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Quarterly" sheetId="1" r:id="rId4"/>
    <sheet state="visible" name="USQuarterly47+" sheetId="2" r:id="rId5"/>
    <sheet state="visible" name="USMonthly" sheetId="3" r:id="rId6"/>
    <sheet state="visible" name="UnitedKingdom" sheetId="4" r:id="rId7"/>
    <sheet state="visible" name="Canada" sheetId="5" r:id="rId8"/>
    <sheet state="visible" name="CanadaQuarterly" sheetId="6" r:id="rId9"/>
    <sheet state="visible" name="USQuarterly47+_Hyst" sheetId="7" r:id="rId10"/>
    <sheet state="visible" name="USQuarterly64+" sheetId="8" r:id="rId11"/>
    <sheet state="visible" name="USQuarterly64+_2" sheetId="9" r:id="rId12"/>
    <sheet state="visible" name="Summary of variables" sheetId="10" r:id="rId13"/>
    <sheet state="visible" name="UKMonthly2" sheetId="11" r:id="rId14"/>
    <sheet state="visible" name="UKMonthly83+" sheetId="12" r:id="rId15"/>
  </sheets>
  <definedNames/>
  <calcPr/>
  <extLst>
    <ext uri="GoogleSheetsCustomDataVersion2">
      <go:sheetsCustomData xmlns:go="http://customooxmlschemas.google.com/" r:id="rId16" roundtripDataChecksum="vY6DspTcmrv+xjFhs9aT+pc9TzRb+OCiIguSf3Yj/d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F696">
      <text>
        <t xml:space="preserve">======
ID#AAABwOn5JpE
Thomas, Ryland    (2026-02-05 13:21:32)
Introduction of Money Market Reforms where reserves at the Bank of England were remunerated at Bank Rate</t>
      </text>
    </comment>
  </commentList>
  <extLst>
    <ext uri="GoogleSheetsCustomDataVersion2">
      <go:sheetsCustomData xmlns:go="http://customooxmlschemas.google.com/" r:id="rId1" roundtripDataSignature="AMtx7mgNc30Z0l56KnuihZydUR46NJGihw=="/>
    </ext>
  </extLst>
</comments>
</file>

<file path=xl/sharedStrings.xml><?xml version="1.0" encoding="utf-8"?>
<sst xmlns="http://schemas.openxmlformats.org/spreadsheetml/2006/main" count="6710" uniqueCount="1204">
  <si>
    <t>United States</t>
  </si>
  <si>
    <t>Gross Domestic Product: Chain-type Price Index</t>
  </si>
  <si>
    <t>10-Year Treasury Constant Maturity Rate</t>
  </si>
  <si>
    <t>Real Gross Domestic Product</t>
  </si>
  <si>
    <t>Wu-Xia
shadow 
federal funds
rate</t>
  </si>
  <si>
    <t>Log of chain-weighted real consumption of non-durables and services</t>
  </si>
  <si>
    <t>Log of chain-weighted real investment</t>
  </si>
  <si>
    <t>3-Month Treasury Bill: Secondary Market Rate</t>
  </si>
  <si>
    <t>5-Year Treasury Constant Maturity Rate</t>
  </si>
  <si>
    <t>20-Year Treasury Constant Maturity Rate</t>
  </si>
  <si>
    <t xml:space="preserve">Effective Federal Funds Rate </t>
  </si>
  <si>
    <t>SP500 Historical Nominal Prices</t>
  </si>
  <si>
    <t xml:space="preserve">Gold Price </t>
  </si>
  <si>
    <t xml:space="preserve"> Moody's Seasoned Aaa Corporate Bond Yield </t>
  </si>
  <si>
    <t>U.S. Real Home Price Index</t>
  </si>
  <si>
    <t>Dow Jones Historical Nominal Prices</t>
  </si>
  <si>
    <t xml:space="preserve">Producer Price Index by Commodity: Final Demand: Private Capital Equipment </t>
  </si>
  <si>
    <t>Silver Prices</t>
  </si>
  <si>
    <t xml:space="preserve">Spot Crude Oil Price: West Texas Intermediate (WTI), </t>
  </si>
  <si>
    <t>GDPCTPI</t>
  </si>
  <si>
    <t>GS10</t>
  </si>
  <si>
    <t>GDPC1</t>
  </si>
  <si>
    <t>chain-weighted</t>
  </si>
  <si>
    <t>TB3MS</t>
  </si>
  <si>
    <t>GS5</t>
  </si>
  <si>
    <t>GS20</t>
  </si>
  <si>
    <t>FEDFUNDS</t>
  </si>
  <si>
    <t>SP500</t>
  </si>
  <si>
    <t>DAAA</t>
  </si>
  <si>
    <t>DJIA</t>
  </si>
  <si>
    <t>WPSFD41312</t>
  </si>
  <si>
    <t>U.S. Department of Commerce: Bureau of Economic Analysis</t>
  </si>
  <si>
    <t>Board of Governors of the Federal Reserve System</t>
  </si>
  <si>
    <t xml:space="preserve">real </t>
  </si>
  <si>
    <t>MacroTrends Historical Data</t>
  </si>
  <si>
    <t>MacroTrends Historical Data: LBMA, BLS</t>
  </si>
  <si>
    <t>Robert J. Shiller, Irrational Exuberance, 3rd. Edition, Princeton University Press, 2015</t>
  </si>
  <si>
    <t>MacroTrends Historical Data: Fed, Shiller, BLS</t>
  </si>
  <si>
    <t>FRED</t>
  </si>
  <si>
    <t>Gross Domestic Product</t>
  </si>
  <si>
    <t>H.15 Selected Interest Rates</t>
  </si>
  <si>
    <t>investment</t>
  </si>
  <si>
    <t>Seasonally Adjusted</t>
  </si>
  <si>
    <t>Not Applicable</t>
  </si>
  <si>
    <t>Seasonally Adjusted Annual Rate</t>
  </si>
  <si>
    <t>Not Seasonally Adjusted</t>
  </si>
  <si>
    <t>Quarterly</t>
  </si>
  <si>
    <t>Monthly</t>
  </si>
  <si>
    <t>Last business
day of month</t>
  </si>
  <si>
    <t>Percent</t>
  </si>
  <si>
    <t>Billions of Chained 2012 Dollars</t>
  </si>
  <si>
    <t>Index 1982=100</t>
  </si>
  <si>
    <t>Dollars per Ounce</t>
  </si>
  <si>
    <t>Dollars per Barrel</t>
  </si>
  <si>
    <t>1953-04-01 to 2011-04-01</t>
  </si>
  <si>
    <t>1948-01-01 to 2016-03-01</t>
  </si>
  <si>
    <t>2011-05-03 8:46 AM CDT</t>
  </si>
  <si>
    <t>2016-04-15 8:54 AM CDT</t>
  </si>
  <si>
    <t>Jan</t>
  </si>
  <si>
    <t>Apr</t>
  </si>
  <si>
    <t>Jul</t>
  </si>
  <si>
    <t>Oct</t>
  </si>
  <si>
    <t>Inflation: Gross Domestic Product: Chain-type Price Index</t>
  </si>
  <si>
    <t>Capacity Utilization: Manufacturing (SIC)</t>
  </si>
  <si>
    <t>Log of 
chain-weighted
real 
investment</t>
  </si>
  <si>
    <t>U.S. Home Price Index</t>
  </si>
  <si>
    <t xml:space="preserve">PPI by Commodity for Finished Goods: Capital Equipment </t>
  </si>
  <si>
    <t xml:space="preserve">Working Age Population: Aged 15-64: Noninstitutional, non-armed forces Population for the United States </t>
  </si>
  <si>
    <t>Log of 
chain-weighted
real 
consumption of
of non-durable
goods and services</t>
  </si>
  <si>
    <t>M2</t>
  </si>
  <si>
    <t>Personal Consumption Expenditures Excluding Food and Energy</t>
  </si>
  <si>
    <t>Chain-weighted
deflator for the
consumptrion of non-durables and services</t>
  </si>
  <si>
    <t>CUMFNS</t>
  </si>
  <si>
    <t>PPICPE</t>
  </si>
  <si>
    <t>M2SL</t>
  </si>
  <si>
    <t>PCEPILFE</t>
  </si>
  <si>
    <t>Board of Governors of the Federal Reserve System (US)</t>
  </si>
  <si>
    <t>Neville Francis and Valerie A. Ramey</t>
  </si>
  <si>
    <t>Chain-Type Price Index</t>
  </si>
  <si>
    <t>G.17 Industrial Production and Capacity Utilization</t>
  </si>
  <si>
    <t>"Measures of Hours per Capita and Their Implications for the Technology-Hours Debate"
Journal of Money, Credit, and Banking  41(6), September 2009, p. 1071-1098.
until 2007Q4;
LFWA64TTUSQ647S
from St Louis FED 
since then
(over period of overlapping series are identical)</t>
  </si>
  <si>
    <t>Percent of Capacity</t>
  </si>
  <si>
    <t>Billions of Dollars</t>
  </si>
  <si>
    <t>Index 2012=100</t>
  </si>
  <si>
    <t>Billions of Chained 2017 Dollars</t>
  </si>
  <si>
    <t>Post Disinfl</t>
  </si>
  <si>
    <t>Pre Disinfl</t>
  </si>
  <si>
    <t>Month</t>
  </si>
  <si>
    <t>Non-Borrowed Reserves of Depository Institutions</t>
  </si>
  <si>
    <t>M2 Money Stock</t>
  </si>
  <si>
    <t xml:space="preserve">Consumer Loans at All Commercial Banks </t>
  </si>
  <si>
    <t xml:space="preserve">Real Estate Loans All Commercial Banks </t>
  </si>
  <si>
    <t xml:space="preserve">Commercial and Industrial Loans All Commercial Banks </t>
  </si>
  <si>
    <t>Other loans and leases: All other loans and leases, all commercial banks</t>
  </si>
  <si>
    <t xml:space="preserve">Effective Exchange Rate for United States, Index </t>
  </si>
  <si>
    <t>Effective Federal Funds Rate</t>
  </si>
  <si>
    <t>Interpolated Real GDP</t>
  </si>
  <si>
    <t>SP500 Historical Nominal Prices by Month</t>
  </si>
  <si>
    <t>Commodity Prices</t>
  </si>
  <si>
    <t>Total Reserves, Adjusted for Changes in Reserve Requirements (DISCONTINUED), Billions of Dollars, Monthly, Seasonally Adjusted</t>
  </si>
  <si>
    <t>Consumer Price Index for All Urban Consumers: All Items, Index 1982-1984=100, Monthly, Seasonally Adjusted</t>
  </si>
  <si>
    <t xml:space="preserve">Producer Price Index for All Commodities, </t>
  </si>
  <si>
    <t>Spot Crude Oil Price: West Texas Intermediate (WTI), Dollars per Barrel, Monthly, Not Seasonally Adjusted</t>
  </si>
  <si>
    <t>Median Sales</t>
  </si>
  <si>
    <t>10-Year Treasury Constant Maturity Rate, Percent, Monthly, Not Seasonally Adjusted</t>
  </si>
  <si>
    <t>1-Year Treasury Constant Maturity Rate, Percent, Monthly, Not Seasonally Adjusted</t>
  </si>
  <si>
    <t>CPI YoY</t>
  </si>
  <si>
    <t>Corrected</t>
  </si>
  <si>
    <t>Corrected YoY</t>
  </si>
  <si>
    <t>Interpolated Nominal GDP</t>
  </si>
  <si>
    <t xml:space="preserve">Loans and Leases in Bank Credit, All Commercial Banks </t>
  </si>
  <si>
    <t>Bank Credit, All Commercial Banks</t>
  </si>
  <si>
    <t xml:space="preserve"> Credit to General government from All sectors at Market value, quarterly </t>
  </si>
  <si>
    <t xml:space="preserve"> Credit to Households and Non-profit institutions serving households from All sectors at Market value, quarterly </t>
  </si>
  <si>
    <t xml:space="preserve"> Credit to Non financial corporations from All sectors at Market value, quarterly </t>
  </si>
  <si>
    <t>TotalCredit</t>
  </si>
  <si>
    <t xml:space="preserve">Securities in Bank Credit, All Commercial Banks </t>
  </si>
  <si>
    <t xml:space="preserve">Gold Prices </t>
  </si>
  <si>
    <t>Oil Prices</t>
  </si>
  <si>
    <t>Median Sales Price for New Houses Sold in the United States</t>
  </si>
  <si>
    <t>Market Value of Marketable Treasury Debt</t>
  </si>
  <si>
    <t>Gold Prices</t>
  </si>
  <si>
    <t xml:space="preserve">Producer Price Index by Commodity for Finished Goods: Capital Equipment </t>
  </si>
  <si>
    <t>Dow Jones Historical Nominal Prices by Month</t>
  </si>
  <si>
    <t>Platinum Prices</t>
  </si>
  <si>
    <t>Copper Prices</t>
  </si>
  <si>
    <t xml:space="preserve">Producer Price Index by Commodity for Metals and Metal Products: Copper and Copper Products Price </t>
  </si>
  <si>
    <t>Copper Base Scrap Price PPI</t>
  </si>
  <si>
    <t>Producer Price Index by Commodity for Metals and Metal Products: Iron and Steel</t>
  </si>
  <si>
    <r>
      <rPr>
        <rFont val="Calibri"/>
        <color theme="1"/>
        <sz val="11.0"/>
      </rPr>
      <t xml:space="preserve">Alumina Refining and Primary Aluminum Production: Primary Products: PPI </t>
    </r>
    <r>
      <rPr>
        <rFont val="Calibri"/>
        <i/>
        <color theme="1"/>
        <sz val="11.0"/>
      </rPr>
      <t>(one missing point)</t>
    </r>
  </si>
  <si>
    <r>
      <rPr>
        <rFont val="Calibri"/>
        <color theme="1"/>
        <sz val="11.0"/>
      </rPr>
      <t xml:space="preserve">Other Nonferrous Scrap (Including Lead, Zinc and Precious Metals) </t>
    </r>
    <r>
      <rPr>
        <rFont val="Calibri"/>
        <i/>
        <color theme="1"/>
        <sz val="11.0"/>
      </rPr>
      <t>(one missing point)</t>
    </r>
  </si>
  <si>
    <t>Consumer Price Index for All Urban Consumers: New Vehicles in U.S. City Average</t>
  </si>
  <si>
    <t>Producer Price Index by Commodity for Transportation Equipment: Motor Vehicles and Equipment</t>
  </si>
  <si>
    <t>Producer Price Index by Commodity for Transportation Equipment: Trucks, Over 14,000 Lbs.</t>
  </si>
  <si>
    <t>Gold Price in US Dollars  (Luca)</t>
  </si>
  <si>
    <t>Silver Price in US Dollars  (Luca)</t>
  </si>
  <si>
    <t>Gold Price (macrotrends)</t>
  </si>
  <si>
    <t>Long-Term Government Bond Yields: 10-year: Main (Including Benchmark) for the United States</t>
  </si>
  <si>
    <t>Moody's Seasoned Aaa Corporate Bond Yield</t>
  </si>
  <si>
    <t>Moody's Seasoned Baa Corporate Bond Yieldd</t>
  </si>
  <si>
    <t>Producer Price Index by Commodity: Metals and Metal Products, Index 1982=100, Monthly, Not Seasonally Adjusted</t>
  </si>
  <si>
    <t>Producer Price Index by Commodity: Machinery and Equipment, Index 1982=100, Monthly, Not Seasonally Adjusted</t>
  </si>
  <si>
    <t>Producer Price Index by Commodity: Furniture and Household Durables, Index 1982=100, Monthly, Not Seasonally Adjusted</t>
  </si>
  <si>
    <t>Producer Price Index by Commodity: Nonmetallic Mineral Products, Index 1982=100, Monthly, Not Seasonally Adjusted</t>
  </si>
  <si>
    <t>Real Manufacturing and Trade Inventories, Chained 2012 Dollars, Monthly, Seasonally Adjusted</t>
  </si>
  <si>
    <t>Producer Price Index by Commodity: Industrial Commodities, Index 1982=100, Monthly, Not Seasonally Adjusted</t>
  </si>
  <si>
    <t>Producer Price Index by Commodity: Machinery and Equipment: General Purpose Machinery and Equipment, Index 1982=100, Monthly, Not Seasonally Adjusted</t>
  </si>
  <si>
    <t>Producer Prices Index: Investments Goods: Total for the United States, Index 2015=100, Monthly, Not Seasonally Adjusted</t>
  </si>
  <si>
    <t>Personal Consumption Expenditures, Billions of Dollars, Monthly, Seasonally Adjusted Annual Rate</t>
  </si>
  <si>
    <t>Gilchrist Zakrajšek Excess Bond Premium</t>
  </si>
  <si>
    <t>Producer Price Index by Commodity: Metals and Metal Products: Aluminum Base Scrap, I</t>
  </si>
  <si>
    <t>ConsumConsumer Price Index for All Urban Consumers: Shelterer Price Index</t>
  </si>
  <si>
    <t>30-Year Fixed Rate Mortgage Average in the United States© (MORTGAGE30US)</t>
  </si>
  <si>
    <t>S&amp;P 500 dividend yield — (12 month dividend per share)/price.</t>
  </si>
  <si>
    <t>U.S. Home Price Index
Robert J. Shiller, Irrational Exuberance, 3rd. Edition, Princeton University Press, 2015</t>
  </si>
  <si>
    <t>BOGNONBR</t>
  </si>
  <si>
    <t>CONSUMER</t>
  </si>
  <si>
    <t>REALLN</t>
  </si>
  <si>
    <t>BUSLOANS</t>
  </si>
  <si>
    <t>NNUSBIS</t>
  </si>
  <si>
    <t>PPIACO</t>
  </si>
  <si>
    <t>TRARR</t>
  </si>
  <si>
    <t>WTISPLC</t>
  </si>
  <si>
    <t>Prices of New Homes</t>
  </si>
  <si>
    <t>GS1</t>
  </si>
  <si>
    <t>LOANS</t>
  </si>
  <si>
    <t>LOANINV</t>
  </si>
  <si>
    <t>Q:US:G:A:M:USD:A</t>
  </si>
  <si>
    <t>Q:US:H:A:M:USD:A</t>
  </si>
  <si>
    <t>Q:US:N:A:M:USD:A</t>
  </si>
  <si>
    <t>WPUSI019011</t>
  </si>
  <si>
    <t>WPU102301</t>
  </si>
  <si>
    <t>WPU101</t>
  </si>
  <si>
    <t>PCU331313331313P</t>
  </si>
  <si>
    <t>WPU102303</t>
  </si>
  <si>
    <t>CUUR0000SETA01</t>
  </si>
  <si>
    <t>WPU141</t>
  </si>
  <si>
    <t>WPU141106</t>
  </si>
  <si>
    <t>IRLTLT01USM156N</t>
  </si>
  <si>
    <t>AAA</t>
  </si>
  <si>
    <t>BAA</t>
  </si>
  <si>
    <t>WPU10</t>
  </si>
  <si>
    <t>WPU11</t>
  </si>
  <si>
    <t>WPU12</t>
  </si>
  <si>
    <t>WPU13</t>
  </si>
  <si>
    <t>INVCMRMTSPL</t>
  </si>
  <si>
    <t>PPIIDC</t>
  </si>
  <si>
    <t>WPU114</t>
  </si>
  <si>
    <t>PITGVG01USM661N</t>
  </si>
  <si>
    <t>PCE</t>
  </si>
  <si>
    <t>EBP</t>
  </si>
  <si>
    <t>WPS102302</t>
  </si>
  <si>
    <t>CUSR0000SAH1</t>
  </si>
  <si>
    <t>MORTGAGE30US</t>
  </si>
  <si>
    <t>Mark Watsion's homepage</t>
  </si>
  <si>
    <t>Sold in United States</t>
  </si>
  <si>
    <t>BIS</t>
  </si>
  <si>
    <t>27+28+29</t>
  </si>
  <si>
    <t>https://datahub.io/core/gold-prices#resource-monthly</t>
  </si>
  <si>
    <t>MacroTrends Historical Data: Comex</t>
  </si>
  <si>
    <t xml:space="preserve">http://www.lbma.org.uk/ </t>
  </si>
  <si>
    <t>https://www.openicpsr.org/openicpsr/project/112536/version/V1/view</t>
  </si>
  <si>
    <t>U.S. Department of Labor: Bureau of Labor Statistics</t>
  </si>
  <si>
    <t>Freddie Mac: Primary Mortgage Market Survey</t>
  </si>
  <si>
    <t>Standard &amp; Poor’s for current S&amp;P 500 Dividend Yield (https://www.multpl.com/s-p-500-dividend-yield/table/by-month)</t>
  </si>
  <si>
    <t>H.6 Money Stock Measures</t>
  </si>
  <si>
    <t>H.3 Aggregate Reserves of Depository Institutions and the Monetary Base</t>
  </si>
  <si>
    <t xml:space="preserve"> -March 2007</t>
  </si>
  <si>
    <t>Robert Shiller and his book Irrational Exuberance for historic S&amp;P 500 Dividend Yields.</t>
  </si>
  <si>
    <t>Seasonally Adjusted by ARIMA X-12</t>
  </si>
  <si>
    <t xml:space="preserve">Seasonally </t>
  </si>
  <si>
    <t xml:space="preserve"> Adjusted for breaks</t>
  </si>
  <si>
    <t>ARIMA X-12</t>
  </si>
  <si>
    <t xml:space="preserve"> Seasonally Adjusted</t>
  </si>
  <si>
    <t xml:space="preserve">Monthly </t>
  </si>
  <si>
    <t>adjusted via</t>
  </si>
  <si>
    <t>Monthly, interpolated from via Matlab Spline</t>
  </si>
  <si>
    <t>Interpolated via Chow-Lin</t>
  </si>
  <si>
    <t>Monthly (downsampled from daily by averaging)</t>
  </si>
  <si>
    <t xml:space="preserve"> Monthly</t>
  </si>
  <si>
    <t>Monthly Average</t>
  </si>
  <si>
    <t>End of Month</t>
  </si>
  <si>
    <t xml:space="preserve">2010=100 </t>
  </si>
  <si>
    <t>Thousands of Follars</t>
  </si>
  <si>
    <t>Index 1950=100</t>
  </si>
  <si>
    <t>Dollars per pound</t>
  </si>
  <si>
    <t>Index 1980=100</t>
  </si>
  <si>
    <t>Index 1982-1984=100</t>
  </si>
  <si>
    <t xml:space="preserve">US$/oz  </t>
  </si>
  <si>
    <t>Index 1982-84=100</t>
  </si>
  <si>
    <t>Feb</t>
  </si>
  <si>
    <t>Mar</t>
  </si>
  <si>
    <t>May</t>
  </si>
  <si>
    <t>Jun</t>
  </si>
  <si>
    <t>Aug</t>
  </si>
  <si>
    <t>Sep</t>
  </si>
  <si>
    <t>Nov</t>
  </si>
  <si>
    <t>Dec</t>
  </si>
  <si>
    <t>1,35 estimate</t>
  </si>
  <si>
    <t>1,55 estimate</t>
  </si>
  <si>
    <t>United Kingdom</t>
  </si>
  <si>
    <t>Title</t>
  </si>
  <si>
    <t>RPI: housing: rent (Jan 1987=100)</t>
  </si>
  <si>
    <t>CDID</t>
  </si>
  <si>
    <t>DOBP</t>
  </si>
  <si>
    <t>Source dataset ID</t>
  </si>
  <si>
    <t>MM23</t>
  </si>
  <si>
    <t>PreUnit</t>
  </si>
  <si>
    <t/>
  </si>
  <si>
    <t>Halifax</t>
  </si>
  <si>
    <t>Rent</t>
  </si>
  <si>
    <t>Core CPI</t>
  </si>
  <si>
    <t xml:space="preserve">Interpolated </t>
  </si>
  <si>
    <t>LFS unemployment rate (ONS series code: MGSX)</t>
  </si>
  <si>
    <t>Bank Rate 1694-2015</t>
  </si>
  <si>
    <t>M1</t>
  </si>
  <si>
    <t>M0</t>
  </si>
  <si>
    <t>"Reserves", Bankers' operational deposits at the Bank of England</t>
  </si>
  <si>
    <t>NEER</t>
  </si>
  <si>
    <t>Retail</t>
  </si>
  <si>
    <t>Household variable mortgage rate</t>
  </si>
  <si>
    <t>Spliced wholesale/producer price index 1790-2015</t>
  </si>
  <si>
    <t>M2 for the United Kingdom (DISCONTINUED), National Currency, Monthly, Seasonally Adjusted</t>
  </si>
  <si>
    <t>Monthly amounts outstanding of monetary financial institutions' sterling and all foreign currency M2 (UK estimate of EMU aggregate) liabilities to private and public sectors (in sterling millions) seasonally adjusted              [a] [b] [c] [d] [e] [f] [g] [h] [i] [j]             LPMVWYW</t>
  </si>
  <si>
    <t>STOCK-EXCH, PRICES, ORD,SHARES, ALL SHARES (FT-SE), D, M-AV NSA</t>
  </si>
  <si>
    <t xml:space="preserve"> DIVIDEND YIELD, ORDINARY SHARES ALL SHARES (FT-SE), M-AV NSA     -DISC</t>
  </si>
  <si>
    <t>Unit</t>
  </si>
  <si>
    <t>Index, base year = 100</t>
  </si>
  <si>
    <t>Monthly CPI 1949-2015</t>
  </si>
  <si>
    <t>house</t>
  </si>
  <si>
    <t>index</t>
  </si>
  <si>
    <t>CPIH INDEX: Excluding Energy, food, alcoholic beverages &amp; tobacco 2015=100</t>
  </si>
  <si>
    <t>real</t>
  </si>
  <si>
    <t>M9. Monthly short-term rates</t>
  </si>
  <si>
    <t>Break-adjusted stock</t>
  </si>
  <si>
    <t>from</t>
  </si>
  <si>
    <t>M4</t>
  </si>
  <si>
    <t>M12. Monthly HH borrowing rates</t>
  </si>
  <si>
    <t>From</t>
  </si>
  <si>
    <t>Release date</t>
  </si>
  <si>
    <t>16-01-2019</t>
  </si>
  <si>
    <t>ONS</t>
  </si>
  <si>
    <t>price</t>
  </si>
  <si>
    <t xml:space="preserve">    HKCT</t>
  </si>
  <si>
    <t>L5KB</t>
  </si>
  <si>
    <t>GDP</t>
  </si>
  <si>
    <t>% pa</t>
  </si>
  <si>
    <t>Seasonally-adjusted Bank of England Data</t>
  </si>
  <si>
    <t>construction output</t>
  </si>
  <si>
    <t>St. Louis FED</t>
  </si>
  <si>
    <t>Next release</t>
  </si>
  <si>
    <t>13 February 2019</t>
  </si>
  <si>
    <t>2015=100</t>
  </si>
  <si>
    <t xml:space="preserve">from </t>
  </si>
  <si>
    <t>nsa</t>
  </si>
  <si>
    <t>Bank of</t>
  </si>
  <si>
    <t>(until January 1987)</t>
  </si>
  <si>
    <t>Important notes</t>
  </si>
  <si>
    <t>(SA)</t>
  </si>
  <si>
    <t>NIESR</t>
  </si>
  <si>
    <t>End month</t>
  </si>
  <si>
    <t>England</t>
  </si>
  <si>
    <t>Mixture of month end and month average</t>
  </si>
  <si>
    <t>linked to</t>
  </si>
  <si>
    <t>Monthly amounts outstanding of monetary financial institutions' sterling retail M4 liabilities to private sector (in sterling millions) seasonally adjusted              [a] [b] [c] [d] [e] [f] [g] [h] [i] [j] [k] [l] [m] [n] [o] [p] [q] [r] [s] [t] [u]             LPMVQWK</t>
  </si>
  <si>
    <t xml:space="preserve">    DOBP</t>
  </si>
  <si>
    <t>(SA via ARIMA X-12)</t>
  </si>
  <si>
    <t>SA via ARIMA X-12</t>
  </si>
  <si>
    <t>From ONS</t>
  </si>
  <si>
    <t>1987 JAN</t>
  </si>
  <si>
    <t>1987 FEB</t>
  </si>
  <si>
    <t>1987 MAR</t>
  </si>
  <si>
    <t>From spreadsheet:</t>
  </si>
  <si>
    <t>1987 APR</t>
  </si>
  <si>
    <t>millenniumofdata.xls</t>
  </si>
  <si>
    <t>1987 MAY</t>
  </si>
  <si>
    <t>from Bank of England</t>
  </si>
  <si>
    <t>From Bank of England</t>
  </si>
  <si>
    <t>1987 JUN</t>
  </si>
  <si>
    <t>1987 JUL</t>
  </si>
  <si>
    <t>1987 AUG</t>
  </si>
  <si>
    <t>1987 SEP</t>
  </si>
  <si>
    <t>1987 OCT</t>
  </si>
  <si>
    <t>1987 NOV</t>
  </si>
  <si>
    <t>1987 DEC</t>
  </si>
  <si>
    <t>1988 JAN</t>
  </si>
  <si>
    <t>1988 FEB</t>
  </si>
  <si>
    <t>1988 MAR</t>
  </si>
  <si>
    <t>1988 APR</t>
  </si>
  <si>
    <t>1988 MAY</t>
  </si>
  <si>
    <t>1988 JUN</t>
  </si>
  <si>
    <t>1988 JUL</t>
  </si>
  <si>
    <t>1988 AUG</t>
  </si>
  <si>
    <t>1988 SEP</t>
  </si>
  <si>
    <t>1988 OCT</t>
  </si>
  <si>
    <t>1988 NOV</t>
  </si>
  <si>
    <t>1988 DEC</t>
  </si>
  <si>
    <t>1989 JAN</t>
  </si>
  <si>
    <t>1989 FEB</t>
  </si>
  <si>
    <t>1989 MAR</t>
  </si>
  <si>
    <t>1989 APR</t>
  </si>
  <si>
    <t>1989 MAY</t>
  </si>
  <si>
    <t>1989 JUN</t>
  </si>
  <si>
    <t>1989 JUL</t>
  </si>
  <si>
    <t>1989 AUG</t>
  </si>
  <si>
    <t>1989 SEP</t>
  </si>
  <si>
    <t>1989 OCT</t>
  </si>
  <si>
    <t>1989 NOV</t>
  </si>
  <si>
    <t>1989 DEC</t>
  </si>
  <si>
    <t>1990 JAN</t>
  </si>
  <si>
    <t>1990 FEB</t>
  </si>
  <si>
    <t>1990 MAR</t>
  </si>
  <si>
    <t>1990 APR</t>
  </si>
  <si>
    <t>1990 MAY</t>
  </si>
  <si>
    <t>1990 JUN</t>
  </si>
  <si>
    <t>1990 JUL</t>
  </si>
  <si>
    <t>1990 AUG</t>
  </si>
  <si>
    <t>1990 SEP</t>
  </si>
  <si>
    <t>1990 OCT</t>
  </si>
  <si>
    <t>1990 NOV</t>
  </si>
  <si>
    <t>1990 DEC</t>
  </si>
  <si>
    <t>1991 JAN</t>
  </si>
  <si>
    <t>1991 FEB</t>
  </si>
  <si>
    <t>1991 MAR</t>
  </si>
  <si>
    <t>1991 APR</t>
  </si>
  <si>
    <t>1991 MAY</t>
  </si>
  <si>
    <t>1991 JUN</t>
  </si>
  <si>
    <t>1991 JUL</t>
  </si>
  <si>
    <t>1991 AUG</t>
  </si>
  <si>
    <t>1991 SEP</t>
  </si>
  <si>
    <t>1991 OCT</t>
  </si>
  <si>
    <t>1991 NOV</t>
  </si>
  <si>
    <t>1991 DEC</t>
  </si>
  <si>
    <t>1992 JAN</t>
  </si>
  <si>
    <t>1992 FEB</t>
  </si>
  <si>
    <t>1992 MAR</t>
  </si>
  <si>
    <t>1992 APR</t>
  </si>
  <si>
    <t>1992 MAY</t>
  </si>
  <si>
    <t>1992 JUN</t>
  </si>
  <si>
    <t>1992 JUL</t>
  </si>
  <si>
    <t>1992 AUG</t>
  </si>
  <si>
    <t>1992 SEP</t>
  </si>
  <si>
    <t>1992 OCT</t>
  </si>
  <si>
    <t>1992 NOV</t>
  </si>
  <si>
    <t>1992 DEC</t>
  </si>
  <si>
    <t>1993 JAN</t>
  </si>
  <si>
    <t>1993 FEB</t>
  </si>
  <si>
    <t>1993 MAR</t>
  </si>
  <si>
    <t>1993 APR</t>
  </si>
  <si>
    <t>1993 MAY</t>
  </si>
  <si>
    <t>1993 JUN</t>
  </si>
  <si>
    <t>1993 JUL</t>
  </si>
  <si>
    <t>1993 AUG</t>
  </si>
  <si>
    <t>1993 SEP</t>
  </si>
  <si>
    <t>1993 OCT</t>
  </si>
  <si>
    <t>1993 NOV</t>
  </si>
  <si>
    <t>1993 DEC</t>
  </si>
  <si>
    <t>1994 JAN</t>
  </si>
  <si>
    <t>1994 FEB</t>
  </si>
  <si>
    <t>1994 MAR</t>
  </si>
  <si>
    <t>1994 APR</t>
  </si>
  <si>
    <t>1994 MAY</t>
  </si>
  <si>
    <t>1994 JUN</t>
  </si>
  <si>
    <t>1994 JUL</t>
  </si>
  <si>
    <t>1994 AUG</t>
  </si>
  <si>
    <t>1994 SEP</t>
  </si>
  <si>
    <t>1994 OCT</t>
  </si>
  <si>
    <t>1994 NOV</t>
  </si>
  <si>
    <t>1994 DEC</t>
  </si>
  <si>
    <t>1995 JAN</t>
  </si>
  <si>
    <t>1995 FEB</t>
  </si>
  <si>
    <t>1995 MAR</t>
  </si>
  <si>
    <t>1995 APR</t>
  </si>
  <si>
    <t>1995 MAY</t>
  </si>
  <si>
    <t>1995 JUN</t>
  </si>
  <si>
    <t>1995 JUL</t>
  </si>
  <si>
    <t>1995 AUG</t>
  </si>
  <si>
    <t>1995 SEP</t>
  </si>
  <si>
    <t>1995 OCT</t>
  </si>
  <si>
    <t>1995 NOV</t>
  </si>
  <si>
    <t>1995 DEC</t>
  </si>
  <si>
    <t>1996 JAN</t>
  </si>
  <si>
    <t>1996 FEB</t>
  </si>
  <si>
    <t>1996 MAR</t>
  </si>
  <si>
    <t>1996 APR</t>
  </si>
  <si>
    <t>1996 MAY</t>
  </si>
  <si>
    <t>1996 JUN</t>
  </si>
  <si>
    <t>1996 JUL</t>
  </si>
  <si>
    <t>1996 AUG</t>
  </si>
  <si>
    <t>1996 SEP</t>
  </si>
  <si>
    <t>1996 OCT</t>
  </si>
  <si>
    <t>1996 NOV</t>
  </si>
  <si>
    <t>1996 DEC</t>
  </si>
  <si>
    <t>1997 JAN</t>
  </si>
  <si>
    <t>1997 FEB</t>
  </si>
  <si>
    <t>1997 MAR</t>
  </si>
  <si>
    <t>1997 APR</t>
  </si>
  <si>
    <t>1997 MAY</t>
  </si>
  <si>
    <t>1997 JUN</t>
  </si>
  <si>
    <t>1997 JUL</t>
  </si>
  <si>
    <t>1997 AUG</t>
  </si>
  <si>
    <t>1997 SEP</t>
  </si>
  <si>
    <t>1997 OCT</t>
  </si>
  <si>
    <t>1997 NOV</t>
  </si>
  <si>
    <t>1997 DEC</t>
  </si>
  <si>
    <t>1998 JAN</t>
  </si>
  <si>
    <t>1998 FEB</t>
  </si>
  <si>
    <t>1998 MAR</t>
  </si>
  <si>
    <t>1998 APR</t>
  </si>
  <si>
    <t>1998 MAY</t>
  </si>
  <si>
    <t>1998 JUN</t>
  </si>
  <si>
    <t>1998 JUL</t>
  </si>
  <si>
    <t>1998 AUG</t>
  </si>
  <si>
    <t>1998 SEP</t>
  </si>
  <si>
    <t>1998 OCT</t>
  </si>
  <si>
    <t>1998 NOV</t>
  </si>
  <si>
    <t>1998 DEC</t>
  </si>
  <si>
    <t>1999 JAN</t>
  </si>
  <si>
    <t>1999 FEB</t>
  </si>
  <si>
    <t>1999 MAR</t>
  </si>
  <si>
    <t>1999 APR</t>
  </si>
  <si>
    <t>1999 MAY</t>
  </si>
  <si>
    <t>1999 JUN</t>
  </si>
  <si>
    <t>1999 JUL</t>
  </si>
  <si>
    <t>1999 AUG</t>
  </si>
  <si>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</si>
  <si>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</si>
  <si>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</si>
  <si>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</si>
  <si>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</si>
  <si>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</si>
  <si>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</si>
  <si>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</si>
  <si>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</si>
  <si>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</si>
  <si>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</si>
  <si>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</si>
  <si>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</si>
  <si>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</si>
  <si>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</si>
  <si>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</si>
  <si>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</si>
  <si>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</si>
  <si>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</si>
  <si>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</si>
  <si>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</si>
  <si>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</si>
  <si>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</si>
  <si>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</si>
  <si>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</si>
  <si>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</si>
  <si>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</si>
  <si>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</si>
  <si>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</si>
  <si>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</si>
  <si>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</si>
  <si>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</si>
  <si>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</si>
  <si>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</si>
  <si>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</si>
  <si>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</si>
  <si>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</si>
  <si>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</si>
  <si>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</si>
  <si>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</si>
  <si>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</si>
  <si>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</si>
  <si>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</si>
  <si>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</si>
  <si>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</si>
  <si>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</si>
  <si>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</si>
  <si>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</si>
  <si>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</si>
  <si>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</si>
  <si>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</si>
  <si>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</si>
  <si>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</si>
  <si>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</si>
  <si>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</si>
  <si>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</si>
  <si>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</si>
  <si>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</si>
  <si>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</si>
  <si>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</si>
  <si>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</si>
  <si>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</si>
  <si>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</si>
  <si>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</si>
  <si>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</si>
  <si>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</si>
  <si>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</si>
  <si>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</si>
  <si>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</si>
  <si>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</si>
  <si>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</si>
  <si>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</si>
  <si>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</si>
  <si>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</si>
  <si>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</si>
  <si>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</si>
  <si>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</si>
  <si>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</si>
  <si>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</si>
  <si>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</si>
  <si>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</si>
  <si>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</si>
  <si>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</si>
  <si>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</si>
  <si>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</si>
  <si>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</si>
  <si>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</si>
  <si>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</si>
  <si>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</si>
  <si>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</si>
  <si>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</si>
  <si>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</si>
  <si>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</si>
  <si>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</si>
  <si>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</si>
  <si>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</si>
  <si>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</si>
  <si>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</si>
  <si>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</si>
  <si>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</si>
  <si>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</si>
  <si>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</si>
  <si>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</si>
  <si>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</si>
  <si>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</si>
  <si>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</si>
  <si>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</si>
  <si>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</si>
  <si>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</si>
  <si>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</si>
  <si>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</si>
  <si>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</si>
  <si>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</si>
  <si>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</si>
  <si>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</si>
  <si>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</si>
  <si>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</si>
  <si>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</si>
  <si>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</si>
  <si>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</si>
  <si>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</si>
  <si>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</si>
  <si>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</si>
  <si>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</si>
  <si>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</si>
  <si>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</si>
  <si>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</si>
  <si>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</si>
  <si>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</si>
  <si>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</si>
  <si>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</si>
  <si>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</si>
  <si>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</si>
  <si>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</si>
  <si>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</si>
  <si>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</si>
  <si>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</si>
  <si>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</si>
  <si>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</si>
  <si>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</si>
  <si>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</si>
  <si>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</si>
  <si>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</si>
  <si>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</si>
  <si>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</si>
  <si>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</si>
  <si>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</si>
  <si>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</si>
  <si>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</si>
  <si>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</si>
  <si>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</si>
  <si>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</si>
  <si>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</si>
  <si>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</si>
  <si>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</si>
  <si>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</si>
  <si>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</si>
  <si>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</si>
  <si>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</si>
  <si>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</si>
  <si>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</si>
  <si>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</si>
  <si>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</si>
  <si>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</si>
  <si>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</si>
  <si>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</si>
  <si>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</si>
  <si>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</si>
  <si>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</si>
  <si>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</si>
  <si>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</si>
  <si>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</si>
  <si>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</si>
  <si>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</si>
  <si>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</si>
  <si>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</si>
  <si>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</si>
  <si>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</si>
  <si>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</si>
  <si>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</si>
  <si>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</si>
  <si>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</si>
  <si>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</si>
  <si>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</si>
  <si>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</si>
  <si>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</si>
  <si>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</si>
  <si>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</si>
  <si>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</si>
  <si>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</si>
  <si>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</si>
  <si>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</si>
  <si>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</si>
  <si>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</si>
  <si>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</si>
  <si>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</si>
  <si>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</si>
  <si>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</si>
  <si>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</si>
  <si>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</si>
  <si>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</si>
  <si>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</si>
  <si>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</si>
  <si>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</si>
  <si>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</si>
  <si>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</si>
  <si>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</si>
  <si>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</si>
  <si>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</si>
  <si>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</si>
  <si>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</si>
  <si>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</si>
  <si>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</si>
  <si>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</si>
  <si>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</si>
  <si>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</si>
  <si>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</si>
  <si>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</si>
  <si>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</si>
  <si>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</si>
  <si>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</si>
  <si>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</si>
  <si>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</si>
  <si>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</si>
  <si>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</si>
  <si>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</si>
  <si>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</si>
  <si>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</si>
  <si>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</si>
  <si>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</si>
  <si>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</si>
  <si>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</si>
  <si>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Canada</t>
  </si>
  <si>
    <t xml:space="preserve">CPI: Rent [V41691052] (NSA, 2002=100)  </t>
  </si>
  <si>
    <t xml:space="preserve">New Housing Price, House Only (NSA, 2007=100)  </t>
  </si>
  <si>
    <t>Real GDP</t>
  </si>
  <si>
    <t>Bank</t>
  </si>
  <si>
    <t>M2+ (gross)</t>
  </si>
  <si>
    <t>Construction</t>
  </si>
  <si>
    <t>Monetary base (notes and coin in circulation, chartered bank and other Payments Canada members' deposits with the Bank of Canada)</t>
  </si>
  <si>
    <t>Currency outside banks</t>
  </si>
  <si>
    <t>Monthly Bank of Canada commodity price index - Total</t>
  </si>
  <si>
    <t>Unemployment rate</t>
  </si>
  <si>
    <t>CPI, All Items</t>
  </si>
  <si>
    <t xml:space="preserve">Conventional </t>
  </si>
  <si>
    <t>STOCK-EXCH, PRICES, TORONTO, COMP,INDEX(TSE-300) M-END NSA</t>
  </si>
  <si>
    <t xml:space="preserve"> DIVIDEND YIELD, TORONTO STOCK EXCHANGE, M-END, NSA</t>
  </si>
  <si>
    <t>Consumer Price Index (CPI), all-items excluding eight of the most volatile components as defined by the Bank of Canada and excluding the effect of changes in indirect taxes, seasonally adjusted</t>
  </si>
  <si>
    <t>Total economy</t>
  </si>
  <si>
    <t>rate</t>
  </si>
  <si>
    <t>Persons</t>
  </si>
  <si>
    <t>(narrow)</t>
  </si>
  <si>
    <t>Dollars</t>
  </si>
  <si>
    <t>Monthly BCPI Total - v52673496</t>
  </si>
  <si>
    <t>Both sexes</t>
  </si>
  <si>
    <t xml:space="preserve">mortgage </t>
  </si>
  <si>
    <t>Seasonally adjusted at annual rates</t>
  </si>
  <si>
    <t>(Bank of</t>
  </si>
  <si>
    <t>2016A000011124</t>
  </si>
  <si>
    <t>thousands</t>
  </si>
  <si>
    <t>millions</t>
  </si>
  <si>
    <t>M.BCPI</t>
  </si>
  <si>
    <t>15 years and over</t>
  </si>
  <si>
    <t xml:space="preserve">lending </t>
  </si>
  <si>
    <t>1986 constant prices</t>
  </si>
  <si>
    <t>Canada's</t>
  </si>
  <si>
    <t>v41552798</t>
  </si>
  <si>
    <t>v2057608</t>
  </si>
  <si>
    <t>v37145</t>
  </si>
  <si>
    <t>v37148</t>
  </si>
  <si>
    <t>v41691052</t>
  </si>
  <si>
    <t>v111955443</t>
  </si>
  <si>
    <t>v112593705</t>
  </si>
  <si>
    <t>discount</t>
  </si>
  <si>
    <t>v2091177</t>
  </si>
  <si>
    <t>V41690914</t>
  </si>
  <si>
    <t>5-year term</t>
  </si>
  <si>
    <t>SA</t>
  </si>
  <si>
    <t>rate)</t>
  </si>
  <si>
    <t xml:space="preserve">Canada </t>
  </si>
  <si>
    <t>NSA</t>
  </si>
  <si>
    <t>Seasonally adjusted</t>
  </si>
  <si>
    <t>Mortgage and Housing Corporation</t>
  </si>
  <si>
    <t xml:space="preserve">StatCan </t>
  </si>
  <si>
    <t xml:space="preserve">Statistics Canada </t>
  </si>
  <si>
    <t xml:space="preserve">Average </t>
  </si>
  <si>
    <t>Gini Index</t>
  </si>
  <si>
    <t>1981Q1</t>
  </si>
  <si>
    <t>1981Q2</t>
  </si>
  <si>
    <t>1981Q3</t>
  </si>
  <si>
    <t>1981Q4</t>
  </si>
  <si>
    <t>1982Q1</t>
  </si>
  <si>
    <t>1982Q2</t>
  </si>
  <si>
    <t>1982Q3</t>
  </si>
  <si>
    <t>1982Q4</t>
  </si>
  <si>
    <t>1983Q1</t>
  </si>
  <si>
    <t>1983Q2</t>
  </si>
  <si>
    <t>1983Q3</t>
  </si>
  <si>
    <t>1983Q4</t>
  </si>
  <si>
    <t>1984Q1</t>
  </si>
  <si>
    <t>1984Q2</t>
  </si>
  <si>
    <t>1984Q3</t>
  </si>
  <si>
    <t>1984Q4</t>
  </si>
  <si>
    <t>1985Q1</t>
  </si>
  <si>
    <t>1985Q2</t>
  </si>
  <si>
    <t>1985Q3</t>
  </si>
  <si>
    <t>1985Q4</t>
  </si>
  <si>
    <t>1986Q1</t>
  </si>
  <si>
    <t>1986Q2</t>
  </si>
  <si>
    <t>1986Q3</t>
  </si>
  <si>
    <t>1986Q4</t>
  </si>
  <si>
    <t>1987Q1</t>
  </si>
  <si>
    <t>1987Q2</t>
  </si>
  <si>
    <t>1987Q3</t>
  </si>
  <si>
    <t>1987Q4</t>
  </si>
  <si>
    <t>1988Q1</t>
  </si>
  <si>
    <t>1988Q2</t>
  </si>
  <si>
    <t>1988Q3</t>
  </si>
  <si>
    <t>1988Q4</t>
  </si>
  <si>
    <t>1989Q1</t>
  </si>
  <si>
    <t>1989Q2</t>
  </si>
  <si>
    <t>1989Q3</t>
  </si>
  <si>
    <t>1989Q4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</si>
  <si>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</si>
  <si>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</si>
  <si>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</si>
  <si>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</si>
  <si>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</si>
  <si>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</si>
  <si>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</si>
  <si>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</si>
  <si>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</si>
  <si>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</si>
  <si>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</si>
  <si>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</si>
  <si>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</si>
  <si>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</si>
  <si>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</si>
  <si>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</si>
  <si>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</si>
  <si>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</si>
  <si>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</si>
  <si>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</si>
  <si>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</si>
  <si>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</si>
  <si>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</si>
  <si>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</si>
  <si>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</si>
  <si>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</si>
  <si>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</si>
  <si>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</si>
  <si>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</si>
  <si>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</si>
  <si>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</si>
  <si>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</si>
  <si>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</si>
  <si>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</si>
  <si>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</si>
  <si>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</si>
  <si>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</si>
  <si>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</si>
  <si>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</si>
  <si>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</si>
  <si>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</si>
  <si>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</si>
  <si>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</si>
  <si>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</si>
  <si>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</si>
  <si>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</si>
  <si>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</si>
  <si>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</si>
  <si>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</si>
  <si>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</si>
  <si>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</si>
  <si>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</si>
  <si>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</si>
  <si>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</si>
  <si>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</si>
  <si>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</si>
  <si>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</si>
  <si>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</si>
  <si>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</si>
  <si>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</si>
  <si>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</si>
  <si>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</si>
  <si>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</si>
  <si>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</si>
  <si>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</si>
  <si>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</si>
  <si>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</si>
  <si>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</si>
  <si>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</si>
  <si>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</si>
  <si>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</si>
  <si>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</si>
  <si>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</si>
  <si>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</si>
  <si>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</si>
  <si>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</si>
  <si>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</si>
  <si>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NA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</si>
  <si>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</si>
  <si>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</si>
  <si>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</si>
  <si>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</si>
  <si>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</si>
  <si>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</si>
  <si>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</si>
  <si>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</si>
  <si>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</si>
  <si>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</si>
  <si>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</si>
  <si>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</si>
  <si>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</si>
  <si>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</si>
  <si>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</si>
  <si>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</si>
  <si>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</si>
  <si>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</si>
  <si>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</si>
  <si>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</si>
  <si>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</si>
  <si>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</si>
  <si>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</si>
  <si>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</si>
  <si>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</si>
  <si>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</si>
  <si>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</si>
  <si>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</si>
  <si>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</si>
  <si>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</si>
  <si>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</si>
  <si>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</si>
  <si>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</si>
  <si>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</si>
  <si>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</si>
  <si>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</si>
  <si>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</si>
  <si>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</si>
  <si>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</si>
  <si>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</si>
  <si>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</si>
  <si>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</si>
  <si>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</si>
  <si>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Post-1918 quarterly data</t>
  </si>
  <si>
    <t>Post-1918 monthly data</t>
  </si>
  <si>
    <t>Very long-run data since 1919Q1</t>
  </si>
  <si>
    <t>Real Gross Domestic Product, Billions of Chained 2012 Dollars, Quarterly, Seasonally Adjusted Annual Rate</t>
  </si>
  <si>
    <t>Civilian Unemployment Rate</t>
  </si>
  <si>
    <t xml:space="preserve">Log of </t>
  </si>
  <si>
    <t>Civilian Labor Force</t>
  </si>
  <si>
    <t>Wu-Xia</t>
  </si>
  <si>
    <t>Nonfarm Business Sector: Employment</t>
  </si>
  <si>
    <t>Civilian Employment Level</t>
  </si>
  <si>
    <t>Nonfarm Business Sector: Hours of All Persons</t>
  </si>
  <si>
    <t>Working Age Population: Aged 15-64: Noninstitutional, non-armed forces Population for the United States, Persons, Quarterly, Seasonally Adjusted</t>
  </si>
  <si>
    <t>Log TFP</t>
  </si>
  <si>
    <t xml:space="preserve">Natural </t>
  </si>
  <si>
    <t>Real Potential Gross Domestic Product, Billions of Chained 2012 Dollars, Quarterly, Not Seasonally Adjusted</t>
  </si>
  <si>
    <t xml:space="preserve">Help </t>
  </si>
  <si>
    <t>Unemployment Level, Thousands of Persons, Monthly, Seasonally Adjusted</t>
  </si>
  <si>
    <t>Labor</t>
  </si>
  <si>
    <t>Personal Consumption Expenditures: Chain-type Price Index, Index 2012=100, Quarterly, Seasonally Adjusted</t>
  </si>
  <si>
    <t>Chain-weighted</t>
  </si>
  <si>
    <t>Real GDP (Sum of Components)</t>
  </si>
  <si>
    <t>Real Consumer NonDurables+Consumer Services</t>
  </si>
  <si>
    <t>Real Investment</t>
  </si>
  <si>
    <t>GDP Deflator (1937=100)</t>
  </si>
  <si>
    <t>Index of Factory Employment, Total Durable Goods for United States</t>
  </si>
  <si>
    <t>NYFed Discount Rate</t>
  </si>
  <si>
    <t>Yield On Long-Term United States Bonds for United States</t>
  </si>
  <si>
    <t xml:space="preserve">Real Government Consumption Expenditures and Gross Investment </t>
  </si>
  <si>
    <t>Unemployment</t>
  </si>
  <si>
    <t>CPI, all items, Bureau of Labor Statistics</t>
  </si>
  <si>
    <t>Real Consumer NonDurables</t>
  </si>
  <si>
    <t>Real I, Nonresidential Equipment and Software</t>
  </si>
  <si>
    <t>Discount Rates, Federal Reserve Bank of New York for United States</t>
  </si>
  <si>
    <t>Output</t>
  </si>
  <si>
    <t>Log Real Consumer NonDurables+Consumer Services</t>
  </si>
  <si>
    <t>Log Real Investment (Nonresidential Equipment and Software)</t>
  </si>
  <si>
    <t>YIELD ON</t>
  </si>
  <si>
    <t>Civilian Noninstitutional Population</t>
  </si>
  <si>
    <t>UNRATE</t>
  </si>
  <si>
    <t>CLF16OV</t>
  </si>
  <si>
    <t xml:space="preserve">shadow </t>
  </si>
  <si>
    <t>PRS85006013</t>
  </si>
  <si>
    <t>CE16OV</t>
  </si>
  <si>
    <t>HOANBS</t>
  </si>
  <si>
    <t>Linked series from</t>
  </si>
  <si>
    <t>from John</t>
  </si>
  <si>
    <t xml:space="preserve">logarithm </t>
  </si>
  <si>
    <t>GDPPOT</t>
  </si>
  <si>
    <t xml:space="preserve">Wanted </t>
  </si>
  <si>
    <t>UNEMPLOY</t>
  </si>
  <si>
    <t>Force</t>
  </si>
  <si>
    <t>PCEPI</t>
  </si>
  <si>
    <t>Effective Federal Funds Rate, Percent, Quarterly, Not Seasonally Adjusted</t>
  </si>
  <si>
    <t>deflator for the</t>
  </si>
  <si>
    <t>M0846AUSM331SNBR</t>
  </si>
  <si>
    <t>M1333AUSM156NNBR</t>
  </si>
  <si>
    <t>rate from</t>
  </si>
  <si>
    <t xml:space="preserve">Until December 1946, </t>
  </si>
  <si>
    <t>M13009USM156NNBR</t>
  </si>
  <si>
    <t>gap</t>
  </si>
  <si>
    <t>Gordon-Krenn</t>
  </si>
  <si>
    <t>CORPORATE BONDS</t>
  </si>
  <si>
    <t>CNP16OV</t>
  </si>
  <si>
    <t>US. Bureau of Labor Statistics</t>
  </si>
  <si>
    <t>federal funds</t>
  </si>
  <si>
    <t>Index 2009=100</t>
  </si>
  <si>
    <t>Thousands of Persons</t>
  </si>
  <si>
    <t>Fernald</t>
  </si>
  <si>
    <t>of the relative</t>
  </si>
  <si>
    <t>Index</t>
  </si>
  <si>
    <t>Participation</t>
  </si>
  <si>
    <t xml:space="preserve">consumptrion of </t>
  </si>
  <si>
    <t>plus Real I, Nonresidential Structures</t>
  </si>
  <si>
    <t>National Bureau of Economic Research</t>
  </si>
  <si>
    <t>Petrosky-Nadeau and Zhang (2020)</t>
  </si>
  <si>
    <t>until 1946Q4</t>
  </si>
  <si>
    <t>Employment Situation</t>
  </si>
  <si>
    <t>consumption of</t>
  </si>
  <si>
    <t>price of</t>
  </si>
  <si>
    <t>from the Conference</t>
  </si>
  <si>
    <t>Rate</t>
  </si>
  <si>
    <t>non-durables and services</t>
  </si>
  <si>
    <t>NBER Macrohistory Database (Not a Press Release)</t>
  </si>
  <si>
    <t>(NBER series 04128 from NBER Historical database),</t>
  </si>
  <si>
    <t>of non-durable</t>
  </si>
  <si>
    <t>(last business</t>
  </si>
  <si>
    <t>"Measures of Hours per Capita and Their Implications for the Technology-Hours Debate"</t>
  </si>
  <si>
    <t>Board</t>
  </si>
  <si>
    <t>Overall</t>
  </si>
  <si>
    <t>seasonally adjusted via ARIMA X-12.</t>
  </si>
  <si>
    <t>until 1954Q2.</t>
  </si>
  <si>
    <t>Until 1946:4, from</t>
  </si>
  <si>
    <t>goods and services</t>
  </si>
  <si>
    <t>day of month)</t>
  </si>
  <si>
    <t>Journal of Money, Credit, and Banking  41(6), September 2009, p. 1071-1098.</t>
  </si>
  <si>
    <t>(my computations)</t>
  </si>
  <si>
    <t>until 1995,</t>
  </si>
  <si>
    <t>CIVPART</t>
  </si>
  <si>
    <t>After that, Consumer Price Index For All Urban Consumers: All Items</t>
  </si>
  <si>
    <t>Since then:</t>
  </si>
  <si>
    <t>Balke-Gordon, after that</t>
  </si>
  <si>
    <t>since 1947Q1.</t>
  </si>
  <si>
    <t>Average</t>
  </si>
  <si>
    <t>until 2007Q4;</t>
  </si>
  <si>
    <t xml:space="preserve">from Barnichon </t>
  </si>
  <si>
    <t>Index 1923-1925=100</t>
  </si>
  <si>
    <t>CPIAUCSL, U.S. Department of Labor: Bureau of Labor Statistics</t>
  </si>
  <si>
    <t>FEDFUNDS and</t>
  </si>
  <si>
    <t>Moody's Seasoned Baa Corporate Bond Yield</t>
  </si>
  <si>
    <t>Before that, from</t>
  </si>
  <si>
    <t>LFWA64TTUSQ647S</t>
  </si>
  <si>
    <t>after that</t>
  </si>
  <si>
    <t>After July 1942, series has been extended based on the rates</t>
  </si>
  <si>
    <t>Since, up to February 1944, original series is erroneously lower by 1%,</t>
  </si>
  <si>
    <t>of equipment and</t>
  </si>
  <si>
    <t>Neville Francis and Valerie Ramey "The Source of Historical Fluctuations: An Analysis Using Long-Run Restrictions," NBER International Seminar on Macroeconomics 2004</t>
  </si>
  <si>
    <t xml:space="preserve">from St Louis FED </t>
  </si>
  <si>
    <t>Seasonally</t>
  </si>
  <si>
    <t>of growth of M0846BUSM331SNBR</t>
  </si>
  <si>
    <t>we have shifted it upwards it accordingly.</t>
  </si>
  <si>
    <t>intellectual property products</t>
  </si>
  <si>
    <t>(interpolated)</t>
  </si>
  <si>
    <t>since then</t>
  </si>
  <si>
    <t>adjusted</t>
  </si>
  <si>
    <t>(over period of overlapping series are identical)</t>
  </si>
  <si>
    <t>United States Quarterly</t>
  </si>
  <si>
    <t>sample length too short</t>
  </si>
  <si>
    <t>Quarter</t>
  </si>
  <si>
    <r>
      <rPr>
        <rFont val="Calibri"/>
        <color theme="1"/>
        <sz val="11.0"/>
      </rPr>
      <t xml:space="preserve">Alumina Refining and Primary Aluminum Production: Primary Products: PPI </t>
    </r>
    <r>
      <rPr>
        <rFont val="Calibri"/>
        <i/>
        <color theme="1"/>
        <sz val="11.0"/>
      </rPr>
      <t>(one missing point)</t>
    </r>
  </si>
  <si>
    <r>
      <rPr>
        <rFont val="Calibri"/>
        <color theme="1"/>
        <sz val="11.0"/>
      </rPr>
      <t xml:space="preserve">Other Nonferrous Scrap (Including Lead, Zinc and Precious Metals) </t>
    </r>
    <r>
      <rPr>
        <rFont val="Calibri"/>
        <i/>
        <color theme="1"/>
        <sz val="11.0"/>
      </rPr>
      <t>(one missing point)</t>
    </r>
  </si>
  <si>
    <t xml:space="preserve">Price index for residential land CSW </t>
  </si>
  <si>
    <t>Price index for residential land FHFA</t>
  </si>
  <si>
    <t>Real Gross Private Domestic Investment, Billions of Chained 2012 Dollars, Quarterly, Seasonally Adjusted Annual Rate</t>
  </si>
  <si>
    <t>Real Personal Consumption Expenditures, Billions of Chained 2012 Dollars, Quarterly, Seasonally Adjusted Annual Rate</t>
  </si>
  <si>
    <t xml:space="preserve">LandPI CSW </t>
  </si>
  <si>
    <t>LandPI FHFA</t>
  </si>
  <si>
    <t>GPDIC1</t>
  </si>
  <si>
    <t>PCECC96</t>
  </si>
  <si>
    <t>Davis, Morris A. and Jonathan Heathcote, 2007, and Quantity of Residential Land in the United States," Journal of Monetary Economics, vol. 54 (8), p. 2595-2620</t>
  </si>
  <si>
    <t>2000=100</t>
  </si>
  <si>
    <t>1964Q1</t>
  </si>
  <si>
    <t>1964Q2</t>
  </si>
  <si>
    <t>1964Q3</t>
  </si>
  <si>
    <t>1964Q4</t>
  </si>
  <si>
    <t>1965Q1</t>
  </si>
  <si>
    <t>1965Q2</t>
  </si>
  <si>
    <t>1965Q3</t>
  </si>
  <si>
    <t>1965Q4</t>
  </si>
  <si>
    <t>1966Q1</t>
  </si>
  <si>
    <t>1966Q2</t>
  </si>
  <si>
    <t>1966Q3</t>
  </si>
  <si>
    <t>1966Q4</t>
  </si>
  <si>
    <t>1967Q1</t>
  </si>
  <si>
    <t>1967Q2</t>
  </si>
  <si>
    <t>1967Q3</t>
  </si>
  <si>
    <t>1967Q4</t>
  </si>
  <si>
    <t>1968Q1</t>
  </si>
  <si>
    <t>1968Q2</t>
  </si>
  <si>
    <t>1968Q3</t>
  </si>
  <si>
    <t>1968Q4</t>
  </si>
  <si>
    <t>1969Q1</t>
  </si>
  <si>
    <t>1969Q2</t>
  </si>
  <si>
    <t>1969Q3</t>
  </si>
  <si>
    <t>1969Q4</t>
  </si>
  <si>
    <t>1970Q1</t>
  </si>
  <si>
    <t>1970Q2</t>
  </si>
  <si>
    <t>1970Q3</t>
  </si>
  <si>
    <t>1970Q4</t>
  </si>
  <si>
    <t>1971Q1</t>
  </si>
  <si>
    <t>1971Q2</t>
  </si>
  <si>
    <t>1971Q3</t>
  </si>
  <si>
    <t>1971Q4</t>
  </si>
  <si>
    <t>1972Q1</t>
  </si>
  <si>
    <t>1972Q2</t>
  </si>
  <si>
    <t>1972Q3</t>
  </si>
  <si>
    <t>1972Q4</t>
  </si>
  <si>
    <t>1973Q1</t>
  </si>
  <si>
    <t>1973Q2</t>
  </si>
  <si>
    <t>1973Q3</t>
  </si>
  <si>
    <t>1973Q4</t>
  </si>
  <si>
    <t>1974Q1</t>
  </si>
  <si>
    <t>1974Q2</t>
  </si>
  <si>
    <t>1974Q3</t>
  </si>
  <si>
    <t>1974Q4</t>
  </si>
  <si>
    <t>1975Q1</t>
  </si>
  <si>
    <t>1975Q2</t>
  </si>
  <si>
    <t>1975Q3</t>
  </si>
  <si>
    <t>1975Q4</t>
  </si>
  <si>
    <t>1976Q1</t>
  </si>
  <si>
    <t>1976Q2</t>
  </si>
  <si>
    <t>1976Q3</t>
  </si>
  <si>
    <t>1976Q4</t>
  </si>
  <si>
    <t>1977Q1</t>
  </si>
  <si>
    <t>1977Q2</t>
  </si>
  <si>
    <t>1977Q3</t>
  </si>
  <si>
    <t>1977Q4</t>
  </si>
  <si>
    <t>1978Q1</t>
  </si>
  <si>
    <t>1978Q2</t>
  </si>
  <si>
    <t>1978Q3</t>
  </si>
  <si>
    <t>1978Q4</t>
  </si>
  <si>
    <t>1979Q1</t>
  </si>
  <si>
    <t>1979Q2</t>
  </si>
  <si>
    <t>1979Q3</t>
  </si>
  <si>
    <t>1979Q4</t>
  </si>
  <si>
    <t>1980Q1</t>
  </si>
  <si>
    <t>1980Q2</t>
  </si>
  <si>
    <t>1980Q3</t>
  </si>
  <si>
    <t>1980Q4</t>
  </si>
  <si>
    <t>2020Q1</t>
  </si>
  <si>
    <t>2020Q2</t>
  </si>
  <si>
    <t>Total Credit to Non financial sector from All sectors at Market value - Domestic currency - Adjusted for breaks</t>
  </si>
  <si>
    <t>Gold Fixing Price 10:30 A.M. (London time) in London Bullion Market, based in U.S. Dollars</t>
  </si>
  <si>
    <t>JCXFE</t>
  </si>
  <si>
    <t>Q:US:C:A:M:XDC:A</t>
  </si>
  <si>
    <t>GOLDAMGBD228NLBM</t>
  </si>
  <si>
    <t>Quarterly (downsampled by averaging)</t>
  </si>
  <si>
    <t xml:space="preserve"> Billions of Chained 2012 Dollars</t>
  </si>
  <si>
    <t>U.S. Dollars per Troy Ounce</t>
  </si>
  <si>
    <t>No.</t>
  </si>
  <si>
    <t>Variable</t>
  </si>
  <si>
    <t>Source</t>
  </si>
  <si>
    <t>Code</t>
  </si>
  <si>
    <t>Frequency</t>
  </si>
  <si>
    <t>Seas. Adj</t>
  </si>
  <si>
    <t>Value</t>
  </si>
  <si>
    <t>Mark Watson</t>
  </si>
  <si>
    <t xml:space="preserve"> - </t>
  </si>
  <si>
    <t>Yes</t>
  </si>
  <si>
    <t xml:space="preserve">Billions of Dollars </t>
  </si>
  <si>
    <t>No</t>
  </si>
  <si>
    <t xml:space="preserve">Index 2010=100 </t>
  </si>
  <si>
    <t>10-Year Minus 3-Month Spread</t>
  </si>
  <si>
    <t>Comupted as GS10 minus TB3MS</t>
  </si>
  <si>
    <t>Computed as LOANS minus the sum of CONSUMER, REALLN and BUSLOANS</t>
  </si>
  <si>
    <t>Total Credit to non-financial sector</t>
  </si>
  <si>
    <t>Monthly, interpolated</t>
  </si>
  <si>
    <t>Quartetly data adj. for breaks</t>
  </si>
  <si>
    <t xml:space="preserve">Credit to Non financial corporations from All sectors at Market value, quarterly </t>
  </si>
  <si>
    <t xml:space="preserve">Credit to General government from All sectors at Market value, quarterly </t>
  </si>
  <si>
    <t xml:space="preserve">Credit to Households and Non-profit institutions serving households from All sectors at Market value, quarterly </t>
  </si>
  <si>
    <t>INVEST</t>
  </si>
  <si>
    <t>Description</t>
  </si>
  <si>
    <t>Aggregate Credit 1921-2015</t>
  </si>
  <si>
    <r>
      <rPr>
        <rFont val="Calibri"/>
        <b/>
        <color rgb="FF44546A"/>
        <sz val="10.0"/>
      </rPr>
      <t>"Reserves", Bankers' operational deposits at the Bank of England</t>
    </r>
    <r>
      <rPr>
        <rFont val="Calibri (Body)"/>
        <b/>
        <i/>
        <color rgb="FFFF0000"/>
        <sz val="10.0"/>
      </rPr>
      <t xml:space="preserve"> +</t>
    </r>
    <r>
      <rPr>
        <rFont val="Calibri"/>
        <b/>
        <color rgb="FF44546A"/>
        <sz val="10.0"/>
      </rPr>
      <t xml:space="preserve"> </t>
    </r>
    <r>
      <rPr>
        <rFont val="Calibri (Body)"/>
        <b/>
        <i/>
        <color rgb="FFFF0000"/>
        <sz val="10.0"/>
      </rPr>
      <t>operational balances till May 1969</t>
    </r>
  </si>
  <si>
    <t>Gold Fixing Price 10:30 A.M. (London time) in London Bullion Market, based in British Pounds, British Pounds per Troy Ounce, Not Seasonally Adjusted, Month Average</t>
  </si>
  <si>
    <t>Real Narrow Effective Exchange Rate for United Kingdom, Index 2010=100, Monthly, Not Seasonally Adjusted</t>
  </si>
  <si>
    <t>Gross Domestic Product: chained volume measures: Seasonally adjusted £m</t>
  </si>
  <si>
    <t>M1 Money Stock in the United Kingdom, Millions of British Pounds, Quarterly, Seasonally Adjusted</t>
  </si>
  <si>
    <t>Gross Domestic Product REAL: chained volume measures: Seasonally adjusted £m</t>
  </si>
  <si>
    <t>Gold Prices index, 1950=100</t>
  </si>
  <si>
    <t>Units</t>
  </si>
  <si>
    <t>£mn</t>
  </si>
  <si>
    <t>£</t>
  </si>
  <si>
    <t>GOLDAMGBD229NLBM</t>
  </si>
  <si>
    <t>RNGBBIS</t>
  </si>
  <si>
    <t>MSM1UKQ</t>
  </si>
  <si>
    <t>Comment</t>
  </si>
  <si>
    <t>Chow Lin Interpolation in gretl</t>
  </si>
  <si>
    <t>Seasonality</t>
  </si>
  <si>
    <t>sa</t>
  </si>
  <si>
    <t>U.S. / U.K. Foreign Exchange Rate, U.S. Dollars to One British Pound, Monthly, Not Seasonally Adjusted</t>
  </si>
  <si>
    <t>Nationwide price index</t>
  </si>
  <si>
    <t>U.K.</t>
  </si>
  <si>
    <t>Registered Unemployment Rate for the United Kingdom©</t>
  </si>
  <si>
    <t>Interest Rates, Discount Rate for United Kingdom</t>
  </si>
  <si>
    <t>M4 for the United Kingdom©</t>
  </si>
  <si>
    <t>Production of Total Construction in United Kingdom©</t>
  </si>
  <si>
    <t>annual</t>
  </si>
  <si>
    <t>PCE deflator</t>
  </si>
  <si>
    <t>ABMI from ONS</t>
  </si>
  <si>
    <t>LMUNRRTTGBQ156S</t>
  </si>
  <si>
    <t>INTDSRGBM193N</t>
  </si>
  <si>
    <t>MABMM402GBQ189S</t>
  </si>
  <si>
    <t>GBRPROCONQISMEI</t>
  </si>
  <si>
    <t xml:space="preserve">    CBAL</t>
  </si>
  <si>
    <t>rent</t>
  </si>
  <si>
    <t>ratio between</t>
  </si>
  <si>
    <t>Real</t>
  </si>
  <si>
    <t>Organisation for Economic Co-operation and Development</t>
  </si>
  <si>
    <t>International Monetary Fund</t>
  </si>
  <si>
    <t>nominal</t>
  </si>
  <si>
    <t>ABJQ and</t>
  </si>
  <si>
    <t>Main Economic Indicators (Not a Press Release)</t>
  </si>
  <si>
    <t>International Financial Statistics (Not a Press Release)</t>
  </si>
  <si>
    <t>HKCT RPI: Rent (Jan 1962 = 100):</t>
  </si>
  <si>
    <t>ABJR</t>
  </si>
  <si>
    <t>EXUSUK</t>
  </si>
  <si>
    <t>until 1986:4</t>
  </si>
  <si>
    <t>Pounds per ounce</t>
  </si>
  <si>
    <t>DOBP RPI: housing: rent (Jan 1987=100):</t>
  </si>
  <si>
    <t>Percent per Annum</t>
  </si>
  <si>
    <t>National Currency</t>
  </si>
  <si>
    <t>Index 2010=100</t>
  </si>
  <si>
    <t>and ONS</t>
  </si>
  <si>
    <t xml:space="preserve">&gt;&gt;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</si>
</sst>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"/>
    <numFmt numFmtId="165" formatCode="0.0000"/>
    <numFmt numFmtId="166" formatCode="0.0"/>
  </numFmts>
  <fonts count="37">
    <font>
      <sz val="11.0"/>
      <color theme="1"/>
      <name val="Calibri"/>
      <scheme val="minor"/>
    </font>
    <font>
      <sz val="10.0"/>
      <color theme="1"/>
      <name val="Arial"/>
    </font>
    <font>
      <b/>
      <sz val="14.0"/>
      <color theme="1"/>
      <name val="Arial"/>
    </font>
    <font>
      <sz val="10.0"/>
      <color rgb="FFFF0000"/>
      <name val="Arial"/>
    </font>
    <font>
      <b/>
      <sz val="10.0"/>
      <color theme="1"/>
      <name val="Arial"/>
    </font>
    <font>
      <sz val="10.0"/>
      <color rgb="FF0000FF"/>
      <name val="Arial"/>
    </font>
    <font>
      <color theme="1"/>
      <name val="Calibri"/>
      <scheme val="minor"/>
    </font>
    <font>
      <sz val="11.0"/>
      <color theme="1"/>
      <name val="Calibri"/>
    </font>
    <font>
      <sz val="11.0"/>
      <color rgb="FFFF0000"/>
      <name val="Calibri"/>
    </font>
    <font>
      <sz val="9.0"/>
      <color theme="1"/>
      <name val="Arial"/>
    </font>
    <font>
      <u/>
      <sz val="11.0"/>
      <color theme="10"/>
      <name val="Calibri"/>
    </font>
    <font>
      <i/>
      <sz val="11.0"/>
      <color theme="1"/>
      <name val="Calibri"/>
    </font>
    <font>
      <sz val="10.0"/>
      <color rgb="FF00B050"/>
      <name val="Arial"/>
    </font>
    <font>
      <sz val="11.0"/>
      <color rgb="FF00B050"/>
      <name val="Calibri"/>
    </font>
    <font>
      <b/>
      <sz val="11.0"/>
      <color rgb="FFFF0000"/>
      <name val="Calibri"/>
    </font>
    <font>
      <b/>
      <sz val="10.0"/>
      <color rgb="FFFF0000"/>
      <name val="Arial"/>
    </font>
    <font>
      <sz val="14.0"/>
      <color theme="1"/>
      <name val="Arial"/>
    </font>
    <font>
      <sz val="14.0"/>
      <color rgb="FF0000FF"/>
      <name val="Arial"/>
    </font>
    <font>
      <b/>
      <sz val="10.0"/>
      <color rgb="FF0000FF"/>
      <name val="Arial"/>
    </font>
    <font>
      <sz val="7.0"/>
      <color theme="1"/>
      <name val="Arial"/>
    </font>
    <font>
      <sz val="10.0"/>
      <color rgb="FF000000"/>
      <name val="Helvetica Neue"/>
    </font>
    <font>
      <b/>
      <i/>
      <sz val="14.0"/>
      <color rgb="FFFF0000"/>
      <name val="Arial"/>
    </font>
    <font>
      <sz val="11.0"/>
      <color theme="1"/>
      <name val="Arial"/>
    </font>
    <font>
      <sz val="10.0"/>
      <color rgb="FF000000"/>
      <name val="Arial"/>
    </font>
    <font>
      <b/>
      <sz val="11.0"/>
      <color theme="1"/>
      <name val="Calibri"/>
    </font>
    <font>
      <sz val="11.0"/>
      <color rgb="FFFF0000"/>
      <name val="Arial"/>
    </font>
    <font>
      <b/>
      <sz val="9.0"/>
      <color theme="1"/>
      <name val="CMU Serif Roman"/>
    </font>
    <font>
      <sz val="9.0"/>
      <color theme="1"/>
      <name val="CMU Serif Roman"/>
    </font>
    <font>
      <sz val="12.0"/>
      <color theme="1"/>
      <name val="Calibri"/>
    </font>
    <font>
      <b/>
      <sz val="10.0"/>
      <color rgb="FF44546A"/>
      <name val="Calibri"/>
    </font>
    <font>
      <sz val="10.0"/>
      <color rgb="FF44546A"/>
      <name val="Calibri"/>
    </font>
    <font>
      <sz val="10.0"/>
      <color theme="1"/>
      <name val="Calibri"/>
    </font>
    <font>
      <u/>
      <sz val="12.0"/>
      <color theme="1"/>
      <name val="Calibri"/>
    </font>
    <font>
      <sz val="12.0"/>
      <color rgb="FFFF0000"/>
      <name val="Calibri"/>
    </font>
    <font>
      <sz val="11.0"/>
      <color rgb="FF000000"/>
      <name val="Calibri"/>
    </font>
    <font>
      <b/>
      <sz val="12.0"/>
      <color rgb="FFFF0000"/>
      <name val="Calibri"/>
    </font>
    <font>
      <b/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EF2CB"/>
        <bgColor rgb="FFFEF2CB"/>
      </patternFill>
    </fill>
    <fill>
      <patternFill patternType="solid">
        <fgColor rgb="FFFF0000"/>
        <bgColor rgb="FFFF0000"/>
      </patternFill>
    </fill>
    <fill>
      <patternFill patternType="solid">
        <fgColor rgb="FFA8D08D"/>
        <bgColor rgb="FFA8D08D"/>
      </patternFill>
    </fill>
  </fills>
  <borders count="4">
    <border/>
    <border>
      <left/>
      <right/>
      <top/>
      <bottom/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1" numFmtId="0" xfId="0" applyFont="1"/>
    <xf borderId="0" fillId="0" fontId="3" numFmtId="2" xfId="0" applyFont="1" applyNumberFormat="1"/>
    <xf borderId="0" fillId="0" fontId="1" numFmtId="2" xfId="0" applyFont="1" applyNumberFormat="1"/>
    <xf borderId="0" fillId="0" fontId="4" numFmtId="0" xfId="0" applyAlignment="1" applyFont="1">
      <alignment horizontal="center"/>
    </xf>
    <xf borderId="0" fillId="0" fontId="1" numFmtId="2" xfId="0" applyAlignment="1" applyFont="1" applyNumberFormat="1">
      <alignment shrinkToFit="0" wrapText="1"/>
    </xf>
    <xf borderId="1" fillId="2" fontId="4" numFmtId="2" xfId="0" applyAlignment="1" applyBorder="1" applyFill="1" applyFont="1" applyNumberFormat="1">
      <alignment horizontal="left" shrinkToFit="0" vertical="top" wrapText="1"/>
    </xf>
    <xf borderId="1" fillId="2" fontId="1" numFmtId="2" xfId="0" applyAlignment="1" applyBorder="1" applyFont="1" applyNumberFormat="1">
      <alignment horizontal="left" shrinkToFit="0" vertical="top" wrapText="1"/>
    </xf>
    <xf borderId="0" fillId="0" fontId="1" numFmtId="2" xfId="0" applyAlignment="1" applyFont="1" applyNumberFormat="1">
      <alignment horizontal="left" shrinkToFit="0" vertical="top" wrapText="1"/>
    </xf>
    <xf borderId="1" fillId="3" fontId="1" numFmtId="2" xfId="0" applyAlignment="1" applyBorder="1" applyFill="1" applyFont="1" applyNumberFormat="1">
      <alignment horizontal="left" shrinkToFit="0" vertical="top" wrapText="1"/>
    </xf>
    <xf borderId="0" fillId="0" fontId="1" numFmtId="2" xfId="0" applyAlignment="1" applyFont="1" applyNumberFormat="1">
      <alignment horizontal="center" shrinkToFit="0" vertical="center" wrapText="1"/>
    </xf>
    <xf borderId="0" fillId="0" fontId="3" numFmtId="0" xfId="0" applyFont="1"/>
    <xf borderId="0" fillId="0" fontId="5" numFmtId="0" xfId="0" applyAlignment="1" applyFont="1">
      <alignment horizontal="center"/>
    </xf>
    <xf borderId="0" fillId="0" fontId="5" numFmtId="2" xfId="0" applyFont="1" applyNumberFormat="1"/>
    <xf borderId="0" fillId="0" fontId="3" numFmtId="0" xfId="0" applyAlignment="1" applyFont="1">
      <alignment horizontal="center"/>
    </xf>
    <xf borderId="0" fillId="0" fontId="1" numFmtId="0" xfId="0" applyAlignment="1" applyFont="1">
      <alignment horizontal="right"/>
    </xf>
    <xf borderId="0" fillId="0" fontId="6" numFmtId="0" xfId="0" applyFont="1"/>
    <xf borderId="0" fillId="0" fontId="1" numFmtId="0" xfId="0" applyAlignment="1" applyFont="1">
      <alignment horizontal="left"/>
    </xf>
    <xf borderId="0" fillId="0" fontId="1" numFmtId="2" xfId="0" applyAlignment="1" applyFont="1" applyNumberFormat="1">
      <alignment horizontal="right"/>
    </xf>
    <xf borderId="0" fillId="0" fontId="7" numFmtId="2" xfId="0" applyFont="1" applyNumberFormat="1"/>
    <xf borderId="0" fillId="0" fontId="7" numFmtId="0" xfId="0" applyFont="1"/>
    <xf borderId="1" fillId="3" fontId="7" numFmtId="0" xfId="0" applyBorder="1" applyFont="1"/>
    <xf borderId="0" fillId="0" fontId="8" numFmtId="164" xfId="0" applyFont="1" applyNumberFormat="1"/>
    <xf borderId="0" fillId="0" fontId="7" numFmtId="0" xfId="0" applyAlignment="1" applyFont="1">
      <alignment shrinkToFit="0" wrapText="1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left"/>
    </xf>
    <xf borderId="1" fillId="3" fontId="7" numFmtId="0" xfId="0" applyAlignment="1" applyBorder="1" applyFont="1">
      <alignment horizontal="center"/>
    </xf>
    <xf borderId="0" fillId="0" fontId="7" numFmtId="0" xfId="0" applyAlignment="1" applyFont="1">
      <alignment horizontal="center" shrinkToFit="0" wrapText="1"/>
    </xf>
    <xf borderId="0" fillId="0" fontId="8" numFmtId="0" xfId="0" applyAlignment="1" applyFont="1">
      <alignment horizontal="center"/>
    </xf>
    <xf borderId="0" fillId="0" fontId="1" numFmtId="0" xfId="0" applyAlignment="1" applyFont="1">
      <alignment vertical="top"/>
    </xf>
    <xf borderId="0" fillId="0" fontId="1" numFmtId="0" xfId="0" applyAlignment="1" applyFont="1">
      <alignment shrinkToFit="0" vertical="top" wrapText="1"/>
    </xf>
    <xf borderId="1" fillId="2" fontId="7" numFmtId="0" xfId="0" applyAlignment="1" applyBorder="1" applyFont="1">
      <alignment shrinkToFit="0" vertical="top" wrapText="1"/>
    </xf>
    <xf borderId="1" fillId="2" fontId="1" numFmtId="0" xfId="0" applyAlignment="1" applyBorder="1" applyFont="1">
      <alignment shrinkToFit="0" vertical="top" wrapText="1"/>
    </xf>
    <xf borderId="0" fillId="0" fontId="7" numFmtId="0" xfId="0" applyAlignment="1" applyFont="1">
      <alignment shrinkToFit="0" vertical="top" wrapText="1"/>
    </xf>
    <xf borderId="1" fillId="3" fontId="7" numFmtId="0" xfId="0" applyAlignment="1" applyBorder="1" applyFont="1">
      <alignment shrinkToFit="0" vertical="top" wrapText="1"/>
    </xf>
    <xf borderId="0" fillId="0" fontId="1" numFmtId="0" xfId="0" applyAlignment="1" applyFont="1">
      <alignment horizontal="left" shrinkToFit="0" vertical="top" wrapText="1"/>
    </xf>
    <xf borderId="1" fillId="4" fontId="1" numFmtId="0" xfId="0" applyAlignment="1" applyBorder="1" applyFill="1" applyFont="1">
      <alignment horizontal="left" shrinkToFit="0" vertical="top" wrapText="1"/>
    </xf>
    <xf borderId="0" fillId="0" fontId="9" numFmtId="0" xfId="0" applyAlignment="1" applyFont="1">
      <alignment horizontal="center" shrinkToFit="0" vertical="top" wrapText="1"/>
    </xf>
    <xf borderId="1" fillId="2" fontId="9" numFmtId="0" xfId="0" applyAlignment="1" applyBorder="1" applyFont="1">
      <alignment horizontal="center" shrinkToFit="0" vertical="top" wrapText="1"/>
    </xf>
    <xf borderId="1" fillId="3" fontId="7" numFmtId="0" xfId="0" applyAlignment="1" applyBorder="1" applyFont="1">
      <alignment vertical="top"/>
    </xf>
    <xf borderId="0" fillId="0" fontId="7" numFmtId="0" xfId="0" applyAlignment="1" applyFont="1">
      <alignment vertical="top"/>
    </xf>
    <xf borderId="1" fillId="3" fontId="1" numFmtId="0" xfId="0" applyAlignment="1" applyBorder="1" applyFont="1">
      <alignment shrinkToFit="0" vertical="top" wrapText="1"/>
    </xf>
    <xf borderId="1" fillId="4" fontId="7" numFmtId="0" xfId="0" applyAlignment="1" applyBorder="1" applyFont="1">
      <alignment shrinkToFit="0" vertical="top" wrapText="1"/>
    </xf>
    <xf borderId="0" fillId="0" fontId="1" numFmtId="0" xfId="0" applyAlignment="1" applyFont="1">
      <alignment shrinkToFit="0" wrapText="1"/>
    </xf>
    <xf borderId="0" fillId="0" fontId="10" numFmtId="0" xfId="0" applyFont="1"/>
    <xf borderId="0" fillId="0" fontId="11" numFmtId="0" xfId="0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shrinkToFit="0" wrapText="1"/>
    </xf>
    <xf borderId="0" fillId="0" fontId="1" numFmtId="165" xfId="0" applyFont="1" applyNumberFormat="1"/>
    <xf borderId="0" fillId="0" fontId="7" numFmtId="165" xfId="0" applyFont="1" applyNumberFormat="1"/>
    <xf borderId="0" fillId="0" fontId="1" numFmtId="164" xfId="0" applyFont="1" applyNumberFormat="1"/>
    <xf borderId="0" fillId="0" fontId="7" numFmtId="166" xfId="0" applyFont="1" applyNumberFormat="1"/>
    <xf borderId="0" fillId="0" fontId="7" numFmtId="164" xfId="0" applyFont="1" applyNumberFormat="1"/>
    <xf borderId="0" fillId="0" fontId="7" numFmtId="165" xfId="0" applyAlignment="1" applyFont="1" applyNumberFormat="1">
      <alignment shrinkToFit="0" wrapText="1"/>
    </xf>
    <xf borderId="0" fillId="0" fontId="7" numFmtId="49" xfId="0" applyFont="1" applyNumberFormat="1"/>
    <xf borderId="0" fillId="0" fontId="1" numFmtId="166" xfId="0" applyFont="1" applyNumberFormat="1"/>
    <xf borderId="0" fillId="0" fontId="12" numFmtId="0" xfId="0" applyFont="1"/>
    <xf borderId="0" fillId="0" fontId="13" numFmtId="0" xfId="0" applyFont="1"/>
    <xf borderId="0" fillId="0" fontId="14" numFmtId="164" xfId="0" applyFont="1" applyNumberFormat="1"/>
    <xf borderId="0" fillId="0" fontId="14" numFmtId="166" xfId="0" applyFont="1" applyNumberFormat="1"/>
    <xf borderId="0" fillId="0" fontId="3" numFmtId="164" xfId="0" applyFont="1" applyNumberFormat="1"/>
    <xf borderId="0" fillId="0" fontId="15" numFmtId="0" xfId="0" applyFont="1"/>
    <xf borderId="0" fillId="0" fontId="15" numFmtId="165" xfId="0" applyFont="1" applyNumberFormat="1"/>
    <xf borderId="0" fillId="0" fontId="14" numFmtId="165" xfId="0" applyFont="1" applyNumberFormat="1"/>
    <xf borderId="0" fillId="0" fontId="14" numFmtId="2" xfId="0" applyFont="1" applyNumberFormat="1"/>
    <xf borderId="0" fillId="0" fontId="15" numFmtId="2" xfId="0" applyFont="1" applyNumberFormat="1"/>
    <xf borderId="0" fillId="0" fontId="15" numFmtId="164" xfId="0" applyFont="1" applyNumberFormat="1"/>
    <xf borderId="0" fillId="0" fontId="14" numFmtId="0" xfId="0" applyFont="1"/>
    <xf borderId="0" fillId="0" fontId="14" numFmtId="165" xfId="0" applyAlignment="1" applyFont="1" applyNumberFormat="1">
      <alignment shrinkToFit="0" wrapText="1"/>
    </xf>
    <xf borderId="0" fillId="0" fontId="14" numFmtId="49" xfId="0" applyFont="1" applyNumberFormat="1"/>
    <xf borderId="1" fillId="5" fontId="7" numFmtId="166" xfId="0" applyAlignment="1" applyBorder="1" applyFill="1" applyFont="1" applyNumberFormat="1">
      <alignment horizontal="right"/>
    </xf>
    <xf borderId="0" fillId="0" fontId="7" numFmtId="0" xfId="0" applyAlignment="1" applyFont="1">
      <alignment horizontal="right"/>
    </xf>
    <xf borderId="0" fillId="0" fontId="8" numFmtId="0" xfId="0" applyAlignment="1" applyFont="1">
      <alignment horizontal="right"/>
    </xf>
    <xf borderId="0" fillId="0" fontId="13" numFmtId="165" xfId="0" applyFont="1" applyNumberFormat="1"/>
    <xf borderId="0" fillId="0" fontId="13" numFmtId="165" xfId="0" applyAlignment="1" applyFont="1" applyNumberFormat="1">
      <alignment shrinkToFit="0" wrapText="1"/>
    </xf>
    <xf borderId="1" fillId="5" fontId="2" numFmtId="0" xfId="0" applyBorder="1" applyFont="1"/>
    <xf borderId="0" fillId="0" fontId="16" numFmtId="0" xfId="0" applyFont="1"/>
    <xf borderId="0" fillId="0" fontId="17" numFmtId="0" xfId="0" applyFont="1"/>
    <xf borderId="0" fillId="0" fontId="5" numFmtId="0" xfId="0" applyFont="1"/>
    <xf borderId="0" fillId="0" fontId="18" numFmtId="0" xfId="0" applyAlignment="1" applyFont="1">
      <alignment horizontal="center"/>
    </xf>
    <xf borderId="0" fillId="0" fontId="19" numFmtId="0" xfId="0" applyAlignment="1" applyFont="1">
      <alignment shrinkToFit="0" wrapText="1"/>
    </xf>
    <xf borderId="0" fillId="0" fontId="18" numFmtId="0" xfId="0" applyFont="1"/>
    <xf borderId="0" fillId="0" fontId="4" numFmtId="0" xfId="0" applyFont="1"/>
    <xf borderId="0" fillId="0" fontId="5" numFmtId="164" xfId="0" applyFont="1" applyNumberFormat="1"/>
    <xf borderId="0" fillId="0" fontId="1" numFmtId="1" xfId="0" applyFont="1" applyNumberFormat="1"/>
    <xf borderId="0" fillId="0" fontId="20" numFmtId="0" xfId="0" applyAlignment="1" applyFont="1">
      <alignment shrinkToFit="0" wrapText="1"/>
    </xf>
    <xf borderId="0" fillId="0" fontId="21" numFmtId="0" xfId="0" applyFont="1"/>
    <xf borderId="0" fillId="0" fontId="22" numFmtId="0" xfId="0" applyFont="1"/>
    <xf borderId="0" fillId="0" fontId="15" numFmtId="0" xfId="0" applyAlignment="1" applyFont="1">
      <alignment horizontal="center"/>
    </xf>
    <xf borderId="0" fillId="0" fontId="23" numFmtId="0" xfId="0" applyFont="1"/>
    <xf borderId="0" fillId="0" fontId="23" numFmtId="0" xfId="0" applyAlignment="1" applyFont="1">
      <alignment horizontal="left"/>
    </xf>
    <xf borderId="0" fillId="0" fontId="3" numFmtId="0" xfId="0" applyAlignment="1" applyFont="1">
      <alignment horizontal="right"/>
    </xf>
    <xf borderId="0" fillId="0" fontId="3" numFmtId="166" xfId="0" applyAlignment="1" applyFont="1" applyNumberFormat="1">
      <alignment horizontal="right"/>
    </xf>
    <xf borderId="0" fillId="0" fontId="3" numFmtId="1" xfId="0" applyFont="1" applyNumberFormat="1"/>
    <xf borderId="0" fillId="0" fontId="1" numFmtId="166" xfId="0" applyAlignment="1" applyFont="1" applyNumberFormat="1">
      <alignment horizontal="right"/>
    </xf>
    <xf borderId="0" fillId="0" fontId="7" numFmtId="1" xfId="0" applyFont="1" applyNumberFormat="1"/>
    <xf borderId="0" fillId="0" fontId="3" numFmtId="165" xfId="0" applyFont="1" applyNumberFormat="1"/>
    <xf borderId="0" fillId="0" fontId="24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8" numFmtId="0" xfId="0" applyFont="1"/>
    <xf borderId="0" fillId="0" fontId="7" numFmtId="14" xfId="0" applyFont="1" applyNumberFormat="1"/>
    <xf borderId="1" fillId="4" fontId="1" numFmtId="0" xfId="0" applyAlignment="1" applyBorder="1" applyFont="1">
      <alignment shrinkToFit="0" vertical="top" wrapText="1"/>
    </xf>
    <xf borderId="0" fillId="0" fontId="8" numFmtId="14" xfId="0" applyFont="1" applyNumberFormat="1"/>
    <xf borderId="0" fillId="0" fontId="22" numFmtId="164" xfId="0" applyFont="1" applyNumberFormat="1"/>
    <xf borderId="0" fillId="0" fontId="25" numFmtId="164" xfId="0" applyFont="1" applyNumberFormat="1"/>
    <xf borderId="2" fillId="0" fontId="26" numFmtId="0" xfId="0" applyAlignment="1" applyBorder="1" applyFont="1">
      <alignment horizontal="left" shrinkToFit="0" vertical="top" wrapText="1"/>
    </xf>
    <xf borderId="3" fillId="0" fontId="27" numFmtId="0" xfId="0" applyAlignment="1" applyBorder="1" applyFont="1">
      <alignment horizontal="left" shrinkToFit="0" vertical="top" wrapText="1"/>
    </xf>
    <xf borderId="0" fillId="0" fontId="28" numFmtId="0" xfId="0" applyFont="1"/>
    <xf borderId="0" fillId="0" fontId="29" numFmtId="0" xfId="0" applyAlignment="1" applyFont="1">
      <alignment shrinkToFit="0" wrapText="1"/>
    </xf>
    <xf borderId="0" fillId="0" fontId="30" numFmtId="0" xfId="0" applyAlignment="1" applyFont="1">
      <alignment shrinkToFit="0" wrapText="1"/>
    </xf>
    <xf borderId="0" fillId="0" fontId="31" numFmtId="0" xfId="0" applyAlignment="1" applyFont="1">
      <alignment shrinkToFit="0" wrapText="1"/>
    </xf>
    <xf borderId="0" fillId="0" fontId="32" numFmtId="0" xfId="0" applyFont="1"/>
    <xf borderId="0" fillId="0" fontId="31" numFmtId="0" xfId="0" applyFont="1"/>
    <xf borderId="0" fillId="0" fontId="31" numFmtId="166" xfId="0" applyFont="1" applyNumberFormat="1"/>
    <xf borderId="0" fillId="0" fontId="33" numFmtId="0" xfId="0" applyFont="1"/>
    <xf borderId="0" fillId="0" fontId="28" numFmtId="14" xfId="0" applyFont="1" applyNumberFormat="1"/>
    <xf borderId="0" fillId="0" fontId="28" numFmtId="166" xfId="0" applyFont="1" applyNumberFormat="1"/>
    <xf borderId="0" fillId="0" fontId="28" numFmtId="2" xfId="0" applyFont="1" applyNumberFormat="1"/>
    <xf borderId="0" fillId="0" fontId="34" numFmtId="2" xfId="0" applyFont="1" applyNumberFormat="1"/>
    <xf borderId="0" fillId="0" fontId="35" numFmtId="0" xfId="0" applyFont="1"/>
    <xf borderId="0" fillId="0" fontId="35" numFmtId="14" xfId="0" applyFont="1" applyNumberFormat="1"/>
    <xf borderId="0" fillId="0" fontId="35" numFmtId="166" xfId="0" applyFont="1" applyNumberFormat="1"/>
    <xf borderId="0" fillId="0" fontId="35" numFmtId="2" xfId="0" applyFont="1" applyNumberFormat="1"/>
    <xf borderId="0" fillId="0" fontId="28" numFmtId="1" xfId="0" applyFont="1" applyNumberFormat="1"/>
    <xf borderId="0" fillId="0" fontId="36" numFmtId="2" xfId="0" applyFont="1" applyNumberFormat="1"/>
    <xf borderId="1" fillId="6" fontId="4" numFmtId="0" xfId="0" applyAlignment="1" applyBorder="1" applyFill="1" applyFont="1">
      <alignment horizontal="center"/>
    </xf>
    <xf borderId="1" fillId="6" fontId="1" numFmtId="0" xfId="0" applyBorder="1" applyFont="1"/>
    <xf borderId="1" fillId="6" fontId="1" numFmtId="0" xfId="0" applyAlignment="1" applyBorder="1" applyFont="1">
      <alignment horizontal="left"/>
    </xf>
    <xf borderId="1" fillId="6" fontId="7" numFmtId="0" xfId="0" applyAlignment="1" applyBorder="1" applyFont="1">
      <alignment vertical="top"/>
    </xf>
    <xf borderId="1" fillId="6" fontId="7" numFmtId="0" xfId="0" applyBorder="1" applyFont="1"/>
    <xf borderId="1" fillId="6" fontId="4" numFmtId="0" xfId="0" applyBorder="1" applyFont="1"/>
    <xf borderId="0" fillId="0" fontId="8" numFmtId="165" xfId="0" applyFont="1" applyNumberFormat="1"/>
    <xf borderId="0" fillId="0" fontId="8" numFmtId="49" xfId="0" applyFont="1" applyNumberFormat="1"/>
    <xf borderId="0" fillId="0" fontId="3" numFmtId="49" xfId="0" applyFont="1" applyNumberFormat="1"/>
    <xf borderId="0" fillId="0" fontId="1" numFmtId="49" xfId="0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1.xml"/><Relationship Id="rId3" Type="http://schemas.openxmlformats.org/officeDocument/2006/relationships/vmlDrawing" Target="../drawings/vmlDrawing1.v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atahub.io/core/gold-prices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datahub.io/core/gold-prices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2.0" topLeftCell="C13" activePane="bottomRight" state="frozen"/>
      <selection activeCell="C1" sqref="C1" pane="topRight"/>
      <selection activeCell="A13" sqref="A13" pane="bottomLeft"/>
      <selection activeCell="C13" sqref="C13" pane="bottomRight"/>
    </sheetView>
  </sheetViews>
  <sheetFormatPr customHeight="1" defaultColWidth="14.43" defaultRowHeight="15.0"/>
  <cols>
    <col customWidth="1" min="1" max="2" width="5.0"/>
    <col customWidth="1" min="3" max="3" width="10.86"/>
    <col customWidth="1" min="4" max="6" width="11.0"/>
    <col customWidth="1" min="7" max="7" width="8.86"/>
    <col customWidth="1" min="8" max="8" width="11.0"/>
    <col customWidth="1" min="9" max="9" width="9.43"/>
    <col customWidth="1" min="10" max="16" width="11.0"/>
    <col customWidth="1" min="17" max="17" width="10.86"/>
    <col customWidth="1" min="18" max="22" width="11.0"/>
    <col customWidth="1" min="23" max="32" width="10.86"/>
  </cols>
  <sheetData>
    <row r="1" ht="12.75" customHeight="1">
      <c r="A1" s="1"/>
      <c r="B1" s="1"/>
      <c r="C1" s="2" t="s">
        <v>0</v>
      </c>
      <c r="D1" s="3"/>
      <c r="E1" s="3"/>
      <c r="F1" s="3"/>
      <c r="G1" s="4"/>
      <c r="H1" s="3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2.75" customHeight="1">
      <c r="A2" s="1"/>
      <c r="B2" s="1"/>
      <c r="C2" s="3"/>
      <c r="D2" s="6"/>
      <c r="E2" s="6"/>
      <c r="F2" s="6"/>
      <c r="G2" s="4"/>
      <c r="H2" s="6"/>
      <c r="I2" s="5"/>
      <c r="J2" s="6"/>
      <c r="K2" s="6"/>
      <c r="L2" s="6"/>
      <c r="M2" s="6"/>
      <c r="N2" s="3"/>
      <c r="O2" s="3"/>
      <c r="P2" s="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ht="12.75" customHeight="1">
      <c r="A3" s="1"/>
      <c r="B3" s="1"/>
      <c r="C3" s="6">
        <v>1.0</v>
      </c>
      <c r="D3" s="6">
        <f t="shared" ref="D3:U3" si="1">C3+1</f>
        <v>2</v>
      </c>
      <c r="E3" s="6">
        <f t="shared" si="1"/>
        <v>3</v>
      </c>
      <c r="F3" s="6">
        <f t="shared" si="1"/>
        <v>4</v>
      </c>
      <c r="G3" s="6">
        <f t="shared" si="1"/>
        <v>5</v>
      </c>
      <c r="H3" s="6">
        <f t="shared" si="1"/>
        <v>6</v>
      </c>
      <c r="I3" s="6">
        <f t="shared" si="1"/>
        <v>7</v>
      </c>
      <c r="J3" s="6">
        <f t="shared" si="1"/>
        <v>8</v>
      </c>
      <c r="K3" s="6">
        <f t="shared" si="1"/>
        <v>9</v>
      </c>
      <c r="L3" s="6">
        <f t="shared" si="1"/>
        <v>10</v>
      </c>
      <c r="M3" s="6">
        <f t="shared" si="1"/>
        <v>11</v>
      </c>
      <c r="N3" s="6">
        <f t="shared" si="1"/>
        <v>12</v>
      </c>
      <c r="O3" s="6">
        <f t="shared" si="1"/>
        <v>13</v>
      </c>
      <c r="P3" s="6">
        <f t="shared" si="1"/>
        <v>14</v>
      </c>
      <c r="Q3" s="6">
        <f t="shared" si="1"/>
        <v>15</v>
      </c>
      <c r="R3" s="6">
        <f t="shared" si="1"/>
        <v>16</v>
      </c>
      <c r="S3" s="6">
        <f t="shared" si="1"/>
        <v>17</v>
      </c>
      <c r="T3" s="6">
        <f t="shared" si="1"/>
        <v>18</v>
      </c>
      <c r="U3" s="6">
        <f t="shared" si="1"/>
        <v>19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ht="12.75" customHeight="1">
      <c r="A4" s="7"/>
      <c r="B4" s="7"/>
      <c r="C4" s="7"/>
      <c r="D4" s="8" t="s">
        <v>1</v>
      </c>
      <c r="E4" s="8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2"/>
      <c r="W4" s="7"/>
      <c r="X4" s="7"/>
      <c r="Y4" s="7"/>
      <c r="Z4" s="7"/>
      <c r="AA4" s="7"/>
      <c r="AB4" s="7"/>
      <c r="AC4" s="7"/>
      <c r="AD4" s="7"/>
      <c r="AE4" s="7"/>
      <c r="AF4" s="7"/>
    </row>
    <row r="5" ht="12.75" customHeight="1">
      <c r="A5" s="5"/>
      <c r="B5" s="5"/>
      <c r="C5" s="5"/>
      <c r="D5" s="5" t="s">
        <v>19</v>
      </c>
      <c r="E5" s="5" t="s">
        <v>20</v>
      </c>
      <c r="F5" s="5" t="s">
        <v>21</v>
      </c>
      <c r="G5" s="5"/>
      <c r="H5" s="5"/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/>
      <c r="P5" s="5" t="s">
        <v>28</v>
      </c>
      <c r="Q5" s="5"/>
      <c r="R5" s="5" t="s">
        <v>29</v>
      </c>
      <c r="S5" s="5" t="s">
        <v>30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2.75" customHeight="1">
      <c r="A6" s="5"/>
      <c r="B6" s="5"/>
      <c r="C6" s="5"/>
      <c r="D6" s="5" t="s">
        <v>31</v>
      </c>
      <c r="E6" s="5" t="s">
        <v>32</v>
      </c>
      <c r="F6" s="5" t="s">
        <v>31</v>
      </c>
      <c r="G6" s="5"/>
      <c r="H6" s="5"/>
      <c r="I6" s="5" t="s">
        <v>33</v>
      </c>
      <c r="J6" s="5" t="s">
        <v>32</v>
      </c>
      <c r="K6" s="5" t="s">
        <v>32</v>
      </c>
      <c r="L6" s="5" t="s">
        <v>32</v>
      </c>
      <c r="M6" s="5"/>
      <c r="N6" s="5" t="s">
        <v>34</v>
      </c>
      <c r="O6" s="5" t="s">
        <v>35</v>
      </c>
      <c r="P6" s="5"/>
      <c r="Q6" s="5" t="s">
        <v>36</v>
      </c>
      <c r="R6" s="5" t="s">
        <v>37</v>
      </c>
      <c r="S6" s="5" t="s">
        <v>38</v>
      </c>
      <c r="T6" s="5" t="s">
        <v>35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ht="12.75" customHeight="1">
      <c r="A7" s="5"/>
      <c r="B7" s="5"/>
      <c r="C7" s="5"/>
      <c r="D7" s="5" t="s">
        <v>39</v>
      </c>
      <c r="E7" s="5" t="s">
        <v>40</v>
      </c>
      <c r="F7" s="5" t="s">
        <v>39</v>
      </c>
      <c r="G7" s="5"/>
      <c r="H7" s="5"/>
      <c r="I7" s="5" t="s">
        <v>41</v>
      </c>
      <c r="J7" s="5" t="s">
        <v>40</v>
      </c>
      <c r="K7" s="5" t="s">
        <v>40</v>
      </c>
      <c r="L7" s="5" t="s">
        <v>40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ht="12.75" customHeight="1">
      <c r="A8" s="5"/>
      <c r="B8" s="5"/>
      <c r="C8" s="5"/>
      <c r="D8" s="5" t="s">
        <v>42</v>
      </c>
      <c r="E8" s="5" t="s">
        <v>43</v>
      </c>
      <c r="F8" s="5" t="s">
        <v>44</v>
      </c>
      <c r="G8" s="5"/>
      <c r="H8" s="5"/>
      <c r="I8" s="5"/>
      <c r="J8" s="5" t="s">
        <v>43</v>
      </c>
      <c r="K8" s="5" t="s">
        <v>43</v>
      </c>
      <c r="L8" s="5" t="s">
        <v>43</v>
      </c>
      <c r="M8" s="5" t="s">
        <v>45</v>
      </c>
      <c r="N8" s="5" t="s">
        <v>45</v>
      </c>
      <c r="O8" s="5"/>
      <c r="P8" s="5" t="s">
        <v>45</v>
      </c>
      <c r="Q8" s="5"/>
      <c r="R8" s="5" t="s">
        <v>45</v>
      </c>
      <c r="S8" s="5" t="s">
        <v>42</v>
      </c>
      <c r="T8" s="5" t="s">
        <v>45</v>
      </c>
      <c r="U8" s="5" t="s">
        <v>45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ht="12.75" customHeight="1">
      <c r="A9" s="5"/>
      <c r="B9" s="5"/>
      <c r="C9" s="5"/>
      <c r="D9" s="5" t="s">
        <v>46</v>
      </c>
      <c r="E9" s="5" t="s">
        <v>47</v>
      </c>
      <c r="F9" s="5" t="s">
        <v>46</v>
      </c>
      <c r="G9" s="5" t="s">
        <v>48</v>
      </c>
      <c r="H9" s="5"/>
      <c r="I9" s="5"/>
      <c r="J9" s="5" t="s">
        <v>47</v>
      </c>
      <c r="K9" s="5" t="s">
        <v>47</v>
      </c>
      <c r="L9" s="5" t="s">
        <v>47</v>
      </c>
      <c r="M9" s="5" t="s">
        <v>46</v>
      </c>
      <c r="N9" s="5" t="s">
        <v>47</v>
      </c>
      <c r="O9" s="5" t="s">
        <v>47</v>
      </c>
      <c r="P9" s="5"/>
      <c r="Q9" s="5" t="s">
        <v>46</v>
      </c>
      <c r="R9" s="5" t="s">
        <v>47</v>
      </c>
      <c r="S9" s="5" t="s">
        <v>46</v>
      </c>
      <c r="T9" s="5" t="s">
        <v>47</v>
      </c>
      <c r="U9" s="5" t="s">
        <v>46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ht="12.75" customHeight="1">
      <c r="A10" s="5"/>
      <c r="B10" s="5"/>
      <c r="C10" s="5"/>
      <c r="D10" s="5"/>
      <c r="E10" s="5" t="s">
        <v>49</v>
      </c>
      <c r="F10" s="5" t="s">
        <v>50</v>
      </c>
      <c r="G10" s="5"/>
      <c r="H10" s="5"/>
      <c r="I10" s="5"/>
      <c r="J10" s="5" t="s">
        <v>49</v>
      </c>
      <c r="K10" s="5" t="s">
        <v>49</v>
      </c>
      <c r="L10" s="5" t="s">
        <v>49</v>
      </c>
      <c r="M10" s="5" t="s">
        <v>49</v>
      </c>
      <c r="N10" s="5"/>
      <c r="O10" s="5"/>
      <c r="P10" s="5" t="s">
        <v>49</v>
      </c>
      <c r="Q10" s="5"/>
      <c r="R10" s="5"/>
      <c r="S10" s="5" t="s">
        <v>51</v>
      </c>
      <c r="T10" s="5" t="s">
        <v>52</v>
      </c>
      <c r="U10" s="5" t="s">
        <v>53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ht="12.75" customHeight="1">
      <c r="A11" s="5"/>
      <c r="B11" s="5"/>
      <c r="C11" s="5"/>
      <c r="D11" s="5"/>
      <c r="E11" s="5" t="s">
        <v>54</v>
      </c>
      <c r="F11" s="5"/>
      <c r="G11" s="5"/>
      <c r="H11" s="5" t="s">
        <v>55</v>
      </c>
      <c r="I11" s="5"/>
      <c r="J11" s="5"/>
      <c r="K11" s="5" t="s">
        <v>54</v>
      </c>
      <c r="L11" s="5" t="s">
        <v>54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ht="12.75" customHeight="1">
      <c r="A12" s="5"/>
      <c r="B12" s="5"/>
      <c r="C12" s="5"/>
      <c r="D12" s="5"/>
      <c r="E12" s="5" t="s">
        <v>56</v>
      </c>
      <c r="F12" s="5"/>
      <c r="G12" s="5"/>
      <c r="H12" s="5" t="s">
        <v>57</v>
      </c>
      <c r="I12" s="5"/>
      <c r="J12" s="5"/>
      <c r="K12" s="5" t="s">
        <v>56</v>
      </c>
      <c r="L12" s="5" t="s">
        <v>56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ht="12.75" customHeight="1">
      <c r="A13" s="1" t="s">
        <v>58</v>
      </c>
      <c r="B13" s="1">
        <v>1947.0</v>
      </c>
      <c r="C13" s="5">
        <v>1947.25</v>
      </c>
      <c r="D13" s="5">
        <v>11.961</v>
      </c>
      <c r="E13" s="5"/>
      <c r="F13" s="5">
        <v>2034.45</v>
      </c>
      <c r="G13" s="4"/>
      <c r="H13" s="5">
        <v>0.0</v>
      </c>
      <c r="I13" s="5">
        <v>0.0</v>
      </c>
      <c r="J13" s="5">
        <v>0.38</v>
      </c>
      <c r="K13" s="5"/>
      <c r="L13" s="5"/>
      <c r="M13" s="5"/>
      <c r="N13" s="5">
        <v>15.39</v>
      </c>
      <c r="O13" s="5">
        <v>35.0</v>
      </c>
      <c r="P13" s="5">
        <v>2.5566666666666666</v>
      </c>
      <c r="Q13" s="3"/>
      <c r="R13" s="5">
        <v>178.84666666666666</v>
      </c>
      <c r="S13" s="5"/>
      <c r="T13" s="5">
        <v>0.7200000000000001</v>
      </c>
      <c r="U13" s="5">
        <v>1.62</v>
      </c>
      <c r="V13" s="5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ht="12.75" customHeight="1">
      <c r="A14" s="1" t="s">
        <v>59</v>
      </c>
      <c r="B14" s="1">
        <v>1947.0</v>
      </c>
      <c r="C14" s="5">
        <v>1947.5</v>
      </c>
      <c r="D14" s="5">
        <v>12.124</v>
      </c>
      <c r="E14" s="5"/>
      <c r="F14" s="5">
        <v>2029.024</v>
      </c>
      <c r="G14" s="4"/>
      <c r="H14" s="5">
        <v>0.0164041356808685</v>
      </c>
      <c r="I14" s="5">
        <v>0.006599226636710975</v>
      </c>
      <c r="J14" s="5">
        <v>0.38</v>
      </c>
      <c r="K14" s="5"/>
      <c r="L14" s="5"/>
      <c r="M14" s="5"/>
      <c r="N14" s="5">
        <v>14.593333333333334</v>
      </c>
      <c r="O14" s="5">
        <v>35.0</v>
      </c>
      <c r="P14" s="5">
        <v>2.5366666666666666</v>
      </c>
      <c r="Q14" s="3"/>
      <c r="R14" s="5">
        <v>172.39666666666668</v>
      </c>
      <c r="S14" s="5">
        <v>19.7</v>
      </c>
      <c r="T14" s="5">
        <v>0.7200000000000001</v>
      </c>
      <c r="U14" s="5">
        <v>1.87</v>
      </c>
      <c r="V14" s="5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ht="12.75" customHeight="1">
      <c r="A15" s="1" t="s">
        <v>60</v>
      </c>
      <c r="B15" s="1">
        <v>1947.0</v>
      </c>
      <c r="C15" s="5">
        <v>1947.75</v>
      </c>
      <c r="D15" s="5">
        <v>12.315</v>
      </c>
      <c r="E15" s="5"/>
      <c r="F15" s="5">
        <v>2024.834</v>
      </c>
      <c r="G15" s="4"/>
      <c r="H15" s="5">
        <v>0.018671848271383466</v>
      </c>
      <c r="I15" s="5">
        <v>0.02959022387877952</v>
      </c>
      <c r="J15" s="5">
        <v>0.7366666666666667</v>
      </c>
      <c r="K15" s="5"/>
      <c r="L15" s="5"/>
      <c r="M15" s="5"/>
      <c r="N15" s="5">
        <v>15.43</v>
      </c>
      <c r="O15" s="5">
        <v>35.0</v>
      </c>
      <c r="P15" s="5">
        <v>2.5733333333333333</v>
      </c>
      <c r="Q15" s="3"/>
      <c r="R15" s="5">
        <v>179.84</v>
      </c>
      <c r="S15" s="5">
        <v>20.0</v>
      </c>
      <c r="T15" s="5">
        <v>0.7200000000000001</v>
      </c>
      <c r="U15" s="5">
        <v>1.87</v>
      </c>
      <c r="V15" s="5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ht="12.75" customHeight="1">
      <c r="A16" s="1" t="s">
        <v>61</v>
      </c>
      <c r="B16" s="1">
        <v>1947.0</v>
      </c>
      <c r="C16" s="5">
        <v>1948.0</v>
      </c>
      <c r="D16" s="5">
        <v>12.569</v>
      </c>
      <c r="E16" s="5"/>
      <c r="F16" s="5">
        <v>2056.508</v>
      </c>
      <c r="G16" s="4"/>
      <c r="H16" s="5">
        <v>0.0076311684957286385</v>
      </c>
      <c r="I16" s="5">
        <v>0.09991960382266618</v>
      </c>
      <c r="J16" s="5">
        <v>0.9066666666666666</v>
      </c>
      <c r="K16" s="5"/>
      <c r="L16" s="5"/>
      <c r="M16" s="5"/>
      <c r="N16" s="5">
        <v>15.25</v>
      </c>
      <c r="O16" s="5">
        <v>35.0</v>
      </c>
      <c r="P16" s="5">
        <v>2.776666666666667</v>
      </c>
      <c r="Q16" s="3"/>
      <c r="R16" s="5">
        <v>180.79</v>
      </c>
      <c r="S16" s="5">
        <v>20.4</v>
      </c>
      <c r="T16" s="5">
        <v>0.7200000000000001</v>
      </c>
      <c r="U16" s="5">
        <v>2.0033333333333334</v>
      </c>
      <c r="V16" s="5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ht="12.75" customHeight="1">
      <c r="A17" s="1" t="s">
        <v>58</v>
      </c>
      <c r="B17" s="1">
        <v>1948.0</v>
      </c>
      <c r="C17" s="5">
        <v>1948.25</v>
      </c>
      <c r="D17" s="5">
        <v>12.713</v>
      </c>
      <c r="E17" s="5"/>
      <c r="F17" s="5">
        <v>2087.442</v>
      </c>
      <c r="G17" s="4"/>
      <c r="H17" s="5">
        <v>0.013335418973682464</v>
      </c>
      <c r="I17" s="5">
        <v>0.14060629833334337</v>
      </c>
      <c r="J17" s="5">
        <v>0.99</v>
      </c>
      <c r="K17" s="5"/>
      <c r="L17" s="5"/>
      <c r="M17" s="5"/>
      <c r="N17" s="5">
        <v>14.410000000000002</v>
      </c>
      <c r="O17" s="5">
        <v>35.0</v>
      </c>
      <c r="P17" s="5">
        <v>2.8466666666666667</v>
      </c>
      <c r="Q17" s="3"/>
      <c r="R17" s="5">
        <v>173.1833333333333</v>
      </c>
      <c r="S17" s="5">
        <v>20.733333333333334</v>
      </c>
      <c r="T17" s="5">
        <v>0.7399999999999999</v>
      </c>
      <c r="U17" s="5">
        <v>2.57</v>
      </c>
      <c r="V17" s="5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ht="12.75" customHeight="1">
      <c r="A18" s="1" t="s">
        <v>59</v>
      </c>
      <c r="B18" s="1">
        <v>1948.0</v>
      </c>
      <c r="C18" s="5">
        <v>1948.5</v>
      </c>
      <c r="D18" s="5">
        <v>12.864</v>
      </c>
      <c r="E18" s="5"/>
      <c r="F18" s="5">
        <v>2121.899</v>
      </c>
      <c r="G18" s="4"/>
      <c r="H18" s="5">
        <v>0.025307883403708865</v>
      </c>
      <c r="I18" s="5">
        <v>0.13811214066998356</v>
      </c>
      <c r="J18" s="5">
        <v>1.0</v>
      </c>
      <c r="K18" s="5"/>
      <c r="L18" s="5"/>
      <c r="M18" s="5"/>
      <c r="N18" s="5">
        <v>16.12333333333333</v>
      </c>
      <c r="O18" s="5">
        <v>35.0</v>
      </c>
      <c r="P18" s="5">
        <v>2.7666666666666666</v>
      </c>
      <c r="Q18" s="3"/>
      <c r="R18" s="5">
        <v>186.90333333333334</v>
      </c>
      <c r="S18" s="5">
        <v>21.1</v>
      </c>
      <c r="T18" s="5">
        <v>0.7399999999999999</v>
      </c>
      <c r="U18" s="5">
        <v>2.57</v>
      </c>
      <c r="V18" s="5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ht="12.75" customHeight="1">
      <c r="A19" s="1" t="s">
        <v>60</v>
      </c>
      <c r="B19" s="1">
        <v>1948.0</v>
      </c>
      <c r="C19" s="5">
        <v>1948.75</v>
      </c>
      <c r="D19" s="5">
        <v>13.088</v>
      </c>
      <c r="E19" s="5"/>
      <c r="F19" s="5">
        <v>2134.056</v>
      </c>
      <c r="G19" s="4"/>
      <c r="H19" s="5">
        <v>0.023086749674590703</v>
      </c>
      <c r="I19" s="5">
        <v>0.14386682024031494</v>
      </c>
      <c r="J19" s="5">
        <v>1.05</v>
      </c>
      <c r="K19" s="5"/>
      <c r="L19" s="5"/>
      <c r="M19" s="5"/>
      <c r="N19" s="5">
        <v>16.04</v>
      </c>
      <c r="O19" s="5">
        <v>35.0</v>
      </c>
      <c r="P19" s="5">
        <v>2.83</v>
      </c>
      <c r="Q19" s="3"/>
      <c r="R19" s="5">
        <v>180.4466666666667</v>
      </c>
      <c r="S19" s="5">
        <v>22.1</v>
      </c>
      <c r="T19" s="5">
        <v>0.7399999999999999</v>
      </c>
      <c r="U19" s="5">
        <v>2.57</v>
      </c>
      <c r="V19" s="5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ht="12.75" customHeight="1">
      <c r="A20" s="1" t="s">
        <v>61</v>
      </c>
      <c r="B20" s="1">
        <v>1948.0</v>
      </c>
      <c r="C20" s="5">
        <v>1949.0</v>
      </c>
      <c r="D20" s="5">
        <v>13.083</v>
      </c>
      <c r="E20" s="5"/>
      <c r="F20" s="5">
        <v>2136.44</v>
      </c>
      <c r="G20" s="4"/>
      <c r="H20" s="5">
        <v>0.03484195936105103</v>
      </c>
      <c r="I20" s="5">
        <v>0.15384614889947346</v>
      </c>
      <c r="J20" s="5">
        <v>1.14</v>
      </c>
      <c r="K20" s="5"/>
      <c r="L20" s="5"/>
      <c r="M20" s="5"/>
      <c r="N20" s="5">
        <v>15.556666666666667</v>
      </c>
      <c r="O20" s="5">
        <v>35.0</v>
      </c>
      <c r="P20" s="5">
        <v>2.8233333333333333</v>
      </c>
      <c r="Q20" s="3"/>
      <c r="R20" s="5">
        <v>179.04</v>
      </c>
      <c r="S20" s="5">
        <v>22.566666666666666</v>
      </c>
      <c r="T20" s="5">
        <v>0.7399999999999999</v>
      </c>
      <c r="U20" s="5">
        <v>2.57</v>
      </c>
      <c r="V20" s="5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ht="12.75" customHeight="1">
      <c r="A21" s="1" t="s">
        <v>58</v>
      </c>
      <c r="B21" s="1">
        <v>1949.0</v>
      </c>
      <c r="C21" s="5">
        <v>1949.25</v>
      </c>
      <c r="D21" s="5">
        <v>13.041</v>
      </c>
      <c r="E21" s="5"/>
      <c r="F21" s="5">
        <v>2107.001</v>
      </c>
      <c r="G21" s="4"/>
      <c r="H21" s="5">
        <v>0.039530717447709064</v>
      </c>
      <c r="I21" s="5">
        <v>0.13785797339541994</v>
      </c>
      <c r="J21" s="5">
        <v>1.17</v>
      </c>
      <c r="K21" s="5"/>
      <c r="L21" s="5"/>
      <c r="M21" s="5"/>
      <c r="N21" s="5">
        <v>15.013333333333334</v>
      </c>
      <c r="O21" s="5">
        <v>31.88</v>
      </c>
      <c r="P21" s="5">
        <v>2.7066666666666666</v>
      </c>
      <c r="Q21" s="3"/>
      <c r="R21" s="5">
        <v>176.42666666666665</v>
      </c>
      <c r="S21" s="5">
        <v>22.8</v>
      </c>
      <c r="T21" s="5">
        <v>0.7200000000000001</v>
      </c>
      <c r="U21" s="5">
        <v>2.57</v>
      </c>
      <c r="V21" s="5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ht="12.75" customHeight="1">
      <c r="A22" s="1" t="s">
        <v>59</v>
      </c>
      <c r="B22" s="1">
        <v>1949.0</v>
      </c>
      <c r="C22" s="5">
        <v>1949.5</v>
      </c>
      <c r="D22" s="5">
        <v>12.96</v>
      </c>
      <c r="E22" s="5"/>
      <c r="F22" s="5">
        <v>2099.814</v>
      </c>
      <c r="G22" s="4"/>
      <c r="H22" s="5">
        <v>0.04269969154805015</v>
      </c>
      <c r="I22" s="5">
        <v>0.18087752914441002</v>
      </c>
      <c r="J22" s="5">
        <v>1.17</v>
      </c>
      <c r="K22" s="5"/>
      <c r="L22" s="5"/>
      <c r="M22" s="5"/>
      <c r="N22" s="5">
        <v>14.546666666666667</v>
      </c>
      <c r="O22" s="5">
        <v>31.88</v>
      </c>
      <c r="P22" s="5">
        <v>2.7066666666666666</v>
      </c>
      <c r="Q22" s="3"/>
      <c r="R22" s="5">
        <v>169.98</v>
      </c>
      <c r="S22" s="5">
        <v>22.866666666666667</v>
      </c>
      <c r="T22" s="5">
        <v>0.7200000000000001</v>
      </c>
      <c r="U22" s="5">
        <v>2.57</v>
      </c>
      <c r="V22" s="5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ht="12.75" customHeight="1">
      <c r="A23" s="1" t="s">
        <v>60</v>
      </c>
      <c r="B23" s="1">
        <v>1949.0</v>
      </c>
      <c r="C23" s="5">
        <v>1949.75</v>
      </c>
      <c r="D23" s="5">
        <v>12.867</v>
      </c>
      <c r="E23" s="5"/>
      <c r="F23" s="5">
        <v>2121.493</v>
      </c>
      <c r="G23" s="4"/>
      <c r="H23" s="5">
        <v>0.03628400438458911</v>
      </c>
      <c r="I23" s="5">
        <v>0.21082872323474233</v>
      </c>
      <c r="J23" s="5">
        <v>1.0433333333333332</v>
      </c>
      <c r="K23" s="5"/>
      <c r="L23" s="5"/>
      <c r="M23" s="5"/>
      <c r="N23" s="5">
        <v>15.18</v>
      </c>
      <c r="O23" s="5">
        <v>31.88</v>
      </c>
      <c r="P23" s="5">
        <v>2.63</v>
      </c>
      <c r="Q23" s="3"/>
      <c r="R23" s="5">
        <v>179.02999999999997</v>
      </c>
      <c r="S23" s="5">
        <v>22.7</v>
      </c>
      <c r="T23" s="5">
        <v>0.7200000000000001</v>
      </c>
      <c r="U23" s="5">
        <v>2.57</v>
      </c>
      <c r="V23" s="5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ht="12.75" customHeight="1">
      <c r="A24" s="1" t="s">
        <v>61</v>
      </c>
      <c r="B24" s="1">
        <v>1949.0</v>
      </c>
      <c r="C24" s="5">
        <v>1950.0</v>
      </c>
      <c r="D24" s="5">
        <v>12.864</v>
      </c>
      <c r="E24" s="5"/>
      <c r="F24" s="5">
        <v>2103.688</v>
      </c>
      <c r="G24" s="4"/>
      <c r="H24" s="5">
        <v>0.04828583895924102</v>
      </c>
      <c r="I24" s="5">
        <v>0.2331819996478024</v>
      </c>
      <c r="J24" s="5">
        <v>1.0766666666666667</v>
      </c>
      <c r="K24" s="5"/>
      <c r="L24" s="5"/>
      <c r="M24" s="5"/>
      <c r="N24" s="5">
        <v>16.18</v>
      </c>
      <c r="O24" s="5">
        <v>31.88</v>
      </c>
      <c r="P24" s="5">
        <v>2.5966666666666667</v>
      </c>
      <c r="Q24" s="3"/>
      <c r="R24" s="5">
        <v>193.74</v>
      </c>
      <c r="S24" s="5">
        <v>22.533333333333335</v>
      </c>
      <c r="T24" s="5">
        <v>0.7200000000000001</v>
      </c>
      <c r="U24" s="5">
        <v>2.57</v>
      </c>
      <c r="V24" s="5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ht="12.75" customHeight="1">
      <c r="A25" s="1" t="s">
        <v>58</v>
      </c>
      <c r="B25" s="1">
        <v>1950.0</v>
      </c>
      <c r="C25" s="5">
        <v>1950.25</v>
      </c>
      <c r="D25" s="5">
        <v>12.828</v>
      </c>
      <c r="E25" s="5"/>
      <c r="F25" s="5">
        <v>2186.365</v>
      </c>
      <c r="G25" s="4"/>
      <c r="H25" s="5">
        <v>0.060558510770991676</v>
      </c>
      <c r="I25" s="5">
        <v>0.24049107840715478</v>
      </c>
      <c r="J25" s="5">
        <v>1.1033333333333333</v>
      </c>
      <c r="K25" s="5"/>
      <c r="L25" s="5"/>
      <c r="M25" s="5"/>
      <c r="N25" s="5">
        <v>17.14666666666667</v>
      </c>
      <c r="O25" s="5">
        <v>35.0</v>
      </c>
      <c r="P25" s="5">
        <v>2.5766666666666667</v>
      </c>
      <c r="Q25" s="3"/>
      <c r="R25" s="5">
        <v>203.76</v>
      </c>
      <c r="S25" s="5">
        <v>22.533333333333335</v>
      </c>
      <c r="T25" s="5">
        <v>0.7399999999999999</v>
      </c>
      <c r="U25" s="5">
        <v>2.57</v>
      </c>
      <c r="V25" s="5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ht="12.75" customHeight="1">
      <c r="A26" s="1" t="s">
        <v>59</v>
      </c>
      <c r="B26" s="1">
        <v>1950.0</v>
      </c>
      <c r="C26" s="5">
        <v>1950.5</v>
      </c>
      <c r="D26" s="5">
        <v>12.882</v>
      </c>
      <c r="E26" s="5"/>
      <c r="F26" s="5">
        <v>2253.045</v>
      </c>
      <c r="G26" s="4"/>
      <c r="H26" s="5">
        <v>0.07683708606571717</v>
      </c>
      <c r="I26" s="5">
        <v>0.28920734703825457</v>
      </c>
      <c r="J26" s="5">
        <v>1.1533333333333333</v>
      </c>
      <c r="K26" s="5"/>
      <c r="L26" s="5"/>
      <c r="M26" s="5"/>
      <c r="N26" s="5">
        <v>18.34</v>
      </c>
      <c r="O26" s="5">
        <v>35.0</v>
      </c>
      <c r="P26" s="5">
        <v>2.61</v>
      </c>
      <c r="Q26" s="3"/>
      <c r="R26" s="5">
        <v>215.62</v>
      </c>
      <c r="S26" s="5">
        <v>22.766666666666666</v>
      </c>
      <c r="T26" s="5">
        <v>0.7399999999999999</v>
      </c>
      <c r="U26" s="5">
        <v>2.57</v>
      </c>
      <c r="V26" s="5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ht="12.75" customHeight="1">
      <c r="A27" s="1" t="s">
        <v>60</v>
      </c>
      <c r="B27" s="1">
        <v>1950.0</v>
      </c>
      <c r="C27" s="5">
        <v>1950.75</v>
      </c>
      <c r="D27" s="5">
        <v>13.15</v>
      </c>
      <c r="E27" s="5"/>
      <c r="F27" s="5">
        <v>2340.112</v>
      </c>
      <c r="G27" s="4"/>
      <c r="H27" s="5">
        <v>0.09351508669551865</v>
      </c>
      <c r="I27" s="5">
        <v>0.4451443841285623</v>
      </c>
      <c r="J27" s="5">
        <v>1.22</v>
      </c>
      <c r="K27" s="5"/>
      <c r="L27" s="5"/>
      <c r="M27" s="5"/>
      <c r="N27" s="5">
        <v>18.296666666666667</v>
      </c>
      <c r="O27" s="5">
        <v>35.0</v>
      </c>
      <c r="P27" s="5">
        <v>2.6333333333333333</v>
      </c>
      <c r="Q27" s="3"/>
      <c r="R27" s="5">
        <v>217.54333333333332</v>
      </c>
      <c r="S27" s="5">
        <v>23.4</v>
      </c>
      <c r="T27" s="5">
        <v>0.7399999999999999</v>
      </c>
      <c r="U27" s="5">
        <v>2.57</v>
      </c>
      <c r="V27" s="5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ht="12.75" customHeight="1">
      <c r="A28" s="1" t="s">
        <v>61</v>
      </c>
      <c r="B28" s="1">
        <v>1950.0</v>
      </c>
      <c r="C28" s="5">
        <v>1951.0</v>
      </c>
      <c r="D28" s="5">
        <v>13.36</v>
      </c>
      <c r="E28" s="5"/>
      <c r="F28" s="5">
        <v>2384.92</v>
      </c>
      <c r="G28" s="4"/>
      <c r="H28" s="5">
        <v>0.0806043564085662</v>
      </c>
      <c r="I28" s="5">
        <v>0.37168721538957716</v>
      </c>
      <c r="J28" s="5">
        <v>1.3366666666666667</v>
      </c>
      <c r="K28" s="5"/>
      <c r="L28" s="5"/>
      <c r="M28" s="5"/>
      <c r="N28" s="5">
        <v>19.816666666666666</v>
      </c>
      <c r="O28" s="5">
        <v>35.0</v>
      </c>
      <c r="P28" s="5">
        <v>2.67</v>
      </c>
      <c r="Q28" s="3"/>
      <c r="R28" s="5">
        <v>229.34</v>
      </c>
      <c r="S28" s="5">
        <v>24.266666666666666</v>
      </c>
      <c r="T28" s="5">
        <v>0.7399999999999999</v>
      </c>
      <c r="U28" s="5">
        <v>2.57</v>
      </c>
      <c r="V28" s="5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ht="12.75" customHeight="1">
      <c r="A29" s="1" t="s">
        <v>58</v>
      </c>
      <c r="B29" s="1">
        <v>1951.0</v>
      </c>
      <c r="C29" s="5">
        <v>1951.25</v>
      </c>
      <c r="D29" s="5">
        <v>13.812</v>
      </c>
      <c r="E29" s="5"/>
      <c r="F29" s="5">
        <v>2417.311</v>
      </c>
      <c r="G29" s="4"/>
      <c r="H29" s="5">
        <v>0.10189586995383278</v>
      </c>
      <c r="I29" s="5">
        <v>0.40838191865957785</v>
      </c>
      <c r="J29" s="5">
        <v>1.3666666666666667</v>
      </c>
      <c r="K29" s="5"/>
      <c r="L29" s="5"/>
      <c r="M29" s="5"/>
      <c r="N29" s="5">
        <v>21.613333333333333</v>
      </c>
      <c r="O29" s="5">
        <v>35.0</v>
      </c>
      <c r="P29" s="5">
        <v>2.7</v>
      </c>
      <c r="Q29" s="3"/>
      <c r="R29" s="5">
        <v>249.60666666666665</v>
      </c>
      <c r="S29" s="5">
        <v>25.2</v>
      </c>
      <c r="T29" s="5">
        <v>0.89</v>
      </c>
      <c r="U29" s="5">
        <v>2.57</v>
      </c>
      <c r="V29" s="5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ht="12.75" customHeight="1">
      <c r="A30" s="1" t="s">
        <v>59</v>
      </c>
      <c r="B30" s="1">
        <v>1951.0</v>
      </c>
      <c r="C30" s="5">
        <v>1951.5</v>
      </c>
      <c r="D30" s="5">
        <v>13.892</v>
      </c>
      <c r="E30" s="5"/>
      <c r="F30" s="5">
        <v>2459.196</v>
      </c>
      <c r="G30" s="4"/>
      <c r="H30" s="5">
        <v>0.09391414803064177</v>
      </c>
      <c r="I30" s="5">
        <v>0.37395564765654943</v>
      </c>
      <c r="J30" s="5">
        <v>1.49</v>
      </c>
      <c r="K30" s="5"/>
      <c r="L30" s="5"/>
      <c r="M30" s="5"/>
      <c r="N30" s="5">
        <v>21.8</v>
      </c>
      <c r="O30" s="5">
        <v>35.0</v>
      </c>
      <c r="P30" s="5">
        <v>2.9</v>
      </c>
      <c r="Q30" s="3"/>
      <c r="R30" s="5">
        <v>250.47333333333333</v>
      </c>
      <c r="S30" s="5">
        <v>25.5</v>
      </c>
      <c r="T30" s="5">
        <v>0.89</v>
      </c>
      <c r="U30" s="5">
        <v>2.57</v>
      </c>
      <c r="V30" s="5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ht="12.75" customHeight="1">
      <c r="A31" s="1" t="s">
        <v>60</v>
      </c>
      <c r="B31" s="1">
        <v>1951.0</v>
      </c>
      <c r="C31" s="5">
        <v>1951.75</v>
      </c>
      <c r="D31" s="5">
        <v>13.937</v>
      </c>
      <c r="E31" s="5"/>
      <c r="F31" s="5">
        <v>2509.88</v>
      </c>
      <c r="G31" s="4"/>
      <c r="H31" s="5">
        <v>0.1123498112891524</v>
      </c>
      <c r="I31" s="5">
        <v>0.41144727445232754</v>
      </c>
      <c r="J31" s="5">
        <v>1.6033333333333333</v>
      </c>
      <c r="K31" s="5"/>
      <c r="L31" s="5"/>
      <c r="M31" s="5"/>
      <c r="N31" s="5">
        <v>22.766666666666666</v>
      </c>
      <c r="O31" s="5">
        <v>35.0</v>
      </c>
      <c r="P31" s="5">
        <v>2.8866666666666667</v>
      </c>
      <c r="Q31" s="3"/>
      <c r="R31" s="5">
        <v>266.42333333333335</v>
      </c>
      <c r="S31" s="5">
        <v>25.566666666666666</v>
      </c>
      <c r="T31" s="5">
        <v>0.89</v>
      </c>
      <c r="U31" s="5">
        <v>2.57</v>
      </c>
      <c r="V31" s="5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ht="12.75" customHeight="1">
      <c r="A32" s="1" t="s">
        <v>61</v>
      </c>
      <c r="B32" s="1">
        <v>1951.0</v>
      </c>
      <c r="C32" s="5">
        <v>1952.0</v>
      </c>
      <c r="D32" s="5">
        <v>14.12</v>
      </c>
      <c r="E32" s="5"/>
      <c r="F32" s="5">
        <v>2515.408</v>
      </c>
      <c r="G32" s="4"/>
      <c r="H32" s="5">
        <v>0.12077729883969515</v>
      </c>
      <c r="I32" s="5">
        <v>0.45109545794981354</v>
      </c>
      <c r="J32" s="5">
        <v>1.61</v>
      </c>
      <c r="K32" s="5"/>
      <c r="L32" s="5"/>
      <c r="M32" s="5"/>
      <c r="N32" s="5">
        <v>23.16</v>
      </c>
      <c r="O32" s="5">
        <v>35.0</v>
      </c>
      <c r="P32" s="5">
        <v>2.953333333333333</v>
      </c>
      <c r="Q32" s="13"/>
      <c r="R32" s="5">
        <v>264.28333333333336</v>
      </c>
      <c r="S32" s="5">
        <v>25.666666666666668</v>
      </c>
      <c r="T32" s="5">
        <v>0.89</v>
      </c>
      <c r="U32" s="5">
        <v>2.57</v>
      </c>
      <c r="V32" s="5"/>
      <c r="W32" s="13"/>
      <c r="X32" s="13"/>
      <c r="Y32" s="13"/>
      <c r="Z32" s="13"/>
      <c r="AA32" s="13"/>
      <c r="AB32" s="13"/>
      <c r="AC32" s="13"/>
      <c r="AD32" s="13"/>
      <c r="AE32" s="13"/>
      <c r="AF32" s="13"/>
    </row>
    <row r="33" ht="12.75" customHeight="1">
      <c r="A33" s="1" t="s">
        <v>58</v>
      </c>
      <c r="B33" s="1">
        <v>1952.0</v>
      </c>
      <c r="C33" s="5">
        <v>1952.25</v>
      </c>
      <c r="D33" s="5">
        <v>14.137</v>
      </c>
      <c r="E33" s="5"/>
      <c r="F33" s="5">
        <v>2542.286</v>
      </c>
      <c r="G33" s="4"/>
      <c r="H33" s="5">
        <v>0.11950596050625023</v>
      </c>
      <c r="I33" s="5">
        <v>0.4560804786838629</v>
      </c>
      <c r="J33" s="5">
        <v>1.5666666666666667</v>
      </c>
      <c r="K33" s="5"/>
      <c r="L33" s="5"/>
      <c r="M33" s="5"/>
      <c r="N33" s="5">
        <v>23.916666666666668</v>
      </c>
      <c r="O33" s="5">
        <v>34.69</v>
      </c>
      <c r="P33" s="5">
        <v>2.9566666666666666</v>
      </c>
      <c r="Q33" s="3"/>
      <c r="R33" s="5">
        <v>266.74333333333334</v>
      </c>
      <c r="S33" s="5">
        <v>25.833333333333332</v>
      </c>
      <c r="T33" s="5">
        <v>0.85</v>
      </c>
      <c r="U33" s="5">
        <v>2.57</v>
      </c>
      <c r="V33" s="5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ht="12.75" customHeight="1">
      <c r="A34" s="1" t="s">
        <v>59</v>
      </c>
      <c r="B34" s="1">
        <v>1952.0</v>
      </c>
      <c r="C34" s="5">
        <v>1952.5</v>
      </c>
      <c r="D34" s="5">
        <v>14.192</v>
      </c>
      <c r="E34" s="5"/>
      <c r="F34" s="5">
        <v>2547.762</v>
      </c>
      <c r="G34" s="4"/>
      <c r="H34" s="5">
        <v>0.13994869556818323</v>
      </c>
      <c r="I34" s="5">
        <v>0.4682161849402898</v>
      </c>
      <c r="J34" s="5">
        <v>1.6466666666666667</v>
      </c>
      <c r="K34" s="5"/>
      <c r="L34" s="5"/>
      <c r="M34" s="5"/>
      <c r="N34" s="5">
        <v>23.95</v>
      </c>
      <c r="O34" s="5">
        <v>34.69</v>
      </c>
      <c r="P34" s="5">
        <v>2.933333333333333</v>
      </c>
      <c r="Q34" s="3"/>
      <c r="R34" s="5">
        <v>264.9433333333333</v>
      </c>
      <c r="S34" s="5">
        <v>25.966666666666665</v>
      </c>
      <c r="T34" s="5">
        <v>0.85</v>
      </c>
      <c r="U34" s="5">
        <v>2.57</v>
      </c>
      <c r="V34" s="5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ht="12.75" customHeight="1">
      <c r="A35" s="1" t="s">
        <v>60</v>
      </c>
      <c r="B35" s="1">
        <v>1952.0</v>
      </c>
      <c r="C35" s="5">
        <v>1952.75</v>
      </c>
      <c r="D35" s="5">
        <v>14.299</v>
      </c>
      <c r="E35" s="5"/>
      <c r="F35" s="5">
        <v>2566.153</v>
      </c>
      <c r="G35" s="4"/>
      <c r="H35" s="5">
        <v>0.15589927676847337</v>
      </c>
      <c r="I35" s="5">
        <v>0.4159506668395808</v>
      </c>
      <c r="J35" s="5">
        <v>1.7833333333333332</v>
      </c>
      <c r="K35" s="5"/>
      <c r="L35" s="5"/>
      <c r="M35" s="5"/>
      <c r="N35" s="5">
        <v>25.013333333333332</v>
      </c>
      <c r="O35" s="5">
        <v>34.69</v>
      </c>
      <c r="P35" s="5">
        <v>2.9466666666666668</v>
      </c>
      <c r="Q35" s="3"/>
      <c r="R35" s="5">
        <v>275.07</v>
      </c>
      <c r="S35" s="5">
        <v>25.966666666666665</v>
      </c>
      <c r="T35" s="5">
        <v>0.85</v>
      </c>
      <c r="U35" s="5">
        <v>2.57</v>
      </c>
      <c r="V35" s="5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ht="12.75" customHeight="1">
      <c r="A36" s="1" t="s">
        <v>61</v>
      </c>
      <c r="B36" s="1">
        <v>1952.0</v>
      </c>
      <c r="C36" s="5">
        <v>1953.0</v>
      </c>
      <c r="D36" s="5">
        <v>14.349</v>
      </c>
      <c r="E36" s="5"/>
      <c r="F36" s="5">
        <v>2650.431</v>
      </c>
      <c r="G36" s="4"/>
      <c r="H36" s="5">
        <v>0.1700118933393364</v>
      </c>
      <c r="I36" s="5">
        <v>0.5172713993046972</v>
      </c>
      <c r="J36" s="5">
        <v>1.8933333333333333</v>
      </c>
      <c r="K36" s="5"/>
      <c r="L36" s="5"/>
      <c r="M36" s="5"/>
      <c r="N36" s="5">
        <v>25.110000000000003</v>
      </c>
      <c r="O36" s="5">
        <v>34.69</v>
      </c>
      <c r="P36" s="5">
        <v>2.986666666666667</v>
      </c>
      <c r="Q36" s="3"/>
      <c r="R36" s="5">
        <v>281.5966666666667</v>
      </c>
      <c r="S36" s="5">
        <v>25.866666666666667</v>
      </c>
      <c r="T36" s="5">
        <v>0.85</v>
      </c>
      <c r="U36" s="5">
        <v>2.57</v>
      </c>
      <c r="V36" s="5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ht="12.75" customHeight="1">
      <c r="A37" s="1" t="s">
        <v>58</v>
      </c>
      <c r="B37" s="1">
        <v>1953.0</v>
      </c>
      <c r="C37" s="5">
        <v>1953.25</v>
      </c>
      <c r="D37" s="5">
        <v>14.363</v>
      </c>
      <c r="E37" s="5"/>
      <c r="F37" s="5">
        <v>2699.699</v>
      </c>
      <c r="G37" s="4"/>
      <c r="H37" s="5">
        <v>0.17765903025864432</v>
      </c>
      <c r="I37" s="5">
        <v>0.566415954813862</v>
      </c>
      <c r="J37" s="5">
        <v>1.98</v>
      </c>
      <c r="K37" s="5"/>
      <c r="L37" s="5"/>
      <c r="M37" s="5"/>
      <c r="N37" s="5">
        <v>26.01</v>
      </c>
      <c r="O37" s="5">
        <v>35.0</v>
      </c>
      <c r="P37" s="5">
        <v>3.07</v>
      </c>
      <c r="Q37" s="5">
        <v>114.85760276000603</v>
      </c>
      <c r="R37" s="5">
        <v>284.63666666666666</v>
      </c>
      <c r="S37" s="5">
        <v>25.966666666666665</v>
      </c>
      <c r="T37" s="5">
        <v>0.85</v>
      </c>
      <c r="U37" s="5">
        <v>2.57</v>
      </c>
      <c r="V37" s="5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ht="12.75" customHeight="1">
      <c r="A38" s="14" t="s">
        <v>59</v>
      </c>
      <c r="B38" s="14">
        <v>1953.0</v>
      </c>
      <c r="C38" s="15">
        <v>1953.5</v>
      </c>
      <c r="D38" s="15">
        <v>14.397</v>
      </c>
      <c r="E38" s="15">
        <v>2.9966666666666666</v>
      </c>
      <c r="F38" s="15">
        <v>2720.566</v>
      </c>
      <c r="G38" s="15"/>
      <c r="H38" s="15">
        <v>0.18499898994972708</v>
      </c>
      <c r="I38" s="15">
        <v>0.5748559703478923</v>
      </c>
      <c r="J38" s="15">
        <v>2.1533333333333333</v>
      </c>
      <c r="K38" s="15">
        <v>2.81</v>
      </c>
      <c r="L38" s="15">
        <v>3.1566666666666667</v>
      </c>
      <c r="M38" s="15"/>
      <c r="N38" s="15">
        <v>24.5</v>
      </c>
      <c r="O38" s="15">
        <v>35.0</v>
      </c>
      <c r="P38" s="15">
        <v>3.3233333333333333</v>
      </c>
      <c r="Q38" s="15">
        <v>114.63853396478635</v>
      </c>
      <c r="R38" s="15">
        <v>271.7633333333333</v>
      </c>
      <c r="S38" s="15">
        <v>26.266666666666666</v>
      </c>
      <c r="T38" s="15">
        <v>0.85</v>
      </c>
      <c r="U38" s="5">
        <v>2.6533333333333333</v>
      </c>
      <c r="V38" s="5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ht="12.75" customHeight="1">
      <c r="A39" s="1" t="s">
        <v>60</v>
      </c>
      <c r="B39" s="1">
        <v>1953.0</v>
      </c>
      <c r="C39" s="5">
        <v>1953.75</v>
      </c>
      <c r="D39" s="5">
        <v>14.451</v>
      </c>
      <c r="E39" s="5">
        <v>2.9166666666666665</v>
      </c>
      <c r="F39" s="5">
        <v>2705.258</v>
      </c>
      <c r="G39" s="4"/>
      <c r="H39" s="5">
        <v>0.18116002856651814</v>
      </c>
      <c r="I39" s="5">
        <v>0.5745399184689658</v>
      </c>
      <c r="J39" s="5">
        <v>1.9566666666666668</v>
      </c>
      <c r="K39" s="5">
        <v>2.7533333333333334</v>
      </c>
      <c r="L39" s="5">
        <v>3.0966666666666667</v>
      </c>
      <c r="M39" s="5"/>
      <c r="N39" s="5">
        <v>23.983333333333334</v>
      </c>
      <c r="O39" s="5">
        <v>35.0</v>
      </c>
      <c r="P39" s="5">
        <v>3.27</v>
      </c>
      <c r="Q39" s="5">
        <v>114.36636574912093</v>
      </c>
      <c r="R39" s="5">
        <v>266.88000000000005</v>
      </c>
      <c r="S39" s="5">
        <v>26.566666666666666</v>
      </c>
      <c r="T39" s="5">
        <v>0.85</v>
      </c>
      <c r="U39" s="5">
        <v>2.82</v>
      </c>
      <c r="V39" s="5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ht="12.75" customHeight="1">
      <c r="A40" s="1" t="s">
        <v>61</v>
      </c>
      <c r="B40" s="1">
        <v>1953.0</v>
      </c>
      <c r="C40" s="5">
        <v>1954.0</v>
      </c>
      <c r="D40" s="5">
        <v>14.494</v>
      </c>
      <c r="E40" s="5">
        <v>2.643333333333333</v>
      </c>
      <c r="F40" s="5">
        <v>2664.302</v>
      </c>
      <c r="G40" s="4"/>
      <c r="H40" s="5">
        <v>0.17912266970646204</v>
      </c>
      <c r="I40" s="5">
        <v>0.5431561107251972</v>
      </c>
      <c r="J40" s="5">
        <v>1.4733333333333334</v>
      </c>
      <c r="K40" s="5">
        <v>2.39</v>
      </c>
      <c r="L40" s="5">
        <v>2.93</v>
      </c>
      <c r="M40" s="5"/>
      <c r="N40" s="5">
        <v>24.433333333333334</v>
      </c>
      <c r="O40" s="5">
        <v>35.0</v>
      </c>
      <c r="P40" s="5">
        <v>3.1333333333333333</v>
      </c>
      <c r="Q40" s="5">
        <v>114.1271944824763</v>
      </c>
      <c r="R40" s="5">
        <v>279.36</v>
      </c>
      <c r="S40" s="5">
        <v>26.533333333333335</v>
      </c>
      <c r="T40" s="5">
        <v>0.85</v>
      </c>
      <c r="U40" s="5">
        <v>2.82</v>
      </c>
      <c r="V40" s="5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ht="12.75" customHeight="1">
      <c r="A41" s="1" t="s">
        <v>58</v>
      </c>
      <c r="B41" s="1">
        <v>1954.0</v>
      </c>
      <c r="C41" s="5">
        <v>1954.25</v>
      </c>
      <c r="D41" s="5">
        <v>14.555</v>
      </c>
      <c r="E41" s="5">
        <v>2.44</v>
      </c>
      <c r="F41" s="5">
        <v>2651.566</v>
      </c>
      <c r="G41" s="4"/>
      <c r="H41" s="5">
        <v>0.18888308801354495</v>
      </c>
      <c r="I41" s="5">
        <v>0.5212787822899188</v>
      </c>
      <c r="J41" s="5">
        <v>1.06</v>
      </c>
      <c r="K41" s="5">
        <v>2.046666666666667</v>
      </c>
      <c r="L41" s="5">
        <v>2.71</v>
      </c>
      <c r="M41" s="5"/>
      <c r="N41" s="5">
        <v>26.01666666666667</v>
      </c>
      <c r="O41" s="5">
        <v>35.31</v>
      </c>
      <c r="P41" s="5">
        <v>2.9566666666666666</v>
      </c>
      <c r="Q41" s="5">
        <v>114.31229057769038</v>
      </c>
      <c r="R41" s="5">
        <v>296.81333333333333</v>
      </c>
      <c r="S41" s="5">
        <v>26.533333333333335</v>
      </c>
      <c r="T41" s="5">
        <v>0.85</v>
      </c>
      <c r="U41" s="5">
        <v>2.82</v>
      </c>
      <c r="V41" s="5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ht="12.75" customHeight="1">
      <c r="A42" s="1" t="s">
        <v>59</v>
      </c>
      <c r="B42" s="1">
        <v>1954.0</v>
      </c>
      <c r="C42" s="5">
        <v>1954.5</v>
      </c>
      <c r="D42" s="5">
        <v>14.582</v>
      </c>
      <c r="E42" s="5">
        <v>2.3466666666666667</v>
      </c>
      <c r="F42" s="5">
        <v>2654.456</v>
      </c>
      <c r="G42" s="4"/>
      <c r="H42" s="5">
        <v>0.19344977543863628</v>
      </c>
      <c r="I42" s="5">
        <v>0.5287786309288542</v>
      </c>
      <c r="J42" s="5">
        <v>0.79</v>
      </c>
      <c r="K42" s="5">
        <v>1.9033333333333333</v>
      </c>
      <c r="L42" s="5">
        <v>2.6333333333333333</v>
      </c>
      <c r="M42" s="5"/>
      <c r="N42" s="5">
        <v>28.439999999999998</v>
      </c>
      <c r="O42" s="5">
        <v>35.31</v>
      </c>
      <c r="P42" s="5">
        <v>2.8766666666666665</v>
      </c>
      <c r="Q42" s="5">
        <v>114.41044520704463</v>
      </c>
      <c r="R42" s="5">
        <v>326.7833333333333</v>
      </c>
      <c r="S42" s="5">
        <v>26.666666666666668</v>
      </c>
      <c r="T42" s="5">
        <v>0.85</v>
      </c>
      <c r="U42" s="5">
        <v>2.82</v>
      </c>
      <c r="V42" s="5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ht="12.75" customHeight="1">
      <c r="A43" s="1" t="s">
        <v>60</v>
      </c>
      <c r="B43" s="1">
        <v>1954.0</v>
      </c>
      <c r="C43" s="5">
        <v>1954.75</v>
      </c>
      <c r="D43" s="5">
        <v>14.569</v>
      </c>
      <c r="E43" s="5">
        <v>2.3466666666666667</v>
      </c>
      <c r="F43" s="5">
        <v>2684.434</v>
      </c>
      <c r="G43" s="5">
        <v>1.02666666666666</v>
      </c>
      <c r="H43" s="5">
        <v>0.20792227049226963</v>
      </c>
      <c r="I43" s="5">
        <v>0.521946637210577</v>
      </c>
      <c r="J43" s="5">
        <v>0.8833333333333333</v>
      </c>
      <c r="K43" s="5">
        <v>1.9033333333333333</v>
      </c>
      <c r="L43" s="5">
        <v>2.5833333333333335</v>
      </c>
      <c r="M43" s="5">
        <v>1.03</v>
      </c>
      <c r="N43" s="5">
        <v>30.77</v>
      </c>
      <c r="O43" s="5">
        <v>35.31</v>
      </c>
      <c r="P43" s="5">
        <v>2.8833333333333333</v>
      </c>
      <c r="Q43" s="5">
        <v>115.15832121434472</v>
      </c>
      <c r="R43" s="5">
        <v>348.06</v>
      </c>
      <c r="S43" s="5">
        <v>26.666666666666668</v>
      </c>
      <c r="T43" s="5">
        <v>0.85</v>
      </c>
      <c r="U43" s="4">
        <v>2.82</v>
      </c>
      <c r="V43" s="4"/>
      <c r="W43" s="13"/>
      <c r="X43" s="13"/>
      <c r="Y43" s="13"/>
      <c r="Z43" s="13"/>
      <c r="AA43" s="13"/>
      <c r="AB43" s="13"/>
      <c r="AC43" s="13"/>
      <c r="AD43" s="13"/>
      <c r="AE43" s="13"/>
      <c r="AF43" s="13"/>
    </row>
    <row r="44" ht="12.75" customHeight="1">
      <c r="A44" s="1" t="s">
        <v>61</v>
      </c>
      <c r="B44" s="1">
        <v>1954.0</v>
      </c>
      <c r="C44" s="5">
        <v>1955.0</v>
      </c>
      <c r="D44" s="5">
        <v>14.588</v>
      </c>
      <c r="E44" s="5">
        <v>2.473333333333333</v>
      </c>
      <c r="F44" s="5">
        <v>2736.96</v>
      </c>
      <c r="G44" s="5">
        <v>0.986666666666667</v>
      </c>
      <c r="H44" s="5">
        <v>0.22277090854092021</v>
      </c>
      <c r="I44" s="5">
        <v>0.5434390138402536</v>
      </c>
      <c r="J44" s="5">
        <v>1.02</v>
      </c>
      <c r="K44" s="5">
        <v>2.09</v>
      </c>
      <c r="L44" s="5">
        <v>2.643333333333333</v>
      </c>
      <c r="M44" s="5">
        <v>0.9866666666666667</v>
      </c>
      <c r="N44" s="5">
        <v>33.53</v>
      </c>
      <c r="O44" s="5">
        <v>35.31</v>
      </c>
      <c r="P44" s="5">
        <v>2.8866666666666667</v>
      </c>
      <c r="Q44" s="5">
        <v>115.76487328621381</v>
      </c>
      <c r="R44" s="5">
        <v>381.09999999999997</v>
      </c>
      <c r="S44" s="5">
        <v>26.733333333333334</v>
      </c>
      <c r="T44" s="5">
        <v>0.85</v>
      </c>
      <c r="U44" s="5">
        <v>2.82</v>
      </c>
      <c r="V44" s="5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ht="12.75" customHeight="1">
      <c r="A45" s="1" t="s">
        <v>58</v>
      </c>
      <c r="B45" s="1">
        <v>1955.0</v>
      </c>
      <c r="C45" s="5">
        <v>1955.25</v>
      </c>
      <c r="D45" s="5">
        <v>14.643</v>
      </c>
      <c r="E45" s="5">
        <v>2.6466666666666665</v>
      </c>
      <c r="F45" s="5">
        <v>2815.134</v>
      </c>
      <c r="G45" s="5">
        <v>1.34333333333333</v>
      </c>
      <c r="H45" s="5">
        <v>0.23344781346533466</v>
      </c>
      <c r="I45" s="5">
        <v>0.5855724076330047</v>
      </c>
      <c r="J45" s="5">
        <v>1.2233333333333334</v>
      </c>
      <c r="K45" s="5">
        <v>2.393333333333333</v>
      </c>
      <c r="L45" s="5">
        <v>2.8066666666666666</v>
      </c>
      <c r="M45" s="5">
        <v>1.3433333333333333</v>
      </c>
      <c r="N45" s="5">
        <v>36.29666666666667</v>
      </c>
      <c r="O45" s="5">
        <v>35.31</v>
      </c>
      <c r="P45" s="5">
        <v>2.96</v>
      </c>
      <c r="Q45" s="5">
        <v>115.92071975917247</v>
      </c>
      <c r="R45" s="5">
        <v>410.1333333333334</v>
      </c>
      <c r="S45" s="5">
        <v>26.833333333333332</v>
      </c>
      <c r="T45" s="5">
        <v>0.89</v>
      </c>
      <c r="U45" s="5">
        <v>2.82</v>
      </c>
      <c r="V45" s="5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ht="12.75" customHeight="1">
      <c r="A46" s="1" t="s">
        <v>59</v>
      </c>
      <c r="B46" s="1">
        <v>1955.0</v>
      </c>
      <c r="C46" s="5">
        <v>1955.5</v>
      </c>
      <c r="D46" s="5">
        <v>14.725</v>
      </c>
      <c r="E46" s="5">
        <v>2.763333333333333</v>
      </c>
      <c r="F46" s="5">
        <v>2860.942</v>
      </c>
      <c r="G46" s="5">
        <v>1.5</v>
      </c>
      <c r="H46" s="5">
        <v>0.2476328376249855</v>
      </c>
      <c r="I46" s="5">
        <v>0.6338392226636884</v>
      </c>
      <c r="J46" s="5">
        <v>1.4833333333333334</v>
      </c>
      <c r="K46" s="5">
        <v>2.566666666666667</v>
      </c>
      <c r="L46" s="5">
        <v>2.86</v>
      </c>
      <c r="M46" s="5">
        <v>1.5</v>
      </c>
      <c r="N46" s="5">
        <v>38.38</v>
      </c>
      <c r="O46" s="5">
        <v>35.31</v>
      </c>
      <c r="P46" s="5">
        <v>3.033333333333333</v>
      </c>
      <c r="Q46" s="5">
        <v>115.12431786769724</v>
      </c>
      <c r="R46" s="5">
        <v>433.9633333333333</v>
      </c>
      <c r="S46" s="5">
        <v>27.166666666666668</v>
      </c>
      <c r="T46" s="5">
        <v>0.89</v>
      </c>
      <c r="U46" s="5">
        <v>2.82</v>
      </c>
      <c r="V46" s="5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ht="12.75" customHeight="1">
      <c r="A47" s="1" t="s">
        <v>60</v>
      </c>
      <c r="B47" s="1">
        <v>1955.0</v>
      </c>
      <c r="C47" s="5">
        <v>1955.75</v>
      </c>
      <c r="D47" s="5">
        <v>14.826</v>
      </c>
      <c r="E47" s="5">
        <v>2.9466666666666668</v>
      </c>
      <c r="F47" s="5">
        <v>2899.578</v>
      </c>
      <c r="G47" s="5">
        <v>1.94</v>
      </c>
      <c r="H47" s="5">
        <v>0.25594388396522083</v>
      </c>
      <c r="I47" s="5">
        <v>0.6488826582232894</v>
      </c>
      <c r="J47" s="5">
        <v>1.8566666666666667</v>
      </c>
      <c r="K47" s="5">
        <v>2.81</v>
      </c>
      <c r="L47" s="5">
        <v>2.9833333333333334</v>
      </c>
      <c r="M47" s="5">
        <v>1.94</v>
      </c>
      <c r="N47" s="5">
        <v>43.153333333333336</v>
      </c>
      <c r="O47" s="5">
        <v>35.31</v>
      </c>
      <c r="P47" s="5">
        <v>3.1</v>
      </c>
      <c r="Q47" s="5">
        <v>115.82885334008354</v>
      </c>
      <c r="R47" s="5">
        <v>466.8833333333334</v>
      </c>
      <c r="S47" s="5">
        <v>27.566666666666666</v>
      </c>
      <c r="T47" s="5">
        <v>0.89</v>
      </c>
      <c r="U47" s="5">
        <v>2.82</v>
      </c>
      <c r="V47" s="5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ht="12.75" customHeight="1">
      <c r="A48" s="1" t="s">
        <v>61</v>
      </c>
      <c r="B48" s="1">
        <v>1955.0</v>
      </c>
      <c r="C48" s="5">
        <v>1956.0</v>
      </c>
      <c r="D48" s="5">
        <v>14.924</v>
      </c>
      <c r="E48" s="5">
        <v>2.91</v>
      </c>
      <c r="F48" s="5">
        <v>2916.985</v>
      </c>
      <c r="G48" s="5">
        <v>2.35666666666666</v>
      </c>
      <c r="H48" s="5">
        <v>0.27614659128274033</v>
      </c>
      <c r="I48" s="5">
        <v>0.6375647030163524</v>
      </c>
      <c r="J48" s="5">
        <v>2.336666666666667</v>
      </c>
      <c r="K48" s="5">
        <v>2.8333333333333335</v>
      </c>
      <c r="L48" s="5">
        <v>2.9466666666666668</v>
      </c>
      <c r="M48" s="5">
        <v>2.356666666666667</v>
      </c>
      <c r="N48" s="5">
        <v>44.14333333333334</v>
      </c>
      <c r="O48" s="5">
        <v>35.31</v>
      </c>
      <c r="P48" s="5">
        <v>3.1166666666666667</v>
      </c>
      <c r="Q48" s="5">
        <v>115.68530833955883</v>
      </c>
      <c r="R48" s="5">
        <v>475.51</v>
      </c>
      <c r="S48" s="5">
        <v>28.2</v>
      </c>
      <c r="T48" s="5">
        <v>0.89</v>
      </c>
      <c r="U48" s="5">
        <v>2.82</v>
      </c>
      <c r="V48" s="5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ht="12.75" customHeight="1">
      <c r="A49" s="1" t="s">
        <v>58</v>
      </c>
      <c r="B49" s="1">
        <v>1956.0</v>
      </c>
      <c r="C49" s="5">
        <v>1956.25</v>
      </c>
      <c r="D49" s="5">
        <v>15.071</v>
      </c>
      <c r="E49" s="5">
        <v>2.9</v>
      </c>
      <c r="F49" s="5">
        <v>2905.656</v>
      </c>
      <c r="G49" s="5">
        <v>2.48333333333333</v>
      </c>
      <c r="H49" s="5">
        <v>0.2864829214246572</v>
      </c>
      <c r="I49" s="5">
        <v>0.6106167726619658</v>
      </c>
      <c r="J49" s="5">
        <v>2.3266666666666667</v>
      </c>
      <c r="K49" s="5">
        <v>2.836666666666667</v>
      </c>
      <c r="L49" s="5">
        <v>2.9466666666666668</v>
      </c>
      <c r="M49" s="5">
        <v>2.4833333333333334</v>
      </c>
      <c r="N49" s="5">
        <v>45.35666666666666</v>
      </c>
      <c r="O49" s="5">
        <v>35.31</v>
      </c>
      <c r="P49" s="5">
        <v>3.0966666666666667</v>
      </c>
      <c r="Q49" s="5">
        <v>115.04738518083417</v>
      </c>
      <c r="R49" s="5">
        <v>488.7266666666667</v>
      </c>
      <c r="S49" s="5">
        <v>28.6</v>
      </c>
      <c r="T49" s="5">
        <v>0.92</v>
      </c>
      <c r="U49" s="5">
        <v>2.82</v>
      </c>
      <c r="V49" s="5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ht="12.75" customHeight="1">
      <c r="A50" s="1" t="s">
        <v>59</v>
      </c>
      <c r="B50" s="1">
        <v>1956.0</v>
      </c>
      <c r="C50" s="5">
        <v>1956.5</v>
      </c>
      <c r="D50" s="5">
        <v>15.214</v>
      </c>
      <c r="E50" s="5">
        <v>3.0833333333333335</v>
      </c>
      <c r="F50" s="5">
        <v>2929.666</v>
      </c>
      <c r="G50" s="5">
        <v>2.69333333333333</v>
      </c>
      <c r="H50" s="5">
        <v>0.2883259032501259</v>
      </c>
      <c r="I50" s="5">
        <v>0.6196848067208025</v>
      </c>
      <c r="J50" s="5">
        <v>2.566666666666667</v>
      </c>
      <c r="K50" s="5">
        <v>3.0833333333333335</v>
      </c>
      <c r="L50" s="5">
        <v>3.066666666666667</v>
      </c>
      <c r="M50" s="5">
        <v>2.6933333333333334</v>
      </c>
      <c r="N50" s="5">
        <v>46.95333333333334</v>
      </c>
      <c r="O50" s="5">
        <v>35.31</v>
      </c>
      <c r="P50" s="5">
        <v>3.26</v>
      </c>
      <c r="Q50" s="5">
        <v>113.61716485192544</v>
      </c>
      <c r="R50" s="5">
        <v>495.65000000000003</v>
      </c>
      <c r="S50" s="5">
        <v>29.233333333333334</v>
      </c>
      <c r="T50" s="5">
        <v>0.92</v>
      </c>
      <c r="U50" s="5">
        <v>2.82</v>
      </c>
      <c r="V50" s="5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ht="12.75" customHeight="1">
      <c r="A51" s="1" t="s">
        <v>60</v>
      </c>
      <c r="B51" s="1">
        <v>1956.0</v>
      </c>
      <c r="C51" s="5">
        <v>1956.75</v>
      </c>
      <c r="D51" s="5">
        <v>15.381</v>
      </c>
      <c r="E51" s="5">
        <v>3.2733333333333334</v>
      </c>
      <c r="F51" s="5">
        <v>2927.034</v>
      </c>
      <c r="G51" s="5">
        <v>2.81</v>
      </c>
      <c r="H51" s="5">
        <v>0.2927508750207817</v>
      </c>
      <c r="I51" s="5">
        <v>0.6236880315955591</v>
      </c>
      <c r="J51" s="5">
        <v>2.5833333333333335</v>
      </c>
      <c r="K51" s="5">
        <v>3.3333333333333335</v>
      </c>
      <c r="L51" s="5">
        <v>3.1933333333333334</v>
      </c>
      <c r="M51" s="5">
        <v>2.81</v>
      </c>
      <c r="N51" s="5">
        <v>48.03666666666667</v>
      </c>
      <c r="O51" s="5">
        <v>35.31</v>
      </c>
      <c r="P51" s="5">
        <v>3.4233333333333333</v>
      </c>
      <c r="Q51" s="5">
        <v>114.43570594818726</v>
      </c>
      <c r="R51" s="5">
        <v>498.3666666666666</v>
      </c>
      <c r="S51" s="5">
        <v>29.733333333333334</v>
      </c>
      <c r="T51" s="5">
        <v>0.92</v>
      </c>
      <c r="U51" s="5">
        <v>2.82</v>
      </c>
      <c r="V51" s="5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ht="12.75" customHeight="1">
      <c r="A52" s="1" t="s">
        <v>61</v>
      </c>
      <c r="B52" s="1">
        <v>1956.0</v>
      </c>
      <c r="C52" s="5">
        <v>1957.0</v>
      </c>
      <c r="D52" s="5">
        <v>15.476</v>
      </c>
      <c r="E52" s="5">
        <v>3.473333333333333</v>
      </c>
      <c r="F52" s="5">
        <v>2975.209</v>
      </c>
      <c r="G52" s="5">
        <v>2.92666666666666</v>
      </c>
      <c r="H52" s="5">
        <v>0.30264589012173193</v>
      </c>
      <c r="I52" s="5">
        <v>0.6446822004814641</v>
      </c>
      <c r="J52" s="5">
        <v>3.033333333333333</v>
      </c>
      <c r="K52" s="5">
        <v>3.5533333333333332</v>
      </c>
      <c r="L52" s="5">
        <v>3.36</v>
      </c>
      <c r="M52" s="5">
        <v>2.9266666666666667</v>
      </c>
      <c r="N52" s="5">
        <v>46.14666666666667</v>
      </c>
      <c r="O52" s="5">
        <v>35.31</v>
      </c>
      <c r="P52" s="5">
        <v>3.6766666666666667</v>
      </c>
      <c r="Q52" s="5">
        <v>113.6568135997277</v>
      </c>
      <c r="R52" s="5">
        <v>484.0333333333333</v>
      </c>
      <c r="S52" s="5">
        <v>30.5</v>
      </c>
      <c r="T52" s="5">
        <v>0.92</v>
      </c>
      <c r="U52" s="5">
        <v>2.82</v>
      </c>
      <c r="V52" s="5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ht="12.75" customHeight="1">
      <c r="A53" s="1" t="s">
        <v>58</v>
      </c>
      <c r="B53" s="1">
        <v>1957.0</v>
      </c>
      <c r="C53" s="5">
        <v>1957.25</v>
      </c>
      <c r="D53" s="5">
        <v>15.653</v>
      </c>
      <c r="E53" s="5">
        <v>3.4033333333333333</v>
      </c>
      <c r="F53" s="5">
        <v>2994.259</v>
      </c>
      <c r="G53" s="5">
        <v>2.93333333333333</v>
      </c>
      <c r="H53" s="5">
        <v>0.3078971092530281</v>
      </c>
      <c r="I53" s="5">
        <v>0.6586299207022848</v>
      </c>
      <c r="J53" s="5">
        <v>3.0966666666666667</v>
      </c>
      <c r="K53" s="5">
        <v>3.44</v>
      </c>
      <c r="L53" s="5">
        <v>3.3433333333333333</v>
      </c>
      <c r="M53" s="5">
        <v>2.933333333333333</v>
      </c>
      <c r="N53" s="5">
        <v>44.31</v>
      </c>
      <c r="O53" s="5">
        <v>35.0</v>
      </c>
      <c r="P53" s="5">
        <v>3.7</v>
      </c>
      <c r="Q53" s="5">
        <v>114.03856665263403</v>
      </c>
      <c r="R53" s="5">
        <v>472.8633333333333</v>
      </c>
      <c r="S53" s="5">
        <v>30.866666666666667</v>
      </c>
      <c r="T53" s="5">
        <v>0.92</v>
      </c>
      <c r="U53" s="5">
        <v>2.986666666666667</v>
      </c>
      <c r="V53" s="5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ht="12.75" customHeight="1">
      <c r="A54" s="1" t="s">
        <v>59</v>
      </c>
      <c r="B54" s="1">
        <v>1957.0</v>
      </c>
      <c r="C54" s="5">
        <v>1957.5</v>
      </c>
      <c r="D54" s="5">
        <v>15.764</v>
      </c>
      <c r="E54" s="5">
        <v>3.6266666666666665</v>
      </c>
      <c r="F54" s="5">
        <v>2987.699</v>
      </c>
      <c r="G54" s="5">
        <v>3.0</v>
      </c>
      <c r="H54" s="5">
        <v>0.3135407501542656</v>
      </c>
      <c r="I54" s="5">
        <v>0.6445710436917366</v>
      </c>
      <c r="J54" s="5">
        <v>3.14</v>
      </c>
      <c r="K54" s="5">
        <v>3.6666666666666665</v>
      </c>
      <c r="L54" s="5">
        <v>3.513333333333333</v>
      </c>
      <c r="M54" s="5">
        <v>3.0</v>
      </c>
      <c r="N54" s="5">
        <v>46.46</v>
      </c>
      <c r="O54" s="5">
        <v>35.0</v>
      </c>
      <c r="P54" s="5">
        <v>3.7733333333333334</v>
      </c>
      <c r="Q54" s="5">
        <v>114.0414530886304</v>
      </c>
      <c r="R54" s="5">
        <v>500.85999999999996</v>
      </c>
      <c r="S54" s="5">
        <v>31.133333333333333</v>
      </c>
      <c r="T54" s="5">
        <v>0.92</v>
      </c>
      <c r="U54" s="5">
        <v>3.07</v>
      </c>
      <c r="V54" s="5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ht="12.75" customHeight="1">
      <c r="A55" s="1" t="s">
        <v>60</v>
      </c>
      <c r="B55" s="1">
        <v>1957.0</v>
      </c>
      <c r="C55" s="5">
        <v>1957.75</v>
      </c>
      <c r="D55" s="5">
        <v>15.885</v>
      </c>
      <c r="E55" s="5">
        <v>3.9266666666666667</v>
      </c>
      <c r="F55" s="5">
        <v>3016.979</v>
      </c>
      <c r="G55" s="5">
        <v>3.23333333333333</v>
      </c>
      <c r="H55" s="5">
        <v>0.32498887354195083</v>
      </c>
      <c r="I55" s="5">
        <v>0.657127638104727</v>
      </c>
      <c r="J55" s="5">
        <v>3.3533333333333335</v>
      </c>
      <c r="K55" s="5">
        <v>4.01</v>
      </c>
      <c r="L55" s="5">
        <v>3.7333333333333334</v>
      </c>
      <c r="M55" s="5">
        <v>3.2333333333333334</v>
      </c>
      <c r="N55" s="5">
        <v>46.10999999999999</v>
      </c>
      <c r="O55" s="5">
        <v>35.0</v>
      </c>
      <c r="P55" s="5">
        <v>4.07</v>
      </c>
      <c r="Q55" s="5">
        <v>112.83157469170897</v>
      </c>
      <c r="R55" s="5">
        <v>483.0566666666667</v>
      </c>
      <c r="S55" s="5">
        <v>31.5</v>
      </c>
      <c r="T55" s="5">
        <v>0.92</v>
      </c>
      <c r="U55" s="5">
        <v>3.07</v>
      </c>
      <c r="V55" s="5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ht="12.75" customHeight="1">
      <c r="A56" s="1" t="s">
        <v>61</v>
      </c>
      <c r="B56" s="1">
        <v>1957.0</v>
      </c>
      <c r="C56" s="5">
        <v>1958.0</v>
      </c>
      <c r="D56" s="5">
        <v>15.978</v>
      </c>
      <c r="E56" s="5">
        <v>3.6333333333333333</v>
      </c>
      <c r="F56" s="5">
        <v>2985.775</v>
      </c>
      <c r="G56" s="5">
        <v>3.25333333333333</v>
      </c>
      <c r="H56" s="5">
        <v>0.3247324636722242</v>
      </c>
      <c r="I56" s="5">
        <v>0.6417005827736145</v>
      </c>
      <c r="J56" s="5">
        <v>3.31</v>
      </c>
      <c r="K56" s="5">
        <v>3.6266666666666665</v>
      </c>
      <c r="L56" s="5">
        <v>3.5833333333333335</v>
      </c>
      <c r="M56" s="5">
        <v>3.2533333333333334</v>
      </c>
      <c r="N56" s="5">
        <v>40.64</v>
      </c>
      <c r="O56" s="5">
        <v>35.0</v>
      </c>
      <c r="P56" s="5">
        <v>3.9966666666666666</v>
      </c>
      <c r="Q56" s="5">
        <v>113.39966288295118</v>
      </c>
      <c r="R56" s="5">
        <v>442.20000000000005</v>
      </c>
      <c r="S56" s="5">
        <v>31.866666666666667</v>
      </c>
      <c r="T56" s="5">
        <v>0.92</v>
      </c>
      <c r="U56" s="5">
        <v>3.046666666666667</v>
      </c>
      <c r="V56" s="5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ht="12.75" customHeight="1">
      <c r="A57" s="1" t="s">
        <v>58</v>
      </c>
      <c r="B57" s="1">
        <v>1958.0</v>
      </c>
      <c r="C57" s="5">
        <v>1958.25</v>
      </c>
      <c r="D57" s="5">
        <v>16.112</v>
      </c>
      <c r="E57" s="5">
        <v>3.04</v>
      </c>
      <c r="F57" s="5">
        <v>2908.281</v>
      </c>
      <c r="G57" s="5">
        <v>1.86333333333333</v>
      </c>
      <c r="H57" s="5">
        <v>0.31895452066844243</v>
      </c>
      <c r="I57" s="5">
        <v>0.5949377641143363</v>
      </c>
      <c r="J57" s="5">
        <v>1.7566666666666666</v>
      </c>
      <c r="K57" s="5">
        <v>2.7666666666666666</v>
      </c>
      <c r="L57" s="5">
        <v>3.29</v>
      </c>
      <c r="M57" s="5">
        <v>1.8633333333333333</v>
      </c>
      <c r="N57" s="5">
        <v>41.49666666666666</v>
      </c>
      <c r="O57" s="5">
        <v>35.31</v>
      </c>
      <c r="P57" s="5">
        <v>3.606666666666667</v>
      </c>
      <c r="Q57" s="5">
        <v>112.58313113430687</v>
      </c>
      <c r="R57" s="5">
        <v>445.56666666666666</v>
      </c>
      <c r="S57" s="5">
        <v>32.03333333333333</v>
      </c>
      <c r="T57" s="5">
        <v>0.89</v>
      </c>
      <c r="U57" s="5">
        <v>3.07</v>
      </c>
      <c r="V57" s="5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ht="12.75" customHeight="1">
      <c r="A58" s="1" t="s">
        <v>59</v>
      </c>
      <c r="B58" s="1">
        <v>1958.0</v>
      </c>
      <c r="C58" s="5">
        <v>1958.5</v>
      </c>
      <c r="D58" s="5">
        <v>16.181</v>
      </c>
      <c r="E58" s="5">
        <v>2.9233333333333333</v>
      </c>
      <c r="F58" s="5">
        <v>2927.395</v>
      </c>
      <c r="G58" s="5">
        <v>0.94</v>
      </c>
      <c r="H58" s="5">
        <v>0.3298034695832988</v>
      </c>
      <c r="I58" s="5">
        <v>0.5834880856880523</v>
      </c>
      <c r="J58" s="5">
        <v>0.9566666666666667</v>
      </c>
      <c r="K58" s="5">
        <v>2.4433333333333334</v>
      </c>
      <c r="L58" s="5">
        <v>3.19</v>
      </c>
      <c r="M58" s="5">
        <v>0.94</v>
      </c>
      <c r="N58" s="5">
        <v>43.59666666666667</v>
      </c>
      <c r="O58" s="5">
        <v>35.31</v>
      </c>
      <c r="P58" s="5">
        <v>3.58</v>
      </c>
      <c r="Q58" s="5">
        <v>112.53287326619761</v>
      </c>
      <c r="R58" s="5">
        <v>465.58</v>
      </c>
      <c r="S58" s="5">
        <v>32.1</v>
      </c>
      <c r="T58" s="5">
        <v>0.89</v>
      </c>
      <c r="U58" s="5">
        <v>3.07</v>
      </c>
      <c r="V58" s="5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ht="12.75" customHeight="1">
      <c r="A59" s="1" t="s">
        <v>60</v>
      </c>
      <c r="B59" s="1">
        <v>1958.0</v>
      </c>
      <c r="C59" s="5">
        <v>1958.75</v>
      </c>
      <c r="D59" s="5">
        <v>16.22</v>
      </c>
      <c r="E59" s="5">
        <v>3.5</v>
      </c>
      <c r="F59" s="5">
        <v>2995.112</v>
      </c>
      <c r="G59" s="5">
        <v>1.32333333333333</v>
      </c>
      <c r="H59" s="5">
        <v>0.3460601564603892</v>
      </c>
      <c r="I59" s="5">
        <v>0.5961414839514209</v>
      </c>
      <c r="J59" s="5">
        <v>1.68</v>
      </c>
      <c r="K59" s="5">
        <v>3.25</v>
      </c>
      <c r="L59" s="5">
        <v>3.6133333333333333</v>
      </c>
      <c r="M59" s="5">
        <v>1.3233333333333333</v>
      </c>
      <c r="N59" s="5">
        <v>47.546666666666674</v>
      </c>
      <c r="O59" s="5">
        <v>35.31</v>
      </c>
      <c r="P59" s="5">
        <v>3.87</v>
      </c>
      <c r="Q59" s="5">
        <v>111.87250713113224</v>
      </c>
      <c r="R59" s="5">
        <v>514.57</v>
      </c>
      <c r="S59" s="5">
        <v>32.06666666666667</v>
      </c>
      <c r="T59" s="5">
        <v>0.89</v>
      </c>
      <c r="U59" s="5">
        <v>3.07</v>
      </c>
      <c r="V59" s="5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ht="12.75" customHeight="1">
      <c r="A60" s="1" t="s">
        <v>61</v>
      </c>
      <c r="B60" s="1">
        <v>1958.0</v>
      </c>
      <c r="C60" s="5">
        <v>1959.0</v>
      </c>
      <c r="D60" s="5">
        <v>16.24</v>
      </c>
      <c r="E60" s="5">
        <v>3.8</v>
      </c>
      <c r="F60" s="5">
        <v>3065.141</v>
      </c>
      <c r="G60" s="5">
        <v>2.16333333333333</v>
      </c>
      <c r="H60" s="5">
        <v>0.35713077339281746</v>
      </c>
      <c r="I60" s="5">
        <v>0.640719416891958</v>
      </c>
      <c r="J60" s="5">
        <v>2.69</v>
      </c>
      <c r="K60" s="5">
        <v>3.7666666666666666</v>
      </c>
      <c r="L60" s="5">
        <v>3.81</v>
      </c>
      <c r="M60" s="5">
        <v>2.163333333333333</v>
      </c>
      <c r="N60" s="5">
        <v>52.31333333333333</v>
      </c>
      <c r="O60" s="5">
        <v>35.31</v>
      </c>
      <c r="P60" s="5">
        <v>4.093333333333334</v>
      </c>
      <c r="Q60" s="5">
        <v>111.66854772933083</v>
      </c>
      <c r="R60" s="5">
        <v>561.4433333333333</v>
      </c>
      <c r="S60" s="5">
        <v>32.266666666666666</v>
      </c>
      <c r="T60" s="5">
        <v>0.89</v>
      </c>
      <c r="U60" s="5">
        <v>3.0233333333333334</v>
      </c>
      <c r="V60" s="5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ht="12.75" customHeight="1">
      <c r="A61" s="1" t="s">
        <v>58</v>
      </c>
      <c r="B61" s="1">
        <v>1959.0</v>
      </c>
      <c r="C61" s="5">
        <v>1959.25</v>
      </c>
      <c r="D61" s="5">
        <v>16.316</v>
      </c>
      <c r="E61" s="5">
        <v>3.99</v>
      </c>
      <c r="F61" s="5">
        <v>3123.978</v>
      </c>
      <c r="G61" s="5">
        <v>2.57</v>
      </c>
      <c r="H61" s="5">
        <v>0.36952169203610286</v>
      </c>
      <c r="I61" s="5">
        <v>0.6977779709907649</v>
      </c>
      <c r="J61" s="5">
        <v>2.7733333333333334</v>
      </c>
      <c r="K61" s="5">
        <v>3.986666666666667</v>
      </c>
      <c r="L61" s="5">
        <v>3.966666666666667</v>
      </c>
      <c r="M61" s="5">
        <v>2.57</v>
      </c>
      <c r="N61" s="5">
        <v>55.51666666666667</v>
      </c>
      <c r="O61" s="5">
        <v>35.31</v>
      </c>
      <c r="P61" s="5">
        <v>4.13</v>
      </c>
      <c r="Q61" s="5">
        <v>111.50518287329224</v>
      </c>
      <c r="R61" s="5">
        <v>599.7233333333334</v>
      </c>
      <c r="S61" s="5">
        <v>32.5</v>
      </c>
      <c r="T61" s="5">
        <v>0.92</v>
      </c>
      <c r="U61" s="5">
        <v>2.99</v>
      </c>
      <c r="V61" s="5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ht="12.75" customHeight="1">
      <c r="A62" s="1" t="s">
        <v>59</v>
      </c>
      <c r="B62" s="1">
        <v>1959.0</v>
      </c>
      <c r="C62" s="5">
        <v>1959.5</v>
      </c>
      <c r="D62" s="5">
        <v>16.363</v>
      </c>
      <c r="E62" s="5">
        <v>4.256666666666667</v>
      </c>
      <c r="F62" s="5">
        <v>3194.429</v>
      </c>
      <c r="G62" s="5">
        <v>3.08333333333333</v>
      </c>
      <c r="H62" s="5">
        <v>0.38052018585533554</v>
      </c>
      <c r="I62" s="5">
        <v>0.7238471739000442</v>
      </c>
      <c r="J62" s="5">
        <v>3.0</v>
      </c>
      <c r="K62" s="5">
        <v>4.323333333333333</v>
      </c>
      <c r="L62" s="5">
        <v>4.11</v>
      </c>
      <c r="M62" s="5">
        <v>3.0833333333333335</v>
      </c>
      <c r="N62" s="5">
        <v>57.50666666666667</v>
      </c>
      <c r="O62" s="5">
        <v>35.31</v>
      </c>
      <c r="P62" s="5">
        <v>4.3533333333333335</v>
      </c>
      <c r="Q62" s="5">
        <v>111.40585052693842</v>
      </c>
      <c r="R62" s="5">
        <v>637.0466666666666</v>
      </c>
      <c r="S62" s="5">
        <v>32.766666666666666</v>
      </c>
      <c r="T62" s="5">
        <v>0.92</v>
      </c>
      <c r="U62" s="5">
        <v>2.97</v>
      </c>
      <c r="V62" s="5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ht="12.75" customHeight="1">
      <c r="A63" s="1" t="s">
        <v>60</v>
      </c>
      <c r="B63" s="1">
        <v>1959.0</v>
      </c>
      <c r="C63" s="5">
        <v>1959.75</v>
      </c>
      <c r="D63" s="5">
        <v>16.432</v>
      </c>
      <c r="E63" s="5">
        <v>4.503333333333333</v>
      </c>
      <c r="F63" s="5">
        <v>3196.683</v>
      </c>
      <c r="G63" s="5">
        <v>3.57666666666666</v>
      </c>
      <c r="H63" s="5">
        <v>0.38774650408087097</v>
      </c>
      <c r="I63" s="5">
        <v>0.7400526962882693</v>
      </c>
      <c r="J63" s="5">
        <v>3.54</v>
      </c>
      <c r="K63" s="5">
        <v>4.683333333333334</v>
      </c>
      <c r="L63" s="5">
        <v>4.2</v>
      </c>
      <c r="M63" s="5">
        <v>3.5766666666666667</v>
      </c>
      <c r="N63" s="5">
        <v>58.73</v>
      </c>
      <c r="O63" s="5">
        <v>35.31</v>
      </c>
      <c r="P63" s="5">
        <v>4.473333333333334</v>
      </c>
      <c r="Q63" s="5">
        <v>110.44165783456377</v>
      </c>
      <c r="R63" s="5">
        <v>656.9899999999999</v>
      </c>
      <c r="S63" s="5">
        <v>32.833333333333336</v>
      </c>
      <c r="T63" s="5">
        <v>0.92</v>
      </c>
      <c r="U63" s="5">
        <v>2.97</v>
      </c>
      <c r="V63" s="5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2.75" customHeight="1">
      <c r="A64" s="1" t="s">
        <v>61</v>
      </c>
      <c r="B64" s="1">
        <v>1959.0</v>
      </c>
      <c r="C64" s="5">
        <v>1960.0</v>
      </c>
      <c r="D64" s="5">
        <v>16.496</v>
      </c>
      <c r="E64" s="5">
        <v>4.583333333333333</v>
      </c>
      <c r="F64" s="5">
        <v>3205.79</v>
      </c>
      <c r="G64" s="5">
        <v>3.99</v>
      </c>
      <c r="H64" s="5">
        <v>0.39660401817599644</v>
      </c>
      <c r="I64" s="5">
        <v>0.7101134842184833</v>
      </c>
      <c r="J64" s="5">
        <v>4.23</v>
      </c>
      <c r="K64" s="5">
        <v>4.826666666666667</v>
      </c>
      <c r="L64" s="5">
        <v>4.24</v>
      </c>
      <c r="M64" s="5">
        <v>3.99</v>
      </c>
      <c r="N64" s="5">
        <v>57.76333333333333</v>
      </c>
      <c r="O64" s="5">
        <v>35.31</v>
      </c>
      <c r="P64" s="5">
        <v>4.57</v>
      </c>
      <c r="Q64" s="5">
        <v>110.45832379264255</v>
      </c>
      <c r="R64" s="5">
        <v>661.7133333333333</v>
      </c>
      <c r="S64" s="5">
        <v>32.733333333333334</v>
      </c>
      <c r="T64" s="5">
        <v>0.92</v>
      </c>
      <c r="U64" s="5">
        <v>2.97</v>
      </c>
      <c r="V64" s="5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ht="12.75" customHeight="1">
      <c r="A65" s="1" t="s">
        <v>58</v>
      </c>
      <c r="B65" s="1">
        <v>1960.0</v>
      </c>
      <c r="C65" s="5">
        <v>1960.25</v>
      </c>
      <c r="D65" s="5">
        <v>16.527</v>
      </c>
      <c r="E65" s="5">
        <v>4.486666666666666</v>
      </c>
      <c r="F65" s="5">
        <v>3277.847</v>
      </c>
      <c r="G65" s="5">
        <v>3.93333333333333</v>
      </c>
      <c r="H65" s="5">
        <v>0.4016389162866157</v>
      </c>
      <c r="I65" s="5">
        <v>0.73539307475465</v>
      </c>
      <c r="J65" s="5">
        <v>3.8733333333333335</v>
      </c>
      <c r="K65" s="5">
        <v>4.64</v>
      </c>
      <c r="L65" s="5">
        <v>4.28</v>
      </c>
      <c r="M65" s="5">
        <v>3.933333333333333</v>
      </c>
      <c r="N65" s="5">
        <v>56.27666666666667</v>
      </c>
      <c r="O65" s="5">
        <v>35.31</v>
      </c>
      <c r="P65" s="5">
        <v>4.553333333333334</v>
      </c>
      <c r="Q65" s="5">
        <v>110.66444138881508</v>
      </c>
      <c r="R65" s="5">
        <v>623.11</v>
      </c>
      <c r="S65" s="5">
        <v>32.86666666666667</v>
      </c>
      <c r="T65" s="5">
        <v>0.92</v>
      </c>
      <c r="U65" s="5">
        <v>2.97</v>
      </c>
      <c r="V65" s="5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ht="12.75" customHeight="1">
      <c r="A66" s="1" t="s">
        <v>59</v>
      </c>
      <c r="B66" s="1">
        <v>1960.0</v>
      </c>
      <c r="C66" s="5">
        <v>1960.5</v>
      </c>
      <c r="D66" s="5">
        <v>16.586</v>
      </c>
      <c r="E66" s="5">
        <v>4.26</v>
      </c>
      <c r="F66" s="5">
        <v>3260.177</v>
      </c>
      <c r="G66" s="5">
        <v>3.69666666666666</v>
      </c>
      <c r="H66" s="5">
        <v>0.41219300213239807</v>
      </c>
      <c r="I66" s="5">
        <v>0.7441650331210767</v>
      </c>
      <c r="J66" s="5">
        <v>2.993333333333333</v>
      </c>
      <c r="K66" s="5">
        <v>4.3</v>
      </c>
      <c r="L66" s="5">
        <v>4.156666666666666</v>
      </c>
      <c r="M66" s="5">
        <v>3.6966666666666668</v>
      </c>
      <c r="N66" s="5">
        <v>56.06999999999999</v>
      </c>
      <c r="O66" s="5">
        <v>35.31</v>
      </c>
      <c r="P66" s="5">
        <v>4.453333333333333</v>
      </c>
      <c r="Q66" s="5">
        <v>109.80019114401789</v>
      </c>
      <c r="R66" s="5">
        <v>622.6066666666667</v>
      </c>
      <c r="S66" s="5">
        <v>32.766666666666666</v>
      </c>
      <c r="T66" s="5">
        <v>0.92</v>
      </c>
      <c r="U66" s="5">
        <v>2.97</v>
      </c>
      <c r="V66" s="5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ht="12.75" customHeight="1">
      <c r="A67" s="1" t="s">
        <v>60</v>
      </c>
      <c r="B67" s="1">
        <v>1960.0</v>
      </c>
      <c r="C67" s="5">
        <v>1960.75</v>
      </c>
      <c r="D67" s="5">
        <v>16.658</v>
      </c>
      <c r="E67" s="5">
        <v>3.8333333333333335</v>
      </c>
      <c r="F67" s="5">
        <v>3276.133</v>
      </c>
      <c r="G67" s="5">
        <v>2.93666666666666</v>
      </c>
      <c r="H67" s="5">
        <v>0.4084464247287283</v>
      </c>
      <c r="I67" s="5">
        <v>0.743135535401702</v>
      </c>
      <c r="J67" s="5">
        <v>2.36</v>
      </c>
      <c r="K67" s="5">
        <v>3.6733333333333333</v>
      </c>
      <c r="L67" s="5">
        <v>3.87</v>
      </c>
      <c r="M67" s="5">
        <v>2.9366666666666665</v>
      </c>
      <c r="N67" s="5">
        <v>55.72</v>
      </c>
      <c r="O67" s="5">
        <v>35.31</v>
      </c>
      <c r="P67" s="5">
        <v>4.3133333333333335</v>
      </c>
      <c r="Q67" s="5">
        <v>109.79180332595946</v>
      </c>
      <c r="R67" s="5">
        <v>607.62</v>
      </c>
      <c r="S67" s="5">
        <v>32.766666666666666</v>
      </c>
      <c r="T67" s="5">
        <v>0.92</v>
      </c>
      <c r="U67" s="5">
        <v>2.97</v>
      </c>
      <c r="V67" s="5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ht="12.75" customHeight="1">
      <c r="A68" s="1" t="s">
        <v>61</v>
      </c>
      <c r="B68" s="1">
        <v>1960.0</v>
      </c>
      <c r="C68" s="5">
        <v>1961.0</v>
      </c>
      <c r="D68" s="5">
        <v>16.731</v>
      </c>
      <c r="E68" s="5">
        <v>3.8866666666666667</v>
      </c>
      <c r="F68" s="5">
        <v>3234.087</v>
      </c>
      <c r="G68" s="5">
        <v>2.29666666666666</v>
      </c>
      <c r="H68" s="5">
        <v>0.412772036571441</v>
      </c>
      <c r="I68" s="5">
        <v>0.7266178864863013</v>
      </c>
      <c r="J68" s="5">
        <v>2.3066666666666666</v>
      </c>
      <c r="K68" s="5">
        <v>3.7466666666666666</v>
      </c>
      <c r="L68" s="5">
        <v>3.93</v>
      </c>
      <c r="M68" s="5">
        <v>2.296666666666667</v>
      </c>
      <c r="N68" s="5">
        <v>55.333333333333336</v>
      </c>
      <c r="O68" s="5">
        <v>35.31</v>
      </c>
      <c r="P68" s="5">
        <v>4.32</v>
      </c>
      <c r="Q68" s="5">
        <v>109.6495745145545</v>
      </c>
      <c r="R68" s="5">
        <v>597.8233333333333</v>
      </c>
      <c r="S68" s="5">
        <v>32.8</v>
      </c>
      <c r="T68" s="5">
        <v>0.92</v>
      </c>
      <c r="U68" s="5">
        <v>2.97</v>
      </c>
      <c r="V68" s="5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ht="12.75" customHeight="1">
      <c r="A69" s="1" t="s">
        <v>58</v>
      </c>
      <c r="B69" s="1">
        <v>1961.0</v>
      </c>
      <c r="C69" s="5">
        <v>1961.25</v>
      </c>
      <c r="D69" s="5">
        <v>16.751</v>
      </c>
      <c r="E69" s="5">
        <v>3.7866666666666666</v>
      </c>
      <c r="F69" s="5">
        <v>3255.914</v>
      </c>
      <c r="G69" s="5">
        <v>2.00333333333333</v>
      </c>
      <c r="H69" s="5">
        <v>0.42030774888396544</v>
      </c>
      <c r="I69" s="5">
        <v>0.7225236955260324</v>
      </c>
      <c r="J69" s="5">
        <v>2.35</v>
      </c>
      <c r="K69" s="5">
        <v>3.643333333333333</v>
      </c>
      <c r="L69" s="5">
        <v>3.85</v>
      </c>
      <c r="M69" s="5">
        <v>2.0033333333333334</v>
      </c>
      <c r="N69" s="5">
        <v>62.00333333333333</v>
      </c>
      <c r="O69" s="5">
        <v>35.31</v>
      </c>
      <c r="P69" s="5">
        <v>4.27</v>
      </c>
      <c r="Q69" s="5">
        <v>109.45136487154194</v>
      </c>
      <c r="R69" s="5">
        <v>662.3033333333334</v>
      </c>
      <c r="S69" s="5">
        <v>32.9</v>
      </c>
      <c r="T69" s="5">
        <v>0.93</v>
      </c>
      <c r="U69" s="5">
        <v>2.97</v>
      </c>
      <c r="V69" s="5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ht="12.75" customHeight="1">
      <c r="A70" s="1" t="s">
        <v>59</v>
      </c>
      <c r="B70" s="1">
        <v>1961.0</v>
      </c>
      <c r="C70" s="5">
        <v>1961.5</v>
      </c>
      <c r="D70" s="5">
        <v>16.784</v>
      </c>
      <c r="E70" s="5">
        <v>3.79</v>
      </c>
      <c r="F70" s="5">
        <v>3311.181</v>
      </c>
      <c r="G70" s="5">
        <v>1.73333333333333</v>
      </c>
      <c r="H70" s="5">
        <v>0.43414635390668055</v>
      </c>
      <c r="I70" s="5">
        <v>0.7319910463801267</v>
      </c>
      <c r="J70" s="5">
        <v>2.3033333333333332</v>
      </c>
      <c r="K70" s="5">
        <v>3.6166666666666667</v>
      </c>
      <c r="L70" s="5">
        <v>3.8133333333333335</v>
      </c>
      <c r="M70" s="5">
        <v>1.7333333333333334</v>
      </c>
      <c r="N70" s="5">
        <v>65.98333333333333</v>
      </c>
      <c r="O70" s="5">
        <v>35.31</v>
      </c>
      <c r="P70" s="5">
        <v>4.283333333333333</v>
      </c>
      <c r="Q70" s="5">
        <v>109.25315522852937</v>
      </c>
      <c r="R70" s="5">
        <v>686.4633333333335</v>
      </c>
      <c r="S70" s="5">
        <v>32.9</v>
      </c>
      <c r="T70" s="5">
        <v>0.93</v>
      </c>
      <c r="U70" s="5">
        <v>2.97</v>
      </c>
      <c r="V70" s="5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ht="12.75" customHeight="1">
      <c r="A71" s="1" t="s">
        <v>60</v>
      </c>
      <c r="B71" s="1">
        <v>1961.0</v>
      </c>
      <c r="C71" s="5">
        <v>1961.75</v>
      </c>
      <c r="D71" s="5">
        <v>16.819</v>
      </c>
      <c r="E71" s="5">
        <v>3.98</v>
      </c>
      <c r="F71" s="5">
        <v>3374.742</v>
      </c>
      <c r="G71" s="5">
        <v>1.68333333333333</v>
      </c>
      <c r="H71" s="5">
        <v>0.4358792377380987</v>
      </c>
      <c r="I71" s="5">
        <v>0.7577578385590329</v>
      </c>
      <c r="J71" s="5">
        <v>2.3033333333333332</v>
      </c>
      <c r="K71" s="5">
        <v>3.9</v>
      </c>
      <c r="L71" s="5">
        <v>4.003333333333333</v>
      </c>
      <c r="M71" s="5">
        <v>1.6833333333333333</v>
      </c>
      <c r="N71" s="5">
        <v>66.83</v>
      </c>
      <c r="O71" s="5">
        <v>35.31</v>
      </c>
      <c r="P71" s="5">
        <v>4.4366666666666665</v>
      </c>
      <c r="Q71" s="5">
        <v>109.11888973991476</v>
      </c>
      <c r="R71" s="5">
        <v>708.84</v>
      </c>
      <c r="S71" s="5">
        <v>32.9</v>
      </c>
      <c r="T71" s="5">
        <v>0.93</v>
      </c>
      <c r="U71" s="5">
        <v>2.97</v>
      </c>
      <c r="V71" s="5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ht="12.75" customHeight="1">
      <c r="A72" s="1" t="s">
        <v>61</v>
      </c>
      <c r="B72" s="1">
        <v>1961.0</v>
      </c>
      <c r="C72" s="5">
        <v>1962.0</v>
      </c>
      <c r="D72" s="5">
        <v>16.858</v>
      </c>
      <c r="E72" s="5">
        <v>3.973333333333333</v>
      </c>
      <c r="F72" s="5">
        <v>3440.924</v>
      </c>
      <c r="G72" s="5">
        <v>2.4</v>
      </c>
      <c r="H72" s="5">
        <v>0.4510591088425719</v>
      </c>
      <c r="I72" s="5">
        <v>0.8002933417264255</v>
      </c>
      <c r="J72" s="5">
        <v>2.46</v>
      </c>
      <c r="K72" s="5">
        <v>3.8433333333333333</v>
      </c>
      <c r="L72" s="5">
        <v>4.026666666666666</v>
      </c>
      <c r="M72" s="5">
        <v>2.4</v>
      </c>
      <c r="N72" s="5">
        <v>70.27333333333333</v>
      </c>
      <c r="O72" s="5">
        <v>35.31</v>
      </c>
      <c r="P72" s="5">
        <v>4.41</v>
      </c>
      <c r="Q72" s="5">
        <v>109.50924208730162</v>
      </c>
      <c r="R72" s="5">
        <v>718.8866666666667</v>
      </c>
      <c r="S72" s="5">
        <v>32.9</v>
      </c>
      <c r="T72" s="5">
        <v>0.93</v>
      </c>
      <c r="U72" s="5">
        <v>2.97</v>
      </c>
      <c r="V72" s="5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ht="12.75" customHeight="1">
      <c r="A73" s="1" t="s">
        <v>58</v>
      </c>
      <c r="B73" s="1">
        <v>1962.0</v>
      </c>
      <c r="C73" s="5">
        <v>1962.25</v>
      </c>
      <c r="D73" s="5">
        <v>16.942</v>
      </c>
      <c r="E73" s="5">
        <v>4.016666666666667</v>
      </c>
      <c r="F73" s="5">
        <v>3502.298</v>
      </c>
      <c r="G73" s="5">
        <v>2.45666666666666</v>
      </c>
      <c r="H73" s="5">
        <v>0.45972091196375947</v>
      </c>
      <c r="I73" s="5">
        <v>0.8212512810616246</v>
      </c>
      <c r="J73" s="5">
        <v>2.723333333333333</v>
      </c>
      <c r="K73" s="5">
        <v>3.836666666666667</v>
      </c>
      <c r="L73" s="5">
        <v>4.086666666666667</v>
      </c>
      <c r="M73" s="5">
        <v>2.4566666666666666</v>
      </c>
      <c r="N73" s="5">
        <v>69.86</v>
      </c>
      <c r="O73" s="5">
        <v>35.31</v>
      </c>
      <c r="P73" s="5">
        <v>4.41</v>
      </c>
      <c r="Q73" s="5">
        <v>109.5811946022291</v>
      </c>
      <c r="R73" s="5">
        <v>705.0</v>
      </c>
      <c r="S73" s="5">
        <v>33.0</v>
      </c>
      <c r="T73" s="5">
        <v>1.09</v>
      </c>
      <c r="U73" s="5">
        <v>2.97</v>
      </c>
      <c r="V73" s="5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ht="12.75" customHeight="1">
      <c r="A74" s="1" t="s">
        <v>59</v>
      </c>
      <c r="B74" s="1">
        <v>1962.0</v>
      </c>
      <c r="C74" s="5">
        <v>1962.5</v>
      </c>
      <c r="D74" s="5">
        <v>16.989</v>
      </c>
      <c r="E74" s="5">
        <v>3.8733333333333335</v>
      </c>
      <c r="F74" s="5">
        <v>3533.947</v>
      </c>
      <c r="G74" s="5">
        <v>2.60666666666666</v>
      </c>
      <c r="H74" s="5">
        <v>0.4686986927302029</v>
      </c>
      <c r="I74" s="5">
        <v>0.8409673440856829</v>
      </c>
      <c r="J74" s="5">
        <v>2.716666666666667</v>
      </c>
      <c r="K74" s="5">
        <v>3.6333333333333333</v>
      </c>
      <c r="L74" s="5">
        <v>3.9366666666666665</v>
      </c>
      <c r="M74" s="5">
        <v>2.606666666666667</v>
      </c>
      <c r="N74" s="5">
        <v>62.22333333333333</v>
      </c>
      <c r="O74" s="5">
        <v>35.31</v>
      </c>
      <c r="P74" s="5">
        <v>4.296666666666667</v>
      </c>
      <c r="Q74" s="5">
        <v>109.44900210758549</v>
      </c>
      <c r="R74" s="5">
        <v>613.3233333333334</v>
      </c>
      <c r="S74" s="5">
        <v>33.0</v>
      </c>
      <c r="T74" s="5">
        <v>1.09</v>
      </c>
      <c r="U74" s="5">
        <v>2.97</v>
      </c>
      <c r="V74" s="5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ht="12.75" customHeight="1">
      <c r="A75" s="1" t="s">
        <v>60</v>
      </c>
      <c r="B75" s="1">
        <v>1962.0</v>
      </c>
      <c r="C75" s="5">
        <v>1962.75</v>
      </c>
      <c r="D75" s="5">
        <v>17.029</v>
      </c>
      <c r="E75" s="5">
        <v>3.99</v>
      </c>
      <c r="F75" s="5">
        <v>3577.362</v>
      </c>
      <c r="G75" s="5">
        <v>2.84666666666666</v>
      </c>
      <c r="H75" s="5">
        <v>0.4769210209259669</v>
      </c>
      <c r="I75" s="5">
        <v>0.8524032535858492</v>
      </c>
      <c r="J75" s="5">
        <v>2.84</v>
      </c>
      <c r="K75" s="5">
        <v>3.736666666666667</v>
      </c>
      <c r="L75" s="5">
        <v>4.02</v>
      </c>
      <c r="M75" s="5">
        <v>2.8466666666666667</v>
      </c>
      <c r="N75" s="5">
        <v>57.830000000000005</v>
      </c>
      <c r="O75" s="5">
        <v>35.31</v>
      </c>
      <c r="P75" s="5">
        <v>4.336666666666667</v>
      </c>
      <c r="Q75" s="5">
        <v>109.2019261094881</v>
      </c>
      <c r="R75" s="5">
        <v>595.3633333333333</v>
      </c>
      <c r="S75" s="5">
        <v>33.0</v>
      </c>
      <c r="T75" s="5">
        <v>1.09</v>
      </c>
      <c r="U75" s="5">
        <v>2.97</v>
      </c>
      <c r="V75" s="5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ht="12.75" customHeight="1">
      <c r="A76" s="1" t="s">
        <v>61</v>
      </c>
      <c r="B76" s="1">
        <v>1962.0</v>
      </c>
      <c r="C76" s="5">
        <v>1963.0</v>
      </c>
      <c r="D76" s="5">
        <v>17.07</v>
      </c>
      <c r="E76" s="5">
        <v>3.9033333333333333</v>
      </c>
      <c r="F76" s="5">
        <v>3589.128</v>
      </c>
      <c r="G76" s="5">
        <v>2.92333333333333</v>
      </c>
      <c r="H76" s="5">
        <v>0.48565340763466264</v>
      </c>
      <c r="I76" s="5">
        <v>0.8703970692582557</v>
      </c>
      <c r="J76" s="5">
        <v>2.8133333333333335</v>
      </c>
      <c r="K76" s="5">
        <v>3.6</v>
      </c>
      <c r="L76" s="5">
        <v>3.93</v>
      </c>
      <c r="M76" s="5">
        <v>2.9233333333333333</v>
      </c>
      <c r="N76" s="5">
        <v>59.616666666666674</v>
      </c>
      <c r="O76" s="5">
        <v>35.31</v>
      </c>
      <c r="P76" s="5">
        <v>4.256666666666667</v>
      </c>
      <c r="Q76" s="5">
        <v>108.72894288319348</v>
      </c>
      <c r="R76" s="5">
        <v>630.39</v>
      </c>
      <c r="S76" s="5">
        <v>33.0</v>
      </c>
      <c r="T76" s="5">
        <v>1.09</v>
      </c>
      <c r="U76" s="5">
        <v>2.97</v>
      </c>
      <c r="V76" s="5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ht="12.75" customHeight="1">
      <c r="A77" s="1" t="s">
        <v>58</v>
      </c>
      <c r="B77" s="1">
        <v>1963.0</v>
      </c>
      <c r="C77" s="5">
        <v>1963.25</v>
      </c>
      <c r="D77" s="5">
        <v>17.154</v>
      </c>
      <c r="E77" s="5">
        <v>3.893333333333333</v>
      </c>
      <c r="F77" s="5">
        <v>3628.306</v>
      </c>
      <c r="G77" s="5">
        <v>2.96666666666666</v>
      </c>
      <c r="H77" s="5">
        <v>0.4903576688936808</v>
      </c>
      <c r="I77" s="5">
        <v>0.8816771809073034</v>
      </c>
      <c r="J77" s="5">
        <v>2.9066666666666667</v>
      </c>
      <c r="K77" s="5">
        <v>3.64</v>
      </c>
      <c r="L77" s="5">
        <v>3.9633333333333334</v>
      </c>
      <c r="M77" s="5">
        <v>2.966666666666667</v>
      </c>
      <c r="N77" s="5">
        <v>65.55000000000001</v>
      </c>
      <c r="O77" s="5">
        <v>35.31</v>
      </c>
      <c r="P77" s="5">
        <v>4.196666666666666</v>
      </c>
      <c r="Q77" s="5">
        <v>108.95904221743346</v>
      </c>
      <c r="R77" s="5">
        <v>676.1033333333334</v>
      </c>
      <c r="S77" s="5">
        <v>33.0</v>
      </c>
      <c r="T77" s="5">
        <v>1.29</v>
      </c>
      <c r="U77" s="5">
        <v>2.97</v>
      </c>
      <c r="V77" s="5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ht="12.75" customHeight="1">
      <c r="A78" s="1" t="s">
        <v>59</v>
      </c>
      <c r="B78" s="1">
        <v>1963.0</v>
      </c>
      <c r="C78" s="5">
        <v>1963.5</v>
      </c>
      <c r="D78" s="5">
        <v>17.169</v>
      </c>
      <c r="E78" s="5">
        <v>3.9633333333333334</v>
      </c>
      <c r="F78" s="5">
        <v>3669.02</v>
      </c>
      <c r="G78" s="5">
        <v>2.96333333333333</v>
      </c>
      <c r="H78" s="5">
        <v>0.49758517120641743</v>
      </c>
      <c r="I78" s="5">
        <v>0.9034367456468546</v>
      </c>
      <c r="J78" s="5">
        <v>2.94</v>
      </c>
      <c r="K78" s="5">
        <v>3.756666666666667</v>
      </c>
      <c r="L78" s="5">
        <v>4.023333333333333</v>
      </c>
      <c r="M78" s="5">
        <v>2.9633333333333334</v>
      </c>
      <c r="N78" s="5">
        <v>69.67</v>
      </c>
      <c r="O78" s="5">
        <v>35.31</v>
      </c>
      <c r="P78" s="5">
        <v>4.22</v>
      </c>
      <c r="Q78" s="5">
        <v>109.29911404090105</v>
      </c>
      <c r="R78" s="5">
        <v>717.18</v>
      </c>
      <c r="S78" s="5">
        <v>33.0</v>
      </c>
      <c r="T78" s="5">
        <v>1.2916666666666667</v>
      </c>
      <c r="U78" s="5">
        <v>2.97</v>
      </c>
      <c r="V78" s="5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ht="12.75" customHeight="1">
      <c r="A79" s="1" t="s">
        <v>60</v>
      </c>
      <c r="B79" s="1">
        <v>1963.0</v>
      </c>
      <c r="C79" s="5">
        <v>1963.75</v>
      </c>
      <c r="D79" s="5">
        <v>17.188</v>
      </c>
      <c r="E79" s="5">
        <v>4.033333333333333</v>
      </c>
      <c r="F79" s="5">
        <v>3749.681</v>
      </c>
      <c r="G79" s="5">
        <v>3.33</v>
      </c>
      <c r="H79" s="5">
        <v>0.5106725479281872</v>
      </c>
      <c r="I79" s="5">
        <v>0.9347483234327834</v>
      </c>
      <c r="J79" s="5">
        <v>3.2933333333333334</v>
      </c>
      <c r="K79" s="5">
        <v>3.913333333333333</v>
      </c>
      <c r="L79" s="5">
        <v>4.06</v>
      </c>
      <c r="M79" s="5">
        <v>3.33</v>
      </c>
      <c r="N79" s="5">
        <v>70.96666666666667</v>
      </c>
      <c r="O79" s="5">
        <v>35.31</v>
      </c>
      <c r="P79" s="5">
        <v>4.286666666666667</v>
      </c>
      <c r="Q79" s="5">
        <v>108.8593184785695</v>
      </c>
      <c r="R79" s="5">
        <v>719.18</v>
      </c>
      <c r="S79" s="5">
        <v>33.03333333333333</v>
      </c>
      <c r="T79" s="5">
        <v>1.294</v>
      </c>
      <c r="U79" s="5">
        <v>2.97</v>
      </c>
      <c r="V79" s="5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ht="12.75" customHeight="1">
      <c r="A80" s="1" t="s">
        <v>61</v>
      </c>
      <c r="B80" s="1">
        <v>1963.0</v>
      </c>
      <c r="C80" s="5">
        <v>1964.0</v>
      </c>
      <c r="D80" s="5">
        <v>17.3</v>
      </c>
      <c r="E80" s="5">
        <v>4.12</v>
      </c>
      <c r="F80" s="5">
        <v>3774.264</v>
      </c>
      <c r="G80" s="5">
        <v>3.45333333333333</v>
      </c>
      <c r="H80" s="5">
        <v>0.516498826878325</v>
      </c>
      <c r="I80" s="5">
        <v>0.9471566662972002</v>
      </c>
      <c r="J80" s="5">
        <v>3.4966666666666666</v>
      </c>
      <c r="K80" s="5">
        <v>4.006666666666667</v>
      </c>
      <c r="L80" s="5">
        <v>4.156666666666666</v>
      </c>
      <c r="M80" s="5">
        <v>3.453333333333333</v>
      </c>
      <c r="N80" s="5">
        <v>73.27333333333333</v>
      </c>
      <c r="O80" s="5">
        <v>35.31</v>
      </c>
      <c r="P80" s="5">
        <v>4.333333333333333</v>
      </c>
      <c r="Q80" s="5">
        <v>109.00126495265653</v>
      </c>
      <c r="R80" s="5">
        <v>756.2333333333332</v>
      </c>
      <c r="S80" s="5">
        <v>33.166666666666664</v>
      </c>
      <c r="T80" s="5">
        <v>1.2933333333333332</v>
      </c>
      <c r="U80" s="5">
        <v>2.97</v>
      </c>
      <c r="V80" s="5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ht="12.75" customHeight="1">
      <c r="A81" s="1" t="s">
        <v>58</v>
      </c>
      <c r="B81" s="1">
        <v>1964.0</v>
      </c>
      <c r="C81" s="5">
        <v>1964.25</v>
      </c>
      <c r="D81" s="5">
        <v>17.365</v>
      </c>
      <c r="E81" s="5">
        <v>4.18</v>
      </c>
      <c r="F81" s="5">
        <v>3853.835</v>
      </c>
      <c r="G81" s="5">
        <v>3.46333333333333</v>
      </c>
      <c r="H81" s="5">
        <v>0.5331008520446107</v>
      </c>
      <c r="I81" s="5">
        <v>0.9773288258749226</v>
      </c>
      <c r="J81" s="5">
        <v>3.53</v>
      </c>
      <c r="K81" s="5">
        <v>4.08</v>
      </c>
      <c r="L81" s="5">
        <v>4.193333333333333</v>
      </c>
      <c r="M81" s="5">
        <v>3.4633333333333334</v>
      </c>
      <c r="N81" s="5">
        <v>77.54666666666667</v>
      </c>
      <c r="O81" s="5">
        <v>35.31</v>
      </c>
      <c r="P81" s="5">
        <v>4.376666666666667</v>
      </c>
      <c r="Q81" s="5">
        <v>109.53103360184018</v>
      </c>
      <c r="R81" s="5">
        <v>799.59</v>
      </c>
      <c r="S81" s="5">
        <v>33.233333333333334</v>
      </c>
      <c r="T81" s="5">
        <v>1.2963333333333333</v>
      </c>
      <c r="U81" s="5">
        <v>2.97</v>
      </c>
      <c r="V81" s="5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ht="12.75" customHeight="1">
      <c r="A82" s="1" t="s">
        <v>59</v>
      </c>
      <c r="B82" s="1">
        <v>1964.0</v>
      </c>
      <c r="C82" s="5">
        <v>1964.5</v>
      </c>
      <c r="D82" s="5">
        <v>17.416</v>
      </c>
      <c r="E82" s="5">
        <v>4.2</v>
      </c>
      <c r="F82" s="5">
        <v>3895.793</v>
      </c>
      <c r="G82" s="5">
        <v>3.49</v>
      </c>
      <c r="H82" s="5">
        <v>0.5493302589169612</v>
      </c>
      <c r="I82" s="5">
        <v>0.9922565569965405</v>
      </c>
      <c r="J82" s="5">
        <v>3.4766666666666666</v>
      </c>
      <c r="K82" s="5">
        <v>4.073333333333333</v>
      </c>
      <c r="L82" s="5">
        <v>4.203333333333333</v>
      </c>
      <c r="M82" s="5">
        <v>3.49</v>
      </c>
      <c r="N82" s="5">
        <v>80.3</v>
      </c>
      <c r="O82" s="5">
        <v>35.31</v>
      </c>
      <c r="P82" s="5">
        <v>4.406666666666666</v>
      </c>
      <c r="Q82" s="5">
        <v>108.99309027180448</v>
      </c>
      <c r="R82" s="5">
        <v>820.9433333333333</v>
      </c>
      <c r="S82" s="5">
        <v>33.4</v>
      </c>
      <c r="T82" s="5">
        <v>1.2923333333333333</v>
      </c>
      <c r="U82" s="5">
        <v>2.97</v>
      </c>
      <c r="V82" s="5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ht="12.75" customHeight="1">
      <c r="A83" s="1" t="s">
        <v>60</v>
      </c>
      <c r="B83" s="1">
        <v>1964.0</v>
      </c>
      <c r="C83" s="5">
        <v>1964.75</v>
      </c>
      <c r="D83" s="5">
        <v>17.502</v>
      </c>
      <c r="E83" s="5">
        <v>4.193333333333333</v>
      </c>
      <c r="F83" s="5">
        <v>3956.657</v>
      </c>
      <c r="G83" s="5">
        <v>3.45666666666666</v>
      </c>
      <c r="H83" s="5">
        <v>0.5656387164978139</v>
      </c>
      <c r="I83" s="5">
        <v>1.0151296496085653</v>
      </c>
      <c r="J83" s="5">
        <v>3.4966666666666666</v>
      </c>
      <c r="K83" s="5">
        <v>4.053333333333334</v>
      </c>
      <c r="L83" s="5">
        <v>4.18</v>
      </c>
      <c r="M83" s="5">
        <v>3.4566666666666666</v>
      </c>
      <c r="N83" s="5">
        <v>82.87666666666667</v>
      </c>
      <c r="O83" s="5">
        <v>35.31</v>
      </c>
      <c r="P83" s="5">
        <v>4.41</v>
      </c>
      <c r="Q83" s="5">
        <v>109.17182615866102</v>
      </c>
      <c r="R83" s="5">
        <v>851.65</v>
      </c>
      <c r="S83" s="5">
        <v>33.5</v>
      </c>
      <c r="T83" s="5">
        <v>1.3006666666666666</v>
      </c>
      <c r="U83" s="5">
        <v>2.92</v>
      </c>
      <c r="V83" s="5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ht="12.75" customHeight="1">
      <c r="A84" s="1" t="s">
        <v>61</v>
      </c>
      <c r="B84" s="1">
        <v>1964.0</v>
      </c>
      <c r="C84" s="5">
        <v>1965.0</v>
      </c>
      <c r="D84" s="5">
        <v>17.577</v>
      </c>
      <c r="E84" s="5">
        <v>4.173333333333333</v>
      </c>
      <c r="F84" s="5">
        <v>3968.878</v>
      </c>
      <c r="G84" s="5">
        <v>3.57666666666666</v>
      </c>
      <c r="H84" s="5">
        <v>0.5733307697149136</v>
      </c>
      <c r="I84" s="5">
        <v>1.0109553023516837</v>
      </c>
      <c r="J84" s="5">
        <v>3.683333333333333</v>
      </c>
      <c r="K84" s="5">
        <v>4.066666666666666</v>
      </c>
      <c r="L84" s="5">
        <v>4.183333333333334</v>
      </c>
      <c r="M84" s="5">
        <v>3.5766666666666667</v>
      </c>
      <c r="N84" s="5">
        <v>84.75</v>
      </c>
      <c r="O84" s="5">
        <v>35.31</v>
      </c>
      <c r="P84" s="5">
        <v>4.43</v>
      </c>
      <c r="Q84" s="5">
        <v>109.61727495486991</v>
      </c>
      <c r="R84" s="5">
        <v>874.2133333333333</v>
      </c>
      <c r="S84" s="5">
        <v>33.5</v>
      </c>
      <c r="T84" s="5">
        <v>1.3036666666666665</v>
      </c>
      <c r="U84" s="5">
        <v>2.92</v>
      </c>
      <c r="V84" s="5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ht="12.75" customHeight="1">
      <c r="A85" s="1" t="s">
        <v>58</v>
      </c>
      <c r="B85" s="1">
        <v>1965.0</v>
      </c>
      <c r="C85" s="5">
        <v>1965.25</v>
      </c>
      <c r="D85" s="5">
        <v>17.653</v>
      </c>
      <c r="E85" s="5">
        <v>4.203333333333333</v>
      </c>
      <c r="F85" s="5">
        <v>4064.915</v>
      </c>
      <c r="G85" s="5">
        <v>3.97333333333333</v>
      </c>
      <c r="H85" s="5">
        <v>0.5837463684418595</v>
      </c>
      <c r="I85" s="5">
        <v>1.066108187367246</v>
      </c>
      <c r="J85" s="5">
        <v>3.89</v>
      </c>
      <c r="K85" s="5">
        <v>4.133333333333333</v>
      </c>
      <c r="L85" s="5">
        <v>4.2</v>
      </c>
      <c r="M85" s="5">
        <v>3.9766666666666666</v>
      </c>
      <c r="N85" s="5">
        <v>86.56666666666666</v>
      </c>
      <c r="O85" s="5">
        <v>35.31</v>
      </c>
      <c r="P85" s="5">
        <v>4.42</v>
      </c>
      <c r="Q85" s="5">
        <v>110.06459371424155</v>
      </c>
      <c r="R85" s="5">
        <v>898.4633333333335</v>
      </c>
      <c r="S85" s="5">
        <v>33.666666666666664</v>
      </c>
      <c r="T85" s="5">
        <v>1.2996666666666667</v>
      </c>
      <c r="U85" s="5">
        <v>2.92</v>
      </c>
      <c r="V85" s="5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ht="12.75" customHeight="1">
      <c r="A86" s="1" t="s">
        <v>59</v>
      </c>
      <c r="B86" s="1">
        <v>1965.0</v>
      </c>
      <c r="C86" s="5">
        <v>1965.5</v>
      </c>
      <c r="D86" s="5">
        <v>17.736</v>
      </c>
      <c r="E86" s="5">
        <v>4.206666666666667</v>
      </c>
      <c r="F86" s="5">
        <v>4116.267</v>
      </c>
      <c r="G86" s="5">
        <v>4.07666666666666</v>
      </c>
      <c r="H86" s="5">
        <v>0.5959319481673342</v>
      </c>
      <c r="I86" s="5">
        <v>1.0756340778158788</v>
      </c>
      <c r="J86" s="5">
        <v>3.8733333333333335</v>
      </c>
      <c r="K86" s="5">
        <v>4.15</v>
      </c>
      <c r="L86" s="5">
        <v>4.206666666666667</v>
      </c>
      <c r="M86" s="5">
        <v>4.08</v>
      </c>
      <c r="N86" s="5">
        <v>87.43</v>
      </c>
      <c r="O86" s="5">
        <v>35.31</v>
      </c>
      <c r="P86" s="5">
        <v>4.443333333333333</v>
      </c>
      <c r="Q86" s="5">
        <v>108.72340987375556</v>
      </c>
      <c r="R86" s="5">
        <v>902.7933333333334</v>
      </c>
      <c r="S86" s="5">
        <v>33.8</v>
      </c>
      <c r="T86" s="5">
        <v>1.2933333333333332</v>
      </c>
      <c r="U86" s="5">
        <v>2.92</v>
      </c>
      <c r="V86" s="5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ht="12.75" customHeight="1">
      <c r="A87" s="1" t="s">
        <v>60</v>
      </c>
      <c r="B87" s="1">
        <v>1965.0</v>
      </c>
      <c r="C87" s="5">
        <v>1965.75</v>
      </c>
      <c r="D87" s="5">
        <v>17.816</v>
      </c>
      <c r="E87" s="5">
        <v>4.246666666666667</v>
      </c>
      <c r="F87" s="5">
        <v>4207.782</v>
      </c>
      <c r="G87" s="5">
        <v>4.07333333333333</v>
      </c>
      <c r="H87" s="5">
        <v>0.6101954525115314</v>
      </c>
      <c r="I87" s="5">
        <v>1.1126170029768154</v>
      </c>
      <c r="J87" s="5">
        <v>3.8666666666666667</v>
      </c>
      <c r="K87" s="5">
        <v>4.2</v>
      </c>
      <c r="L87" s="5">
        <v>4.253333333333333</v>
      </c>
      <c r="M87" s="5">
        <v>4.076666666666667</v>
      </c>
      <c r="N87" s="5">
        <v>86.92666666666666</v>
      </c>
      <c r="O87" s="5">
        <v>35.31</v>
      </c>
      <c r="P87" s="5">
        <v>4.496666666666667</v>
      </c>
      <c r="Q87" s="5">
        <v>108.4505316234696</v>
      </c>
      <c r="R87" s="5">
        <v>901.8066666666667</v>
      </c>
      <c r="S87" s="5">
        <v>33.833333333333336</v>
      </c>
      <c r="T87" s="5">
        <v>1.293</v>
      </c>
      <c r="U87" s="5">
        <v>2.92</v>
      </c>
      <c r="V87" s="5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ht="12.75" customHeight="1">
      <c r="A88" s="1" t="s">
        <v>61</v>
      </c>
      <c r="B88" s="1">
        <v>1965.0</v>
      </c>
      <c r="C88" s="5">
        <v>1966.0</v>
      </c>
      <c r="D88" s="5">
        <v>17.934</v>
      </c>
      <c r="E88" s="5">
        <v>4.473333333333334</v>
      </c>
      <c r="F88" s="5">
        <v>4304.731</v>
      </c>
      <c r="G88" s="5">
        <v>4.16666666666666</v>
      </c>
      <c r="H88" s="5">
        <v>0.6371563572220115</v>
      </c>
      <c r="I88" s="5">
        <v>1.1421616717279723</v>
      </c>
      <c r="J88" s="5">
        <v>4.166666666666667</v>
      </c>
      <c r="K88" s="5">
        <v>4.506666666666667</v>
      </c>
      <c r="L88" s="5">
        <v>4.406666666666666</v>
      </c>
      <c r="M88" s="5">
        <v>4.166666666666667</v>
      </c>
      <c r="N88" s="5">
        <v>91.75666666666667</v>
      </c>
      <c r="O88" s="5">
        <v>35.31</v>
      </c>
      <c r="P88" s="5">
        <v>4.613333333333333</v>
      </c>
      <c r="Q88" s="5">
        <v>109.1486978854449</v>
      </c>
      <c r="R88" s="5">
        <v>958.93</v>
      </c>
      <c r="S88" s="5">
        <v>33.96666666666667</v>
      </c>
      <c r="T88" s="5">
        <v>1.2946666666666664</v>
      </c>
      <c r="U88" s="5">
        <v>2.92</v>
      </c>
      <c r="V88" s="5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ht="12.75" customHeight="1">
      <c r="A89" s="1" t="s">
        <v>58</v>
      </c>
      <c r="B89" s="1">
        <v>1966.0</v>
      </c>
      <c r="C89" s="5">
        <v>1966.25</v>
      </c>
      <c r="D89" s="5">
        <v>18.043</v>
      </c>
      <c r="E89" s="5">
        <v>4.77</v>
      </c>
      <c r="F89" s="5">
        <v>4409.518</v>
      </c>
      <c r="G89" s="5">
        <v>4.55666666666666</v>
      </c>
      <c r="H89" s="5">
        <v>0.6458099379281476</v>
      </c>
      <c r="I89" s="5">
        <v>1.192671222983602</v>
      </c>
      <c r="J89" s="5">
        <v>4.61</v>
      </c>
      <c r="K89" s="5">
        <v>4.92</v>
      </c>
      <c r="L89" s="5">
        <v>4.65</v>
      </c>
      <c r="M89" s="5">
        <v>4.56</v>
      </c>
      <c r="N89" s="5">
        <v>91.63</v>
      </c>
      <c r="O89" s="5">
        <v>35.31</v>
      </c>
      <c r="P89" s="5">
        <v>4.8133333333333335</v>
      </c>
      <c r="Q89" s="5">
        <v>108.94550757326219</v>
      </c>
      <c r="R89" s="5">
        <v>953.39</v>
      </c>
      <c r="S89" s="5">
        <v>34.13333333333333</v>
      </c>
      <c r="T89" s="5">
        <v>1.2926666666666666</v>
      </c>
      <c r="U89" s="5">
        <v>2.92</v>
      </c>
      <c r="V89" s="5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ht="12.75" customHeight="1">
      <c r="A90" s="1" t="s">
        <v>59</v>
      </c>
      <c r="B90" s="1">
        <v>1966.0</v>
      </c>
      <c r="C90" s="5">
        <v>1966.5</v>
      </c>
      <c r="D90" s="5">
        <v>18.206</v>
      </c>
      <c r="E90" s="5">
        <v>4.78</v>
      </c>
      <c r="F90" s="5">
        <v>4424.581</v>
      </c>
      <c r="G90" s="5">
        <v>4.91333333333333</v>
      </c>
      <c r="H90" s="5">
        <v>0.6559723390800176</v>
      </c>
      <c r="I90" s="5">
        <v>1.1779450911697333</v>
      </c>
      <c r="J90" s="5">
        <v>4.586666666666667</v>
      </c>
      <c r="K90" s="5">
        <v>4.8966666666666665</v>
      </c>
      <c r="L90" s="5">
        <v>4.69</v>
      </c>
      <c r="M90" s="5">
        <v>4.913333333333333</v>
      </c>
      <c r="N90" s="5">
        <v>88.14666666666666</v>
      </c>
      <c r="O90" s="5">
        <v>35.31</v>
      </c>
      <c r="P90" s="5">
        <v>5.003333333333333</v>
      </c>
      <c r="Q90" s="5">
        <v>107.96377434094319</v>
      </c>
      <c r="R90" s="5">
        <v>895.9499999999999</v>
      </c>
      <c r="S90" s="5">
        <v>34.46666666666667</v>
      </c>
      <c r="T90" s="5">
        <v>1.2933333333333332</v>
      </c>
      <c r="U90" s="5">
        <v>2.92</v>
      </c>
      <c r="V90" s="5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ht="12.75" customHeight="1">
      <c r="A91" s="1" t="s">
        <v>60</v>
      </c>
      <c r="B91" s="1">
        <v>1966.0</v>
      </c>
      <c r="C91" s="5">
        <v>1966.75</v>
      </c>
      <c r="D91" s="5">
        <v>18.366</v>
      </c>
      <c r="E91" s="5">
        <v>5.14</v>
      </c>
      <c r="F91" s="5">
        <v>4462.053</v>
      </c>
      <c r="G91" s="5">
        <v>5.41</v>
      </c>
      <c r="H91" s="5">
        <v>0.6635096582176259</v>
      </c>
      <c r="I91" s="5">
        <v>1.2011343764718436</v>
      </c>
      <c r="J91" s="5">
        <v>5.043333333333333</v>
      </c>
      <c r="K91" s="5">
        <v>5.39</v>
      </c>
      <c r="L91" s="5">
        <v>4.91</v>
      </c>
      <c r="M91" s="5">
        <v>5.41</v>
      </c>
      <c r="N91" s="5">
        <v>81.43333333333334</v>
      </c>
      <c r="O91" s="5">
        <v>35.31</v>
      </c>
      <c r="P91" s="5">
        <v>5.32</v>
      </c>
      <c r="Q91" s="5">
        <v>107.0811945693513</v>
      </c>
      <c r="R91" s="5">
        <v>803.3366666666667</v>
      </c>
      <c r="S91" s="5">
        <v>34.8</v>
      </c>
      <c r="T91" s="5">
        <v>1.3053333333333332</v>
      </c>
      <c r="U91" s="5">
        <v>2.9366666666666665</v>
      </c>
      <c r="V91" s="5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ht="12.75" customHeight="1">
      <c r="A92" s="1" t="s">
        <v>61</v>
      </c>
      <c r="B92" s="1">
        <v>1966.0</v>
      </c>
      <c r="C92" s="5">
        <v>1967.0</v>
      </c>
      <c r="D92" s="5">
        <v>18.516</v>
      </c>
      <c r="E92" s="5">
        <v>5.003333333333333</v>
      </c>
      <c r="F92" s="5">
        <v>4498.66</v>
      </c>
      <c r="G92" s="5">
        <v>5.56333333333333</v>
      </c>
      <c r="H92" s="5">
        <v>0.6673489961545361</v>
      </c>
      <c r="I92" s="5">
        <v>1.2037666670833553</v>
      </c>
      <c r="J92" s="5">
        <v>5.21</v>
      </c>
      <c r="K92" s="5">
        <v>5.21</v>
      </c>
      <c r="L92" s="5">
        <v>4.82</v>
      </c>
      <c r="M92" s="5">
        <v>5.5633333333333335</v>
      </c>
      <c r="N92" s="5">
        <v>79.81666666666666</v>
      </c>
      <c r="O92" s="5">
        <v>35.31</v>
      </c>
      <c r="P92" s="5">
        <v>5.383333333333333</v>
      </c>
      <c r="Q92" s="5">
        <v>106.67871922086579</v>
      </c>
      <c r="R92" s="5">
        <v>794.7833333333334</v>
      </c>
      <c r="S92" s="5">
        <v>35.166666666666664</v>
      </c>
      <c r="T92" s="5">
        <v>1.2990000000000002</v>
      </c>
      <c r="U92" s="5">
        <v>2.97</v>
      </c>
      <c r="V92" s="5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ht="12.75" customHeight="1">
      <c r="A93" s="1" t="s">
        <v>58</v>
      </c>
      <c r="B93" s="1">
        <v>1967.0</v>
      </c>
      <c r="C93" s="5">
        <v>1967.25</v>
      </c>
      <c r="D93" s="5">
        <v>18.593</v>
      </c>
      <c r="E93" s="5">
        <v>4.583333333333333</v>
      </c>
      <c r="F93" s="5">
        <v>4538.498</v>
      </c>
      <c r="G93" s="5">
        <v>4.82333333333333</v>
      </c>
      <c r="H93" s="5">
        <v>0.6775927256596422</v>
      </c>
      <c r="I93" s="5">
        <v>1.1886709956707113</v>
      </c>
      <c r="J93" s="5">
        <v>4.513333333333334</v>
      </c>
      <c r="K93" s="5">
        <v>4.66</v>
      </c>
      <c r="L93" s="5">
        <v>4.5633333333333335</v>
      </c>
      <c r="M93" s="5">
        <v>4.823333333333333</v>
      </c>
      <c r="N93" s="5">
        <v>87.07666666666667</v>
      </c>
      <c r="O93" s="5">
        <v>35.31</v>
      </c>
      <c r="P93" s="5">
        <v>5.12</v>
      </c>
      <c r="Q93" s="5">
        <v>106.60734111145574</v>
      </c>
      <c r="R93" s="5">
        <v>851.7466666666666</v>
      </c>
      <c r="S93" s="5">
        <v>35.46666666666667</v>
      </c>
      <c r="T93" s="5">
        <v>1.2963333333333333</v>
      </c>
      <c r="U93" s="5">
        <v>2.99</v>
      </c>
      <c r="V93" s="5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ht="12.75" customHeight="1">
      <c r="A94" s="1" t="s">
        <v>59</v>
      </c>
      <c r="B94" s="1">
        <v>1967.0</v>
      </c>
      <c r="C94" s="5">
        <v>1967.5</v>
      </c>
      <c r="D94" s="5">
        <v>18.705</v>
      </c>
      <c r="E94" s="5">
        <v>4.82</v>
      </c>
      <c r="F94" s="5">
        <v>4541.28</v>
      </c>
      <c r="G94" s="5">
        <v>3.99</v>
      </c>
      <c r="H94" s="5">
        <v>0.6859864994432088</v>
      </c>
      <c r="I94" s="5">
        <v>1.2040748091569968</v>
      </c>
      <c r="J94" s="5">
        <v>3.66</v>
      </c>
      <c r="K94" s="5">
        <v>4.756666666666667</v>
      </c>
      <c r="L94" s="5">
        <v>4.843333333333334</v>
      </c>
      <c r="M94" s="5">
        <v>3.99</v>
      </c>
      <c r="N94" s="5">
        <v>91.66000000000001</v>
      </c>
      <c r="O94" s="5">
        <v>35.31</v>
      </c>
      <c r="P94" s="5">
        <v>5.263333333333334</v>
      </c>
      <c r="Q94" s="5">
        <v>106.17710801594592</v>
      </c>
      <c r="R94" s="5">
        <v>869.9566666666666</v>
      </c>
      <c r="S94" s="5">
        <v>35.666666666666664</v>
      </c>
      <c r="T94" s="5">
        <v>1.537</v>
      </c>
      <c r="U94" s="5">
        <v>3.0</v>
      </c>
      <c r="V94" s="5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2.75" customHeight="1">
      <c r="A95" s="1" t="s">
        <v>60</v>
      </c>
      <c r="B95" s="1">
        <v>1967.0</v>
      </c>
      <c r="C95" s="5">
        <v>1967.75</v>
      </c>
      <c r="D95" s="5">
        <v>18.873</v>
      </c>
      <c r="E95" s="5">
        <v>5.246666666666667</v>
      </c>
      <c r="F95" s="5">
        <v>4584.246</v>
      </c>
      <c r="G95" s="5">
        <v>3.89333333333333</v>
      </c>
      <c r="H95" s="5">
        <v>0.6922535285992345</v>
      </c>
      <c r="I95" s="5">
        <v>1.206959753667675</v>
      </c>
      <c r="J95" s="5">
        <v>4.3</v>
      </c>
      <c r="K95" s="5">
        <v>5.3133333333333335</v>
      </c>
      <c r="L95" s="5">
        <v>5.096666666666667</v>
      </c>
      <c r="M95" s="5">
        <v>3.893333333333333</v>
      </c>
      <c r="N95" s="5">
        <v>94.43666666666667</v>
      </c>
      <c r="O95" s="5">
        <v>35.31</v>
      </c>
      <c r="P95" s="5">
        <v>5.616666666666667</v>
      </c>
      <c r="Q95" s="5">
        <v>106.00227790109416</v>
      </c>
      <c r="R95" s="5">
        <v>910.73</v>
      </c>
      <c r="S95" s="5">
        <v>35.86666666666667</v>
      </c>
      <c r="T95" s="5">
        <v>1.7453333333333332</v>
      </c>
      <c r="U95" s="5">
        <v>3.046666666666667</v>
      </c>
      <c r="V95" s="5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ht="12.75" customHeight="1">
      <c r="A96" s="1" t="s">
        <v>61</v>
      </c>
      <c r="B96" s="1">
        <v>1967.0</v>
      </c>
      <c r="C96" s="5">
        <v>1968.0</v>
      </c>
      <c r="D96" s="5">
        <v>19.082</v>
      </c>
      <c r="E96" s="5">
        <v>5.6433333333333335</v>
      </c>
      <c r="F96" s="5">
        <v>4618.812</v>
      </c>
      <c r="G96" s="5">
        <v>4.17333333333333</v>
      </c>
      <c r="H96" s="5">
        <v>0.6987105187698741</v>
      </c>
      <c r="I96" s="5">
        <v>1.2178832234072292</v>
      </c>
      <c r="J96" s="5">
        <v>4.753333333333333</v>
      </c>
      <c r="K96" s="5">
        <v>5.7</v>
      </c>
      <c r="L96" s="5">
        <v>5.536666666666667</v>
      </c>
      <c r="M96" s="5">
        <v>4.173333333333333</v>
      </c>
      <c r="N96" s="5">
        <v>94.54</v>
      </c>
      <c r="O96" s="5">
        <v>35.31</v>
      </c>
      <c r="P96" s="5">
        <v>6.026666666666666</v>
      </c>
      <c r="Q96" s="5">
        <v>106.07479044552666</v>
      </c>
      <c r="R96" s="5">
        <v>886.8866666666667</v>
      </c>
      <c r="S96" s="5">
        <v>36.233333333333334</v>
      </c>
      <c r="T96" s="5">
        <v>2.0543333333333336</v>
      </c>
      <c r="U96" s="5">
        <v>3.07</v>
      </c>
      <c r="V96" s="5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ht="12.75" customHeight="1">
      <c r="A97" s="1" t="s">
        <v>58</v>
      </c>
      <c r="B97" s="1">
        <v>1968.0</v>
      </c>
      <c r="C97" s="5">
        <v>1968.25</v>
      </c>
      <c r="D97" s="5">
        <v>19.29</v>
      </c>
      <c r="E97" s="5">
        <v>5.61</v>
      </c>
      <c r="F97" s="5">
        <v>4713.013</v>
      </c>
      <c r="G97" s="5">
        <v>4.78666666666666</v>
      </c>
      <c r="H97" s="5">
        <v>0.7160671389095689</v>
      </c>
      <c r="I97" s="5">
        <v>1.2500444449790284</v>
      </c>
      <c r="J97" s="5">
        <v>5.05</v>
      </c>
      <c r="K97" s="5">
        <v>5.63</v>
      </c>
      <c r="L97" s="5">
        <v>5.453333333333333</v>
      </c>
      <c r="M97" s="5">
        <v>4.79</v>
      </c>
      <c r="N97" s="5">
        <v>91.62666666666667</v>
      </c>
      <c r="O97" s="5">
        <v>40.31</v>
      </c>
      <c r="P97" s="5">
        <v>6.126666666666667</v>
      </c>
      <c r="Q97" s="5">
        <v>105.45640496569884</v>
      </c>
      <c r="R97" s="5">
        <v>845.5466666666666</v>
      </c>
      <c r="S97" s="5">
        <v>36.56666666666667</v>
      </c>
      <c r="T97" s="5">
        <v>2.1043333333333334</v>
      </c>
      <c r="U97" s="5">
        <v>3.07</v>
      </c>
      <c r="V97" s="5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2.75" customHeight="1">
      <c r="A98" s="1" t="s">
        <v>59</v>
      </c>
      <c r="B98" s="1">
        <v>1968.0</v>
      </c>
      <c r="C98" s="5">
        <v>1968.5</v>
      </c>
      <c r="D98" s="5">
        <v>19.506</v>
      </c>
      <c r="E98" s="5">
        <v>5.743333333333333</v>
      </c>
      <c r="F98" s="5">
        <v>4791.758</v>
      </c>
      <c r="G98" s="5">
        <v>5.98</v>
      </c>
      <c r="H98" s="5">
        <v>0.7299415698888626</v>
      </c>
      <c r="I98" s="5">
        <v>1.2541220392990908</v>
      </c>
      <c r="J98" s="5">
        <v>5.52</v>
      </c>
      <c r="K98" s="5">
        <v>5.86</v>
      </c>
      <c r="L98" s="5">
        <v>5.47</v>
      </c>
      <c r="M98" s="5">
        <v>5.983333333333333</v>
      </c>
      <c r="N98" s="5">
        <v>98.01333333333334</v>
      </c>
      <c r="O98" s="5">
        <v>40.31</v>
      </c>
      <c r="P98" s="5">
        <v>6.253333333333333</v>
      </c>
      <c r="Q98" s="5">
        <v>104.54125682361125</v>
      </c>
      <c r="R98" s="5">
        <v>903.0066666666667</v>
      </c>
      <c r="S98" s="5">
        <v>36.93333333333333</v>
      </c>
      <c r="T98" s="5">
        <v>2.425333333333333</v>
      </c>
      <c r="U98" s="5">
        <v>3.07</v>
      </c>
      <c r="V98" s="5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ht="12.75" customHeight="1">
      <c r="A99" s="1" t="s">
        <v>60</v>
      </c>
      <c r="B99" s="1">
        <v>1968.0</v>
      </c>
      <c r="C99" s="5">
        <v>1968.75</v>
      </c>
      <c r="D99" s="5">
        <v>19.693</v>
      </c>
      <c r="E99" s="5">
        <v>5.46</v>
      </c>
      <c r="F99" s="5">
        <v>4828.892</v>
      </c>
      <c r="G99" s="5">
        <v>5.94333333333333</v>
      </c>
      <c r="H99" s="5">
        <v>0.7441585876624398</v>
      </c>
      <c r="I99" s="5">
        <v>1.2787487213621225</v>
      </c>
      <c r="J99" s="5">
        <v>5.196666666666666</v>
      </c>
      <c r="K99" s="5">
        <v>5.526666666666666</v>
      </c>
      <c r="L99" s="5">
        <v>5.266666666666667</v>
      </c>
      <c r="M99" s="5">
        <v>5.946666666666666</v>
      </c>
      <c r="N99" s="5">
        <v>99.90333333333332</v>
      </c>
      <c r="O99" s="5">
        <v>40.31</v>
      </c>
      <c r="P99" s="5">
        <v>6.076666666666667</v>
      </c>
      <c r="Q99" s="5">
        <v>104.1935369214105</v>
      </c>
      <c r="R99" s="5">
        <v>904.9333333333334</v>
      </c>
      <c r="S99" s="5">
        <v>37.2</v>
      </c>
      <c r="T99" s="5">
        <v>2.2026666666666666</v>
      </c>
      <c r="U99" s="5">
        <v>3.07</v>
      </c>
      <c r="V99" s="5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ht="12.75" customHeight="1">
      <c r="A100" s="1" t="s">
        <v>61</v>
      </c>
      <c r="B100" s="1">
        <v>1968.0</v>
      </c>
      <c r="C100" s="5">
        <v>1969.0</v>
      </c>
      <c r="D100" s="5">
        <v>19.967</v>
      </c>
      <c r="E100" s="5">
        <v>5.77</v>
      </c>
      <c r="F100" s="5">
        <v>4847.885</v>
      </c>
      <c r="G100" s="5">
        <v>5.91666666666666</v>
      </c>
      <c r="H100" s="5">
        <v>0.7498552124901123</v>
      </c>
      <c r="I100" s="5">
        <v>1.282725238309055</v>
      </c>
      <c r="J100" s="5">
        <v>5.586666666666667</v>
      </c>
      <c r="K100" s="5">
        <v>5.776666666666666</v>
      </c>
      <c r="L100" s="5">
        <v>5.626666666666667</v>
      </c>
      <c r="M100" s="5">
        <v>5.916666666666667</v>
      </c>
      <c r="N100" s="5">
        <v>105.23333333333333</v>
      </c>
      <c r="O100" s="5">
        <v>40.31</v>
      </c>
      <c r="P100" s="5">
        <v>6.243333333333333</v>
      </c>
      <c r="Q100" s="5">
        <v>104.91665341726969</v>
      </c>
      <c r="R100" s="5">
        <v>960.4066666666668</v>
      </c>
      <c r="S100" s="5">
        <v>37.46666666666667</v>
      </c>
      <c r="T100" s="5">
        <v>1.9403333333333332</v>
      </c>
      <c r="U100" s="5">
        <v>3.07</v>
      </c>
      <c r="V100" s="5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ht="12.75" customHeight="1">
      <c r="A101" s="1" t="s">
        <v>58</v>
      </c>
      <c r="B101" s="1">
        <v>1969.0</v>
      </c>
      <c r="C101" s="5">
        <v>1969.25</v>
      </c>
      <c r="D101" s="5">
        <v>20.167</v>
      </c>
      <c r="E101" s="5">
        <v>6.176666666666667</v>
      </c>
      <c r="F101" s="5">
        <v>4923.76</v>
      </c>
      <c r="G101" s="5">
        <v>6.56666666666666</v>
      </c>
      <c r="H101" s="5">
        <v>0.7597843502908167</v>
      </c>
      <c r="I101" s="5">
        <v>1.3090073989448674</v>
      </c>
      <c r="J101" s="5">
        <v>6.093333333333334</v>
      </c>
      <c r="K101" s="5">
        <v>6.333333333333333</v>
      </c>
      <c r="L101" s="5">
        <v>6.1066666666666665</v>
      </c>
      <c r="M101" s="5">
        <v>6.566666666666666</v>
      </c>
      <c r="N101" s="5">
        <v>100.93333333333334</v>
      </c>
      <c r="O101" s="5">
        <v>41.88</v>
      </c>
      <c r="P101" s="5">
        <v>6.7</v>
      </c>
      <c r="Q101" s="5">
        <v>105.75940442290418</v>
      </c>
      <c r="R101" s="5">
        <v>928.9133333333333</v>
      </c>
      <c r="S101" s="5">
        <v>37.7</v>
      </c>
      <c r="T101" s="5">
        <v>1.8846666666666667</v>
      </c>
      <c r="U101" s="5">
        <v>3.13</v>
      </c>
      <c r="V101" s="5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ht="12.75" customHeight="1">
      <c r="A102" s="1" t="s">
        <v>59</v>
      </c>
      <c r="B102" s="1">
        <v>1969.0</v>
      </c>
      <c r="C102" s="5">
        <v>1969.5</v>
      </c>
      <c r="D102" s="5">
        <v>20.433</v>
      </c>
      <c r="E102" s="5">
        <v>6.3533333333333335</v>
      </c>
      <c r="F102" s="5">
        <v>4938.728</v>
      </c>
      <c r="G102" s="5">
        <v>8.32666666666666</v>
      </c>
      <c r="H102" s="5">
        <v>0.7669734713777826</v>
      </c>
      <c r="I102" s="5">
        <v>1.297974842188214</v>
      </c>
      <c r="J102" s="5">
        <v>6.196666666666666</v>
      </c>
      <c r="K102" s="5">
        <v>6.53</v>
      </c>
      <c r="L102" s="5">
        <v>6.14</v>
      </c>
      <c r="M102" s="5">
        <v>8.326666666666666</v>
      </c>
      <c r="N102" s="5">
        <v>101.67999999999999</v>
      </c>
      <c r="O102" s="5">
        <v>41.88</v>
      </c>
      <c r="P102" s="5">
        <v>6.886666666666667</v>
      </c>
      <c r="Q102" s="5">
        <v>105.28226578802953</v>
      </c>
      <c r="R102" s="5">
        <v>920.31</v>
      </c>
      <c r="S102" s="5">
        <v>38.0</v>
      </c>
      <c r="T102" s="5">
        <v>1.7136666666666667</v>
      </c>
      <c r="U102" s="5">
        <v>3.35</v>
      </c>
      <c r="V102" s="5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ht="12.75" customHeight="1">
      <c r="A103" s="1" t="s">
        <v>60</v>
      </c>
      <c r="B103" s="1">
        <v>1969.0</v>
      </c>
      <c r="C103" s="5">
        <v>1969.75</v>
      </c>
      <c r="D103" s="5">
        <v>20.724</v>
      </c>
      <c r="E103" s="5">
        <v>6.8566666666666665</v>
      </c>
      <c r="F103" s="5">
        <v>4971.349</v>
      </c>
      <c r="G103" s="5">
        <v>8.98333333333333</v>
      </c>
      <c r="H103" s="5">
        <v>0.7727712608903998</v>
      </c>
      <c r="I103" s="5">
        <v>1.3020073012792281</v>
      </c>
      <c r="J103" s="5">
        <v>7.023333333333333</v>
      </c>
      <c r="K103" s="5">
        <v>7.203333333333333</v>
      </c>
      <c r="L103" s="5">
        <v>6.346666666666667</v>
      </c>
      <c r="M103" s="5">
        <v>8.983333333333333</v>
      </c>
      <c r="N103" s="5">
        <v>94.46666666666665</v>
      </c>
      <c r="O103" s="5">
        <v>41.88</v>
      </c>
      <c r="P103" s="5">
        <v>7.0633333333333335</v>
      </c>
      <c r="Q103" s="5">
        <v>105.77566346253643</v>
      </c>
      <c r="R103" s="5">
        <v>821.7600000000001</v>
      </c>
      <c r="S103" s="5">
        <v>38.4</v>
      </c>
      <c r="T103" s="5">
        <v>1.7329999999999999</v>
      </c>
      <c r="U103" s="5">
        <v>3.35</v>
      </c>
      <c r="V103" s="5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ht="12.75" customHeight="1">
      <c r="A104" s="1" t="s">
        <v>61</v>
      </c>
      <c r="B104" s="1">
        <v>1969.0</v>
      </c>
      <c r="C104" s="5">
        <v>1970.0</v>
      </c>
      <c r="D104" s="5">
        <v>20.983</v>
      </c>
      <c r="E104" s="5">
        <v>7.296666666666667</v>
      </c>
      <c r="F104" s="5">
        <v>4947.104</v>
      </c>
      <c r="G104" s="5">
        <v>8.94</v>
      </c>
      <c r="H104" s="5">
        <v>0.7824246030251003</v>
      </c>
      <c r="I104" s="5">
        <v>1.2803757229952062</v>
      </c>
      <c r="J104" s="5">
        <v>7.3533333333333335</v>
      </c>
      <c r="K104" s="5">
        <v>7.666666666666667</v>
      </c>
      <c r="L104" s="5">
        <v>6.713333333333333</v>
      </c>
      <c r="M104" s="5">
        <v>8.94</v>
      </c>
      <c r="N104" s="5">
        <v>94.27999999999999</v>
      </c>
      <c r="O104" s="5">
        <v>41.88</v>
      </c>
      <c r="P104" s="5">
        <v>7.466666666666667</v>
      </c>
      <c r="Q104" s="5">
        <v>106.38265854264046</v>
      </c>
      <c r="R104" s="5">
        <v>822.8833333333333</v>
      </c>
      <c r="S104" s="5">
        <v>38.96666666666667</v>
      </c>
      <c r="T104" s="5">
        <v>1.9189999999999998</v>
      </c>
      <c r="U104" s="5">
        <v>3.35</v>
      </c>
      <c r="V104" s="5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ht="12.75" customHeight="1">
      <c r="A105" s="1" t="s">
        <v>58</v>
      </c>
      <c r="B105" s="1">
        <v>1970.0</v>
      </c>
      <c r="C105" s="5">
        <v>1970.25</v>
      </c>
      <c r="D105" s="5">
        <v>21.272</v>
      </c>
      <c r="E105" s="5">
        <v>7.366666666666667</v>
      </c>
      <c r="F105" s="5">
        <v>4939.759</v>
      </c>
      <c r="G105" s="5">
        <v>8.57333333333333</v>
      </c>
      <c r="H105" s="5">
        <v>0.7919498473971613</v>
      </c>
      <c r="I105" s="5">
        <v>1.2756683583165076</v>
      </c>
      <c r="J105" s="5">
        <v>7.21</v>
      </c>
      <c r="K105" s="5">
        <v>7.733333333333333</v>
      </c>
      <c r="L105" s="5">
        <v>6.77</v>
      </c>
      <c r="M105" s="5">
        <v>8.573333333333334</v>
      </c>
      <c r="N105" s="5">
        <v>88.70666666666666</v>
      </c>
      <c r="O105" s="5">
        <v>36.56</v>
      </c>
      <c r="P105" s="5">
        <v>7.8933333333333335</v>
      </c>
      <c r="Q105" s="5">
        <v>107.28305863683137</v>
      </c>
      <c r="R105" s="5">
        <v>769.0733333333334</v>
      </c>
      <c r="S105" s="5">
        <v>39.43333333333333</v>
      </c>
      <c r="T105" s="5">
        <v>1.915</v>
      </c>
      <c r="U105" s="5">
        <v>3.35</v>
      </c>
      <c r="V105" s="5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ht="12.75" customHeight="1">
      <c r="A106" s="1" t="s">
        <v>59</v>
      </c>
      <c r="B106" s="1">
        <v>1970.0</v>
      </c>
      <c r="C106" s="5">
        <v>1970.5</v>
      </c>
      <c r="D106" s="5">
        <v>21.579</v>
      </c>
      <c r="E106" s="5">
        <v>7.713333333333333</v>
      </c>
      <c r="F106" s="5">
        <v>4946.77</v>
      </c>
      <c r="G106" s="5">
        <v>7.88</v>
      </c>
      <c r="H106" s="5">
        <v>0.7948750253434589</v>
      </c>
      <c r="I106" s="5">
        <v>1.2707280310532374</v>
      </c>
      <c r="J106" s="5">
        <v>6.676666666666667</v>
      </c>
      <c r="K106" s="5">
        <v>7.773333333333333</v>
      </c>
      <c r="L106" s="5">
        <v>7.1433333333333335</v>
      </c>
      <c r="M106" s="5">
        <v>7.886666666666667</v>
      </c>
      <c r="N106" s="5">
        <v>79.2</v>
      </c>
      <c r="O106" s="5">
        <v>36.56</v>
      </c>
      <c r="P106" s="5">
        <v>8.14</v>
      </c>
      <c r="Q106" s="5">
        <v>107.38899630319837</v>
      </c>
      <c r="R106" s="5">
        <v>706.68</v>
      </c>
      <c r="S106" s="5">
        <v>39.8</v>
      </c>
      <c r="T106" s="5">
        <v>1.655</v>
      </c>
      <c r="U106" s="5">
        <v>3.35</v>
      </c>
      <c r="V106" s="5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ht="12.75" customHeight="1">
      <c r="A107" s="1" t="s">
        <v>60</v>
      </c>
      <c r="B107" s="1">
        <v>1970.0</v>
      </c>
      <c r="C107" s="5">
        <v>1970.75</v>
      </c>
      <c r="D107" s="5">
        <v>21.756</v>
      </c>
      <c r="E107" s="5">
        <v>7.46</v>
      </c>
      <c r="F107" s="5">
        <v>4992.357</v>
      </c>
      <c r="G107" s="5">
        <v>6.70333333333333</v>
      </c>
      <c r="H107" s="5">
        <v>0.8041084981746046</v>
      </c>
      <c r="I107" s="5">
        <v>1.2765480448435556</v>
      </c>
      <c r="J107" s="5">
        <v>6.326666666666667</v>
      </c>
      <c r="K107" s="5">
        <v>7.483333333333333</v>
      </c>
      <c r="L107" s="5">
        <v>6.956666666666667</v>
      </c>
      <c r="M107" s="5">
        <v>6.706666666666667</v>
      </c>
      <c r="N107" s="5">
        <v>78.74</v>
      </c>
      <c r="O107" s="5">
        <v>36.56</v>
      </c>
      <c r="P107" s="5">
        <v>8.22</v>
      </c>
      <c r="Q107" s="5">
        <v>108.25376270902886</v>
      </c>
      <c r="R107" s="5">
        <v>753.1266666666667</v>
      </c>
      <c r="S107" s="5">
        <v>40.166666666666664</v>
      </c>
      <c r="T107" s="5">
        <v>1.782</v>
      </c>
      <c r="U107" s="5">
        <v>3.31</v>
      </c>
      <c r="V107" s="5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ht="12.75" customHeight="1">
      <c r="A108" s="1" t="s">
        <v>61</v>
      </c>
      <c r="B108" s="1">
        <v>1970.0</v>
      </c>
      <c r="C108" s="5">
        <v>1971.0</v>
      </c>
      <c r="D108" s="5">
        <v>22.041</v>
      </c>
      <c r="E108" s="5">
        <v>6.8533333333333335</v>
      </c>
      <c r="F108" s="5">
        <v>4938.857</v>
      </c>
      <c r="G108" s="5">
        <v>5.56666666666666</v>
      </c>
      <c r="H108" s="5">
        <v>0.8125581900966975</v>
      </c>
      <c r="I108" s="5">
        <v>1.2383288231590066</v>
      </c>
      <c r="J108" s="5">
        <v>5.3533333333333335</v>
      </c>
      <c r="K108" s="5">
        <v>6.513333333333334</v>
      </c>
      <c r="L108" s="5">
        <v>6.58</v>
      </c>
      <c r="M108" s="5">
        <v>5.566666666666666</v>
      </c>
      <c r="N108" s="5">
        <v>86.23333333333333</v>
      </c>
      <c r="O108" s="5">
        <v>36.56</v>
      </c>
      <c r="P108" s="5">
        <v>7.906666666666666</v>
      </c>
      <c r="Q108" s="5">
        <v>109.00423654238817</v>
      </c>
      <c r="R108" s="5">
        <v>796.2066666666666</v>
      </c>
      <c r="S108" s="5">
        <v>40.96666666666667</v>
      </c>
      <c r="T108" s="5">
        <v>1.6916666666666667</v>
      </c>
      <c r="U108" s="5">
        <v>3.393333333333333</v>
      </c>
      <c r="V108" s="5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ht="12.75" customHeight="1">
      <c r="A109" s="1" t="s">
        <v>58</v>
      </c>
      <c r="B109" s="1">
        <v>1971.0</v>
      </c>
      <c r="C109" s="5">
        <v>1971.25</v>
      </c>
      <c r="D109" s="5">
        <v>22.375</v>
      </c>
      <c r="E109" s="5">
        <v>6.016666666666667</v>
      </c>
      <c r="F109" s="5">
        <v>5072.996</v>
      </c>
      <c r="G109" s="5">
        <v>3.85666666666666</v>
      </c>
      <c r="H109" s="5">
        <v>0.8180374580368973</v>
      </c>
      <c r="I109" s="5">
        <v>1.273082913287193</v>
      </c>
      <c r="J109" s="5">
        <v>3.84</v>
      </c>
      <c r="K109" s="5">
        <v>5.483333333333333</v>
      </c>
      <c r="L109" s="5">
        <v>6.086666666666667</v>
      </c>
      <c r="M109" s="5">
        <v>3.856666666666667</v>
      </c>
      <c r="N109" s="5">
        <v>96.73333333333333</v>
      </c>
      <c r="O109" s="5">
        <v>38.49666666666667</v>
      </c>
      <c r="P109" s="5">
        <v>7.216666666666667</v>
      </c>
      <c r="Q109" s="5">
        <v>108.89616250181729</v>
      </c>
      <c r="R109" s="5">
        <v>883.9</v>
      </c>
      <c r="S109" s="5">
        <v>41.4</v>
      </c>
      <c r="T109" s="5">
        <v>1.6446666666666667</v>
      </c>
      <c r="U109" s="5">
        <v>3.56</v>
      </c>
      <c r="V109" s="5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ht="12.75" customHeight="1">
      <c r="A110" s="1" t="s">
        <v>59</v>
      </c>
      <c r="B110" s="1">
        <v>1971.0</v>
      </c>
      <c r="C110" s="5">
        <v>1971.5</v>
      </c>
      <c r="D110" s="5">
        <v>22.674</v>
      </c>
      <c r="E110" s="5">
        <v>6.246666666666667</v>
      </c>
      <c r="F110" s="5">
        <v>5100.447</v>
      </c>
      <c r="G110" s="5">
        <v>4.56333333333333</v>
      </c>
      <c r="H110" s="5">
        <v>0.8241963503940171</v>
      </c>
      <c r="I110" s="5">
        <v>1.292995117602393</v>
      </c>
      <c r="J110" s="5">
        <v>4.25</v>
      </c>
      <c r="K110" s="5">
        <v>6.153333333333333</v>
      </c>
      <c r="L110" s="5">
        <v>6.233333333333333</v>
      </c>
      <c r="M110" s="5">
        <v>4.566666666666666</v>
      </c>
      <c r="N110" s="5">
        <v>101.44</v>
      </c>
      <c r="O110" s="5">
        <v>39.876666666666665</v>
      </c>
      <c r="P110" s="5">
        <v>7.473333333333334</v>
      </c>
      <c r="Q110" s="5">
        <v>108.89588390777872</v>
      </c>
      <c r="R110" s="5">
        <v>913.5666666666666</v>
      </c>
      <c r="S110" s="5">
        <v>41.666666666666664</v>
      </c>
      <c r="T110" s="5">
        <v>1.638</v>
      </c>
      <c r="U110" s="5">
        <v>3.56</v>
      </c>
      <c r="V110" s="5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ht="12.75" customHeight="1">
      <c r="A111" s="1" t="s">
        <v>60</v>
      </c>
      <c r="B111" s="1">
        <v>1971.0</v>
      </c>
      <c r="C111" s="5">
        <v>1971.75</v>
      </c>
      <c r="D111" s="5">
        <v>22.903</v>
      </c>
      <c r="E111" s="5">
        <v>6.483333333333333</v>
      </c>
      <c r="F111" s="5">
        <v>5142.422</v>
      </c>
      <c r="G111" s="5">
        <v>5.47333333333333</v>
      </c>
      <c r="H111" s="5">
        <v>0.8281169203806398</v>
      </c>
      <c r="I111" s="5">
        <v>1.3121595980897256</v>
      </c>
      <c r="J111" s="5">
        <v>5.01</v>
      </c>
      <c r="K111" s="5">
        <v>6.513333333333334</v>
      </c>
      <c r="L111" s="5">
        <v>6.233333333333333</v>
      </c>
      <c r="M111" s="5">
        <v>5.476666666666667</v>
      </c>
      <c r="N111" s="5">
        <v>98.54666666666667</v>
      </c>
      <c r="O111" s="5">
        <v>41.89666666666667</v>
      </c>
      <c r="P111" s="5">
        <v>7.556666666666667</v>
      </c>
      <c r="Q111" s="5">
        <v>109.24629853275614</v>
      </c>
      <c r="R111" s="5">
        <v>881.23</v>
      </c>
      <c r="S111" s="5">
        <v>41.93333333333333</v>
      </c>
      <c r="T111" s="5">
        <v>1.502</v>
      </c>
      <c r="U111" s="5">
        <v>3.56</v>
      </c>
      <c r="V111" s="5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ht="12.75" customHeight="1">
      <c r="A112" s="1" t="s">
        <v>61</v>
      </c>
      <c r="B112" s="1">
        <v>1971.0</v>
      </c>
      <c r="C112" s="5">
        <v>1972.0</v>
      </c>
      <c r="D112" s="5">
        <v>23.092</v>
      </c>
      <c r="E112" s="5">
        <v>5.89</v>
      </c>
      <c r="F112" s="5">
        <v>5154.547</v>
      </c>
      <c r="G112" s="5">
        <v>4.75</v>
      </c>
      <c r="H112" s="5">
        <v>0.8395691895127938</v>
      </c>
      <c r="I112" s="5">
        <v>1.3355154533891864</v>
      </c>
      <c r="J112" s="5">
        <v>4.23</v>
      </c>
      <c r="K112" s="5">
        <v>5.8</v>
      </c>
      <c r="L112" s="5">
        <v>5.926666666666667</v>
      </c>
      <c r="M112" s="5">
        <v>4.75</v>
      </c>
      <c r="N112" s="5">
        <v>96.41333333333334</v>
      </c>
      <c r="O112" s="5">
        <v>42.946666666666665</v>
      </c>
      <c r="P112" s="5">
        <v>7.3</v>
      </c>
      <c r="Q112" s="5">
        <v>110.0105384712935</v>
      </c>
      <c r="R112" s="5">
        <v>853.5133333333333</v>
      </c>
      <c r="S112" s="5">
        <v>41.9</v>
      </c>
      <c r="T112" s="5">
        <v>1.342666666666667</v>
      </c>
      <c r="U112" s="5">
        <v>3.56</v>
      </c>
      <c r="V112" s="5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ht="12.75" customHeight="1">
      <c r="A113" s="1" t="s">
        <v>58</v>
      </c>
      <c r="B113" s="1">
        <v>1972.0</v>
      </c>
      <c r="C113" s="5">
        <v>1972.25</v>
      </c>
      <c r="D113" s="5">
        <v>23.463</v>
      </c>
      <c r="E113" s="5">
        <v>6.033333333333333</v>
      </c>
      <c r="F113" s="5">
        <v>5249.337</v>
      </c>
      <c r="G113" s="5">
        <v>3.54</v>
      </c>
      <c r="H113" s="5">
        <v>0.8498829105797697</v>
      </c>
      <c r="I113" s="5">
        <v>1.3600083001847285</v>
      </c>
      <c r="J113" s="5">
        <v>3.4366666666666665</v>
      </c>
      <c r="K113" s="5">
        <v>5.716666666666667</v>
      </c>
      <c r="L113" s="5">
        <v>6.043333333333333</v>
      </c>
      <c r="M113" s="5">
        <v>3.546666666666667</v>
      </c>
      <c r="N113" s="5">
        <v>105.39999999999999</v>
      </c>
      <c r="O113" s="5">
        <v>47.44666666666666</v>
      </c>
      <c r="P113" s="5">
        <v>7.233333333333333</v>
      </c>
      <c r="Q113" s="5">
        <v>110.15638589453658</v>
      </c>
      <c r="R113" s="5">
        <v>923.6666666666666</v>
      </c>
      <c r="S113" s="5">
        <v>42.46666666666667</v>
      </c>
      <c r="T113" s="5">
        <v>1.5343333333333333</v>
      </c>
      <c r="U113" s="5">
        <v>3.56</v>
      </c>
      <c r="V113" s="5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ht="12.75" customHeight="1">
      <c r="A114" s="1" t="s">
        <v>59</v>
      </c>
      <c r="B114" s="1">
        <v>1972.0</v>
      </c>
      <c r="C114" s="5">
        <v>1972.5</v>
      </c>
      <c r="D114" s="5">
        <v>23.606</v>
      </c>
      <c r="E114" s="5">
        <v>6.1433333333333335</v>
      </c>
      <c r="F114" s="5">
        <v>5368.485</v>
      </c>
      <c r="G114" s="5">
        <v>4.3</v>
      </c>
      <c r="H114" s="5">
        <v>0.869068723607046</v>
      </c>
      <c r="I114" s="5">
        <v>1.3834032889538952</v>
      </c>
      <c r="J114" s="5">
        <v>3.77</v>
      </c>
      <c r="K114" s="5">
        <v>5.976666666666667</v>
      </c>
      <c r="L114" s="5">
        <v>6.08</v>
      </c>
      <c r="M114" s="5">
        <v>4.3</v>
      </c>
      <c r="N114" s="5">
        <v>108.16666666666667</v>
      </c>
      <c r="O114" s="5">
        <v>55.24666666666667</v>
      </c>
      <c r="P114" s="5">
        <v>7.276666666666666</v>
      </c>
      <c r="Q114" s="5">
        <v>109.92571961647737</v>
      </c>
      <c r="R114" s="5">
        <v>947.9733333333334</v>
      </c>
      <c r="S114" s="5">
        <v>42.766666666666666</v>
      </c>
      <c r="T114" s="5">
        <v>1.5723333333333331</v>
      </c>
      <c r="U114" s="5">
        <v>3.56</v>
      </c>
      <c r="V114" s="5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ht="12.75" customHeight="1">
      <c r="A115" s="1" t="s">
        <v>60</v>
      </c>
      <c r="B115" s="1">
        <v>1972.0</v>
      </c>
      <c r="C115" s="5">
        <v>1972.75</v>
      </c>
      <c r="D115" s="5">
        <v>23.82</v>
      </c>
      <c r="E115" s="5">
        <v>6.29</v>
      </c>
      <c r="F115" s="5">
        <v>5419.184</v>
      </c>
      <c r="G115" s="5">
        <v>4.73999999999999</v>
      </c>
      <c r="H115" s="5">
        <v>0.8825594104729757</v>
      </c>
      <c r="I115" s="5">
        <v>1.3929917801791234</v>
      </c>
      <c r="J115" s="5">
        <v>4.22</v>
      </c>
      <c r="K115" s="5">
        <v>6.08</v>
      </c>
      <c r="L115" s="5">
        <v>6.0</v>
      </c>
      <c r="M115" s="5">
        <v>4.743333333333333</v>
      </c>
      <c r="N115" s="5">
        <v>109.2</v>
      </c>
      <c r="O115" s="5">
        <v>66.05</v>
      </c>
      <c r="P115" s="5">
        <v>7.206666666666667</v>
      </c>
      <c r="Q115" s="5">
        <v>110.7919788927561</v>
      </c>
      <c r="R115" s="5">
        <v>947.2466666666666</v>
      </c>
      <c r="S115" s="5">
        <v>42.93333333333333</v>
      </c>
      <c r="T115" s="5">
        <v>1.8303333333333331</v>
      </c>
      <c r="U115" s="5">
        <v>3.56</v>
      </c>
      <c r="V115" s="5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ht="12.75" customHeight="1">
      <c r="A116" s="1" t="s">
        <v>61</v>
      </c>
      <c r="B116" s="1">
        <v>1972.0</v>
      </c>
      <c r="C116" s="5">
        <v>1973.0</v>
      </c>
      <c r="D116" s="5">
        <v>24.09</v>
      </c>
      <c r="E116" s="5">
        <v>6.373333333333333</v>
      </c>
      <c r="F116" s="5">
        <v>5509.926</v>
      </c>
      <c r="G116" s="5">
        <v>5.14333333333333</v>
      </c>
      <c r="H116" s="5">
        <v>0.9007287869527644</v>
      </c>
      <c r="I116" s="5">
        <v>1.44779020065601</v>
      </c>
      <c r="J116" s="5">
        <v>4.863333333333333</v>
      </c>
      <c r="K116" s="5">
        <v>6.153333333333333</v>
      </c>
      <c r="L116" s="5">
        <v>5.916666666666667</v>
      </c>
      <c r="M116" s="5">
        <v>5.1466666666666665</v>
      </c>
      <c r="N116" s="5">
        <v>114.06666666666666</v>
      </c>
      <c r="O116" s="5">
        <v>63.89333333333334</v>
      </c>
      <c r="P116" s="5">
        <v>7.136666666666667</v>
      </c>
      <c r="Q116" s="5">
        <v>109.83048294056205</v>
      </c>
      <c r="R116" s="5">
        <v>997.9166666666666</v>
      </c>
      <c r="S116" s="5">
        <v>42.9</v>
      </c>
      <c r="T116" s="5">
        <v>1.9240000000000002</v>
      </c>
      <c r="U116" s="5">
        <v>3.56</v>
      </c>
      <c r="V116" s="5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ht="12.75" customHeight="1">
      <c r="A117" s="1" t="s">
        <v>58</v>
      </c>
      <c r="B117" s="1">
        <v>1973.0</v>
      </c>
      <c r="C117" s="5">
        <v>1973.25</v>
      </c>
      <c r="D117" s="5">
        <v>24.396</v>
      </c>
      <c r="E117" s="5">
        <v>6.6033333333333335</v>
      </c>
      <c r="F117" s="5">
        <v>5646.286</v>
      </c>
      <c r="G117" s="5">
        <v>6.53666666666666</v>
      </c>
      <c r="H117" s="5">
        <v>0.9103051913748051</v>
      </c>
      <c r="I117" s="5">
        <v>1.503551402006911</v>
      </c>
      <c r="J117" s="5">
        <v>5.7</v>
      </c>
      <c r="K117" s="5">
        <v>6.58</v>
      </c>
      <c r="L117" s="5">
        <v>6.8566666666666665</v>
      </c>
      <c r="M117" s="5">
        <v>6.536666666666667</v>
      </c>
      <c r="N117" s="5">
        <v>115.0</v>
      </c>
      <c r="O117" s="5">
        <v>74.60000000000001</v>
      </c>
      <c r="P117" s="5">
        <v>7.22</v>
      </c>
      <c r="Q117" s="5">
        <v>108.33287217107566</v>
      </c>
      <c r="R117" s="5">
        <v>968.3666666666668</v>
      </c>
      <c r="S117" s="5">
        <v>43.3</v>
      </c>
      <c r="T117" s="5">
        <v>2.265</v>
      </c>
      <c r="U117" s="5">
        <v>3.56</v>
      </c>
      <c r="V117" s="5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ht="12.75" customHeight="1">
      <c r="A118" s="1" t="s">
        <v>59</v>
      </c>
      <c r="B118" s="1">
        <v>1973.0</v>
      </c>
      <c r="C118" s="5">
        <v>1973.5</v>
      </c>
      <c r="D118" s="5">
        <v>24.8</v>
      </c>
      <c r="E118" s="5">
        <v>6.806666666666667</v>
      </c>
      <c r="F118" s="5">
        <v>5707.755</v>
      </c>
      <c r="G118" s="5">
        <v>7.81666666666666</v>
      </c>
      <c r="H118" s="5">
        <v>0.9106646723914278</v>
      </c>
      <c r="I118" s="5">
        <v>1.5048811714943828</v>
      </c>
      <c r="J118" s="5">
        <v>6.6033333333333335</v>
      </c>
      <c r="K118" s="5">
        <v>6.72</v>
      </c>
      <c r="L118" s="5">
        <v>6.97</v>
      </c>
      <c r="M118" s="5">
        <v>7.816666666666666</v>
      </c>
      <c r="N118" s="5">
        <v>107.43333333333334</v>
      </c>
      <c r="O118" s="5">
        <v>104.42333333333333</v>
      </c>
      <c r="P118" s="5">
        <v>7.306666666666667</v>
      </c>
      <c r="Q118" s="5">
        <v>106.24112814213306</v>
      </c>
      <c r="R118" s="5">
        <v>904.85</v>
      </c>
      <c r="S118" s="5">
        <v>44.03333333333333</v>
      </c>
      <c r="T118" s="5">
        <v>2.4936666666666665</v>
      </c>
      <c r="U118" s="5">
        <v>3.56</v>
      </c>
      <c r="V118" s="5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ht="12.75" customHeight="1">
      <c r="A119" s="1" t="s">
        <v>60</v>
      </c>
      <c r="B119" s="1">
        <v>1973.0</v>
      </c>
      <c r="C119" s="5">
        <v>1973.75</v>
      </c>
      <c r="D119" s="5">
        <v>25.273</v>
      </c>
      <c r="E119" s="5">
        <v>7.206666666666667</v>
      </c>
      <c r="F119" s="5">
        <v>5677.738</v>
      </c>
      <c r="G119" s="5">
        <v>10.56</v>
      </c>
      <c r="H119" s="5">
        <v>0.916544202950685</v>
      </c>
      <c r="I119" s="5">
        <v>1.495941287289805</v>
      </c>
      <c r="J119" s="5">
        <v>8.323333333333334</v>
      </c>
      <c r="K119" s="5">
        <v>7.336666666666667</v>
      </c>
      <c r="L119" s="5">
        <v>7.383333333333333</v>
      </c>
      <c r="M119" s="5">
        <v>10.56</v>
      </c>
      <c r="N119" s="5">
        <v>105.06666666666666</v>
      </c>
      <c r="O119" s="5">
        <v>109.72333333333334</v>
      </c>
      <c r="P119" s="5">
        <v>7.586666666666667</v>
      </c>
      <c r="Q119" s="5">
        <v>104.87502053627036</v>
      </c>
      <c r="R119" s="5">
        <v>920.3566666666667</v>
      </c>
      <c r="S119" s="5">
        <v>44.43333333333333</v>
      </c>
      <c r="T119" s="5">
        <v>2.799666666666667</v>
      </c>
      <c r="U119" s="5">
        <v>4.06</v>
      </c>
      <c r="V119" s="5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ht="12.75" customHeight="1">
      <c r="A120" s="1" t="s">
        <v>61</v>
      </c>
      <c r="B120" s="1">
        <v>1973.0</v>
      </c>
      <c r="C120" s="5">
        <v>1974.0</v>
      </c>
      <c r="D120" s="5">
        <v>25.711</v>
      </c>
      <c r="E120" s="5">
        <v>6.753333333333333</v>
      </c>
      <c r="F120" s="5">
        <v>5731.632</v>
      </c>
      <c r="G120" s="5">
        <v>9.99666666666666</v>
      </c>
      <c r="H120" s="5">
        <v>0.9164539339995732</v>
      </c>
      <c r="I120" s="5">
        <v>1.487240489005165</v>
      </c>
      <c r="J120" s="5">
        <v>7.5</v>
      </c>
      <c r="K120" s="5">
        <v>6.83</v>
      </c>
      <c r="L120" s="5">
        <v>7.256666666666667</v>
      </c>
      <c r="M120" s="5">
        <v>9.996666666666666</v>
      </c>
      <c r="N120" s="5">
        <v>102.19333333333334</v>
      </c>
      <c r="O120" s="5">
        <v>100.68333333333334</v>
      </c>
      <c r="P120" s="5">
        <v>7.65</v>
      </c>
      <c r="Q120" s="5">
        <v>104.38982639009657</v>
      </c>
      <c r="R120" s="5">
        <v>876.5633333333334</v>
      </c>
      <c r="S120" s="5">
        <v>44.96666666666667</v>
      </c>
      <c r="T120" s="5">
        <v>3.0506666666666664</v>
      </c>
      <c r="U120" s="5">
        <v>4.31</v>
      </c>
      <c r="V120" s="5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ht="12.75" customHeight="1">
      <c r="A121" s="1" t="s">
        <v>58</v>
      </c>
      <c r="B121" s="1">
        <v>1974.0</v>
      </c>
      <c r="C121" s="5">
        <v>1974.25</v>
      </c>
      <c r="D121" s="5">
        <v>26.232</v>
      </c>
      <c r="E121" s="5">
        <v>7.053333333333334</v>
      </c>
      <c r="F121" s="5">
        <v>5682.353</v>
      </c>
      <c r="G121" s="5">
        <v>9.32333333333333</v>
      </c>
      <c r="H121" s="5">
        <v>0.90932194722035</v>
      </c>
      <c r="I121" s="5">
        <v>1.4790597725650836</v>
      </c>
      <c r="J121" s="5">
        <v>7.616666666666667</v>
      </c>
      <c r="K121" s="5">
        <v>7.026666666666666</v>
      </c>
      <c r="L121" s="5">
        <v>7.556666666666667</v>
      </c>
      <c r="M121" s="5">
        <v>9.323333333333334</v>
      </c>
      <c r="N121" s="5">
        <v>95.66666666666667</v>
      </c>
      <c r="O121" s="5">
        <v>149.77</v>
      </c>
      <c r="P121" s="5">
        <v>7.8966666666666665</v>
      </c>
      <c r="Q121" s="5">
        <v>103.86981534809475</v>
      </c>
      <c r="R121" s="5">
        <v>854.2533333333332</v>
      </c>
      <c r="S121" s="5">
        <v>46.266666666666666</v>
      </c>
      <c r="T121" s="5">
        <v>5.071</v>
      </c>
      <c r="U121" s="5">
        <v>10.11</v>
      </c>
      <c r="V121" s="5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ht="12.75" customHeight="1">
      <c r="A122" s="1" t="s">
        <v>59</v>
      </c>
      <c r="B122" s="1">
        <v>1974.0</v>
      </c>
      <c r="C122" s="5">
        <v>1974.5</v>
      </c>
      <c r="D122" s="5">
        <v>26.815</v>
      </c>
      <c r="E122" s="5">
        <v>7.543333333333333</v>
      </c>
      <c r="F122" s="5">
        <v>5695.859</v>
      </c>
      <c r="G122" s="5">
        <v>11.25</v>
      </c>
      <c r="H122" s="5">
        <v>0.9112651823034972</v>
      </c>
      <c r="I122" s="5">
        <v>1.4834756230019144</v>
      </c>
      <c r="J122" s="5">
        <v>8.153333333333332</v>
      </c>
      <c r="K122" s="5">
        <v>8.066666666666666</v>
      </c>
      <c r="L122" s="5">
        <v>8.083333333333334</v>
      </c>
      <c r="M122" s="5">
        <v>11.25</v>
      </c>
      <c r="N122" s="5">
        <v>90.64</v>
      </c>
      <c r="O122" s="5">
        <v>162.95333333333335</v>
      </c>
      <c r="P122" s="5">
        <v>8.363333333333333</v>
      </c>
      <c r="Q122" s="5">
        <v>102.91561646633572</v>
      </c>
      <c r="R122" s="5">
        <v>813.7766666666666</v>
      </c>
      <c r="S122" s="5">
        <v>48.6</v>
      </c>
      <c r="T122" s="5">
        <v>5.143999999999999</v>
      </c>
      <c r="U122" s="5">
        <v>10.11</v>
      </c>
      <c r="V122" s="5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ht="12.75" customHeight="1">
      <c r="A123" s="1" t="s">
        <v>60</v>
      </c>
      <c r="B123" s="1">
        <v>1974.0</v>
      </c>
      <c r="C123" s="5">
        <v>1974.75</v>
      </c>
      <c r="D123" s="5">
        <v>27.641</v>
      </c>
      <c r="E123" s="5">
        <v>7.963333333333333</v>
      </c>
      <c r="F123" s="5">
        <v>5642.025</v>
      </c>
      <c r="G123" s="5">
        <v>12.0899999999999</v>
      </c>
      <c r="H123" s="5">
        <v>0.9147780575445262</v>
      </c>
      <c r="I123" s="5">
        <v>1.481510135349593</v>
      </c>
      <c r="J123" s="5">
        <v>8.19</v>
      </c>
      <c r="K123" s="5">
        <v>8.46</v>
      </c>
      <c r="L123" s="5">
        <v>8.486666666666666</v>
      </c>
      <c r="M123" s="5">
        <v>12.09</v>
      </c>
      <c r="N123" s="5">
        <v>74.48666666666666</v>
      </c>
      <c r="O123" s="5">
        <v>149.96666666666667</v>
      </c>
      <c r="P123" s="5">
        <v>8.986666666666666</v>
      </c>
      <c r="Q123" s="5">
        <v>101.87998039518372</v>
      </c>
      <c r="R123" s="5">
        <v>681.2933333333334</v>
      </c>
      <c r="S123" s="5">
        <v>51.96666666666667</v>
      </c>
      <c r="T123" s="5">
        <v>4.565</v>
      </c>
      <c r="U123" s="5">
        <v>10.11</v>
      </c>
      <c r="V123" s="5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ht="12.75" customHeight="1">
      <c r="A124" s="1" t="s">
        <v>61</v>
      </c>
      <c r="B124" s="1">
        <v>1974.0</v>
      </c>
      <c r="C124" s="5">
        <v>1975.0</v>
      </c>
      <c r="D124" s="5">
        <v>28.479</v>
      </c>
      <c r="E124" s="5">
        <v>7.67</v>
      </c>
      <c r="F124" s="5">
        <v>5620.126</v>
      </c>
      <c r="G124" s="5">
        <v>9.34666666666666</v>
      </c>
      <c r="H124" s="5">
        <v>0.9115182896811462</v>
      </c>
      <c r="I124" s="5">
        <v>1.4217493847265352</v>
      </c>
      <c r="J124" s="5">
        <v>7.36</v>
      </c>
      <c r="K124" s="5">
        <v>7.653333333333333</v>
      </c>
      <c r="L124" s="5">
        <v>8.09</v>
      </c>
      <c r="M124" s="5">
        <v>9.346666666666668</v>
      </c>
      <c r="N124" s="5">
        <v>69.41666666666667</v>
      </c>
      <c r="O124" s="5">
        <v>175.0666666666667</v>
      </c>
      <c r="P124" s="5">
        <v>9.016666666666667</v>
      </c>
      <c r="Q124" s="5">
        <v>101.70706516749631</v>
      </c>
      <c r="R124" s="5">
        <v>633.4733333333332</v>
      </c>
      <c r="S124" s="5">
        <v>54.9</v>
      </c>
      <c r="T124" s="5">
        <v>4.642666666666667</v>
      </c>
      <c r="U124" s="5">
        <v>11.16</v>
      </c>
      <c r="V124" s="5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ht="12.75" customHeight="1">
      <c r="A125" s="1" t="s">
        <v>58</v>
      </c>
      <c r="B125" s="1">
        <v>1975.0</v>
      </c>
      <c r="C125" s="5">
        <v>1975.25</v>
      </c>
      <c r="D125" s="5">
        <v>29.124</v>
      </c>
      <c r="E125" s="5">
        <v>7.54</v>
      </c>
      <c r="F125" s="5">
        <v>5551.713</v>
      </c>
      <c r="G125" s="5">
        <v>6.30333333333333</v>
      </c>
      <c r="H125" s="5">
        <v>0.917232461434554</v>
      </c>
      <c r="I125" s="5">
        <v>1.4017822220133973</v>
      </c>
      <c r="J125" s="5">
        <v>5.75</v>
      </c>
      <c r="K125" s="5">
        <v>7.273333333333333</v>
      </c>
      <c r="L125" s="5">
        <v>7.86</v>
      </c>
      <c r="M125" s="5">
        <v>6.303333333333334</v>
      </c>
      <c r="N125" s="5">
        <v>78.81333333333333</v>
      </c>
      <c r="O125" s="5">
        <v>178.09666666666666</v>
      </c>
      <c r="P125" s="5">
        <v>8.706666666666667</v>
      </c>
      <c r="Q125" s="5">
        <v>103.30983100957691</v>
      </c>
      <c r="R125" s="5">
        <v>736.9633333333333</v>
      </c>
      <c r="S125" s="5">
        <v>56.7</v>
      </c>
      <c r="T125" s="5">
        <v>4.294333333333333</v>
      </c>
      <c r="U125" s="5">
        <v>11.16</v>
      </c>
      <c r="V125" s="5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2.75" customHeight="1">
      <c r="A126" s="1" t="s">
        <v>59</v>
      </c>
      <c r="B126" s="1">
        <v>1975.0</v>
      </c>
      <c r="C126" s="5">
        <v>1975.5</v>
      </c>
      <c r="D126" s="5">
        <v>29.546</v>
      </c>
      <c r="E126" s="5">
        <v>8.05</v>
      </c>
      <c r="F126" s="5">
        <v>5591.382</v>
      </c>
      <c r="G126" s="5">
        <v>5.42</v>
      </c>
      <c r="H126" s="5">
        <v>0.9340265682960383</v>
      </c>
      <c r="I126" s="5">
        <v>1.3942325536013949</v>
      </c>
      <c r="J126" s="5">
        <v>5.3933333333333335</v>
      </c>
      <c r="K126" s="5">
        <v>7.74</v>
      </c>
      <c r="L126" s="5">
        <v>8.206666666666667</v>
      </c>
      <c r="M126" s="5">
        <v>5.42</v>
      </c>
      <c r="N126" s="5">
        <v>89.07333333333334</v>
      </c>
      <c r="O126" s="5">
        <v>167.07000000000002</v>
      </c>
      <c r="P126" s="5">
        <v>8.873333333333333</v>
      </c>
      <c r="Q126" s="5">
        <v>102.3061749890253</v>
      </c>
      <c r="R126" s="5">
        <v>844.2066666666666</v>
      </c>
      <c r="S126" s="5">
        <v>57.766666666666666</v>
      </c>
      <c r="T126" s="5">
        <v>4.511666666666667</v>
      </c>
      <c r="U126" s="5">
        <v>11.16</v>
      </c>
      <c r="V126" s="5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ht="12.75" customHeight="1">
      <c r="A127" s="1" t="s">
        <v>60</v>
      </c>
      <c r="B127" s="1">
        <v>1975.0</v>
      </c>
      <c r="C127" s="5">
        <v>1975.75</v>
      </c>
      <c r="D127" s="5">
        <v>30.068</v>
      </c>
      <c r="E127" s="5">
        <v>8.296666666666667</v>
      </c>
      <c r="F127" s="5">
        <v>5687.087</v>
      </c>
      <c r="G127" s="5">
        <v>6.15999999999999</v>
      </c>
      <c r="H127" s="5">
        <v>0.9413546865951231</v>
      </c>
      <c r="I127" s="5">
        <v>1.4432970864602188</v>
      </c>
      <c r="J127" s="5">
        <v>6.33</v>
      </c>
      <c r="K127" s="5">
        <v>8.206666666666667</v>
      </c>
      <c r="L127" s="5">
        <v>8.413333333333334</v>
      </c>
      <c r="M127" s="5">
        <v>6.16</v>
      </c>
      <c r="N127" s="5">
        <v>87.62333333333333</v>
      </c>
      <c r="O127" s="5">
        <v>157.23333333333335</v>
      </c>
      <c r="P127" s="5">
        <v>8.913333333333334</v>
      </c>
      <c r="Q127" s="5">
        <v>101.54752292065473</v>
      </c>
      <c r="R127" s="5">
        <v>820.2433333333333</v>
      </c>
      <c r="S127" s="5">
        <v>58.6</v>
      </c>
      <c r="T127" s="5">
        <v>4.744000000000001</v>
      </c>
      <c r="U127" s="5">
        <v>11.16</v>
      </c>
      <c r="V127" s="5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ht="12.75" customHeight="1">
      <c r="A128" s="1" t="s">
        <v>61</v>
      </c>
      <c r="B128" s="1">
        <v>1975.0</v>
      </c>
      <c r="C128" s="5">
        <v>1976.0</v>
      </c>
      <c r="D128" s="5">
        <v>30.57</v>
      </c>
      <c r="E128" s="5">
        <v>8.063333333333333</v>
      </c>
      <c r="F128" s="5">
        <v>5763.665</v>
      </c>
      <c r="G128" s="5">
        <v>5.41333333333333</v>
      </c>
      <c r="H128" s="5">
        <v>0.9474300796996179</v>
      </c>
      <c r="I128" s="5">
        <v>1.468327046024352</v>
      </c>
      <c r="J128" s="5">
        <v>5.626666666666667</v>
      </c>
      <c r="K128" s="5">
        <v>7.843333333333334</v>
      </c>
      <c r="L128" s="5">
        <v>8.286666666666667</v>
      </c>
      <c r="M128" s="5">
        <v>5.413333333333333</v>
      </c>
      <c r="N128" s="5">
        <v>89.11333333333333</v>
      </c>
      <c r="O128" s="5">
        <v>141.44666666666666</v>
      </c>
      <c r="P128" s="5">
        <v>8.81</v>
      </c>
      <c r="Q128" s="5">
        <v>102.1002294395234</v>
      </c>
      <c r="R128" s="5">
        <v>849.7066666666666</v>
      </c>
      <c r="S128" s="5">
        <v>59.666666666666664</v>
      </c>
      <c r="T128" s="5">
        <v>4.178</v>
      </c>
      <c r="U128" s="5">
        <v>11.16</v>
      </c>
      <c r="V128" s="5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ht="12.75" customHeight="1">
      <c r="A129" s="1" t="s">
        <v>58</v>
      </c>
      <c r="B129" s="1">
        <v>1976.0</v>
      </c>
      <c r="C129" s="5">
        <v>1976.25</v>
      </c>
      <c r="D129" s="5">
        <v>30.905</v>
      </c>
      <c r="E129" s="5">
        <v>7.753333333333333</v>
      </c>
      <c r="F129" s="5">
        <v>5893.276</v>
      </c>
      <c r="G129" s="5">
        <v>4.82666666666666</v>
      </c>
      <c r="H129" s="5">
        <v>0.9631060070721189</v>
      </c>
      <c r="I129" s="5">
        <v>1.5014317353499507</v>
      </c>
      <c r="J129" s="5">
        <v>4.916666666666667</v>
      </c>
      <c r="K129" s="5">
        <v>7.466666666666667</v>
      </c>
      <c r="L129" s="5">
        <v>8.003333333333334</v>
      </c>
      <c r="M129" s="5">
        <v>4.826666666666667</v>
      </c>
      <c r="N129" s="5">
        <v>99.51999999999998</v>
      </c>
      <c r="O129" s="5">
        <v>131.63333333333333</v>
      </c>
      <c r="P129" s="5">
        <v>8.556666666666667</v>
      </c>
      <c r="Q129" s="5">
        <v>102.51217779555725</v>
      </c>
      <c r="R129" s="5">
        <v>982.4466666666667</v>
      </c>
      <c r="S129" s="5">
        <v>60.733333333333334</v>
      </c>
      <c r="T129" s="5">
        <v>4.086333333333333</v>
      </c>
      <c r="U129" s="5">
        <v>11.763333333333334</v>
      </c>
      <c r="V129" s="5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2.75" customHeight="1">
      <c r="A130" s="1" t="s">
        <v>59</v>
      </c>
      <c r="B130" s="1">
        <v>1976.0</v>
      </c>
      <c r="C130" s="5">
        <v>1976.5</v>
      </c>
      <c r="D130" s="5">
        <v>31.213</v>
      </c>
      <c r="E130" s="5">
        <v>7.773333333333333</v>
      </c>
      <c r="F130" s="5">
        <v>5936.515</v>
      </c>
      <c r="G130" s="5">
        <v>5.19666666666666</v>
      </c>
      <c r="H130" s="5">
        <v>0.9737057821789097</v>
      </c>
      <c r="I130" s="5">
        <v>1.5041355673387486</v>
      </c>
      <c r="J130" s="5">
        <v>5.156666666666666</v>
      </c>
      <c r="K130" s="5">
        <v>7.483333333333333</v>
      </c>
      <c r="L130" s="5">
        <v>8.006666666666666</v>
      </c>
      <c r="M130" s="5">
        <v>5.196666666666666</v>
      </c>
      <c r="N130" s="5">
        <v>101.63333333333334</v>
      </c>
      <c r="O130" s="5">
        <v>126.81</v>
      </c>
      <c r="P130" s="5">
        <v>8.533333333333333</v>
      </c>
      <c r="Q130" s="5">
        <v>103.73478307569223</v>
      </c>
      <c r="R130" s="5">
        <v>991.6199999999999</v>
      </c>
      <c r="S130" s="5">
        <v>61.53333333333333</v>
      </c>
      <c r="T130" s="5">
        <v>4.693666666666666</v>
      </c>
      <c r="U130" s="5">
        <v>12.17</v>
      </c>
      <c r="V130" s="5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ht="12.75" customHeight="1">
      <c r="A131" s="1" t="s">
        <v>60</v>
      </c>
      <c r="B131" s="1">
        <v>1976.0</v>
      </c>
      <c r="C131" s="5">
        <v>1976.75</v>
      </c>
      <c r="D131" s="5">
        <v>31.611</v>
      </c>
      <c r="E131" s="5">
        <v>7.73</v>
      </c>
      <c r="F131" s="5">
        <v>5969.089</v>
      </c>
      <c r="G131" s="5">
        <v>5.28333333333333</v>
      </c>
      <c r="H131" s="5">
        <v>0.9838580803388298</v>
      </c>
      <c r="I131" s="5">
        <v>1.518323739786461</v>
      </c>
      <c r="J131" s="5">
        <v>5.15</v>
      </c>
      <c r="K131" s="5">
        <v>7.31</v>
      </c>
      <c r="L131" s="5">
        <v>7.8966666666666665</v>
      </c>
      <c r="M131" s="5">
        <v>5.283333333333333</v>
      </c>
      <c r="N131" s="5">
        <v>104.33333333333333</v>
      </c>
      <c r="O131" s="5">
        <v>113.89</v>
      </c>
      <c r="P131" s="5">
        <v>8.463333333333333</v>
      </c>
      <c r="Q131" s="5">
        <v>104.26040286645872</v>
      </c>
      <c r="R131" s="5">
        <v>982.8566666666667</v>
      </c>
      <c r="S131" s="5">
        <v>62.5</v>
      </c>
      <c r="T131" s="5">
        <v>4.338</v>
      </c>
      <c r="U131" s="5">
        <v>12.746666666666666</v>
      </c>
      <c r="V131" s="5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ht="12.75" customHeight="1">
      <c r="A132" s="1" t="s">
        <v>61</v>
      </c>
      <c r="B132" s="1">
        <v>1976.0</v>
      </c>
      <c r="C132" s="5">
        <v>1977.0</v>
      </c>
      <c r="D132" s="5">
        <v>32.148</v>
      </c>
      <c r="E132" s="5">
        <v>7.19</v>
      </c>
      <c r="F132" s="5">
        <v>6012.356</v>
      </c>
      <c r="G132" s="5">
        <v>4.87333333333333</v>
      </c>
      <c r="H132" s="5">
        <v>0.9961713903161228</v>
      </c>
      <c r="I132" s="5">
        <v>1.5388921672404055</v>
      </c>
      <c r="J132" s="5">
        <v>4.673333333333333</v>
      </c>
      <c r="K132" s="5">
        <v>6.456666666666667</v>
      </c>
      <c r="L132" s="5">
        <v>7.546666666666667</v>
      </c>
      <c r="M132" s="5">
        <v>4.873333333333333</v>
      </c>
      <c r="N132" s="5">
        <v>102.60000000000001</v>
      </c>
      <c r="O132" s="5">
        <v>126.91666666666667</v>
      </c>
      <c r="P132" s="5">
        <v>8.183333333333334</v>
      </c>
      <c r="Q132" s="5">
        <v>104.81028827384557</v>
      </c>
      <c r="R132" s="5">
        <v>972.2666666666668</v>
      </c>
      <c r="S132" s="5">
        <v>63.5</v>
      </c>
      <c r="T132" s="5">
        <v>4.335</v>
      </c>
      <c r="U132" s="5">
        <v>13.9</v>
      </c>
      <c r="V132" s="5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ht="12.75" customHeight="1">
      <c r="A133" s="1" t="s">
        <v>58</v>
      </c>
      <c r="B133" s="1">
        <v>1977.0</v>
      </c>
      <c r="C133" s="5">
        <v>1977.25</v>
      </c>
      <c r="D133" s="5">
        <v>32.668</v>
      </c>
      <c r="E133" s="5">
        <v>7.3533333333333335</v>
      </c>
      <c r="F133" s="5">
        <v>6083.391</v>
      </c>
      <c r="G133" s="5">
        <v>4.66</v>
      </c>
      <c r="H133" s="5">
        <v>1.002215028028417</v>
      </c>
      <c r="I133" s="5">
        <v>1.5790280098293912</v>
      </c>
      <c r="J133" s="5">
        <v>4.63</v>
      </c>
      <c r="K133" s="5">
        <v>6.78</v>
      </c>
      <c r="L133" s="5">
        <v>7.616666666666667</v>
      </c>
      <c r="M133" s="5">
        <v>4.66</v>
      </c>
      <c r="N133" s="5">
        <v>101.8</v>
      </c>
      <c r="O133" s="5">
        <v>139.03333333333333</v>
      </c>
      <c r="P133" s="5">
        <v>8.033333333333333</v>
      </c>
      <c r="Q133" s="5">
        <v>106.00647827314333</v>
      </c>
      <c r="R133" s="5">
        <v>936.64</v>
      </c>
      <c r="S133" s="5">
        <v>64.33333333333333</v>
      </c>
      <c r="T133" s="5">
        <v>4.697666666666667</v>
      </c>
      <c r="U133" s="5">
        <v>13.9</v>
      </c>
      <c r="V133" s="5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ht="12.75" customHeight="1">
      <c r="A134" s="1" t="s">
        <v>59</v>
      </c>
      <c r="B134" s="1">
        <v>1977.0</v>
      </c>
      <c r="C134" s="5">
        <v>1977.5</v>
      </c>
      <c r="D134" s="5">
        <v>33.184</v>
      </c>
      <c r="E134" s="5">
        <v>7.37</v>
      </c>
      <c r="F134" s="5">
        <v>6201.659</v>
      </c>
      <c r="G134" s="5">
        <v>5.15666666666666</v>
      </c>
      <c r="H134" s="5">
        <v>1.0042940234663453</v>
      </c>
      <c r="I134" s="5">
        <v>1.608686014611655</v>
      </c>
      <c r="J134" s="5">
        <v>4.84</v>
      </c>
      <c r="K134" s="5">
        <v>6.83</v>
      </c>
      <c r="L134" s="5">
        <v>7.683333333333334</v>
      </c>
      <c r="M134" s="5">
        <v>5.156666666666666</v>
      </c>
      <c r="N134" s="5">
        <v>99.03333333333335</v>
      </c>
      <c r="O134" s="5">
        <v>145.47333333333333</v>
      </c>
      <c r="P134" s="5">
        <v>8.013333333333334</v>
      </c>
      <c r="Q134" s="5">
        <v>108.11500624402079</v>
      </c>
      <c r="R134" s="5">
        <v>913.9533333333333</v>
      </c>
      <c r="S134" s="5">
        <v>65.33333333333333</v>
      </c>
      <c r="T134" s="5">
        <v>4.624</v>
      </c>
      <c r="U134" s="5">
        <v>13.9</v>
      </c>
      <c r="V134" s="5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ht="12.75" customHeight="1">
      <c r="A135" s="1" t="s">
        <v>60</v>
      </c>
      <c r="B135" s="1">
        <v>1977.0</v>
      </c>
      <c r="C135" s="5">
        <v>1977.75</v>
      </c>
      <c r="D135" s="5">
        <v>33.641</v>
      </c>
      <c r="E135" s="5">
        <v>7.3566666666666665</v>
      </c>
      <c r="F135" s="5">
        <v>6313.559</v>
      </c>
      <c r="G135" s="5">
        <v>5.82</v>
      </c>
      <c r="H135" s="5">
        <v>1.0124016386667425</v>
      </c>
      <c r="I135" s="5">
        <v>1.6220163572151287</v>
      </c>
      <c r="J135" s="5">
        <v>5.496666666666667</v>
      </c>
      <c r="K135" s="5">
        <v>6.97</v>
      </c>
      <c r="L135" s="5">
        <v>7.6033333333333335</v>
      </c>
      <c r="M135" s="5">
        <v>5.82</v>
      </c>
      <c r="N135" s="5">
        <v>98.06</v>
      </c>
      <c r="O135" s="5">
        <v>146.0533333333333</v>
      </c>
      <c r="P135" s="5">
        <v>7.946666666666666</v>
      </c>
      <c r="Q135" s="5">
        <v>109.86891690885818</v>
      </c>
      <c r="R135" s="5">
        <v>866.2233333333334</v>
      </c>
      <c r="S135" s="5">
        <v>66.53333333333333</v>
      </c>
      <c r="T135" s="5">
        <v>4.576666666666667</v>
      </c>
      <c r="U135" s="5">
        <v>14.533333333333333</v>
      </c>
      <c r="V135" s="5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ht="12.75" customHeight="1">
      <c r="A136" s="1" t="s">
        <v>61</v>
      </c>
      <c r="B136" s="1">
        <v>1977.0</v>
      </c>
      <c r="C136" s="5">
        <v>1978.0</v>
      </c>
      <c r="D136" s="5">
        <v>34.203</v>
      </c>
      <c r="E136" s="5">
        <v>7.596666666666667</v>
      </c>
      <c r="F136" s="5">
        <v>6313.697</v>
      </c>
      <c r="G136" s="5">
        <v>6.51333333333333</v>
      </c>
      <c r="H136" s="5">
        <v>1.0271726618324826</v>
      </c>
      <c r="I136" s="5">
        <v>1.6432941391107039</v>
      </c>
      <c r="J136" s="5">
        <v>6.11</v>
      </c>
      <c r="K136" s="5">
        <v>7.38</v>
      </c>
      <c r="L136" s="5">
        <v>7.78</v>
      </c>
      <c r="M136" s="5">
        <v>6.513333333333334</v>
      </c>
      <c r="N136" s="5">
        <v>93.94666666666666</v>
      </c>
      <c r="O136" s="5">
        <v>160.47000000000003</v>
      </c>
      <c r="P136" s="5">
        <v>8.103333333333333</v>
      </c>
      <c r="Q136" s="5">
        <v>112.5058844510216</v>
      </c>
      <c r="R136" s="5">
        <v>826.4066666666668</v>
      </c>
      <c r="S136" s="5">
        <v>68.1</v>
      </c>
      <c r="T136" s="5">
        <v>4.838666666666667</v>
      </c>
      <c r="U136" s="5">
        <v>14.85</v>
      </c>
      <c r="V136" s="5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ht="12.75" customHeight="1">
      <c r="A137" s="1" t="s">
        <v>58</v>
      </c>
      <c r="B137" s="1">
        <v>1978.0</v>
      </c>
      <c r="C137" s="5">
        <v>1978.25</v>
      </c>
      <c r="D137" s="5">
        <v>34.763</v>
      </c>
      <c r="E137" s="5">
        <v>8.01</v>
      </c>
      <c r="F137" s="5">
        <v>6333.848</v>
      </c>
      <c r="G137" s="5">
        <v>6.75666666666666</v>
      </c>
      <c r="H137" s="5">
        <v>1.0377711677657857</v>
      </c>
      <c r="I137" s="5">
        <v>1.6364907536395426</v>
      </c>
      <c r="J137" s="5">
        <v>6.3933333333333335</v>
      </c>
      <c r="K137" s="5">
        <v>7.82</v>
      </c>
      <c r="L137" s="5">
        <v>8.19</v>
      </c>
      <c r="M137" s="5">
        <v>6.756666666666667</v>
      </c>
      <c r="N137" s="5">
        <v>89.35000000000001</v>
      </c>
      <c r="O137" s="5">
        <v>178.44666666666663</v>
      </c>
      <c r="P137" s="5">
        <v>8.45</v>
      </c>
      <c r="Q137" s="5">
        <v>114.12808050428589</v>
      </c>
      <c r="R137" s="5">
        <v>756.4666666666667</v>
      </c>
      <c r="S137" s="5">
        <v>69.16666666666667</v>
      </c>
      <c r="T137" s="5">
        <v>5.167333333333334</v>
      </c>
      <c r="U137" s="5">
        <v>14.85</v>
      </c>
      <c r="V137" s="5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ht="12.75" customHeight="1">
      <c r="A138" s="1" t="s">
        <v>59</v>
      </c>
      <c r="B138" s="1">
        <v>1978.0</v>
      </c>
      <c r="C138" s="5">
        <v>1978.5</v>
      </c>
      <c r="D138" s="5">
        <v>35.457</v>
      </c>
      <c r="E138" s="5">
        <v>8.32</v>
      </c>
      <c r="F138" s="5">
        <v>6578.605</v>
      </c>
      <c r="G138" s="5">
        <v>7.28333333333333</v>
      </c>
      <c r="H138" s="5">
        <v>1.0493704360644625</v>
      </c>
      <c r="I138" s="5">
        <v>1.7119281494753327</v>
      </c>
      <c r="J138" s="5">
        <v>6.476666666666667</v>
      </c>
      <c r="K138" s="5">
        <v>8.173333333333334</v>
      </c>
      <c r="L138" s="5">
        <v>8.43</v>
      </c>
      <c r="M138" s="5">
        <v>7.283333333333333</v>
      </c>
      <c r="N138" s="5">
        <v>95.92666666666666</v>
      </c>
      <c r="O138" s="5">
        <v>178.36666666666665</v>
      </c>
      <c r="P138" s="5">
        <v>8.67</v>
      </c>
      <c r="Q138" s="5">
        <v>115.84383391801454</v>
      </c>
      <c r="R138" s="5">
        <v>832.2933333333334</v>
      </c>
      <c r="S138" s="5">
        <v>70.46666666666667</v>
      </c>
      <c r="T138" s="5">
        <v>5.239666666666667</v>
      </c>
      <c r="U138" s="5">
        <v>14.85</v>
      </c>
      <c r="V138" s="5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ht="12.75" customHeight="1">
      <c r="A139" s="1" t="s">
        <v>60</v>
      </c>
      <c r="B139" s="1">
        <v>1978.0</v>
      </c>
      <c r="C139" s="5">
        <v>1978.75</v>
      </c>
      <c r="D139" s="5">
        <v>36.083</v>
      </c>
      <c r="E139" s="5">
        <v>8.49</v>
      </c>
      <c r="F139" s="5">
        <v>6644.754</v>
      </c>
      <c r="G139" s="5">
        <v>8.1</v>
      </c>
      <c r="H139" s="5">
        <v>1.056917210166743</v>
      </c>
      <c r="I139" s="5">
        <v>1.720251316929839</v>
      </c>
      <c r="J139" s="5">
        <v>7.3133333333333335</v>
      </c>
      <c r="K139" s="5">
        <v>8.433333333333334</v>
      </c>
      <c r="L139" s="5">
        <v>8.536666666666667</v>
      </c>
      <c r="M139" s="5">
        <v>8.1</v>
      </c>
      <c r="N139" s="5">
        <v>101.66333333333334</v>
      </c>
      <c r="O139" s="5">
        <v>202.63666666666666</v>
      </c>
      <c r="P139" s="5">
        <v>8.753333333333334</v>
      </c>
      <c r="Q139" s="5">
        <v>117.85738600728446</v>
      </c>
      <c r="R139" s="5">
        <v>868.3033333333334</v>
      </c>
      <c r="S139" s="5">
        <v>72.03333333333333</v>
      </c>
      <c r="T139" s="5">
        <v>5.66</v>
      </c>
      <c r="U139" s="5">
        <v>14.85</v>
      </c>
      <c r="V139" s="5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ht="12.75" customHeight="1">
      <c r="A140" s="1" t="s">
        <v>61</v>
      </c>
      <c r="B140" s="1">
        <v>1978.0</v>
      </c>
      <c r="C140" s="5">
        <v>1979.0</v>
      </c>
      <c r="D140" s="5">
        <v>36.796</v>
      </c>
      <c r="E140" s="5">
        <v>8.82</v>
      </c>
      <c r="F140" s="5">
        <v>6734.069</v>
      </c>
      <c r="G140" s="5">
        <v>9.58333333333333</v>
      </c>
      <c r="H140" s="5">
        <v>1.065451473018574</v>
      </c>
      <c r="I140" s="5">
        <v>1.7377679286373422</v>
      </c>
      <c r="J140" s="5">
        <v>8.57</v>
      </c>
      <c r="K140" s="5">
        <v>8.843333333333334</v>
      </c>
      <c r="L140" s="5">
        <v>8.78</v>
      </c>
      <c r="M140" s="5">
        <v>9.583333333333334</v>
      </c>
      <c r="N140" s="5">
        <v>97.14</v>
      </c>
      <c r="O140" s="5">
        <v>213.55333333333337</v>
      </c>
      <c r="P140" s="5">
        <v>9.026666666666667</v>
      </c>
      <c r="Q140" s="5">
        <v>119.27962184283035</v>
      </c>
      <c r="R140" s="5">
        <v>798.8299999999999</v>
      </c>
      <c r="S140" s="5">
        <v>73.43333333333334</v>
      </c>
      <c r="T140" s="5">
        <v>6.1209999999999996</v>
      </c>
      <c r="U140" s="5">
        <v>14.85</v>
      </c>
      <c r="V140" s="5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ht="12.75" customHeight="1">
      <c r="A141" s="1" t="s">
        <v>58</v>
      </c>
      <c r="B141" s="1">
        <v>1979.0</v>
      </c>
      <c r="C141" s="5">
        <v>1979.25</v>
      </c>
      <c r="D141" s="5">
        <v>37.483</v>
      </c>
      <c r="E141" s="5">
        <v>9.106666666666667</v>
      </c>
      <c r="F141" s="5">
        <v>6746.176</v>
      </c>
      <c r="G141" s="5">
        <v>10.0733333333333</v>
      </c>
      <c r="H141" s="5">
        <v>1.072984176163095</v>
      </c>
      <c r="I141" s="5">
        <v>1.7367853849069288</v>
      </c>
      <c r="J141" s="5">
        <v>9.383333333333333</v>
      </c>
      <c r="K141" s="5">
        <v>9.176666666666666</v>
      </c>
      <c r="L141" s="5">
        <v>9.03</v>
      </c>
      <c r="M141" s="5">
        <v>10.073333333333334</v>
      </c>
      <c r="N141" s="5">
        <v>99.34666666666665</v>
      </c>
      <c r="O141" s="5">
        <v>238.44333333333336</v>
      </c>
      <c r="P141" s="5">
        <v>9.293333333333333</v>
      </c>
      <c r="Q141" s="5">
        <v>120.81245061318022</v>
      </c>
      <c r="R141" s="5">
        <v>836.7399999999999</v>
      </c>
      <c r="S141" s="5">
        <v>75.13333333333334</v>
      </c>
      <c r="T141" s="5">
        <v>7.357333333333333</v>
      </c>
      <c r="U141" s="5">
        <v>15.516666666666667</v>
      </c>
      <c r="V141" s="5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ht="12.75" customHeight="1">
      <c r="A142" s="1" t="s">
        <v>59</v>
      </c>
      <c r="B142" s="1">
        <v>1979.0</v>
      </c>
      <c r="C142" s="5">
        <v>1979.5</v>
      </c>
      <c r="D142" s="5">
        <v>38.388</v>
      </c>
      <c r="E142" s="5">
        <v>9.113333333333333</v>
      </c>
      <c r="F142" s="5">
        <v>6753.389</v>
      </c>
      <c r="G142" s="5">
        <v>10.18</v>
      </c>
      <c r="H142" s="5">
        <v>1.0755155122536688</v>
      </c>
      <c r="I142" s="5">
        <v>1.7268212584212317</v>
      </c>
      <c r="J142" s="5">
        <v>9.376666666666667</v>
      </c>
      <c r="K142" s="5">
        <v>9.113333333333333</v>
      </c>
      <c r="L142" s="5">
        <v>9.08</v>
      </c>
      <c r="M142" s="5">
        <v>10.18</v>
      </c>
      <c r="N142" s="5">
        <v>101.17666666666666</v>
      </c>
      <c r="O142" s="5">
        <v>258.95666666666665</v>
      </c>
      <c r="P142" s="5">
        <v>9.39</v>
      </c>
      <c r="Q142" s="5">
        <v>121.36892644839418</v>
      </c>
      <c r="R142" s="5">
        <v>839.7366666666667</v>
      </c>
      <c r="S142" s="5">
        <v>76.83333333333333</v>
      </c>
      <c r="T142" s="5">
        <v>8.530000000000001</v>
      </c>
      <c r="U142" s="5">
        <v>17.683333333333334</v>
      </c>
      <c r="V142" s="5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ht="12.75" customHeight="1">
      <c r="A143" s="1" t="s">
        <v>60</v>
      </c>
      <c r="B143" s="1">
        <v>1979.0</v>
      </c>
      <c r="C143" s="5">
        <v>1979.75</v>
      </c>
      <c r="D143" s="5">
        <v>39.19</v>
      </c>
      <c r="E143" s="5">
        <v>9.103333333333333</v>
      </c>
      <c r="F143" s="5">
        <v>6803.558</v>
      </c>
      <c r="G143" s="5">
        <v>10.9466666666666</v>
      </c>
      <c r="H143" s="5">
        <v>1.082994064200255</v>
      </c>
      <c r="I143" s="5">
        <v>1.7535299850211672</v>
      </c>
      <c r="J143" s="5">
        <v>9.673333333333334</v>
      </c>
      <c r="K143" s="5">
        <v>9.123333333333333</v>
      </c>
      <c r="L143" s="5">
        <v>9.033333333333333</v>
      </c>
      <c r="M143" s="5">
        <v>10.946666666666667</v>
      </c>
      <c r="N143" s="5">
        <v>106.23333333333335</v>
      </c>
      <c r="O143" s="5">
        <v>317.94000000000005</v>
      </c>
      <c r="P143" s="5">
        <v>9.29</v>
      </c>
      <c r="Q143" s="5">
        <v>121.45533122249877</v>
      </c>
      <c r="R143" s="5">
        <v>870.8766666666667</v>
      </c>
      <c r="S143" s="5">
        <v>78.1</v>
      </c>
      <c r="T143" s="5">
        <v>12.225333333333333</v>
      </c>
      <c r="U143" s="5">
        <v>25.583333333333332</v>
      </c>
      <c r="V143" s="5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2.75" customHeight="1">
      <c r="A144" s="1" t="s">
        <v>61</v>
      </c>
      <c r="B144" s="1">
        <v>1979.0</v>
      </c>
      <c r="C144" s="5">
        <v>1980.0</v>
      </c>
      <c r="D144" s="5">
        <v>39.905</v>
      </c>
      <c r="E144" s="5">
        <v>10.446666666666667</v>
      </c>
      <c r="F144" s="5">
        <v>6820.572</v>
      </c>
      <c r="G144" s="5">
        <v>13.5766666666666</v>
      </c>
      <c r="H144" s="5">
        <v>1.090033930967844</v>
      </c>
      <c r="I144" s="5">
        <v>1.7352835691064032</v>
      </c>
      <c r="J144" s="5">
        <v>11.843333333333334</v>
      </c>
      <c r="K144" s="5">
        <v>10.66</v>
      </c>
      <c r="L144" s="5">
        <v>10.18</v>
      </c>
      <c r="M144" s="5">
        <v>13.576666666666666</v>
      </c>
      <c r="N144" s="5">
        <v>105.33333333333333</v>
      </c>
      <c r="O144" s="5">
        <v>413.31</v>
      </c>
      <c r="P144" s="5">
        <v>10.543333333333333</v>
      </c>
      <c r="Q144" s="5">
        <v>121.02229541358854</v>
      </c>
      <c r="R144" s="5">
        <v>825.5966666666667</v>
      </c>
      <c r="S144" s="5">
        <v>79.86666666666666</v>
      </c>
      <c r="T144" s="5">
        <v>21.913999999999998</v>
      </c>
      <c r="U144" s="5">
        <v>30.833333333333332</v>
      </c>
      <c r="V144" s="5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ht="12.75" customHeight="1">
      <c r="A145" s="1" t="s">
        <v>58</v>
      </c>
      <c r="B145" s="1">
        <v>1980.0</v>
      </c>
      <c r="C145" s="5">
        <v>1980.25</v>
      </c>
      <c r="D145" s="5">
        <v>40.777</v>
      </c>
      <c r="E145" s="5">
        <v>11.986666666666666</v>
      </c>
      <c r="F145" s="5">
        <v>6842.024</v>
      </c>
      <c r="G145" s="5">
        <v>15.0466666666666</v>
      </c>
      <c r="H145" s="5">
        <v>1.0907217625295005</v>
      </c>
      <c r="I145" s="5">
        <v>1.7333474148792742</v>
      </c>
      <c r="J145" s="5">
        <v>13.353333333333333</v>
      </c>
      <c r="K145" s="5">
        <v>12.27</v>
      </c>
      <c r="L145" s="5">
        <v>11.783333333333333</v>
      </c>
      <c r="M145" s="5">
        <v>15.046666666666667</v>
      </c>
      <c r="N145" s="5">
        <v>110.3</v>
      </c>
      <c r="O145" s="5">
        <v>630.9633333333333</v>
      </c>
      <c r="P145" s="5">
        <v>12.143333333333333</v>
      </c>
      <c r="Q145" s="5">
        <v>118.5656203011802</v>
      </c>
      <c r="R145" s="5">
        <v>841.5799999999999</v>
      </c>
      <c r="S145" s="5">
        <v>82.36666666666666</v>
      </c>
      <c r="T145" s="5">
        <v>30.310666666666666</v>
      </c>
      <c r="U145" s="5">
        <v>35.833333333333336</v>
      </c>
      <c r="V145" s="5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ht="12.75" customHeight="1">
      <c r="A146" s="1" t="s">
        <v>59</v>
      </c>
      <c r="B146" s="1">
        <v>1980.0</v>
      </c>
      <c r="C146" s="5">
        <v>1980.5</v>
      </c>
      <c r="D146" s="5">
        <v>41.745</v>
      </c>
      <c r="E146" s="5">
        <v>10.476666666666667</v>
      </c>
      <c r="F146" s="5">
        <v>6701.046</v>
      </c>
      <c r="G146" s="5">
        <v>12.6866666666666</v>
      </c>
      <c r="H146" s="5">
        <v>1.080966623409325</v>
      </c>
      <c r="I146" s="5">
        <v>1.6503892483589255</v>
      </c>
      <c r="J146" s="5">
        <v>9.616666666666667</v>
      </c>
      <c r="K146" s="5">
        <v>10.333333333333334</v>
      </c>
      <c r="L146" s="5">
        <v>10.58</v>
      </c>
      <c r="M146" s="5">
        <v>12.686666666666667</v>
      </c>
      <c r="N146" s="5">
        <v>108.43333333333332</v>
      </c>
      <c r="O146" s="5">
        <v>545.1966666666666</v>
      </c>
      <c r="P146" s="5">
        <v>11.203333333333333</v>
      </c>
      <c r="Q146" s="5">
        <v>117.09818028129136</v>
      </c>
      <c r="R146" s="5">
        <v>845.2766666666666</v>
      </c>
      <c r="S146" s="5">
        <v>84.7</v>
      </c>
      <c r="T146" s="5">
        <v>14.563333333333333</v>
      </c>
      <c r="U146" s="5">
        <v>39.5</v>
      </c>
      <c r="V146" s="5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ht="12.75" customHeight="1">
      <c r="A147" s="1" t="s">
        <v>60</v>
      </c>
      <c r="B147" s="1">
        <v>1980.0</v>
      </c>
      <c r="C147" s="5">
        <v>1980.75</v>
      </c>
      <c r="D147" s="5">
        <v>42.676</v>
      </c>
      <c r="E147" s="5">
        <v>10.953333333333333</v>
      </c>
      <c r="F147" s="5">
        <v>6693.082</v>
      </c>
      <c r="G147" s="5">
        <v>9.83666666666666</v>
      </c>
      <c r="H147" s="5">
        <v>1.086012822505043</v>
      </c>
      <c r="I147" s="5">
        <v>1.669323445171876</v>
      </c>
      <c r="J147" s="5">
        <v>9.153333333333332</v>
      </c>
      <c r="K147" s="5">
        <v>10.663333333333334</v>
      </c>
      <c r="L147" s="5">
        <v>10.953333333333333</v>
      </c>
      <c r="M147" s="5">
        <v>9.836666666666666</v>
      </c>
      <c r="N147" s="5">
        <v>123.26666666666667</v>
      </c>
      <c r="O147" s="5">
        <v>648.5400000000001</v>
      </c>
      <c r="P147" s="5">
        <v>11.576666666666666</v>
      </c>
      <c r="Q147" s="5">
        <v>117.17054564168865</v>
      </c>
      <c r="R147" s="5">
        <v>933.4433333333333</v>
      </c>
      <c r="S147" s="5">
        <v>86.9</v>
      </c>
      <c r="T147" s="5">
        <v>17.843999999999998</v>
      </c>
      <c r="U147" s="5">
        <v>37.833333333333336</v>
      </c>
      <c r="V147" s="5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ht="12.75" customHeight="1">
      <c r="A148" s="1" t="s">
        <v>61</v>
      </c>
      <c r="B148" s="1">
        <v>1980.0</v>
      </c>
      <c r="C148" s="5">
        <v>1981.0</v>
      </c>
      <c r="D148" s="5">
        <v>43.807</v>
      </c>
      <c r="E148" s="5">
        <v>12.423333333333334</v>
      </c>
      <c r="F148" s="5">
        <v>6817.903</v>
      </c>
      <c r="G148" s="5">
        <v>15.8533333333333</v>
      </c>
      <c r="H148" s="5">
        <v>1.0959199831999231</v>
      </c>
      <c r="I148" s="5">
        <v>1.6938717259801321</v>
      </c>
      <c r="J148" s="5">
        <v>13.613333333333333</v>
      </c>
      <c r="K148" s="5">
        <v>12.646666666666667</v>
      </c>
      <c r="L148" s="5">
        <v>12.226666666666667</v>
      </c>
      <c r="M148" s="5">
        <v>15.853333333333333</v>
      </c>
      <c r="N148" s="5">
        <v>133.13333333333333</v>
      </c>
      <c r="O148" s="5">
        <v>625.8066666666667</v>
      </c>
      <c r="P148" s="5">
        <v>12.83</v>
      </c>
      <c r="Q148" s="5">
        <v>115.66287450877373</v>
      </c>
      <c r="R148" s="5">
        <v>960.6066666666666</v>
      </c>
      <c r="S148" s="5">
        <v>89.26666666666667</v>
      </c>
      <c r="T148" s="5">
        <v>17.982666666666667</v>
      </c>
      <c r="U148" s="5">
        <v>36.333333333333336</v>
      </c>
      <c r="V148" s="5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ht="12.75" customHeight="1">
      <c r="A149" s="1" t="s">
        <v>58</v>
      </c>
      <c r="B149" s="1">
        <v>1981.0</v>
      </c>
      <c r="C149" s="5">
        <v>1981.25</v>
      </c>
      <c r="D149" s="5">
        <v>44.968</v>
      </c>
      <c r="E149" s="5">
        <v>12.96</v>
      </c>
      <c r="F149" s="5">
        <v>6951.495</v>
      </c>
      <c r="G149" s="5">
        <v>16.5699999999999</v>
      </c>
      <c r="H149" s="5">
        <v>1.0985852699558603</v>
      </c>
      <c r="I149" s="5">
        <v>1.716418002398546</v>
      </c>
      <c r="J149" s="5">
        <v>14.39</v>
      </c>
      <c r="K149" s="5">
        <v>13.196666666666667</v>
      </c>
      <c r="L149" s="5">
        <v>12.736666666666666</v>
      </c>
      <c r="M149" s="5">
        <v>16.57</v>
      </c>
      <c r="N149" s="5">
        <v>131.53333333333333</v>
      </c>
      <c r="O149" s="5">
        <v>518.2533333333334</v>
      </c>
      <c r="P149" s="5">
        <v>13.163333333333334</v>
      </c>
      <c r="Q149" s="5">
        <v>114.01815564336464</v>
      </c>
      <c r="R149" s="5">
        <v>975.2399999999999</v>
      </c>
      <c r="S149" s="5">
        <v>91.63333333333334</v>
      </c>
      <c r="T149" s="5">
        <v>12.638</v>
      </c>
      <c r="U149" s="5">
        <v>38.0</v>
      </c>
      <c r="V149" s="5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ht="12.75" customHeight="1">
      <c r="A150" s="1" t="s">
        <v>59</v>
      </c>
      <c r="B150" s="1">
        <v>1981.0</v>
      </c>
      <c r="C150" s="5">
        <v>1981.5</v>
      </c>
      <c r="D150" s="5">
        <v>45.813</v>
      </c>
      <c r="E150" s="5">
        <v>13.75</v>
      </c>
      <c r="F150" s="5">
        <v>6899.98</v>
      </c>
      <c r="G150" s="5">
        <v>17.78</v>
      </c>
      <c r="H150" s="5">
        <v>1.1039711418782936</v>
      </c>
      <c r="I150" s="5">
        <v>1.7029157792680127</v>
      </c>
      <c r="J150" s="5">
        <v>14.906666666666666</v>
      </c>
      <c r="K150" s="5">
        <v>14.19</v>
      </c>
      <c r="L150" s="5">
        <v>13.493333333333334</v>
      </c>
      <c r="M150" s="5">
        <v>17.78</v>
      </c>
      <c r="N150" s="5">
        <v>132.8</v>
      </c>
      <c r="O150" s="5">
        <v>477.95</v>
      </c>
      <c r="P150" s="5">
        <v>13.983333333333333</v>
      </c>
      <c r="Q150" s="5">
        <v>113.79179944172081</v>
      </c>
      <c r="R150" s="5">
        <v>988.7933333333334</v>
      </c>
      <c r="S150" s="5">
        <v>93.76666666666667</v>
      </c>
      <c r="T150" s="5">
        <v>10.317666666666666</v>
      </c>
      <c r="U150" s="5">
        <v>37.333333333333336</v>
      </c>
      <c r="V150" s="5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ht="12.75" customHeight="1">
      <c r="A151" s="1" t="s">
        <v>60</v>
      </c>
      <c r="B151" s="1">
        <v>1981.0</v>
      </c>
      <c r="C151" s="5">
        <v>1981.75</v>
      </c>
      <c r="D151" s="5">
        <v>46.703</v>
      </c>
      <c r="E151" s="5">
        <v>14.846666666666668</v>
      </c>
      <c r="F151" s="5">
        <v>6982.609</v>
      </c>
      <c r="G151" s="5">
        <v>17.5766666666666</v>
      </c>
      <c r="H151" s="5">
        <v>1.1044873043618055</v>
      </c>
      <c r="I151" s="5">
        <v>1.7170190444389761</v>
      </c>
      <c r="J151" s="5">
        <v>15.053333333333333</v>
      </c>
      <c r="K151" s="5">
        <v>15.426666666666666</v>
      </c>
      <c r="L151" s="5">
        <v>14.503333333333334</v>
      </c>
      <c r="M151" s="5">
        <v>17.576666666666668</v>
      </c>
      <c r="N151" s="5">
        <v>125.66666666666667</v>
      </c>
      <c r="O151" s="5">
        <v>421.20666666666665</v>
      </c>
      <c r="P151" s="5">
        <v>14.92</v>
      </c>
      <c r="Q151" s="5">
        <v>112.43226480830708</v>
      </c>
      <c r="R151" s="5">
        <v>894.5966666666667</v>
      </c>
      <c r="S151" s="5">
        <v>95.5</v>
      </c>
      <c r="T151" s="5">
        <v>9.218333333333334</v>
      </c>
      <c r="U151" s="5">
        <v>36.0</v>
      </c>
      <c r="V151" s="5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ht="12.75" customHeight="1">
      <c r="A152" s="1" t="s">
        <v>61</v>
      </c>
      <c r="B152" s="1">
        <v>1981.0</v>
      </c>
      <c r="C152" s="5">
        <v>1982.0</v>
      </c>
      <c r="D152" s="5">
        <v>47.475</v>
      </c>
      <c r="E152" s="5">
        <v>14.086666666666666</v>
      </c>
      <c r="F152" s="5">
        <v>6906.529</v>
      </c>
      <c r="G152" s="5">
        <v>13.5866666666666</v>
      </c>
      <c r="H152" s="5">
        <v>1.106629160161106</v>
      </c>
      <c r="I152" s="5">
        <v>1.6886674731825617</v>
      </c>
      <c r="J152" s="5">
        <v>11.75</v>
      </c>
      <c r="K152" s="5">
        <v>14.13</v>
      </c>
      <c r="L152" s="5">
        <v>14.14</v>
      </c>
      <c r="M152" s="5">
        <v>13.586666666666666</v>
      </c>
      <c r="N152" s="5">
        <v>122.16666666666667</v>
      </c>
      <c r="O152" s="5">
        <v>420.2033333333333</v>
      </c>
      <c r="P152" s="5">
        <v>14.616666666666667</v>
      </c>
      <c r="Q152" s="5">
        <v>111.33813926283175</v>
      </c>
      <c r="R152" s="5">
        <v>872.1766666666666</v>
      </c>
      <c r="S152" s="5">
        <v>97.5</v>
      </c>
      <c r="T152" s="5">
        <v>8.589999999999998</v>
      </c>
      <c r="U152" s="5">
        <v>35.333333333333336</v>
      </c>
      <c r="V152" s="5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ht="12.75" customHeight="1">
      <c r="A153" s="1" t="s">
        <v>58</v>
      </c>
      <c r="B153" s="1">
        <v>1982.0</v>
      </c>
      <c r="C153" s="5">
        <v>1982.25</v>
      </c>
      <c r="D153" s="5">
        <v>48.155</v>
      </c>
      <c r="E153" s="5">
        <v>14.293333333333333</v>
      </c>
      <c r="F153" s="5">
        <v>6799.233</v>
      </c>
      <c r="G153" s="5">
        <v>14.2266666666666</v>
      </c>
      <c r="H153" s="5">
        <v>1.1097141001181174</v>
      </c>
      <c r="I153" s="5">
        <v>1.6792726444413018</v>
      </c>
      <c r="J153" s="5">
        <v>12.813333333333333</v>
      </c>
      <c r="K153" s="5">
        <v>14.39</v>
      </c>
      <c r="L153" s="5">
        <v>14.266666666666667</v>
      </c>
      <c r="M153" s="5">
        <v>14.226666666666667</v>
      </c>
      <c r="N153" s="5">
        <v>114.2</v>
      </c>
      <c r="O153" s="5">
        <v>362.3766666666667</v>
      </c>
      <c r="P153" s="5">
        <v>15.01</v>
      </c>
      <c r="Q153" s="5">
        <v>110.66955902685463</v>
      </c>
      <c r="R153" s="5">
        <v>839.4200000000001</v>
      </c>
      <c r="S153" s="5">
        <v>98.5</v>
      </c>
      <c r="T153" s="5">
        <v>7.803666666666666</v>
      </c>
      <c r="U153" s="5">
        <v>31.296666666666667</v>
      </c>
      <c r="V153" s="5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ht="12.75" customHeight="1">
      <c r="A154" s="1" t="s">
        <v>59</v>
      </c>
      <c r="B154" s="1">
        <v>1982.0</v>
      </c>
      <c r="C154" s="5">
        <v>1982.5</v>
      </c>
      <c r="D154" s="5">
        <v>48.795</v>
      </c>
      <c r="E154" s="5">
        <v>13.93</v>
      </c>
      <c r="F154" s="5">
        <v>6830.251</v>
      </c>
      <c r="G154" s="5">
        <v>14.5133333333333</v>
      </c>
      <c r="H154" s="5">
        <v>1.1131442135473302</v>
      </c>
      <c r="I154" s="5">
        <v>1.6605728172389025</v>
      </c>
      <c r="J154" s="5">
        <v>12.42</v>
      </c>
      <c r="K154" s="5">
        <v>14.06</v>
      </c>
      <c r="L154" s="5">
        <v>13.736666666666666</v>
      </c>
      <c r="M154" s="5">
        <v>14.513333333333334</v>
      </c>
      <c r="N154" s="5">
        <v>114.13333333333333</v>
      </c>
      <c r="O154" s="5">
        <v>332.8866666666667</v>
      </c>
      <c r="P154" s="5">
        <v>14.51</v>
      </c>
      <c r="Q154" s="5">
        <v>109.27285059519492</v>
      </c>
      <c r="R154" s="5">
        <v>826.61</v>
      </c>
      <c r="S154" s="5">
        <v>99.5</v>
      </c>
      <c r="T154" s="5">
        <v>6.471666666666667</v>
      </c>
      <c r="U154" s="5">
        <v>34.81666666666667</v>
      </c>
      <c r="V154" s="5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ht="12.75" customHeight="1">
      <c r="A155" s="1" t="s">
        <v>60</v>
      </c>
      <c r="B155" s="1">
        <v>1982.0</v>
      </c>
      <c r="C155" s="5">
        <v>1982.75</v>
      </c>
      <c r="D155" s="5">
        <v>49.472</v>
      </c>
      <c r="E155" s="5">
        <v>13.116666666666667</v>
      </c>
      <c r="F155" s="5">
        <v>6804.139</v>
      </c>
      <c r="G155" s="5">
        <v>11.0066666666666</v>
      </c>
      <c r="H155" s="5">
        <v>1.1206540982165607</v>
      </c>
      <c r="I155" s="5">
        <v>1.6512539872021739</v>
      </c>
      <c r="J155" s="5">
        <v>9.316666666666666</v>
      </c>
      <c r="K155" s="5">
        <v>13.106666666666667</v>
      </c>
      <c r="L155" s="5">
        <v>12.943333333333333</v>
      </c>
      <c r="M155" s="5">
        <v>11.006666666666666</v>
      </c>
      <c r="N155" s="5">
        <v>113.83333333333333</v>
      </c>
      <c r="O155" s="5">
        <v>380.8833333333334</v>
      </c>
      <c r="P155" s="5">
        <v>13.753333333333334</v>
      </c>
      <c r="Q155" s="5">
        <v>107.24666925438844</v>
      </c>
      <c r="R155" s="5">
        <v>868.7199999999999</v>
      </c>
      <c r="S155" s="5">
        <v>100.66666666666667</v>
      </c>
      <c r="T155" s="5">
        <v>7.662</v>
      </c>
      <c r="U155" s="5">
        <v>34.58</v>
      </c>
      <c r="V155" s="5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ht="12.75" customHeight="1">
      <c r="A156" s="1" t="s">
        <v>61</v>
      </c>
      <c r="B156" s="1">
        <v>1982.0</v>
      </c>
      <c r="C156" s="5">
        <v>1983.0</v>
      </c>
      <c r="D156" s="5">
        <v>49.973</v>
      </c>
      <c r="E156" s="5">
        <v>10.666666666666666</v>
      </c>
      <c r="F156" s="5">
        <v>6806.857</v>
      </c>
      <c r="G156" s="5">
        <v>9.28666666666666</v>
      </c>
      <c r="H156" s="5">
        <v>1.1348400550815005</v>
      </c>
      <c r="I156" s="5">
        <v>1.6683753475679945</v>
      </c>
      <c r="J156" s="5">
        <v>7.906666666666666</v>
      </c>
      <c r="K156" s="5">
        <v>10.466666666666667</v>
      </c>
      <c r="L156" s="5">
        <v>10.72</v>
      </c>
      <c r="M156" s="5">
        <v>9.286666666666667</v>
      </c>
      <c r="N156" s="5">
        <v>136.73333333333332</v>
      </c>
      <c r="O156" s="5">
        <v>427.4466666666667</v>
      </c>
      <c r="P156" s="5">
        <v>11.876666666666667</v>
      </c>
      <c r="Q156" s="5">
        <v>107.06384974372706</v>
      </c>
      <c r="R156" s="5">
        <v>1025.8466666666666</v>
      </c>
      <c r="S156" s="5">
        <v>101.43333333333334</v>
      </c>
      <c r="T156" s="5">
        <v>10.436666666666667</v>
      </c>
      <c r="U156" s="5">
        <v>33.85</v>
      </c>
      <c r="V156" s="5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2.75" customHeight="1">
      <c r="A157" s="1" t="s">
        <v>58</v>
      </c>
      <c r="B157" s="1">
        <v>1983.0</v>
      </c>
      <c r="C157" s="5">
        <v>1983.25</v>
      </c>
      <c r="D157" s="5">
        <v>50.372</v>
      </c>
      <c r="E157" s="5">
        <v>10.563333333333333</v>
      </c>
      <c r="F157" s="5">
        <v>6896.561</v>
      </c>
      <c r="G157" s="5">
        <v>8.65333333333333</v>
      </c>
      <c r="H157" s="5">
        <v>1.1441888752636966</v>
      </c>
      <c r="I157" s="5">
        <v>1.6811511735618563</v>
      </c>
      <c r="J157" s="5">
        <v>8.106666666666667</v>
      </c>
      <c r="K157" s="5">
        <v>10.123333333333333</v>
      </c>
      <c r="L157" s="5">
        <v>10.87</v>
      </c>
      <c r="M157" s="5">
        <v>8.653333333333332</v>
      </c>
      <c r="N157" s="5">
        <v>147.66666666666666</v>
      </c>
      <c r="O157" s="5">
        <v>463.81666666666666</v>
      </c>
      <c r="P157" s="5">
        <v>11.843333333333334</v>
      </c>
      <c r="Q157" s="5">
        <v>108.14290916443979</v>
      </c>
      <c r="R157" s="5">
        <v>1106.1166666666666</v>
      </c>
      <c r="S157" s="5">
        <v>102.03333333333333</v>
      </c>
      <c r="T157" s="5">
        <v>12.171999999999999</v>
      </c>
      <c r="U157" s="5">
        <v>29.653333333333332</v>
      </c>
      <c r="V157" s="5"/>
      <c r="W157" s="3"/>
      <c r="X157" s="3"/>
      <c r="Y157" s="3"/>
      <c r="Z157" s="3"/>
      <c r="AA157" s="3"/>
      <c r="AB157" s="3"/>
      <c r="AC157" s="3"/>
      <c r="AD157" s="3"/>
      <c r="AE157" s="3"/>
      <c r="AF157" s="5"/>
    </row>
    <row r="158" ht="12.75" customHeight="1">
      <c r="A158" s="1" t="s">
        <v>59</v>
      </c>
      <c r="B158" s="1">
        <v>1983.0</v>
      </c>
      <c r="C158" s="5">
        <v>1983.5</v>
      </c>
      <c r="D158" s="5">
        <v>50.746</v>
      </c>
      <c r="E158" s="5">
        <v>10.543333333333333</v>
      </c>
      <c r="F158" s="5">
        <v>7053.5</v>
      </c>
      <c r="G158" s="5">
        <v>8.80333333333333</v>
      </c>
      <c r="H158" s="5">
        <v>1.1564294236707608</v>
      </c>
      <c r="I158" s="5">
        <v>1.7358375822469647</v>
      </c>
      <c r="J158" s="5">
        <v>8.396666666666667</v>
      </c>
      <c r="K158" s="5">
        <v>10.226666666666667</v>
      </c>
      <c r="L158" s="5">
        <v>10.806666666666667</v>
      </c>
      <c r="M158" s="5">
        <v>8.803333333333333</v>
      </c>
      <c r="N158" s="5">
        <v>162.73333333333332</v>
      </c>
      <c r="O158" s="5">
        <v>427.79333333333335</v>
      </c>
      <c r="P158" s="5">
        <v>11.57</v>
      </c>
      <c r="Q158" s="5">
        <v>108.3689741965515</v>
      </c>
      <c r="R158" s="5">
        <v>1216.0466666666669</v>
      </c>
      <c r="S158" s="5">
        <v>102.46666666666667</v>
      </c>
      <c r="T158" s="5">
        <v>12.342666666666668</v>
      </c>
      <c r="U158" s="5">
        <v>30.536666666666665</v>
      </c>
      <c r="V158" s="5"/>
      <c r="W158" s="3"/>
      <c r="X158" s="3"/>
      <c r="Y158" s="3"/>
      <c r="Z158" s="3"/>
      <c r="AA158" s="3"/>
      <c r="AB158" s="3"/>
      <c r="AC158" s="3"/>
      <c r="AD158" s="3"/>
      <c r="AE158" s="3"/>
      <c r="AF158" s="5"/>
    </row>
    <row r="159" ht="12.75" customHeight="1">
      <c r="A159" s="1" t="s">
        <v>60</v>
      </c>
      <c r="B159" s="1">
        <v>1983.0</v>
      </c>
      <c r="C159" s="5">
        <v>1983.75</v>
      </c>
      <c r="D159" s="5">
        <v>51.285</v>
      </c>
      <c r="E159" s="5">
        <v>11.626666666666667</v>
      </c>
      <c r="F159" s="5">
        <v>7194.504</v>
      </c>
      <c r="G159" s="5">
        <v>9.45999999999999</v>
      </c>
      <c r="H159" s="5">
        <v>1.1708219580015282</v>
      </c>
      <c r="I159" s="5">
        <v>1.7844121341218289</v>
      </c>
      <c r="J159" s="5">
        <v>9.14</v>
      </c>
      <c r="K159" s="5">
        <v>11.423333333333334</v>
      </c>
      <c r="L159" s="5">
        <v>11.79</v>
      </c>
      <c r="M159" s="5">
        <v>9.46</v>
      </c>
      <c r="N159" s="5">
        <v>165.53333333333333</v>
      </c>
      <c r="O159" s="5">
        <v>416.7066666666667</v>
      </c>
      <c r="P159" s="5">
        <v>12.343333333333334</v>
      </c>
      <c r="Q159" s="5">
        <v>108.6682668080361</v>
      </c>
      <c r="R159" s="5">
        <v>1216.17</v>
      </c>
      <c r="S159" s="5">
        <v>103.06666666666666</v>
      </c>
      <c r="T159" s="5">
        <v>11.776000000000002</v>
      </c>
      <c r="U159" s="5">
        <v>31.56</v>
      </c>
      <c r="V159" s="5"/>
      <c r="W159" s="3"/>
      <c r="X159" s="3"/>
      <c r="Y159" s="3"/>
      <c r="Z159" s="3"/>
      <c r="AA159" s="3"/>
      <c r="AB159" s="3"/>
      <c r="AC159" s="3"/>
      <c r="AD159" s="3"/>
      <c r="AE159" s="3"/>
      <c r="AF159" s="5"/>
    </row>
    <row r="160" ht="12.75" customHeight="1">
      <c r="A160" s="1" t="s">
        <v>61</v>
      </c>
      <c r="B160" s="1">
        <v>1983.0</v>
      </c>
      <c r="C160" s="5">
        <v>1984.0</v>
      </c>
      <c r="D160" s="5">
        <v>51.669</v>
      </c>
      <c r="E160" s="5">
        <v>11.686666666666667</v>
      </c>
      <c r="F160" s="5">
        <v>7344.597</v>
      </c>
      <c r="G160" s="5">
        <v>9.43</v>
      </c>
      <c r="H160" s="5">
        <v>1.1816063999563133</v>
      </c>
      <c r="I160" s="5">
        <v>1.8423626051787267</v>
      </c>
      <c r="J160" s="5">
        <v>8.8</v>
      </c>
      <c r="K160" s="5">
        <v>11.41</v>
      </c>
      <c r="L160" s="5">
        <v>11.903333333333332</v>
      </c>
      <c r="M160" s="5">
        <v>9.43</v>
      </c>
      <c r="N160" s="5">
        <v>165.76666666666665</v>
      </c>
      <c r="O160" s="5">
        <v>387.84</v>
      </c>
      <c r="P160" s="5">
        <v>12.41</v>
      </c>
      <c r="Q160" s="5">
        <v>108.45004783403006</v>
      </c>
      <c r="R160" s="5">
        <v>1253.2866666666669</v>
      </c>
      <c r="S160" s="5">
        <v>103.56666666666666</v>
      </c>
      <c r="T160" s="5">
        <v>9.147333333333334</v>
      </c>
      <c r="U160" s="5">
        <v>29.83</v>
      </c>
      <c r="V160" s="5"/>
      <c r="W160" s="3"/>
      <c r="X160" s="3"/>
      <c r="Y160" s="3"/>
      <c r="Z160" s="3"/>
      <c r="AA160" s="3"/>
      <c r="AB160" s="3"/>
      <c r="AC160" s="3"/>
      <c r="AD160" s="3"/>
      <c r="AE160" s="3"/>
      <c r="AF160" s="5"/>
    </row>
    <row r="161" ht="12.75" customHeight="1">
      <c r="A161" s="1" t="s">
        <v>58</v>
      </c>
      <c r="B161" s="1">
        <v>1984.0</v>
      </c>
      <c r="C161" s="5">
        <v>1984.25</v>
      </c>
      <c r="D161" s="5">
        <v>52.178</v>
      </c>
      <c r="E161" s="5">
        <v>11.943333333333333</v>
      </c>
      <c r="F161" s="5">
        <v>7488.167</v>
      </c>
      <c r="G161" s="5">
        <v>9.68666666666666</v>
      </c>
      <c r="H161" s="5">
        <v>1.1855436348435522</v>
      </c>
      <c r="I161" s="5">
        <v>1.8718262583083332</v>
      </c>
      <c r="J161" s="5">
        <v>9.17</v>
      </c>
      <c r="K161" s="5">
        <v>11.643333333333333</v>
      </c>
      <c r="L161" s="5">
        <v>12.09</v>
      </c>
      <c r="M161" s="5">
        <v>9.686666666666667</v>
      </c>
      <c r="N161" s="5">
        <v>160.36666666666667</v>
      </c>
      <c r="O161" s="5">
        <v>383.8333333333333</v>
      </c>
      <c r="P161" s="5">
        <v>12.283333333333333</v>
      </c>
      <c r="Q161" s="5">
        <v>108.1953925717533</v>
      </c>
      <c r="R161" s="5">
        <v>1180.0333333333335</v>
      </c>
      <c r="S161" s="5">
        <v>104.4</v>
      </c>
      <c r="T161" s="5">
        <v>9.446666666666665</v>
      </c>
      <c r="U161" s="5">
        <v>30.198666666666668</v>
      </c>
      <c r="V161" s="5"/>
      <c r="W161" s="3"/>
      <c r="X161" s="3"/>
      <c r="Y161" s="3"/>
      <c r="Z161" s="3"/>
      <c r="AA161" s="3"/>
      <c r="AB161" s="3"/>
      <c r="AC161" s="3"/>
      <c r="AD161" s="3"/>
      <c r="AE161" s="3"/>
      <c r="AF161" s="5"/>
    </row>
    <row r="162" ht="12.75" customHeight="1">
      <c r="A162" s="1" t="s">
        <v>59</v>
      </c>
      <c r="B162" s="1">
        <v>1984.0</v>
      </c>
      <c r="C162" s="5">
        <v>1984.5</v>
      </c>
      <c r="D162" s="5">
        <v>52.647</v>
      </c>
      <c r="E162" s="5">
        <v>13.2</v>
      </c>
      <c r="F162" s="5">
        <v>7617.547</v>
      </c>
      <c r="G162" s="5">
        <v>10.5566666666666</v>
      </c>
      <c r="H162" s="5">
        <v>1.1987028324701878</v>
      </c>
      <c r="I162" s="5">
        <v>1.9052208810737914</v>
      </c>
      <c r="J162" s="5">
        <v>9.796666666666667</v>
      </c>
      <c r="K162" s="5">
        <v>13.006666666666666</v>
      </c>
      <c r="L162" s="5">
        <v>13.206666666666667</v>
      </c>
      <c r="M162" s="5">
        <v>10.556666666666667</v>
      </c>
      <c r="N162" s="5">
        <v>155.76666666666665</v>
      </c>
      <c r="O162" s="5">
        <v>378.60666666666674</v>
      </c>
      <c r="P162" s="5">
        <v>13.213333333333333</v>
      </c>
      <c r="Q162" s="5">
        <v>108.74891888188755</v>
      </c>
      <c r="R162" s="5">
        <v>1136.0</v>
      </c>
      <c r="S162" s="5">
        <v>105.2</v>
      </c>
      <c r="T162" s="5">
        <v>8.978333333333333</v>
      </c>
      <c r="U162" s="5">
        <v>30.368333333333332</v>
      </c>
      <c r="V162" s="5"/>
      <c r="W162" s="3"/>
      <c r="X162" s="3"/>
      <c r="Y162" s="3"/>
      <c r="Z162" s="3"/>
      <c r="AA162" s="3"/>
      <c r="AB162" s="3"/>
      <c r="AC162" s="3"/>
      <c r="AD162" s="3"/>
      <c r="AE162" s="3"/>
      <c r="AF162" s="5"/>
    </row>
    <row r="163" ht="12.75" customHeight="1">
      <c r="A163" s="1" t="s">
        <v>60</v>
      </c>
      <c r="B163" s="1">
        <v>1984.0</v>
      </c>
      <c r="C163" s="5">
        <v>1984.75</v>
      </c>
      <c r="D163" s="5">
        <v>53.122</v>
      </c>
      <c r="E163" s="5">
        <v>12.866666666666667</v>
      </c>
      <c r="F163" s="5">
        <v>7690.985</v>
      </c>
      <c r="G163" s="5">
        <v>11.39</v>
      </c>
      <c r="H163" s="5">
        <v>1.207172676895856</v>
      </c>
      <c r="I163" s="5">
        <v>1.9177376954593448</v>
      </c>
      <c r="J163" s="5">
        <v>10.32</v>
      </c>
      <c r="K163" s="5">
        <v>12.826666666666666</v>
      </c>
      <c r="L163" s="5">
        <v>12.83</v>
      </c>
      <c r="M163" s="5">
        <v>11.39</v>
      </c>
      <c r="N163" s="5">
        <v>160.53333333333333</v>
      </c>
      <c r="O163" s="5">
        <v>345.22666666666663</v>
      </c>
      <c r="P163" s="5">
        <v>12.99</v>
      </c>
      <c r="Q163" s="5">
        <v>109.26213627794534</v>
      </c>
      <c r="R163" s="5">
        <v>1182.1233333333332</v>
      </c>
      <c r="S163" s="5">
        <v>105.66666666666667</v>
      </c>
      <c r="T163" s="5">
        <v>7.441</v>
      </c>
      <c r="U163" s="5">
        <v>29.104333333333333</v>
      </c>
      <c r="V163" s="5"/>
      <c r="W163" s="3"/>
      <c r="X163" s="3"/>
      <c r="Y163" s="3"/>
      <c r="Z163" s="3"/>
      <c r="AA163" s="3"/>
      <c r="AB163" s="3"/>
      <c r="AC163" s="3"/>
      <c r="AD163" s="3"/>
      <c r="AE163" s="3"/>
      <c r="AF163" s="5"/>
    </row>
    <row r="164" ht="12.75" customHeight="1">
      <c r="A164" s="1" t="s">
        <v>61</v>
      </c>
      <c r="B164" s="1">
        <v>1984.0</v>
      </c>
      <c r="C164" s="5">
        <v>1985.0</v>
      </c>
      <c r="D164" s="5">
        <v>53.494</v>
      </c>
      <c r="E164" s="5">
        <v>11.743333333333334</v>
      </c>
      <c r="F164" s="5">
        <v>7754.117</v>
      </c>
      <c r="G164" s="5">
        <v>9.26666666666666</v>
      </c>
      <c r="H164" s="5">
        <v>1.217285650020348</v>
      </c>
      <c r="I164" s="5">
        <v>1.9474777713929206</v>
      </c>
      <c r="J164" s="5">
        <v>8.803333333333333</v>
      </c>
      <c r="K164" s="5">
        <v>11.486666666666666</v>
      </c>
      <c r="L164" s="5">
        <v>11.78</v>
      </c>
      <c r="M164" s="5">
        <v>9.266666666666667</v>
      </c>
      <c r="N164" s="5">
        <v>165.20000000000002</v>
      </c>
      <c r="O164" s="5">
        <v>333.52</v>
      </c>
      <c r="P164" s="5">
        <v>12.35</v>
      </c>
      <c r="Q164" s="5">
        <v>109.1431345744549</v>
      </c>
      <c r="R164" s="5">
        <v>1202.63</v>
      </c>
      <c r="S164" s="5">
        <v>105.66666666666667</v>
      </c>
      <c r="T164" s="5">
        <v>6.900333333333333</v>
      </c>
      <c r="U164" s="5">
        <v>27.430666666666667</v>
      </c>
      <c r="V164" s="5"/>
      <c r="W164" s="3"/>
      <c r="X164" s="3"/>
      <c r="Y164" s="3"/>
      <c r="Z164" s="3"/>
      <c r="AA164" s="3"/>
      <c r="AB164" s="3"/>
      <c r="AC164" s="3"/>
      <c r="AD164" s="3"/>
      <c r="AE164" s="3"/>
      <c r="AF164" s="5"/>
    </row>
    <row r="165" ht="12.75" customHeight="1">
      <c r="A165" s="1" t="s">
        <v>58</v>
      </c>
      <c r="B165" s="1">
        <v>1985.0</v>
      </c>
      <c r="C165" s="5">
        <v>1985.25</v>
      </c>
      <c r="D165" s="5">
        <v>54.041</v>
      </c>
      <c r="E165" s="5">
        <v>11.583333333333334</v>
      </c>
      <c r="F165" s="5">
        <v>7829.26</v>
      </c>
      <c r="G165" s="5">
        <v>8.47666666666666</v>
      </c>
      <c r="H165" s="5">
        <v>1.2310333601198682</v>
      </c>
      <c r="I165" s="5">
        <v>1.9624107683154868</v>
      </c>
      <c r="J165" s="5">
        <v>8.183333333333334</v>
      </c>
      <c r="K165" s="5">
        <v>11.193333333333333</v>
      </c>
      <c r="L165" s="5">
        <v>11.78</v>
      </c>
      <c r="M165" s="5">
        <v>8.476666666666667</v>
      </c>
      <c r="N165" s="5">
        <v>177.29999999999998</v>
      </c>
      <c r="O165" s="5">
        <v>301.68</v>
      </c>
      <c r="P165" s="5">
        <v>12.256666666666666</v>
      </c>
      <c r="Q165" s="5">
        <v>109.53248875452907</v>
      </c>
      <c r="R165" s="5">
        <v>1279.1866666666665</v>
      </c>
      <c r="S165" s="5">
        <v>106.76666666666667</v>
      </c>
      <c r="T165" s="5">
        <v>6.266666666666666</v>
      </c>
      <c r="U165" s="5">
        <v>27.05</v>
      </c>
      <c r="V165" s="5"/>
      <c r="W165" s="3"/>
      <c r="X165" s="3"/>
      <c r="Y165" s="3"/>
      <c r="Z165" s="3"/>
      <c r="AA165" s="3"/>
      <c r="AB165" s="3"/>
      <c r="AC165" s="3"/>
      <c r="AD165" s="3"/>
      <c r="AE165" s="3"/>
      <c r="AF165" s="5"/>
    </row>
    <row r="166" ht="12.75" customHeight="1">
      <c r="A166" s="1" t="s">
        <v>59</v>
      </c>
      <c r="B166" s="1">
        <v>1985.0</v>
      </c>
      <c r="C166" s="5">
        <v>1985.5</v>
      </c>
      <c r="D166" s="5">
        <v>54.361</v>
      </c>
      <c r="E166" s="5">
        <v>10.813333333333333</v>
      </c>
      <c r="F166" s="5">
        <v>7898.194</v>
      </c>
      <c r="G166" s="5">
        <v>7.92333333333333</v>
      </c>
      <c r="H166" s="5">
        <v>1.2399286387668809</v>
      </c>
      <c r="I166" s="5">
        <v>1.9796035864909114</v>
      </c>
      <c r="J166" s="5">
        <v>7.46</v>
      </c>
      <c r="K166" s="5">
        <v>10.316666666666666</v>
      </c>
      <c r="L166" s="5">
        <v>11.15</v>
      </c>
      <c r="M166" s="5">
        <v>7.923333333333333</v>
      </c>
      <c r="N166" s="5">
        <v>184.79999999999998</v>
      </c>
      <c r="O166" s="5">
        <v>319.31666666666666</v>
      </c>
      <c r="P166" s="5">
        <v>11.63</v>
      </c>
      <c r="Q166" s="5">
        <v>110.33670620660074</v>
      </c>
      <c r="R166" s="5">
        <v>1302.9766666666667</v>
      </c>
      <c r="S166" s="5">
        <v>107.36666666666666</v>
      </c>
      <c r="T166" s="5">
        <v>6.196333333333333</v>
      </c>
      <c r="U166" s="5">
        <v>27.857</v>
      </c>
      <c r="V166" s="5"/>
      <c r="W166" s="3"/>
      <c r="X166" s="3"/>
      <c r="Y166" s="3"/>
      <c r="Z166" s="3"/>
      <c r="AA166" s="3"/>
      <c r="AB166" s="3"/>
      <c r="AC166" s="3"/>
      <c r="AD166" s="3"/>
      <c r="AE166" s="3"/>
      <c r="AF166" s="5"/>
    </row>
    <row r="167" ht="12.75" customHeight="1">
      <c r="A167" s="1" t="s">
        <v>60</v>
      </c>
      <c r="B167" s="1">
        <v>1985.0</v>
      </c>
      <c r="C167" s="5">
        <v>1985.75</v>
      </c>
      <c r="D167" s="5">
        <v>54.722</v>
      </c>
      <c r="E167" s="5">
        <v>10.336666666666666</v>
      </c>
      <c r="F167" s="5">
        <v>8018.809</v>
      </c>
      <c r="G167" s="5">
        <v>7.9</v>
      </c>
      <c r="H167" s="5">
        <v>1.2517542050118597</v>
      </c>
      <c r="I167" s="5">
        <v>2.0044119199395647</v>
      </c>
      <c r="J167" s="5">
        <v>7.1066666666666665</v>
      </c>
      <c r="K167" s="5">
        <v>9.773333333333333</v>
      </c>
      <c r="L167" s="5">
        <v>10.736666666666666</v>
      </c>
      <c r="M167" s="5">
        <v>7.9</v>
      </c>
      <c r="N167" s="5">
        <v>188.29999999999998</v>
      </c>
      <c r="O167" s="5">
        <v>323.4533333333333</v>
      </c>
      <c r="P167" s="5">
        <v>11.03</v>
      </c>
      <c r="Q167" s="5">
        <v>111.90096619717912</v>
      </c>
      <c r="R167" s="5">
        <v>1336.6966666666667</v>
      </c>
      <c r="S167" s="5">
        <v>107.6</v>
      </c>
      <c r="T167" s="5">
        <v>6.256333333333333</v>
      </c>
      <c r="U167" s="5">
        <v>27.791</v>
      </c>
      <c r="V167" s="5"/>
      <c r="W167" s="3"/>
      <c r="X167" s="3"/>
      <c r="Y167" s="3"/>
      <c r="Z167" s="3"/>
      <c r="AA167" s="3"/>
      <c r="AB167" s="3"/>
      <c r="AC167" s="3"/>
      <c r="AD167" s="3"/>
      <c r="AE167" s="3"/>
      <c r="AF167" s="5"/>
    </row>
    <row r="168" ht="12.75" customHeight="1">
      <c r="A168" s="1" t="s">
        <v>61</v>
      </c>
      <c r="B168" s="1">
        <v>1985.0</v>
      </c>
      <c r="C168" s="5">
        <v>1986.0</v>
      </c>
      <c r="D168" s="5">
        <v>55.006</v>
      </c>
      <c r="E168" s="5">
        <v>9.76</v>
      </c>
      <c r="F168" s="5">
        <v>8078.415</v>
      </c>
      <c r="G168" s="5">
        <v>8.10333333333333</v>
      </c>
      <c r="H168" s="5">
        <v>1.260456985769534</v>
      </c>
      <c r="I168" s="5">
        <v>1.9991923305874861</v>
      </c>
      <c r="J168" s="5">
        <v>7.166666666666667</v>
      </c>
      <c r="K168" s="5">
        <v>9.233333333333333</v>
      </c>
      <c r="L168" s="5">
        <v>10.22</v>
      </c>
      <c r="M168" s="5">
        <v>8.103333333333333</v>
      </c>
      <c r="N168" s="5">
        <v>197.0</v>
      </c>
      <c r="O168" s="5">
        <v>324.22666666666663</v>
      </c>
      <c r="P168" s="5">
        <v>10.576666666666666</v>
      </c>
      <c r="Q168" s="5">
        <v>112.87967082038828</v>
      </c>
      <c r="R168" s="5">
        <v>1464.3700000000001</v>
      </c>
      <c r="S168" s="5">
        <v>108.46666666666667</v>
      </c>
      <c r="T168" s="5">
        <v>6.042000000000001</v>
      </c>
      <c r="U168" s="5">
        <v>29.193</v>
      </c>
      <c r="V168" s="5"/>
      <c r="W168" s="3"/>
      <c r="X168" s="3"/>
      <c r="Y168" s="3"/>
      <c r="Z168" s="3"/>
      <c r="AA168" s="3"/>
      <c r="AB168" s="3"/>
      <c r="AC168" s="3"/>
      <c r="AD168" s="3"/>
      <c r="AE168" s="3"/>
      <c r="AF168" s="5"/>
    </row>
    <row r="169" ht="12.75" customHeight="1">
      <c r="A169" s="1" t="s">
        <v>58</v>
      </c>
      <c r="B169" s="1">
        <v>1986.0</v>
      </c>
      <c r="C169" s="5">
        <v>1986.25</v>
      </c>
      <c r="D169" s="5">
        <v>55.278</v>
      </c>
      <c r="E169" s="5">
        <v>8.556666666666667</v>
      </c>
      <c r="F169" s="5">
        <v>8153.829</v>
      </c>
      <c r="G169" s="5">
        <v>7.82666666666666</v>
      </c>
      <c r="H169" s="5">
        <v>1.2672447113458334</v>
      </c>
      <c r="I169" s="5">
        <v>2.006783806565989</v>
      </c>
      <c r="J169" s="5">
        <v>6.8966666666666665</v>
      </c>
      <c r="K169" s="5">
        <v>8.16</v>
      </c>
      <c r="L169" s="5">
        <v>8.92</v>
      </c>
      <c r="M169" s="5">
        <v>7.826666666666667</v>
      </c>
      <c r="N169" s="5">
        <v>219.9666666666667</v>
      </c>
      <c r="O169" s="5">
        <v>343.3633333333334</v>
      </c>
      <c r="P169" s="5">
        <v>9.573333333333334</v>
      </c>
      <c r="Q169" s="5">
        <v>114.66554088645434</v>
      </c>
      <c r="R169" s="5">
        <v>1699.5533333333333</v>
      </c>
      <c r="S169" s="5">
        <v>108.73333333333333</v>
      </c>
      <c r="T169" s="5">
        <v>5.6433333333333335</v>
      </c>
      <c r="U169" s="5">
        <v>17.001666666666665</v>
      </c>
      <c r="V169" s="5"/>
      <c r="W169" s="3"/>
      <c r="X169" s="3"/>
      <c r="Y169" s="3"/>
      <c r="Z169" s="3"/>
      <c r="AA169" s="3"/>
      <c r="AB169" s="3"/>
      <c r="AC169" s="3"/>
      <c r="AD169" s="3"/>
      <c r="AE169" s="3"/>
      <c r="AF169" s="5"/>
    </row>
    <row r="170" ht="12.75" customHeight="1">
      <c r="A170" s="1" t="s">
        <v>59</v>
      </c>
      <c r="B170" s="1">
        <v>1986.0</v>
      </c>
      <c r="C170" s="5">
        <v>1986.5</v>
      </c>
      <c r="D170" s="5">
        <v>55.472</v>
      </c>
      <c r="E170" s="5">
        <v>7.6033333333333335</v>
      </c>
      <c r="F170" s="5">
        <v>8190.552</v>
      </c>
      <c r="G170" s="5">
        <v>6.91999999999999</v>
      </c>
      <c r="H170" s="5">
        <v>1.2745664763069335</v>
      </c>
      <c r="I170" s="5">
        <v>2.027438199969923</v>
      </c>
      <c r="J170" s="5">
        <v>6.14</v>
      </c>
      <c r="K170" s="5">
        <v>7.403333333333333</v>
      </c>
      <c r="L170" s="5">
        <v>7.666666666666667</v>
      </c>
      <c r="M170" s="5">
        <v>6.92</v>
      </c>
      <c r="N170" s="5">
        <v>240.6</v>
      </c>
      <c r="O170" s="5">
        <v>341.95</v>
      </c>
      <c r="P170" s="5">
        <v>9.003333333333334</v>
      </c>
      <c r="Q170" s="5">
        <v>117.9051826756604</v>
      </c>
      <c r="R170" s="5">
        <v>1851.1366666666665</v>
      </c>
      <c r="S170" s="5">
        <v>109.36666666666666</v>
      </c>
      <c r="T170" s="5">
        <v>5.199666666666666</v>
      </c>
      <c r="U170" s="5">
        <v>13.92</v>
      </c>
      <c r="V170" s="5"/>
      <c r="W170" s="3"/>
      <c r="X170" s="3"/>
      <c r="Y170" s="3"/>
      <c r="Z170" s="3"/>
      <c r="AA170" s="3"/>
      <c r="AB170" s="3"/>
      <c r="AC170" s="3"/>
      <c r="AD170" s="3"/>
      <c r="AE170" s="3"/>
      <c r="AF170" s="5"/>
    </row>
    <row r="171" ht="12.75" customHeight="1">
      <c r="A171" s="1" t="s">
        <v>60</v>
      </c>
      <c r="B171" s="1">
        <v>1986.0</v>
      </c>
      <c r="C171" s="5">
        <v>1986.75</v>
      </c>
      <c r="D171" s="5">
        <v>55.735</v>
      </c>
      <c r="E171" s="5">
        <v>7.306666666666667</v>
      </c>
      <c r="F171" s="5">
        <v>8268.935</v>
      </c>
      <c r="G171" s="5">
        <v>6.20666666666666</v>
      </c>
      <c r="H171" s="5">
        <v>1.281324125650731</v>
      </c>
      <c r="I171" s="5">
        <v>2.0653499534894664</v>
      </c>
      <c r="J171" s="5">
        <v>5.523333333333333</v>
      </c>
      <c r="K171" s="5">
        <v>6.926666666666667</v>
      </c>
      <c r="L171" s="5">
        <v>7.376666666666667</v>
      </c>
      <c r="M171" s="5">
        <v>6.206666666666667</v>
      </c>
      <c r="N171" s="5">
        <v>241.16666666666666</v>
      </c>
      <c r="O171" s="5">
        <v>381.3633333333333</v>
      </c>
      <c r="P171" s="5">
        <v>8.83</v>
      </c>
      <c r="Q171" s="5">
        <v>120.35374579495901</v>
      </c>
      <c r="R171" s="5">
        <v>1813.743333333333</v>
      </c>
      <c r="S171" s="5">
        <v>109.73333333333333</v>
      </c>
      <c r="T171" s="5">
        <v>5.321666666666666</v>
      </c>
      <c r="U171" s="5">
        <v>13.86</v>
      </c>
      <c r="V171" s="5"/>
      <c r="W171" s="3"/>
      <c r="X171" s="3"/>
      <c r="Y171" s="3"/>
      <c r="Z171" s="3"/>
      <c r="AA171" s="3"/>
      <c r="AB171" s="3"/>
      <c r="AC171" s="3"/>
      <c r="AD171" s="3"/>
      <c r="AE171" s="3"/>
      <c r="AF171" s="5"/>
    </row>
    <row r="172" ht="12.75" customHeight="1">
      <c r="A172" s="1" t="s">
        <v>61</v>
      </c>
      <c r="B172" s="1">
        <v>1986.0</v>
      </c>
      <c r="C172" s="5">
        <v>1987.0</v>
      </c>
      <c r="D172" s="5">
        <v>56.066</v>
      </c>
      <c r="E172" s="5">
        <v>7.263333333333334</v>
      </c>
      <c r="F172" s="5">
        <v>8313.338</v>
      </c>
      <c r="G172" s="5">
        <v>6.26666666666666</v>
      </c>
      <c r="H172" s="5">
        <v>1.2915735347049273</v>
      </c>
      <c r="I172" s="5">
        <v>2.062220082115195</v>
      </c>
      <c r="J172" s="5">
        <v>5.3533333333333335</v>
      </c>
      <c r="K172" s="5">
        <v>6.753333333333333</v>
      </c>
      <c r="L172" s="5">
        <v>7.4366666666666665</v>
      </c>
      <c r="M172" s="5">
        <v>6.266666666666667</v>
      </c>
      <c r="N172" s="5">
        <v>243.70000000000002</v>
      </c>
      <c r="O172" s="5">
        <v>403.8733333333333</v>
      </c>
      <c r="P172" s="5">
        <v>8.676666666666666</v>
      </c>
      <c r="Q172" s="5">
        <v>122.01587450454366</v>
      </c>
      <c r="R172" s="5">
        <v>1895.9633333333334</v>
      </c>
      <c r="S172" s="5">
        <v>110.76666666666667</v>
      </c>
      <c r="T172" s="5">
        <v>5.513000000000001</v>
      </c>
      <c r="U172" s="5">
        <v>15.378333333333334</v>
      </c>
      <c r="V172" s="5"/>
      <c r="W172" s="3"/>
      <c r="X172" s="3"/>
      <c r="Y172" s="3"/>
      <c r="Z172" s="3"/>
      <c r="AA172" s="3"/>
      <c r="AB172" s="3"/>
      <c r="AC172" s="3"/>
      <c r="AD172" s="3"/>
      <c r="AE172" s="3"/>
      <c r="AF172" s="5"/>
    </row>
    <row r="173" ht="12.75" customHeight="1">
      <c r="A173" s="1" t="s">
        <v>58</v>
      </c>
      <c r="B173" s="1">
        <v>1987.0</v>
      </c>
      <c r="C173" s="5">
        <v>1987.25</v>
      </c>
      <c r="D173" s="5">
        <v>56.391</v>
      </c>
      <c r="E173" s="5">
        <v>7.193333333333333</v>
      </c>
      <c r="F173" s="5">
        <v>8375.274</v>
      </c>
      <c r="G173" s="5">
        <v>6.22</v>
      </c>
      <c r="H173" s="5">
        <v>1.3016948792498237</v>
      </c>
      <c r="I173" s="5">
        <v>2.025189574021554</v>
      </c>
      <c r="J173" s="5">
        <v>5.536666666666667</v>
      </c>
      <c r="K173" s="5">
        <v>6.74</v>
      </c>
      <c r="L173" s="5">
        <v>7.346666666666667</v>
      </c>
      <c r="M173" s="5">
        <v>6.22</v>
      </c>
      <c r="N173" s="5">
        <v>279.3</v>
      </c>
      <c r="O173" s="5">
        <v>406.18333333333334</v>
      </c>
      <c r="P173" s="5">
        <v>8.366666666666667</v>
      </c>
      <c r="Q173" s="5">
        <v>122.88662180469231</v>
      </c>
      <c r="R173" s="5">
        <v>2228.9066666666663</v>
      </c>
      <c r="S173" s="5">
        <v>111.16666666666667</v>
      </c>
      <c r="T173" s="5">
        <v>5.741666666666667</v>
      </c>
      <c r="U173" s="5">
        <v>18.229</v>
      </c>
      <c r="V173" s="5"/>
      <c r="W173" s="3"/>
      <c r="X173" s="3"/>
      <c r="Y173" s="3"/>
      <c r="Z173" s="3"/>
      <c r="AA173" s="3"/>
      <c r="AB173" s="3"/>
      <c r="AC173" s="3"/>
      <c r="AD173" s="3"/>
      <c r="AE173" s="3"/>
      <c r="AF173" s="5"/>
    </row>
    <row r="174" ht="12.75" customHeight="1">
      <c r="A174" s="1" t="s">
        <v>59</v>
      </c>
      <c r="B174" s="1">
        <v>1987.0</v>
      </c>
      <c r="C174" s="5">
        <v>1987.5</v>
      </c>
      <c r="D174" s="5">
        <v>56.774</v>
      </c>
      <c r="E174" s="5">
        <v>8.343333333333334</v>
      </c>
      <c r="F174" s="5">
        <v>8465.63</v>
      </c>
      <c r="G174" s="5">
        <v>6.65</v>
      </c>
      <c r="H174" s="5">
        <v>1.3110577125909921</v>
      </c>
      <c r="I174" s="5">
        <v>2.0554256040202876</v>
      </c>
      <c r="J174" s="5">
        <v>5.656666666666666</v>
      </c>
      <c r="K174" s="5">
        <v>7.95</v>
      </c>
      <c r="L174" s="5">
        <v>8.443333333333333</v>
      </c>
      <c r="M174" s="5">
        <v>6.65</v>
      </c>
      <c r="N174" s="5">
        <v>293.2666666666667</v>
      </c>
      <c r="O174" s="5">
        <v>449.63000000000005</v>
      </c>
      <c r="P174" s="5">
        <v>9.166666666666666</v>
      </c>
      <c r="Q174" s="5">
        <v>124.06724972052088</v>
      </c>
      <c r="R174" s="5">
        <v>2332.1533333333336</v>
      </c>
      <c r="S174" s="5">
        <v>111.56666666666666</v>
      </c>
      <c r="T174" s="5">
        <v>7.707</v>
      </c>
      <c r="U174" s="5">
        <v>19.364</v>
      </c>
      <c r="V174" s="5"/>
      <c r="W174" s="3"/>
      <c r="X174" s="3"/>
      <c r="Y174" s="3"/>
      <c r="Z174" s="3"/>
      <c r="AA174" s="3"/>
      <c r="AB174" s="3"/>
      <c r="AC174" s="3"/>
      <c r="AD174" s="3"/>
      <c r="AE174" s="3"/>
      <c r="AF174" s="5"/>
    </row>
    <row r="175" ht="12.75" customHeight="1">
      <c r="A175" s="1" t="s">
        <v>60</v>
      </c>
      <c r="B175" s="1">
        <v>1987.0</v>
      </c>
      <c r="C175" s="5">
        <v>1987.75</v>
      </c>
      <c r="D175" s="5">
        <v>57.212</v>
      </c>
      <c r="E175" s="5">
        <v>8.876666666666667</v>
      </c>
      <c r="F175" s="5">
        <v>8539.075</v>
      </c>
      <c r="G175" s="5">
        <v>6.84333333333333</v>
      </c>
      <c r="H175" s="5">
        <v>1.3174705474633603</v>
      </c>
      <c r="I175" s="5">
        <v>2.084079222689483</v>
      </c>
      <c r="J175" s="5">
        <v>6.043333333333333</v>
      </c>
      <c r="K175" s="5">
        <v>8.423333333333334</v>
      </c>
      <c r="L175" s="5">
        <v>8.973333333333333</v>
      </c>
      <c r="M175" s="5">
        <v>6.843333333333334</v>
      </c>
      <c r="N175" s="5">
        <v>319.40000000000003</v>
      </c>
      <c r="O175" s="5">
        <v>457.3433333333333</v>
      </c>
      <c r="P175" s="5">
        <v>9.756666666666666</v>
      </c>
      <c r="Q175" s="5">
        <v>125.73859852222506</v>
      </c>
      <c r="R175" s="5">
        <v>2610.433333333334</v>
      </c>
      <c r="S175" s="5">
        <v>111.9</v>
      </c>
      <c r="T175" s="5">
        <v>7.820333333333333</v>
      </c>
      <c r="U175" s="5">
        <v>20.385</v>
      </c>
      <c r="V175" s="5"/>
      <c r="W175" s="3"/>
      <c r="X175" s="3"/>
      <c r="Y175" s="3"/>
      <c r="Z175" s="3"/>
      <c r="AA175" s="3"/>
      <c r="AB175" s="3"/>
      <c r="AC175" s="3"/>
      <c r="AD175" s="3"/>
      <c r="AE175" s="3"/>
      <c r="AF175" s="5"/>
    </row>
    <row r="176" ht="12.75" customHeight="1">
      <c r="A176" s="1" t="s">
        <v>61</v>
      </c>
      <c r="B176" s="1">
        <v>1987.0</v>
      </c>
      <c r="C176" s="5">
        <v>1988.0</v>
      </c>
      <c r="D176" s="5">
        <v>57.641</v>
      </c>
      <c r="E176" s="5">
        <v>9.123333333333333</v>
      </c>
      <c r="F176" s="5">
        <v>8685.694</v>
      </c>
      <c r="G176" s="5">
        <v>6.91666666666666</v>
      </c>
      <c r="H176" s="5">
        <v>1.324333316191723</v>
      </c>
      <c r="I176" s="5">
        <v>2.067692201176244</v>
      </c>
      <c r="J176" s="5">
        <v>5.863333333333333</v>
      </c>
      <c r="K176" s="5">
        <v>8.626666666666667</v>
      </c>
      <c r="L176" s="5">
        <v>9.18</v>
      </c>
      <c r="M176" s="5">
        <v>6.916666666666667</v>
      </c>
      <c r="N176" s="5">
        <v>255.4</v>
      </c>
      <c r="O176" s="5">
        <v>473.48</v>
      </c>
      <c r="P176" s="5">
        <v>10.213333333333333</v>
      </c>
      <c r="Q176" s="5">
        <v>126.32802526633786</v>
      </c>
      <c r="R176" s="5">
        <v>1921.97</v>
      </c>
      <c r="S176" s="5">
        <v>112.1</v>
      </c>
      <c r="T176" s="5">
        <v>6.937666666666666</v>
      </c>
      <c r="U176" s="5">
        <v>18.669666666666668</v>
      </c>
      <c r="V176" s="5"/>
      <c r="W176" s="3"/>
      <c r="X176" s="3"/>
      <c r="Y176" s="3"/>
      <c r="Z176" s="3"/>
      <c r="AA176" s="3"/>
      <c r="AB176" s="3"/>
      <c r="AC176" s="3"/>
      <c r="AD176" s="3"/>
      <c r="AE176" s="3"/>
      <c r="AF176" s="5"/>
    </row>
    <row r="177" ht="12.75" customHeight="1">
      <c r="A177" s="1" t="s">
        <v>58</v>
      </c>
      <c r="B177" s="1">
        <v>1988.0</v>
      </c>
      <c r="C177" s="5">
        <v>1988.25</v>
      </c>
      <c r="D177" s="5">
        <v>58.087</v>
      </c>
      <c r="E177" s="5">
        <v>8.416666666666666</v>
      </c>
      <c r="F177" s="5">
        <v>8730.569</v>
      </c>
      <c r="G177" s="5">
        <v>6.66333333333333</v>
      </c>
      <c r="H177" s="5">
        <v>1.3371036113914576</v>
      </c>
      <c r="I177" s="5">
        <v>2.089973721277471</v>
      </c>
      <c r="J177" s="5">
        <v>5.723333333333334</v>
      </c>
      <c r="K177" s="5">
        <v>7.906666666666666</v>
      </c>
      <c r="L177" s="5">
        <v>8.526666666666667</v>
      </c>
      <c r="M177" s="5">
        <v>6.663333333333333</v>
      </c>
      <c r="N177" s="5">
        <v>258.09999999999997</v>
      </c>
      <c r="O177" s="5">
        <v>453.68</v>
      </c>
      <c r="P177" s="5">
        <v>9.556666666666667</v>
      </c>
      <c r="Q177" s="5">
        <v>127.09150512739119</v>
      </c>
      <c r="R177" s="5">
        <v>2005.9666666666665</v>
      </c>
      <c r="S177" s="5">
        <v>113.0</v>
      </c>
      <c r="T177" s="5">
        <v>6.544666666666667</v>
      </c>
      <c r="U177" s="5">
        <v>16.714</v>
      </c>
      <c r="V177" s="5"/>
      <c r="W177" s="3"/>
      <c r="X177" s="3"/>
      <c r="Y177" s="3"/>
      <c r="Z177" s="3"/>
      <c r="AA177" s="3"/>
      <c r="AB177" s="3"/>
      <c r="AC177" s="3"/>
      <c r="AD177" s="3"/>
      <c r="AE177" s="3"/>
      <c r="AF177" s="5"/>
    </row>
    <row r="178" ht="12.75" customHeight="1">
      <c r="A178" s="1" t="s">
        <v>59</v>
      </c>
      <c r="B178" s="1">
        <v>1988.0</v>
      </c>
      <c r="C178" s="5">
        <v>1988.5</v>
      </c>
      <c r="D178" s="5">
        <v>58.667</v>
      </c>
      <c r="E178" s="5">
        <v>8.91</v>
      </c>
      <c r="F178" s="5">
        <v>8845.28</v>
      </c>
      <c r="G178" s="5">
        <v>7.15666666666666</v>
      </c>
      <c r="H178" s="5">
        <v>1.345595234226341</v>
      </c>
      <c r="I178" s="5">
        <v>2.1008277523622896</v>
      </c>
      <c r="J178" s="5">
        <v>6.21</v>
      </c>
      <c r="K178" s="5">
        <v>8.42</v>
      </c>
      <c r="L178" s="5">
        <v>8.986666666666666</v>
      </c>
      <c r="M178" s="5">
        <v>7.156666666666666</v>
      </c>
      <c r="N178" s="5">
        <v>263.1333333333334</v>
      </c>
      <c r="O178" s="5">
        <v>451.2133333333333</v>
      </c>
      <c r="P178" s="5">
        <v>9.81</v>
      </c>
      <c r="Q178" s="5">
        <v>128.20181682886798</v>
      </c>
      <c r="R178" s="5">
        <v>2068.3866666666668</v>
      </c>
      <c r="S178" s="5">
        <v>113.76666666666667</v>
      </c>
      <c r="T178" s="5">
        <v>6.658</v>
      </c>
      <c r="U178" s="5">
        <v>17.281</v>
      </c>
      <c r="V178" s="5"/>
      <c r="W178" s="3"/>
      <c r="X178" s="3"/>
      <c r="Y178" s="3"/>
      <c r="Z178" s="3"/>
      <c r="AA178" s="3"/>
      <c r="AB178" s="3"/>
      <c r="AC178" s="3"/>
      <c r="AD178" s="3"/>
      <c r="AE178" s="3"/>
      <c r="AF178" s="5"/>
    </row>
    <row r="179" ht="12.75" customHeight="1">
      <c r="A179" s="1" t="s">
        <v>60</v>
      </c>
      <c r="B179" s="1">
        <v>1988.0</v>
      </c>
      <c r="C179" s="5">
        <v>1988.75</v>
      </c>
      <c r="D179" s="5">
        <v>59.385</v>
      </c>
      <c r="E179" s="5">
        <v>9.1</v>
      </c>
      <c r="F179" s="5">
        <v>8897.107</v>
      </c>
      <c r="G179" s="5">
        <v>7.98333333333333</v>
      </c>
      <c r="H179" s="5">
        <v>1.3574453989689643</v>
      </c>
      <c r="I179" s="5">
        <v>2.0976027776202173</v>
      </c>
      <c r="J179" s="5">
        <v>7.01</v>
      </c>
      <c r="K179" s="5">
        <v>8.763333333333334</v>
      </c>
      <c r="L179" s="5">
        <v>9.136666666666667</v>
      </c>
      <c r="M179" s="5">
        <v>7.983333333333333</v>
      </c>
      <c r="N179" s="5">
        <v>266.93333333333334</v>
      </c>
      <c r="O179" s="5">
        <v>426.92</v>
      </c>
      <c r="P179" s="5">
        <v>9.963333333333333</v>
      </c>
      <c r="Q179" s="5">
        <v>129.62015677123279</v>
      </c>
      <c r="R179" s="5">
        <v>2091.096666666667</v>
      </c>
      <c r="S179" s="5">
        <v>114.83333333333333</v>
      </c>
      <c r="T179" s="5">
        <v>6.586333333333333</v>
      </c>
      <c r="U179" s="5">
        <v>15.163</v>
      </c>
      <c r="V179" s="5"/>
      <c r="W179" s="3"/>
      <c r="X179" s="3"/>
      <c r="Y179" s="3"/>
      <c r="Z179" s="3"/>
      <c r="AA179" s="3"/>
      <c r="AB179" s="3"/>
      <c r="AC179" s="3"/>
      <c r="AD179" s="3"/>
      <c r="AE179" s="3"/>
      <c r="AF179" s="5"/>
    </row>
    <row r="180" ht="12.75" customHeight="1">
      <c r="A180" s="1" t="s">
        <v>61</v>
      </c>
      <c r="B180" s="1">
        <v>1988.0</v>
      </c>
      <c r="C180" s="5">
        <v>1989.0</v>
      </c>
      <c r="D180" s="5">
        <v>59.932</v>
      </c>
      <c r="E180" s="5">
        <v>8.956666666666667</v>
      </c>
      <c r="F180" s="5">
        <v>9015.661</v>
      </c>
      <c r="G180" s="5">
        <v>8.46999999999999</v>
      </c>
      <c r="H180" s="5">
        <v>1.3665724562684705</v>
      </c>
      <c r="I180" s="5">
        <v>2.1141528185518004</v>
      </c>
      <c r="J180" s="5">
        <v>7.726666666666667</v>
      </c>
      <c r="K180" s="5">
        <v>8.796666666666667</v>
      </c>
      <c r="L180" s="5">
        <v>8.966666666666667</v>
      </c>
      <c r="M180" s="5">
        <v>8.47</v>
      </c>
      <c r="N180" s="5">
        <v>274.96666666666664</v>
      </c>
      <c r="O180" s="5">
        <v>415.5133333333333</v>
      </c>
      <c r="P180" s="5">
        <v>9.51</v>
      </c>
      <c r="Q180" s="5">
        <v>129.90272026176615</v>
      </c>
      <c r="R180" s="5">
        <v>2143.91</v>
      </c>
      <c r="S180" s="5">
        <v>115.76666666666667</v>
      </c>
      <c r="T180" s="5">
        <v>6.212666666666666</v>
      </c>
      <c r="U180" s="5">
        <v>14.680333333333333</v>
      </c>
      <c r="V180" s="5"/>
      <c r="W180" s="3"/>
      <c r="X180" s="3"/>
      <c r="Y180" s="3"/>
      <c r="Z180" s="3"/>
      <c r="AA180" s="3"/>
      <c r="AB180" s="3"/>
      <c r="AC180" s="3"/>
      <c r="AD180" s="3"/>
      <c r="AE180" s="3"/>
      <c r="AF180" s="5"/>
    </row>
    <row r="181" ht="12.75" customHeight="1">
      <c r="A181" s="1" t="s">
        <v>58</v>
      </c>
      <c r="B181" s="1">
        <v>1989.0</v>
      </c>
      <c r="C181" s="5">
        <v>1989.25</v>
      </c>
      <c r="D181" s="5">
        <v>60.508</v>
      </c>
      <c r="E181" s="5">
        <v>9.206666666666667</v>
      </c>
      <c r="F181" s="5">
        <v>9107.314</v>
      </c>
      <c r="G181" s="5">
        <v>9.44333333333333</v>
      </c>
      <c r="H181" s="5">
        <v>1.3725946691688655</v>
      </c>
      <c r="I181" s="5">
        <v>2.1156736368981868</v>
      </c>
      <c r="J181" s="5">
        <v>8.54</v>
      </c>
      <c r="K181" s="5">
        <v>9.31</v>
      </c>
      <c r="L181" s="5">
        <v>9.123333333333333</v>
      </c>
      <c r="M181" s="5">
        <v>9.443333333333333</v>
      </c>
      <c r="N181" s="5">
        <v>290.7</v>
      </c>
      <c r="O181" s="5">
        <v>393.7133333333333</v>
      </c>
      <c r="P181" s="5">
        <v>9.686666666666667</v>
      </c>
      <c r="Q181" s="5">
        <v>130.13758002928867</v>
      </c>
      <c r="R181" s="5">
        <v>2298.11</v>
      </c>
      <c r="S181" s="5">
        <v>117.23333333333333</v>
      </c>
      <c r="T181" s="5">
        <v>5.857</v>
      </c>
      <c r="U181" s="5">
        <v>18.418</v>
      </c>
      <c r="V181" s="5"/>
      <c r="W181" s="3"/>
      <c r="X181" s="3"/>
      <c r="Y181" s="3"/>
      <c r="Z181" s="3"/>
      <c r="AA181" s="3"/>
      <c r="AB181" s="3"/>
      <c r="AC181" s="3"/>
      <c r="AD181" s="3"/>
      <c r="AE181" s="3"/>
      <c r="AF181" s="5"/>
    </row>
    <row r="182" ht="12.75" customHeight="1">
      <c r="A182" s="1" t="s">
        <v>59</v>
      </c>
      <c r="B182" s="1">
        <v>1989.0</v>
      </c>
      <c r="C182" s="5">
        <v>1989.5</v>
      </c>
      <c r="D182" s="5">
        <v>61.163</v>
      </c>
      <c r="E182" s="5">
        <v>8.773333333333333</v>
      </c>
      <c r="F182" s="5">
        <v>9176.827</v>
      </c>
      <c r="G182" s="5">
        <v>9.72666666666666</v>
      </c>
      <c r="H182" s="5">
        <v>1.3758366085770124</v>
      </c>
      <c r="I182" s="5">
        <v>2.125089865942919</v>
      </c>
      <c r="J182" s="5">
        <v>8.41</v>
      </c>
      <c r="K182" s="5">
        <v>8.833333333333334</v>
      </c>
      <c r="L182" s="5">
        <v>8.74</v>
      </c>
      <c r="M182" s="5">
        <v>9.726666666666667</v>
      </c>
      <c r="N182" s="5">
        <v>313.3</v>
      </c>
      <c r="O182" s="5">
        <v>374.2966666666666</v>
      </c>
      <c r="P182" s="5">
        <v>9.486666666666666</v>
      </c>
      <c r="Q182" s="5">
        <v>130.2623597595448</v>
      </c>
      <c r="R182" s="5">
        <v>2446.3366666666666</v>
      </c>
      <c r="S182" s="5">
        <v>118.26666666666667</v>
      </c>
      <c r="T182" s="5">
        <v>5.371333333333332</v>
      </c>
      <c r="U182" s="5">
        <v>20.359</v>
      </c>
      <c r="V182" s="5"/>
      <c r="W182" s="3"/>
      <c r="X182" s="3"/>
      <c r="Y182" s="3"/>
      <c r="Z182" s="3"/>
      <c r="AA182" s="3"/>
      <c r="AB182" s="3"/>
      <c r="AC182" s="3"/>
      <c r="AD182" s="3"/>
      <c r="AE182" s="3"/>
      <c r="AF182" s="5"/>
    </row>
    <row r="183" ht="12.75" customHeight="1">
      <c r="A183" s="1" t="s">
        <v>60</v>
      </c>
      <c r="B183" s="1">
        <v>1989.0</v>
      </c>
      <c r="C183" s="5">
        <v>1989.75</v>
      </c>
      <c r="D183" s="5">
        <v>61.617</v>
      </c>
      <c r="E183" s="5">
        <v>8.106666666666667</v>
      </c>
      <c r="F183" s="5">
        <v>9244.816</v>
      </c>
      <c r="G183" s="5">
        <v>9.08333333333333</v>
      </c>
      <c r="H183" s="5">
        <v>1.3837683408322625</v>
      </c>
      <c r="I183" s="5">
        <v>2.144773795136973</v>
      </c>
      <c r="J183" s="5">
        <v>7.843333333333334</v>
      </c>
      <c r="K183" s="5">
        <v>8.03</v>
      </c>
      <c r="L183" s="5">
        <v>8.116666666666667</v>
      </c>
      <c r="M183" s="5">
        <v>9.083333333333334</v>
      </c>
      <c r="N183" s="5">
        <v>341.93333333333334</v>
      </c>
      <c r="O183" s="5">
        <v>367.3233333333333</v>
      </c>
      <c r="P183" s="5">
        <v>8.966666666666667</v>
      </c>
      <c r="Q183" s="5">
        <v>130.8633477507676</v>
      </c>
      <c r="R183" s="5">
        <v>2696.9166666666665</v>
      </c>
      <c r="S183" s="5">
        <v>119.3</v>
      </c>
      <c r="T183" s="5">
        <v>5.254666666666666</v>
      </c>
      <c r="U183" s="5">
        <v>19.253333333333334</v>
      </c>
      <c r="V183" s="5"/>
      <c r="W183" s="3"/>
      <c r="X183" s="3"/>
      <c r="Y183" s="3"/>
      <c r="Z183" s="3"/>
      <c r="AA183" s="3"/>
      <c r="AB183" s="3"/>
      <c r="AC183" s="3"/>
      <c r="AD183" s="3"/>
      <c r="AE183" s="3"/>
      <c r="AF183" s="5"/>
    </row>
    <row r="184" ht="12.75" customHeight="1">
      <c r="A184" s="1" t="s">
        <v>61</v>
      </c>
      <c r="B184" s="1">
        <v>1989.0</v>
      </c>
      <c r="C184" s="5">
        <v>1990.0</v>
      </c>
      <c r="D184" s="5">
        <v>62.037</v>
      </c>
      <c r="E184" s="5">
        <v>7.906666666666666</v>
      </c>
      <c r="F184" s="5">
        <v>9263.033</v>
      </c>
      <c r="G184" s="5">
        <v>8.61333333333333</v>
      </c>
      <c r="H184" s="5">
        <v>1.3938574780827293</v>
      </c>
      <c r="I184" s="5">
        <v>2.1196181460577637</v>
      </c>
      <c r="J184" s="5">
        <v>7.653333333333333</v>
      </c>
      <c r="K184" s="5">
        <v>7.843333333333334</v>
      </c>
      <c r="L184" s="5">
        <v>7.92</v>
      </c>
      <c r="M184" s="5">
        <v>8.613333333333333</v>
      </c>
      <c r="N184" s="5">
        <v>345.3999999999999</v>
      </c>
      <c r="O184" s="5">
        <v>390.49</v>
      </c>
      <c r="P184" s="5">
        <v>8.89</v>
      </c>
      <c r="Q184" s="5">
        <v>130.05406072204292</v>
      </c>
      <c r="R184" s="5">
        <v>2701.516666666667</v>
      </c>
      <c r="S184" s="5">
        <v>120.33333333333333</v>
      </c>
      <c r="T184" s="5">
        <v>5.391333333333333</v>
      </c>
      <c r="U184" s="5">
        <v>20.333</v>
      </c>
      <c r="V184" s="5"/>
      <c r="W184" s="3"/>
      <c r="X184" s="3"/>
      <c r="Y184" s="3"/>
      <c r="Z184" s="3"/>
      <c r="AA184" s="3"/>
      <c r="AB184" s="3"/>
      <c r="AC184" s="3"/>
      <c r="AD184" s="3"/>
      <c r="AE184" s="3"/>
      <c r="AF184" s="5"/>
    </row>
    <row r="185" ht="12.75" customHeight="1">
      <c r="A185" s="1" t="s">
        <v>58</v>
      </c>
      <c r="B185" s="1">
        <v>1990.0</v>
      </c>
      <c r="C185" s="5">
        <v>1990.25</v>
      </c>
      <c r="D185" s="5">
        <v>62.713</v>
      </c>
      <c r="E185" s="5">
        <v>8.423333333333334</v>
      </c>
      <c r="F185" s="5">
        <v>9364.259</v>
      </c>
      <c r="G185" s="5">
        <v>7.89941938433333</v>
      </c>
      <c r="H185" s="5">
        <v>1.3970833945527776</v>
      </c>
      <c r="I185" s="5">
        <v>2.14417113042727</v>
      </c>
      <c r="J185" s="5">
        <v>7.76</v>
      </c>
      <c r="K185" s="5">
        <v>8.38</v>
      </c>
      <c r="L185" s="5">
        <v>8.436666666666667</v>
      </c>
      <c r="M185" s="5">
        <v>8.25</v>
      </c>
      <c r="N185" s="5">
        <v>336.29333333333335</v>
      </c>
      <c r="O185" s="5">
        <v>406.4266666666667</v>
      </c>
      <c r="P185" s="5">
        <v>9.193333333333333</v>
      </c>
      <c r="Q185" s="5">
        <v>128.075482389779</v>
      </c>
      <c r="R185" s="5">
        <v>2641.6666666666665</v>
      </c>
      <c r="S185" s="5">
        <v>121.4</v>
      </c>
      <c r="T185" s="5">
        <v>5.132333333333333</v>
      </c>
      <c r="U185" s="5">
        <v>21.722333333333335</v>
      </c>
      <c r="V185" s="5"/>
      <c r="W185" s="3"/>
      <c r="X185" s="3"/>
      <c r="Y185" s="3"/>
      <c r="Z185" s="3"/>
      <c r="AA185" s="3"/>
      <c r="AB185" s="3"/>
      <c r="AC185" s="3"/>
      <c r="AD185" s="3"/>
      <c r="AE185" s="3"/>
      <c r="AF185" s="5"/>
    </row>
    <row r="186" ht="12.75" customHeight="1">
      <c r="A186" s="1" t="s">
        <v>59</v>
      </c>
      <c r="B186" s="1">
        <v>1990.0</v>
      </c>
      <c r="C186" s="5">
        <v>1990.5</v>
      </c>
      <c r="D186" s="5">
        <v>63.415</v>
      </c>
      <c r="E186" s="5">
        <v>8.676666666666666</v>
      </c>
      <c r="F186" s="5">
        <v>9398.243</v>
      </c>
      <c r="G186" s="5">
        <v>7.85920934733333</v>
      </c>
      <c r="H186" s="5">
        <v>1.4056825830550854</v>
      </c>
      <c r="I186" s="5">
        <v>2.116027886101867</v>
      </c>
      <c r="J186" s="5">
        <v>7.746666666666667</v>
      </c>
      <c r="K186" s="5">
        <v>8.646666666666667</v>
      </c>
      <c r="L186" s="5">
        <v>8.663333333333334</v>
      </c>
      <c r="M186" s="5">
        <v>8.243333333333334</v>
      </c>
      <c r="N186" s="5">
        <v>349.60666666666674</v>
      </c>
      <c r="O186" s="5">
        <v>365.1766666666667</v>
      </c>
      <c r="P186" s="5">
        <v>9.396666666666667</v>
      </c>
      <c r="Q186" s="5">
        <v>127.8541559030926</v>
      </c>
      <c r="R186" s="5">
        <v>2804.7033333333334</v>
      </c>
      <c r="S186" s="5">
        <v>122.23333333333333</v>
      </c>
      <c r="T186" s="5">
        <v>5.018666666666667</v>
      </c>
      <c r="U186" s="5">
        <v>17.89666666666667</v>
      </c>
      <c r="V186" s="5"/>
      <c r="W186" s="3"/>
      <c r="X186" s="3"/>
      <c r="Y186" s="3"/>
      <c r="Z186" s="3"/>
      <c r="AA186" s="3"/>
      <c r="AB186" s="3"/>
      <c r="AC186" s="3"/>
      <c r="AD186" s="3"/>
      <c r="AE186" s="3"/>
      <c r="AF186" s="5"/>
    </row>
    <row r="187" ht="12.75" customHeight="1">
      <c r="A187" s="1" t="s">
        <v>60</v>
      </c>
      <c r="B187" s="1">
        <v>1990.0</v>
      </c>
      <c r="C187" s="5">
        <v>1990.75</v>
      </c>
      <c r="D187" s="5">
        <v>63.963</v>
      </c>
      <c r="E187" s="5">
        <v>8.703333333333333</v>
      </c>
      <c r="F187" s="5">
        <v>9404.494</v>
      </c>
      <c r="G187" s="5">
        <v>7.531875658</v>
      </c>
      <c r="H187" s="5">
        <v>1.411677019342449</v>
      </c>
      <c r="I187" s="5">
        <v>2.1115235701152884</v>
      </c>
      <c r="J187" s="5">
        <v>7.476666666666667</v>
      </c>
      <c r="K187" s="5">
        <v>8.426666666666666</v>
      </c>
      <c r="L187" s="5">
        <v>8.753333333333334</v>
      </c>
      <c r="M187" s="5">
        <v>8.16</v>
      </c>
      <c r="N187" s="5">
        <v>335.3966666666667</v>
      </c>
      <c r="O187" s="5">
        <v>382.38000000000005</v>
      </c>
      <c r="P187" s="5">
        <v>9.403333333333332</v>
      </c>
      <c r="Q187" s="5">
        <v>125.92403209695404</v>
      </c>
      <c r="R187" s="5">
        <v>2657.3466666666664</v>
      </c>
      <c r="S187" s="5">
        <v>123.33333333333333</v>
      </c>
      <c r="T187" s="5">
        <v>4.833333333333333</v>
      </c>
      <c r="U187" s="5">
        <v>26.499666666666666</v>
      </c>
      <c r="V187" s="5"/>
      <c r="W187" s="3"/>
      <c r="X187" s="3"/>
      <c r="Y187" s="3"/>
      <c r="Z187" s="3"/>
      <c r="AA187" s="3"/>
      <c r="AB187" s="3"/>
      <c r="AC187" s="3"/>
      <c r="AD187" s="3"/>
      <c r="AE187" s="3"/>
      <c r="AF187" s="5"/>
    </row>
    <row r="188" ht="12.75" customHeight="1">
      <c r="A188" s="1" t="s">
        <v>61</v>
      </c>
      <c r="B188" s="1">
        <v>1990.0</v>
      </c>
      <c r="C188" s="5">
        <v>1991.0</v>
      </c>
      <c r="D188" s="5">
        <v>64.452</v>
      </c>
      <c r="E188" s="5">
        <v>8.396666666666667</v>
      </c>
      <c r="F188" s="5">
        <v>9318.876</v>
      </c>
      <c r="G188" s="5">
        <v>7.09578681566666</v>
      </c>
      <c r="H188" s="5">
        <v>1.4067967296667447</v>
      </c>
      <c r="I188" s="5">
        <v>2.0869287690023848</v>
      </c>
      <c r="J188" s="5">
        <v>6.99</v>
      </c>
      <c r="K188" s="5">
        <v>8.026666666666667</v>
      </c>
      <c r="L188" s="5">
        <v>8.473333333333333</v>
      </c>
      <c r="M188" s="5">
        <v>7.743333333333333</v>
      </c>
      <c r="N188" s="5">
        <v>317.05333333333334</v>
      </c>
      <c r="O188" s="5">
        <v>379.93666666666667</v>
      </c>
      <c r="P188" s="5">
        <v>9.293333333333333</v>
      </c>
      <c r="Q188" s="5">
        <v>122.30565275485218</v>
      </c>
      <c r="R188" s="5">
        <v>2545.213333333333</v>
      </c>
      <c r="S188" s="5">
        <v>124.46666666666667</v>
      </c>
      <c r="T188" s="5">
        <v>4.184</v>
      </c>
      <c r="U188" s="5">
        <v>31.853</v>
      </c>
      <c r="V188" s="5"/>
      <c r="W188" s="3"/>
      <c r="X188" s="3"/>
      <c r="Y188" s="3"/>
      <c r="Z188" s="3"/>
      <c r="AA188" s="3"/>
      <c r="AB188" s="3"/>
      <c r="AC188" s="3"/>
      <c r="AD188" s="3"/>
      <c r="AE188" s="3"/>
      <c r="AF188" s="5"/>
    </row>
    <row r="189" ht="12.75" customHeight="1">
      <c r="A189" s="1" t="s">
        <v>58</v>
      </c>
      <c r="B189" s="1">
        <v>1991.0</v>
      </c>
      <c r="C189" s="5">
        <v>1991.25</v>
      </c>
      <c r="D189" s="5">
        <v>65.078</v>
      </c>
      <c r="E189" s="5">
        <v>8.016666666666667</v>
      </c>
      <c r="F189" s="5">
        <v>9275.276</v>
      </c>
      <c r="G189" s="5">
        <v>6.08432635966666</v>
      </c>
      <c r="H189" s="5">
        <v>1.4067916953830608</v>
      </c>
      <c r="I189" s="5">
        <v>2.055870485679711</v>
      </c>
      <c r="J189" s="5">
        <v>6.023333333333333</v>
      </c>
      <c r="K189" s="5">
        <v>7.6466666666666665</v>
      </c>
      <c r="L189" s="5">
        <v>8.11</v>
      </c>
      <c r="M189" s="5">
        <v>6.426666666666667</v>
      </c>
      <c r="N189" s="5">
        <v>353.3433333333333</v>
      </c>
      <c r="O189" s="5">
        <v>370.05333333333334</v>
      </c>
      <c r="P189" s="5">
        <v>8.933333333333334</v>
      </c>
      <c r="Q189" s="5">
        <v>119.53591094797441</v>
      </c>
      <c r="R189" s="5">
        <v>2844.1433333333334</v>
      </c>
      <c r="S189" s="5">
        <v>125.8</v>
      </c>
      <c r="T189" s="5">
        <v>3.827666666666667</v>
      </c>
      <c r="U189" s="5">
        <v>21.780666666666665</v>
      </c>
      <c r="V189" s="5"/>
      <c r="W189" s="3"/>
      <c r="X189" s="3"/>
      <c r="Y189" s="3"/>
      <c r="Z189" s="3"/>
      <c r="AA189" s="3"/>
      <c r="AB189" s="3"/>
      <c r="AC189" s="3"/>
      <c r="AD189" s="3"/>
      <c r="AE189" s="3"/>
      <c r="AF189" s="5"/>
    </row>
    <row r="190" ht="12.75" customHeight="1">
      <c r="A190" s="1" t="s">
        <v>59</v>
      </c>
      <c r="B190" s="1">
        <v>1991.0</v>
      </c>
      <c r="C190" s="5">
        <v>1991.5</v>
      </c>
      <c r="D190" s="5">
        <v>65.547</v>
      </c>
      <c r="E190" s="5">
        <v>8.13</v>
      </c>
      <c r="F190" s="5">
        <v>9347.597</v>
      </c>
      <c r="G190" s="5">
        <v>5.544177624</v>
      </c>
      <c r="H190" s="5">
        <v>1.4154957856121042</v>
      </c>
      <c r="I190" s="5">
        <v>2.0589177253767885</v>
      </c>
      <c r="J190" s="5">
        <v>5.56</v>
      </c>
      <c r="K190" s="5">
        <v>7.78</v>
      </c>
      <c r="L190" s="5">
        <v>8.226666666666667</v>
      </c>
      <c r="M190" s="5">
        <v>5.863333333333333</v>
      </c>
      <c r="N190" s="5">
        <v>378.65333333333336</v>
      </c>
      <c r="O190" s="5">
        <v>360.7366666666667</v>
      </c>
      <c r="P190" s="5">
        <v>8.91</v>
      </c>
      <c r="Q190" s="5">
        <v>119.5758189268836</v>
      </c>
      <c r="R190" s="5">
        <v>2940.7066666666665</v>
      </c>
      <c r="S190" s="5">
        <v>126.4</v>
      </c>
      <c r="T190" s="5">
        <v>4.196000000000001</v>
      </c>
      <c r="U190" s="5">
        <v>20.752666666666666</v>
      </c>
      <c r="V190" s="5"/>
      <c r="W190" s="3"/>
      <c r="X190" s="3"/>
      <c r="Y190" s="3"/>
      <c r="Z190" s="3"/>
      <c r="AA190" s="3"/>
      <c r="AB190" s="3"/>
      <c r="AC190" s="3"/>
      <c r="AD190" s="3"/>
      <c r="AE190" s="3"/>
      <c r="AF190" s="5"/>
    </row>
    <row r="191" ht="12.75" customHeight="1">
      <c r="A191" s="1" t="s">
        <v>60</v>
      </c>
      <c r="B191" s="1">
        <v>1991.0</v>
      </c>
      <c r="C191" s="5">
        <v>1991.75</v>
      </c>
      <c r="D191" s="5">
        <v>66.05</v>
      </c>
      <c r="E191" s="5">
        <v>7.94</v>
      </c>
      <c r="F191" s="5">
        <v>9394.834</v>
      </c>
      <c r="G191" s="5">
        <v>5.22671194699999</v>
      </c>
      <c r="H191" s="5">
        <v>1.4188506924229007</v>
      </c>
      <c r="I191" s="5">
        <v>2.069133149343941</v>
      </c>
      <c r="J191" s="5">
        <v>5.376666666666667</v>
      </c>
      <c r="K191" s="5">
        <v>7.493333333333333</v>
      </c>
      <c r="L191" s="5">
        <v>8.063333333333333</v>
      </c>
      <c r="M191" s="5">
        <v>5.6433333333333335</v>
      </c>
      <c r="N191" s="5">
        <v>385.60999999999996</v>
      </c>
      <c r="O191" s="5">
        <v>357.4433333333333</v>
      </c>
      <c r="P191" s="5">
        <v>8.786666666666667</v>
      </c>
      <c r="Q191" s="5">
        <v>119.87071469701512</v>
      </c>
      <c r="R191" s="5">
        <v>3028.396666666667</v>
      </c>
      <c r="S191" s="5">
        <v>126.9</v>
      </c>
      <c r="T191" s="5">
        <v>4.0360000000000005</v>
      </c>
      <c r="U191" s="5">
        <v>21.655</v>
      </c>
      <c r="V191" s="5"/>
      <c r="W191" s="3"/>
      <c r="X191" s="3"/>
      <c r="Y191" s="3"/>
      <c r="Z191" s="3"/>
      <c r="AA191" s="3"/>
      <c r="AB191" s="3"/>
      <c r="AC191" s="3"/>
      <c r="AD191" s="3"/>
      <c r="AE191" s="3"/>
      <c r="AF191" s="5"/>
    </row>
    <row r="192" ht="12.75" customHeight="1">
      <c r="A192" s="1" t="s">
        <v>61</v>
      </c>
      <c r="B192" s="1">
        <v>1991.0</v>
      </c>
      <c r="C192" s="5">
        <v>1992.0</v>
      </c>
      <c r="D192" s="5">
        <v>66.434</v>
      </c>
      <c r="E192" s="5">
        <v>7.346666666666667</v>
      </c>
      <c r="F192" s="5">
        <v>9427.581</v>
      </c>
      <c r="G192" s="5">
        <v>4.31746796566666</v>
      </c>
      <c r="H192" s="5">
        <v>1.4204276127861664</v>
      </c>
      <c r="I192" s="5">
        <v>2.0597415991210912</v>
      </c>
      <c r="J192" s="5">
        <v>4.54</v>
      </c>
      <c r="K192" s="5">
        <v>6.56</v>
      </c>
      <c r="L192" s="5">
        <v>7.6</v>
      </c>
      <c r="M192" s="5">
        <v>4.816666666666666</v>
      </c>
      <c r="N192" s="5">
        <v>387.1033333333333</v>
      </c>
      <c r="O192" s="5">
        <v>360.09</v>
      </c>
      <c r="P192" s="5">
        <v>8.446666666666667</v>
      </c>
      <c r="Q192" s="5">
        <v>118.18205844875463</v>
      </c>
      <c r="R192" s="5">
        <v>3044.2033333333334</v>
      </c>
      <c r="S192" s="5">
        <v>127.8</v>
      </c>
      <c r="T192" s="5">
        <v>4.027666666666667</v>
      </c>
      <c r="U192" s="5">
        <v>21.736666666666668</v>
      </c>
      <c r="V192" s="5"/>
      <c r="W192" s="3"/>
      <c r="X192" s="3"/>
      <c r="Y192" s="3"/>
      <c r="Z192" s="3"/>
      <c r="AA192" s="3"/>
      <c r="AB192" s="3"/>
      <c r="AC192" s="3"/>
      <c r="AD192" s="3"/>
      <c r="AE192" s="3"/>
      <c r="AF192" s="5"/>
    </row>
    <row r="193" ht="12.75" customHeight="1">
      <c r="A193" s="1" t="s">
        <v>58</v>
      </c>
      <c r="B193" s="1">
        <v>1992.0</v>
      </c>
      <c r="C193" s="5">
        <v>1992.25</v>
      </c>
      <c r="D193" s="5">
        <v>66.7</v>
      </c>
      <c r="E193" s="5">
        <v>7.303333333333334</v>
      </c>
      <c r="F193" s="5">
        <v>9540.444</v>
      </c>
      <c r="G193" s="5">
        <v>3.55314907733333</v>
      </c>
      <c r="H193" s="5">
        <v>1.4362713273577876</v>
      </c>
      <c r="I193" s="5">
        <v>2.0803686257793137</v>
      </c>
      <c r="J193" s="5">
        <v>3.893333333333333</v>
      </c>
      <c r="K193" s="5">
        <v>6.59</v>
      </c>
      <c r="L193" s="5">
        <v>7.556666666666667</v>
      </c>
      <c r="M193" s="5">
        <v>4.023333333333333</v>
      </c>
      <c r="N193" s="5">
        <v>412.0</v>
      </c>
      <c r="O193" s="5">
        <v>350.8333333333333</v>
      </c>
      <c r="P193" s="5">
        <v>8.28</v>
      </c>
      <c r="Q193" s="5">
        <v>116.84482188662584</v>
      </c>
      <c r="R193" s="5">
        <v>3242.2000000000003</v>
      </c>
      <c r="S193" s="5">
        <v>128.36666666666667</v>
      </c>
      <c r="T193" s="5">
        <v>4.150333333333333</v>
      </c>
      <c r="U193" s="5">
        <v>18.910333333333334</v>
      </c>
      <c r="V193" s="5"/>
      <c r="W193" s="3"/>
      <c r="X193" s="3"/>
      <c r="Y193" s="3"/>
      <c r="Z193" s="3"/>
      <c r="AA193" s="3"/>
      <c r="AB193" s="3"/>
      <c r="AC193" s="3"/>
      <c r="AD193" s="3"/>
      <c r="AE193" s="3"/>
      <c r="AF193" s="5"/>
    </row>
    <row r="194" ht="12.75" customHeight="1">
      <c r="A194" s="1" t="s">
        <v>59</v>
      </c>
      <c r="B194" s="1">
        <v>1992.0</v>
      </c>
      <c r="C194" s="5">
        <v>1992.5</v>
      </c>
      <c r="D194" s="5">
        <v>67.098</v>
      </c>
      <c r="E194" s="5">
        <v>7.376666666666667</v>
      </c>
      <c r="F194" s="5">
        <v>9643.893</v>
      </c>
      <c r="G194" s="5">
        <v>3.32478101466666</v>
      </c>
      <c r="H194" s="5">
        <v>1.4430142494688505</v>
      </c>
      <c r="I194" s="5">
        <v>2.10462764661193</v>
      </c>
      <c r="J194" s="5">
        <v>3.68</v>
      </c>
      <c r="K194" s="5">
        <v>6.65</v>
      </c>
      <c r="L194" s="5">
        <v>7.64</v>
      </c>
      <c r="M194" s="5">
        <v>3.77</v>
      </c>
      <c r="N194" s="5">
        <v>410.16333333333336</v>
      </c>
      <c r="O194" s="5">
        <v>338.83666666666664</v>
      </c>
      <c r="P194" s="5">
        <v>8.276666666666667</v>
      </c>
      <c r="Q194" s="5">
        <v>116.87226101657866</v>
      </c>
      <c r="R194" s="5">
        <v>3358.1666666666665</v>
      </c>
      <c r="S194" s="5">
        <v>129.0</v>
      </c>
      <c r="T194" s="5">
        <v>4.028</v>
      </c>
      <c r="U194" s="5">
        <v>21.186</v>
      </c>
      <c r="V194" s="5"/>
      <c r="W194" s="3"/>
      <c r="X194" s="3"/>
      <c r="Y194" s="3"/>
      <c r="Z194" s="3"/>
      <c r="AA194" s="3"/>
      <c r="AB194" s="3"/>
      <c r="AC194" s="3"/>
      <c r="AD194" s="3"/>
      <c r="AE194" s="3"/>
      <c r="AF194" s="5"/>
    </row>
    <row r="195" ht="12.75" customHeight="1">
      <c r="A195" s="1" t="s">
        <v>60</v>
      </c>
      <c r="B195" s="1">
        <v>1992.0</v>
      </c>
      <c r="C195" s="5">
        <v>1992.75</v>
      </c>
      <c r="D195" s="5">
        <v>67.419</v>
      </c>
      <c r="E195" s="5">
        <v>6.616666666666667</v>
      </c>
      <c r="F195" s="5">
        <v>9739.185</v>
      </c>
      <c r="G195" s="5">
        <v>3.01061533966666</v>
      </c>
      <c r="H195" s="5">
        <v>1.4522443510075318</v>
      </c>
      <c r="I195" s="5">
        <v>2.12113065302501</v>
      </c>
      <c r="J195" s="5">
        <v>3.0833333333333335</v>
      </c>
      <c r="K195" s="5">
        <v>5.6066666666666665</v>
      </c>
      <c r="L195" s="5">
        <v>7.03</v>
      </c>
      <c r="M195" s="5">
        <v>3.256666666666667</v>
      </c>
      <c r="N195" s="5">
        <v>417.15333333333336</v>
      </c>
      <c r="O195" s="5">
        <v>347.22333333333336</v>
      </c>
      <c r="P195" s="5">
        <v>7.98</v>
      </c>
      <c r="Q195" s="5">
        <v>116.46236554884361</v>
      </c>
      <c r="R195" s="5">
        <v>3307.6333333333337</v>
      </c>
      <c r="S195" s="5">
        <v>129.3</v>
      </c>
      <c r="T195" s="5">
        <v>3.8196666666666665</v>
      </c>
      <c r="U195" s="5">
        <v>21.670333333333332</v>
      </c>
      <c r="V195" s="5"/>
      <c r="W195" s="3"/>
      <c r="X195" s="3"/>
      <c r="Y195" s="3"/>
      <c r="Z195" s="3"/>
      <c r="AA195" s="3"/>
      <c r="AB195" s="3"/>
      <c r="AC195" s="3"/>
      <c r="AD195" s="3"/>
      <c r="AE195" s="3"/>
      <c r="AF195" s="5"/>
    </row>
    <row r="196" ht="12.75" customHeight="1">
      <c r="A196" s="1" t="s">
        <v>61</v>
      </c>
      <c r="B196" s="1">
        <v>1992.0</v>
      </c>
      <c r="C196" s="5">
        <v>1993.0</v>
      </c>
      <c r="D196" s="5">
        <v>67.894</v>
      </c>
      <c r="E196" s="5">
        <v>6.743333333333333</v>
      </c>
      <c r="F196" s="5">
        <v>9840.753</v>
      </c>
      <c r="G196" s="5">
        <v>2.89634324766666</v>
      </c>
      <c r="H196" s="5">
        <v>1.462965057642605</v>
      </c>
      <c r="I196" s="5">
        <v>2.145803240964476</v>
      </c>
      <c r="J196" s="5">
        <v>3.07</v>
      </c>
      <c r="K196" s="5">
        <v>5.906666666666666</v>
      </c>
      <c r="L196" s="5">
        <v>7.136666666666667</v>
      </c>
      <c r="M196" s="5">
        <v>3.0366666666666666</v>
      </c>
      <c r="N196" s="5">
        <v>423.66</v>
      </c>
      <c r="O196" s="5">
        <v>337.9666666666667</v>
      </c>
      <c r="P196" s="5">
        <v>8.023333333333333</v>
      </c>
      <c r="Q196" s="5">
        <v>115.42480114617193</v>
      </c>
      <c r="R196" s="5">
        <v>3277.536666666667</v>
      </c>
      <c r="S196" s="5">
        <v>129.9</v>
      </c>
      <c r="T196" s="5">
        <v>3.7296666666666667</v>
      </c>
      <c r="U196" s="5">
        <v>20.479</v>
      </c>
      <c r="V196" s="5"/>
      <c r="W196" s="3"/>
      <c r="X196" s="3"/>
      <c r="Y196" s="3"/>
      <c r="Z196" s="3"/>
      <c r="AA196" s="3"/>
      <c r="AB196" s="3"/>
      <c r="AC196" s="3"/>
      <c r="AD196" s="3"/>
      <c r="AE196" s="3"/>
      <c r="AF196" s="5"/>
    </row>
    <row r="197" ht="12.75" customHeight="1">
      <c r="A197" s="1" t="s">
        <v>58</v>
      </c>
      <c r="B197" s="1">
        <v>1993.0</v>
      </c>
      <c r="C197" s="5">
        <v>1993.25</v>
      </c>
      <c r="D197" s="5">
        <v>68.298</v>
      </c>
      <c r="E197" s="5">
        <v>6.28</v>
      </c>
      <c r="F197" s="5">
        <v>9857.185</v>
      </c>
      <c r="G197" s="5">
        <v>2.87058434199999</v>
      </c>
      <c r="H197" s="5">
        <v>1.4658508383622313</v>
      </c>
      <c r="I197" s="5">
        <v>2.1534455727364685</v>
      </c>
      <c r="J197" s="5">
        <v>2.96</v>
      </c>
      <c r="K197" s="5">
        <v>5.483333333333333</v>
      </c>
      <c r="L197" s="5">
        <v>6.683333333333334</v>
      </c>
      <c r="M197" s="5">
        <v>3.04</v>
      </c>
      <c r="N197" s="5">
        <v>442.3633333333334</v>
      </c>
      <c r="O197" s="5">
        <v>329.5366666666667</v>
      </c>
      <c r="P197" s="5">
        <v>7.733333333333333</v>
      </c>
      <c r="Q197" s="5">
        <v>114.19062957900654</v>
      </c>
      <c r="R197" s="5">
        <v>3371.9733333333334</v>
      </c>
      <c r="S197" s="5">
        <v>130.66666666666666</v>
      </c>
      <c r="T197" s="5">
        <v>3.7146666666666666</v>
      </c>
      <c r="U197" s="5">
        <v>19.825</v>
      </c>
      <c r="V197" s="5"/>
      <c r="W197" s="3"/>
      <c r="X197" s="3"/>
      <c r="Y197" s="3"/>
      <c r="Z197" s="3"/>
      <c r="AA197" s="3"/>
      <c r="AB197" s="3"/>
      <c r="AC197" s="3"/>
      <c r="AD197" s="3"/>
      <c r="AE197" s="3"/>
      <c r="AF197" s="5"/>
    </row>
    <row r="198" ht="12.75" customHeight="1">
      <c r="A198" s="1" t="s">
        <v>59</v>
      </c>
      <c r="B198" s="1">
        <v>1993.0</v>
      </c>
      <c r="C198" s="5">
        <v>1993.5</v>
      </c>
      <c r="D198" s="5">
        <v>68.701</v>
      </c>
      <c r="E198" s="5">
        <v>5.99</v>
      </c>
      <c r="F198" s="5">
        <v>9914.565</v>
      </c>
      <c r="G198" s="5">
        <v>3.050100216</v>
      </c>
      <c r="H198" s="5">
        <v>1.4716476253651565</v>
      </c>
      <c r="I198" s="5">
        <v>2.181785968189444</v>
      </c>
      <c r="J198" s="5">
        <v>2.966666666666667</v>
      </c>
      <c r="K198" s="5">
        <v>5.183333333333334</v>
      </c>
      <c r="L198" s="5">
        <v>6.426666666666667</v>
      </c>
      <c r="M198" s="5">
        <v>3.0</v>
      </c>
      <c r="N198" s="5">
        <v>445.4633333333333</v>
      </c>
      <c r="O198" s="5">
        <v>360.52</v>
      </c>
      <c r="P198" s="5">
        <v>7.406666666666666</v>
      </c>
      <c r="Q198" s="5">
        <v>114.35785957924651</v>
      </c>
      <c r="R198" s="5">
        <v>3490.353333333333</v>
      </c>
      <c r="S198" s="5">
        <v>131.13333333333333</v>
      </c>
      <c r="T198" s="5">
        <v>4.538</v>
      </c>
      <c r="U198" s="5">
        <v>19.76</v>
      </c>
      <c r="V198" s="5"/>
      <c r="W198" s="3"/>
      <c r="X198" s="3"/>
      <c r="Y198" s="3"/>
      <c r="Z198" s="3"/>
      <c r="AA198" s="3"/>
      <c r="AB198" s="3"/>
      <c r="AC198" s="3"/>
      <c r="AD198" s="3"/>
      <c r="AE198" s="3"/>
      <c r="AF198" s="5"/>
    </row>
    <row r="199" ht="12.75" customHeight="1">
      <c r="A199" s="1" t="s">
        <v>60</v>
      </c>
      <c r="B199" s="1">
        <v>1993.0</v>
      </c>
      <c r="C199" s="5">
        <v>1993.75</v>
      </c>
      <c r="D199" s="5">
        <v>69.046</v>
      </c>
      <c r="E199" s="5">
        <v>5.616666666666667</v>
      </c>
      <c r="F199" s="5">
        <v>9961.873</v>
      </c>
      <c r="G199" s="5">
        <v>3.06828728266666</v>
      </c>
      <c r="H199" s="5">
        <v>1.482578300954316</v>
      </c>
      <c r="I199" s="5">
        <v>2.1927851020409914</v>
      </c>
      <c r="J199" s="5">
        <v>3.0033333333333334</v>
      </c>
      <c r="K199" s="5">
        <v>4.95</v>
      </c>
      <c r="L199" s="5">
        <v>5.966666666666667</v>
      </c>
      <c r="M199" s="5">
        <v>3.06</v>
      </c>
      <c r="N199" s="5">
        <v>453.55333333333334</v>
      </c>
      <c r="O199" s="5">
        <v>375.23</v>
      </c>
      <c r="P199" s="5">
        <v>6.8933333333333335</v>
      </c>
      <c r="Q199" s="5">
        <v>115.39223397603962</v>
      </c>
      <c r="R199" s="5">
        <v>3581.9466666666667</v>
      </c>
      <c r="S199" s="5">
        <v>131.6</v>
      </c>
      <c r="T199" s="5">
        <v>4.788666666666667</v>
      </c>
      <c r="U199" s="5">
        <v>17.796333333333333</v>
      </c>
      <c r="V199" s="5"/>
      <c r="W199" s="3"/>
      <c r="X199" s="3"/>
      <c r="Y199" s="3"/>
      <c r="Z199" s="3"/>
      <c r="AA199" s="3"/>
      <c r="AB199" s="3"/>
      <c r="AC199" s="3"/>
      <c r="AD199" s="3"/>
      <c r="AE199" s="3"/>
      <c r="AF199" s="5"/>
    </row>
    <row r="200" ht="12.75" customHeight="1">
      <c r="A200" s="1" t="s">
        <v>61</v>
      </c>
      <c r="B200" s="1">
        <v>1993.0</v>
      </c>
      <c r="C200" s="5">
        <v>1994.0</v>
      </c>
      <c r="D200" s="5">
        <v>69.452</v>
      </c>
      <c r="E200" s="5">
        <v>5.6066666666666665</v>
      </c>
      <c r="F200" s="5">
        <v>10097.362</v>
      </c>
      <c r="G200" s="5">
        <v>3.124500916</v>
      </c>
      <c r="H200" s="5">
        <v>1.4892602104803305</v>
      </c>
      <c r="I200" s="5">
        <v>2.2287614768011084</v>
      </c>
      <c r="J200" s="5">
        <v>3.06</v>
      </c>
      <c r="K200" s="5">
        <v>4.973333333333334</v>
      </c>
      <c r="L200" s="5">
        <v>6.283333333333333</v>
      </c>
      <c r="M200" s="5">
        <v>2.99</v>
      </c>
      <c r="N200" s="5">
        <v>464.24666666666667</v>
      </c>
      <c r="O200" s="5">
        <v>374.02666666666664</v>
      </c>
      <c r="P200" s="5">
        <v>6.843333333333334</v>
      </c>
      <c r="Q200" s="5">
        <v>114.71848316247467</v>
      </c>
      <c r="R200" s="5">
        <v>3706.2100000000005</v>
      </c>
      <c r="S200" s="5">
        <v>132.13333333333333</v>
      </c>
      <c r="T200" s="5">
        <v>4.6370000000000005</v>
      </c>
      <c r="U200" s="5">
        <v>16.451333333333334</v>
      </c>
      <c r="V200" s="5"/>
      <c r="W200" s="3"/>
      <c r="X200" s="3"/>
      <c r="Y200" s="3"/>
      <c r="Z200" s="3"/>
      <c r="AA200" s="3"/>
      <c r="AB200" s="3"/>
      <c r="AC200" s="3"/>
      <c r="AD200" s="3"/>
      <c r="AE200" s="3"/>
      <c r="AF200" s="5"/>
    </row>
    <row r="201" ht="12.75" customHeight="1">
      <c r="A201" s="1" t="s">
        <v>58</v>
      </c>
      <c r="B201" s="1">
        <v>1994.0</v>
      </c>
      <c r="C201" s="5">
        <v>1994.25</v>
      </c>
      <c r="D201" s="5">
        <v>69.807</v>
      </c>
      <c r="E201" s="5">
        <v>6.066666666666666</v>
      </c>
      <c r="F201" s="5">
        <v>10195.338</v>
      </c>
      <c r="G201" s="5">
        <v>3.387175558</v>
      </c>
      <c r="H201" s="5">
        <v>1.499026784962138</v>
      </c>
      <c r="I201" s="5">
        <v>2.244938263271049</v>
      </c>
      <c r="J201" s="5">
        <v>3.243333333333333</v>
      </c>
      <c r="K201" s="5">
        <v>5.476666666666667</v>
      </c>
      <c r="L201" s="5">
        <v>6.653333333333333</v>
      </c>
      <c r="M201" s="5">
        <v>3.2133333333333334</v>
      </c>
      <c r="N201" s="5">
        <v>469.46</v>
      </c>
      <c r="O201" s="5">
        <v>384.18</v>
      </c>
      <c r="P201" s="5">
        <v>7.16</v>
      </c>
      <c r="Q201" s="5">
        <v>114.1341243312336</v>
      </c>
      <c r="R201" s="5">
        <v>3815.4466666666667</v>
      </c>
      <c r="S201" s="5">
        <v>133.1</v>
      </c>
      <c r="T201" s="5">
        <v>5.434333333333334</v>
      </c>
      <c r="U201" s="5">
        <v>14.813333333333333</v>
      </c>
      <c r="V201" s="5"/>
      <c r="W201" s="3"/>
      <c r="X201" s="3"/>
      <c r="Y201" s="3"/>
      <c r="Z201" s="3"/>
      <c r="AA201" s="3"/>
      <c r="AB201" s="3"/>
      <c r="AC201" s="3"/>
      <c r="AD201" s="3"/>
      <c r="AE201" s="3"/>
      <c r="AF201" s="5"/>
    </row>
    <row r="202" ht="12.75" customHeight="1">
      <c r="A202" s="1" t="s">
        <v>59</v>
      </c>
      <c r="B202" s="1">
        <v>1994.0</v>
      </c>
      <c r="C202" s="5">
        <v>1994.5</v>
      </c>
      <c r="D202" s="5">
        <v>70.14</v>
      </c>
      <c r="E202" s="5">
        <v>7.083333333333333</v>
      </c>
      <c r="F202" s="5">
        <v>10333.495</v>
      </c>
      <c r="G202" s="5">
        <v>4.393807479</v>
      </c>
      <c r="H202" s="5">
        <v>1.5063461172808827</v>
      </c>
      <c r="I202" s="5">
        <v>2.2574117831493603</v>
      </c>
      <c r="J202" s="5">
        <v>3.986666666666667</v>
      </c>
      <c r="K202" s="5">
        <v>6.666666666666667</v>
      </c>
      <c r="L202" s="5">
        <v>7.483333333333333</v>
      </c>
      <c r="M202" s="5">
        <v>3.94</v>
      </c>
      <c r="N202" s="5">
        <v>450.9866666666667</v>
      </c>
      <c r="O202" s="5">
        <v>381.4766666666667</v>
      </c>
      <c r="P202" s="5">
        <v>7.946666666666666</v>
      </c>
      <c r="Q202" s="5">
        <v>114.79207654822955</v>
      </c>
      <c r="R202" s="5">
        <v>3688.34</v>
      </c>
      <c r="S202" s="5">
        <v>134.03333333333333</v>
      </c>
      <c r="T202" s="5">
        <v>5.446666666666666</v>
      </c>
      <c r="U202" s="5">
        <v>17.776666666666667</v>
      </c>
      <c r="V202" s="5"/>
      <c r="W202" s="3"/>
      <c r="X202" s="3"/>
      <c r="Y202" s="3"/>
      <c r="Z202" s="3"/>
      <c r="AA202" s="3"/>
      <c r="AB202" s="3"/>
      <c r="AC202" s="3"/>
      <c r="AD202" s="3"/>
      <c r="AE202" s="3"/>
      <c r="AF202" s="5"/>
    </row>
    <row r="203" ht="12.75" customHeight="1">
      <c r="A203" s="1" t="s">
        <v>60</v>
      </c>
      <c r="B203" s="1">
        <v>1994.0</v>
      </c>
      <c r="C203" s="5">
        <v>1994.75</v>
      </c>
      <c r="D203" s="5">
        <v>70.514</v>
      </c>
      <c r="E203" s="5">
        <v>7.333333333333333</v>
      </c>
      <c r="F203" s="5">
        <v>10393.898</v>
      </c>
      <c r="G203" s="5">
        <v>4.84037871533333</v>
      </c>
      <c r="H203" s="5">
        <v>1.513700143995331</v>
      </c>
      <c r="I203" s="5">
        <v>2.2716404781250876</v>
      </c>
      <c r="J203" s="5">
        <v>4.476666666666667</v>
      </c>
      <c r="K203" s="5">
        <v>6.956666666666667</v>
      </c>
      <c r="L203" s="5">
        <v>7.72</v>
      </c>
      <c r="M203" s="5">
        <v>4.486666666666666</v>
      </c>
      <c r="N203" s="5">
        <v>460.8666666666666</v>
      </c>
      <c r="O203" s="5">
        <v>385.87000000000006</v>
      </c>
      <c r="P203" s="5">
        <v>8.173333333333334</v>
      </c>
      <c r="Q203" s="5">
        <v>115.28000685391599</v>
      </c>
      <c r="R203" s="5">
        <v>3840.3700000000003</v>
      </c>
      <c r="S203" s="5">
        <v>134.63333333333333</v>
      </c>
      <c r="T203" s="5">
        <v>5.495666666666668</v>
      </c>
      <c r="U203" s="5">
        <v>18.496666666666666</v>
      </c>
      <c r="V203" s="5"/>
      <c r="W203" s="3"/>
      <c r="X203" s="3"/>
      <c r="Y203" s="3"/>
      <c r="Z203" s="3"/>
      <c r="AA203" s="3"/>
      <c r="AB203" s="3"/>
      <c r="AC203" s="3"/>
      <c r="AD203" s="3"/>
      <c r="AE203" s="3"/>
      <c r="AF203" s="5"/>
    </row>
    <row r="204" ht="12.75" customHeight="1">
      <c r="A204" s="1" t="s">
        <v>61</v>
      </c>
      <c r="B204" s="1">
        <v>1994.0</v>
      </c>
      <c r="C204" s="5">
        <v>1995.0</v>
      </c>
      <c r="D204" s="5">
        <v>70.907</v>
      </c>
      <c r="E204" s="5">
        <v>7.836666666666667</v>
      </c>
      <c r="F204" s="5">
        <v>10512.962</v>
      </c>
      <c r="G204" s="5">
        <v>6.11849547966666</v>
      </c>
      <c r="H204" s="5">
        <v>1.5209908888933037</v>
      </c>
      <c r="I204" s="5">
        <v>2.3055393387208323</v>
      </c>
      <c r="J204" s="5">
        <v>5.28</v>
      </c>
      <c r="K204" s="5">
        <v>7.633333333333333</v>
      </c>
      <c r="L204" s="5">
        <v>8.09</v>
      </c>
      <c r="M204" s="5">
        <v>5.166666666666667</v>
      </c>
      <c r="N204" s="5">
        <v>460.00333333333333</v>
      </c>
      <c r="O204" s="5">
        <v>384.3733333333333</v>
      </c>
      <c r="P204" s="5">
        <v>8.57</v>
      </c>
      <c r="Q204" s="5">
        <v>114.65987611492973</v>
      </c>
      <c r="R204" s="5">
        <v>3827.263333333334</v>
      </c>
      <c r="S204" s="5">
        <v>134.6</v>
      </c>
      <c r="T204" s="5">
        <v>5.0263333333333335</v>
      </c>
      <c r="U204" s="5">
        <v>17.656666666666666</v>
      </c>
      <c r="V204" s="5"/>
      <c r="W204" s="3"/>
      <c r="X204" s="3"/>
      <c r="Y204" s="3"/>
      <c r="Z204" s="3"/>
      <c r="AA204" s="3"/>
      <c r="AB204" s="3"/>
      <c r="AC204" s="3"/>
      <c r="AD204" s="3"/>
      <c r="AE204" s="3"/>
      <c r="AF204" s="5"/>
    </row>
    <row r="205" ht="12.75" customHeight="1">
      <c r="A205" s="1" t="s">
        <v>58</v>
      </c>
      <c r="B205" s="1">
        <v>1995.0</v>
      </c>
      <c r="C205" s="5">
        <v>1995.25</v>
      </c>
      <c r="D205" s="5">
        <v>71.311</v>
      </c>
      <c r="E205" s="5">
        <v>7.483333333333333</v>
      </c>
      <c r="F205" s="5">
        <v>10550.251</v>
      </c>
      <c r="G205" s="5">
        <v>6.10306390133333</v>
      </c>
      <c r="H205" s="5">
        <v>1.5270517997072452</v>
      </c>
      <c r="I205" s="5">
        <v>2.3142081733253317</v>
      </c>
      <c r="J205" s="5">
        <v>5.736666666666666</v>
      </c>
      <c r="K205" s="5">
        <v>7.3933333333333335</v>
      </c>
      <c r="L205" s="5">
        <v>7.756666666666667</v>
      </c>
      <c r="M205" s="5">
        <v>5.81</v>
      </c>
      <c r="N205" s="5">
        <v>480.10666666666674</v>
      </c>
      <c r="O205" s="5">
        <v>379.18333333333334</v>
      </c>
      <c r="P205" s="5">
        <v>8.28</v>
      </c>
      <c r="Q205" s="5">
        <v>113.50870432236049</v>
      </c>
      <c r="R205" s="5">
        <v>4004.1999999999994</v>
      </c>
      <c r="S205" s="5">
        <v>135.76666666666668</v>
      </c>
      <c r="T205" s="5">
        <v>4.842666666666666</v>
      </c>
      <c r="U205" s="5">
        <v>18.356666666666666</v>
      </c>
      <c r="V205" s="5"/>
      <c r="W205" s="3"/>
      <c r="X205" s="3"/>
      <c r="Y205" s="3"/>
      <c r="Z205" s="3"/>
      <c r="AA205" s="3"/>
      <c r="AB205" s="3"/>
      <c r="AC205" s="3"/>
      <c r="AD205" s="3"/>
      <c r="AE205" s="3"/>
      <c r="AF205" s="5"/>
    </row>
    <row r="206" ht="12.75" customHeight="1">
      <c r="A206" s="1" t="s">
        <v>59</v>
      </c>
      <c r="B206" s="1">
        <v>1995.0</v>
      </c>
      <c r="C206" s="5">
        <v>1995.5</v>
      </c>
      <c r="D206" s="5">
        <v>71.661</v>
      </c>
      <c r="E206" s="5">
        <v>6.62</v>
      </c>
      <c r="F206" s="5">
        <v>10581.723</v>
      </c>
      <c r="G206" s="5">
        <v>5.79973799066666</v>
      </c>
      <c r="H206" s="5">
        <v>1.5356600338132118</v>
      </c>
      <c r="I206" s="5">
        <v>2.3158433197662127</v>
      </c>
      <c r="J206" s="5">
        <v>5.596666666666667</v>
      </c>
      <c r="K206" s="5">
        <v>6.4</v>
      </c>
      <c r="L206" s="5">
        <v>7.016666666666667</v>
      </c>
      <c r="M206" s="5">
        <v>6.02</v>
      </c>
      <c r="N206" s="5">
        <v>523.69</v>
      </c>
      <c r="O206" s="5">
        <v>387.83666666666664</v>
      </c>
      <c r="P206" s="5">
        <v>7.66</v>
      </c>
      <c r="Q206" s="5">
        <v>113.46622899886877</v>
      </c>
      <c r="R206" s="5">
        <v>4447.503333333333</v>
      </c>
      <c r="S206" s="5">
        <v>136.43333333333334</v>
      </c>
      <c r="T206" s="5">
        <v>5.378666666666667</v>
      </c>
      <c r="U206" s="5">
        <v>19.343333333333334</v>
      </c>
      <c r="V206" s="5"/>
      <c r="W206" s="3"/>
      <c r="X206" s="3"/>
      <c r="Y206" s="3"/>
      <c r="Z206" s="3"/>
      <c r="AA206" s="3"/>
      <c r="AB206" s="3"/>
      <c r="AC206" s="3"/>
      <c r="AD206" s="3"/>
      <c r="AE206" s="3"/>
      <c r="AF206" s="5"/>
    </row>
    <row r="207" ht="12.75" customHeight="1">
      <c r="A207" s="1" t="s">
        <v>60</v>
      </c>
      <c r="B207" s="1">
        <v>1995.0</v>
      </c>
      <c r="C207" s="5">
        <v>1995.75</v>
      </c>
      <c r="D207" s="5">
        <v>71.982</v>
      </c>
      <c r="E207" s="5">
        <v>6.323333333333333</v>
      </c>
      <c r="F207" s="5">
        <v>10671.738</v>
      </c>
      <c r="G207" s="5">
        <v>5.524704693</v>
      </c>
      <c r="H207" s="5">
        <v>1.5419792888371735</v>
      </c>
      <c r="I207" s="5">
        <v>2.3307890166285814</v>
      </c>
      <c r="J207" s="5">
        <v>5.366666666666667</v>
      </c>
      <c r="K207" s="5">
        <v>6.083333333333333</v>
      </c>
      <c r="L207" s="5">
        <v>6.77</v>
      </c>
      <c r="M207" s="5">
        <v>5.796666666666667</v>
      </c>
      <c r="N207" s="5">
        <v>565.0833333333334</v>
      </c>
      <c r="O207" s="5">
        <v>384.35666666666674</v>
      </c>
      <c r="P207" s="5">
        <v>7.433333333333334</v>
      </c>
      <c r="Q207" s="5">
        <v>114.2203515867617</v>
      </c>
      <c r="R207" s="5">
        <v>4702.703333333334</v>
      </c>
      <c r="S207" s="5">
        <v>136.9</v>
      </c>
      <c r="T207" s="5">
        <v>5.303666666666666</v>
      </c>
      <c r="U207" s="5">
        <v>17.85333333333333</v>
      </c>
      <c r="V207" s="5"/>
      <c r="W207" s="3"/>
      <c r="X207" s="3"/>
      <c r="Y207" s="3"/>
      <c r="Z207" s="3"/>
      <c r="AA207" s="3"/>
      <c r="AB207" s="3"/>
      <c r="AC207" s="3"/>
      <c r="AD207" s="3"/>
      <c r="AE207" s="3"/>
      <c r="AF207" s="5"/>
    </row>
    <row r="208" ht="12.75" customHeight="1">
      <c r="A208" s="1" t="s">
        <v>61</v>
      </c>
      <c r="B208" s="1">
        <v>1995.0</v>
      </c>
      <c r="C208" s="5">
        <v>1996.0</v>
      </c>
      <c r="D208" s="5">
        <v>72.322</v>
      </c>
      <c r="E208" s="5">
        <v>5.8933333333333335</v>
      </c>
      <c r="F208" s="5">
        <v>10744.203</v>
      </c>
      <c r="G208" s="5">
        <v>5.415675522</v>
      </c>
      <c r="H208" s="5">
        <v>1.547463395927215</v>
      </c>
      <c r="I208" s="5">
        <v>2.3490215848478693</v>
      </c>
      <c r="J208" s="5">
        <v>5.26</v>
      </c>
      <c r="K208" s="5">
        <v>5.6866666666666665</v>
      </c>
      <c r="L208" s="5">
        <v>6.3</v>
      </c>
      <c r="M208" s="5">
        <v>5.72</v>
      </c>
      <c r="N208" s="5">
        <v>597.6733333333333</v>
      </c>
      <c r="O208" s="5">
        <v>385.2633333333333</v>
      </c>
      <c r="P208" s="5">
        <v>6.986666666666666</v>
      </c>
      <c r="Q208" s="5">
        <v>113.70606237235238</v>
      </c>
      <c r="R208" s="5">
        <v>4982.363333333334</v>
      </c>
      <c r="S208" s="5">
        <v>137.86666666666667</v>
      </c>
      <c r="T208" s="5">
        <v>5.253</v>
      </c>
      <c r="U208" s="5">
        <v>18.156666666666666</v>
      </c>
      <c r="V208" s="5"/>
      <c r="W208" s="3"/>
      <c r="X208" s="3"/>
      <c r="Y208" s="3"/>
      <c r="Z208" s="3"/>
      <c r="AA208" s="3"/>
      <c r="AB208" s="3"/>
      <c r="AC208" s="3"/>
      <c r="AD208" s="3"/>
      <c r="AE208" s="3"/>
      <c r="AF208" s="5"/>
    </row>
    <row r="209" ht="12.75" customHeight="1">
      <c r="A209" s="1" t="s">
        <v>58</v>
      </c>
      <c r="B209" s="1">
        <v>1996.0</v>
      </c>
      <c r="C209" s="5">
        <v>1996.25</v>
      </c>
      <c r="D209" s="5">
        <v>72.655</v>
      </c>
      <c r="E209" s="5">
        <v>5.91</v>
      </c>
      <c r="F209" s="5">
        <v>10824.674</v>
      </c>
      <c r="G209" s="5">
        <v>5.07487926666666</v>
      </c>
      <c r="H209" s="5">
        <v>1.556406796651404</v>
      </c>
      <c r="I209" s="5">
        <v>2.368757758530699</v>
      </c>
      <c r="J209" s="5">
        <v>4.93</v>
      </c>
      <c r="K209" s="5">
        <v>5.57</v>
      </c>
      <c r="L209" s="5">
        <v>6.383333333333333</v>
      </c>
      <c r="M209" s="5">
        <v>5.363333333333333</v>
      </c>
      <c r="N209" s="5">
        <v>637.0100000000001</v>
      </c>
      <c r="O209" s="5">
        <v>400.39000000000004</v>
      </c>
      <c r="P209" s="5">
        <v>7.05</v>
      </c>
      <c r="Q209" s="5">
        <v>112.50505185263974</v>
      </c>
      <c r="R209" s="5">
        <v>5489.3533333333335</v>
      </c>
      <c r="S209" s="5">
        <v>138.06666666666666</v>
      </c>
      <c r="T209" s="5">
        <v>5.554333333333333</v>
      </c>
      <c r="U209" s="5">
        <v>19.77</v>
      </c>
      <c r="V209" s="5"/>
      <c r="W209" s="3"/>
      <c r="X209" s="3"/>
      <c r="Y209" s="3"/>
      <c r="Z209" s="3"/>
      <c r="AA209" s="3"/>
      <c r="AB209" s="3"/>
      <c r="AC209" s="3"/>
      <c r="AD209" s="3"/>
      <c r="AE209" s="3"/>
      <c r="AF209" s="5"/>
    </row>
    <row r="210" ht="12.75" customHeight="1">
      <c r="A210" s="1" t="s">
        <v>59</v>
      </c>
      <c r="B210" s="1">
        <v>1996.0</v>
      </c>
      <c r="C210" s="5">
        <v>1996.5</v>
      </c>
      <c r="D210" s="5">
        <v>72.952</v>
      </c>
      <c r="E210" s="5">
        <v>6.72</v>
      </c>
      <c r="F210" s="5">
        <v>11005.217</v>
      </c>
      <c r="G210" s="5">
        <v>5.201332088</v>
      </c>
      <c r="H210" s="5">
        <v>1.5643128560954127</v>
      </c>
      <c r="I210" s="5">
        <v>2.3983088392926257</v>
      </c>
      <c r="J210" s="5">
        <v>5.02</v>
      </c>
      <c r="K210" s="5">
        <v>6.49</v>
      </c>
      <c r="L210" s="5">
        <v>7.1033333333333335</v>
      </c>
      <c r="M210" s="5">
        <v>5.243333333333333</v>
      </c>
      <c r="N210" s="5">
        <v>658.9666666666667</v>
      </c>
      <c r="O210" s="5">
        <v>389.93</v>
      </c>
      <c r="P210" s="5">
        <v>7.61</v>
      </c>
      <c r="Q210" s="5">
        <v>112.89720289928216</v>
      </c>
      <c r="R210" s="5">
        <v>5622.296666666666</v>
      </c>
      <c r="S210" s="5">
        <v>138.3</v>
      </c>
      <c r="T210" s="5">
        <v>5.2523333333333335</v>
      </c>
      <c r="U210" s="5">
        <v>21.756666666666668</v>
      </c>
      <c r="V210" s="5"/>
      <c r="W210" s="3"/>
      <c r="X210" s="3"/>
      <c r="Y210" s="3"/>
      <c r="Z210" s="3"/>
      <c r="AA210" s="3"/>
      <c r="AB210" s="3"/>
      <c r="AC210" s="3"/>
      <c r="AD210" s="3"/>
      <c r="AE210" s="3"/>
      <c r="AF210" s="5"/>
    </row>
    <row r="211" ht="12.75" customHeight="1">
      <c r="A211" s="1" t="s">
        <v>60</v>
      </c>
      <c r="B211" s="1">
        <v>1996.0</v>
      </c>
      <c r="C211" s="5">
        <v>1996.75</v>
      </c>
      <c r="D211" s="5">
        <v>73.306</v>
      </c>
      <c r="E211" s="5">
        <v>6.78</v>
      </c>
      <c r="F211" s="5">
        <v>11103.935</v>
      </c>
      <c r="G211" s="5">
        <v>5.31937485133333</v>
      </c>
      <c r="H211" s="5">
        <v>1.5701971212405075</v>
      </c>
      <c r="I211" s="5">
        <v>2.4159728315819065</v>
      </c>
      <c r="J211" s="5">
        <v>5.096666666666667</v>
      </c>
      <c r="K211" s="5">
        <v>6.543333333333333</v>
      </c>
      <c r="L211" s="5">
        <v>7.093333333333334</v>
      </c>
      <c r="M211" s="5">
        <v>5.306666666666667</v>
      </c>
      <c r="N211" s="5">
        <v>660.5433333333334</v>
      </c>
      <c r="O211" s="5">
        <v>384.6466666666667</v>
      </c>
      <c r="P211" s="5">
        <v>7.59</v>
      </c>
      <c r="Q211" s="5">
        <v>113.65512950894895</v>
      </c>
      <c r="R211" s="5">
        <v>5675.763333333333</v>
      </c>
      <c r="S211" s="5">
        <v>138.46666666666667</v>
      </c>
      <c r="T211" s="5">
        <v>5.086666666666666</v>
      </c>
      <c r="U211" s="5">
        <v>22.423333333333332</v>
      </c>
      <c r="V211" s="5"/>
      <c r="W211" s="3"/>
      <c r="X211" s="3"/>
      <c r="Y211" s="3"/>
      <c r="Z211" s="3"/>
      <c r="AA211" s="3"/>
      <c r="AB211" s="3"/>
      <c r="AC211" s="3"/>
      <c r="AD211" s="3"/>
      <c r="AE211" s="3"/>
      <c r="AF211" s="5"/>
    </row>
    <row r="212" ht="12.75" customHeight="1">
      <c r="A212" s="1" t="s">
        <v>61</v>
      </c>
      <c r="B212" s="1">
        <v>1996.0</v>
      </c>
      <c r="C212" s="5">
        <v>1997.0</v>
      </c>
      <c r="D212" s="5">
        <v>73.616</v>
      </c>
      <c r="E212" s="5">
        <v>6.343333333333334</v>
      </c>
      <c r="F212" s="5">
        <v>11219.238</v>
      </c>
      <c r="G212" s="5">
        <v>5.21146082766666</v>
      </c>
      <c r="H212" s="5">
        <v>1.5763856308586908</v>
      </c>
      <c r="I212" s="5">
        <v>2.4292681041173045</v>
      </c>
      <c r="J212" s="5">
        <v>4.976666666666667</v>
      </c>
      <c r="K212" s="5">
        <v>6.1033333333333335</v>
      </c>
      <c r="L212" s="5">
        <v>6.71</v>
      </c>
      <c r="M212" s="5">
        <v>5.28</v>
      </c>
      <c r="N212" s="5">
        <v>726.7933333333334</v>
      </c>
      <c r="O212" s="5">
        <v>375.8933333333334</v>
      </c>
      <c r="P212" s="5">
        <v>7.23</v>
      </c>
      <c r="Q212" s="5">
        <v>112.80191544527374</v>
      </c>
      <c r="R212" s="5">
        <v>6333.116666666666</v>
      </c>
      <c r="S212" s="5">
        <v>138.4</v>
      </c>
      <c r="T212" s="5">
        <v>4.772666666666667</v>
      </c>
      <c r="U212" s="5">
        <v>24.666666666666668</v>
      </c>
      <c r="V212" s="5"/>
      <c r="W212" s="3"/>
      <c r="X212" s="3"/>
      <c r="Y212" s="3"/>
      <c r="Z212" s="3"/>
      <c r="AA212" s="3"/>
      <c r="AB212" s="3"/>
      <c r="AC212" s="3"/>
      <c r="AD212" s="3"/>
      <c r="AE212" s="3"/>
      <c r="AF212" s="5"/>
    </row>
    <row r="213" ht="12.75" customHeight="1">
      <c r="A213" s="1" t="s">
        <v>58</v>
      </c>
      <c r="B213" s="1">
        <v>1997.0</v>
      </c>
      <c r="C213" s="5">
        <v>1997.25</v>
      </c>
      <c r="D213" s="5">
        <v>73.946</v>
      </c>
      <c r="E213" s="5">
        <v>6.5633333333333335</v>
      </c>
      <c r="F213" s="5">
        <v>11291.665</v>
      </c>
      <c r="G213" s="5">
        <v>5.330607376</v>
      </c>
      <c r="H213" s="5">
        <v>1.5844249245642332</v>
      </c>
      <c r="I213" s="5">
        <v>2.447370890381632</v>
      </c>
      <c r="J213" s="5">
        <v>5.06</v>
      </c>
      <c r="K213" s="5">
        <v>6.3566666666666665</v>
      </c>
      <c r="L213" s="5">
        <v>6.91</v>
      </c>
      <c r="M213" s="5">
        <v>5.276666666666666</v>
      </c>
      <c r="N213" s="5">
        <v>785.59</v>
      </c>
      <c r="O213" s="5">
        <v>350.7966666666666</v>
      </c>
      <c r="P213" s="5">
        <v>7.426666666666667</v>
      </c>
      <c r="Q213" s="5">
        <v>112.21054424481558</v>
      </c>
      <c r="R213" s="5">
        <v>6758.103333333333</v>
      </c>
      <c r="S213" s="5">
        <v>138.63333333333333</v>
      </c>
      <c r="T213" s="5">
        <v>5.114999999999999</v>
      </c>
      <c r="U213" s="5">
        <v>22.79</v>
      </c>
      <c r="V213" s="5"/>
      <c r="W213" s="3"/>
      <c r="X213" s="3"/>
      <c r="Y213" s="3"/>
      <c r="Z213" s="3"/>
      <c r="AA213" s="3"/>
      <c r="AB213" s="3"/>
      <c r="AC213" s="3"/>
      <c r="AD213" s="3"/>
      <c r="AE213" s="3"/>
      <c r="AF213" s="5"/>
    </row>
    <row r="214" ht="12.75" customHeight="1">
      <c r="A214" s="1" t="s">
        <v>59</v>
      </c>
      <c r="B214" s="1">
        <v>1997.0</v>
      </c>
      <c r="C214" s="5">
        <v>1997.5</v>
      </c>
      <c r="D214" s="5">
        <v>74.314</v>
      </c>
      <c r="E214" s="5">
        <v>6.696666666666666</v>
      </c>
      <c r="F214" s="5">
        <v>11479.33</v>
      </c>
      <c r="G214" s="5">
        <v>5.379112566</v>
      </c>
      <c r="H214" s="5">
        <v>1.5899193787060564</v>
      </c>
      <c r="I214" s="5">
        <v>2.459520104632022</v>
      </c>
      <c r="J214" s="5">
        <v>5.046666666666667</v>
      </c>
      <c r="K214" s="5">
        <v>6.57</v>
      </c>
      <c r="L214" s="5">
        <v>7.02</v>
      </c>
      <c r="M214" s="5">
        <v>5.523333333333333</v>
      </c>
      <c r="N214" s="5">
        <v>824.4366666666666</v>
      </c>
      <c r="O214" s="5">
        <v>342.9433333333333</v>
      </c>
      <c r="P214" s="5">
        <v>7.573333333333333</v>
      </c>
      <c r="Q214" s="5">
        <v>113.34410054765549</v>
      </c>
      <c r="R214" s="5">
        <v>7337.599999999999</v>
      </c>
      <c r="S214" s="5">
        <v>138.33333333333334</v>
      </c>
      <c r="T214" s="5">
        <v>4.665666666666667</v>
      </c>
      <c r="U214" s="5">
        <v>19.906666666666666</v>
      </c>
      <c r="V214" s="5"/>
      <c r="W214" s="3"/>
      <c r="X214" s="3"/>
      <c r="Y214" s="3"/>
      <c r="Z214" s="3"/>
      <c r="AA214" s="3"/>
      <c r="AB214" s="3"/>
      <c r="AC214" s="3"/>
      <c r="AD214" s="3"/>
      <c r="AE214" s="3"/>
      <c r="AF214" s="5"/>
    </row>
    <row r="215" ht="12.75" customHeight="1">
      <c r="A215" s="1" t="s">
        <v>60</v>
      </c>
      <c r="B215" s="1">
        <v>1997.0</v>
      </c>
      <c r="C215" s="5">
        <v>1997.75</v>
      </c>
      <c r="D215" s="5">
        <v>74.535</v>
      </c>
      <c r="E215" s="5">
        <v>6.243333333333333</v>
      </c>
      <c r="F215" s="5">
        <v>11622.911</v>
      </c>
      <c r="G215" s="5">
        <v>5.42593672233333</v>
      </c>
      <c r="H215" s="5">
        <v>1.603060207344317</v>
      </c>
      <c r="I215" s="5">
        <v>2.502396336917257</v>
      </c>
      <c r="J215" s="5">
        <v>5.046666666666667</v>
      </c>
      <c r="K215" s="5">
        <v>6.13</v>
      </c>
      <c r="L215" s="5">
        <v>6.59</v>
      </c>
      <c r="M215" s="5">
        <v>5.533333333333333</v>
      </c>
      <c r="N215" s="5">
        <v>929.85</v>
      </c>
      <c r="O215" s="5">
        <v>323.6766666666667</v>
      </c>
      <c r="P215" s="5">
        <v>7.17</v>
      </c>
      <c r="Q215" s="5">
        <v>114.54750527528462</v>
      </c>
      <c r="R215" s="5">
        <v>7930.099999999999</v>
      </c>
      <c r="S215" s="5">
        <v>138.2</v>
      </c>
      <c r="T215" s="5">
        <v>4.797666666666667</v>
      </c>
      <c r="U215" s="5">
        <v>19.783333333333335</v>
      </c>
      <c r="V215" s="5"/>
      <c r="W215" s="3"/>
      <c r="X215" s="3"/>
      <c r="Y215" s="3"/>
      <c r="Z215" s="3"/>
      <c r="AA215" s="3"/>
      <c r="AB215" s="3"/>
      <c r="AC215" s="3"/>
      <c r="AD215" s="3"/>
      <c r="AE215" s="3"/>
      <c r="AF215" s="5"/>
    </row>
    <row r="216" ht="12.75" customHeight="1">
      <c r="A216" s="1" t="s">
        <v>61</v>
      </c>
      <c r="B216" s="1">
        <v>1997.0</v>
      </c>
      <c r="C216" s="5">
        <v>1998.0</v>
      </c>
      <c r="D216" s="5">
        <v>74.802</v>
      </c>
      <c r="E216" s="5">
        <v>5.906666666666666</v>
      </c>
      <c r="F216" s="5">
        <v>11722.722</v>
      </c>
      <c r="G216" s="5">
        <v>5.42042804833333</v>
      </c>
      <c r="H216" s="5">
        <v>1.6127740880294712</v>
      </c>
      <c r="I216" s="5">
        <v>2.5129243461261286</v>
      </c>
      <c r="J216" s="5">
        <v>5.09</v>
      </c>
      <c r="K216" s="5">
        <v>5.833333333333333</v>
      </c>
      <c r="L216" s="5">
        <v>6.216666666666667</v>
      </c>
      <c r="M216" s="5">
        <v>5.506666666666667</v>
      </c>
      <c r="N216" s="5">
        <v>950.8166666666666</v>
      </c>
      <c r="O216" s="5">
        <v>306.1666666666667</v>
      </c>
      <c r="P216" s="5">
        <v>6.876666666666667</v>
      </c>
      <c r="Q216" s="5">
        <v>114.79867631482229</v>
      </c>
      <c r="R216" s="5">
        <v>7724.5</v>
      </c>
      <c r="S216" s="5">
        <v>137.83333333333334</v>
      </c>
      <c r="T216" s="5">
        <v>5.319</v>
      </c>
      <c r="U216" s="5">
        <v>19.916666666666668</v>
      </c>
      <c r="V216" s="5"/>
      <c r="W216" s="3"/>
      <c r="X216" s="3"/>
      <c r="Y216" s="3"/>
      <c r="Z216" s="3"/>
      <c r="AA216" s="3"/>
      <c r="AB216" s="3"/>
      <c r="AC216" s="3"/>
      <c r="AD216" s="3"/>
      <c r="AE216" s="3"/>
      <c r="AF216" s="5"/>
    </row>
    <row r="217" ht="12.75" customHeight="1">
      <c r="A217" s="1" t="s">
        <v>58</v>
      </c>
      <c r="B217" s="1">
        <v>1998.0</v>
      </c>
      <c r="C217" s="5">
        <v>1998.25</v>
      </c>
      <c r="D217" s="5">
        <v>74.878</v>
      </c>
      <c r="E217" s="5">
        <v>5.586666666666667</v>
      </c>
      <c r="F217" s="5">
        <v>11839.876</v>
      </c>
      <c r="G217" s="5">
        <v>5.37832198299999</v>
      </c>
      <c r="H217" s="5">
        <v>1.6232145906408417</v>
      </c>
      <c r="I217" s="5">
        <v>2.5374095401143797</v>
      </c>
      <c r="J217" s="5">
        <v>5.053333333333334</v>
      </c>
      <c r="K217" s="5">
        <v>5.506666666666667</v>
      </c>
      <c r="L217" s="5">
        <v>5.95</v>
      </c>
      <c r="M217" s="5">
        <v>5.52</v>
      </c>
      <c r="N217" s="5">
        <v>1021.31</v>
      </c>
      <c r="O217" s="5">
        <v>294.1933333333333</v>
      </c>
      <c r="P217" s="5">
        <v>6.666666666666667</v>
      </c>
      <c r="Q217" s="5">
        <v>115.6032231855874</v>
      </c>
      <c r="R217" s="5">
        <v>8417.343333333332</v>
      </c>
      <c r="S217" s="5">
        <v>137.73333333333332</v>
      </c>
      <c r="T217" s="5">
        <v>6.353999999999999</v>
      </c>
      <c r="U217" s="5">
        <v>15.93</v>
      </c>
      <c r="V217" s="5"/>
      <c r="W217" s="3"/>
      <c r="X217" s="3"/>
      <c r="Y217" s="3"/>
      <c r="Z217" s="3"/>
      <c r="AA217" s="3"/>
      <c r="AB217" s="3"/>
      <c r="AC217" s="3"/>
      <c r="AD217" s="3"/>
      <c r="AE217" s="3"/>
      <c r="AF217" s="5"/>
    </row>
    <row r="218" ht="12.75" customHeight="1">
      <c r="A218" s="1" t="s">
        <v>59</v>
      </c>
      <c r="B218" s="1">
        <v>1998.0</v>
      </c>
      <c r="C218" s="5">
        <v>1998.5</v>
      </c>
      <c r="D218" s="5">
        <v>75.072</v>
      </c>
      <c r="E218" s="5">
        <v>5.596666666666667</v>
      </c>
      <c r="F218" s="5">
        <v>11949.492</v>
      </c>
      <c r="G218" s="5">
        <v>5.345880949</v>
      </c>
      <c r="H218" s="5">
        <v>1.6359304074882797</v>
      </c>
      <c r="I218" s="5">
        <v>2.5767267606350215</v>
      </c>
      <c r="J218" s="5">
        <v>4.976666666666667</v>
      </c>
      <c r="K218" s="5">
        <v>5.586666666666667</v>
      </c>
      <c r="L218" s="5">
        <v>5.9366666666666665</v>
      </c>
      <c r="M218" s="5">
        <v>5.5</v>
      </c>
      <c r="N218" s="5">
        <v>1109.67</v>
      </c>
      <c r="O218" s="5">
        <v>299.90333333333336</v>
      </c>
      <c r="P218" s="5">
        <v>6.636666666666667</v>
      </c>
      <c r="Q218" s="5">
        <v>117.49095812767337</v>
      </c>
      <c r="R218" s="5">
        <v>8971.78</v>
      </c>
      <c r="S218" s="5">
        <v>137.46666666666667</v>
      </c>
      <c r="T218" s="5">
        <v>5.611999999999999</v>
      </c>
      <c r="U218" s="5">
        <v>14.653333333333332</v>
      </c>
      <c r="V218" s="5"/>
      <c r="W218" s="3"/>
      <c r="X218" s="3"/>
      <c r="Y218" s="3"/>
      <c r="Z218" s="3"/>
      <c r="AA218" s="3"/>
      <c r="AB218" s="3"/>
      <c r="AC218" s="3"/>
      <c r="AD218" s="3"/>
      <c r="AE218" s="3"/>
      <c r="AF218" s="5"/>
    </row>
    <row r="219" ht="12.75" customHeight="1">
      <c r="A219" s="1" t="s">
        <v>60</v>
      </c>
      <c r="B219" s="1">
        <v>1998.0</v>
      </c>
      <c r="C219" s="5">
        <v>1998.75</v>
      </c>
      <c r="D219" s="5">
        <v>75.363</v>
      </c>
      <c r="E219" s="5">
        <v>5.203333333333333</v>
      </c>
      <c r="F219" s="5">
        <v>12099.191</v>
      </c>
      <c r="G219" s="5">
        <v>5.06971483833333</v>
      </c>
      <c r="H219" s="5">
        <v>1.6466105046675024</v>
      </c>
      <c r="I219" s="5">
        <v>2.599075506866522</v>
      </c>
      <c r="J219" s="5">
        <v>4.823333333333333</v>
      </c>
      <c r="K219" s="5">
        <v>5.116666666666667</v>
      </c>
      <c r="L219" s="5">
        <v>5.6066666666666665</v>
      </c>
      <c r="M219" s="5">
        <v>5.533333333333333</v>
      </c>
      <c r="N219" s="5">
        <v>1083.9466666666665</v>
      </c>
      <c r="O219" s="5">
        <v>288.65333333333336</v>
      </c>
      <c r="P219" s="5">
        <v>6.49</v>
      </c>
      <c r="Q219" s="5">
        <v>119.60754928878573</v>
      </c>
      <c r="R219" s="5">
        <v>8088.326666666667</v>
      </c>
      <c r="S219" s="5">
        <v>137.43333333333334</v>
      </c>
      <c r="T219" s="5">
        <v>5.161333333333334</v>
      </c>
      <c r="U219" s="5">
        <v>14.13</v>
      </c>
      <c r="V219" s="5"/>
      <c r="W219" s="3"/>
      <c r="X219" s="3"/>
      <c r="Y219" s="3"/>
      <c r="Z219" s="3"/>
      <c r="AA219" s="3"/>
      <c r="AB219" s="3"/>
      <c r="AC219" s="3"/>
      <c r="AD219" s="3"/>
      <c r="AE219" s="3"/>
      <c r="AF219" s="5"/>
    </row>
    <row r="220" ht="12.75" customHeight="1">
      <c r="A220" s="1" t="s">
        <v>61</v>
      </c>
      <c r="B220" s="1">
        <v>1998.0</v>
      </c>
      <c r="C220" s="5">
        <v>1999.0</v>
      </c>
      <c r="D220" s="5">
        <v>75.565</v>
      </c>
      <c r="E220" s="5">
        <v>4.67</v>
      </c>
      <c r="F220" s="5">
        <v>12294.737</v>
      </c>
      <c r="G220" s="5">
        <v>4.720644696</v>
      </c>
      <c r="H220" s="5">
        <v>1.6547345453479207</v>
      </c>
      <c r="I220" s="5">
        <v>2.6408309402627106</v>
      </c>
      <c r="J220" s="5">
        <v>4.253333333333333</v>
      </c>
      <c r="K220" s="5">
        <v>4.39</v>
      </c>
      <c r="L220" s="5">
        <v>5.38</v>
      </c>
      <c r="M220" s="5">
        <v>4.86</v>
      </c>
      <c r="N220" s="5">
        <v>1122.3166666666666</v>
      </c>
      <c r="O220" s="5">
        <v>293.9266666666667</v>
      </c>
      <c r="P220" s="5">
        <v>6.333333333333333</v>
      </c>
      <c r="Q220" s="5">
        <v>120.33560070883932</v>
      </c>
      <c r="R220" s="5">
        <v>8963.36</v>
      </c>
      <c r="S220" s="5">
        <v>137.6</v>
      </c>
      <c r="T220" s="5">
        <v>4.967</v>
      </c>
      <c r="U220" s="5">
        <v>12.84</v>
      </c>
      <c r="V220" s="5"/>
      <c r="W220" s="3"/>
      <c r="X220" s="3"/>
      <c r="Y220" s="3"/>
      <c r="Z220" s="3"/>
      <c r="AA220" s="3"/>
      <c r="AB220" s="3"/>
      <c r="AC220" s="3"/>
      <c r="AD220" s="3"/>
      <c r="AE220" s="3"/>
      <c r="AF220" s="5"/>
    </row>
    <row r="221" ht="12.75" customHeight="1">
      <c r="A221" s="1" t="s">
        <v>58</v>
      </c>
      <c r="B221" s="1">
        <v>1999.0</v>
      </c>
      <c r="C221" s="5">
        <v>1999.25</v>
      </c>
      <c r="D221" s="5">
        <v>75.769</v>
      </c>
      <c r="E221" s="5">
        <v>4.983333333333333</v>
      </c>
      <c r="F221" s="5">
        <v>12410.778</v>
      </c>
      <c r="G221" s="5">
        <v>4.77821317566666</v>
      </c>
      <c r="H221" s="5">
        <v>1.665590559218365</v>
      </c>
      <c r="I221" s="5">
        <v>2.653809038697152</v>
      </c>
      <c r="J221" s="5">
        <v>4.406666666666666</v>
      </c>
      <c r="K221" s="5">
        <v>4.883333333333333</v>
      </c>
      <c r="L221" s="5">
        <v>5.66</v>
      </c>
      <c r="M221" s="5">
        <v>4.733333333333333</v>
      </c>
      <c r="N221" s="5">
        <v>1259.0033333333333</v>
      </c>
      <c r="O221" s="5">
        <v>286.78666666666663</v>
      </c>
      <c r="P221" s="5">
        <v>6.42</v>
      </c>
      <c r="Q221" s="5">
        <v>121.0263881621476</v>
      </c>
      <c r="R221" s="5">
        <v>9483.856666666667</v>
      </c>
      <c r="S221" s="5">
        <v>137.63333333333333</v>
      </c>
      <c r="T221" s="5">
        <v>5.278666666666666</v>
      </c>
      <c r="U221" s="5">
        <v>13.046666666666667</v>
      </c>
      <c r="V221" s="5"/>
      <c r="W221" s="3"/>
      <c r="X221" s="3"/>
      <c r="Y221" s="3"/>
      <c r="Z221" s="3"/>
      <c r="AA221" s="3"/>
      <c r="AB221" s="3"/>
      <c r="AC221" s="3"/>
      <c r="AD221" s="3"/>
      <c r="AE221" s="3"/>
      <c r="AF221" s="5"/>
    </row>
    <row r="222" ht="12.75" customHeight="1">
      <c r="A222" s="1" t="s">
        <v>59</v>
      </c>
      <c r="B222" s="1">
        <v>1999.0</v>
      </c>
      <c r="C222" s="5">
        <v>1999.5</v>
      </c>
      <c r="D222" s="5">
        <v>76.112</v>
      </c>
      <c r="E222" s="5">
        <v>5.54</v>
      </c>
      <c r="F222" s="5">
        <v>12514.408</v>
      </c>
      <c r="G222" s="5">
        <v>4.80406444766666</v>
      </c>
      <c r="H222" s="5">
        <v>1.6752913643224008</v>
      </c>
      <c r="I222" s="5">
        <v>2.6890321767844565</v>
      </c>
      <c r="J222" s="5">
        <v>4.453333333333333</v>
      </c>
      <c r="K222" s="5">
        <v>5.443333333333333</v>
      </c>
      <c r="L222" s="5">
        <v>6.086666666666667</v>
      </c>
      <c r="M222" s="5">
        <v>4.746666666666667</v>
      </c>
      <c r="N222" s="5">
        <v>1329.7933333333333</v>
      </c>
      <c r="O222" s="5">
        <v>273.45666666666665</v>
      </c>
      <c r="P222" s="5">
        <v>6.933333333333334</v>
      </c>
      <c r="Q222" s="5">
        <v>122.80313177542784</v>
      </c>
      <c r="R222" s="5">
        <v>10773.193333333333</v>
      </c>
      <c r="S222" s="5">
        <v>137.63333333333333</v>
      </c>
      <c r="T222" s="5">
        <v>5.2026666666666666</v>
      </c>
      <c r="U222" s="5">
        <v>17.66</v>
      </c>
      <c r="V222" s="5"/>
      <c r="W222" s="3"/>
      <c r="X222" s="3"/>
      <c r="Y222" s="3"/>
      <c r="Z222" s="3"/>
      <c r="AA222" s="3"/>
      <c r="AB222" s="3"/>
      <c r="AC222" s="3"/>
      <c r="AD222" s="3"/>
      <c r="AE222" s="3"/>
      <c r="AF222" s="5"/>
    </row>
    <row r="223" ht="12.75" customHeight="1">
      <c r="A223" s="1" t="s">
        <v>60</v>
      </c>
      <c r="B223" s="1">
        <v>1999.0</v>
      </c>
      <c r="C223" s="5">
        <v>1999.75</v>
      </c>
      <c r="D223" s="5">
        <v>76.404</v>
      </c>
      <c r="E223" s="5">
        <v>5.883333333333333</v>
      </c>
      <c r="F223" s="5">
        <v>12679.977</v>
      </c>
      <c r="G223" s="5">
        <v>5.097542564</v>
      </c>
      <c r="H223" s="5">
        <v>1.6845087878962186</v>
      </c>
      <c r="I223" s="5">
        <v>2.713396624368313</v>
      </c>
      <c r="J223" s="5">
        <v>4.65</v>
      </c>
      <c r="K223" s="5">
        <v>5.773333333333333</v>
      </c>
      <c r="L223" s="5">
        <v>6.403333333333333</v>
      </c>
      <c r="M223" s="5">
        <v>5.093333333333334</v>
      </c>
      <c r="N223" s="5">
        <v>1342.2166666666667</v>
      </c>
      <c r="O223" s="5">
        <v>259.17</v>
      </c>
      <c r="P223" s="5">
        <v>7.326666666666667</v>
      </c>
      <c r="Q223" s="5">
        <v>125.16984615812413</v>
      </c>
      <c r="R223" s="5">
        <v>10607.126666666667</v>
      </c>
      <c r="S223" s="5">
        <v>137.4</v>
      </c>
      <c r="T223" s="5">
        <v>5.428666666666667</v>
      </c>
      <c r="U223" s="5">
        <v>21.736666666666668</v>
      </c>
      <c r="V223" s="5"/>
      <c r="W223" s="3"/>
      <c r="X223" s="3"/>
      <c r="Y223" s="3"/>
      <c r="Z223" s="3"/>
      <c r="AA223" s="3"/>
      <c r="AB223" s="3"/>
      <c r="AC223" s="3"/>
      <c r="AD223" s="3"/>
      <c r="AE223" s="3"/>
      <c r="AF223" s="5"/>
    </row>
    <row r="224" ht="12.75" customHeight="1">
      <c r="A224" s="1" t="s">
        <v>61</v>
      </c>
      <c r="B224" s="1">
        <v>1999.0</v>
      </c>
      <c r="C224" s="5">
        <v>2000.0</v>
      </c>
      <c r="D224" s="5">
        <v>76.806</v>
      </c>
      <c r="E224" s="5">
        <v>6.14</v>
      </c>
      <c r="F224" s="5">
        <v>12888.281</v>
      </c>
      <c r="G224" s="5">
        <v>5.57682356633333</v>
      </c>
      <c r="H224" s="5">
        <v>1.6996789251021862</v>
      </c>
      <c r="I224" s="5">
        <v>2.719115434525335</v>
      </c>
      <c r="J224" s="5">
        <v>5.043333333333333</v>
      </c>
      <c r="K224" s="5">
        <v>6.0633333333333335</v>
      </c>
      <c r="L224" s="5">
        <v>6.61</v>
      </c>
      <c r="M224" s="5">
        <v>5.306666666666667</v>
      </c>
      <c r="N224" s="5">
        <v>1373.2300000000002</v>
      </c>
      <c r="O224" s="5">
        <v>295.6566666666667</v>
      </c>
      <c r="P224" s="5">
        <v>7.486666666666666</v>
      </c>
      <c r="Q224" s="5">
        <v>126.11213434194546</v>
      </c>
      <c r="R224" s="5">
        <v>11034.93</v>
      </c>
      <c r="S224" s="5">
        <v>137.9</v>
      </c>
      <c r="T224" s="5">
        <v>5.277333333333334</v>
      </c>
      <c r="U224" s="5">
        <v>24.563333333333333</v>
      </c>
      <c r="V224" s="5"/>
      <c r="W224" s="3"/>
      <c r="X224" s="3"/>
      <c r="Y224" s="3"/>
      <c r="Z224" s="3"/>
      <c r="AA224" s="3"/>
      <c r="AB224" s="3"/>
      <c r="AC224" s="3"/>
      <c r="AD224" s="3"/>
      <c r="AE224" s="3"/>
      <c r="AF224" s="5"/>
    </row>
    <row r="225" ht="12.75" customHeight="1">
      <c r="A225" s="1" t="s">
        <v>58</v>
      </c>
      <c r="B225" s="1">
        <v>2000.0</v>
      </c>
      <c r="C225" s="5">
        <v>2000.25</v>
      </c>
      <c r="D225" s="5">
        <v>77.318</v>
      </c>
      <c r="E225" s="5">
        <v>6.48</v>
      </c>
      <c r="F225" s="5">
        <v>12935.252</v>
      </c>
      <c r="G225" s="5">
        <v>5.92147993</v>
      </c>
      <c r="H225" s="5">
        <v>1.7081018111498634</v>
      </c>
      <c r="I225" s="5">
        <v>2.7603048339065417</v>
      </c>
      <c r="J225" s="5">
        <v>5.52</v>
      </c>
      <c r="K225" s="5">
        <v>6.586666666666667</v>
      </c>
      <c r="L225" s="5">
        <v>6.593333333333334</v>
      </c>
      <c r="M225" s="5">
        <v>5.676666666666667</v>
      </c>
      <c r="N225" s="5">
        <v>1418.89</v>
      </c>
      <c r="O225" s="5">
        <v>290.19</v>
      </c>
      <c r="P225" s="5">
        <v>7.713333333333333</v>
      </c>
      <c r="Q225" s="5">
        <v>126.7706399391735</v>
      </c>
      <c r="R225" s="5">
        <v>10663.586666666668</v>
      </c>
      <c r="S225" s="5">
        <v>138.3</v>
      </c>
      <c r="T225" s="5">
        <v>5.152666666666667</v>
      </c>
      <c r="U225" s="5">
        <v>28.80666666666667</v>
      </c>
      <c r="V225" s="5"/>
      <c r="W225" s="3"/>
      <c r="X225" s="3"/>
      <c r="Y225" s="3"/>
      <c r="Z225" s="3"/>
      <c r="AA225" s="3"/>
      <c r="AB225" s="3"/>
      <c r="AC225" s="3"/>
      <c r="AD225" s="3"/>
      <c r="AE225" s="3"/>
      <c r="AF225" s="5"/>
    </row>
    <row r="226" ht="12.75" customHeight="1">
      <c r="A226" s="1" t="s">
        <v>59</v>
      </c>
      <c r="B226" s="1">
        <v>2000.0</v>
      </c>
      <c r="C226" s="5">
        <v>2000.5</v>
      </c>
      <c r="D226" s="5">
        <v>77.783</v>
      </c>
      <c r="E226" s="5">
        <v>6.176666666666667</v>
      </c>
      <c r="F226" s="5">
        <v>13170.749</v>
      </c>
      <c r="G226" s="5">
        <v>6.415507168</v>
      </c>
      <c r="H226" s="5">
        <v>1.722280227777898</v>
      </c>
      <c r="I226" s="5">
        <v>2.7661525595195533</v>
      </c>
      <c r="J226" s="5">
        <v>5.713333333333333</v>
      </c>
      <c r="K226" s="5">
        <v>6.416666666666667</v>
      </c>
      <c r="L226" s="5">
        <v>6.336666666666667</v>
      </c>
      <c r="M226" s="5">
        <v>6.273333333333333</v>
      </c>
      <c r="N226" s="5">
        <v>1447.2666666666667</v>
      </c>
      <c r="O226" s="5">
        <v>280.2033333333333</v>
      </c>
      <c r="P226" s="5">
        <v>7.766666666666667</v>
      </c>
      <c r="Q226" s="5">
        <v>129.20236640551457</v>
      </c>
      <c r="R226" s="5">
        <v>10568.043333333333</v>
      </c>
      <c r="S226" s="5">
        <v>138.7</v>
      </c>
      <c r="T226" s="5">
        <v>5.014</v>
      </c>
      <c r="U226" s="5">
        <v>28.783333333333335</v>
      </c>
      <c r="V226" s="5"/>
      <c r="W226" s="3"/>
      <c r="X226" s="3"/>
      <c r="Y226" s="3"/>
      <c r="Z226" s="3"/>
      <c r="AA226" s="3"/>
      <c r="AB226" s="3"/>
      <c r="AC226" s="3"/>
      <c r="AD226" s="3"/>
      <c r="AE226" s="3"/>
      <c r="AF226" s="5"/>
    </row>
    <row r="227" ht="12.75" customHeight="1">
      <c r="A227" s="1" t="s">
        <v>60</v>
      </c>
      <c r="B227" s="1">
        <v>2000.0</v>
      </c>
      <c r="C227" s="5">
        <v>2000.75</v>
      </c>
      <c r="D227" s="5">
        <v>78.27</v>
      </c>
      <c r="E227" s="5">
        <v>5.8933333333333335</v>
      </c>
      <c r="F227" s="5">
        <v>13183.89</v>
      </c>
      <c r="G227" s="5">
        <v>6.43933649133333</v>
      </c>
      <c r="H227" s="5">
        <v>1.7307667514486365</v>
      </c>
      <c r="I227" s="5">
        <v>2.774378931854449</v>
      </c>
      <c r="J227" s="5">
        <v>6.016666666666667</v>
      </c>
      <c r="K227" s="5">
        <v>6.056666666666667</v>
      </c>
      <c r="L227" s="5">
        <v>6.1033333333333335</v>
      </c>
      <c r="M227" s="5">
        <v>6.52</v>
      </c>
      <c r="N227" s="5">
        <v>1475.5033333333333</v>
      </c>
      <c r="O227" s="5">
        <v>276.58</v>
      </c>
      <c r="P227" s="5">
        <v>7.6066666666666665</v>
      </c>
      <c r="Q227" s="5">
        <v>131.59579376714137</v>
      </c>
      <c r="R227" s="5">
        <v>10796.0</v>
      </c>
      <c r="S227" s="5">
        <v>139.1</v>
      </c>
      <c r="T227" s="5">
        <v>5.007666666666666</v>
      </c>
      <c r="U227" s="5">
        <v>31.623333333333335</v>
      </c>
      <c r="V227" s="5"/>
      <c r="W227" s="3"/>
      <c r="X227" s="3"/>
      <c r="Y227" s="3"/>
      <c r="Z227" s="3"/>
      <c r="AA227" s="3"/>
      <c r="AB227" s="3"/>
      <c r="AC227" s="3"/>
      <c r="AD227" s="3"/>
      <c r="AE227" s="3"/>
      <c r="AF227" s="5"/>
    </row>
    <row r="228" ht="12.75" customHeight="1">
      <c r="A228" s="1" t="s">
        <v>61</v>
      </c>
      <c r="B228" s="1">
        <v>2000.0</v>
      </c>
      <c r="C228" s="5">
        <v>2001.0</v>
      </c>
      <c r="D228" s="5">
        <v>78.694</v>
      </c>
      <c r="E228" s="5">
        <v>5.566666666666666</v>
      </c>
      <c r="F228" s="5">
        <v>13262.25</v>
      </c>
      <c r="G228" s="5">
        <v>6.357132172</v>
      </c>
      <c r="H228" s="5">
        <v>1.7399000757119278</v>
      </c>
      <c r="I228" s="5">
        <v>2.7777681743147022</v>
      </c>
      <c r="J228" s="5">
        <v>6.016666666666667</v>
      </c>
      <c r="K228" s="5">
        <v>5.55</v>
      </c>
      <c r="L228" s="5">
        <v>5.886666666666667</v>
      </c>
      <c r="M228" s="5">
        <v>6.473333333333334</v>
      </c>
      <c r="N228" s="5">
        <v>1366.3700000000001</v>
      </c>
      <c r="O228" s="5">
        <v>269.15333333333336</v>
      </c>
      <c r="P228" s="5">
        <v>7.403333333333333</v>
      </c>
      <c r="Q228" s="5">
        <v>133.11691298861254</v>
      </c>
      <c r="R228" s="5">
        <v>10724.539999999999</v>
      </c>
      <c r="S228" s="5">
        <v>139.33333333333334</v>
      </c>
      <c r="T228" s="5">
        <v>4.701333333333333</v>
      </c>
      <c r="U228" s="5">
        <v>31.98</v>
      </c>
      <c r="V228" s="5"/>
      <c r="W228" s="3"/>
      <c r="X228" s="3"/>
      <c r="Y228" s="3"/>
      <c r="Z228" s="3"/>
      <c r="AA228" s="3"/>
      <c r="AB228" s="3"/>
      <c r="AC228" s="3"/>
      <c r="AD228" s="3"/>
      <c r="AE228" s="3"/>
      <c r="AF228" s="5"/>
    </row>
    <row r="229" ht="12.75" customHeight="1">
      <c r="A229" s="1" t="s">
        <v>58</v>
      </c>
      <c r="B229" s="1">
        <v>2001.0</v>
      </c>
      <c r="C229" s="5">
        <v>2001.25</v>
      </c>
      <c r="D229" s="5">
        <v>79.233</v>
      </c>
      <c r="E229" s="5">
        <v>5.05</v>
      </c>
      <c r="F229" s="5">
        <v>13219.251</v>
      </c>
      <c r="G229" s="5">
        <v>4.69999493833333</v>
      </c>
      <c r="H229" s="5">
        <v>1.7419726230059556</v>
      </c>
      <c r="I229" s="5">
        <v>2.781813060342105</v>
      </c>
      <c r="J229" s="5">
        <v>4.816666666666666</v>
      </c>
      <c r="K229" s="5">
        <v>4.796666666666667</v>
      </c>
      <c r="L229" s="5">
        <v>5.586666666666667</v>
      </c>
      <c r="M229" s="5">
        <v>5.593333333333334</v>
      </c>
      <c r="N229" s="5">
        <v>1275.7433333333333</v>
      </c>
      <c r="O229" s="5">
        <v>263.4633333333333</v>
      </c>
      <c r="P229" s="5">
        <v>7.076666666666667</v>
      </c>
      <c r="Q229" s="5">
        <v>133.65640802100498</v>
      </c>
      <c r="R229" s="5">
        <v>10420.473333333333</v>
      </c>
      <c r="S229" s="5">
        <v>139.56666666666666</v>
      </c>
      <c r="T229" s="5">
        <v>4.538666666666667</v>
      </c>
      <c r="U229" s="5">
        <v>28.81</v>
      </c>
      <c r="V229" s="5"/>
      <c r="W229" s="3"/>
      <c r="X229" s="3"/>
      <c r="Y229" s="3"/>
      <c r="Z229" s="3"/>
      <c r="AA229" s="3"/>
      <c r="AB229" s="3"/>
      <c r="AC229" s="3"/>
      <c r="AD229" s="3"/>
      <c r="AE229" s="3"/>
      <c r="AF229" s="5"/>
    </row>
    <row r="230" ht="12.75" customHeight="1">
      <c r="A230" s="1" t="s">
        <v>59</v>
      </c>
      <c r="B230" s="1">
        <v>2001.0</v>
      </c>
      <c r="C230" s="5">
        <v>2001.5</v>
      </c>
      <c r="D230" s="5">
        <v>79.761</v>
      </c>
      <c r="E230" s="5">
        <v>5.27</v>
      </c>
      <c r="F230" s="5">
        <v>13301.394</v>
      </c>
      <c r="G230" s="5">
        <v>3.44286030266666</v>
      </c>
      <c r="H230" s="5">
        <v>1.745067409897722</v>
      </c>
      <c r="I230" s="5">
        <v>2.7707694617114984</v>
      </c>
      <c r="J230" s="5">
        <v>3.66</v>
      </c>
      <c r="K230" s="5">
        <v>4.833333333333333</v>
      </c>
      <c r="L230" s="5">
        <v>5.84</v>
      </c>
      <c r="M230" s="5">
        <v>4.326666666666667</v>
      </c>
      <c r="N230" s="5">
        <v>1232.9733333333334</v>
      </c>
      <c r="O230" s="5">
        <v>267.55333333333334</v>
      </c>
      <c r="P230" s="5">
        <v>7.223333333333334</v>
      </c>
      <c r="Q230" s="5">
        <v>135.27665181950553</v>
      </c>
      <c r="R230" s="5">
        <v>10716.436666666666</v>
      </c>
      <c r="S230" s="5">
        <v>139.76666666666668</v>
      </c>
      <c r="T230" s="5">
        <v>4.36</v>
      </c>
      <c r="U230" s="5">
        <v>27.883333333333333</v>
      </c>
      <c r="V230" s="5"/>
      <c r="W230" s="3"/>
      <c r="X230" s="3"/>
      <c r="Y230" s="3"/>
      <c r="Z230" s="3"/>
      <c r="AA230" s="3"/>
      <c r="AB230" s="3"/>
      <c r="AC230" s="3"/>
      <c r="AD230" s="3"/>
      <c r="AE230" s="3"/>
      <c r="AF230" s="5"/>
    </row>
    <row r="231" ht="12.75" customHeight="1">
      <c r="A231" s="1" t="s">
        <v>60</v>
      </c>
      <c r="B231" s="1">
        <v>2001.0</v>
      </c>
      <c r="C231" s="5">
        <v>2001.75</v>
      </c>
      <c r="D231" s="5">
        <v>80.003</v>
      </c>
      <c r="E231" s="5">
        <v>4.98</v>
      </c>
      <c r="F231" s="5">
        <v>13248.142</v>
      </c>
      <c r="G231" s="5">
        <v>2.68384390433333</v>
      </c>
      <c r="H231" s="5">
        <v>1.7475914099204277</v>
      </c>
      <c r="I231" s="5">
        <v>2.7663420980938636</v>
      </c>
      <c r="J231" s="5">
        <v>3.17</v>
      </c>
      <c r="K231" s="5">
        <v>4.483333333333333</v>
      </c>
      <c r="L231" s="5">
        <v>5.62</v>
      </c>
      <c r="M231" s="5">
        <v>3.4966666666666666</v>
      </c>
      <c r="N231" s="5">
        <v>1142.53</v>
      </c>
      <c r="O231" s="5">
        <v>274.44666666666666</v>
      </c>
      <c r="P231" s="5">
        <v>7.1066666666666665</v>
      </c>
      <c r="Q231" s="5">
        <v>138.29239429200985</v>
      </c>
      <c r="R231" s="5">
        <v>9773.373333333331</v>
      </c>
      <c r="S231" s="5">
        <v>140.16666666666666</v>
      </c>
      <c r="T231" s="5">
        <v>4.3676666666666675</v>
      </c>
      <c r="U231" s="5">
        <v>26.6</v>
      </c>
      <c r="V231" s="5"/>
      <c r="W231" s="3"/>
      <c r="X231" s="3"/>
      <c r="Y231" s="3"/>
      <c r="Z231" s="3"/>
      <c r="AA231" s="3"/>
      <c r="AB231" s="3"/>
      <c r="AC231" s="3"/>
      <c r="AD231" s="3"/>
      <c r="AE231" s="3"/>
      <c r="AF231" s="5"/>
    </row>
    <row r="232" ht="12.75" customHeight="1">
      <c r="A232" s="1" t="s">
        <v>61</v>
      </c>
      <c r="B232" s="1">
        <v>2001.0</v>
      </c>
      <c r="C232" s="5">
        <v>2002.0</v>
      </c>
      <c r="D232" s="5">
        <v>80.261</v>
      </c>
      <c r="E232" s="5">
        <v>4.77</v>
      </c>
      <c r="F232" s="5">
        <v>13284.881</v>
      </c>
      <c r="G232" s="5">
        <v>1.12754606366666</v>
      </c>
      <c r="H232" s="5">
        <v>1.752846168820172</v>
      </c>
      <c r="I232" s="5">
        <v>2.7987496033129533</v>
      </c>
      <c r="J232" s="5">
        <v>1.9066666666666667</v>
      </c>
      <c r="K232" s="5">
        <v>4.09</v>
      </c>
      <c r="L232" s="5">
        <v>5.476666666666667</v>
      </c>
      <c r="M232" s="5">
        <v>2.1333333333333333</v>
      </c>
      <c r="N232" s="5">
        <v>1117.0666666666666</v>
      </c>
      <c r="O232" s="5">
        <v>278.3566666666667</v>
      </c>
      <c r="P232" s="5">
        <v>6.923333333333333</v>
      </c>
      <c r="Q232" s="5">
        <v>139.84971722508695</v>
      </c>
      <c r="R232" s="5">
        <v>9649.423333333332</v>
      </c>
      <c r="S232" s="5">
        <v>139.43333333333334</v>
      </c>
      <c r="T232" s="5">
        <v>4.316333333333334</v>
      </c>
      <c r="U232" s="5">
        <v>20.403333333333332</v>
      </c>
      <c r="V232" s="5"/>
      <c r="W232" s="3"/>
      <c r="X232" s="3"/>
      <c r="Y232" s="3"/>
      <c r="Z232" s="3"/>
      <c r="AA232" s="3"/>
      <c r="AB232" s="3"/>
      <c r="AC232" s="3"/>
      <c r="AD232" s="3"/>
      <c r="AE232" s="3"/>
      <c r="AF232" s="5"/>
    </row>
    <row r="233" ht="12.75" customHeight="1">
      <c r="A233" s="1" t="s">
        <v>58</v>
      </c>
      <c r="B233" s="1">
        <v>2002.0</v>
      </c>
      <c r="C233" s="5">
        <v>2002.25</v>
      </c>
      <c r="D233" s="5">
        <v>80.475</v>
      </c>
      <c r="E233" s="5">
        <v>5.076666666666667</v>
      </c>
      <c r="F233" s="5">
        <v>13394.91</v>
      </c>
      <c r="G233" s="5">
        <v>1.10586403833333</v>
      </c>
      <c r="H233" s="5">
        <v>1.7582751964853491</v>
      </c>
      <c r="I233" s="5">
        <v>2.7903510012133186</v>
      </c>
      <c r="J233" s="5">
        <v>1.72</v>
      </c>
      <c r="K233" s="5">
        <v>4.46</v>
      </c>
      <c r="L233" s="5">
        <v>5.743333333333333</v>
      </c>
      <c r="M233" s="5">
        <v>1.7333333333333334</v>
      </c>
      <c r="N233" s="5">
        <v>1131.5566666666666</v>
      </c>
      <c r="O233" s="5">
        <v>290.3566666666666</v>
      </c>
      <c r="P233" s="5">
        <v>6.623333333333333</v>
      </c>
      <c r="Q233" s="5">
        <v>140.83650460130053</v>
      </c>
      <c r="R233" s="5">
        <v>10143.356666666667</v>
      </c>
      <c r="S233" s="5">
        <v>139.43333333333334</v>
      </c>
      <c r="T233" s="5">
        <v>4.462000000000001</v>
      </c>
      <c r="U233" s="5">
        <v>21.61</v>
      </c>
      <c r="V233" s="5"/>
      <c r="W233" s="3"/>
      <c r="X233" s="3"/>
      <c r="Y233" s="3"/>
      <c r="Z233" s="3"/>
      <c r="AA233" s="3"/>
      <c r="AB233" s="3"/>
      <c r="AC233" s="3"/>
      <c r="AD233" s="3"/>
      <c r="AE233" s="3"/>
      <c r="AF233" s="5"/>
    </row>
    <row r="234" ht="12.75" customHeight="1">
      <c r="A234" s="1" t="s">
        <v>59</v>
      </c>
      <c r="B234" s="1">
        <v>2002.0</v>
      </c>
      <c r="C234" s="5">
        <v>2002.5</v>
      </c>
      <c r="D234" s="5">
        <v>80.794</v>
      </c>
      <c r="E234" s="5">
        <v>5.1</v>
      </c>
      <c r="F234" s="5">
        <v>13477.356</v>
      </c>
      <c r="G234" s="5">
        <v>1.02480977633333</v>
      </c>
      <c r="H234" s="5">
        <v>1.7645961285854495</v>
      </c>
      <c r="I234" s="5">
        <v>2.7913887675935705</v>
      </c>
      <c r="J234" s="5">
        <v>1.7133333333333334</v>
      </c>
      <c r="K234" s="5">
        <v>4.443333333333333</v>
      </c>
      <c r="L234" s="5">
        <v>5.77</v>
      </c>
      <c r="M234" s="5">
        <v>1.75</v>
      </c>
      <c r="N234" s="5">
        <v>1068.4</v>
      </c>
      <c r="O234" s="5">
        <v>312.81333333333333</v>
      </c>
      <c r="P234" s="5">
        <v>6.713333333333333</v>
      </c>
      <c r="Q234" s="5">
        <v>143.70381580516712</v>
      </c>
      <c r="R234" s="5">
        <v>9704.910000000002</v>
      </c>
      <c r="S234" s="5">
        <v>139.26666666666668</v>
      </c>
      <c r="T234" s="5">
        <v>4.814333333333333</v>
      </c>
      <c r="U234" s="5">
        <v>26.27</v>
      </c>
      <c r="V234" s="5"/>
      <c r="W234" s="3"/>
      <c r="X234" s="3"/>
      <c r="Y234" s="3"/>
      <c r="Z234" s="3"/>
      <c r="AA234" s="3"/>
      <c r="AB234" s="3"/>
      <c r="AC234" s="3"/>
      <c r="AD234" s="3"/>
      <c r="AE234" s="3"/>
      <c r="AF234" s="5"/>
    </row>
    <row r="235" ht="12.75" customHeight="1">
      <c r="A235" s="1" t="s">
        <v>60</v>
      </c>
      <c r="B235" s="1">
        <v>2002.0</v>
      </c>
      <c r="C235" s="5">
        <v>2002.75</v>
      </c>
      <c r="D235" s="5">
        <v>81.155</v>
      </c>
      <c r="E235" s="5">
        <v>4.26</v>
      </c>
      <c r="F235" s="5">
        <v>13531.741</v>
      </c>
      <c r="G235" s="5">
        <v>1.38713452833333</v>
      </c>
      <c r="H235" s="5">
        <v>1.7715774913057956</v>
      </c>
      <c r="I235" s="5">
        <v>2.801748782760728</v>
      </c>
      <c r="J235" s="5">
        <v>1.6433333333333333</v>
      </c>
      <c r="K235" s="5">
        <v>3.3466666666666667</v>
      </c>
      <c r="L235" s="5">
        <v>5.19</v>
      </c>
      <c r="M235" s="5">
        <v>1.74</v>
      </c>
      <c r="N235" s="5">
        <v>894.65</v>
      </c>
      <c r="O235" s="5">
        <v>314.22666666666663</v>
      </c>
      <c r="P235" s="5">
        <v>6.35</v>
      </c>
      <c r="Q235" s="5">
        <v>147.66740534407643</v>
      </c>
      <c r="R235" s="5">
        <v>8330.673333333334</v>
      </c>
      <c r="S235" s="5">
        <v>138.83333333333334</v>
      </c>
      <c r="T235" s="5">
        <v>4.536</v>
      </c>
      <c r="U235" s="5">
        <v>28.33</v>
      </c>
      <c r="V235" s="5"/>
      <c r="W235" s="3"/>
      <c r="X235" s="3"/>
      <c r="Y235" s="3"/>
      <c r="Z235" s="3"/>
      <c r="AA235" s="3"/>
      <c r="AB235" s="3"/>
      <c r="AC235" s="3"/>
      <c r="AD235" s="3"/>
      <c r="AE235" s="3"/>
      <c r="AF235" s="5"/>
    </row>
    <row r="236" ht="12.75" customHeight="1">
      <c r="A236" s="1" t="s">
        <v>61</v>
      </c>
      <c r="B236" s="1">
        <v>2002.0</v>
      </c>
      <c r="C236" s="5">
        <v>2003.0</v>
      </c>
      <c r="D236" s="5">
        <v>81.627</v>
      </c>
      <c r="E236" s="5">
        <v>4.006666666666667</v>
      </c>
      <c r="F236" s="5">
        <v>13549.421</v>
      </c>
      <c r="G236" s="5">
        <v>1.23718601633333</v>
      </c>
      <c r="H236" s="5">
        <v>1.7761777552523583</v>
      </c>
      <c r="I236" s="5">
        <v>2.797197701962435</v>
      </c>
      <c r="J236" s="5">
        <v>1.3333333333333333</v>
      </c>
      <c r="K236" s="5">
        <v>3.01</v>
      </c>
      <c r="L236" s="5">
        <v>5.016666666666667</v>
      </c>
      <c r="M236" s="5">
        <v>1.4433333333333334</v>
      </c>
      <c r="N236" s="5">
        <v>887.9133333333333</v>
      </c>
      <c r="O236" s="5">
        <v>322.51666666666665</v>
      </c>
      <c r="P236" s="5">
        <v>6.28</v>
      </c>
      <c r="Q236" s="5">
        <v>149.57654940321376</v>
      </c>
      <c r="R236" s="5">
        <v>8544.916666666666</v>
      </c>
      <c r="S236" s="5">
        <v>139.0</v>
      </c>
      <c r="T236" s="5">
        <v>4.576999999999999</v>
      </c>
      <c r="U236" s="5">
        <v>28.18</v>
      </c>
      <c r="V236" s="5"/>
      <c r="W236" s="3"/>
      <c r="X236" s="3"/>
      <c r="Y236" s="3"/>
      <c r="Z236" s="3"/>
      <c r="AA236" s="3"/>
      <c r="AB236" s="3"/>
      <c r="AC236" s="3"/>
      <c r="AD236" s="3"/>
      <c r="AE236" s="3"/>
      <c r="AF236" s="5"/>
    </row>
    <row r="237" ht="12.75" customHeight="1">
      <c r="A237" s="1" t="s">
        <v>58</v>
      </c>
      <c r="B237" s="1">
        <v>2003.0</v>
      </c>
      <c r="C237" s="5">
        <v>2003.25</v>
      </c>
      <c r="D237" s="5">
        <v>82.068</v>
      </c>
      <c r="E237" s="5">
        <v>3.92</v>
      </c>
      <c r="F237" s="5">
        <v>13619.434</v>
      </c>
      <c r="G237" s="5">
        <v>1.077084552</v>
      </c>
      <c r="H237" s="5">
        <v>1.7802947285407</v>
      </c>
      <c r="I237" s="5">
        <v>2.8017910259451715</v>
      </c>
      <c r="J237" s="5">
        <v>1.1566666666666667</v>
      </c>
      <c r="K237" s="5">
        <v>2.91</v>
      </c>
      <c r="L237" s="5">
        <v>4.903333333333333</v>
      </c>
      <c r="M237" s="5">
        <v>1.25</v>
      </c>
      <c r="N237" s="5">
        <v>859.8333333333334</v>
      </c>
      <c r="O237" s="5">
        <v>352.1266666666667</v>
      </c>
      <c r="P237" s="5">
        <v>6.003333333333333</v>
      </c>
      <c r="Q237" s="5">
        <v>150.16567471873563</v>
      </c>
      <c r="R237" s="5">
        <v>7979.006666666667</v>
      </c>
      <c r="S237" s="5">
        <v>139.26666666666668</v>
      </c>
      <c r="T237" s="5">
        <v>4.640666666666667</v>
      </c>
      <c r="U237" s="5">
        <v>34.12</v>
      </c>
      <c r="V237" s="5"/>
      <c r="W237" s="3"/>
      <c r="X237" s="3"/>
      <c r="Y237" s="3"/>
      <c r="Z237" s="3"/>
      <c r="AA237" s="3"/>
      <c r="AB237" s="3"/>
      <c r="AC237" s="3"/>
      <c r="AD237" s="3"/>
      <c r="AE237" s="3"/>
      <c r="AF237" s="5"/>
    </row>
    <row r="238" ht="12.75" customHeight="1">
      <c r="A238" s="1" t="s">
        <v>59</v>
      </c>
      <c r="B238" s="1">
        <v>2003.0</v>
      </c>
      <c r="C238" s="5">
        <v>2003.5</v>
      </c>
      <c r="D238" s="5">
        <v>82.349</v>
      </c>
      <c r="E238" s="5">
        <v>3.62</v>
      </c>
      <c r="F238" s="5">
        <v>13741.107</v>
      </c>
      <c r="G238" s="5">
        <v>1.13065567733333</v>
      </c>
      <c r="H238" s="5">
        <v>1.7906018166995554</v>
      </c>
      <c r="I238" s="5">
        <v>2.8343975857787527</v>
      </c>
      <c r="J238" s="5">
        <v>1.04</v>
      </c>
      <c r="K238" s="5">
        <v>2.5733333333333333</v>
      </c>
      <c r="L238" s="5">
        <v>4.59</v>
      </c>
      <c r="M238" s="5">
        <v>1.2466666666666666</v>
      </c>
      <c r="N238" s="5">
        <v>937.9966666666666</v>
      </c>
      <c r="O238" s="5">
        <v>346.7366666666667</v>
      </c>
      <c r="P238" s="5">
        <v>5.31</v>
      </c>
      <c r="Q238" s="5">
        <v>153.60729675520176</v>
      </c>
      <c r="R238" s="5">
        <v>8771.93</v>
      </c>
      <c r="S238" s="5">
        <v>139.2</v>
      </c>
      <c r="T238" s="5">
        <v>4.582666666666667</v>
      </c>
      <c r="U238" s="5">
        <v>29.036666666666665</v>
      </c>
      <c r="V238" s="5"/>
      <c r="W238" s="3"/>
      <c r="X238" s="3"/>
      <c r="Y238" s="3"/>
      <c r="Z238" s="3"/>
      <c r="AA238" s="3"/>
      <c r="AB238" s="3"/>
      <c r="AC238" s="3"/>
      <c r="AD238" s="3"/>
      <c r="AE238" s="3"/>
      <c r="AF238" s="5"/>
    </row>
    <row r="239" ht="12.75" customHeight="1">
      <c r="A239" s="1" t="s">
        <v>60</v>
      </c>
      <c r="B239" s="1">
        <v>2003.0</v>
      </c>
      <c r="C239" s="5">
        <v>2003.75</v>
      </c>
      <c r="D239" s="5">
        <v>82.822</v>
      </c>
      <c r="E239" s="5">
        <v>4.233333333333333</v>
      </c>
      <c r="F239" s="5">
        <v>13970.157</v>
      </c>
      <c r="G239" s="5">
        <v>0.842706784</v>
      </c>
      <c r="H239" s="5">
        <v>1.8015295012037897</v>
      </c>
      <c r="I239" s="5">
        <v>2.87150993302923</v>
      </c>
      <c r="J239" s="5">
        <v>0.93</v>
      </c>
      <c r="K239" s="5">
        <v>3.14</v>
      </c>
      <c r="L239" s="5">
        <v>5.173333333333333</v>
      </c>
      <c r="M239" s="5">
        <v>1.0166666666666666</v>
      </c>
      <c r="N239" s="5">
        <v>1000.5033333333334</v>
      </c>
      <c r="O239" s="5">
        <v>363.2366666666667</v>
      </c>
      <c r="P239" s="5">
        <v>5.696666666666666</v>
      </c>
      <c r="Q239" s="5">
        <v>157.5457634311509</v>
      </c>
      <c r="R239" s="5">
        <v>9308.226666666667</v>
      </c>
      <c r="S239" s="5">
        <v>139.56666666666666</v>
      </c>
      <c r="T239" s="5">
        <v>5.129666666666666</v>
      </c>
      <c r="U239" s="5">
        <v>30.213333333333335</v>
      </c>
      <c r="V239" s="5"/>
      <c r="W239" s="3"/>
      <c r="X239" s="3"/>
      <c r="Y239" s="3"/>
      <c r="Z239" s="3"/>
      <c r="AA239" s="3"/>
      <c r="AB239" s="3"/>
      <c r="AC239" s="3"/>
      <c r="AD239" s="3"/>
      <c r="AE239" s="3"/>
      <c r="AF239" s="5"/>
    </row>
    <row r="240" ht="12.75" customHeight="1">
      <c r="A240" s="1" t="s">
        <v>61</v>
      </c>
      <c r="B240" s="1">
        <v>2003.0</v>
      </c>
      <c r="C240" s="5">
        <v>2004.0</v>
      </c>
      <c r="D240" s="5">
        <v>83.302</v>
      </c>
      <c r="E240" s="5">
        <v>4.286666666666667</v>
      </c>
      <c r="F240" s="5">
        <v>14131.379</v>
      </c>
      <c r="G240" s="5">
        <v>0.815976015666667</v>
      </c>
      <c r="H240" s="5">
        <v>1.808308398922374</v>
      </c>
      <c r="I240" s="5">
        <v>2.888287963725674</v>
      </c>
      <c r="J240" s="5">
        <v>0.9166666666666666</v>
      </c>
      <c r="K240" s="5">
        <v>3.25</v>
      </c>
      <c r="L240" s="5">
        <v>5.163333333333333</v>
      </c>
      <c r="M240" s="5">
        <v>0.9966666666666667</v>
      </c>
      <c r="N240" s="5">
        <v>1056.4233333333334</v>
      </c>
      <c r="O240" s="5">
        <v>391.6466666666667</v>
      </c>
      <c r="P240" s="5">
        <v>5.656666666666666</v>
      </c>
      <c r="Q240" s="5">
        <v>160.87503128386894</v>
      </c>
      <c r="R240" s="5">
        <v>10012.5</v>
      </c>
      <c r="S240" s="5">
        <v>139.96666666666667</v>
      </c>
      <c r="T240" s="5">
        <v>5.463666666666668</v>
      </c>
      <c r="U240" s="5">
        <v>31.19</v>
      </c>
      <c r="V240" s="5"/>
      <c r="W240" s="3"/>
      <c r="X240" s="3"/>
      <c r="Y240" s="3"/>
      <c r="Z240" s="3"/>
      <c r="AA240" s="3"/>
      <c r="AB240" s="3"/>
      <c r="AC240" s="3"/>
      <c r="AD240" s="3"/>
      <c r="AE240" s="3"/>
      <c r="AF240" s="5"/>
    </row>
    <row r="241" ht="12.75" customHeight="1">
      <c r="A241" s="1" t="s">
        <v>58</v>
      </c>
      <c r="B241" s="1">
        <v>2004.0</v>
      </c>
      <c r="C241" s="5">
        <v>2004.25</v>
      </c>
      <c r="D241" s="5">
        <v>83.899</v>
      </c>
      <c r="E241" s="5">
        <v>4.02</v>
      </c>
      <c r="F241" s="5">
        <v>14212.34</v>
      </c>
      <c r="G241" s="5">
        <v>0.802485117333333</v>
      </c>
      <c r="H241" s="5">
        <v>1.817655628840665</v>
      </c>
      <c r="I241" s="5">
        <v>2.892240298064036</v>
      </c>
      <c r="J241" s="5">
        <v>0.9166666666666666</v>
      </c>
      <c r="K241" s="5">
        <v>2.993333333333333</v>
      </c>
      <c r="L241" s="5">
        <v>4.89</v>
      </c>
      <c r="M241" s="5">
        <v>1.0033333333333334</v>
      </c>
      <c r="N241" s="5">
        <v>1133.2866666666666</v>
      </c>
      <c r="O241" s="5">
        <v>408.47</v>
      </c>
      <c r="P241" s="5">
        <v>5.456666666666667</v>
      </c>
      <c r="Q241" s="5">
        <v>163.429646548979</v>
      </c>
      <c r="R241" s="5">
        <v>10476.563333333334</v>
      </c>
      <c r="S241" s="5">
        <v>140.16666666666666</v>
      </c>
      <c r="T241" s="5">
        <v>6.968666666666667</v>
      </c>
      <c r="U241" s="5">
        <v>35.25666666666667</v>
      </c>
      <c r="V241" s="5"/>
      <c r="W241" s="3"/>
      <c r="X241" s="3"/>
      <c r="Y241" s="3"/>
      <c r="Z241" s="3"/>
      <c r="AA241" s="3"/>
      <c r="AB241" s="3"/>
      <c r="AC241" s="3"/>
      <c r="AD241" s="3"/>
      <c r="AE241" s="3"/>
      <c r="AF241" s="5"/>
    </row>
    <row r="242" ht="12.75" customHeight="1">
      <c r="A242" s="1" t="s">
        <v>59</v>
      </c>
      <c r="B242" s="1">
        <v>2004.0</v>
      </c>
      <c r="C242" s="5">
        <v>2004.5</v>
      </c>
      <c r="D242" s="5">
        <v>84.58</v>
      </c>
      <c r="E242" s="5">
        <v>4.6</v>
      </c>
      <c r="F242" s="5">
        <v>14323.017</v>
      </c>
      <c r="G242" s="5">
        <v>1.08727478666666</v>
      </c>
      <c r="H242" s="5">
        <v>1.8237092969653652</v>
      </c>
      <c r="I242" s="5">
        <v>2.912048253026967</v>
      </c>
      <c r="J242" s="5">
        <v>1.0766666666666667</v>
      </c>
      <c r="K242" s="5">
        <v>3.723333333333333</v>
      </c>
      <c r="L242" s="5">
        <v>5.3566666666666665</v>
      </c>
      <c r="M242" s="5">
        <v>1.01</v>
      </c>
      <c r="N242" s="5">
        <v>1122.9666666666665</v>
      </c>
      <c r="O242" s="5">
        <v>393.17333333333335</v>
      </c>
      <c r="P242" s="5">
        <v>5.926666666666667</v>
      </c>
      <c r="Q242" s="5">
        <v>167.99883307433026</v>
      </c>
      <c r="R242" s="5">
        <v>10283.166666666666</v>
      </c>
      <c r="S242" s="5">
        <v>141.06666666666666</v>
      </c>
      <c r="T242" s="5">
        <v>5.996333333333333</v>
      </c>
      <c r="U242" s="5">
        <v>38.33</v>
      </c>
      <c r="V242" s="5"/>
      <c r="W242" s="3"/>
      <c r="X242" s="3"/>
      <c r="Y242" s="3"/>
      <c r="Z242" s="3"/>
      <c r="AA242" s="3"/>
      <c r="AB242" s="3"/>
      <c r="AC242" s="3"/>
      <c r="AD242" s="3"/>
      <c r="AE242" s="3"/>
      <c r="AF242" s="5"/>
    </row>
    <row r="243" ht="12.75" customHeight="1">
      <c r="A243" s="1" t="s">
        <v>60</v>
      </c>
      <c r="B243" s="1">
        <v>2004.0</v>
      </c>
      <c r="C243" s="5">
        <v>2004.75</v>
      </c>
      <c r="D243" s="5">
        <v>85.116</v>
      </c>
      <c r="E243" s="5">
        <v>4.303333333333334</v>
      </c>
      <c r="F243" s="5">
        <v>14457.832</v>
      </c>
      <c r="G243" s="5">
        <v>1.66378694966666</v>
      </c>
      <c r="H243" s="5">
        <v>1.836034892541104</v>
      </c>
      <c r="I243" s="5">
        <v>2.93287785898322</v>
      </c>
      <c r="J243" s="5">
        <v>1.4866666666666668</v>
      </c>
      <c r="K243" s="5">
        <v>3.506666666666667</v>
      </c>
      <c r="L243" s="5">
        <v>5.066666666666666</v>
      </c>
      <c r="M243" s="5">
        <v>1.4333333333333333</v>
      </c>
      <c r="N243" s="5">
        <v>1104.1499999999999</v>
      </c>
      <c r="O243" s="5">
        <v>401.2933333333333</v>
      </c>
      <c r="P243" s="5">
        <v>5.6433333333333335</v>
      </c>
      <c r="Q243" s="5">
        <v>173.5167065933143</v>
      </c>
      <c r="R243" s="5">
        <v>10131.3</v>
      </c>
      <c r="S243" s="5">
        <v>141.8</v>
      </c>
      <c r="T243" s="5">
        <v>6.767333333333333</v>
      </c>
      <c r="U243" s="5">
        <v>43.86</v>
      </c>
      <c r="V243" s="5"/>
      <c r="W243" s="3"/>
      <c r="X243" s="3"/>
      <c r="Y243" s="3"/>
      <c r="Z243" s="3"/>
      <c r="AA243" s="3"/>
      <c r="AB243" s="3"/>
      <c r="AC243" s="3"/>
      <c r="AD243" s="3"/>
      <c r="AE243" s="3"/>
      <c r="AF243" s="5"/>
    </row>
    <row r="244" ht="12.75" customHeight="1">
      <c r="A244" s="1" t="s">
        <v>61</v>
      </c>
      <c r="B244" s="1">
        <v>2004.0</v>
      </c>
      <c r="C244" s="5">
        <v>2005.0</v>
      </c>
      <c r="D244" s="5">
        <v>85.772</v>
      </c>
      <c r="E244" s="5">
        <v>4.173333333333333</v>
      </c>
      <c r="F244" s="5">
        <v>14605.595</v>
      </c>
      <c r="G244" s="5">
        <v>2.322945337</v>
      </c>
      <c r="H244" s="5">
        <v>1.8472508938232648</v>
      </c>
      <c r="I244" s="5">
        <v>2.9500784974492733</v>
      </c>
      <c r="J244" s="5">
        <v>2.006666666666667</v>
      </c>
      <c r="K244" s="5">
        <v>3.493333333333333</v>
      </c>
      <c r="L244" s="5">
        <v>4.873333333333333</v>
      </c>
      <c r="M244" s="5">
        <v>1.95</v>
      </c>
      <c r="N244" s="5">
        <v>1161.7866666666666</v>
      </c>
      <c r="O244" s="5">
        <v>433.9733333333333</v>
      </c>
      <c r="P244" s="5">
        <v>5.486666666666666</v>
      </c>
      <c r="Q244" s="5">
        <v>176.6787386193573</v>
      </c>
      <c r="R244" s="5">
        <v>10412.833333333334</v>
      </c>
      <c r="S244" s="5">
        <v>142.9</v>
      </c>
      <c r="T244" s="5">
        <v>7.290666666666667</v>
      </c>
      <c r="U244" s="5">
        <v>48.306666666666665</v>
      </c>
      <c r="V244" s="5"/>
      <c r="W244" s="3"/>
      <c r="X244" s="3"/>
      <c r="Y244" s="3"/>
      <c r="Z244" s="3"/>
      <c r="AA244" s="3"/>
      <c r="AB244" s="3"/>
      <c r="AC244" s="3"/>
      <c r="AD244" s="3"/>
      <c r="AE244" s="3"/>
      <c r="AF244" s="5"/>
    </row>
    <row r="245" ht="12.75" customHeight="1">
      <c r="A245" s="1" t="s">
        <v>58</v>
      </c>
      <c r="B245" s="1">
        <v>2005.0</v>
      </c>
      <c r="C245" s="5">
        <v>2005.25</v>
      </c>
      <c r="D245" s="5">
        <v>86.43</v>
      </c>
      <c r="E245" s="5">
        <v>4.296666666666667</v>
      </c>
      <c r="F245" s="5">
        <v>14767.846</v>
      </c>
      <c r="G245" s="5">
        <v>2.82700464766666</v>
      </c>
      <c r="H245" s="5">
        <v>1.8527470208486154</v>
      </c>
      <c r="I245" s="5">
        <v>2.9611432446960846</v>
      </c>
      <c r="J245" s="5">
        <v>2.5366666666666666</v>
      </c>
      <c r="K245" s="5">
        <v>3.8833333333333333</v>
      </c>
      <c r="L245" s="5">
        <v>4.756666666666667</v>
      </c>
      <c r="M245" s="5">
        <v>2.47</v>
      </c>
      <c r="N245" s="5">
        <v>1191.98</v>
      </c>
      <c r="O245" s="5">
        <v>427.23333333333335</v>
      </c>
      <c r="P245" s="5">
        <v>5.32</v>
      </c>
      <c r="Q245" s="5">
        <v>180.8307737803622</v>
      </c>
      <c r="R245" s="5">
        <v>10586.643333333333</v>
      </c>
      <c r="S245" s="5">
        <v>143.83333333333334</v>
      </c>
      <c r="T245" s="5">
        <v>7.1049999999999995</v>
      </c>
      <c r="U245" s="5">
        <v>49.70666666666666</v>
      </c>
      <c r="V245" s="5"/>
      <c r="W245" s="3"/>
      <c r="X245" s="3"/>
      <c r="Y245" s="3"/>
      <c r="Z245" s="3"/>
      <c r="AA245" s="3"/>
      <c r="AB245" s="3"/>
      <c r="AC245" s="3"/>
      <c r="AD245" s="3"/>
      <c r="AE245" s="3"/>
      <c r="AF245" s="5"/>
    </row>
    <row r="246" ht="12.75" customHeight="1">
      <c r="A246" s="1" t="s">
        <v>59</v>
      </c>
      <c r="B246" s="1">
        <v>2005.0</v>
      </c>
      <c r="C246" s="5">
        <v>2005.5</v>
      </c>
      <c r="D246" s="5">
        <v>87.062</v>
      </c>
      <c r="E246" s="5">
        <v>4.16</v>
      </c>
      <c r="F246" s="5">
        <v>14839.707</v>
      </c>
      <c r="G246" s="5">
        <v>3.1798433</v>
      </c>
      <c r="H246" s="5">
        <v>1.8639506623509356</v>
      </c>
      <c r="I246" s="5">
        <v>2.9807403908906953</v>
      </c>
      <c r="J246" s="5">
        <v>2.8633333333333333</v>
      </c>
      <c r="K246" s="5">
        <v>3.8733333333333335</v>
      </c>
      <c r="L246" s="5">
        <v>4.553333333333334</v>
      </c>
      <c r="M246" s="5">
        <v>2.9433333333333334</v>
      </c>
      <c r="N246" s="5">
        <v>1181.6533333333334</v>
      </c>
      <c r="O246" s="5">
        <v>427.25333333333333</v>
      </c>
      <c r="P246" s="5">
        <v>5.1466666666666665</v>
      </c>
      <c r="Q246" s="5">
        <v>186.4917755064886</v>
      </c>
      <c r="R246" s="5">
        <v>10311.653333333334</v>
      </c>
      <c r="S246" s="5">
        <v>144.66666666666666</v>
      </c>
      <c r="T246" s="5">
        <v>7.150333333333333</v>
      </c>
      <c r="U246" s="5">
        <v>53.04333333333334</v>
      </c>
      <c r="V246" s="5"/>
      <c r="W246" s="3"/>
      <c r="X246" s="3"/>
      <c r="Y246" s="3"/>
      <c r="Z246" s="3"/>
      <c r="AA246" s="3"/>
      <c r="AB246" s="3"/>
      <c r="AC246" s="3"/>
      <c r="AD246" s="3"/>
      <c r="AE246" s="3"/>
      <c r="AF246" s="5"/>
    </row>
    <row r="247" ht="12.75" customHeight="1">
      <c r="A247" s="1" t="s">
        <v>60</v>
      </c>
      <c r="B247" s="1">
        <v>2005.0</v>
      </c>
      <c r="C247" s="5">
        <v>2005.75</v>
      </c>
      <c r="D247" s="5">
        <v>87.884</v>
      </c>
      <c r="E247" s="5">
        <v>4.213333333333333</v>
      </c>
      <c r="F247" s="5">
        <v>14956.291</v>
      </c>
      <c r="G247" s="5">
        <v>3.78199004766666</v>
      </c>
      <c r="H247" s="5">
        <v>1.87304944566006</v>
      </c>
      <c r="I247" s="5">
        <v>2.998569681959033</v>
      </c>
      <c r="J247" s="5">
        <v>3.36</v>
      </c>
      <c r="K247" s="5">
        <v>4.036666666666667</v>
      </c>
      <c r="L247" s="5">
        <v>4.506666666666667</v>
      </c>
      <c r="M247" s="5">
        <v>3.46</v>
      </c>
      <c r="N247" s="5">
        <v>1224.1433333333334</v>
      </c>
      <c r="O247" s="5">
        <v>439.4866666666667</v>
      </c>
      <c r="P247" s="5">
        <v>5.093333333333334</v>
      </c>
      <c r="Q247" s="5">
        <v>191.15888984457555</v>
      </c>
      <c r="R247" s="5">
        <v>10563.736666666668</v>
      </c>
      <c r="S247" s="5">
        <v>145.16666666666666</v>
      </c>
      <c r="T247" s="5">
        <v>7.204666666666667</v>
      </c>
      <c r="U247" s="5">
        <v>63.08</v>
      </c>
      <c r="V247" s="5"/>
      <c r="W247" s="3"/>
      <c r="X247" s="3"/>
      <c r="Y247" s="3"/>
      <c r="Z247" s="3"/>
      <c r="AA247" s="3"/>
      <c r="AB247" s="3"/>
      <c r="AC247" s="3"/>
      <c r="AD247" s="3"/>
      <c r="AE247" s="3"/>
      <c r="AF247" s="5"/>
    </row>
    <row r="248" ht="12.75" customHeight="1">
      <c r="A248" s="1" t="s">
        <v>61</v>
      </c>
      <c r="B248" s="1">
        <v>2005.0</v>
      </c>
      <c r="C248" s="5">
        <v>2006.0</v>
      </c>
      <c r="D248" s="5">
        <v>88.584</v>
      </c>
      <c r="E248" s="5">
        <v>4.49</v>
      </c>
      <c r="F248" s="5">
        <v>15041.232</v>
      </c>
      <c r="G248" s="5">
        <v>4.29628609666666</v>
      </c>
      <c r="H248" s="5">
        <v>1.8726421909288555</v>
      </c>
      <c r="I248" s="5">
        <v>2.9925939825275516</v>
      </c>
      <c r="J248" s="5">
        <v>3.8266666666666667</v>
      </c>
      <c r="K248" s="5">
        <v>4.39</v>
      </c>
      <c r="L248" s="5">
        <v>4.766666666666667</v>
      </c>
      <c r="M248" s="5">
        <v>3.98</v>
      </c>
      <c r="N248" s="5">
        <v>1230.4666666666665</v>
      </c>
      <c r="O248" s="5">
        <v>485.5566666666667</v>
      </c>
      <c r="P248" s="5">
        <v>5.38</v>
      </c>
      <c r="Q248" s="5">
        <v>194.13041461818867</v>
      </c>
      <c r="R248" s="5">
        <v>10654.480000000001</v>
      </c>
      <c r="S248" s="5">
        <v>145.06666666666666</v>
      </c>
      <c r="T248" s="5">
        <v>8.254</v>
      </c>
      <c r="U248" s="5">
        <v>60.03333333333333</v>
      </c>
      <c r="V248" s="5"/>
      <c r="W248" s="3"/>
      <c r="X248" s="3"/>
      <c r="Y248" s="3"/>
      <c r="Z248" s="3"/>
      <c r="AA248" s="3"/>
      <c r="AB248" s="3"/>
      <c r="AC248" s="3"/>
      <c r="AD248" s="3"/>
      <c r="AE248" s="3"/>
      <c r="AF248" s="5"/>
    </row>
    <row r="249" ht="12.75" customHeight="1">
      <c r="A249" s="1" t="s">
        <v>58</v>
      </c>
      <c r="B249" s="1">
        <v>2006.0</v>
      </c>
      <c r="C249" s="5">
        <v>2006.25</v>
      </c>
      <c r="D249" s="5">
        <v>89.204</v>
      </c>
      <c r="E249" s="5">
        <v>4.57</v>
      </c>
      <c r="F249" s="5">
        <v>15244.088</v>
      </c>
      <c r="G249" s="5">
        <v>4.63491909066666</v>
      </c>
      <c r="H249" s="5">
        <v>1.8825135070320138</v>
      </c>
      <c r="I249" s="5">
        <v>3.0193748310282142</v>
      </c>
      <c r="J249" s="5">
        <v>4.3933333333333335</v>
      </c>
      <c r="K249" s="5">
        <v>4.546666666666667</v>
      </c>
      <c r="L249" s="5">
        <v>4.763333333333334</v>
      </c>
      <c r="M249" s="5">
        <v>4.456666666666667</v>
      </c>
      <c r="N249" s="5">
        <v>1283.04</v>
      </c>
      <c r="O249" s="5">
        <v>553.9833333333335</v>
      </c>
      <c r="P249" s="5">
        <v>5.39</v>
      </c>
      <c r="Q249" s="5">
        <v>195.42812790103832</v>
      </c>
      <c r="R249" s="5">
        <v>10989.196666666665</v>
      </c>
      <c r="S249" s="5">
        <v>145.93333333333334</v>
      </c>
      <c r="T249" s="5">
        <v>10.397666666666668</v>
      </c>
      <c r="U249" s="5">
        <v>63.346666666666664</v>
      </c>
      <c r="V249" s="5"/>
      <c r="W249" s="3"/>
      <c r="X249" s="3"/>
      <c r="Y249" s="3"/>
      <c r="Z249" s="3"/>
      <c r="AA249" s="3"/>
      <c r="AB249" s="3"/>
      <c r="AC249" s="3"/>
      <c r="AD249" s="3"/>
      <c r="AE249" s="3"/>
      <c r="AF249" s="5"/>
    </row>
    <row r="250" ht="12.75" customHeight="1">
      <c r="A250" s="1" t="s">
        <v>59</v>
      </c>
      <c r="B250" s="1">
        <v>2006.0</v>
      </c>
      <c r="C250" s="5">
        <v>2006.5</v>
      </c>
      <c r="D250" s="5">
        <v>89.993</v>
      </c>
      <c r="E250" s="5">
        <v>5.07</v>
      </c>
      <c r="F250" s="5">
        <v>15281.525</v>
      </c>
      <c r="G250" s="5">
        <v>5.07995592033333</v>
      </c>
      <c r="H250" s="5">
        <v>1.888817238486465</v>
      </c>
      <c r="I250" s="5">
        <v>3.013682871668051</v>
      </c>
      <c r="J250" s="5">
        <v>4.703333333333333</v>
      </c>
      <c r="K250" s="5">
        <v>4.99</v>
      </c>
      <c r="L250" s="5">
        <v>5.286666666666667</v>
      </c>
      <c r="M250" s="5">
        <v>4.906666666666666</v>
      </c>
      <c r="N250" s="5">
        <v>1281.7833333333335</v>
      </c>
      <c r="O250" s="5">
        <v>627.3966666666666</v>
      </c>
      <c r="P250" s="5">
        <v>5.8933333333333335</v>
      </c>
      <c r="Q250" s="5">
        <v>194.8201935501626</v>
      </c>
      <c r="R250" s="5">
        <v>11228.556666666665</v>
      </c>
      <c r="S250" s="5">
        <v>146.86666666666667</v>
      </c>
      <c r="T250" s="5">
        <v>12.321333333333333</v>
      </c>
      <c r="U250" s="5">
        <v>70.53</v>
      </c>
      <c r="V250" s="5"/>
      <c r="W250" s="3"/>
      <c r="X250" s="3"/>
      <c r="Y250" s="3"/>
      <c r="Z250" s="3"/>
      <c r="AA250" s="3"/>
      <c r="AB250" s="3"/>
      <c r="AC250" s="3"/>
      <c r="AD250" s="3"/>
      <c r="AE250" s="3"/>
      <c r="AF250" s="5"/>
    </row>
    <row r="251" ht="12.75" customHeight="1">
      <c r="A251" s="1" t="s">
        <v>60</v>
      </c>
      <c r="B251" s="1">
        <v>2006.0</v>
      </c>
      <c r="C251" s="5">
        <v>2006.75</v>
      </c>
      <c r="D251" s="5">
        <v>90.652</v>
      </c>
      <c r="E251" s="5">
        <v>4.8966666666666665</v>
      </c>
      <c r="F251" s="5">
        <v>15304.517</v>
      </c>
      <c r="G251" s="5">
        <v>5.19448793433333</v>
      </c>
      <c r="H251" s="5">
        <v>1.8951262398075073</v>
      </c>
      <c r="I251" s="5">
        <v>3.0082526100531894</v>
      </c>
      <c r="J251" s="5">
        <v>4.906666666666666</v>
      </c>
      <c r="K251" s="5">
        <v>4.843333333333334</v>
      </c>
      <c r="L251" s="5">
        <v>5.086666666666667</v>
      </c>
      <c r="M251" s="5">
        <v>5.246666666666667</v>
      </c>
      <c r="N251" s="5">
        <v>1288.3766666666668</v>
      </c>
      <c r="O251" s="5">
        <v>621.3666666666667</v>
      </c>
      <c r="P251" s="5">
        <v>5.68</v>
      </c>
      <c r="Q251" s="5">
        <v>193.95725231112274</v>
      </c>
      <c r="R251" s="5">
        <v>11415.300000000001</v>
      </c>
      <c r="S251" s="5">
        <v>147.0</v>
      </c>
      <c r="T251" s="5">
        <v>11.971333333333334</v>
      </c>
      <c r="U251" s="5">
        <v>70.44333333333333</v>
      </c>
      <c r="V251" s="5"/>
      <c r="W251" s="3"/>
      <c r="X251" s="3"/>
      <c r="Y251" s="3"/>
      <c r="Z251" s="3"/>
      <c r="AA251" s="3"/>
      <c r="AB251" s="3"/>
      <c r="AC251" s="3"/>
      <c r="AD251" s="3"/>
      <c r="AE251" s="3"/>
      <c r="AF251" s="5"/>
    </row>
    <row r="252" ht="12.75" customHeight="1">
      <c r="A252" s="1" t="s">
        <v>61</v>
      </c>
      <c r="B252" s="1">
        <v>2006.0</v>
      </c>
      <c r="C252" s="5">
        <v>2007.0</v>
      </c>
      <c r="D252" s="5">
        <v>90.997</v>
      </c>
      <c r="E252" s="5">
        <v>4.63</v>
      </c>
      <c r="F252" s="5">
        <v>15433.643</v>
      </c>
      <c r="G252" s="5">
        <v>5.14965645199999</v>
      </c>
      <c r="H252" s="5">
        <v>1.9031299733586067</v>
      </c>
      <c r="I252" s="5">
        <v>3.0044662024280666</v>
      </c>
      <c r="J252" s="5">
        <v>4.903333333333333</v>
      </c>
      <c r="K252" s="5">
        <v>4.6</v>
      </c>
      <c r="L252" s="5">
        <v>4.833333333333333</v>
      </c>
      <c r="M252" s="5">
        <v>5.246666666666667</v>
      </c>
      <c r="N252" s="5">
        <v>1389.4800000000002</v>
      </c>
      <c r="O252" s="5">
        <v>614.3433333333334</v>
      </c>
      <c r="P252" s="5">
        <v>5.386666666666667</v>
      </c>
      <c r="Q252" s="5">
        <v>194.8127148790329</v>
      </c>
      <c r="R252" s="5">
        <v>12255.269999999999</v>
      </c>
      <c r="S252" s="5">
        <v>147.83333333333334</v>
      </c>
      <c r="T252" s="5">
        <v>13.066333333333333</v>
      </c>
      <c r="U252" s="5">
        <v>60.093333333333334</v>
      </c>
      <c r="V252" s="5"/>
      <c r="W252" s="3"/>
      <c r="X252" s="3"/>
      <c r="Y252" s="3"/>
      <c r="Z252" s="3"/>
      <c r="AA252" s="3"/>
      <c r="AB252" s="3"/>
      <c r="AC252" s="3"/>
      <c r="AD252" s="3"/>
      <c r="AE252" s="3"/>
      <c r="AF252" s="5"/>
    </row>
    <row r="253" ht="12.75" customHeight="1">
      <c r="A253" s="1" t="s">
        <v>58</v>
      </c>
      <c r="B253" s="1">
        <v>2007.0</v>
      </c>
      <c r="C253" s="5">
        <v>2007.25</v>
      </c>
      <c r="D253" s="5">
        <v>91.908</v>
      </c>
      <c r="E253" s="5">
        <v>4.68</v>
      </c>
      <c r="F253" s="5">
        <v>15478.956</v>
      </c>
      <c r="G253" s="5">
        <v>5.150683367</v>
      </c>
      <c r="H253" s="5">
        <v>1.9098142181669606</v>
      </c>
      <c r="I253" s="5">
        <v>3.0072401031585088</v>
      </c>
      <c r="J253" s="5">
        <v>4.983333333333333</v>
      </c>
      <c r="K253" s="5">
        <v>4.6466666666666665</v>
      </c>
      <c r="L253" s="5">
        <v>4.8966666666666665</v>
      </c>
      <c r="M253" s="5">
        <v>5.256666666666667</v>
      </c>
      <c r="N253" s="5">
        <v>1425.3033333333333</v>
      </c>
      <c r="O253" s="5">
        <v>650.2733333333334</v>
      </c>
      <c r="P253" s="5">
        <v>5.363333333333333</v>
      </c>
      <c r="Q253" s="5">
        <v>191.6192606360502</v>
      </c>
      <c r="R253" s="5">
        <v>12414.89</v>
      </c>
      <c r="S253" s="5">
        <v>148.9</v>
      </c>
      <c r="T253" s="5">
        <v>13.767333333333333</v>
      </c>
      <c r="U253" s="5">
        <v>58.13</v>
      </c>
      <c r="V253" s="5"/>
      <c r="W253" s="3"/>
      <c r="X253" s="3"/>
      <c r="Y253" s="3"/>
      <c r="Z253" s="3"/>
      <c r="AA253" s="3"/>
      <c r="AB253" s="3"/>
      <c r="AC253" s="3"/>
      <c r="AD253" s="3"/>
      <c r="AE253" s="3"/>
      <c r="AF253" s="5"/>
    </row>
    <row r="254" ht="12.75" customHeight="1">
      <c r="A254" s="1" t="s">
        <v>59</v>
      </c>
      <c r="B254" s="1">
        <v>2007.0</v>
      </c>
      <c r="C254" s="5">
        <v>2007.5</v>
      </c>
      <c r="D254" s="5">
        <v>92.491</v>
      </c>
      <c r="E254" s="5">
        <v>4.846666666666667</v>
      </c>
      <c r="F254" s="5">
        <v>15577.779</v>
      </c>
      <c r="G254" s="5">
        <v>5.108882355</v>
      </c>
      <c r="H254" s="5">
        <v>1.9135606751514835</v>
      </c>
      <c r="I254" s="5">
        <v>3.014973828448233</v>
      </c>
      <c r="J254" s="5">
        <v>4.736666666666666</v>
      </c>
      <c r="K254" s="5">
        <v>4.763333333333334</v>
      </c>
      <c r="L254" s="5">
        <v>5.073333333333333</v>
      </c>
      <c r="M254" s="5">
        <v>5.25</v>
      </c>
      <c r="N254" s="5">
        <v>1496.3233333333335</v>
      </c>
      <c r="O254" s="5">
        <v>667.26</v>
      </c>
      <c r="P254" s="5">
        <v>5.576666666666667</v>
      </c>
      <c r="Q254" s="5">
        <v>187.38090602142256</v>
      </c>
      <c r="R254" s="5">
        <v>13366.39</v>
      </c>
      <c r="S254" s="5">
        <v>149.36666666666667</v>
      </c>
      <c r="T254" s="5">
        <v>13.155333333333333</v>
      </c>
      <c r="U254" s="5">
        <v>64.97</v>
      </c>
      <c r="V254" s="5"/>
      <c r="W254" s="3"/>
      <c r="X254" s="3"/>
      <c r="Y254" s="3"/>
      <c r="Z254" s="3"/>
      <c r="AA254" s="3"/>
      <c r="AB254" s="3"/>
      <c r="AC254" s="3"/>
      <c r="AD254" s="3"/>
      <c r="AE254" s="3"/>
      <c r="AF254" s="5"/>
    </row>
    <row r="255" ht="12.75" customHeight="1">
      <c r="A255" s="1" t="s">
        <v>60</v>
      </c>
      <c r="B255" s="1">
        <v>2007.0</v>
      </c>
      <c r="C255" s="5">
        <v>2007.75</v>
      </c>
      <c r="D255" s="5">
        <v>92.882</v>
      </c>
      <c r="E255" s="5">
        <v>4.73</v>
      </c>
      <c r="F255" s="5">
        <v>15671.605</v>
      </c>
      <c r="G255" s="5">
        <v>4.64998836833333</v>
      </c>
      <c r="H255" s="5">
        <v>1.9211178065036154</v>
      </c>
      <c r="I255" s="5">
        <v>3.0143824606812486</v>
      </c>
      <c r="J255" s="5">
        <v>4.303333333333334</v>
      </c>
      <c r="K255" s="5">
        <v>4.503333333333333</v>
      </c>
      <c r="L255" s="5">
        <v>5.01</v>
      </c>
      <c r="M255" s="5">
        <v>5.073333333333333</v>
      </c>
      <c r="N255" s="5">
        <v>1490.8166666666666</v>
      </c>
      <c r="O255" s="5">
        <v>681.12</v>
      </c>
      <c r="P255" s="5">
        <v>5.753333333333333</v>
      </c>
      <c r="Q255" s="5">
        <v>185.07945271971403</v>
      </c>
      <c r="R255" s="5">
        <v>13488.453333333333</v>
      </c>
      <c r="S255" s="5">
        <v>149.8</v>
      </c>
      <c r="T255" s="5">
        <v>13.045666666666667</v>
      </c>
      <c r="U255" s="5">
        <v>75.5</v>
      </c>
      <c r="V255" s="5"/>
      <c r="W255" s="3"/>
      <c r="X255" s="3"/>
      <c r="Y255" s="3"/>
      <c r="Z255" s="3"/>
      <c r="AA255" s="3"/>
      <c r="AB255" s="3"/>
      <c r="AC255" s="3"/>
      <c r="AD255" s="3"/>
      <c r="AE255" s="3"/>
      <c r="AF255" s="5"/>
    </row>
    <row r="256" ht="12.75" customHeight="1">
      <c r="A256" s="1" t="s">
        <v>61</v>
      </c>
      <c r="B256" s="1">
        <v>2007.0</v>
      </c>
      <c r="C256" s="5">
        <v>2008.0</v>
      </c>
      <c r="D256" s="5">
        <v>93.332</v>
      </c>
      <c r="E256" s="5">
        <v>4.26</v>
      </c>
      <c r="F256" s="5">
        <v>15767.146</v>
      </c>
      <c r="G256" s="5">
        <v>3.892988355</v>
      </c>
      <c r="H256" s="5">
        <v>1.9264154732392693</v>
      </c>
      <c r="I256" s="5">
        <v>3.0073763285541832</v>
      </c>
      <c r="J256" s="5">
        <v>3.39</v>
      </c>
      <c r="K256" s="5">
        <v>3.7866666666666666</v>
      </c>
      <c r="L256" s="5">
        <v>4.653333333333333</v>
      </c>
      <c r="M256" s="5">
        <v>4.496666666666667</v>
      </c>
      <c r="N256" s="5">
        <v>1494.0900000000001</v>
      </c>
      <c r="O256" s="5">
        <v>788.0166666666668</v>
      </c>
      <c r="P256" s="5">
        <v>5.53</v>
      </c>
      <c r="Q256" s="5">
        <v>178.9067988747905</v>
      </c>
      <c r="R256" s="5">
        <v>13522.183333333334</v>
      </c>
      <c r="S256" s="5">
        <v>150.5</v>
      </c>
      <c r="T256" s="5">
        <v>14.449666666666667</v>
      </c>
      <c r="U256" s="5">
        <v>90.85</v>
      </c>
      <c r="V256" s="5"/>
      <c r="W256" s="3"/>
      <c r="X256" s="3"/>
      <c r="Y256" s="3"/>
      <c r="Z256" s="3"/>
      <c r="AA256" s="3"/>
      <c r="AB256" s="3"/>
      <c r="AC256" s="3"/>
      <c r="AD256" s="3"/>
      <c r="AE256" s="3"/>
      <c r="AF256" s="5"/>
    </row>
    <row r="257" ht="12.75" customHeight="1">
      <c r="A257" s="1" t="s">
        <v>58</v>
      </c>
      <c r="B257" s="1">
        <v>2008.0</v>
      </c>
      <c r="C257" s="5">
        <v>2008.25</v>
      </c>
      <c r="D257" s="5">
        <v>93.735</v>
      </c>
      <c r="E257" s="5">
        <v>3.663333333333333</v>
      </c>
      <c r="F257" s="5">
        <v>15702.906</v>
      </c>
      <c r="G257" s="5">
        <v>2.222750213</v>
      </c>
      <c r="H257" s="5">
        <v>1.92779921103981</v>
      </c>
      <c r="I257" s="5">
        <v>2.9818400905376294</v>
      </c>
      <c r="J257" s="5">
        <v>2.0433333333333334</v>
      </c>
      <c r="K257" s="5">
        <v>2.7466666666666666</v>
      </c>
      <c r="L257" s="5">
        <v>4.4</v>
      </c>
      <c r="M257" s="5">
        <v>3.1766666666666667</v>
      </c>
      <c r="N257" s="5">
        <v>1350.19</v>
      </c>
      <c r="O257" s="5">
        <v>926.7766666666666</v>
      </c>
      <c r="P257" s="5">
        <v>5.456666666666667</v>
      </c>
      <c r="Q257" s="5">
        <v>170.897259668994</v>
      </c>
      <c r="R257" s="5">
        <v>12393.213333333333</v>
      </c>
      <c r="S257" s="5">
        <v>151.6</v>
      </c>
      <c r="T257" s="5">
        <v>18.066333333333333</v>
      </c>
      <c r="U257" s="5">
        <v>97.95333333333333</v>
      </c>
      <c r="V257" s="5"/>
      <c r="W257" s="3"/>
      <c r="X257" s="3"/>
      <c r="Y257" s="3"/>
      <c r="Z257" s="3"/>
      <c r="AA257" s="3"/>
      <c r="AB257" s="3"/>
      <c r="AC257" s="3"/>
      <c r="AD257" s="3"/>
      <c r="AE257" s="3"/>
      <c r="AF257" s="5"/>
    </row>
    <row r="258" ht="12.75" customHeight="1">
      <c r="A258" s="1" t="s">
        <v>59</v>
      </c>
      <c r="B258" s="1">
        <v>2008.0</v>
      </c>
      <c r="C258" s="5">
        <v>2008.5</v>
      </c>
      <c r="D258" s="5">
        <v>94.075</v>
      </c>
      <c r="E258" s="5">
        <v>3.8866666666666667</v>
      </c>
      <c r="F258" s="5">
        <v>15792.773</v>
      </c>
      <c r="G258" s="5">
        <v>1.940957514</v>
      </c>
      <c r="H258" s="5">
        <v>1.9311751061857125</v>
      </c>
      <c r="I258" s="5">
        <v>2.9736757696182465</v>
      </c>
      <c r="J258" s="5">
        <v>1.6266666666666667</v>
      </c>
      <c r="K258" s="5">
        <v>3.16</v>
      </c>
      <c r="L258" s="5">
        <v>4.593333333333334</v>
      </c>
      <c r="M258" s="5">
        <v>2.086666666666667</v>
      </c>
      <c r="N258" s="5">
        <v>1371.6466666666668</v>
      </c>
      <c r="O258" s="5">
        <v>910.07</v>
      </c>
      <c r="P258" s="5">
        <v>5.6</v>
      </c>
      <c r="Q258" s="5">
        <v>164.82917760038617</v>
      </c>
      <c r="R258" s="5">
        <v>12269.486666666666</v>
      </c>
      <c r="S258" s="5">
        <v>152.93333333333334</v>
      </c>
      <c r="T258" s="5">
        <v>16.977333333333334</v>
      </c>
      <c r="U258" s="5">
        <v>123.96333333333334</v>
      </c>
      <c r="V258" s="5"/>
      <c r="W258" s="3"/>
      <c r="X258" s="3"/>
      <c r="Y258" s="3"/>
      <c r="Z258" s="3"/>
      <c r="AA258" s="3"/>
      <c r="AB258" s="3"/>
      <c r="AC258" s="3"/>
      <c r="AD258" s="3"/>
      <c r="AE258" s="3"/>
      <c r="AF258" s="5"/>
    </row>
    <row r="259" ht="12.75" customHeight="1">
      <c r="A259" s="1" t="s">
        <v>60</v>
      </c>
      <c r="B259" s="1">
        <v>2008.0</v>
      </c>
      <c r="C259" s="5">
        <v>2008.75</v>
      </c>
      <c r="D259" s="5">
        <v>94.804</v>
      </c>
      <c r="E259" s="5">
        <v>3.8633333333333333</v>
      </c>
      <c r="F259" s="5">
        <v>15709.562</v>
      </c>
      <c r="G259" s="5">
        <v>2.029898945</v>
      </c>
      <c r="H259" s="5">
        <v>1.925981964741684</v>
      </c>
      <c r="I259" s="5">
        <v>2.9461624236430612</v>
      </c>
      <c r="J259" s="5">
        <v>1.4933333333333334</v>
      </c>
      <c r="K259" s="5">
        <v>3.106666666666667</v>
      </c>
      <c r="L259" s="5">
        <v>4.49</v>
      </c>
      <c r="M259" s="5">
        <v>1.94</v>
      </c>
      <c r="N259" s="5">
        <v>1251.9166666666667</v>
      </c>
      <c r="O259" s="5">
        <v>881.1666666666666</v>
      </c>
      <c r="P259" s="5">
        <v>5.653333333333333</v>
      </c>
      <c r="Q259" s="5">
        <v>159.99863091778548</v>
      </c>
      <c r="R259" s="5">
        <v>11257.546666666667</v>
      </c>
      <c r="S259" s="5">
        <v>154.56666666666666</v>
      </c>
      <c r="T259" s="5">
        <v>14.583999999999998</v>
      </c>
      <c r="U259" s="5">
        <v>117.98333333333333</v>
      </c>
      <c r="V259" s="5"/>
      <c r="W259" s="3"/>
      <c r="X259" s="3"/>
      <c r="Y259" s="3"/>
      <c r="Z259" s="3"/>
      <c r="AA259" s="3"/>
      <c r="AB259" s="3"/>
      <c r="AC259" s="3"/>
      <c r="AD259" s="3"/>
      <c r="AE259" s="3"/>
      <c r="AF259" s="5"/>
    </row>
    <row r="260" ht="12.75" customHeight="1">
      <c r="A260" s="16" t="s">
        <v>61</v>
      </c>
      <c r="B260" s="16">
        <v>2008.0</v>
      </c>
      <c r="C260" s="4">
        <v>2009.0</v>
      </c>
      <c r="D260" s="5">
        <v>94.975</v>
      </c>
      <c r="E260" s="5">
        <v>3.2533333333333334</v>
      </c>
      <c r="F260" s="5">
        <v>15366.607</v>
      </c>
      <c r="G260" s="5">
        <v>1.30297621133333</v>
      </c>
      <c r="H260" s="5">
        <v>1.9182417447015192</v>
      </c>
      <c r="I260" s="5">
        <v>2.873437721961082</v>
      </c>
      <c r="J260" s="5">
        <v>0.2966666666666667</v>
      </c>
      <c r="K260" s="5">
        <v>2.18</v>
      </c>
      <c r="L260" s="5">
        <v>3.966666666666667</v>
      </c>
      <c r="M260" s="5">
        <v>0.5066666666666667</v>
      </c>
      <c r="N260" s="4">
        <v>909.7999999999998</v>
      </c>
      <c r="O260" s="4">
        <v>805.0</v>
      </c>
      <c r="P260" s="5">
        <v>5.816666666666666</v>
      </c>
      <c r="Q260" s="4">
        <v>156.57428708127497</v>
      </c>
      <c r="R260" s="4">
        <v>8976.813333333334</v>
      </c>
      <c r="S260" s="4">
        <v>156.76666666666668</v>
      </c>
      <c r="T260" s="4">
        <v>10.405</v>
      </c>
      <c r="U260" s="4">
        <v>58.37</v>
      </c>
      <c r="V260" s="4"/>
      <c r="W260" s="13"/>
      <c r="X260" s="13"/>
      <c r="Y260" s="13"/>
      <c r="Z260" s="13"/>
      <c r="AA260" s="13"/>
      <c r="AB260" s="13"/>
      <c r="AC260" s="13"/>
      <c r="AD260" s="13"/>
      <c r="AE260" s="13"/>
      <c r="AF260" s="5"/>
    </row>
    <row r="261" ht="12.75" customHeight="1">
      <c r="A261" s="1" t="s">
        <v>58</v>
      </c>
      <c r="B261" s="1">
        <v>2009.0</v>
      </c>
      <c r="C261" s="5">
        <v>2009.25</v>
      </c>
      <c r="D261" s="5">
        <v>95.001</v>
      </c>
      <c r="E261" s="5">
        <v>2.736666666666667</v>
      </c>
      <c r="F261" s="5">
        <v>15187.475</v>
      </c>
      <c r="G261" s="5">
        <v>0.745842271333333</v>
      </c>
      <c r="H261" s="5">
        <v>1.9149401367059287</v>
      </c>
      <c r="I261" s="5">
        <v>2.818004973611329</v>
      </c>
      <c r="J261" s="5">
        <v>0.21333333333333335</v>
      </c>
      <c r="K261" s="5">
        <v>1.7633333333333332</v>
      </c>
      <c r="L261" s="5">
        <v>3.69</v>
      </c>
      <c r="M261" s="5">
        <v>0.18333333333333332</v>
      </c>
      <c r="N261" s="5">
        <v>809.3133333333334</v>
      </c>
      <c r="O261" s="5">
        <v>923.0833333333334</v>
      </c>
      <c r="P261" s="5">
        <v>5.273333333333333</v>
      </c>
      <c r="Q261" s="5">
        <v>149.20192389379105</v>
      </c>
      <c r="R261" s="5">
        <v>7557.57</v>
      </c>
      <c r="S261" s="5">
        <v>156.83333333333334</v>
      </c>
      <c r="T261" s="5">
        <v>12.885</v>
      </c>
      <c r="U261" s="5">
        <v>42.96</v>
      </c>
      <c r="V261" s="5"/>
      <c r="W261" s="3"/>
      <c r="X261" s="3"/>
      <c r="Y261" s="3"/>
      <c r="Z261" s="3"/>
      <c r="AA261" s="3"/>
      <c r="AB261" s="3"/>
      <c r="AC261" s="3"/>
      <c r="AD261" s="3"/>
      <c r="AE261" s="3"/>
      <c r="AF261" s="5"/>
    </row>
    <row r="262" ht="12.75" customHeight="1">
      <c r="A262" s="1" t="s">
        <v>59</v>
      </c>
      <c r="B262" s="1">
        <v>2009.0</v>
      </c>
      <c r="C262" s="5">
        <v>2009.5</v>
      </c>
      <c r="D262" s="5">
        <v>94.87</v>
      </c>
      <c r="E262" s="5">
        <v>3.3133333333333335</v>
      </c>
      <c r="F262" s="5">
        <v>15161.772</v>
      </c>
      <c r="G262" s="5">
        <v>0.218267079666667</v>
      </c>
      <c r="H262" s="5">
        <v>1.9103210167342024</v>
      </c>
      <c r="I262" s="5">
        <v>2.7856453845239515</v>
      </c>
      <c r="J262" s="5">
        <v>0.17333333333333334</v>
      </c>
      <c r="K262" s="5">
        <v>2.2333333333333334</v>
      </c>
      <c r="L262" s="5">
        <v>4.19</v>
      </c>
      <c r="M262" s="5">
        <v>0.18</v>
      </c>
      <c r="N262" s="5">
        <v>892.2266666666666</v>
      </c>
      <c r="O262" s="5">
        <v>931.0833333333334</v>
      </c>
      <c r="P262" s="5">
        <v>5.513333333333334</v>
      </c>
      <c r="Q262" s="5">
        <v>148.10050914083112</v>
      </c>
      <c r="R262" s="5">
        <v>8371.816666666668</v>
      </c>
      <c r="S262" s="5">
        <v>156.73333333333332</v>
      </c>
      <c r="T262" s="5">
        <v>13.841999999999999</v>
      </c>
      <c r="U262" s="5">
        <v>59.54333333333334</v>
      </c>
      <c r="V262" s="5"/>
      <c r="W262" s="3"/>
      <c r="X262" s="3"/>
      <c r="Y262" s="3"/>
      <c r="Z262" s="3"/>
      <c r="AA262" s="3"/>
      <c r="AB262" s="3"/>
      <c r="AC262" s="3"/>
      <c r="AD262" s="3"/>
      <c r="AE262" s="3"/>
      <c r="AF262" s="5"/>
    </row>
    <row r="263" ht="12.75" customHeight="1">
      <c r="A263" s="1" t="s">
        <v>60</v>
      </c>
      <c r="B263" s="1">
        <v>2009.0</v>
      </c>
      <c r="C263" s="5">
        <v>2009.75</v>
      </c>
      <c r="D263" s="5">
        <v>94.928</v>
      </c>
      <c r="E263" s="5">
        <v>3.5166666666666666</v>
      </c>
      <c r="F263" s="5">
        <v>15216.647</v>
      </c>
      <c r="G263" s="5">
        <v>-0.268722125666667</v>
      </c>
      <c r="H263" s="5">
        <v>1.9172583488508126</v>
      </c>
      <c r="I263" s="5">
        <v>2.804513796386887</v>
      </c>
      <c r="J263" s="5">
        <v>0.15666666666666668</v>
      </c>
      <c r="K263" s="5">
        <v>2.466666666666667</v>
      </c>
      <c r="L263" s="5">
        <v>4.283333333333333</v>
      </c>
      <c r="M263" s="5">
        <v>0.15666666666666668</v>
      </c>
      <c r="N263" s="5">
        <v>996.7000000000002</v>
      </c>
      <c r="O263" s="5">
        <v>970.0833333333334</v>
      </c>
      <c r="P263" s="5">
        <v>5.266666666666667</v>
      </c>
      <c r="Q263" s="5">
        <v>149.13209717812492</v>
      </c>
      <c r="R263" s="5">
        <v>9460.056666666665</v>
      </c>
      <c r="S263" s="5">
        <v>156.7</v>
      </c>
      <c r="T263" s="5">
        <v>15.171999999999999</v>
      </c>
      <c r="U263" s="5">
        <v>68.20333333333333</v>
      </c>
      <c r="V263" s="5"/>
      <c r="W263" s="3"/>
      <c r="X263" s="3"/>
      <c r="Y263" s="3"/>
      <c r="Z263" s="3"/>
      <c r="AA263" s="3"/>
      <c r="AB263" s="3"/>
      <c r="AC263" s="3"/>
      <c r="AD263" s="3"/>
      <c r="AE263" s="3"/>
      <c r="AF263" s="5"/>
    </row>
    <row r="264" ht="12.75" customHeight="1">
      <c r="A264" s="1" t="s">
        <v>61</v>
      </c>
      <c r="B264" s="1">
        <v>2009.0</v>
      </c>
      <c r="C264" s="5">
        <v>2010.0</v>
      </c>
      <c r="D264" s="5">
        <v>95.277</v>
      </c>
      <c r="E264" s="5">
        <v>3.46</v>
      </c>
      <c r="F264" s="5">
        <v>15379.155</v>
      </c>
      <c r="G264" s="5">
        <v>-0.413001335</v>
      </c>
      <c r="H264" s="5">
        <v>1.9152751878892895</v>
      </c>
      <c r="I264" s="5">
        <v>2.7932816133534857</v>
      </c>
      <c r="J264" s="5">
        <v>0.056666666666666664</v>
      </c>
      <c r="K264" s="5">
        <v>2.3</v>
      </c>
      <c r="L264" s="5">
        <v>4.266666666666667</v>
      </c>
      <c r="M264" s="5">
        <v>0.12</v>
      </c>
      <c r="N264" s="5">
        <v>1088.7033333333334</v>
      </c>
      <c r="O264" s="5">
        <v>1101.0833333333333</v>
      </c>
      <c r="P264" s="5">
        <v>5.2</v>
      </c>
      <c r="Q264" s="5">
        <v>146.2390514302687</v>
      </c>
      <c r="R264" s="5">
        <v>10161.873333333333</v>
      </c>
      <c r="S264" s="5">
        <v>156.73333333333332</v>
      </c>
      <c r="T264" s="5">
        <v>17.200333333333333</v>
      </c>
      <c r="U264" s="5">
        <v>76.06666666666666</v>
      </c>
      <c r="V264" s="5"/>
      <c r="W264" s="3"/>
      <c r="X264" s="3"/>
      <c r="Y264" s="3"/>
      <c r="Z264" s="3"/>
      <c r="AA264" s="3"/>
      <c r="AB264" s="3"/>
      <c r="AC264" s="3"/>
      <c r="AD264" s="3"/>
      <c r="AE264" s="3"/>
      <c r="AF264" s="5"/>
    </row>
    <row r="265" ht="12.75" customHeight="1">
      <c r="A265" s="1" t="s">
        <v>58</v>
      </c>
      <c r="B265" s="1">
        <v>2010.0</v>
      </c>
      <c r="C265" s="5">
        <v>2010.25</v>
      </c>
      <c r="D265" s="5">
        <v>95.518</v>
      </c>
      <c r="E265" s="5">
        <v>3.716666666666667</v>
      </c>
      <c r="F265" s="5">
        <v>15456.059</v>
      </c>
      <c r="G265" s="5">
        <v>-0.489579211666667</v>
      </c>
      <c r="H265" s="5">
        <v>1.9211024574082172</v>
      </c>
      <c r="I265" s="5">
        <v>2.80054144812656</v>
      </c>
      <c r="J265" s="5">
        <v>0.10666666666666667</v>
      </c>
      <c r="K265" s="5">
        <v>2.4233333333333333</v>
      </c>
      <c r="L265" s="5">
        <v>4.49</v>
      </c>
      <c r="M265" s="5">
        <v>0.13333333333333333</v>
      </c>
      <c r="N265" s="5">
        <v>1121.5966666666666</v>
      </c>
      <c r="O265" s="5">
        <v>1100.75</v>
      </c>
      <c r="P265" s="5">
        <v>5.293333333333333</v>
      </c>
      <c r="Q265" s="5">
        <v>141.86572250870785</v>
      </c>
      <c r="R265" s="5">
        <v>10416.406666666668</v>
      </c>
      <c r="S265" s="5">
        <v>157.06666666666666</v>
      </c>
      <c r="T265" s="5">
        <v>16.744333333333334</v>
      </c>
      <c r="U265" s="5">
        <v>78.62666666666667</v>
      </c>
      <c r="V265" s="5"/>
      <c r="W265" s="3"/>
      <c r="X265" s="3"/>
      <c r="Y265" s="3"/>
      <c r="Z265" s="3"/>
      <c r="AA265" s="3"/>
      <c r="AB265" s="3"/>
      <c r="AC265" s="3"/>
      <c r="AD265" s="3"/>
      <c r="AE265" s="3"/>
      <c r="AF265" s="5"/>
    </row>
    <row r="266" ht="12.75" customHeight="1">
      <c r="A266" s="1" t="s">
        <v>59</v>
      </c>
      <c r="B266" s="1">
        <v>2010.0</v>
      </c>
      <c r="C266" s="5">
        <v>2010.5</v>
      </c>
      <c r="D266" s="5">
        <v>95.963</v>
      </c>
      <c r="E266" s="5">
        <v>3.49</v>
      </c>
      <c r="F266" s="5">
        <v>15605.628</v>
      </c>
      <c r="G266" s="5">
        <v>-0.497138677666667</v>
      </c>
      <c r="H266" s="5">
        <v>1.9307107106441193</v>
      </c>
      <c r="I266" s="5">
        <v>2.8416813219379162</v>
      </c>
      <c r="J266" s="5">
        <v>0.14666666666666667</v>
      </c>
      <c r="K266" s="5">
        <v>2.2533333333333334</v>
      </c>
      <c r="L266" s="5">
        <v>4.196666666666666</v>
      </c>
      <c r="M266" s="5">
        <v>0.19333333333333333</v>
      </c>
      <c r="N266" s="5">
        <v>1135.2466666666667</v>
      </c>
      <c r="O266" s="5">
        <v>1207.0833333333333</v>
      </c>
      <c r="P266" s="5">
        <v>5.043333333333333</v>
      </c>
      <c r="Q266" s="5">
        <v>143.97164689567208</v>
      </c>
      <c r="R266" s="5">
        <v>10306.42</v>
      </c>
      <c r="S266" s="5">
        <v>157.26666666666668</v>
      </c>
      <c r="T266" s="5">
        <v>18.585333333333335</v>
      </c>
      <c r="U266" s="5">
        <v>77.89</v>
      </c>
      <c r="V266" s="5"/>
      <c r="W266" s="3"/>
      <c r="X266" s="3"/>
      <c r="Y266" s="3"/>
      <c r="Z266" s="3"/>
      <c r="AA266" s="3"/>
      <c r="AB266" s="3"/>
      <c r="AC266" s="3"/>
      <c r="AD266" s="3"/>
      <c r="AE266" s="3"/>
      <c r="AF266" s="5"/>
    </row>
    <row r="267" ht="12.75" customHeight="1">
      <c r="A267" s="1" t="s">
        <v>60</v>
      </c>
      <c r="B267" s="1">
        <v>2010.0</v>
      </c>
      <c r="C267" s="5">
        <v>2010.75</v>
      </c>
      <c r="D267" s="5">
        <v>96.312</v>
      </c>
      <c r="E267" s="5">
        <v>2.7866666666666666</v>
      </c>
      <c r="F267" s="5">
        <v>15726.282</v>
      </c>
      <c r="G267" s="5">
        <v>-0.694639405333333</v>
      </c>
      <c r="H267" s="5">
        <v>1.938675908784782</v>
      </c>
      <c r="I267" s="5">
        <v>2.8471956373064478</v>
      </c>
      <c r="J267" s="5">
        <v>0.15666666666666668</v>
      </c>
      <c r="K267" s="5">
        <v>1.5466666666666666</v>
      </c>
      <c r="L267" s="5">
        <v>3.5966666666666667</v>
      </c>
      <c r="M267" s="5">
        <v>0.18666666666666668</v>
      </c>
      <c r="N267" s="5">
        <v>1096.3866666666665</v>
      </c>
      <c r="O267" s="5">
        <v>1232.6666666666667</v>
      </c>
      <c r="P267" s="5">
        <v>4.58</v>
      </c>
      <c r="Q267" s="5">
        <v>143.33395151407456</v>
      </c>
      <c r="R267" s="5">
        <v>10422.903333333334</v>
      </c>
      <c r="S267" s="5">
        <v>157.53333333333333</v>
      </c>
      <c r="T267" s="5">
        <v>19.749666666666666</v>
      </c>
      <c r="U267" s="5">
        <v>76.16666666666667</v>
      </c>
      <c r="V267" s="5"/>
      <c r="W267" s="3"/>
      <c r="X267" s="3"/>
      <c r="Y267" s="3"/>
      <c r="Z267" s="3"/>
      <c r="AA267" s="3"/>
      <c r="AB267" s="3"/>
      <c r="AC267" s="3"/>
      <c r="AD267" s="3"/>
      <c r="AE267" s="3"/>
      <c r="AF267" s="5"/>
    </row>
    <row r="268" ht="12.75" customHeight="1">
      <c r="A268" s="1" t="s">
        <v>61</v>
      </c>
      <c r="B268" s="1">
        <v>2010.0</v>
      </c>
      <c r="C268" s="5">
        <v>2011.0</v>
      </c>
      <c r="D268" s="5">
        <v>96.864</v>
      </c>
      <c r="E268" s="5">
        <v>2.8633333333333333</v>
      </c>
      <c r="F268" s="5">
        <v>15807.995</v>
      </c>
      <c r="G268" s="5">
        <v>-0.945330319333333</v>
      </c>
      <c r="H268" s="5">
        <v>1.9441545878354283</v>
      </c>
      <c r="I268" s="5">
        <v>2.8669158329564537</v>
      </c>
      <c r="J268" s="5">
        <v>0.13666666666666666</v>
      </c>
      <c r="K268" s="5">
        <v>1.4866666666666668</v>
      </c>
      <c r="L268" s="5">
        <v>3.836666666666667</v>
      </c>
      <c r="M268" s="5">
        <v>0.18666666666666668</v>
      </c>
      <c r="N268" s="5">
        <v>1204.0</v>
      </c>
      <c r="O268" s="5">
        <v>1378.5833333333333</v>
      </c>
      <c r="P268" s="5">
        <v>4.8566666666666665</v>
      </c>
      <c r="Q268" s="5">
        <v>138.67171862732462</v>
      </c>
      <c r="R268" s="5">
        <v>11234.006666666668</v>
      </c>
      <c r="S268" s="5">
        <v>157.46666666666667</v>
      </c>
      <c r="T268" s="5">
        <v>27.895666666666667</v>
      </c>
      <c r="U268" s="5">
        <v>85.02666666666667</v>
      </c>
      <c r="V268" s="5"/>
      <c r="W268" s="3"/>
      <c r="X268" s="3"/>
      <c r="Y268" s="3"/>
      <c r="Z268" s="3"/>
      <c r="AA268" s="3"/>
      <c r="AB268" s="3"/>
      <c r="AC268" s="3"/>
      <c r="AD268" s="3"/>
      <c r="AE268" s="3"/>
      <c r="AF268" s="5"/>
    </row>
    <row r="269" ht="12.75" customHeight="1">
      <c r="A269" s="1" t="s">
        <v>58</v>
      </c>
      <c r="B269" s="1">
        <v>2011.0</v>
      </c>
      <c r="C269" s="5">
        <v>2011.25</v>
      </c>
      <c r="D269" s="5">
        <v>97.339</v>
      </c>
      <c r="E269" s="5">
        <v>3.46</v>
      </c>
      <c r="F269" s="5">
        <v>15769.911</v>
      </c>
      <c r="G269" s="5">
        <v>-1.03133222</v>
      </c>
      <c r="H269" s="5">
        <v>1.9480625091014927</v>
      </c>
      <c r="I269" s="5">
        <v>2.8650870556236048</v>
      </c>
      <c r="J269" s="5">
        <v>0.12666666666666668</v>
      </c>
      <c r="K269" s="5">
        <v>2.12</v>
      </c>
      <c r="L269" s="5">
        <v>4.323333333333333</v>
      </c>
      <c r="M269" s="5">
        <v>0.15666666666666668</v>
      </c>
      <c r="N269" s="5">
        <v>1302.743333333333</v>
      </c>
      <c r="O269" s="5">
        <v>1392.3333333333333</v>
      </c>
      <c r="P269" s="5">
        <v>5.13</v>
      </c>
      <c r="Q269" s="5">
        <v>133.40006431905076</v>
      </c>
      <c r="R269" s="5">
        <v>12146.0</v>
      </c>
      <c r="S269" s="5">
        <v>158.33333333333334</v>
      </c>
      <c r="T269" s="5">
        <v>33.29233333333334</v>
      </c>
      <c r="U269" s="5">
        <v>93.98</v>
      </c>
      <c r="V269" s="5"/>
      <c r="W269" s="3"/>
      <c r="X269" s="3"/>
      <c r="Y269" s="3"/>
      <c r="Z269" s="3"/>
      <c r="AA269" s="3"/>
      <c r="AB269" s="3"/>
      <c r="AC269" s="3"/>
      <c r="AD269" s="3"/>
      <c r="AE269" s="3"/>
      <c r="AF269" s="5"/>
    </row>
    <row r="270" ht="12.75" customHeight="1">
      <c r="A270" s="1" t="s">
        <v>59</v>
      </c>
      <c r="B270" s="1">
        <v>2011.0</v>
      </c>
      <c r="C270" s="5">
        <v>2011.5</v>
      </c>
      <c r="D270" s="5">
        <v>98.042</v>
      </c>
      <c r="E270" s="5">
        <v>3.21</v>
      </c>
      <c r="F270" s="5">
        <v>15876.839</v>
      </c>
      <c r="G270" s="5">
        <v>-1.10952481</v>
      </c>
      <c r="H270" s="5">
        <v>1.9500737839175686</v>
      </c>
      <c r="I270" s="5">
        <v>2.875345159221993</v>
      </c>
      <c r="J270" s="5">
        <v>0.04666666666666667</v>
      </c>
      <c r="K270" s="5">
        <v>1.8633333333333333</v>
      </c>
      <c r="L270" s="5">
        <v>4.066666666666666</v>
      </c>
      <c r="M270" s="5">
        <v>0.09333333333333334</v>
      </c>
      <c r="N270" s="5">
        <v>1319.0366666666666</v>
      </c>
      <c r="O270" s="5">
        <v>1524.25</v>
      </c>
      <c r="P270" s="5">
        <v>5.036666666666667</v>
      </c>
      <c r="Q270" s="5">
        <v>133.3922912372475</v>
      </c>
      <c r="R270" s="5">
        <v>12598.223333333333</v>
      </c>
      <c r="S270" s="5">
        <v>159.43333333333334</v>
      </c>
      <c r="T270" s="5">
        <v>40.577666666666666</v>
      </c>
      <c r="U270" s="5">
        <v>102.55333333333333</v>
      </c>
      <c r="V270" s="5"/>
      <c r="W270" s="3"/>
      <c r="X270" s="3"/>
      <c r="Y270" s="3"/>
      <c r="Z270" s="3"/>
      <c r="AA270" s="3"/>
      <c r="AB270" s="3"/>
      <c r="AC270" s="3"/>
      <c r="AD270" s="3"/>
      <c r="AE270" s="3"/>
      <c r="AF270" s="5"/>
    </row>
    <row r="271" ht="12.75" customHeight="1">
      <c r="A271" s="1" t="s">
        <v>60</v>
      </c>
      <c r="B271" s="1">
        <v>2011.0</v>
      </c>
      <c r="C271" s="5">
        <v>2011.75</v>
      </c>
      <c r="D271" s="5">
        <v>98.561</v>
      </c>
      <c r="E271" s="5">
        <v>2.4266666666666667</v>
      </c>
      <c r="F271" s="5">
        <v>15870.684</v>
      </c>
      <c r="G271" s="5">
        <v>-1.32394482566666</v>
      </c>
      <c r="H271" s="5">
        <v>1.9549938154415836</v>
      </c>
      <c r="I271" s="5">
        <v>2.9046785959113848</v>
      </c>
      <c r="J271" s="5">
        <v>0.023333333333333334</v>
      </c>
      <c r="K271" s="5">
        <v>1.1533333333333333</v>
      </c>
      <c r="L271" s="5">
        <v>3.34</v>
      </c>
      <c r="M271" s="5">
        <v>0.08333333333333333</v>
      </c>
      <c r="N271" s="5">
        <v>1228.1266666666668</v>
      </c>
      <c r="O271" s="5">
        <v>1686.1666666666667</v>
      </c>
      <c r="P271" s="5">
        <v>4.463333333333333</v>
      </c>
      <c r="Q271" s="5">
        <v>133.63993826387016</v>
      </c>
      <c r="R271" s="5">
        <v>11556.716666666667</v>
      </c>
      <c r="S271" s="5">
        <v>160.2</v>
      </c>
      <c r="T271" s="5">
        <v>37.315333333333335</v>
      </c>
      <c r="U271" s="5">
        <v>89.71</v>
      </c>
      <c r="V271" s="5"/>
      <c r="W271" s="3"/>
      <c r="X271" s="3"/>
      <c r="Y271" s="3"/>
      <c r="Z271" s="3"/>
      <c r="AA271" s="3"/>
      <c r="AB271" s="3"/>
      <c r="AC271" s="3"/>
      <c r="AD271" s="3"/>
      <c r="AE271" s="3"/>
      <c r="AF271" s="5"/>
    </row>
    <row r="272" ht="12.75" customHeight="1">
      <c r="A272" s="1" t="s">
        <v>61</v>
      </c>
      <c r="B272" s="1">
        <v>2011.0</v>
      </c>
      <c r="C272" s="5">
        <v>2012.0</v>
      </c>
      <c r="D272" s="5">
        <v>98.687</v>
      </c>
      <c r="E272" s="5">
        <v>2.046666666666667</v>
      </c>
      <c r="F272" s="5">
        <v>16048.702</v>
      </c>
      <c r="G272" s="5">
        <v>-1.46240360766666</v>
      </c>
      <c r="H272" s="5">
        <v>1.957202597174998</v>
      </c>
      <c r="I272" s="5">
        <v>2.927138308448275</v>
      </c>
      <c r="J272" s="5">
        <v>0.013333333333333334</v>
      </c>
      <c r="K272" s="5">
        <v>0.9533333333333334</v>
      </c>
      <c r="L272" s="5">
        <v>2.7533333333333334</v>
      </c>
      <c r="M272" s="5">
        <v>0.07333333333333333</v>
      </c>
      <c r="N272" s="5">
        <v>1225.6533333333334</v>
      </c>
      <c r="O272" s="5">
        <v>1666.3333333333333</v>
      </c>
      <c r="P272" s="5">
        <v>3.9266666666666667</v>
      </c>
      <c r="Q272" s="5">
        <v>129.40855048430353</v>
      </c>
      <c r="R272" s="5">
        <v>12072.75</v>
      </c>
      <c r="S272" s="5">
        <v>160.93333333333334</v>
      </c>
      <c r="T272" s="5">
        <v>31.66933333333333</v>
      </c>
      <c r="U272" s="5">
        <v>94.06333333333333</v>
      </c>
      <c r="V272" s="5"/>
      <c r="W272" s="3"/>
      <c r="X272" s="3"/>
      <c r="Y272" s="3"/>
      <c r="Z272" s="3"/>
      <c r="AA272" s="3"/>
      <c r="AB272" s="3"/>
      <c r="AC272" s="3"/>
      <c r="AD272" s="3"/>
      <c r="AE272" s="3"/>
      <c r="AF272" s="5"/>
    </row>
    <row r="273" ht="12.75" customHeight="1">
      <c r="A273" s="1" t="s">
        <v>58</v>
      </c>
      <c r="B273" s="1">
        <v>2012.0</v>
      </c>
      <c r="C273" s="5">
        <v>2012.25</v>
      </c>
      <c r="D273" s="5">
        <v>99.277</v>
      </c>
      <c r="E273" s="5">
        <v>2.0366666666666666</v>
      </c>
      <c r="F273" s="5">
        <v>16179.968</v>
      </c>
      <c r="G273" s="5">
        <v>-1.41918480533333</v>
      </c>
      <c r="H273" s="5">
        <v>1.9643306781859928</v>
      </c>
      <c r="I273" s="5">
        <v>2.9571975550900347</v>
      </c>
      <c r="J273" s="5">
        <v>0.06666666666666667</v>
      </c>
      <c r="K273" s="5">
        <v>0.8966666666666666</v>
      </c>
      <c r="L273" s="5">
        <v>2.796666666666667</v>
      </c>
      <c r="M273" s="5">
        <v>0.10333333333333333</v>
      </c>
      <c r="N273" s="5">
        <v>1347.4366666666665</v>
      </c>
      <c r="O273" s="5">
        <v>1725.5</v>
      </c>
      <c r="P273" s="5">
        <v>3.8966666666666665</v>
      </c>
      <c r="Q273" s="5">
        <v>126.44177762858892</v>
      </c>
      <c r="R273" s="5">
        <v>12932.340000000002</v>
      </c>
      <c r="S273" s="5">
        <v>161.96666666666667</v>
      </c>
      <c r="T273" s="5">
        <v>33.461</v>
      </c>
      <c r="U273" s="5">
        <v>102.89333333333333</v>
      </c>
      <c r="V273" s="5"/>
      <c r="W273" s="3"/>
      <c r="X273" s="3"/>
      <c r="Y273" s="3"/>
      <c r="Z273" s="3"/>
      <c r="AA273" s="3"/>
      <c r="AB273" s="3"/>
      <c r="AC273" s="3"/>
      <c r="AD273" s="3"/>
      <c r="AE273" s="3"/>
      <c r="AF273" s="5"/>
    </row>
    <row r="274" ht="12.75" customHeight="1">
      <c r="A274" s="1" t="s">
        <v>59</v>
      </c>
      <c r="B274" s="1">
        <v>2012.0</v>
      </c>
      <c r="C274" s="5">
        <v>2012.5</v>
      </c>
      <c r="D274" s="5">
        <v>99.69</v>
      </c>
      <c r="E274" s="5">
        <v>1.8233333333333333</v>
      </c>
      <c r="F274" s="5">
        <v>16253.726</v>
      </c>
      <c r="G274" s="5">
        <v>-1.20343559466666</v>
      </c>
      <c r="H274" s="5">
        <v>1.9669223329698269</v>
      </c>
      <c r="I274" s="5">
        <v>2.9703452468938183</v>
      </c>
      <c r="J274" s="5">
        <v>0.08666666666666667</v>
      </c>
      <c r="K274" s="5">
        <v>0.7866666666666666</v>
      </c>
      <c r="L274" s="5">
        <v>2.5533333333333332</v>
      </c>
      <c r="M274" s="5">
        <v>0.15333333333333332</v>
      </c>
      <c r="N274" s="5">
        <v>1350.3933333333332</v>
      </c>
      <c r="O274" s="5">
        <v>1602.5833333333333</v>
      </c>
      <c r="P274" s="5">
        <v>3.8</v>
      </c>
      <c r="Q274" s="5">
        <v>131.19861422130015</v>
      </c>
      <c r="R274" s="5">
        <v>12829.056666666665</v>
      </c>
      <c r="S274" s="5">
        <v>162.6</v>
      </c>
      <c r="T274" s="5">
        <v>28.790666666666667</v>
      </c>
      <c r="U274" s="5">
        <v>93.48</v>
      </c>
      <c r="V274" s="5"/>
      <c r="W274" s="3"/>
      <c r="X274" s="3"/>
      <c r="Y274" s="3"/>
      <c r="Z274" s="3"/>
      <c r="AA274" s="3"/>
      <c r="AB274" s="3"/>
      <c r="AC274" s="3"/>
      <c r="AD274" s="3"/>
      <c r="AE274" s="3"/>
      <c r="AF274" s="5"/>
    </row>
    <row r="275" ht="12.75" customHeight="1">
      <c r="A275" s="1" t="s">
        <v>60</v>
      </c>
      <c r="B275" s="1">
        <v>2012.0</v>
      </c>
      <c r="C275" s="5">
        <v>2012.75</v>
      </c>
      <c r="D275" s="5">
        <v>100.304</v>
      </c>
      <c r="E275" s="5">
        <v>1.6433333333333333</v>
      </c>
      <c r="F275" s="5">
        <v>16282.151</v>
      </c>
      <c r="G275" s="5">
        <v>-1.26596801666666</v>
      </c>
      <c r="H275" s="5">
        <v>1.9693991856906194</v>
      </c>
      <c r="I275" s="5">
        <v>2.9741662322059153</v>
      </c>
      <c r="J275" s="5">
        <v>0.10333333333333333</v>
      </c>
      <c r="K275" s="5">
        <v>0.6666666666666666</v>
      </c>
      <c r="L275" s="5">
        <v>2.37</v>
      </c>
      <c r="M275" s="5">
        <v>0.14333333333333334</v>
      </c>
      <c r="N275" s="5">
        <v>1402.2166666666665</v>
      </c>
      <c r="O275" s="5">
        <v>1682.1666666666667</v>
      </c>
      <c r="P275" s="5">
        <v>3.4566666666666666</v>
      </c>
      <c r="Q275" s="5">
        <v>134.21328433407635</v>
      </c>
      <c r="R275" s="5">
        <v>13178.883333333333</v>
      </c>
      <c r="S275" s="5">
        <v>163.23333333333332</v>
      </c>
      <c r="T275" s="5">
        <v>31.308333333333334</v>
      </c>
      <c r="U275" s="5">
        <v>92.27</v>
      </c>
      <c r="V275" s="5"/>
      <c r="W275" s="3"/>
      <c r="X275" s="3"/>
      <c r="Y275" s="3"/>
      <c r="Z275" s="3"/>
      <c r="AA275" s="3"/>
      <c r="AB275" s="3"/>
      <c r="AC275" s="3"/>
      <c r="AD275" s="3"/>
      <c r="AE275" s="3"/>
      <c r="AF275" s="5"/>
    </row>
    <row r="276" ht="12.75" customHeight="1">
      <c r="A276" s="1" t="s">
        <v>61</v>
      </c>
      <c r="B276" s="1">
        <v>2012.0</v>
      </c>
      <c r="C276" s="5">
        <v>2013.0</v>
      </c>
      <c r="D276" s="5">
        <v>100.73</v>
      </c>
      <c r="E276" s="5">
        <v>1.7066666666666668</v>
      </c>
      <c r="F276" s="5">
        <v>16300.035</v>
      </c>
      <c r="G276" s="5">
        <v>-1.39723992433333</v>
      </c>
      <c r="H276" s="5">
        <v>1.9745448648670578</v>
      </c>
      <c r="I276" s="5">
        <v>2.9906070451902655</v>
      </c>
      <c r="J276" s="5">
        <v>0.08666666666666667</v>
      </c>
      <c r="K276" s="5">
        <v>0.6933333333333334</v>
      </c>
      <c r="L276" s="5">
        <v>2.4566666666666666</v>
      </c>
      <c r="M276" s="5">
        <v>0.16</v>
      </c>
      <c r="N276" s="5">
        <v>1418.2066666666667</v>
      </c>
      <c r="O276" s="5">
        <v>1700.8333333333333</v>
      </c>
      <c r="P276" s="5">
        <v>3.54</v>
      </c>
      <c r="Q276" s="5">
        <v>133.68351377544616</v>
      </c>
      <c r="R276" s="5">
        <v>13075.393333333333</v>
      </c>
      <c r="S276" s="5">
        <v>163.3</v>
      </c>
      <c r="T276" s="5">
        <v>31.919333333333327</v>
      </c>
      <c r="U276" s="5">
        <v>88.16</v>
      </c>
      <c r="V276" s="5"/>
      <c r="W276" s="3"/>
      <c r="X276" s="3"/>
      <c r="Y276" s="3"/>
      <c r="Z276" s="3"/>
      <c r="AA276" s="3"/>
      <c r="AB276" s="3"/>
      <c r="AC276" s="3"/>
      <c r="AD276" s="3"/>
      <c r="AE276" s="3"/>
      <c r="AF276" s="5"/>
    </row>
    <row r="277" ht="12.75" customHeight="1">
      <c r="A277" s="1" t="s">
        <v>58</v>
      </c>
      <c r="B277" s="1">
        <v>2013.0</v>
      </c>
      <c r="C277" s="5">
        <v>2013.25</v>
      </c>
      <c r="D277" s="5">
        <v>101.124</v>
      </c>
      <c r="E277" s="5">
        <v>1.95</v>
      </c>
      <c r="F277" s="5">
        <v>16441.485</v>
      </c>
      <c r="G277" s="5">
        <v>-1.40689819366666</v>
      </c>
      <c r="H277" s="5">
        <v>1.977629877137871</v>
      </c>
      <c r="I277" s="5">
        <v>3.004046243239935</v>
      </c>
      <c r="J277" s="5">
        <v>0.08666666666666667</v>
      </c>
      <c r="K277" s="5">
        <v>0.8266666666666667</v>
      </c>
      <c r="L277" s="5">
        <v>2.7466666666666666</v>
      </c>
      <c r="M277" s="5">
        <v>0.14333333333333334</v>
      </c>
      <c r="N277" s="5">
        <v>1514.5133333333333</v>
      </c>
      <c r="O277" s="5">
        <v>1617.1666666666667</v>
      </c>
      <c r="P277" s="5">
        <v>3.8766666666666665</v>
      </c>
      <c r="Q277" s="5">
        <v>134.62948522142707</v>
      </c>
      <c r="R277" s="5">
        <v>14164.536666666667</v>
      </c>
      <c r="S277" s="5">
        <v>163.5</v>
      </c>
      <c r="T277" s="5">
        <v>29.367333333333335</v>
      </c>
      <c r="U277" s="5">
        <v>94.35333333333334</v>
      </c>
      <c r="V277" s="5"/>
      <c r="W277" s="3"/>
      <c r="X277" s="3"/>
      <c r="Y277" s="3"/>
      <c r="Z277" s="3"/>
      <c r="AA277" s="3"/>
      <c r="AB277" s="3"/>
      <c r="AC277" s="3"/>
      <c r="AD277" s="3"/>
      <c r="AE277" s="3"/>
      <c r="AF277" s="5"/>
    </row>
    <row r="278" ht="12.75" customHeight="1">
      <c r="A278" s="1" t="s">
        <v>59</v>
      </c>
      <c r="B278" s="1">
        <v>2013.0</v>
      </c>
      <c r="C278" s="5">
        <v>2013.5</v>
      </c>
      <c r="D278" s="5">
        <v>101.428</v>
      </c>
      <c r="E278" s="5">
        <v>1.9966666666666666</v>
      </c>
      <c r="F278" s="5">
        <v>16464.402</v>
      </c>
      <c r="G278" s="5">
        <v>-1.25407146466666</v>
      </c>
      <c r="H278" s="5">
        <v>1.979928236076138</v>
      </c>
      <c r="I278" s="5">
        <v>3.0126776047533497</v>
      </c>
      <c r="J278" s="5">
        <v>0.05</v>
      </c>
      <c r="K278" s="5">
        <v>0.9166666666666666</v>
      </c>
      <c r="L278" s="5">
        <v>2.783333333333333</v>
      </c>
      <c r="M278" s="5">
        <v>0.11666666666666667</v>
      </c>
      <c r="N278" s="5">
        <v>1609.7699999999998</v>
      </c>
      <c r="O278" s="5">
        <v>1351.8333333333333</v>
      </c>
      <c r="P278" s="5">
        <v>3.9633333333333334</v>
      </c>
      <c r="Q278" s="5">
        <v>141.1970970146382</v>
      </c>
      <c r="R278" s="5">
        <v>14954.99</v>
      </c>
      <c r="S278" s="5">
        <v>163.93333333333334</v>
      </c>
      <c r="T278" s="5">
        <v>21.962666666666667</v>
      </c>
      <c r="U278" s="5">
        <v>94.22333333333333</v>
      </c>
      <c r="V278" s="5"/>
      <c r="W278" s="3"/>
      <c r="X278" s="3"/>
      <c r="Y278" s="3"/>
      <c r="Z278" s="3"/>
      <c r="AA278" s="3"/>
      <c r="AB278" s="3"/>
      <c r="AC278" s="3"/>
      <c r="AD278" s="3"/>
      <c r="AE278" s="3"/>
      <c r="AF278" s="5"/>
    </row>
    <row r="279" ht="12.75" customHeight="1">
      <c r="A279" s="1" t="s">
        <v>60</v>
      </c>
      <c r="B279" s="1">
        <v>2013.0</v>
      </c>
      <c r="C279" s="5">
        <v>2013.75</v>
      </c>
      <c r="D279" s="5">
        <v>101.973</v>
      </c>
      <c r="E279" s="5">
        <v>2.71</v>
      </c>
      <c r="F279" s="5">
        <v>16594.743</v>
      </c>
      <c r="G279" s="5">
        <v>-1.663674422</v>
      </c>
      <c r="H279" s="5">
        <v>1.9828650294754757</v>
      </c>
      <c r="I279" s="5">
        <v>3.0253856188473467</v>
      </c>
      <c r="J279" s="5">
        <v>0.03333333333333333</v>
      </c>
      <c r="K279" s="5">
        <v>1.5066666666666666</v>
      </c>
      <c r="L279" s="5">
        <v>3.4433333333333334</v>
      </c>
      <c r="M279" s="5">
        <v>0.08333333333333333</v>
      </c>
      <c r="N279" s="5">
        <v>1675.3133333333335</v>
      </c>
      <c r="O279" s="5">
        <v>1345.25</v>
      </c>
      <c r="P279" s="5">
        <v>4.506666666666667</v>
      </c>
      <c r="Q279" s="5">
        <v>145.57992969243102</v>
      </c>
      <c r="R279" s="5">
        <v>15146.506666666666</v>
      </c>
      <c r="S279" s="5">
        <v>164.33333333333334</v>
      </c>
      <c r="T279" s="5">
        <v>21.615</v>
      </c>
      <c r="U279" s="5">
        <v>105.82333333333334</v>
      </c>
      <c r="V279" s="5"/>
      <c r="W279" s="3"/>
      <c r="X279" s="3"/>
      <c r="Y279" s="3"/>
      <c r="Z279" s="3"/>
      <c r="AA279" s="3"/>
      <c r="AB279" s="3"/>
      <c r="AC279" s="3"/>
      <c r="AD279" s="3"/>
      <c r="AE279" s="3"/>
      <c r="AF279" s="5"/>
    </row>
    <row r="280" ht="12.75" customHeight="1">
      <c r="A280" s="1" t="s">
        <v>61</v>
      </c>
      <c r="B280" s="1">
        <v>2013.0</v>
      </c>
      <c r="C280" s="5">
        <v>2014.0</v>
      </c>
      <c r="D280" s="5">
        <v>102.55</v>
      </c>
      <c r="E280" s="5">
        <v>2.7466666666666666</v>
      </c>
      <c r="F280" s="5">
        <v>16712.76</v>
      </c>
      <c r="G280" s="5">
        <v>-1.99476023766666</v>
      </c>
      <c r="H280" s="5">
        <v>1.9906042677951437</v>
      </c>
      <c r="I280" s="5">
        <v>3.037926013487862</v>
      </c>
      <c r="J280" s="5">
        <v>0.06333333333333334</v>
      </c>
      <c r="K280" s="5">
        <v>1.44</v>
      </c>
      <c r="L280" s="5">
        <v>3.5033333333333334</v>
      </c>
      <c r="M280" s="5">
        <v>0.08666666666666667</v>
      </c>
      <c r="N280" s="5">
        <v>1770.4499999999998</v>
      </c>
      <c r="O280" s="5">
        <v>1260.5</v>
      </c>
      <c r="P280" s="5">
        <v>4.593333333333334</v>
      </c>
      <c r="Q280" s="5">
        <v>146.24432545766166</v>
      </c>
      <c r="R280" s="5">
        <v>16069.606666666667</v>
      </c>
      <c r="S280" s="5">
        <v>165.03333333333333</v>
      </c>
      <c r="T280" s="5">
        <v>20.409666666666666</v>
      </c>
      <c r="U280" s="5">
        <v>97.34333333333333</v>
      </c>
      <c r="V280" s="5"/>
      <c r="W280" s="3"/>
      <c r="X280" s="3"/>
      <c r="Y280" s="3"/>
      <c r="Z280" s="3"/>
      <c r="AA280" s="3"/>
      <c r="AB280" s="3"/>
      <c r="AC280" s="3"/>
      <c r="AD280" s="3"/>
      <c r="AE280" s="3"/>
      <c r="AF280" s="5"/>
    </row>
    <row r="281" ht="12.75" customHeight="1">
      <c r="A281" s="1" t="s">
        <v>58</v>
      </c>
      <c r="B281" s="1">
        <v>2014.0</v>
      </c>
      <c r="C281" s="5">
        <v>2014.25</v>
      </c>
      <c r="D281" s="5">
        <v>102.965</v>
      </c>
      <c r="E281" s="5">
        <v>2.763333333333333</v>
      </c>
      <c r="F281" s="5">
        <v>16654.247</v>
      </c>
      <c r="G281" s="5">
        <v>-2.51426502266666</v>
      </c>
      <c r="H281" s="5">
        <v>1.994912744666899</v>
      </c>
      <c r="I281" s="5">
        <v>3.047761101397442</v>
      </c>
      <c r="J281" s="5">
        <v>0.04666666666666667</v>
      </c>
      <c r="K281" s="5">
        <v>1.6033333333333333</v>
      </c>
      <c r="L281" s="5">
        <v>3.4166666666666665</v>
      </c>
      <c r="M281" s="5">
        <v>0.07333333333333333</v>
      </c>
      <c r="N281" s="5">
        <v>1834.3066666666666</v>
      </c>
      <c r="O281" s="5">
        <v>1289.75</v>
      </c>
      <c r="P281" s="5">
        <v>4.44</v>
      </c>
      <c r="Q281" s="5">
        <v>145.81592459852075</v>
      </c>
      <c r="R281" s="5">
        <v>16159.406666666668</v>
      </c>
      <c r="S281" s="5">
        <v>165.9</v>
      </c>
      <c r="T281" s="5">
        <v>20.03533333333333</v>
      </c>
      <c r="U281" s="5">
        <v>98.74666666666667</v>
      </c>
      <c r="V281" s="5"/>
      <c r="W281" s="3"/>
      <c r="X281" s="3"/>
      <c r="Y281" s="3"/>
      <c r="Z281" s="3"/>
      <c r="AA281" s="3"/>
      <c r="AB281" s="3"/>
      <c r="AC281" s="3"/>
      <c r="AD281" s="3"/>
      <c r="AE281" s="3"/>
      <c r="AF281" s="5"/>
    </row>
    <row r="282" ht="12.75" customHeight="1">
      <c r="A282" s="1" t="s">
        <v>59</v>
      </c>
      <c r="B282" s="1">
        <v>2014.0</v>
      </c>
      <c r="C282" s="5">
        <v>2014.5</v>
      </c>
      <c r="D282" s="5">
        <v>103.552</v>
      </c>
      <c r="E282" s="5">
        <v>2.6233333333333335</v>
      </c>
      <c r="F282" s="5">
        <v>16868.109</v>
      </c>
      <c r="G282" s="5">
        <v>-2.92200333266666</v>
      </c>
      <c r="H282" s="5">
        <v>2.0042210200710997</v>
      </c>
      <c r="I282" s="5">
        <v>3.078512526491078</v>
      </c>
      <c r="J282" s="5">
        <v>0.03333333333333333</v>
      </c>
      <c r="K282" s="5">
        <v>1.6566666666666667</v>
      </c>
      <c r="L282" s="5">
        <v>3.18</v>
      </c>
      <c r="M282" s="5">
        <v>0.09333333333333334</v>
      </c>
      <c r="N282" s="5">
        <v>1900.3733333333332</v>
      </c>
      <c r="O282" s="5">
        <v>1284.6666666666667</v>
      </c>
      <c r="P282" s="5">
        <v>4.216666666666667</v>
      </c>
      <c r="Q282" s="5">
        <v>148.1441843815107</v>
      </c>
      <c r="R282" s="5">
        <v>16708.20333333333</v>
      </c>
      <c r="S282" s="5">
        <v>166.23333333333332</v>
      </c>
      <c r="T282" s="5">
        <v>19.630333333333333</v>
      </c>
      <c r="U282" s="5">
        <v>103.34666666666666</v>
      </c>
      <c r="V282" s="5"/>
      <c r="W282" s="3"/>
      <c r="X282" s="3"/>
      <c r="Y282" s="3"/>
      <c r="Z282" s="3"/>
      <c r="AA282" s="3"/>
      <c r="AB282" s="3"/>
      <c r="AC282" s="3"/>
      <c r="AD282" s="3"/>
      <c r="AE282" s="3"/>
      <c r="AF282" s="5"/>
    </row>
    <row r="283" ht="12.75" customHeight="1">
      <c r="A283" s="1" t="s">
        <v>60</v>
      </c>
      <c r="B283" s="1">
        <v>2014.0</v>
      </c>
      <c r="C283" s="5">
        <v>2014.75</v>
      </c>
      <c r="D283" s="5">
        <v>104.029</v>
      </c>
      <c r="E283" s="5">
        <v>2.4966666666666666</v>
      </c>
      <c r="F283" s="5">
        <v>17064.616</v>
      </c>
      <c r="G283" s="5">
        <v>-2.84479930466666</v>
      </c>
      <c r="H283" s="5">
        <v>2.014482443284654</v>
      </c>
      <c r="I283" s="5">
        <v>3.096167713751819</v>
      </c>
      <c r="J283" s="5">
        <v>0.02666666666666667</v>
      </c>
      <c r="K283" s="5">
        <v>1.7</v>
      </c>
      <c r="L283" s="5">
        <v>3.006666666666667</v>
      </c>
      <c r="M283" s="5">
        <v>0.09</v>
      </c>
      <c r="N283" s="5">
        <v>1975.9533333333336</v>
      </c>
      <c r="O283" s="5">
        <v>1262.5</v>
      </c>
      <c r="P283" s="5">
        <v>4.116666666666667</v>
      </c>
      <c r="Q283" s="5">
        <v>150.36365180483048</v>
      </c>
      <c r="R283" s="5">
        <v>16901.55</v>
      </c>
      <c r="S283" s="5">
        <v>166.63333333333333</v>
      </c>
      <c r="T283" s="5">
        <v>18.980666666666664</v>
      </c>
      <c r="U283" s="5">
        <v>97.78</v>
      </c>
      <c r="V283" s="5"/>
      <c r="W283" s="3"/>
      <c r="X283" s="3"/>
      <c r="Y283" s="3"/>
      <c r="Z283" s="3"/>
      <c r="AA283" s="3"/>
      <c r="AB283" s="3"/>
      <c r="AC283" s="3"/>
      <c r="AD283" s="3"/>
      <c r="AE283" s="3"/>
      <c r="AF283" s="5"/>
    </row>
    <row r="284" ht="12.75" customHeight="1">
      <c r="A284" s="1" t="s">
        <v>61</v>
      </c>
      <c r="B284" s="1">
        <v>2014.0</v>
      </c>
      <c r="C284" s="5">
        <v>2015.0</v>
      </c>
      <c r="D284" s="5">
        <v>104.104</v>
      </c>
      <c r="E284" s="5">
        <v>2.28</v>
      </c>
      <c r="F284" s="5">
        <v>17141.235</v>
      </c>
      <c r="G284" s="5">
        <v>-2.663600571</v>
      </c>
      <c r="H284" s="5">
        <v>2.0257527284396835</v>
      </c>
      <c r="I284" s="5">
        <v>3.108211928965929</v>
      </c>
      <c r="J284" s="5">
        <v>0.023333333333333334</v>
      </c>
      <c r="K284" s="5">
        <v>1.6033333333333333</v>
      </c>
      <c r="L284" s="5">
        <v>2.6933333333333334</v>
      </c>
      <c r="M284" s="5">
        <v>0.1</v>
      </c>
      <c r="N284" s="5">
        <v>2012.0366666666669</v>
      </c>
      <c r="O284" s="5">
        <v>1184.3333333333333</v>
      </c>
      <c r="P284" s="5">
        <v>3.8766666666666665</v>
      </c>
      <c r="Q284" s="5">
        <v>151.03928205776023</v>
      </c>
      <c r="R284" s="5">
        <v>17680.61</v>
      </c>
      <c r="S284" s="5">
        <v>167.03333333333333</v>
      </c>
      <c r="T284" s="5">
        <v>15.737666666666668</v>
      </c>
      <c r="U284" s="5">
        <v>73.16</v>
      </c>
      <c r="V284" s="5"/>
      <c r="W284" s="3"/>
      <c r="X284" s="3"/>
      <c r="Y284" s="3"/>
      <c r="Z284" s="3"/>
      <c r="AA284" s="3"/>
      <c r="AB284" s="3"/>
      <c r="AC284" s="3"/>
      <c r="AD284" s="3"/>
      <c r="AE284" s="3"/>
      <c r="AF284" s="5"/>
    </row>
    <row r="285" ht="12.75" customHeight="1">
      <c r="A285" s="1" t="s">
        <v>58</v>
      </c>
      <c r="B285" s="1">
        <v>2015.0</v>
      </c>
      <c r="C285" s="5">
        <v>2015.25</v>
      </c>
      <c r="D285" s="5">
        <v>104.092</v>
      </c>
      <c r="E285" s="5">
        <v>1.9666666666666668</v>
      </c>
      <c r="F285" s="5">
        <v>17280.647</v>
      </c>
      <c r="G285" s="5">
        <v>-2.01694929066666</v>
      </c>
      <c r="H285" s="5">
        <v>2.0318329046773296</v>
      </c>
      <c r="I285" s="5">
        <v>3.1172057402692346</v>
      </c>
      <c r="J285" s="5">
        <v>0.02666666666666667</v>
      </c>
      <c r="K285" s="5">
        <v>1.4533333333333334</v>
      </c>
      <c r="L285" s="5">
        <v>2.316666666666667</v>
      </c>
      <c r="M285" s="5">
        <v>0.11</v>
      </c>
      <c r="N285" s="5">
        <v>2063.4566666666665</v>
      </c>
      <c r="O285" s="5">
        <v>1220.4166666666667</v>
      </c>
      <c r="P285" s="5">
        <v>3.57</v>
      </c>
      <c r="Q285" s="5">
        <v>152.14707160248517</v>
      </c>
      <c r="R285" s="5">
        <v>17691.256666666668</v>
      </c>
      <c r="S285" s="5">
        <v>168.03333333333333</v>
      </c>
      <c r="T285" s="5">
        <v>16.785</v>
      </c>
      <c r="U285" s="5">
        <v>48.54</v>
      </c>
      <c r="V285" s="5"/>
      <c r="W285" s="3"/>
      <c r="X285" s="3"/>
      <c r="Y285" s="3"/>
      <c r="Z285" s="3"/>
      <c r="AA285" s="3"/>
      <c r="AB285" s="3"/>
      <c r="AC285" s="3"/>
      <c r="AD285" s="3"/>
      <c r="AE285" s="3"/>
      <c r="AF285" s="5"/>
    </row>
    <row r="286" ht="12.75" customHeight="1">
      <c r="A286" s="1" t="s">
        <v>59</v>
      </c>
      <c r="B286" s="1">
        <v>2015.0</v>
      </c>
      <c r="C286" s="5">
        <v>2015.5</v>
      </c>
      <c r="D286" s="5">
        <v>104.683</v>
      </c>
      <c r="E286" s="5">
        <v>2.1666666666666665</v>
      </c>
      <c r="F286" s="5">
        <v>17380.875</v>
      </c>
      <c r="G286" s="5">
        <v>-1.47687275733333</v>
      </c>
      <c r="H286" s="5">
        <v>2.0390236071847827</v>
      </c>
      <c r="I286" s="5">
        <v>3.1321659509981274</v>
      </c>
      <c r="J286" s="5">
        <v>0.02</v>
      </c>
      <c r="K286" s="5">
        <v>1.5233333333333332</v>
      </c>
      <c r="L286" s="5">
        <v>2.6233333333333335</v>
      </c>
      <c r="M286" s="5">
        <v>0.12333333333333334</v>
      </c>
      <c r="N286" s="5">
        <v>2102.03</v>
      </c>
      <c r="O286" s="5">
        <v>1180.8833333333334</v>
      </c>
      <c r="P286" s="5">
        <v>3.8966666666666665</v>
      </c>
      <c r="Q286" s="5">
        <v>154.62231997596675</v>
      </c>
      <c r="R286" s="5">
        <v>17823.569999999996</v>
      </c>
      <c r="S286" s="5">
        <v>168.43333333333334</v>
      </c>
      <c r="T286" s="5">
        <v>16.141000000000002</v>
      </c>
      <c r="U286" s="5">
        <v>57.846666666666664</v>
      </c>
      <c r="V286" s="5"/>
      <c r="W286" s="3"/>
      <c r="X286" s="3"/>
      <c r="Y286" s="3"/>
      <c r="Z286" s="3"/>
      <c r="AA286" s="3"/>
      <c r="AB286" s="3"/>
      <c r="AC286" s="3"/>
      <c r="AD286" s="3"/>
      <c r="AE286" s="3"/>
      <c r="AF286" s="5"/>
    </row>
    <row r="287" ht="12.75" customHeight="1">
      <c r="A287" s="1" t="s">
        <v>60</v>
      </c>
      <c r="B287" s="1">
        <v>2015.0</v>
      </c>
      <c r="C287" s="5">
        <v>2015.75</v>
      </c>
      <c r="D287" s="5">
        <v>104.939</v>
      </c>
      <c r="E287" s="5">
        <v>2.22</v>
      </c>
      <c r="F287" s="5">
        <v>17437.08</v>
      </c>
      <c r="G287" s="5">
        <v>-0.983638510333333</v>
      </c>
      <c r="H287" s="5">
        <v>2.0460031606415896</v>
      </c>
      <c r="I287" s="5">
        <v>3.1408887496247213</v>
      </c>
      <c r="J287" s="5">
        <v>0.04</v>
      </c>
      <c r="K287" s="5">
        <v>1.5533333333333332</v>
      </c>
      <c r="L287" s="5">
        <v>2.6466666666666665</v>
      </c>
      <c r="M287" s="5">
        <v>0.13666666666666666</v>
      </c>
      <c r="N287" s="5">
        <v>2026.14</v>
      </c>
      <c r="O287" s="5">
        <v>1115.8</v>
      </c>
      <c r="P287" s="5">
        <v>4.086666666666667</v>
      </c>
      <c r="Q287" s="5">
        <v>156.97711739615326</v>
      </c>
      <c r="R287" s="5">
        <v>16834.196666666667</v>
      </c>
      <c r="S287" s="5">
        <v>168.83333333333334</v>
      </c>
      <c r="T287" s="5">
        <v>14.615666666666668</v>
      </c>
      <c r="U287" s="5">
        <v>46.416666666666664</v>
      </c>
      <c r="V287" s="5"/>
      <c r="W287" s="3"/>
      <c r="X287" s="3"/>
      <c r="Y287" s="3"/>
      <c r="Z287" s="3"/>
      <c r="AA287" s="3"/>
      <c r="AB287" s="3"/>
      <c r="AC287" s="3"/>
      <c r="AD287" s="3"/>
      <c r="AE287" s="3"/>
      <c r="AF287" s="5"/>
    </row>
    <row r="288" ht="12.75" customHeight="1">
      <c r="A288" s="1" t="s">
        <v>61</v>
      </c>
      <c r="B288" s="1">
        <v>2015.0</v>
      </c>
      <c r="C288" s="5">
        <v>2016.0</v>
      </c>
      <c r="D288" s="5">
        <v>104.932</v>
      </c>
      <c r="E288" s="5">
        <v>2.19</v>
      </c>
      <c r="F288" s="5">
        <v>17462.579</v>
      </c>
      <c r="G288" s="5">
        <v>-0.093353595</v>
      </c>
      <c r="H288" s="5">
        <v>2.051555906850672</v>
      </c>
      <c r="I288" s="5">
        <v>3.136086629746344</v>
      </c>
      <c r="J288" s="5">
        <v>0.12333333333333334</v>
      </c>
      <c r="K288" s="5">
        <v>1.5866666666666667</v>
      </c>
      <c r="L288" s="5">
        <v>2.6</v>
      </c>
      <c r="M288" s="5">
        <v>0.16</v>
      </c>
      <c r="N288" s="5">
        <v>2053.17</v>
      </c>
      <c r="O288" s="5">
        <v>1091.1666666666667</v>
      </c>
      <c r="P288" s="5">
        <v>3.993333333333333</v>
      </c>
      <c r="Q288" s="5">
        <v>157.9375965179301</v>
      </c>
      <c r="R288" s="5">
        <v>17602.829999999998</v>
      </c>
      <c r="S288" s="5">
        <v>168.73333333333332</v>
      </c>
      <c r="T288" s="5">
        <v>14.473666666666668</v>
      </c>
      <c r="U288" s="5">
        <v>41.95</v>
      </c>
      <c r="V288" s="5"/>
      <c r="W288" s="3"/>
      <c r="X288" s="3"/>
      <c r="Y288" s="3"/>
      <c r="Z288" s="3"/>
      <c r="AA288" s="3"/>
      <c r="AB288" s="3"/>
      <c r="AC288" s="3"/>
      <c r="AD288" s="3"/>
      <c r="AE288" s="3"/>
      <c r="AF288" s="5"/>
    </row>
    <row r="289" ht="12.75" customHeight="1">
      <c r="A289" s="1" t="s">
        <v>58</v>
      </c>
      <c r="B289" s="1">
        <v>2016.0</v>
      </c>
      <c r="C289" s="5">
        <v>2016.25</v>
      </c>
      <c r="D289" s="5">
        <v>104.873</v>
      </c>
      <c r="E289" s="5">
        <v>1.92</v>
      </c>
      <c r="F289" s="5">
        <v>17565.465</v>
      </c>
      <c r="G289" s="5">
        <v>0.478120447333333</v>
      </c>
      <c r="H289" s="5">
        <v>2.0585813567386384</v>
      </c>
      <c r="I289" s="5">
        <v>3.1403620830096246</v>
      </c>
      <c r="J289" s="5">
        <v>0.2866666666666667</v>
      </c>
      <c r="K289" s="5">
        <v>1.3733333333333333</v>
      </c>
      <c r="L289" s="5">
        <v>2.3233333333333333</v>
      </c>
      <c r="M289" s="5">
        <v>0.36</v>
      </c>
      <c r="N289" s="5">
        <v>1948.3233333333335</v>
      </c>
      <c r="O289" s="5">
        <v>1158.8999999999999</v>
      </c>
      <c r="P289" s="5">
        <v>3.9266666666666667</v>
      </c>
      <c r="Q289" s="5">
        <v>158.31875754355073</v>
      </c>
      <c r="R289" s="5">
        <v>16889.296666666665</v>
      </c>
      <c r="S289" s="5">
        <v>168.83333333333334</v>
      </c>
      <c r="T289" s="5">
        <v>14.873666666666667</v>
      </c>
      <c r="U289" s="5">
        <v>33.18333333333333</v>
      </c>
      <c r="V289" s="5"/>
      <c r="W289" s="3"/>
      <c r="X289" s="3"/>
      <c r="Y289" s="3"/>
      <c r="Z289" s="3"/>
      <c r="AA289" s="3"/>
      <c r="AB289" s="3"/>
      <c r="AC289" s="3"/>
      <c r="AD289" s="3"/>
      <c r="AE289" s="3"/>
      <c r="AF289" s="5"/>
    </row>
    <row r="290" ht="12.75" customHeight="1">
      <c r="A290" s="1" t="s">
        <v>59</v>
      </c>
      <c r="B290" s="1">
        <v>2016.0</v>
      </c>
      <c r="C290" s="5">
        <v>2016.5</v>
      </c>
      <c r="D290" s="5">
        <v>105.576</v>
      </c>
      <c r="E290" s="5">
        <v>1.7533333333333334</v>
      </c>
      <c r="F290" s="5">
        <v>17618.581</v>
      </c>
      <c r="G290" s="5">
        <v>0.436663713333333</v>
      </c>
      <c r="H290" s="5">
        <v>2.062879033781454</v>
      </c>
      <c r="I290" s="5">
        <v>3.14241534439119</v>
      </c>
      <c r="J290" s="5">
        <v>0.25666666666666665</v>
      </c>
      <c r="K290" s="5">
        <v>1.2433333333333334</v>
      </c>
      <c r="L290" s="5">
        <v>2.15</v>
      </c>
      <c r="M290" s="5">
        <v>0.37333333333333335</v>
      </c>
      <c r="N290" s="5">
        <v>2074.9933333333333</v>
      </c>
      <c r="O290" s="5">
        <v>1256.3166666666666</v>
      </c>
      <c r="P290" s="5">
        <v>3.59</v>
      </c>
      <c r="Q290" s="5">
        <v>160.58908242524998</v>
      </c>
      <c r="R290" s="5">
        <v>17830.27666666667</v>
      </c>
      <c r="S290" s="5">
        <v>169.23333333333332</v>
      </c>
      <c r="T290" s="5">
        <v>17.474</v>
      </c>
      <c r="U290" s="5">
        <v>45.406666666666666</v>
      </c>
      <c r="V290" s="5"/>
      <c r="W290" s="3"/>
      <c r="X290" s="3"/>
      <c r="Y290" s="3"/>
      <c r="Z290" s="3"/>
      <c r="AA290" s="3"/>
      <c r="AB290" s="3"/>
      <c r="AC290" s="3"/>
      <c r="AD290" s="3"/>
      <c r="AE290" s="3"/>
      <c r="AF290" s="5"/>
    </row>
    <row r="291" ht="12.75" customHeight="1">
      <c r="A291" s="1" t="s">
        <v>60</v>
      </c>
      <c r="B291" s="1">
        <v>2016.0</v>
      </c>
      <c r="C291" s="5">
        <v>2016.75</v>
      </c>
      <c r="D291" s="5">
        <v>105.894</v>
      </c>
      <c r="E291" s="5">
        <v>1.5633333333333332</v>
      </c>
      <c r="F291" s="5">
        <v>17724.489</v>
      </c>
      <c r="G291" s="5">
        <v>0.476818567</v>
      </c>
      <c r="H291" s="5">
        <v>2.0697848229249263</v>
      </c>
      <c r="I291" s="5">
        <v>3.154016197747432</v>
      </c>
      <c r="J291" s="5">
        <v>0.2966666666666667</v>
      </c>
      <c r="K291" s="5">
        <v>1.1266666666666667</v>
      </c>
      <c r="L291" s="5">
        <v>1.91</v>
      </c>
      <c r="M291" s="5">
        <v>0.39666666666666667</v>
      </c>
      <c r="N291" s="5">
        <v>2159.1800000000003</v>
      </c>
      <c r="O291" s="5">
        <v>1328.6666666666667</v>
      </c>
      <c r="P291" s="5">
        <v>3.336666666666667</v>
      </c>
      <c r="Q291" s="5">
        <v>162.9799011049692</v>
      </c>
      <c r="R291" s="5">
        <v>18380.423333333336</v>
      </c>
      <c r="S291" s="5">
        <v>169.3</v>
      </c>
      <c r="T291" s="5">
        <v>19.417</v>
      </c>
      <c r="U291" s="5">
        <v>44.85</v>
      </c>
      <c r="V291" s="5"/>
      <c r="W291" s="3"/>
      <c r="X291" s="3"/>
      <c r="Y291" s="3"/>
      <c r="Z291" s="3"/>
      <c r="AA291" s="3"/>
      <c r="AB291" s="3"/>
      <c r="AC291" s="3"/>
      <c r="AD291" s="3"/>
      <c r="AE291" s="3"/>
      <c r="AF291" s="5"/>
    </row>
    <row r="292" ht="12.75" customHeight="1">
      <c r="A292" s="1" t="s">
        <v>61</v>
      </c>
      <c r="B292" s="1">
        <v>2016.0</v>
      </c>
      <c r="C292" s="5">
        <v>2017.0</v>
      </c>
      <c r="D292" s="5">
        <v>106.47</v>
      </c>
      <c r="E292" s="5">
        <v>2.13</v>
      </c>
      <c r="F292" s="5">
        <v>17812.56</v>
      </c>
      <c r="G292" s="5">
        <v>0.458045564</v>
      </c>
      <c r="H292" s="5">
        <v>2.075688200892177</v>
      </c>
      <c r="I292" s="5">
        <v>3.163693392181802</v>
      </c>
      <c r="J292" s="5">
        <v>0.43</v>
      </c>
      <c r="K292" s="5">
        <v>1.61</v>
      </c>
      <c r="L292" s="5">
        <v>2.5166666666666666</v>
      </c>
      <c r="M292" s="5">
        <v>0.45</v>
      </c>
      <c r="N292" s="5">
        <v>2184.88</v>
      </c>
      <c r="O292" s="5">
        <v>1199.5666666666666</v>
      </c>
      <c r="P292" s="5">
        <v>3.81</v>
      </c>
      <c r="Q292" s="5">
        <v>163.22039723054272</v>
      </c>
      <c r="R292" s="5">
        <v>19009.533333333333</v>
      </c>
      <c r="S292" s="5">
        <v>169.6</v>
      </c>
      <c r="T292" s="5">
        <v>16.732000000000003</v>
      </c>
      <c r="U292" s="5">
        <v>49.13666666666666</v>
      </c>
      <c r="V292" s="5"/>
      <c r="W292" s="3"/>
      <c r="X292" s="3"/>
      <c r="Y292" s="3"/>
      <c r="Z292" s="3"/>
      <c r="AA292" s="3"/>
      <c r="AB292" s="3"/>
      <c r="AC292" s="3"/>
      <c r="AD292" s="3"/>
      <c r="AE292" s="3"/>
      <c r="AF292" s="5"/>
    </row>
    <row r="293" ht="12.75" customHeight="1">
      <c r="A293" s="1" t="s">
        <v>58</v>
      </c>
      <c r="B293" s="1">
        <v>2017.0</v>
      </c>
      <c r="C293" s="5">
        <v>2017.25</v>
      </c>
      <c r="D293" s="5">
        <v>107.022</v>
      </c>
      <c r="E293" s="5">
        <v>2.4433333333333334</v>
      </c>
      <c r="F293" s="5">
        <v>17889.094</v>
      </c>
      <c r="G293" s="5">
        <v>0.468747981</v>
      </c>
      <c r="H293" s="5">
        <v>2.082344852595485</v>
      </c>
      <c r="I293" s="5">
        <v>3.1757143288855865</v>
      </c>
      <c r="J293" s="5">
        <v>0.59</v>
      </c>
      <c r="K293" s="5">
        <v>1.9433333333333334</v>
      </c>
      <c r="L293" s="5">
        <v>2.78</v>
      </c>
      <c r="M293" s="5">
        <v>0.7</v>
      </c>
      <c r="N293" s="5">
        <v>2323.9500000000003</v>
      </c>
      <c r="O293" s="5">
        <v>1238.8333333333333</v>
      </c>
      <c r="P293" s="5">
        <v>3.96</v>
      </c>
      <c r="Q293" s="5">
        <v>162.98092206769778</v>
      </c>
      <c r="R293" s="5">
        <v>20446.516666666666</v>
      </c>
      <c r="S293" s="5">
        <v>170.33333333333334</v>
      </c>
      <c r="T293" s="5">
        <v>18.086</v>
      </c>
      <c r="U293" s="5">
        <v>51.766666666666666</v>
      </c>
      <c r="V293" s="5"/>
      <c r="W293" s="3"/>
      <c r="X293" s="3"/>
      <c r="Y293" s="3"/>
      <c r="Z293" s="3"/>
      <c r="AA293" s="3"/>
      <c r="AB293" s="3"/>
      <c r="AC293" s="3"/>
      <c r="AD293" s="3"/>
      <c r="AE293" s="3"/>
      <c r="AF293" s="5"/>
    </row>
    <row r="294" ht="12.75" customHeight="1">
      <c r="A294" s="1" t="s">
        <v>59</v>
      </c>
      <c r="B294" s="1">
        <v>2017.0</v>
      </c>
      <c r="C294" s="5">
        <v>2017.5</v>
      </c>
      <c r="D294" s="5">
        <v>107.363</v>
      </c>
      <c r="E294" s="5">
        <v>2.263333333333333</v>
      </c>
      <c r="F294" s="5">
        <v>17979.218</v>
      </c>
      <c r="G294" s="5">
        <v>0.977184519333333</v>
      </c>
      <c r="H294" s="5">
        <v>2.0855642878899627</v>
      </c>
      <c r="I294" s="5">
        <v>3.186743760662858</v>
      </c>
      <c r="J294" s="5">
        <v>0.89</v>
      </c>
      <c r="K294" s="5">
        <v>1.81</v>
      </c>
      <c r="L294" s="5">
        <v>2.6366666666666667</v>
      </c>
      <c r="M294" s="5">
        <v>0.95</v>
      </c>
      <c r="N294" s="5">
        <v>2396.2166666666667</v>
      </c>
      <c r="O294" s="5">
        <v>1262.0</v>
      </c>
      <c r="P294" s="5">
        <v>3.8</v>
      </c>
      <c r="Q294" s="5">
        <v>166.5158538513198</v>
      </c>
      <c r="R294" s="5">
        <v>21099.596666666668</v>
      </c>
      <c r="S294" s="5">
        <v>170.8</v>
      </c>
      <c r="T294" s="5">
        <v>17.089666666666663</v>
      </c>
      <c r="U294" s="5">
        <v>48.24</v>
      </c>
      <c r="V294" s="5"/>
      <c r="W294" s="3"/>
      <c r="X294" s="3"/>
      <c r="Y294" s="3"/>
      <c r="Z294" s="3"/>
      <c r="AA294" s="3"/>
      <c r="AB294" s="3"/>
      <c r="AC294" s="3"/>
      <c r="AD294" s="3"/>
      <c r="AE294" s="3"/>
      <c r="AF294" s="5"/>
    </row>
    <row r="295" ht="12.75" customHeight="1">
      <c r="A295" s="1" t="s">
        <v>60</v>
      </c>
      <c r="B295" s="1">
        <v>2017.0</v>
      </c>
      <c r="C295" s="5">
        <v>2017.75</v>
      </c>
      <c r="D295" s="5">
        <v>107.948</v>
      </c>
      <c r="E295" s="5">
        <v>2.243333333333333</v>
      </c>
      <c r="F295" s="5">
        <v>18127.994</v>
      </c>
      <c r="G295" s="5">
        <v>1.096835133</v>
      </c>
      <c r="H295" s="5">
        <v>2.0916918476890602</v>
      </c>
      <c r="I295" s="5">
        <v>3.1915048454580033</v>
      </c>
      <c r="J295" s="5">
        <v>1.0366666666666666</v>
      </c>
      <c r="K295" s="5">
        <v>1.8166666666666667</v>
      </c>
      <c r="L295" s="5">
        <v>2.5766666666666667</v>
      </c>
      <c r="M295" s="5">
        <v>1.1533333333333333</v>
      </c>
      <c r="N295" s="5">
        <v>2467.72</v>
      </c>
      <c r="O295" s="5">
        <v>1293.466666666667</v>
      </c>
      <c r="P295" s="5">
        <v>3.6533333333333333</v>
      </c>
      <c r="Q295" s="5">
        <v>169.14852583490085</v>
      </c>
      <c r="R295" s="5">
        <v>22081.436666666665</v>
      </c>
      <c r="S295" s="5">
        <v>170.93333333333334</v>
      </c>
      <c r="T295" s="5">
        <v>17.006</v>
      </c>
      <c r="U295" s="5">
        <v>48.163333333333334</v>
      </c>
      <c r="V295" s="5"/>
      <c r="W295" s="3"/>
      <c r="X295" s="3"/>
      <c r="Y295" s="3"/>
      <c r="Z295" s="3"/>
      <c r="AA295" s="3"/>
      <c r="AB295" s="3"/>
      <c r="AC295" s="3"/>
      <c r="AD295" s="3"/>
      <c r="AE295" s="3"/>
      <c r="AF295" s="5"/>
    </row>
    <row r="296" ht="12.75" customHeight="1">
      <c r="A296" s="1" t="s">
        <v>61</v>
      </c>
      <c r="B296" s="1">
        <v>2017.0</v>
      </c>
      <c r="C296" s="5">
        <v>2018.0</v>
      </c>
      <c r="D296" s="5">
        <v>108.639</v>
      </c>
      <c r="E296" s="5">
        <v>2.37</v>
      </c>
      <c r="F296" s="5">
        <v>18310.3</v>
      </c>
      <c r="G296" s="5">
        <v>1.28286962033333</v>
      </c>
      <c r="H296" s="5">
        <v>2.102218073308377</v>
      </c>
      <c r="I296" s="5">
        <v>3.217649370136499</v>
      </c>
      <c r="J296" s="5">
        <v>1.2066666666666668</v>
      </c>
      <c r="K296" s="5">
        <v>2.07</v>
      </c>
      <c r="L296" s="5">
        <v>2.6166666666666667</v>
      </c>
      <c r="M296" s="5">
        <v>1.2033333333333334</v>
      </c>
      <c r="N296" s="5">
        <v>2604.9833333333336</v>
      </c>
      <c r="O296" s="5">
        <v>1283.05</v>
      </c>
      <c r="P296" s="5">
        <v>3.56</v>
      </c>
      <c r="Q296" s="5">
        <v>169.5924660373157</v>
      </c>
      <c r="R296" s="5">
        <v>24122.936666666665</v>
      </c>
      <c r="S296" s="5">
        <v>171.36666666666667</v>
      </c>
      <c r="T296" s="5">
        <v>16.742</v>
      </c>
      <c r="U296" s="5">
        <v>55.36666666666667</v>
      </c>
      <c r="V296" s="5"/>
      <c r="W296" s="3"/>
      <c r="X296" s="3"/>
      <c r="Y296" s="3"/>
      <c r="Z296" s="3"/>
      <c r="AA296" s="3"/>
      <c r="AB296" s="3"/>
      <c r="AC296" s="3"/>
      <c r="AD296" s="3"/>
      <c r="AE296" s="3"/>
      <c r="AF296" s="5"/>
    </row>
    <row r="297" ht="12.75" customHeight="1">
      <c r="A297" s="1" t="s">
        <v>58</v>
      </c>
      <c r="B297" s="1">
        <v>2018.0</v>
      </c>
      <c r="C297" s="5">
        <v>2018.25</v>
      </c>
      <c r="D297" s="5">
        <v>109.365</v>
      </c>
      <c r="E297" s="5">
        <v>2.76</v>
      </c>
      <c r="F297" s="5">
        <v>18437.127</v>
      </c>
      <c r="G297" s="5">
        <v>1.530608362</v>
      </c>
      <c r="H297" s="5">
        <v>2.1095776067703604</v>
      </c>
      <c r="I297" s="5">
        <v>3.2290324826016352</v>
      </c>
      <c r="J297" s="5">
        <v>1.56</v>
      </c>
      <c r="K297" s="5">
        <v>2.5366666666666666</v>
      </c>
      <c r="L297" s="5">
        <v>2.9066666666666667</v>
      </c>
      <c r="M297" s="5">
        <v>1.4466666666666668</v>
      </c>
      <c r="N297" s="5">
        <v>2732.5766666666664</v>
      </c>
      <c r="O297" s="5">
        <v>1329.1833333333332</v>
      </c>
      <c r="P297" s="5">
        <v>3.7466666666666666</v>
      </c>
      <c r="Q297" s="5">
        <v>169.5942519424839</v>
      </c>
      <c r="R297" s="5">
        <v>25093.899999999998</v>
      </c>
      <c r="S297" s="5">
        <v>172.0</v>
      </c>
      <c r="T297" s="5">
        <v>16.633</v>
      </c>
      <c r="U297" s="5">
        <v>62.88666666666666</v>
      </c>
      <c r="V297" s="5"/>
      <c r="W297" s="3"/>
      <c r="X297" s="3"/>
      <c r="Y297" s="3"/>
      <c r="Z297" s="3"/>
      <c r="AA297" s="3"/>
      <c r="AB297" s="3"/>
      <c r="AC297" s="3"/>
      <c r="AD297" s="3"/>
      <c r="AE297" s="3"/>
      <c r="AF297" s="5"/>
    </row>
    <row r="298" ht="12.75" customHeight="1">
      <c r="A298" s="1" t="s">
        <v>59</v>
      </c>
      <c r="B298" s="1">
        <v>2018.0</v>
      </c>
      <c r="C298" s="5">
        <v>2018.5</v>
      </c>
      <c r="D298" s="5">
        <v>110.176</v>
      </c>
      <c r="E298" s="5">
        <v>2.92</v>
      </c>
      <c r="F298" s="5">
        <v>18565.697</v>
      </c>
      <c r="G298" s="5">
        <v>1.788102855</v>
      </c>
      <c r="H298" s="5">
        <v>2.1186770650127613</v>
      </c>
      <c r="I298" s="5">
        <v>3.2414551053797918</v>
      </c>
      <c r="J298" s="5">
        <v>1.84</v>
      </c>
      <c r="K298" s="5">
        <v>2.7666666666666666</v>
      </c>
      <c r="L298" s="5">
        <v>2.9966666666666666</v>
      </c>
      <c r="M298" s="5">
        <v>1.7366666666666668</v>
      </c>
      <c r="N298" s="5">
        <v>2703.1566666666663</v>
      </c>
      <c r="O298" s="5">
        <v>1290.1000000000001</v>
      </c>
      <c r="P298" s="5">
        <v>3.9366666666666665</v>
      </c>
      <c r="Q298" s="5">
        <v>172.26484016611155</v>
      </c>
      <c r="R298" s="5">
        <v>24283.46666666667</v>
      </c>
      <c r="S298" s="5">
        <v>172.93333333333334</v>
      </c>
      <c r="T298" s="5">
        <v>16.34</v>
      </c>
      <c r="U298" s="5">
        <v>68.03333333333333</v>
      </c>
      <c r="V298" s="5"/>
      <c r="W298" s="3"/>
      <c r="X298" s="3"/>
      <c r="Y298" s="3"/>
      <c r="Z298" s="3"/>
      <c r="AA298" s="3"/>
      <c r="AB298" s="3"/>
      <c r="AC298" s="3"/>
      <c r="AD298" s="3"/>
      <c r="AE298" s="3"/>
      <c r="AF298" s="5"/>
    </row>
    <row r="299" ht="12.75" customHeight="1">
      <c r="A299" s="1" t="s">
        <v>60</v>
      </c>
      <c r="B299" s="1">
        <v>2018.0</v>
      </c>
      <c r="C299" s="5">
        <v>2018.75</v>
      </c>
      <c r="D299" s="5">
        <v>110.68</v>
      </c>
      <c r="E299" s="5">
        <v>2.9266666666666667</v>
      </c>
      <c r="F299" s="5">
        <v>18699.748</v>
      </c>
      <c r="G299" s="5">
        <v>2.031601225</v>
      </c>
      <c r="H299" s="5">
        <v>2.125429934464644</v>
      </c>
      <c r="I299" s="5">
        <v>3.2441295228884233</v>
      </c>
      <c r="J299" s="5">
        <v>2.04</v>
      </c>
      <c r="K299" s="5">
        <v>2.8133333333333335</v>
      </c>
      <c r="L299" s="5">
        <v>2.9966666666666666</v>
      </c>
      <c r="M299" s="5">
        <v>1.9233333333333333</v>
      </c>
      <c r="N299" s="5">
        <v>2850.986666666666</v>
      </c>
      <c r="O299" s="5">
        <v>1203.1833333333334</v>
      </c>
      <c r="P299" s="5">
        <v>3.91</v>
      </c>
      <c r="Q299" s="4">
        <v>174.1238926752242</v>
      </c>
      <c r="R299" s="5">
        <v>25946.106666666663</v>
      </c>
      <c r="S299" s="5">
        <v>174.26666666666668</v>
      </c>
      <c r="T299" s="5">
        <v>14.934666666666667</v>
      </c>
      <c r="U299" s="5">
        <v>69.75666666666666</v>
      </c>
      <c r="V299" s="5"/>
      <c r="W299" s="13"/>
      <c r="X299" s="13"/>
      <c r="Y299" s="13"/>
      <c r="Z299" s="13"/>
      <c r="AA299" s="13"/>
      <c r="AB299" s="13"/>
      <c r="AC299" s="13"/>
      <c r="AD299" s="13"/>
      <c r="AE299" s="13"/>
      <c r="AF299" s="5"/>
    </row>
    <row r="300" ht="12.75" customHeight="1">
      <c r="A300" s="1" t="s">
        <v>61</v>
      </c>
      <c r="B300" s="1">
        <v>2018.0</v>
      </c>
      <c r="C300" s="5">
        <v>2019.0</v>
      </c>
      <c r="D300" s="5">
        <v>111.155</v>
      </c>
      <c r="E300" s="5">
        <v>3.033333333333333</v>
      </c>
      <c r="F300" s="5">
        <v>18733.741</v>
      </c>
      <c r="G300" s="5">
        <v>2.41113322766666</v>
      </c>
      <c r="H300" s="5">
        <v>2.129113436635735</v>
      </c>
      <c r="I300" s="5">
        <v>3.2428697724799336</v>
      </c>
      <c r="J300" s="5">
        <v>2.316666666666667</v>
      </c>
      <c r="K300" s="5">
        <v>2.8766666666666665</v>
      </c>
      <c r="L300" s="5">
        <v>3.1733333333333333</v>
      </c>
      <c r="M300" s="5">
        <v>2.22</v>
      </c>
      <c r="N300" s="5">
        <v>2692.0</v>
      </c>
      <c r="O300" s="5">
        <v>1239.9333333333334</v>
      </c>
      <c r="P300" s="5">
        <v>4.126666666666667</v>
      </c>
      <c r="Q300" s="5">
        <v>174.08886333644978</v>
      </c>
      <c r="R300" s="5">
        <v>24660.559999999998</v>
      </c>
      <c r="S300" s="5">
        <v>175.36666666666667</v>
      </c>
      <c r="T300" s="5">
        <v>14.642666666666665</v>
      </c>
      <c r="U300" s="5">
        <v>59.07666666666667</v>
      </c>
      <c r="V300" s="5"/>
      <c r="W300" s="3"/>
      <c r="X300" s="3"/>
      <c r="Y300" s="3"/>
      <c r="Z300" s="3"/>
      <c r="AA300" s="3"/>
      <c r="AB300" s="3"/>
      <c r="AC300" s="3"/>
      <c r="AD300" s="3"/>
      <c r="AE300" s="3"/>
      <c r="AF300" s="5"/>
    </row>
    <row r="301" ht="12.75" customHeight="1">
      <c r="A301" s="1" t="s">
        <v>58</v>
      </c>
      <c r="B301" s="1">
        <v>2019.0</v>
      </c>
      <c r="C301" s="5">
        <v>2019.25</v>
      </c>
      <c r="D301" s="5">
        <v>111.56</v>
      </c>
      <c r="E301" s="5">
        <v>2.6533333333333333</v>
      </c>
      <c r="F301" s="5">
        <v>18835.411</v>
      </c>
      <c r="G301" s="5">
        <v>2.45095924333333</v>
      </c>
      <c r="H301" s="5">
        <v>2.1294562219745927</v>
      </c>
      <c r="I301" s="5">
        <v>3.247759590515882</v>
      </c>
      <c r="J301" s="5">
        <v>2.3866666666666667</v>
      </c>
      <c r="K301" s="5">
        <v>2.466666666666667</v>
      </c>
      <c r="L301" s="5">
        <v>2.8533333333333335</v>
      </c>
      <c r="M301" s="5">
        <v>2.4033333333333333</v>
      </c>
      <c r="N301" s="5">
        <v>2722.0766666666664</v>
      </c>
      <c r="O301" s="5">
        <v>1313.0333333333333</v>
      </c>
      <c r="P301" s="5">
        <v>3.83</v>
      </c>
      <c r="Q301" s="5">
        <v>173.2930065780727</v>
      </c>
      <c r="R301" s="5">
        <v>25614.783333333336</v>
      </c>
      <c r="S301" s="5">
        <v>176.73333333333332</v>
      </c>
      <c r="T301" s="5">
        <v>15.598999999999998</v>
      </c>
      <c r="U301" s="5">
        <v>54.82666666666667</v>
      </c>
      <c r="V301" s="5"/>
      <c r="W301" s="3"/>
      <c r="X301" s="3"/>
      <c r="Y301" s="3"/>
      <c r="Z301" s="3"/>
      <c r="AA301" s="3"/>
      <c r="AB301" s="3"/>
      <c r="AC301" s="3"/>
      <c r="AD301" s="3"/>
      <c r="AE301" s="3"/>
      <c r="AF301" s="5"/>
    </row>
    <row r="302" ht="12.75" customHeight="1">
      <c r="A302" s="1" t="s">
        <v>59</v>
      </c>
      <c r="B302" s="1">
        <v>2019.0</v>
      </c>
      <c r="C302" s="5">
        <v>2019.5</v>
      </c>
      <c r="D302" s="5">
        <v>112.184</v>
      </c>
      <c r="E302" s="5">
        <v>2.3333333333333335</v>
      </c>
      <c r="F302" s="5">
        <v>18962.175</v>
      </c>
      <c r="G302" s="5">
        <v>2.33630612466666</v>
      </c>
      <c r="H302" s="5">
        <v>2.137531526151278</v>
      </c>
      <c r="I302" s="5">
        <v>3.265368720007978</v>
      </c>
      <c r="J302" s="5">
        <v>2.3</v>
      </c>
      <c r="K302" s="5">
        <v>2.1166666666666667</v>
      </c>
      <c r="L302" s="5">
        <v>2.5833333333333335</v>
      </c>
      <c r="M302" s="5">
        <v>2.3966666666666665</v>
      </c>
      <c r="N302" s="5">
        <v>2882.8933333333334</v>
      </c>
      <c r="O302" s="5">
        <v>1331.45</v>
      </c>
      <c r="P302" s="5">
        <v>3.5933333333333333</v>
      </c>
      <c r="Q302" s="5">
        <v>174.92415788472496</v>
      </c>
      <c r="R302" s="5">
        <v>26002.63666666667</v>
      </c>
      <c r="S302" s="5">
        <v>177.1</v>
      </c>
      <c r="T302" s="5">
        <v>14.952333333333334</v>
      </c>
      <c r="U302" s="5">
        <v>59.78333333333333</v>
      </c>
      <c r="V302" s="5"/>
      <c r="W302" s="3"/>
      <c r="X302" s="3"/>
      <c r="Y302" s="3"/>
      <c r="Z302" s="3"/>
      <c r="AA302" s="3"/>
      <c r="AB302" s="3"/>
      <c r="AC302" s="3"/>
      <c r="AD302" s="3"/>
      <c r="AE302" s="3"/>
      <c r="AF302" s="5"/>
    </row>
    <row r="303" ht="12.75" customHeight="1">
      <c r="A303" s="1" t="s">
        <v>60</v>
      </c>
      <c r="B303" s="1">
        <v>2019.0</v>
      </c>
      <c r="C303" s="5">
        <v>2019.75</v>
      </c>
      <c r="D303" s="5">
        <v>112.558</v>
      </c>
      <c r="E303" s="5">
        <v>1.7966666666666666</v>
      </c>
      <c r="F303" s="5">
        <v>19130.932</v>
      </c>
      <c r="G303" s="5">
        <v>2.05028443833333</v>
      </c>
      <c r="H303" s="5">
        <v>2.1456719369734776</v>
      </c>
      <c r="I303" s="5">
        <v>3.2755610060128326</v>
      </c>
      <c r="J303" s="5">
        <v>1.98</v>
      </c>
      <c r="K303" s="5">
        <v>1.63</v>
      </c>
      <c r="L303" s="5">
        <v>2.08</v>
      </c>
      <c r="M303" s="5">
        <v>2.19</v>
      </c>
      <c r="N303" s="5">
        <v>2958.589272727273</v>
      </c>
      <c r="O303" s="5">
        <v>1481.5666666666666</v>
      </c>
      <c r="P303" s="5">
        <v>3.1</v>
      </c>
      <c r="Q303" s="5">
        <v>176.4735684599439</v>
      </c>
      <c r="R303" s="5">
        <v>26728.126666666667</v>
      </c>
      <c r="S303" s="5">
        <v>177.53333333333333</v>
      </c>
      <c r="T303" s="5">
        <v>17.238</v>
      </c>
      <c r="U303" s="5">
        <v>56.37</v>
      </c>
      <c r="V303" s="5"/>
      <c r="W303" s="3"/>
      <c r="X303" s="3"/>
      <c r="Y303" s="3"/>
      <c r="Z303" s="3"/>
      <c r="AA303" s="3"/>
      <c r="AB303" s="3"/>
      <c r="AC303" s="3"/>
      <c r="AD303" s="3"/>
      <c r="AE303" s="3"/>
      <c r="AF303" s="5"/>
    </row>
    <row r="304" ht="12.75" customHeight="1">
      <c r="A304" s="14" t="s">
        <v>61</v>
      </c>
      <c r="B304" s="14">
        <v>2019.0</v>
      </c>
      <c r="C304" s="15">
        <v>2020.0</v>
      </c>
      <c r="D304" s="15">
        <v>112.91</v>
      </c>
      <c r="E304" s="15">
        <v>1.7933333333333332</v>
      </c>
      <c r="F304" s="15">
        <v>19215.691</v>
      </c>
      <c r="G304" s="15">
        <v>1.634296972</v>
      </c>
      <c r="H304" s="15">
        <v>2.1509813643497444</v>
      </c>
      <c r="I304" s="15">
        <v>3.274923944857414</v>
      </c>
      <c r="J304" s="15">
        <v>1.5766666666666667</v>
      </c>
      <c r="K304" s="15">
        <v>1.6166666666666667</v>
      </c>
      <c r="L304" s="15">
        <v>2.0966666666666667</v>
      </c>
      <c r="M304" s="15">
        <v>1.6433333333333333</v>
      </c>
      <c r="N304" s="15">
        <v>3086.444674603174</v>
      </c>
      <c r="O304" s="15">
        <v>1495.25</v>
      </c>
      <c r="P304" s="15">
        <v>3.026666666666667</v>
      </c>
      <c r="Q304" s="15">
        <v>176.48491817547279</v>
      </c>
      <c r="R304" s="15">
        <v>27878.693333333333</v>
      </c>
      <c r="S304" s="15">
        <v>178.0</v>
      </c>
      <c r="T304" s="15">
        <v>17.657666666666668</v>
      </c>
      <c r="U304" s="4">
        <v>56.95666666666666</v>
      </c>
      <c r="V304" s="4"/>
      <c r="W304" s="13"/>
      <c r="X304" s="13"/>
      <c r="Y304" s="13"/>
      <c r="Z304" s="13"/>
      <c r="AA304" s="13"/>
      <c r="AB304" s="13"/>
      <c r="AC304" s="13"/>
      <c r="AD304" s="13"/>
      <c r="AE304" s="13"/>
      <c r="AF304" s="5"/>
    </row>
    <row r="305" ht="12.75" customHeight="1">
      <c r="A305" s="1" t="s">
        <v>58</v>
      </c>
      <c r="B305" s="1">
        <v>2020.0</v>
      </c>
      <c r="C305" s="5">
        <v>2020.25</v>
      </c>
      <c r="D305" s="5">
        <v>113.427</v>
      </c>
      <c r="E305" s="5">
        <v>1.3766666666666667</v>
      </c>
      <c r="F305" s="5">
        <v>18989.877</v>
      </c>
      <c r="G305" s="5">
        <v>1.24459008966666</v>
      </c>
      <c r="H305" s="5">
        <v>2.1237667727348475</v>
      </c>
      <c r="I305" s="5">
        <v>3.2586386198225776</v>
      </c>
      <c r="J305" s="5">
        <v>1.11</v>
      </c>
      <c r="K305" s="5">
        <v>1.1566666666666667</v>
      </c>
      <c r="L305" s="5">
        <v>1.7133333333333334</v>
      </c>
      <c r="M305" s="5">
        <v>1.26</v>
      </c>
      <c r="N305" s="5">
        <v>3069.303568010937</v>
      </c>
      <c r="O305" s="5">
        <v>1603.95</v>
      </c>
      <c r="P305" s="5">
        <v>2.913333333333333</v>
      </c>
      <c r="Q305" s="5">
        <v>176.9921430920884</v>
      </c>
      <c r="R305" s="5">
        <v>25194.183333333334</v>
      </c>
      <c r="S305" s="5">
        <v>178.7</v>
      </c>
      <c r="T305" s="5">
        <v>16.203666666666667</v>
      </c>
      <c r="U305" s="5">
        <v>45.75666666666667</v>
      </c>
      <c r="V305" s="5"/>
      <c r="W305" s="3"/>
      <c r="X305" s="3"/>
      <c r="Y305" s="3"/>
      <c r="Z305" s="3"/>
      <c r="AA305" s="3"/>
      <c r="AB305" s="3"/>
      <c r="AC305" s="3"/>
      <c r="AD305" s="3"/>
      <c r="AE305" s="3"/>
      <c r="AF305" s="5"/>
    </row>
    <row r="306" ht="12.75" customHeight="1">
      <c r="A306" s="1" t="s">
        <v>59</v>
      </c>
      <c r="B306" s="1">
        <v>2020.0</v>
      </c>
      <c r="C306" s="5">
        <v>2020.5</v>
      </c>
      <c r="D306" s="5">
        <v>113.053</v>
      </c>
      <c r="E306" s="5">
        <v>0.6866666666666666</v>
      </c>
      <c r="F306" s="5">
        <v>17378.712</v>
      </c>
      <c r="G306" s="5">
        <v>0.460336994</v>
      </c>
      <c r="H306" s="5">
        <v>2.0068162057560937</v>
      </c>
      <c r="I306" s="5">
        <v>3.1922291750408194</v>
      </c>
      <c r="J306" s="5">
        <v>0.14333333333333334</v>
      </c>
      <c r="K306" s="5">
        <v>0.3566666666666667</v>
      </c>
      <c r="L306" s="5">
        <v>1.15</v>
      </c>
      <c r="M306" s="5">
        <v>0.06</v>
      </c>
      <c r="N306" s="5">
        <v>2928.7503823953825</v>
      </c>
      <c r="O306" s="5">
        <v>1737.7</v>
      </c>
      <c r="P306" s="5">
        <v>2.4566666666666666</v>
      </c>
      <c r="Q306" s="5">
        <v>182.04589628361256</v>
      </c>
      <c r="R306" s="5">
        <v>24952.333333333332</v>
      </c>
      <c r="S306" s="5">
        <v>179.0</v>
      </c>
      <c r="T306" s="5">
        <v>15.357</v>
      </c>
      <c r="U306" s="5">
        <v>27.80666666666667</v>
      </c>
      <c r="V306" s="5"/>
      <c r="W306" s="3"/>
      <c r="X306" s="3"/>
      <c r="Y306" s="3"/>
      <c r="Z306" s="3"/>
      <c r="AA306" s="3"/>
      <c r="AB306" s="3"/>
      <c r="AC306" s="3"/>
      <c r="AD306" s="3"/>
      <c r="AE306" s="3"/>
      <c r="AF306" s="5"/>
    </row>
    <row r="307" ht="12.75" customHeight="1">
      <c r="A307" s="1" t="s">
        <v>60</v>
      </c>
      <c r="B307" s="1">
        <v>2020.0</v>
      </c>
      <c r="C307" s="5">
        <v>2020.75</v>
      </c>
      <c r="D307" s="5">
        <v>114.032</v>
      </c>
      <c r="E307" s="5">
        <v>0.65</v>
      </c>
      <c r="F307" s="5">
        <v>18743.72</v>
      </c>
      <c r="G307" s="5">
        <v>0.197344619333333</v>
      </c>
      <c r="H307" s="5">
        <v>2.0998866759074026</v>
      </c>
      <c r="I307" s="5">
        <v>3.2992067734152517</v>
      </c>
      <c r="J307" s="5">
        <v>0.11333333333333333</v>
      </c>
      <c r="K307" s="5">
        <v>0.2733333333333333</v>
      </c>
      <c r="L307" s="5">
        <v>1.1466666666666667</v>
      </c>
      <c r="M307" s="5">
        <v>0.09333333333333334</v>
      </c>
      <c r="N307" s="5">
        <v>3321.6152525252523</v>
      </c>
      <c r="O307" s="5">
        <v>1799.35</v>
      </c>
      <c r="P307" s="5">
        <v>2.2333333333333334</v>
      </c>
      <c r="Q307" s="5">
        <v>184.64233546827953</v>
      </c>
      <c r="R307" s="5"/>
      <c r="S307" s="5">
        <v>179.43333333333334</v>
      </c>
      <c r="T307" s="5"/>
      <c r="U307" s="5">
        <v>40.89333333333333</v>
      </c>
      <c r="V307" s="5"/>
      <c r="W307" s="3"/>
      <c r="X307" s="3"/>
      <c r="Y307" s="3"/>
      <c r="Z307" s="3"/>
      <c r="AA307" s="3"/>
      <c r="AB307" s="3"/>
      <c r="AC307" s="3"/>
      <c r="AD307" s="3"/>
      <c r="AE307" s="3"/>
      <c r="AF307" s="5"/>
    </row>
    <row r="308" ht="12.75" customHeight="1">
      <c r="A308" s="1" t="s">
        <v>61</v>
      </c>
      <c r="B308" s="1">
        <v>2020.0</v>
      </c>
      <c r="C308" s="5">
        <v>2021.0</v>
      </c>
      <c r="D308" s="5">
        <v>114.744</v>
      </c>
      <c r="E308" s="5">
        <v>0.8633333333333333</v>
      </c>
      <c r="F308" s="5">
        <v>18924.262</v>
      </c>
      <c r="G308" s="4"/>
      <c r="H308" s="5">
        <v>2.1110721729240542</v>
      </c>
      <c r="I308" s="5">
        <v>3.3274739340681205</v>
      </c>
      <c r="J308" s="5"/>
      <c r="K308" s="5">
        <v>0.37333333333333335</v>
      </c>
      <c r="L308" s="5">
        <v>1.4033333333333333</v>
      </c>
      <c r="M308" s="5">
        <v>0.09</v>
      </c>
      <c r="N308" s="5">
        <v>3554.3346212121214</v>
      </c>
      <c r="O308" s="5"/>
      <c r="P308" s="5">
        <v>2.3033333333333332</v>
      </c>
      <c r="Q308" s="5">
        <v>190.82641705927185</v>
      </c>
      <c r="R308" s="5"/>
      <c r="S308" s="5">
        <v>180.1</v>
      </c>
      <c r="T308" s="5"/>
      <c r="U308" s="5">
        <v>42.45333333333333</v>
      </c>
      <c r="V308" s="5"/>
      <c r="W308" s="3"/>
      <c r="X308" s="3"/>
      <c r="Y308" s="3"/>
      <c r="Z308" s="3"/>
      <c r="AA308" s="3"/>
      <c r="AB308" s="3"/>
      <c r="AC308" s="3"/>
      <c r="AD308" s="3"/>
      <c r="AE308" s="3"/>
      <c r="AF308" s="5"/>
    </row>
    <row r="309" ht="12.75" customHeight="1">
      <c r="A309" s="1" t="s">
        <v>58</v>
      </c>
      <c r="B309" s="1">
        <v>2021.0</v>
      </c>
      <c r="C309" s="5">
        <v>2021.25</v>
      </c>
      <c r="D309" s="5">
        <v>116.199</v>
      </c>
      <c r="E309" s="5">
        <v>1.3166666666666667</v>
      </c>
      <c r="F309" s="5">
        <v>19216.224</v>
      </c>
      <c r="G309" s="4"/>
      <c r="H309" s="5">
        <v>2.1372394549029146</v>
      </c>
      <c r="I309" s="5">
        <v>3.3808770852607246</v>
      </c>
      <c r="J309" s="5"/>
      <c r="K309" s="5">
        <v>0.6033333333333334</v>
      </c>
      <c r="L309" s="5">
        <v>1.9166666666666667</v>
      </c>
      <c r="M309" s="5"/>
      <c r="N309" s="5">
        <v>3862.562929061785</v>
      </c>
      <c r="O309" s="5"/>
      <c r="P309" s="5">
        <v>2.73</v>
      </c>
      <c r="Q309" s="5">
        <v>195.13041104472097</v>
      </c>
      <c r="R309" s="5"/>
      <c r="S309" s="5">
        <v>181.46666666666667</v>
      </c>
      <c r="T309" s="5"/>
      <c r="U309" s="5">
        <v>57.79</v>
      </c>
      <c r="V309" s="5"/>
      <c r="W309" s="3"/>
      <c r="X309" s="3"/>
      <c r="Y309" s="3"/>
      <c r="Z309" s="3"/>
      <c r="AA309" s="3"/>
      <c r="AB309" s="3"/>
      <c r="AC309" s="3"/>
      <c r="AD309" s="3"/>
      <c r="AE309" s="3"/>
      <c r="AF309" s="5"/>
    </row>
    <row r="310" ht="12.75" customHeight="1">
      <c r="A310" s="1" t="s">
        <v>59</v>
      </c>
      <c r="B310" s="1">
        <v>2021.0</v>
      </c>
      <c r="C310" s="5">
        <v>2021.5</v>
      </c>
      <c r="D310" s="5">
        <v>117.974</v>
      </c>
      <c r="E310" s="5">
        <v>1.5933333333333333</v>
      </c>
      <c r="F310" s="5">
        <v>19544.248</v>
      </c>
      <c r="G310" s="4"/>
      <c r="H310" s="5">
        <v>2.1645342795440925</v>
      </c>
      <c r="I310" s="5">
        <v>3.390723850928103</v>
      </c>
      <c r="J310" s="5"/>
      <c r="K310" s="5">
        <v>0.84</v>
      </c>
      <c r="L310" s="5">
        <v>2.17</v>
      </c>
      <c r="M310" s="5"/>
      <c r="N310" s="5">
        <v>4182.5050786435795</v>
      </c>
      <c r="O310" s="5"/>
      <c r="P310" s="5">
        <v>2.8833333333333333</v>
      </c>
      <c r="Q310" s="5">
        <v>202.98098774806417</v>
      </c>
      <c r="R310" s="5"/>
      <c r="S310" s="5">
        <v>184.23333333333332</v>
      </c>
      <c r="T310" s="5"/>
      <c r="U310" s="5">
        <v>66.09</v>
      </c>
      <c r="V310" s="5"/>
      <c r="W310" s="3"/>
      <c r="X310" s="3"/>
      <c r="Y310" s="3"/>
      <c r="Z310" s="3"/>
      <c r="AA310" s="3"/>
      <c r="AB310" s="3"/>
      <c r="AC310" s="3"/>
      <c r="AD310" s="3"/>
      <c r="AE310" s="3"/>
      <c r="AF310" s="5"/>
    </row>
    <row r="311" ht="12.75" customHeight="1">
      <c r="A311" s="1" t="s">
        <v>60</v>
      </c>
      <c r="B311" s="1">
        <v>2021.0</v>
      </c>
      <c r="C311" s="5">
        <v>2021.75</v>
      </c>
      <c r="D311" s="5">
        <v>119.763</v>
      </c>
      <c r="E311" s="5">
        <v>1.3233333333333333</v>
      </c>
      <c r="F311" s="5">
        <v>19672.594</v>
      </c>
      <c r="G311" s="4"/>
      <c r="H311" s="5">
        <v>2.167891912279563</v>
      </c>
      <c r="I311" s="5">
        <v>3.358445458152572</v>
      </c>
      <c r="J311" s="5"/>
      <c r="K311" s="5">
        <v>0.7966666666666666</v>
      </c>
      <c r="L311" s="5">
        <v>1.8566666666666667</v>
      </c>
      <c r="M311" s="5"/>
      <c r="N311" s="5">
        <v>4421.154184704184</v>
      </c>
      <c r="O311" s="5"/>
      <c r="P311" s="5">
        <v>2.55</v>
      </c>
      <c r="Q311" s="5">
        <v>210.0327595402911</v>
      </c>
      <c r="R311" s="5"/>
      <c r="S311" s="5">
        <v>187.70366666666666</v>
      </c>
      <c r="T311" s="5"/>
      <c r="U311" s="5">
        <v>70.62333333333333</v>
      </c>
      <c r="V311" s="5"/>
      <c r="W311" s="3"/>
      <c r="X311" s="3"/>
      <c r="Y311" s="3"/>
      <c r="Z311" s="3"/>
      <c r="AA311" s="3"/>
      <c r="AB311" s="3"/>
      <c r="AC311" s="3"/>
      <c r="AD311" s="3"/>
      <c r="AE311" s="3"/>
      <c r="AF311" s="5"/>
    </row>
    <row r="312" ht="12.75" customHeight="1">
      <c r="A312" s="1" t="s">
        <v>61</v>
      </c>
      <c r="B312" s="1">
        <v>2021.0</v>
      </c>
      <c r="C312" s="5">
        <v>2022.0</v>
      </c>
      <c r="D312" s="5">
        <v>121.758</v>
      </c>
      <c r="E312" s="5">
        <v>1.5366666666666666</v>
      </c>
      <c r="F312" s="5">
        <v>20006.181</v>
      </c>
      <c r="G312" s="4"/>
      <c r="H312" s="5">
        <v>2.175611749562256</v>
      </c>
      <c r="I312" s="5">
        <v>3.3607205983674513</v>
      </c>
      <c r="J312" s="5"/>
      <c r="K312" s="5">
        <v>1.18</v>
      </c>
      <c r="L312" s="5">
        <v>1.9666666666666668</v>
      </c>
      <c r="M312" s="5"/>
      <c r="N312" s="5">
        <v>4600.955512265512</v>
      </c>
      <c r="O312" s="5"/>
      <c r="P312" s="5">
        <v>2.65</v>
      </c>
      <c r="Q312" s="5">
        <v>212.68814434652873</v>
      </c>
      <c r="R312" s="5"/>
      <c r="S312" s="5">
        <v>191.177</v>
      </c>
      <c r="T312" s="5"/>
      <c r="U312" s="5">
        <v>77.44666666666667</v>
      </c>
      <c r="V312" s="5"/>
      <c r="W312" s="3"/>
      <c r="X312" s="3"/>
      <c r="Y312" s="3"/>
      <c r="Z312" s="3"/>
      <c r="AA312" s="3"/>
      <c r="AB312" s="3"/>
      <c r="AC312" s="3"/>
      <c r="AD312" s="3"/>
      <c r="AE312" s="3"/>
      <c r="AF312" s="5"/>
    </row>
    <row r="313" ht="12.75" customHeight="1">
      <c r="A313" s="1" t="s">
        <v>58</v>
      </c>
      <c r="B313" s="1">
        <v>2022.0</v>
      </c>
      <c r="C313" s="5">
        <v>2022.25</v>
      </c>
      <c r="D313" s="5">
        <v>124.209</v>
      </c>
      <c r="E313" s="5">
        <v>1.94</v>
      </c>
      <c r="F313" s="5">
        <v>19924.088</v>
      </c>
      <c r="G313" s="4"/>
      <c r="H313" s="5">
        <v>2.1842012237118915</v>
      </c>
      <c r="I313" s="5">
        <v>3.3730324337856787</v>
      </c>
      <c r="J313" s="5"/>
      <c r="K313" s="5"/>
      <c r="L313" s="5"/>
      <c r="M313" s="5"/>
      <c r="N313" s="5">
        <v>4467.02041456903</v>
      </c>
      <c r="O313" s="5"/>
      <c r="P313" s="5"/>
      <c r="Q313" s="5">
        <v>216.96149249926745</v>
      </c>
      <c r="R313" s="5"/>
      <c r="S313" s="5">
        <v>195.98166666666665</v>
      </c>
      <c r="T313" s="5"/>
      <c r="U313" s="5">
        <v>94.45333333333333</v>
      </c>
      <c r="V313" s="5"/>
      <c r="W313" s="3"/>
      <c r="X313" s="3"/>
      <c r="Y313" s="3"/>
      <c r="Z313" s="3"/>
      <c r="AA313" s="3"/>
      <c r="AB313" s="3"/>
      <c r="AC313" s="3"/>
      <c r="AD313" s="3"/>
      <c r="AE313" s="3"/>
      <c r="AF313" s="5"/>
    </row>
    <row r="314" ht="12.75" customHeight="1">
      <c r="A314" s="1" t="s">
        <v>59</v>
      </c>
      <c r="B314" s="1">
        <v>2022.0</v>
      </c>
      <c r="C314" s="5">
        <v>2022.5</v>
      </c>
      <c r="D314" s="5">
        <v>126.914</v>
      </c>
      <c r="E314" s="5">
        <v>2.93</v>
      </c>
      <c r="F314" s="5">
        <v>19895.271</v>
      </c>
      <c r="G314" s="4"/>
      <c r="H314" s="5">
        <v>2.1913135382312396</v>
      </c>
      <c r="I314" s="5">
        <v>3.357702576828656</v>
      </c>
      <c r="J314" s="5"/>
      <c r="K314" s="5"/>
      <c r="L314" s="5"/>
      <c r="M314" s="5"/>
      <c r="N314" s="5">
        <v>4110.200888888889</v>
      </c>
      <c r="O314" s="5"/>
      <c r="P314" s="5"/>
      <c r="Q314" s="5">
        <v>223.4638041032099</v>
      </c>
      <c r="R314" s="5"/>
      <c r="S314" s="5">
        <v>201.49633333333333</v>
      </c>
      <c r="T314" s="5"/>
      <c r="U314" s="5">
        <v>108.72333333333333</v>
      </c>
      <c r="V314" s="5"/>
      <c r="W314" s="3"/>
      <c r="X314" s="3"/>
      <c r="Y314" s="3"/>
      <c r="Z314" s="3"/>
      <c r="AA314" s="3"/>
      <c r="AB314" s="3"/>
      <c r="AC314" s="3"/>
      <c r="AD314" s="3"/>
      <c r="AE314" s="3"/>
      <c r="AF314" s="5"/>
    </row>
    <row r="315" ht="12.75" customHeight="1">
      <c r="A315" s="1" t="s">
        <v>60</v>
      </c>
      <c r="B315" s="1">
        <v>2022.0</v>
      </c>
      <c r="C315" s="5">
        <v>2022.75</v>
      </c>
      <c r="D315" s="5"/>
      <c r="E315" s="5"/>
      <c r="F315" s="5"/>
      <c r="G315" s="4"/>
      <c r="H315" s="5">
        <v>79.63923333333334</v>
      </c>
      <c r="I315" s="5"/>
      <c r="J315" s="5"/>
      <c r="K315" s="5"/>
      <c r="L315" s="5"/>
      <c r="M315" s="5"/>
      <c r="N315" s="5">
        <v>3973.6043398895786</v>
      </c>
      <c r="O315" s="5"/>
      <c r="P315" s="5"/>
      <c r="Q315" s="5">
        <v>219.26074046507415</v>
      </c>
      <c r="R315" s="5"/>
      <c r="S315" s="5">
        <v>204.899</v>
      </c>
      <c r="T315" s="5"/>
      <c r="U315" s="5">
        <v>93.18333333333334</v>
      </c>
      <c r="V315" s="5"/>
      <c r="W315" s="3"/>
      <c r="X315" s="3"/>
      <c r="Y315" s="3"/>
      <c r="Z315" s="3"/>
      <c r="AA315" s="3"/>
      <c r="AB315" s="3"/>
      <c r="AC315" s="3"/>
      <c r="AD315" s="3"/>
      <c r="AE315" s="3"/>
      <c r="AF315" s="5"/>
    </row>
    <row r="316" ht="12.75" customHeight="1">
      <c r="A316" s="1" t="s">
        <v>61</v>
      </c>
      <c r="B316" s="1">
        <v>2022.0</v>
      </c>
      <c r="C316" s="5">
        <v>2023.0</v>
      </c>
      <c r="D316" s="5"/>
      <c r="E316" s="5"/>
      <c r="F316" s="5"/>
      <c r="G316" s="4"/>
      <c r="H316" s="5">
        <v>78.84646666666667</v>
      </c>
      <c r="I316" s="5"/>
      <c r="J316" s="5"/>
      <c r="K316" s="5"/>
      <c r="L316" s="5"/>
      <c r="M316" s="5"/>
      <c r="N316" s="5">
        <v>3851.9734920634924</v>
      </c>
      <c r="O316" s="5"/>
      <c r="P316" s="5"/>
      <c r="Q316" s="5">
        <v>213.32481932555103</v>
      </c>
      <c r="R316" s="5"/>
      <c r="S316" s="5">
        <v>207.402</v>
      </c>
      <c r="T316" s="5"/>
      <c r="U316" s="5">
        <v>82.78666666666666</v>
      </c>
      <c r="V316" s="5"/>
      <c r="W316" s="3"/>
      <c r="X316" s="3"/>
      <c r="Y316" s="3"/>
      <c r="Z316" s="3"/>
      <c r="AA316" s="3"/>
      <c r="AB316" s="3"/>
      <c r="AC316" s="3"/>
      <c r="AD316" s="3"/>
      <c r="AE316" s="3"/>
      <c r="AF316" s="5"/>
    </row>
    <row r="317" ht="12.75" customHeight="1">
      <c r="A317" s="1" t="s">
        <v>58</v>
      </c>
      <c r="B317" s="1">
        <v>2023.0</v>
      </c>
      <c r="C317" s="5">
        <v>2023.25</v>
      </c>
      <c r="D317" s="5"/>
      <c r="E317" s="5"/>
      <c r="F317" s="5"/>
      <c r="G317" s="4"/>
      <c r="H317" s="5">
        <v>78.6904</v>
      </c>
      <c r="I317" s="5"/>
      <c r="J317" s="5"/>
      <c r="K317" s="5"/>
      <c r="L317" s="5"/>
      <c r="M317" s="5"/>
      <c r="N317" s="5">
        <v>4002.966789092296</v>
      </c>
      <c r="O317" s="5"/>
      <c r="P317" s="5"/>
      <c r="Q317" s="5">
        <v>209.67168024708403</v>
      </c>
      <c r="R317" s="5"/>
      <c r="S317" s="5">
        <v>210.17566666666667</v>
      </c>
      <c r="T317" s="5"/>
      <c r="U317" s="5">
        <v>76.07666666666667</v>
      </c>
      <c r="V317" s="5"/>
      <c r="W317" s="3"/>
      <c r="X317" s="3"/>
      <c r="Y317" s="3"/>
      <c r="Z317" s="3"/>
      <c r="AA317" s="3"/>
      <c r="AB317" s="3"/>
      <c r="AC317" s="3"/>
      <c r="AD317" s="3"/>
      <c r="AE317" s="3"/>
      <c r="AF317" s="5"/>
    </row>
    <row r="318" ht="12.75" customHeight="1">
      <c r="A318" s="1" t="s">
        <v>59</v>
      </c>
      <c r="B318" s="1">
        <v>2023.0</v>
      </c>
      <c r="C318" s="5">
        <v>2023.5</v>
      </c>
      <c r="D318" s="5"/>
      <c r="E318" s="5"/>
      <c r="F318" s="5"/>
      <c r="G318" s="4"/>
      <c r="H318" s="5">
        <v>78.40856666666667</v>
      </c>
      <c r="I318" s="5"/>
      <c r="J318" s="5"/>
      <c r="K318" s="5"/>
      <c r="L318" s="5"/>
      <c r="M318" s="5"/>
      <c r="N318" s="5">
        <v>4204.337802460697</v>
      </c>
      <c r="O318" s="5"/>
      <c r="P318" s="5"/>
      <c r="Q318" s="5">
        <v>214.56535864461753</v>
      </c>
      <c r="R318" s="5"/>
      <c r="S318" s="5">
        <v>211.67733333333334</v>
      </c>
      <c r="T318" s="5"/>
      <c r="U318" s="5">
        <v>73.76</v>
      </c>
      <c r="V318" s="5"/>
      <c r="W318" s="3"/>
      <c r="X318" s="3"/>
      <c r="Y318" s="3"/>
      <c r="Z318" s="3"/>
      <c r="AA318" s="3"/>
      <c r="AB318" s="3"/>
      <c r="AC318" s="3"/>
      <c r="AD318" s="3"/>
      <c r="AE318" s="3"/>
      <c r="AF318" s="5"/>
    </row>
    <row r="319" ht="12.75" customHeight="1">
      <c r="A319" s="1" t="s">
        <v>60</v>
      </c>
      <c r="B319" s="1">
        <v>2023.0</v>
      </c>
      <c r="C319" s="5">
        <v>2023.75</v>
      </c>
      <c r="D319" s="5"/>
      <c r="E319" s="5"/>
      <c r="F319" s="5"/>
      <c r="G319" s="4"/>
      <c r="H319" s="5">
        <v>78.07763333333334</v>
      </c>
      <c r="I319" s="5"/>
      <c r="J319" s="5"/>
      <c r="K319" s="5"/>
      <c r="L319" s="5"/>
      <c r="M319" s="5"/>
      <c r="N319" s="5">
        <v>4458.176398550725</v>
      </c>
      <c r="O319" s="5"/>
      <c r="P319" s="5"/>
      <c r="Q319" s="5">
        <v>217.12859855260822</v>
      </c>
      <c r="R319" s="5"/>
      <c r="S319" s="5">
        <v>212.956</v>
      </c>
      <c r="T319" s="5"/>
      <c r="U319" s="5">
        <v>82.29666666666667</v>
      </c>
      <c r="V319" s="5"/>
      <c r="W319" s="3"/>
      <c r="X319" s="3"/>
      <c r="Y319" s="3"/>
      <c r="Z319" s="3"/>
      <c r="AA319" s="3"/>
      <c r="AB319" s="3"/>
      <c r="AC319" s="3"/>
      <c r="AD319" s="3"/>
      <c r="AE319" s="3"/>
      <c r="AF319" s="5"/>
    </row>
    <row r="320" ht="12.75" customHeight="1">
      <c r="A320" s="1" t="s">
        <v>61</v>
      </c>
      <c r="B320" s="1">
        <v>2023.0</v>
      </c>
      <c r="C320" s="5">
        <v>2024.0</v>
      </c>
      <c r="D320" s="5"/>
      <c r="E320" s="5"/>
      <c r="F320" s="5"/>
      <c r="G320" s="4"/>
      <c r="H320" s="5">
        <v>77.55903333333333</v>
      </c>
      <c r="I320" s="5"/>
      <c r="J320" s="5"/>
      <c r="K320" s="5"/>
      <c r="L320" s="5"/>
      <c r="M320" s="5"/>
      <c r="N320" s="5">
        <v>4471.505247474747</v>
      </c>
      <c r="O320" s="5"/>
      <c r="P320" s="5"/>
      <c r="Q320" s="5">
        <v>217.64636400325458</v>
      </c>
      <c r="R320" s="5"/>
      <c r="S320" s="5">
        <v>213.864</v>
      </c>
      <c r="T320" s="5"/>
      <c r="U320" s="5">
        <v>78.41</v>
      </c>
      <c r="V320" s="5"/>
      <c r="W320" s="3"/>
      <c r="X320" s="3"/>
      <c r="Y320" s="3"/>
      <c r="Z320" s="3"/>
      <c r="AA320" s="3"/>
      <c r="AB320" s="3"/>
      <c r="AC320" s="3"/>
      <c r="AD320" s="3"/>
      <c r="AE320" s="3"/>
      <c r="AF320" s="5"/>
    </row>
    <row r="321" ht="12.75" customHeight="1">
      <c r="A321" s="1" t="s">
        <v>58</v>
      </c>
      <c r="B321" s="1">
        <v>2024.0</v>
      </c>
      <c r="C321" s="5">
        <v>2024.25</v>
      </c>
      <c r="D321" s="5"/>
      <c r="E321" s="5"/>
      <c r="F321" s="5"/>
      <c r="G321" s="4"/>
      <c r="H321" s="5">
        <v>77.1996</v>
      </c>
      <c r="I321" s="5"/>
      <c r="J321" s="5"/>
      <c r="K321" s="5"/>
      <c r="L321" s="5"/>
      <c r="M321" s="5"/>
      <c r="N321" s="5">
        <v>4999.382637681159</v>
      </c>
      <c r="O321" s="5"/>
      <c r="P321" s="5"/>
      <c r="Q321" s="5"/>
      <c r="R321" s="5"/>
      <c r="S321" s="5">
        <v>215.97633333333334</v>
      </c>
      <c r="T321" s="5"/>
      <c r="U321" s="5">
        <v>77.56</v>
      </c>
      <c r="V321" s="5"/>
      <c r="W321" s="3"/>
      <c r="X321" s="3"/>
      <c r="Y321" s="3"/>
      <c r="Z321" s="3"/>
      <c r="AA321" s="3"/>
      <c r="AB321" s="3"/>
      <c r="AC321" s="3"/>
      <c r="AD321" s="3"/>
      <c r="AE321" s="3"/>
      <c r="AF321" s="5"/>
    </row>
    <row r="322" ht="12.75" customHeight="1">
      <c r="A322" s="1" t="s">
        <v>59</v>
      </c>
      <c r="B322" s="1">
        <v>2024.0</v>
      </c>
      <c r="C322" s="5">
        <v>2024.5</v>
      </c>
      <c r="D322" s="3"/>
      <c r="E322" s="3"/>
      <c r="F322" s="3"/>
      <c r="G322" s="4"/>
      <c r="H322" s="17"/>
      <c r="I322" s="5"/>
      <c r="J322" s="3"/>
      <c r="K322" s="3"/>
      <c r="L322" s="3"/>
      <c r="M322" s="3"/>
      <c r="N322" s="5">
        <v>5254.286236044656</v>
      </c>
      <c r="O322" s="5"/>
      <c r="P322" s="3"/>
      <c r="Q322" s="5"/>
      <c r="R322" s="5"/>
      <c r="S322" s="5">
        <v>217.20066666666668</v>
      </c>
      <c r="T322" s="5"/>
      <c r="U322" s="5">
        <v>81.71333333333334</v>
      </c>
      <c r="V322" s="5"/>
      <c r="W322" s="3"/>
      <c r="X322" s="3"/>
      <c r="Y322" s="3"/>
      <c r="Z322" s="3"/>
      <c r="AA322" s="3"/>
      <c r="AB322" s="3"/>
      <c r="AC322" s="3"/>
      <c r="AD322" s="3"/>
      <c r="AE322" s="3"/>
      <c r="AF322" s="5"/>
    </row>
    <row r="323" ht="12.75" customHeight="1">
      <c r="A323" s="1"/>
      <c r="B323" s="1"/>
      <c r="C323" s="3"/>
      <c r="D323" s="3"/>
      <c r="E323" s="3"/>
      <c r="F323" s="3"/>
      <c r="G323" s="4"/>
      <c r="H323" s="3"/>
      <c r="I323" s="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ht="12.75" customHeight="1">
      <c r="A324" s="1"/>
      <c r="B324" s="1"/>
      <c r="C324" s="3"/>
      <c r="D324" s="3"/>
      <c r="E324" s="3"/>
      <c r="F324" s="3"/>
      <c r="G324" s="4"/>
      <c r="H324" s="3"/>
      <c r="I324" s="5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ht="12.75" customHeight="1">
      <c r="A325" s="1"/>
      <c r="B325" s="1"/>
      <c r="C325" s="3"/>
      <c r="D325" s="3"/>
      <c r="E325" s="3"/>
      <c r="F325" s="3"/>
      <c r="G325" s="4"/>
      <c r="H325" s="3"/>
      <c r="I325" s="5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ht="12.75" customHeight="1">
      <c r="A326" s="1"/>
      <c r="B326" s="1"/>
      <c r="C326" s="3"/>
      <c r="D326" s="3"/>
      <c r="E326" s="3"/>
      <c r="F326" s="3"/>
      <c r="G326" s="4"/>
      <c r="H326" s="3"/>
      <c r="I326" s="5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ht="12.75" customHeight="1">
      <c r="A327" s="1"/>
      <c r="B327" s="1"/>
      <c r="C327" s="3"/>
      <c r="D327" s="3"/>
      <c r="E327" s="3"/>
      <c r="F327" s="3"/>
      <c r="G327" s="4"/>
      <c r="H327" s="3"/>
      <c r="I327" s="5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ht="12.75" customHeight="1">
      <c r="A328" s="1"/>
      <c r="B328" s="1"/>
      <c r="C328" s="3"/>
      <c r="D328" s="3"/>
      <c r="E328" s="3"/>
      <c r="F328" s="3"/>
      <c r="G328" s="4"/>
      <c r="H328" s="3"/>
      <c r="I328" s="5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ht="12.75" customHeight="1">
      <c r="A329" s="1"/>
      <c r="B329" s="1"/>
      <c r="C329" s="3"/>
      <c r="D329" s="3"/>
      <c r="E329" s="3"/>
      <c r="F329" s="3"/>
      <c r="G329" s="4"/>
      <c r="H329" s="3"/>
      <c r="I329" s="5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ht="12.75" customHeight="1">
      <c r="A330" s="1"/>
      <c r="B330" s="1"/>
      <c r="C330" s="3"/>
      <c r="D330" s="3"/>
      <c r="E330" s="3"/>
      <c r="F330" s="3"/>
      <c r="G330" s="4"/>
      <c r="H330" s="3"/>
      <c r="I330" s="5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ht="12.75" customHeight="1">
      <c r="A331" s="1"/>
      <c r="B331" s="1"/>
      <c r="C331" s="3"/>
      <c r="D331" s="3"/>
      <c r="E331" s="3"/>
      <c r="F331" s="3"/>
      <c r="G331" s="4"/>
      <c r="H331" s="3"/>
      <c r="I331" s="5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ht="12.75" customHeight="1">
      <c r="A332" s="1"/>
      <c r="B332" s="1"/>
      <c r="C332" s="3"/>
      <c r="D332" s="3"/>
      <c r="E332" s="3"/>
      <c r="F332" s="3"/>
      <c r="G332" s="4"/>
      <c r="H332" s="3"/>
      <c r="I332" s="5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ht="12.75" customHeight="1">
      <c r="A333" s="1"/>
      <c r="B333" s="1"/>
      <c r="C333" s="3"/>
      <c r="D333" s="3"/>
      <c r="E333" s="3"/>
      <c r="F333" s="3"/>
      <c r="G333" s="4"/>
      <c r="H333" s="3"/>
      <c r="I333" s="5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ht="12.75" customHeight="1">
      <c r="A334" s="1"/>
      <c r="B334" s="1"/>
      <c r="C334" s="3"/>
      <c r="D334" s="3"/>
      <c r="E334" s="3"/>
      <c r="F334" s="3"/>
      <c r="G334" s="4"/>
      <c r="H334" s="3"/>
      <c r="I334" s="5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ht="12.75" customHeight="1">
      <c r="A335" s="1"/>
      <c r="B335" s="1"/>
      <c r="C335" s="3"/>
      <c r="D335" s="3"/>
      <c r="E335" s="3"/>
      <c r="F335" s="3"/>
      <c r="G335" s="4"/>
      <c r="H335" s="3"/>
      <c r="I335" s="5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ht="12.75" customHeight="1">
      <c r="A336" s="1"/>
      <c r="B336" s="1"/>
      <c r="C336" s="3"/>
      <c r="D336" s="3"/>
      <c r="E336" s="3"/>
      <c r="F336" s="3"/>
      <c r="G336" s="4"/>
      <c r="H336" s="3"/>
      <c r="I336" s="5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ht="12.75" customHeight="1">
      <c r="A337" s="1"/>
      <c r="B337" s="1"/>
      <c r="C337" s="3"/>
      <c r="D337" s="3"/>
      <c r="E337" s="3"/>
      <c r="F337" s="3"/>
      <c r="G337" s="4"/>
      <c r="H337" s="3"/>
      <c r="I337" s="5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ht="12.75" customHeight="1">
      <c r="A338" s="1"/>
      <c r="B338" s="1"/>
      <c r="C338" s="3"/>
      <c r="D338" s="3"/>
      <c r="E338" s="3"/>
      <c r="F338" s="3"/>
      <c r="G338" s="4"/>
      <c r="H338" s="3"/>
      <c r="I338" s="5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ht="12.75" customHeight="1">
      <c r="A339" s="1"/>
      <c r="B339" s="1"/>
      <c r="C339" s="3"/>
      <c r="D339" s="3"/>
      <c r="E339" s="3"/>
      <c r="F339" s="3"/>
      <c r="G339" s="4"/>
      <c r="H339" s="3"/>
      <c r="I339" s="5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ht="12.75" customHeight="1">
      <c r="A340" s="1"/>
      <c r="B340" s="1"/>
      <c r="C340" s="3"/>
      <c r="D340" s="3"/>
      <c r="E340" s="3"/>
      <c r="F340" s="3"/>
      <c r="G340" s="4"/>
      <c r="H340" s="3"/>
      <c r="I340" s="5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ht="12.75" customHeight="1">
      <c r="A341" s="1"/>
      <c r="B341" s="1"/>
      <c r="C341" s="3"/>
      <c r="D341" s="3"/>
      <c r="E341" s="3"/>
      <c r="F341" s="3"/>
      <c r="G341" s="4"/>
      <c r="H341" s="3"/>
      <c r="I341" s="5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ht="12.75" customHeight="1">
      <c r="A342" s="1"/>
      <c r="B342" s="1"/>
      <c r="C342" s="3"/>
      <c r="D342" s="3"/>
      <c r="E342" s="3"/>
      <c r="F342" s="3"/>
      <c r="G342" s="4"/>
      <c r="H342" s="3"/>
      <c r="I342" s="5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ht="12.75" customHeight="1">
      <c r="A343" s="1"/>
      <c r="B343" s="1"/>
      <c r="C343" s="3"/>
      <c r="D343" s="3"/>
      <c r="E343" s="3"/>
      <c r="F343" s="3"/>
      <c r="G343" s="4"/>
      <c r="H343" s="3"/>
      <c r="I343" s="5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ht="12.75" customHeight="1">
      <c r="A344" s="1"/>
      <c r="B344" s="1"/>
      <c r="C344" s="3"/>
      <c r="D344" s="3"/>
      <c r="E344" s="3"/>
      <c r="F344" s="3"/>
      <c r="G344" s="4"/>
      <c r="H344" s="3"/>
      <c r="I344" s="5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ht="12.75" customHeight="1">
      <c r="A345" s="1"/>
      <c r="B345" s="1"/>
      <c r="C345" s="3"/>
      <c r="D345" s="3"/>
      <c r="E345" s="3"/>
      <c r="F345" s="3"/>
      <c r="G345" s="4"/>
      <c r="H345" s="3"/>
      <c r="I345" s="5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ht="12.75" customHeight="1">
      <c r="A346" s="1"/>
      <c r="B346" s="1"/>
      <c r="C346" s="3"/>
      <c r="D346" s="3"/>
      <c r="E346" s="3"/>
      <c r="F346" s="3"/>
      <c r="G346" s="4"/>
      <c r="H346" s="3"/>
      <c r="I346" s="5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ht="12.75" customHeight="1">
      <c r="A347" s="1"/>
      <c r="B347" s="1"/>
      <c r="C347" s="3"/>
      <c r="D347" s="3"/>
      <c r="E347" s="3"/>
      <c r="F347" s="3"/>
      <c r="G347" s="4"/>
      <c r="H347" s="3"/>
      <c r="I347" s="5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ht="12.75" customHeight="1">
      <c r="A348" s="1"/>
      <c r="B348" s="1"/>
      <c r="C348" s="3"/>
      <c r="D348" s="3"/>
      <c r="E348" s="3"/>
      <c r="F348" s="3"/>
      <c r="G348" s="4"/>
      <c r="H348" s="3"/>
      <c r="I348" s="5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ht="12.75" customHeight="1">
      <c r="A349" s="1"/>
      <c r="B349" s="1"/>
      <c r="C349" s="3"/>
      <c r="D349" s="3"/>
      <c r="E349" s="3"/>
      <c r="F349" s="3"/>
      <c r="G349" s="4"/>
      <c r="H349" s="3"/>
      <c r="I349" s="5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ht="12.75" customHeight="1">
      <c r="A350" s="1"/>
      <c r="B350" s="1"/>
      <c r="C350" s="3"/>
      <c r="D350" s="3"/>
      <c r="E350" s="3"/>
      <c r="F350" s="3"/>
      <c r="G350" s="4"/>
      <c r="H350" s="3"/>
      <c r="I350" s="5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ht="12.75" customHeight="1">
      <c r="A351" s="1"/>
      <c r="B351" s="1"/>
      <c r="C351" s="3"/>
      <c r="D351" s="3"/>
      <c r="E351" s="3"/>
      <c r="F351" s="3"/>
      <c r="G351" s="4"/>
      <c r="H351" s="3"/>
      <c r="I351" s="5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ht="12.75" customHeight="1">
      <c r="A352" s="1"/>
      <c r="B352" s="1"/>
      <c r="C352" s="3"/>
      <c r="D352" s="3"/>
      <c r="E352" s="3"/>
      <c r="F352" s="3"/>
      <c r="G352" s="4"/>
      <c r="H352" s="3"/>
      <c r="I352" s="5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ht="12.75" customHeight="1">
      <c r="A353" s="1"/>
      <c r="B353" s="1"/>
      <c r="C353" s="3"/>
      <c r="D353" s="3"/>
      <c r="E353" s="3"/>
      <c r="F353" s="3"/>
      <c r="G353" s="4"/>
      <c r="H353" s="3"/>
      <c r="I353" s="5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ht="12.75" customHeight="1">
      <c r="A354" s="1"/>
      <c r="B354" s="1"/>
      <c r="C354" s="3"/>
      <c r="D354" s="3"/>
      <c r="E354" s="3"/>
      <c r="F354" s="3"/>
      <c r="G354" s="4"/>
      <c r="H354" s="3"/>
      <c r="I354" s="5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ht="12.75" customHeight="1">
      <c r="A355" s="1"/>
      <c r="B355" s="1"/>
      <c r="C355" s="3"/>
      <c r="D355" s="3"/>
      <c r="E355" s="3"/>
      <c r="F355" s="3"/>
      <c r="G355" s="4"/>
      <c r="H355" s="3"/>
      <c r="I355" s="5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ht="12.75" customHeight="1">
      <c r="A356" s="1"/>
      <c r="B356" s="1"/>
      <c r="C356" s="3"/>
      <c r="D356" s="3"/>
      <c r="E356" s="3"/>
      <c r="F356" s="3"/>
      <c r="G356" s="4"/>
      <c r="H356" s="3"/>
      <c r="I356" s="5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ht="12.75" customHeight="1">
      <c r="A357" s="1"/>
      <c r="B357" s="1"/>
      <c r="C357" s="3"/>
      <c r="D357" s="3"/>
      <c r="E357" s="3"/>
      <c r="F357" s="3"/>
      <c r="G357" s="4"/>
      <c r="H357" s="3"/>
      <c r="I357" s="5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ht="12.75" customHeight="1">
      <c r="A358" s="1"/>
      <c r="B358" s="1"/>
      <c r="C358" s="3"/>
      <c r="D358" s="3"/>
      <c r="E358" s="3"/>
      <c r="F358" s="3"/>
      <c r="G358" s="4"/>
      <c r="H358" s="3"/>
      <c r="I358" s="5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ht="12.75" customHeight="1">
      <c r="A359" s="1"/>
      <c r="B359" s="1"/>
      <c r="C359" s="3"/>
      <c r="D359" s="3"/>
      <c r="E359" s="3"/>
      <c r="F359" s="3"/>
      <c r="G359" s="4"/>
      <c r="H359" s="3"/>
      <c r="I359" s="5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ht="12.75" customHeight="1">
      <c r="A360" s="1"/>
      <c r="B360" s="1"/>
      <c r="C360" s="3"/>
      <c r="D360" s="3"/>
      <c r="E360" s="3"/>
      <c r="F360" s="3"/>
      <c r="G360" s="4"/>
      <c r="H360" s="3"/>
      <c r="I360" s="5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ht="12.75" customHeight="1">
      <c r="A361" s="1"/>
      <c r="B361" s="1"/>
      <c r="C361" s="3"/>
      <c r="D361" s="3"/>
      <c r="E361" s="3"/>
      <c r="F361" s="3"/>
      <c r="G361" s="4"/>
      <c r="H361" s="3"/>
      <c r="I361" s="5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ht="12.75" customHeight="1">
      <c r="A362" s="1"/>
      <c r="B362" s="1"/>
      <c r="C362" s="3"/>
      <c r="D362" s="3"/>
      <c r="E362" s="3"/>
      <c r="F362" s="3"/>
      <c r="G362" s="4"/>
      <c r="H362" s="3"/>
      <c r="I362" s="5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ht="12.75" customHeight="1">
      <c r="A363" s="1"/>
      <c r="B363" s="1"/>
      <c r="C363" s="3"/>
      <c r="D363" s="3"/>
      <c r="E363" s="3"/>
      <c r="F363" s="3"/>
      <c r="G363" s="4"/>
      <c r="H363" s="3"/>
      <c r="I363" s="5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ht="12.75" customHeight="1">
      <c r="A364" s="1"/>
      <c r="B364" s="1"/>
      <c r="C364" s="3"/>
      <c r="D364" s="3"/>
      <c r="E364" s="3"/>
      <c r="F364" s="3"/>
      <c r="G364" s="4"/>
      <c r="H364" s="3"/>
      <c r="I364" s="5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ht="12.75" customHeight="1">
      <c r="A365" s="1"/>
      <c r="B365" s="1"/>
      <c r="C365" s="3"/>
      <c r="D365" s="3"/>
      <c r="E365" s="3"/>
      <c r="F365" s="3"/>
      <c r="G365" s="4"/>
      <c r="H365" s="3"/>
      <c r="I365" s="5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ht="12.75" customHeight="1">
      <c r="A366" s="1"/>
      <c r="B366" s="1"/>
      <c r="C366" s="3"/>
      <c r="D366" s="3"/>
      <c r="E366" s="3"/>
      <c r="F366" s="3"/>
      <c r="G366" s="4"/>
      <c r="H366" s="3"/>
      <c r="I366" s="5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ht="12.75" customHeight="1">
      <c r="A367" s="1"/>
      <c r="B367" s="1"/>
      <c r="C367" s="3"/>
      <c r="D367" s="3"/>
      <c r="E367" s="3"/>
      <c r="F367" s="3"/>
      <c r="G367" s="4"/>
      <c r="H367" s="3"/>
      <c r="I367" s="5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ht="12.75" customHeight="1">
      <c r="A368" s="1"/>
      <c r="B368" s="1"/>
      <c r="C368" s="3"/>
      <c r="D368" s="3"/>
      <c r="E368" s="3"/>
      <c r="F368" s="3"/>
      <c r="G368" s="4"/>
      <c r="H368" s="3"/>
      <c r="I368" s="5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ht="12.75" customHeight="1">
      <c r="A369" s="1"/>
      <c r="B369" s="1"/>
      <c r="C369" s="3"/>
      <c r="D369" s="3"/>
      <c r="E369" s="3"/>
      <c r="F369" s="3"/>
      <c r="G369" s="4"/>
      <c r="H369" s="3"/>
      <c r="I369" s="5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ht="12.75" customHeight="1">
      <c r="A370" s="1"/>
      <c r="B370" s="1"/>
      <c r="C370" s="3"/>
      <c r="D370" s="3"/>
      <c r="E370" s="3"/>
      <c r="F370" s="3"/>
      <c r="G370" s="4"/>
      <c r="H370" s="3"/>
      <c r="I370" s="5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ht="12.75" customHeight="1">
      <c r="A371" s="1"/>
      <c r="B371" s="1"/>
      <c r="C371" s="3"/>
      <c r="D371" s="3"/>
      <c r="E371" s="3"/>
      <c r="F371" s="3"/>
      <c r="G371" s="4"/>
      <c r="H371" s="3"/>
      <c r="I371" s="5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ht="12.75" customHeight="1">
      <c r="A372" s="1"/>
      <c r="B372" s="1"/>
      <c r="C372" s="3"/>
      <c r="D372" s="3"/>
      <c r="E372" s="3"/>
      <c r="F372" s="3"/>
      <c r="G372" s="4"/>
      <c r="H372" s="3"/>
      <c r="I372" s="5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ht="12.75" customHeight="1">
      <c r="A373" s="1"/>
      <c r="B373" s="1"/>
      <c r="C373" s="3"/>
      <c r="D373" s="3"/>
      <c r="E373" s="3"/>
      <c r="F373" s="3"/>
      <c r="G373" s="4"/>
      <c r="H373" s="3"/>
      <c r="I373" s="5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ht="12.75" customHeight="1">
      <c r="A374" s="1"/>
      <c r="B374" s="1"/>
      <c r="C374" s="3"/>
      <c r="D374" s="3"/>
      <c r="E374" s="3"/>
      <c r="F374" s="3"/>
      <c r="G374" s="4"/>
      <c r="H374" s="3"/>
      <c r="I374" s="5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ht="12.75" customHeight="1">
      <c r="A375" s="1"/>
      <c r="B375" s="1"/>
      <c r="C375" s="3"/>
      <c r="D375" s="3"/>
      <c r="E375" s="3"/>
      <c r="F375" s="3"/>
      <c r="G375" s="4"/>
      <c r="H375" s="3"/>
      <c r="I375" s="5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ht="12.75" customHeight="1">
      <c r="A376" s="1"/>
      <c r="B376" s="1"/>
      <c r="C376" s="3"/>
      <c r="D376" s="3"/>
      <c r="E376" s="3"/>
      <c r="F376" s="3"/>
      <c r="G376" s="4"/>
      <c r="H376" s="3"/>
      <c r="I376" s="5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ht="12.75" customHeight="1">
      <c r="A377" s="1"/>
      <c r="B377" s="1"/>
      <c r="C377" s="3"/>
      <c r="D377" s="3"/>
      <c r="E377" s="3"/>
      <c r="F377" s="3"/>
      <c r="G377" s="4"/>
      <c r="H377" s="3"/>
      <c r="I377" s="5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ht="12.75" customHeight="1">
      <c r="A378" s="1"/>
      <c r="B378" s="1"/>
      <c r="C378" s="3"/>
      <c r="D378" s="3"/>
      <c r="E378" s="3"/>
      <c r="F378" s="3"/>
      <c r="G378" s="4"/>
      <c r="H378" s="3"/>
      <c r="I378" s="5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ht="12.75" customHeight="1">
      <c r="A379" s="1"/>
      <c r="B379" s="1"/>
      <c r="C379" s="3"/>
      <c r="D379" s="3"/>
      <c r="E379" s="3"/>
      <c r="F379" s="3"/>
      <c r="G379" s="4"/>
      <c r="H379" s="3"/>
      <c r="I379" s="5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ht="12.75" customHeight="1">
      <c r="A380" s="1"/>
      <c r="B380" s="1"/>
      <c r="C380" s="3"/>
      <c r="D380" s="3"/>
      <c r="E380" s="3"/>
      <c r="F380" s="3"/>
      <c r="G380" s="4"/>
      <c r="H380" s="3"/>
      <c r="I380" s="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ht="12.75" customHeight="1">
      <c r="A381" s="1"/>
      <c r="B381" s="1"/>
      <c r="C381" s="3"/>
      <c r="D381" s="3"/>
      <c r="E381" s="3"/>
      <c r="F381" s="3"/>
      <c r="G381" s="4"/>
      <c r="H381" s="3"/>
      <c r="I381" s="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ht="12.75" customHeight="1">
      <c r="A382" s="1"/>
      <c r="B382" s="1"/>
      <c r="C382" s="3"/>
      <c r="D382" s="3"/>
      <c r="E382" s="3"/>
      <c r="F382" s="3"/>
      <c r="G382" s="4"/>
      <c r="H382" s="3"/>
      <c r="I382" s="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ht="12.75" customHeight="1">
      <c r="A383" s="1"/>
      <c r="B383" s="1"/>
      <c r="C383" s="3"/>
      <c r="D383" s="3"/>
      <c r="E383" s="3"/>
      <c r="F383" s="3"/>
      <c r="G383" s="4"/>
      <c r="H383" s="3"/>
      <c r="I383" s="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ht="12.75" customHeight="1">
      <c r="A384" s="1"/>
      <c r="B384" s="1"/>
      <c r="C384" s="3"/>
      <c r="D384" s="3"/>
      <c r="E384" s="3"/>
      <c r="F384" s="3"/>
      <c r="G384" s="4"/>
      <c r="H384" s="3"/>
      <c r="I384" s="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ht="12.75" customHeight="1">
      <c r="A385" s="1"/>
      <c r="B385" s="1"/>
      <c r="C385" s="3"/>
      <c r="D385" s="3"/>
      <c r="E385" s="3"/>
      <c r="F385" s="3"/>
      <c r="G385" s="4"/>
      <c r="H385" s="3"/>
      <c r="I385" s="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ht="12.75" customHeight="1">
      <c r="A386" s="1"/>
      <c r="B386" s="1"/>
      <c r="C386" s="3"/>
      <c r="D386" s="3"/>
      <c r="E386" s="3"/>
      <c r="F386" s="3"/>
      <c r="G386" s="4"/>
      <c r="H386" s="3"/>
      <c r="I386" s="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ht="12.75" customHeight="1">
      <c r="A387" s="1"/>
      <c r="B387" s="1"/>
      <c r="C387" s="3"/>
      <c r="D387" s="3"/>
      <c r="E387" s="3"/>
      <c r="F387" s="3"/>
      <c r="G387" s="4"/>
      <c r="H387" s="3"/>
      <c r="I387" s="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ht="12.75" customHeight="1">
      <c r="A388" s="1"/>
      <c r="B388" s="1"/>
      <c r="C388" s="3"/>
      <c r="D388" s="3"/>
      <c r="E388" s="3"/>
      <c r="F388" s="3"/>
      <c r="G388" s="4"/>
      <c r="H388" s="3"/>
      <c r="I388" s="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ht="12.75" customHeight="1">
      <c r="A389" s="1"/>
      <c r="B389" s="1"/>
      <c r="C389" s="3"/>
      <c r="D389" s="3"/>
      <c r="E389" s="3"/>
      <c r="F389" s="3"/>
      <c r="G389" s="4"/>
      <c r="H389" s="3"/>
      <c r="I389" s="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ht="12.75" customHeight="1">
      <c r="A390" s="1"/>
      <c r="B390" s="1"/>
      <c r="C390" s="3"/>
      <c r="D390" s="3"/>
      <c r="E390" s="3"/>
      <c r="F390" s="3"/>
      <c r="G390" s="4"/>
      <c r="H390" s="3"/>
      <c r="I390" s="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ht="12.75" customHeight="1">
      <c r="A391" s="1"/>
      <c r="B391" s="1"/>
      <c r="C391" s="3"/>
      <c r="D391" s="3"/>
      <c r="E391" s="3"/>
      <c r="F391" s="3"/>
      <c r="G391" s="4"/>
      <c r="H391" s="3"/>
      <c r="I391" s="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ht="12.75" customHeight="1">
      <c r="A392" s="1"/>
      <c r="B392" s="1"/>
      <c r="C392" s="3"/>
      <c r="D392" s="3"/>
      <c r="E392" s="3"/>
      <c r="F392" s="3"/>
      <c r="G392" s="4"/>
      <c r="H392" s="3"/>
      <c r="I392" s="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ht="12.75" customHeight="1">
      <c r="A393" s="1"/>
      <c r="B393" s="1"/>
      <c r="C393" s="3"/>
      <c r="D393" s="3"/>
      <c r="E393" s="3"/>
      <c r="F393" s="3"/>
      <c r="G393" s="4"/>
      <c r="H393" s="3"/>
      <c r="I393" s="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ht="12.75" customHeight="1">
      <c r="A394" s="1"/>
      <c r="B394" s="1"/>
      <c r="C394" s="3"/>
      <c r="D394" s="3"/>
      <c r="E394" s="3"/>
      <c r="F394" s="3"/>
      <c r="G394" s="4"/>
      <c r="H394" s="3"/>
      <c r="I394" s="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ht="12.75" customHeight="1">
      <c r="A395" s="1"/>
      <c r="B395" s="1"/>
      <c r="C395" s="3"/>
      <c r="D395" s="3"/>
      <c r="E395" s="3"/>
      <c r="F395" s="3"/>
      <c r="G395" s="4"/>
      <c r="H395" s="3"/>
      <c r="I395" s="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ht="12.75" customHeight="1">
      <c r="A396" s="1"/>
      <c r="B396" s="1"/>
      <c r="C396" s="3"/>
      <c r="D396" s="3"/>
      <c r="E396" s="3"/>
      <c r="F396" s="3"/>
      <c r="G396" s="4"/>
      <c r="H396" s="3"/>
      <c r="I396" s="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ht="12.75" customHeight="1">
      <c r="A397" s="1"/>
      <c r="B397" s="1"/>
      <c r="C397" s="3"/>
      <c r="D397" s="3"/>
      <c r="E397" s="3"/>
      <c r="F397" s="3"/>
      <c r="G397" s="4"/>
      <c r="H397" s="3"/>
      <c r="I397" s="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ht="12.75" customHeight="1">
      <c r="A398" s="1"/>
      <c r="B398" s="1"/>
      <c r="C398" s="3"/>
      <c r="D398" s="3"/>
      <c r="E398" s="3"/>
      <c r="F398" s="3"/>
      <c r="G398" s="4"/>
      <c r="H398" s="3"/>
      <c r="I398" s="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ht="12.75" customHeight="1">
      <c r="A399" s="1"/>
      <c r="B399" s="1"/>
      <c r="C399" s="3"/>
      <c r="D399" s="3"/>
      <c r="E399" s="3"/>
      <c r="F399" s="3"/>
      <c r="G399" s="4"/>
      <c r="H399" s="3"/>
      <c r="I399" s="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ht="12.75" customHeight="1">
      <c r="A400" s="1"/>
      <c r="B400" s="1"/>
      <c r="C400" s="3"/>
      <c r="D400" s="3"/>
      <c r="E400" s="3"/>
      <c r="F400" s="3"/>
      <c r="G400" s="4"/>
      <c r="H400" s="3"/>
      <c r="I400" s="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ht="12.75" customHeight="1">
      <c r="A401" s="1"/>
      <c r="B401" s="1"/>
      <c r="C401" s="3"/>
      <c r="D401" s="3"/>
      <c r="E401" s="3"/>
      <c r="F401" s="3"/>
      <c r="G401" s="4"/>
      <c r="H401" s="3"/>
      <c r="I401" s="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ht="12.75" customHeight="1">
      <c r="A402" s="1"/>
      <c r="B402" s="1"/>
      <c r="C402" s="3"/>
      <c r="D402" s="3"/>
      <c r="E402" s="3"/>
      <c r="F402" s="3"/>
      <c r="G402" s="4"/>
      <c r="H402" s="3"/>
      <c r="I402" s="5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ht="12.75" customHeight="1">
      <c r="A403" s="1"/>
      <c r="B403" s="1"/>
      <c r="C403" s="3"/>
      <c r="D403" s="3"/>
      <c r="E403" s="3"/>
      <c r="F403" s="3"/>
      <c r="G403" s="4"/>
      <c r="H403" s="3"/>
      <c r="I403" s="5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ht="12.75" customHeight="1">
      <c r="A404" s="1"/>
      <c r="B404" s="1"/>
      <c r="C404" s="3"/>
      <c r="D404" s="3"/>
      <c r="E404" s="3"/>
      <c r="F404" s="3"/>
      <c r="G404" s="4"/>
      <c r="H404" s="3"/>
      <c r="I404" s="5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ht="12.75" customHeight="1">
      <c r="A405" s="1"/>
      <c r="B405" s="1"/>
      <c r="C405" s="3"/>
      <c r="D405" s="3"/>
      <c r="E405" s="3"/>
      <c r="F405" s="3"/>
      <c r="G405" s="4"/>
      <c r="H405" s="3"/>
      <c r="I405" s="5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ht="12.75" customHeight="1">
      <c r="A406" s="1"/>
      <c r="B406" s="1"/>
      <c r="C406" s="3"/>
      <c r="D406" s="3"/>
      <c r="E406" s="3"/>
      <c r="F406" s="3"/>
      <c r="G406" s="4"/>
      <c r="H406" s="3"/>
      <c r="I406" s="5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ht="12.75" customHeight="1">
      <c r="A407" s="1"/>
      <c r="B407" s="1"/>
      <c r="C407" s="3"/>
      <c r="D407" s="3"/>
      <c r="E407" s="3"/>
      <c r="F407" s="3"/>
      <c r="G407" s="4"/>
      <c r="H407" s="3"/>
      <c r="I407" s="5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ht="12.75" customHeight="1">
      <c r="A408" s="1"/>
      <c r="B408" s="1"/>
      <c r="C408" s="3"/>
      <c r="D408" s="3"/>
      <c r="E408" s="3"/>
      <c r="F408" s="3"/>
      <c r="G408" s="4"/>
      <c r="H408" s="3"/>
      <c r="I408" s="5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ht="12.75" customHeight="1">
      <c r="A409" s="1"/>
      <c r="B409" s="1"/>
      <c r="C409" s="3"/>
      <c r="D409" s="3"/>
      <c r="E409" s="3"/>
      <c r="F409" s="3"/>
      <c r="G409" s="4"/>
      <c r="H409" s="3"/>
      <c r="I409" s="5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ht="12.75" customHeight="1">
      <c r="A410" s="1"/>
      <c r="B410" s="1"/>
      <c r="C410" s="3"/>
      <c r="D410" s="3"/>
      <c r="E410" s="3"/>
      <c r="F410" s="3"/>
      <c r="G410" s="4"/>
      <c r="H410" s="3"/>
      <c r="I410" s="5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ht="12.75" customHeight="1">
      <c r="A411" s="1"/>
      <c r="B411" s="1"/>
      <c r="C411" s="3"/>
      <c r="D411" s="3"/>
      <c r="E411" s="3"/>
      <c r="F411" s="3"/>
      <c r="G411" s="4"/>
      <c r="H411" s="3"/>
      <c r="I411" s="5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ht="12.75" customHeight="1">
      <c r="A412" s="1"/>
      <c r="B412" s="1"/>
      <c r="C412" s="3"/>
      <c r="D412" s="3"/>
      <c r="E412" s="3"/>
      <c r="F412" s="3"/>
      <c r="G412" s="4"/>
      <c r="H412" s="3"/>
      <c r="I412" s="5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ht="12.75" customHeight="1">
      <c r="A413" s="1"/>
      <c r="B413" s="1"/>
      <c r="C413" s="3"/>
      <c r="D413" s="3"/>
      <c r="E413" s="3"/>
      <c r="F413" s="3"/>
      <c r="G413" s="4"/>
      <c r="H413" s="3"/>
      <c r="I413" s="5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ht="12.75" customHeight="1">
      <c r="A414" s="1"/>
      <c r="B414" s="1"/>
      <c r="C414" s="3"/>
      <c r="D414" s="3"/>
      <c r="E414" s="3"/>
      <c r="F414" s="3"/>
      <c r="G414" s="4"/>
      <c r="H414" s="3"/>
      <c r="I414" s="5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ht="12.75" customHeight="1">
      <c r="A415" s="1"/>
      <c r="B415" s="1"/>
      <c r="C415" s="3"/>
      <c r="D415" s="3"/>
      <c r="E415" s="3"/>
      <c r="F415" s="3"/>
      <c r="G415" s="4"/>
      <c r="H415" s="3"/>
      <c r="I415" s="5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ht="12.75" customHeight="1">
      <c r="A416" s="1"/>
      <c r="B416" s="1"/>
      <c r="C416" s="3"/>
      <c r="D416" s="3"/>
      <c r="E416" s="3"/>
      <c r="F416" s="3"/>
      <c r="G416" s="4"/>
      <c r="H416" s="3"/>
      <c r="I416" s="5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ht="12.75" customHeight="1">
      <c r="A417" s="1"/>
      <c r="B417" s="1"/>
      <c r="C417" s="3"/>
      <c r="D417" s="3"/>
      <c r="E417" s="3"/>
      <c r="F417" s="3"/>
      <c r="G417" s="4"/>
      <c r="H417" s="3"/>
      <c r="I417" s="5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ht="12.75" customHeight="1">
      <c r="A418" s="1"/>
      <c r="B418" s="1"/>
      <c r="C418" s="3"/>
      <c r="D418" s="3"/>
      <c r="E418" s="3"/>
      <c r="F418" s="3"/>
      <c r="G418" s="4"/>
      <c r="H418" s="3"/>
      <c r="I418" s="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ht="12.75" customHeight="1">
      <c r="A419" s="1"/>
      <c r="B419" s="1"/>
      <c r="C419" s="3"/>
      <c r="D419" s="3"/>
      <c r="E419" s="3"/>
      <c r="F419" s="3"/>
      <c r="G419" s="4"/>
      <c r="H419" s="3"/>
      <c r="I419" s="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ht="12.75" customHeight="1">
      <c r="A420" s="1"/>
      <c r="B420" s="1"/>
      <c r="C420" s="3"/>
      <c r="D420" s="3"/>
      <c r="E420" s="3"/>
      <c r="F420" s="3"/>
      <c r="G420" s="4"/>
      <c r="H420" s="3"/>
      <c r="I420" s="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ht="12.75" customHeight="1">
      <c r="A421" s="1"/>
      <c r="B421" s="1"/>
      <c r="C421" s="3"/>
      <c r="D421" s="3"/>
      <c r="E421" s="3"/>
      <c r="F421" s="3"/>
      <c r="G421" s="4"/>
      <c r="H421" s="3"/>
      <c r="I421" s="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ht="12.75" customHeight="1">
      <c r="A422" s="1"/>
      <c r="B422" s="1"/>
      <c r="C422" s="3"/>
      <c r="D422" s="3"/>
      <c r="E422" s="3"/>
      <c r="F422" s="3"/>
      <c r="G422" s="4"/>
      <c r="H422" s="3"/>
      <c r="I422" s="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ht="12.75" customHeight="1">
      <c r="A423" s="1"/>
      <c r="B423" s="1"/>
      <c r="C423" s="3"/>
      <c r="D423" s="3"/>
      <c r="E423" s="3"/>
      <c r="F423" s="3"/>
      <c r="G423" s="4"/>
      <c r="H423" s="3"/>
      <c r="I423" s="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ht="12.75" customHeight="1">
      <c r="A424" s="1"/>
      <c r="B424" s="1"/>
      <c r="C424" s="3"/>
      <c r="D424" s="3"/>
      <c r="E424" s="3"/>
      <c r="F424" s="3"/>
      <c r="G424" s="4"/>
      <c r="H424" s="3"/>
      <c r="I424" s="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ht="12.75" customHeight="1">
      <c r="A425" s="1"/>
      <c r="B425" s="1"/>
      <c r="C425" s="3"/>
      <c r="D425" s="3"/>
      <c r="E425" s="3"/>
      <c r="F425" s="3"/>
      <c r="G425" s="4"/>
      <c r="H425" s="3"/>
      <c r="I425" s="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ht="12.75" customHeight="1">
      <c r="A426" s="1"/>
      <c r="B426" s="1"/>
      <c r="C426" s="3"/>
      <c r="D426" s="3"/>
      <c r="E426" s="3"/>
      <c r="F426" s="3"/>
      <c r="G426" s="4"/>
      <c r="H426" s="3"/>
      <c r="I426" s="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ht="12.75" customHeight="1">
      <c r="A427" s="1"/>
      <c r="B427" s="1"/>
      <c r="C427" s="3"/>
      <c r="D427" s="3"/>
      <c r="E427" s="3"/>
      <c r="F427" s="3"/>
      <c r="G427" s="4"/>
      <c r="H427" s="3"/>
      <c r="I427" s="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ht="12.75" customHeight="1">
      <c r="A428" s="1"/>
      <c r="B428" s="1"/>
      <c r="C428" s="3"/>
      <c r="D428" s="3"/>
      <c r="E428" s="3"/>
      <c r="F428" s="3"/>
      <c r="G428" s="4"/>
      <c r="H428" s="3"/>
      <c r="I428" s="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ht="12.75" customHeight="1">
      <c r="A429" s="1"/>
      <c r="B429" s="1"/>
      <c r="C429" s="3"/>
      <c r="D429" s="3"/>
      <c r="E429" s="3"/>
      <c r="F429" s="3"/>
      <c r="G429" s="4"/>
      <c r="H429" s="3"/>
      <c r="I429" s="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ht="12.75" customHeight="1">
      <c r="A430" s="1"/>
      <c r="B430" s="1"/>
      <c r="C430" s="3"/>
      <c r="D430" s="3"/>
      <c r="E430" s="3"/>
      <c r="F430" s="3"/>
      <c r="G430" s="4"/>
      <c r="H430" s="3"/>
      <c r="I430" s="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ht="12.75" customHeight="1">
      <c r="A431" s="1"/>
      <c r="B431" s="1"/>
      <c r="C431" s="3"/>
      <c r="D431" s="3"/>
      <c r="E431" s="3"/>
      <c r="F431" s="3"/>
      <c r="G431" s="4"/>
      <c r="H431" s="3"/>
      <c r="I431" s="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ht="12.75" customHeight="1">
      <c r="A432" s="1"/>
      <c r="B432" s="1"/>
      <c r="C432" s="3"/>
      <c r="D432" s="3"/>
      <c r="E432" s="3"/>
      <c r="F432" s="3"/>
      <c r="G432" s="4"/>
      <c r="H432" s="3"/>
      <c r="I432" s="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ht="12.75" customHeight="1">
      <c r="A433" s="1"/>
      <c r="B433" s="1"/>
      <c r="C433" s="3"/>
      <c r="D433" s="3"/>
      <c r="E433" s="3"/>
      <c r="F433" s="3"/>
      <c r="G433" s="4"/>
      <c r="H433" s="3"/>
      <c r="I433" s="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ht="12.75" customHeight="1">
      <c r="A434" s="1"/>
      <c r="B434" s="1"/>
      <c r="C434" s="3"/>
      <c r="D434" s="3"/>
      <c r="E434" s="3"/>
      <c r="F434" s="3"/>
      <c r="G434" s="4"/>
      <c r="H434" s="3"/>
      <c r="I434" s="5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ht="12.75" customHeight="1">
      <c r="A435" s="1"/>
      <c r="B435" s="1"/>
      <c r="C435" s="3"/>
      <c r="D435" s="3"/>
      <c r="E435" s="3"/>
      <c r="F435" s="3"/>
      <c r="G435" s="4"/>
      <c r="H435" s="3"/>
      <c r="I435" s="5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ht="12.75" customHeight="1">
      <c r="A436" s="1"/>
      <c r="B436" s="1"/>
      <c r="C436" s="3"/>
      <c r="D436" s="3"/>
      <c r="E436" s="3"/>
      <c r="F436" s="3"/>
      <c r="G436" s="4"/>
      <c r="H436" s="3"/>
      <c r="I436" s="5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ht="12.75" customHeight="1">
      <c r="A437" s="1"/>
      <c r="B437" s="1"/>
      <c r="C437" s="3"/>
      <c r="D437" s="3"/>
      <c r="E437" s="3"/>
      <c r="F437" s="3"/>
      <c r="G437" s="4"/>
      <c r="H437" s="3"/>
      <c r="I437" s="5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ht="12.75" customHeight="1">
      <c r="A438" s="1"/>
      <c r="B438" s="1"/>
      <c r="C438" s="3"/>
      <c r="D438" s="3"/>
      <c r="E438" s="3"/>
      <c r="F438" s="3"/>
      <c r="G438" s="4"/>
      <c r="H438" s="3"/>
      <c r="I438" s="5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ht="12.75" customHeight="1">
      <c r="A439" s="1"/>
      <c r="B439" s="1"/>
      <c r="C439" s="3"/>
      <c r="D439" s="3"/>
      <c r="E439" s="3"/>
      <c r="F439" s="3"/>
      <c r="G439" s="4"/>
      <c r="H439" s="3"/>
      <c r="I439" s="5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ht="12.75" customHeight="1">
      <c r="A440" s="1"/>
      <c r="B440" s="1"/>
      <c r="C440" s="3"/>
      <c r="D440" s="3"/>
      <c r="E440" s="3"/>
      <c r="F440" s="3"/>
      <c r="G440" s="4"/>
      <c r="H440" s="3"/>
      <c r="I440" s="5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ht="12.75" customHeight="1">
      <c r="A441" s="1"/>
      <c r="B441" s="1"/>
      <c r="C441" s="3"/>
      <c r="D441" s="3"/>
      <c r="E441" s="3"/>
      <c r="F441" s="3"/>
      <c r="G441" s="4"/>
      <c r="H441" s="3"/>
      <c r="I441" s="5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ht="12.75" customHeight="1">
      <c r="A442" s="1"/>
      <c r="B442" s="1"/>
      <c r="C442" s="3"/>
      <c r="D442" s="3"/>
      <c r="E442" s="3"/>
      <c r="F442" s="3"/>
      <c r="G442" s="4"/>
      <c r="H442" s="3"/>
      <c r="I442" s="5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ht="12.75" customHeight="1">
      <c r="A443" s="1"/>
      <c r="B443" s="1"/>
      <c r="C443" s="3"/>
      <c r="D443" s="3"/>
      <c r="E443" s="3"/>
      <c r="F443" s="3"/>
      <c r="G443" s="4"/>
      <c r="H443" s="3"/>
      <c r="I443" s="5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ht="12.75" customHeight="1">
      <c r="A444" s="1"/>
      <c r="B444" s="1"/>
      <c r="C444" s="3"/>
      <c r="D444" s="3"/>
      <c r="E444" s="3"/>
      <c r="F444" s="3"/>
      <c r="G444" s="4"/>
      <c r="H444" s="3"/>
      <c r="I444" s="5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ht="12.75" customHeight="1">
      <c r="A445" s="1"/>
      <c r="B445" s="1"/>
      <c r="C445" s="3"/>
      <c r="D445" s="3"/>
      <c r="E445" s="3"/>
      <c r="F445" s="3"/>
      <c r="G445" s="4"/>
      <c r="H445" s="3"/>
      <c r="I445" s="5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ht="12.75" customHeight="1">
      <c r="A446" s="1"/>
      <c r="B446" s="1"/>
      <c r="C446" s="3"/>
      <c r="D446" s="3"/>
      <c r="E446" s="3"/>
      <c r="F446" s="3"/>
      <c r="G446" s="4"/>
      <c r="H446" s="3"/>
      <c r="I446" s="5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ht="12.75" customHeight="1">
      <c r="A447" s="1"/>
      <c r="B447" s="1"/>
      <c r="C447" s="3"/>
      <c r="D447" s="3"/>
      <c r="E447" s="3"/>
      <c r="F447" s="3"/>
      <c r="G447" s="4"/>
      <c r="H447" s="3"/>
      <c r="I447" s="5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ht="12.75" customHeight="1">
      <c r="A448" s="1"/>
      <c r="B448" s="1"/>
      <c r="C448" s="3"/>
      <c r="D448" s="3"/>
      <c r="E448" s="3"/>
      <c r="F448" s="3"/>
      <c r="G448" s="4"/>
      <c r="H448" s="3"/>
      <c r="I448" s="5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ht="12.75" customHeight="1">
      <c r="A449" s="1"/>
      <c r="B449" s="1"/>
      <c r="C449" s="3"/>
      <c r="D449" s="3"/>
      <c r="E449" s="3"/>
      <c r="F449" s="3"/>
      <c r="G449" s="4"/>
      <c r="H449" s="3"/>
      <c r="I449" s="5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ht="12.75" customHeight="1">
      <c r="A450" s="1"/>
      <c r="B450" s="1"/>
      <c r="C450" s="3"/>
      <c r="D450" s="3"/>
      <c r="E450" s="3"/>
      <c r="F450" s="3"/>
      <c r="G450" s="4"/>
      <c r="H450" s="3"/>
      <c r="I450" s="5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ht="12.75" customHeight="1">
      <c r="A451" s="1"/>
      <c r="B451" s="1"/>
      <c r="C451" s="3"/>
      <c r="D451" s="3"/>
      <c r="E451" s="3"/>
      <c r="F451" s="3"/>
      <c r="G451" s="4"/>
      <c r="H451" s="3"/>
      <c r="I451" s="5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ht="12.75" customHeight="1">
      <c r="A452" s="1"/>
      <c r="B452" s="1"/>
      <c r="C452" s="3"/>
      <c r="D452" s="3"/>
      <c r="E452" s="3"/>
      <c r="F452" s="3"/>
      <c r="G452" s="4"/>
      <c r="H452" s="3"/>
      <c r="I452" s="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ht="12.75" customHeight="1">
      <c r="A453" s="1"/>
      <c r="B453" s="1"/>
      <c r="C453" s="3"/>
      <c r="D453" s="3"/>
      <c r="E453" s="3"/>
      <c r="F453" s="3"/>
      <c r="G453" s="4"/>
      <c r="H453" s="3"/>
      <c r="I453" s="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ht="12.75" customHeight="1">
      <c r="A454" s="1"/>
      <c r="B454" s="1"/>
      <c r="C454" s="3"/>
      <c r="D454" s="3"/>
      <c r="E454" s="3"/>
      <c r="F454" s="3"/>
      <c r="G454" s="4"/>
      <c r="H454" s="3"/>
      <c r="I454" s="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ht="12.75" customHeight="1">
      <c r="A455" s="1"/>
      <c r="B455" s="1"/>
      <c r="C455" s="3"/>
      <c r="D455" s="3"/>
      <c r="E455" s="3"/>
      <c r="F455" s="3"/>
      <c r="G455" s="4"/>
      <c r="H455" s="3"/>
      <c r="I455" s="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ht="12.75" customHeight="1">
      <c r="A456" s="1"/>
      <c r="B456" s="1"/>
      <c r="C456" s="3"/>
      <c r="D456" s="3"/>
      <c r="E456" s="3"/>
      <c r="F456" s="3"/>
      <c r="G456" s="4"/>
      <c r="H456" s="3"/>
      <c r="I456" s="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ht="12.75" customHeight="1">
      <c r="A457" s="1"/>
      <c r="B457" s="1"/>
      <c r="C457" s="3"/>
      <c r="D457" s="3"/>
      <c r="E457" s="3"/>
      <c r="F457" s="3"/>
      <c r="G457" s="4"/>
      <c r="H457" s="3"/>
      <c r="I457" s="5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ht="12.75" customHeight="1">
      <c r="A458" s="1"/>
      <c r="B458" s="1"/>
      <c r="C458" s="3"/>
      <c r="D458" s="3"/>
      <c r="E458" s="3"/>
      <c r="F458" s="3"/>
      <c r="G458" s="4"/>
      <c r="H458" s="3"/>
      <c r="I458" s="5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ht="12.75" customHeight="1">
      <c r="A459" s="1"/>
      <c r="B459" s="1"/>
      <c r="C459" s="3"/>
      <c r="D459" s="3"/>
      <c r="E459" s="3"/>
      <c r="F459" s="3"/>
      <c r="G459" s="4"/>
      <c r="H459" s="3"/>
      <c r="I459" s="5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ht="12.75" customHeight="1">
      <c r="A460" s="1"/>
      <c r="B460" s="1"/>
      <c r="C460" s="3"/>
      <c r="D460" s="3"/>
      <c r="E460" s="3"/>
      <c r="F460" s="3"/>
      <c r="G460" s="4"/>
      <c r="H460" s="3"/>
      <c r="I460" s="5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ht="12.75" customHeight="1">
      <c r="A461" s="1"/>
      <c r="B461" s="1"/>
      <c r="C461" s="3"/>
      <c r="D461" s="3"/>
      <c r="E461" s="3"/>
      <c r="F461" s="3"/>
      <c r="G461" s="4"/>
      <c r="H461" s="3"/>
      <c r="I461" s="5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ht="12.75" customHeight="1">
      <c r="A462" s="1"/>
      <c r="B462" s="1"/>
      <c r="C462" s="3"/>
      <c r="D462" s="3"/>
      <c r="E462" s="3"/>
      <c r="F462" s="3"/>
      <c r="G462" s="4"/>
      <c r="H462" s="3"/>
      <c r="I462" s="5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ht="12.75" customHeight="1">
      <c r="A463" s="1"/>
      <c r="B463" s="1"/>
      <c r="C463" s="3"/>
      <c r="D463" s="3"/>
      <c r="E463" s="3"/>
      <c r="F463" s="3"/>
      <c r="G463" s="4"/>
      <c r="H463" s="3"/>
      <c r="I463" s="5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ht="12.75" customHeight="1">
      <c r="A464" s="1"/>
      <c r="B464" s="1"/>
      <c r="C464" s="3"/>
      <c r="D464" s="3"/>
      <c r="E464" s="3"/>
      <c r="F464" s="3"/>
      <c r="G464" s="4"/>
      <c r="H464" s="3"/>
      <c r="I464" s="5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ht="12.75" customHeight="1">
      <c r="A465" s="1"/>
      <c r="B465" s="1"/>
      <c r="C465" s="3"/>
      <c r="D465" s="3"/>
      <c r="E465" s="3"/>
      <c r="F465" s="3"/>
      <c r="G465" s="4"/>
      <c r="H465" s="3"/>
      <c r="I465" s="5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ht="12.75" customHeight="1">
      <c r="A466" s="1"/>
      <c r="B466" s="1"/>
      <c r="C466" s="3"/>
      <c r="D466" s="3"/>
      <c r="E466" s="3"/>
      <c r="F466" s="3"/>
      <c r="G466" s="4"/>
      <c r="H466" s="3"/>
      <c r="I466" s="5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ht="12.75" customHeight="1">
      <c r="A467" s="1"/>
      <c r="B467" s="1"/>
      <c r="C467" s="3"/>
      <c r="D467" s="3"/>
      <c r="E467" s="3"/>
      <c r="F467" s="3"/>
      <c r="G467" s="4"/>
      <c r="H467" s="3"/>
      <c r="I467" s="5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ht="12.75" customHeight="1">
      <c r="A468" s="1"/>
      <c r="B468" s="1"/>
      <c r="C468" s="3"/>
      <c r="D468" s="3"/>
      <c r="E468" s="3"/>
      <c r="F468" s="3"/>
      <c r="G468" s="4"/>
      <c r="H468" s="3"/>
      <c r="I468" s="5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ht="12.75" customHeight="1">
      <c r="A469" s="1"/>
      <c r="B469" s="1"/>
      <c r="C469" s="3"/>
      <c r="D469" s="3"/>
      <c r="E469" s="3"/>
      <c r="F469" s="3"/>
      <c r="G469" s="4"/>
      <c r="H469" s="3"/>
      <c r="I469" s="5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ht="12.75" customHeight="1">
      <c r="A470" s="1"/>
      <c r="B470" s="1"/>
      <c r="C470" s="3"/>
      <c r="D470" s="3"/>
      <c r="E470" s="3"/>
      <c r="F470" s="3"/>
      <c r="G470" s="4"/>
      <c r="H470" s="3"/>
      <c r="I470" s="5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ht="12.75" customHeight="1">
      <c r="A471" s="1"/>
      <c r="B471" s="1"/>
      <c r="C471" s="3"/>
      <c r="D471" s="3"/>
      <c r="E471" s="3"/>
      <c r="F471" s="3"/>
      <c r="G471" s="4"/>
      <c r="H471" s="3"/>
      <c r="I471" s="5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ht="12.75" customHeight="1">
      <c r="A472" s="1"/>
      <c r="B472" s="1"/>
      <c r="C472" s="3"/>
      <c r="D472" s="3"/>
      <c r="E472" s="3"/>
      <c r="F472" s="3"/>
      <c r="G472" s="4"/>
      <c r="H472" s="3"/>
      <c r="I472" s="5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ht="12.75" customHeight="1">
      <c r="A473" s="1"/>
      <c r="B473" s="1"/>
      <c r="C473" s="3"/>
      <c r="D473" s="3"/>
      <c r="E473" s="3"/>
      <c r="F473" s="3"/>
      <c r="G473" s="4"/>
      <c r="H473" s="3"/>
      <c r="I473" s="5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ht="12.75" customHeight="1">
      <c r="A474" s="1"/>
      <c r="B474" s="1"/>
      <c r="C474" s="3"/>
      <c r="D474" s="3"/>
      <c r="E474" s="3"/>
      <c r="F474" s="3"/>
      <c r="G474" s="4"/>
      <c r="H474" s="3"/>
      <c r="I474" s="5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ht="12.75" customHeight="1">
      <c r="A475" s="1"/>
      <c r="B475" s="1"/>
      <c r="C475" s="3"/>
      <c r="D475" s="3"/>
      <c r="E475" s="3"/>
      <c r="F475" s="3"/>
      <c r="G475" s="4"/>
      <c r="H475" s="3"/>
      <c r="I475" s="5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ht="12.75" customHeight="1">
      <c r="A476" s="1"/>
      <c r="B476" s="1"/>
      <c r="C476" s="3"/>
      <c r="D476" s="3"/>
      <c r="E476" s="3"/>
      <c r="F476" s="3"/>
      <c r="G476" s="4"/>
      <c r="H476" s="3"/>
      <c r="I476" s="5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ht="12.75" customHeight="1">
      <c r="A477" s="1"/>
      <c r="B477" s="1"/>
      <c r="C477" s="3"/>
      <c r="D477" s="3"/>
      <c r="E477" s="3"/>
      <c r="F477" s="3"/>
      <c r="G477" s="4"/>
      <c r="H477" s="3"/>
      <c r="I477" s="5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ht="12.75" customHeight="1">
      <c r="A478" s="1"/>
      <c r="B478" s="1"/>
      <c r="C478" s="3"/>
      <c r="D478" s="3"/>
      <c r="E478" s="3"/>
      <c r="F478" s="3"/>
      <c r="G478" s="4"/>
      <c r="H478" s="3"/>
      <c r="I478" s="5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ht="12.75" customHeight="1">
      <c r="A479" s="1"/>
      <c r="B479" s="1"/>
      <c r="C479" s="3"/>
      <c r="D479" s="3"/>
      <c r="E479" s="3"/>
      <c r="F479" s="3"/>
      <c r="G479" s="4"/>
      <c r="H479" s="3"/>
      <c r="I479" s="5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ht="12.75" customHeight="1">
      <c r="A480" s="1"/>
      <c r="B480" s="1"/>
      <c r="C480" s="3"/>
      <c r="D480" s="3"/>
      <c r="E480" s="3"/>
      <c r="F480" s="3"/>
      <c r="G480" s="4"/>
      <c r="H480" s="3"/>
      <c r="I480" s="5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ht="12.75" customHeight="1">
      <c r="A481" s="1"/>
      <c r="B481" s="1"/>
      <c r="C481" s="3"/>
      <c r="D481" s="3"/>
      <c r="E481" s="3"/>
      <c r="F481" s="3"/>
      <c r="G481" s="4"/>
      <c r="H481" s="3"/>
      <c r="I481" s="5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ht="12.75" customHeight="1">
      <c r="A482" s="1"/>
      <c r="B482" s="1"/>
      <c r="C482" s="3"/>
      <c r="D482" s="3"/>
      <c r="E482" s="3"/>
      <c r="F482" s="3"/>
      <c r="G482" s="4"/>
      <c r="H482" s="3"/>
      <c r="I482" s="5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ht="12.75" customHeight="1">
      <c r="A483" s="1"/>
      <c r="B483" s="1"/>
      <c r="C483" s="3"/>
      <c r="D483" s="3"/>
      <c r="E483" s="3"/>
      <c r="F483" s="3"/>
      <c r="G483" s="4"/>
      <c r="H483" s="3"/>
      <c r="I483" s="5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ht="12.75" customHeight="1">
      <c r="A484" s="1"/>
      <c r="B484" s="1"/>
      <c r="C484" s="3"/>
      <c r="D484" s="3"/>
      <c r="E484" s="3"/>
      <c r="F484" s="3"/>
      <c r="G484" s="4"/>
      <c r="H484" s="3"/>
      <c r="I484" s="5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ht="12.75" customHeight="1">
      <c r="A485" s="1"/>
      <c r="B485" s="1"/>
      <c r="C485" s="3"/>
      <c r="D485" s="3"/>
      <c r="E485" s="3"/>
      <c r="F485" s="3"/>
      <c r="G485" s="4"/>
      <c r="H485" s="3"/>
      <c r="I485" s="5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ht="12.75" customHeight="1">
      <c r="A486" s="1"/>
      <c r="B486" s="1"/>
      <c r="C486" s="3"/>
      <c r="D486" s="3"/>
      <c r="E486" s="3"/>
      <c r="F486" s="3"/>
      <c r="G486" s="4"/>
      <c r="H486" s="3"/>
      <c r="I486" s="5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ht="12.75" customHeight="1">
      <c r="A487" s="1"/>
      <c r="B487" s="1"/>
      <c r="C487" s="3"/>
      <c r="D487" s="3"/>
      <c r="E487" s="3"/>
      <c r="F487" s="3"/>
      <c r="G487" s="4"/>
      <c r="H487" s="3"/>
      <c r="I487" s="5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ht="12.75" customHeight="1">
      <c r="A488" s="1"/>
      <c r="B488" s="1"/>
      <c r="C488" s="3"/>
      <c r="D488" s="3"/>
      <c r="E488" s="3"/>
      <c r="F488" s="3"/>
      <c r="G488" s="4"/>
      <c r="H488" s="3"/>
      <c r="I488" s="5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ht="12.75" customHeight="1">
      <c r="A489" s="1"/>
      <c r="B489" s="1"/>
      <c r="C489" s="3"/>
      <c r="D489" s="3"/>
      <c r="E489" s="3"/>
      <c r="F489" s="3"/>
      <c r="G489" s="4"/>
      <c r="H489" s="3"/>
      <c r="I489" s="5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ht="12.75" customHeight="1">
      <c r="A490" s="1"/>
      <c r="B490" s="1"/>
      <c r="C490" s="3"/>
      <c r="D490" s="3"/>
      <c r="E490" s="3"/>
      <c r="F490" s="3"/>
      <c r="G490" s="4"/>
      <c r="H490" s="3"/>
      <c r="I490" s="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ht="12.75" customHeight="1">
      <c r="A491" s="1"/>
      <c r="B491" s="1"/>
      <c r="C491" s="3"/>
      <c r="D491" s="3"/>
      <c r="E491" s="3"/>
      <c r="F491" s="3"/>
      <c r="G491" s="4"/>
      <c r="H491" s="3"/>
      <c r="I491" s="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ht="12.75" customHeight="1">
      <c r="A492" s="1"/>
      <c r="B492" s="1"/>
      <c r="C492" s="3"/>
      <c r="D492" s="3"/>
      <c r="E492" s="3"/>
      <c r="F492" s="3"/>
      <c r="G492" s="4"/>
      <c r="H492" s="3"/>
      <c r="I492" s="5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ht="12.75" customHeight="1">
      <c r="A493" s="1"/>
      <c r="B493" s="1"/>
      <c r="C493" s="3"/>
      <c r="D493" s="3"/>
      <c r="E493" s="3"/>
      <c r="F493" s="3"/>
      <c r="G493" s="4"/>
      <c r="H493" s="3"/>
      <c r="I493" s="5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ht="12.75" customHeight="1">
      <c r="A494" s="1"/>
      <c r="B494" s="1"/>
      <c r="C494" s="3"/>
      <c r="D494" s="3"/>
      <c r="E494" s="3"/>
      <c r="F494" s="3"/>
      <c r="G494" s="4"/>
      <c r="H494" s="3"/>
      <c r="I494" s="5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ht="12.75" customHeight="1">
      <c r="A495" s="1"/>
      <c r="B495" s="1"/>
      <c r="C495" s="3"/>
      <c r="D495" s="3"/>
      <c r="E495" s="3"/>
      <c r="F495" s="3"/>
      <c r="G495" s="4"/>
      <c r="H495" s="3"/>
      <c r="I495" s="5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ht="12.75" customHeight="1">
      <c r="A496" s="1"/>
      <c r="B496" s="1"/>
      <c r="C496" s="3"/>
      <c r="D496" s="3"/>
      <c r="E496" s="3"/>
      <c r="F496" s="3"/>
      <c r="G496" s="4"/>
      <c r="H496" s="3"/>
      <c r="I496" s="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ht="12.75" customHeight="1">
      <c r="A497" s="1"/>
      <c r="B497" s="1"/>
      <c r="C497" s="3"/>
      <c r="D497" s="3"/>
      <c r="E497" s="3"/>
      <c r="F497" s="3"/>
      <c r="G497" s="4"/>
      <c r="H497" s="3"/>
      <c r="I497" s="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ht="12.75" customHeight="1">
      <c r="A498" s="1"/>
      <c r="B498" s="1"/>
      <c r="C498" s="3"/>
      <c r="D498" s="3"/>
      <c r="E498" s="3"/>
      <c r="F498" s="3"/>
      <c r="G498" s="4"/>
      <c r="H498" s="3"/>
      <c r="I498" s="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ht="12.75" customHeight="1">
      <c r="A499" s="1"/>
      <c r="B499" s="1"/>
      <c r="C499" s="3"/>
      <c r="D499" s="3"/>
      <c r="E499" s="3"/>
      <c r="F499" s="3"/>
      <c r="G499" s="4"/>
      <c r="H499" s="3"/>
      <c r="I499" s="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ht="12.75" customHeight="1">
      <c r="A500" s="1"/>
      <c r="B500" s="1"/>
      <c r="C500" s="3"/>
      <c r="D500" s="3"/>
      <c r="E500" s="3"/>
      <c r="F500" s="3"/>
      <c r="G500" s="4"/>
      <c r="H500" s="3"/>
      <c r="I500" s="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ht="12.75" customHeight="1">
      <c r="A501" s="1"/>
      <c r="B501" s="1"/>
      <c r="C501" s="3"/>
      <c r="D501" s="3"/>
      <c r="E501" s="3"/>
      <c r="F501" s="3"/>
      <c r="G501" s="4"/>
      <c r="H501" s="3"/>
      <c r="I501" s="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ht="12.75" customHeight="1">
      <c r="A502" s="1"/>
      <c r="B502" s="1"/>
      <c r="C502" s="3"/>
      <c r="D502" s="3"/>
      <c r="E502" s="3"/>
      <c r="F502" s="3"/>
      <c r="G502" s="4"/>
      <c r="H502" s="3"/>
      <c r="I502" s="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ht="12.75" customHeight="1">
      <c r="A503" s="1"/>
      <c r="B503" s="1"/>
      <c r="C503" s="3"/>
      <c r="D503" s="3"/>
      <c r="E503" s="3"/>
      <c r="F503" s="3"/>
      <c r="G503" s="4"/>
      <c r="H503" s="3"/>
      <c r="I503" s="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ht="12.75" customHeight="1">
      <c r="A504" s="1"/>
      <c r="B504" s="1"/>
      <c r="C504" s="3"/>
      <c r="D504" s="3"/>
      <c r="E504" s="3"/>
      <c r="F504" s="3"/>
      <c r="G504" s="4"/>
      <c r="H504" s="3"/>
      <c r="I504" s="5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ht="12.75" customHeight="1">
      <c r="A505" s="1"/>
      <c r="B505" s="1"/>
      <c r="C505" s="3"/>
      <c r="D505" s="3"/>
      <c r="E505" s="3"/>
      <c r="F505" s="3"/>
      <c r="G505" s="4"/>
      <c r="H505" s="3"/>
      <c r="I505" s="5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ht="12.75" customHeight="1">
      <c r="A506" s="1"/>
      <c r="B506" s="1"/>
      <c r="C506" s="3"/>
      <c r="D506" s="3"/>
      <c r="E506" s="3"/>
      <c r="F506" s="3"/>
      <c r="G506" s="4"/>
      <c r="H506" s="3"/>
      <c r="I506" s="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ht="12.75" customHeight="1">
      <c r="A507" s="1"/>
      <c r="B507" s="1"/>
      <c r="C507" s="3"/>
      <c r="D507" s="3"/>
      <c r="E507" s="3"/>
      <c r="F507" s="3"/>
      <c r="G507" s="4"/>
      <c r="H507" s="3"/>
      <c r="I507" s="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ht="12.75" customHeight="1">
      <c r="A508" s="1"/>
      <c r="B508" s="1"/>
      <c r="C508" s="3"/>
      <c r="D508" s="3"/>
      <c r="E508" s="3"/>
      <c r="F508" s="3"/>
      <c r="G508" s="4"/>
      <c r="H508" s="3"/>
      <c r="I508" s="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ht="12.75" customHeight="1">
      <c r="A509" s="1"/>
      <c r="B509" s="1"/>
      <c r="C509" s="3"/>
      <c r="D509" s="3"/>
      <c r="E509" s="3"/>
      <c r="F509" s="3"/>
      <c r="G509" s="4"/>
      <c r="H509" s="3"/>
      <c r="I509" s="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ht="12.75" customHeight="1">
      <c r="A510" s="1"/>
      <c r="B510" s="1"/>
      <c r="C510" s="3"/>
      <c r="D510" s="3"/>
      <c r="E510" s="3"/>
      <c r="F510" s="3"/>
      <c r="G510" s="4"/>
      <c r="H510" s="3"/>
      <c r="I510" s="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ht="12.75" customHeight="1">
      <c r="A511" s="1"/>
      <c r="B511" s="1"/>
      <c r="C511" s="3"/>
      <c r="D511" s="3"/>
      <c r="E511" s="3"/>
      <c r="F511" s="3"/>
      <c r="G511" s="4"/>
      <c r="H511" s="3"/>
      <c r="I511" s="5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ht="12.75" customHeight="1">
      <c r="A512" s="1"/>
      <c r="B512" s="1"/>
      <c r="C512" s="3"/>
      <c r="D512" s="3"/>
      <c r="E512" s="3"/>
      <c r="F512" s="3"/>
      <c r="G512" s="4"/>
      <c r="H512" s="3"/>
      <c r="I512" s="5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ht="12.75" customHeight="1">
      <c r="A513" s="1"/>
      <c r="B513" s="1"/>
      <c r="C513" s="3"/>
      <c r="D513" s="3"/>
      <c r="E513" s="3"/>
      <c r="F513" s="3"/>
      <c r="G513" s="4"/>
      <c r="H513" s="3"/>
      <c r="I513" s="5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ht="12.75" customHeight="1">
      <c r="A514" s="1"/>
      <c r="B514" s="1"/>
      <c r="C514" s="3"/>
      <c r="D514" s="3"/>
      <c r="E514" s="3"/>
      <c r="F514" s="3"/>
      <c r="G514" s="4"/>
      <c r="H514" s="3"/>
      <c r="I514" s="5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ht="12.75" customHeight="1">
      <c r="A515" s="1"/>
      <c r="B515" s="1"/>
      <c r="C515" s="3"/>
      <c r="D515" s="3"/>
      <c r="E515" s="3"/>
      <c r="F515" s="3"/>
      <c r="G515" s="4"/>
      <c r="H515" s="3"/>
      <c r="I515" s="5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ht="12.75" customHeight="1">
      <c r="A516" s="1"/>
      <c r="B516" s="1"/>
      <c r="C516" s="3"/>
      <c r="D516" s="3"/>
      <c r="E516" s="3"/>
      <c r="F516" s="3"/>
      <c r="G516" s="4"/>
      <c r="H516" s="3"/>
      <c r="I516" s="5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ht="12.75" customHeight="1">
      <c r="A517" s="1"/>
      <c r="B517" s="1"/>
      <c r="C517" s="3"/>
      <c r="D517" s="3"/>
      <c r="E517" s="3"/>
      <c r="F517" s="3"/>
      <c r="G517" s="4"/>
      <c r="H517" s="3"/>
      <c r="I517" s="5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ht="12.75" customHeight="1">
      <c r="A518" s="1"/>
      <c r="B518" s="1"/>
      <c r="C518" s="3"/>
      <c r="D518" s="3"/>
      <c r="E518" s="3"/>
      <c r="F518" s="3"/>
      <c r="G518" s="4"/>
      <c r="H518" s="3"/>
      <c r="I518" s="5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ht="12.75" customHeight="1">
      <c r="A519" s="1"/>
      <c r="B519" s="1"/>
      <c r="C519" s="3"/>
      <c r="D519" s="3"/>
      <c r="E519" s="3"/>
      <c r="F519" s="3"/>
      <c r="G519" s="4"/>
      <c r="H519" s="3"/>
      <c r="I519" s="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ht="12.75" customHeight="1">
      <c r="A520" s="1"/>
      <c r="B520" s="1"/>
      <c r="C520" s="3"/>
      <c r="D520" s="3"/>
      <c r="E520" s="3"/>
      <c r="F520" s="3"/>
      <c r="G520" s="4"/>
      <c r="H520" s="3"/>
      <c r="I520" s="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ht="12.75" customHeight="1">
      <c r="A521" s="1"/>
      <c r="B521" s="1"/>
      <c r="C521" s="3"/>
      <c r="D521" s="3"/>
      <c r="E521" s="3"/>
      <c r="F521" s="3"/>
      <c r="G521" s="4"/>
      <c r="H521" s="3"/>
      <c r="I521" s="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ht="12.75" customHeight="1">
      <c r="A522" s="1"/>
      <c r="B522" s="1"/>
      <c r="C522" s="3"/>
      <c r="D522" s="3"/>
      <c r="E522" s="3"/>
      <c r="F522" s="3"/>
      <c r="G522" s="4"/>
      <c r="H522" s="3"/>
      <c r="I522" s="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ht="12.75" customHeight="1">
      <c r="A523" s="1"/>
      <c r="B523" s="1"/>
      <c r="C523" s="3"/>
      <c r="D523" s="3"/>
      <c r="E523" s="3"/>
      <c r="F523" s="3"/>
      <c r="G523" s="4"/>
      <c r="H523" s="3"/>
      <c r="I523" s="5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ht="12.75" customHeight="1">
      <c r="A524" s="1"/>
      <c r="B524" s="1"/>
      <c r="C524" s="3"/>
      <c r="D524" s="3"/>
      <c r="E524" s="3"/>
      <c r="F524" s="3"/>
      <c r="G524" s="4"/>
      <c r="H524" s="3"/>
      <c r="I524" s="5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ht="12.75" customHeight="1">
      <c r="A525" s="1"/>
      <c r="B525" s="1"/>
      <c r="C525" s="3"/>
      <c r="D525" s="3"/>
      <c r="E525" s="3"/>
      <c r="F525" s="3"/>
      <c r="G525" s="4"/>
      <c r="H525" s="3"/>
      <c r="I525" s="5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ht="12.75" customHeight="1">
      <c r="A526" s="1"/>
      <c r="B526" s="1"/>
      <c r="C526" s="3"/>
      <c r="D526" s="3"/>
      <c r="E526" s="3"/>
      <c r="F526" s="3"/>
      <c r="G526" s="4"/>
      <c r="H526" s="3"/>
      <c r="I526" s="5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ht="12.75" customHeight="1">
      <c r="A527" s="1"/>
      <c r="B527" s="1"/>
      <c r="C527" s="3"/>
      <c r="D527" s="3"/>
      <c r="E527" s="3"/>
      <c r="F527" s="3"/>
      <c r="G527" s="4"/>
      <c r="H527" s="3"/>
      <c r="I527" s="5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ht="12.75" customHeight="1">
      <c r="A528" s="1"/>
      <c r="B528" s="1"/>
      <c r="C528" s="3"/>
      <c r="D528" s="3"/>
      <c r="E528" s="3"/>
      <c r="F528" s="3"/>
      <c r="G528" s="4"/>
      <c r="H528" s="3"/>
      <c r="I528" s="5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ht="12.75" customHeight="1">
      <c r="A529" s="1"/>
      <c r="B529" s="1"/>
      <c r="C529" s="3"/>
      <c r="D529" s="3"/>
      <c r="E529" s="3"/>
      <c r="F529" s="3"/>
      <c r="G529" s="4"/>
      <c r="H529" s="3"/>
      <c r="I529" s="5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ht="12.75" customHeight="1">
      <c r="A530" s="1"/>
      <c r="B530" s="1"/>
      <c r="C530" s="3"/>
      <c r="D530" s="3"/>
      <c r="E530" s="3"/>
      <c r="F530" s="3"/>
      <c r="G530" s="4"/>
      <c r="H530" s="3"/>
      <c r="I530" s="5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ht="12.75" customHeight="1">
      <c r="A531" s="1"/>
      <c r="B531" s="1"/>
      <c r="C531" s="3"/>
      <c r="D531" s="3"/>
      <c r="E531" s="3"/>
      <c r="F531" s="3"/>
      <c r="G531" s="4"/>
      <c r="H531" s="3"/>
      <c r="I531" s="5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ht="12.75" customHeight="1">
      <c r="A532" s="1"/>
      <c r="B532" s="1"/>
      <c r="C532" s="3"/>
      <c r="D532" s="3"/>
      <c r="E532" s="3"/>
      <c r="F532" s="3"/>
      <c r="G532" s="4"/>
      <c r="H532" s="3"/>
      <c r="I532" s="5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ht="12.75" customHeight="1">
      <c r="A533" s="1"/>
      <c r="B533" s="1"/>
      <c r="C533" s="3"/>
      <c r="D533" s="3"/>
      <c r="E533" s="3"/>
      <c r="F533" s="3"/>
      <c r="G533" s="4"/>
      <c r="H533" s="3"/>
      <c r="I533" s="5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ht="12.75" customHeight="1">
      <c r="A534" s="1"/>
      <c r="B534" s="1"/>
      <c r="C534" s="3"/>
      <c r="D534" s="3"/>
      <c r="E534" s="3"/>
      <c r="F534" s="3"/>
      <c r="G534" s="4"/>
      <c r="H534" s="3"/>
      <c r="I534" s="5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ht="12.75" customHeight="1">
      <c r="A535" s="1"/>
      <c r="B535" s="1"/>
      <c r="C535" s="3"/>
      <c r="D535" s="3"/>
      <c r="E535" s="3"/>
      <c r="F535" s="3"/>
      <c r="G535" s="4"/>
      <c r="H535" s="3"/>
      <c r="I535" s="5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ht="12.75" customHeight="1">
      <c r="A536" s="1"/>
      <c r="B536" s="1"/>
      <c r="C536" s="3"/>
      <c r="D536" s="3"/>
      <c r="E536" s="3"/>
      <c r="F536" s="3"/>
      <c r="G536" s="4"/>
      <c r="H536" s="3"/>
      <c r="I536" s="5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ht="12.75" customHeight="1">
      <c r="A537" s="1"/>
      <c r="B537" s="1"/>
      <c r="C537" s="3"/>
      <c r="D537" s="3"/>
      <c r="E537" s="3"/>
      <c r="F537" s="3"/>
      <c r="G537" s="4"/>
      <c r="H537" s="3"/>
      <c r="I537" s="5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ht="12.75" customHeight="1">
      <c r="A538" s="1"/>
      <c r="B538" s="1"/>
      <c r="C538" s="3"/>
      <c r="D538" s="3"/>
      <c r="E538" s="3"/>
      <c r="F538" s="3"/>
      <c r="G538" s="4"/>
      <c r="H538" s="3"/>
      <c r="I538" s="5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ht="12.75" customHeight="1">
      <c r="A539" s="1"/>
      <c r="B539" s="1"/>
      <c r="C539" s="3"/>
      <c r="D539" s="3"/>
      <c r="E539" s="3"/>
      <c r="F539" s="3"/>
      <c r="G539" s="4"/>
      <c r="H539" s="3"/>
      <c r="I539" s="5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ht="12.75" customHeight="1">
      <c r="A540" s="1"/>
      <c r="B540" s="1"/>
      <c r="C540" s="3"/>
      <c r="D540" s="3"/>
      <c r="E540" s="3"/>
      <c r="F540" s="3"/>
      <c r="G540" s="4"/>
      <c r="H540" s="3"/>
      <c r="I540" s="5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ht="12.75" customHeight="1">
      <c r="A541" s="1"/>
      <c r="B541" s="1"/>
      <c r="C541" s="3"/>
      <c r="D541" s="3"/>
      <c r="E541" s="3"/>
      <c r="F541" s="3"/>
      <c r="G541" s="4"/>
      <c r="H541" s="3"/>
      <c r="I541" s="5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ht="12.75" customHeight="1">
      <c r="A542" s="1"/>
      <c r="B542" s="1"/>
      <c r="C542" s="3"/>
      <c r="D542" s="3"/>
      <c r="E542" s="3"/>
      <c r="F542" s="3"/>
      <c r="G542" s="4"/>
      <c r="H542" s="3"/>
      <c r="I542" s="5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ht="12.75" customHeight="1">
      <c r="A543" s="1"/>
      <c r="B543" s="1"/>
      <c r="C543" s="3"/>
      <c r="D543" s="3"/>
      <c r="E543" s="3"/>
      <c r="F543" s="3"/>
      <c r="G543" s="4"/>
      <c r="H543" s="3"/>
      <c r="I543" s="5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ht="12.75" customHeight="1">
      <c r="A544" s="1"/>
      <c r="B544" s="1"/>
      <c r="C544" s="3"/>
      <c r="D544" s="3"/>
      <c r="E544" s="3"/>
      <c r="F544" s="3"/>
      <c r="G544" s="4"/>
      <c r="H544" s="3"/>
      <c r="I544" s="5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ht="12.75" customHeight="1">
      <c r="A545" s="1"/>
      <c r="B545" s="1"/>
      <c r="C545" s="3"/>
      <c r="D545" s="3"/>
      <c r="E545" s="3"/>
      <c r="F545" s="3"/>
      <c r="G545" s="4"/>
      <c r="H545" s="3"/>
      <c r="I545" s="5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ht="12.75" customHeight="1">
      <c r="A546" s="1"/>
      <c r="B546" s="1"/>
      <c r="C546" s="3"/>
      <c r="D546" s="3"/>
      <c r="E546" s="3"/>
      <c r="F546" s="3"/>
      <c r="G546" s="4"/>
      <c r="H546" s="3"/>
      <c r="I546" s="5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ht="12.75" customHeight="1">
      <c r="A547" s="1"/>
      <c r="B547" s="1"/>
      <c r="C547" s="3"/>
      <c r="D547" s="3"/>
      <c r="E547" s="3"/>
      <c r="F547" s="3"/>
      <c r="G547" s="4"/>
      <c r="H547" s="3"/>
      <c r="I547" s="5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ht="12.75" customHeight="1">
      <c r="A548" s="1"/>
      <c r="B548" s="1"/>
      <c r="C548" s="3"/>
      <c r="D548" s="3"/>
      <c r="E548" s="3"/>
      <c r="F548" s="3"/>
      <c r="G548" s="4"/>
      <c r="H548" s="3"/>
      <c r="I548" s="5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ht="12.75" customHeight="1">
      <c r="A549" s="1"/>
      <c r="B549" s="1"/>
      <c r="C549" s="3"/>
      <c r="D549" s="3"/>
      <c r="E549" s="3"/>
      <c r="F549" s="3"/>
      <c r="G549" s="4"/>
      <c r="H549" s="3"/>
      <c r="I549" s="5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ht="12.75" customHeight="1">
      <c r="A550" s="1"/>
      <c r="B550" s="1"/>
      <c r="C550" s="3"/>
      <c r="D550" s="3"/>
      <c r="E550" s="3"/>
      <c r="F550" s="3"/>
      <c r="G550" s="4"/>
      <c r="H550" s="3"/>
      <c r="I550" s="5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ht="12.75" customHeight="1">
      <c r="A551" s="1"/>
      <c r="B551" s="1"/>
      <c r="C551" s="3"/>
      <c r="D551" s="3"/>
      <c r="E551" s="3"/>
      <c r="F551" s="3"/>
      <c r="G551" s="4"/>
      <c r="H551" s="3"/>
      <c r="I551" s="5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ht="12.75" customHeight="1">
      <c r="A552" s="1"/>
      <c r="B552" s="1"/>
      <c r="C552" s="3"/>
      <c r="D552" s="3"/>
      <c r="E552" s="3"/>
      <c r="F552" s="3"/>
      <c r="G552" s="4"/>
      <c r="H552" s="3"/>
      <c r="I552" s="5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ht="12.75" customHeight="1">
      <c r="A553" s="1"/>
      <c r="B553" s="1"/>
      <c r="C553" s="3"/>
      <c r="D553" s="3"/>
      <c r="E553" s="3"/>
      <c r="F553" s="3"/>
      <c r="G553" s="4"/>
      <c r="H553" s="3"/>
      <c r="I553" s="5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ht="12.75" customHeight="1">
      <c r="A554" s="1"/>
      <c r="B554" s="1"/>
      <c r="C554" s="3"/>
      <c r="D554" s="3"/>
      <c r="E554" s="3"/>
      <c r="F554" s="3"/>
      <c r="G554" s="4"/>
      <c r="H554" s="3"/>
      <c r="I554" s="5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ht="12.75" customHeight="1">
      <c r="A555" s="1"/>
      <c r="B555" s="1"/>
      <c r="C555" s="3"/>
      <c r="D555" s="3"/>
      <c r="E555" s="3"/>
      <c r="F555" s="3"/>
      <c r="G555" s="4"/>
      <c r="H555" s="3"/>
      <c r="I555" s="5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ht="12.75" customHeight="1">
      <c r="A556" s="1"/>
      <c r="B556" s="1"/>
      <c r="C556" s="3"/>
      <c r="D556" s="3"/>
      <c r="E556" s="3"/>
      <c r="F556" s="3"/>
      <c r="G556" s="4"/>
      <c r="H556" s="3"/>
      <c r="I556" s="5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ht="12.75" customHeight="1">
      <c r="A557" s="1"/>
      <c r="B557" s="1"/>
      <c r="C557" s="3"/>
      <c r="D557" s="3"/>
      <c r="E557" s="3"/>
      <c r="F557" s="3"/>
      <c r="G557" s="4"/>
      <c r="H557" s="3"/>
      <c r="I557" s="5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ht="12.75" customHeight="1">
      <c r="A558" s="1"/>
      <c r="B558" s="1"/>
      <c r="C558" s="3"/>
      <c r="D558" s="3"/>
      <c r="E558" s="3"/>
      <c r="F558" s="3"/>
      <c r="G558" s="4"/>
      <c r="H558" s="3"/>
      <c r="I558" s="5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ht="12.75" customHeight="1">
      <c r="A559" s="1"/>
      <c r="B559" s="1"/>
      <c r="C559" s="3"/>
      <c r="D559" s="3"/>
      <c r="E559" s="3"/>
      <c r="F559" s="3"/>
      <c r="G559" s="4"/>
      <c r="H559" s="3"/>
      <c r="I559" s="5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ht="12.75" customHeight="1">
      <c r="A560" s="1"/>
      <c r="B560" s="1"/>
      <c r="C560" s="3"/>
      <c r="D560" s="3"/>
      <c r="E560" s="3"/>
      <c r="F560" s="3"/>
      <c r="G560" s="4"/>
      <c r="H560" s="3"/>
      <c r="I560" s="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ht="12.75" customHeight="1">
      <c r="A561" s="1"/>
      <c r="B561" s="1"/>
      <c r="C561" s="3"/>
      <c r="D561" s="3"/>
      <c r="E561" s="3"/>
      <c r="F561" s="3"/>
      <c r="G561" s="4"/>
      <c r="H561" s="3"/>
      <c r="I561" s="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ht="12.75" customHeight="1">
      <c r="A562" s="1"/>
      <c r="B562" s="1"/>
      <c r="C562" s="3"/>
      <c r="D562" s="3"/>
      <c r="E562" s="3"/>
      <c r="F562" s="3"/>
      <c r="G562" s="4"/>
      <c r="H562" s="3"/>
      <c r="I562" s="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ht="12.75" customHeight="1">
      <c r="A563" s="1"/>
      <c r="B563" s="1"/>
      <c r="C563" s="3"/>
      <c r="D563" s="3"/>
      <c r="E563" s="3"/>
      <c r="F563" s="3"/>
      <c r="G563" s="4"/>
      <c r="H563" s="3"/>
      <c r="I563" s="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ht="12.75" customHeight="1">
      <c r="A564" s="1"/>
      <c r="B564" s="1"/>
      <c r="C564" s="3"/>
      <c r="D564" s="3"/>
      <c r="E564" s="3"/>
      <c r="F564" s="3"/>
      <c r="G564" s="4"/>
      <c r="H564" s="3"/>
      <c r="I564" s="5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ht="12.75" customHeight="1">
      <c r="A565" s="1"/>
      <c r="B565" s="1"/>
      <c r="C565" s="3"/>
      <c r="D565" s="3"/>
      <c r="E565" s="3"/>
      <c r="F565" s="3"/>
      <c r="G565" s="4"/>
      <c r="H565" s="3"/>
      <c r="I565" s="5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ht="12.75" customHeight="1">
      <c r="A566" s="1"/>
      <c r="B566" s="1"/>
      <c r="C566" s="3"/>
      <c r="D566" s="3"/>
      <c r="E566" s="3"/>
      <c r="F566" s="3"/>
      <c r="G566" s="4"/>
      <c r="H566" s="3"/>
      <c r="I566" s="5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ht="12.75" customHeight="1">
      <c r="A567" s="1"/>
      <c r="B567" s="1"/>
      <c r="C567" s="3"/>
      <c r="D567" s="3"/>
      <c r="E567" s="3"/>
      <c r="F567" s="3"/>
      <c r="G567" s="4"/>
      <c r="H567" s="3"/>
      <c r="I567" s="5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ht="12.75" customHeight="1">
      <c r="A568" s="1"/>
      <c r="B568" s="1"/>
      <c r="C568" s="3"/>
      <c r="D568" s="3"/>
      <c r="E568" s="3"/>
      <c r="F568" s="3"/>
      <c r="G568" s="4"/>
      <c r="H568" s="3"/>
      <c r="I568" s="5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ht="12.75" customHeight="1">
      <c r="A569" s="1"/>
      <c r="B569" s="1"/>
      <c r="C569" s="3"/>
      <c r="D569" s="3"/>
      <c r="E569" s="3"/>
      <c r="F569" s="3"/>
      <c r="G569" s="4"/>
      <c r="H569" s="3"/>
      <c r="I569" s="5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ht="12.75" customHeight="1">
      <c r="A570" s="1"/>
      <c r="B570" s="1"/>
      <c r="C570" s="3"/>
      <c r="D570" s="3"/>
      <c r="E570" s="3"/>
      <c r="F570" s="3"/>
      <c r="G570" s="4"/>
      <c r="H570" s="3"/>
      <c r="I570" s="5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ht="12.75" customHeight="1">
      <c r="A571" s="1"/>
      <c r="B571" s="1"/>
      <c r="C571" s="3"/>
      <c r="D571" s="3"/>
      <c r="E571" s="3"/>
      <c r="F571" s="3"/>
      <c r="G571" s="4"/>
      <c r="H571" s="3"/>
      <c r="I571" s="5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ht="12.75" customHeight="1">
      <c r="A572" s="1"/>
      <c r="B572" s="1"/>
      <c r="C572" s="3"/>
      <c r="D572" s="3"/>
      <c r="E572" s="3"/>
      <c r="F572" s="3"/>
      <c r="G572" s="4"/>
      <c r="H572" s="3"/>
      <c r="I572" s="5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ht="12.75" customHeight="1">
      <c r="A573" s="1"/>
      <c r="B573" s="1"/>
      <c r="C573" s="3"/>
      <c r="D573" s="3"/>
      <c r="E573" s="3"/>
      <c r="F573" s="3"/>
      <c r="G573" s="4"/>
      <c r="H573" s="3"/>
      <c r="I573" s="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ht="12.75" customHeight="1">
      <c r="A574" s="1"/>
      <c r="B574" s="1"/>
      <c r="C574" s="3"/>
      <c r="D574" s="3"/>
      <c r="E574" s="3"/>
      <c r="F574" s="3"/>
      <c r="G574" s="4"/>
      <c r="H574" s="3"/>
      <c r="I574" s="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ht="12.75" customHeight="1">
      <c r="A575" s="1"/>
      <c r="B575" s="1"/>
      <c r="C575" s="3"/>
      <c r="D575" s="3"/>
      <c r="E575" s="3"/>
      <c r="F575" s="3"/>
      <c r="G575" s="4"/>
      <c r="H575" s="3"/>
      <c r="I575" s="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ht="12.75" customHeight="1">
      <c r="A576" s="1"/>
      <c r="B576" s="1"/>
      <c r="C576" s="3"/>
      <c r="D576" s="3"/>
      <c r="E576" s="3"/>
      <c r="F576" s="3"/>
      <c r="G576" s="4"/>
      <c r="H576" s="3"/>
      <c r="I576" s="5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ht="12.75" customHeight="1">
      <c r="A577" s="1"/>
      <c r="B577" s="1"/>
      <c r="C577" s="3"/>
      <c r="D577" s="3"/>
      <c r="E577" s="3"/>
      <c r="F577" s="3"/>
      <c r="G577" s="4"/>
      <c r="H577" s="3"/>
      <c r="I577" s="5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ht="12.75" customHeight="1">
      <c r="A578" s="1"/>
      <c r="B578" s="1"/>
      <c r="C578" s="3"/>
      <c r="D578" s="3"/>
      <c r="E578" s="3"/>
      <c r="F578" s="3"/>
      <c r="G578" s="4"/>
      <c r="H578" s="3"/>
      <c r="I578" s="5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ht="12.75" customHeight="1">
      <c r="A579" s="1"/>
      <c r="B579" s="1"/>
      <c r="C579" s="3"/>
      <c r="D579" s="3"/>
      <c r="E579" s="3"/>
      <c r="F579" s="3"/>
      <c r="G579" s="4"/>
      <c r="H579" s="3"/>
      <c r="I579" s="5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ht="12.75" customHeight="1">
      <c r="A580" s="1"/>
      <c r="B580" s="1"/>
      <c r="C580" s="3"/>
      <c r="D580" s="3"/>
      <c r="E580" s="3"/>
      <c r="F580" s="3"/>
      <c r="G580" s="4"/>
      <c r="H580" s="3"/>
      <c r="I580" s="5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ht="12.75" customHeight="1">
      <c r="A581" s="1"/>
      <c r="B581" s="1"/>
      <c r="C581" s="3"/>
      <c r="D581" s="3"/>
      <c r="E581" s="3"/>
      <c r="F581" s="3"/>
      <c r="G581" s="4"/>
      <c r="H581" s="3"/>
      <c r="I581" s="5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ht="12.75" customHeight="1">
      <c r="A582" s="1"/>
      <c r="B582" s="1"/>
      <c r="C582" s="3"/>
      <c r="D582" s="3"/>
      <c r="E582" s="3"/>
      <c r="F582" s="3"/>
      <c r="G582" s="4"/>
      <c r="H582" s="3"/>
      <c r="I582" s="5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ht="12.75" customHeight="1">
      <c r="A583" s="1"/>
      <c r="B583" s="1"/>
      <c r="C583" s="3"/>
      <c r="D583" s="3"/>
      <c r="E583" s="3"/>
      <c r="F583" s="3"/>
      <c r="G583" s="4"/>
      <c r="H583" s="3"/>
      <c r="I583" s="5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ht="12.75" customHeight="1">
      <c r="A584" s="1"/>
      <c r="B584" s="1"/>
      <c r="C584" s="3"/>
      <c r="D584" s="3"/>
      <c r="E584" s="3"/>
      <c r="F584" s="3"/>
      <c r="G584" s="4"/>
      <c r="H584" s="3"/>
      <c r="I584" s="5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ht="12.75" customHeight="1">
      <c r="A585" s="1"/>
      <c r="B585" s="1"/>
      <c r="C585" s="3"/>
      <c r="D585" s="3"/>
      <c r="E585" s="3"/>
      <c r="F585" s="3"/>
      <c r="G585" s="4"/>
      <c r="H585" s="3"/>
      <c r="I585" s="5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ht="12.75" customHeight="1">
      <c r="A586" s="1"/>
      <c r="B586" s="1"/>
      <c r="C586" s="3"/>
      <c r="D586" s="3"/>
      <c r="E586" s="3"/>
      <c r="F586" s="3"/>
      <c r="G586" s="4"/>
      <c r="H586" s="3"/>
      <c r="I586" s="5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ht="12.75" customHeight="1">
      <c r="A587" s="1"/>
      <c r="B587" s="1"/>
      <c r="C587" s="3"/>
      <c r="D587" s="3"/>
      <c r="E587" s="3"/>
      <c r="F587" s="3"/>
      <c r="G587" s="4"/>
      <c r="H587" s="3"/>
      <c r="I587" s="5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ht="12.75" customHeight="1">
      <c r="A588" s="1"/>
      <c r="B588" s="1"/>
      <c r="C588" s="3"/>
      <c r="D588" s="3"/>
      <c r="E588" s="3"/>
      <c r="F588" s="3"/>
      <c r="G588" s="4"/>
      <c r="H588" s="3"/>
      <c r="I588" s="5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ht="12.75" customHeight="1">
      <c r="A589" s="1"/>
      <c r="B589" s="1"/>
      <c r="C589" s="3"/>
      <c r="D589" s="3"/>
      <c r="E589" s="3"/>
      <c r="F589" s="3"/>
      <c r="G589" s="4"/>
      <c r="H589" s="3"/>
      <c r="I589" s="5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ht="12.75" customHeight="1">
      <c r="A590" s="1"/>
      <c r="B590" s="1"/>
      <c r="C590" s="3"/>
      <c r="D590" s="3"/>
      <c r="E590" s="3"/>
      <c r="F590" s="3"/>
      <c r="G590" s="4"/>
      <c r="H590" s="3"/>
      <c r="I590" s="5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ht="12.75" customHeight="1">
      <c r="A591" s="1"/>
      <c r="B591" s="1"/>
      <c r="C591" s="3"/>
      <c r="D591" s="3"/>
      <c r="E591" s="3"/>
      <c r="F591" s="3"/>
      <c r="G591" s="4"/>
      <c r="H591" s="3"/>
      <c r="I591" s="5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ht="12.75" customHeight="1">
      <c r="A592" s="1"/>
      <c r="B592" s="1"/>
      <c r="C592" s="3"/>
      <c r="D592" s="3"/>
      <c r="E592" s="3"/>
      <c r="F592" s="3"/>
      <c r="G592" s="4"/>
      <c r="H592" s="3"/>
      <c r="I592" s="5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ht="12.75" customHeight="1">
      <c r="A593" s="1"/>
      <c r="B593" s="1"/>
      <c r="C593" s="3"/>
      <c r="D593" s="3"/>
      <c r="E593" s="3"/>
      <c r="F593" s="3"/>
      <c r="G593" s="4"/>
      <c r="H593" s="3"/>
      <c r="I593" s="5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ht="12.75" customHeight="1">
      <c r="A594" s="1"/>
      <c r="B594" s="1"/>
      <c r="C594" s="3"/>
      <c r="D594" s="3"/>
      <c r="E594" s="3"/>
      <c r="F594" s="3"/>
      <c r="G594" s="4"/>
      <c r="H594" s="3"/>
      <c r="I594" s="5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ht="12.75" customHeight="1">
      <c r="A595" s="1"/>
      <c r="B595" s="1"/>
      <c r="C595" s="3"/>
      <c r="D595" s="3"/>
      <c r="E595" s="3"/>
      <c r="F595" s="3"/>
      <c r="G595" s="4"/>
      <c r="H595" s="3"/>
      <c r="I595" s="5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ht="12.75" customHeight="1">
      <c r="A596" s="1"/>
      <c r="B596" s="1"/>
      <c r="C596" s="3"/>
      <c r="D596" s="3"/>
      <c r="E596" s="3"/>
      <c r="F596" s="3"/>
      <c r="G596" s="4"/>
      <c r="H596" s="3"/>
      <c r="I596" s="5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ht="12.75" customHeight="1">
      <c r="A597" s="1"/>
      <c r="B597" s="1"/>
      <c r="C597" s="3"/>
      <c r="D597" s="3"/>
      <c r="E597" s="3"/>
      <c r="F597" s="3"/>
      <c r="G597" s="4"/>
      <c r="H597" s="3"/>
      <c r="I597" s="5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ht="12.75" customHeight="1">
      <c r="A598" s="1"/>
      <c r="B598" s="1"/>
      <c r="C598" s="3"/>
      <c r="D598" s="3"/>
      <c r="E598" s="3"/>
      <c r="F598" s="3"/>
      <c r="G598" s="4"/>
      <c r="H598" s="3"/>
      <c r="I598" s="5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ht="12.75" customHeight="1">
      <c r="A599" s="1"/>
      <c r="B599" s="1"/>
      <c r="C599" s="3"/>
      <c r="D599" s="3"/>
      <c r="E599" s="3"/>
      <c r="F599" s="3"/>
      <c r="G599" s="4"/>
      <c r="H599" s="3"/>
      <c r="I599" s="5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ht="12.75" customHeight="1">
      <c r="A600" s="1"/>
      <c r="B600" s="1"/>
      <c r="C600" s="3"/>
      <c r="D600" s="3"/>
      <c r="E600" s="3"/>
      <c r="F600" s="3"/>
      <c r="G600" s="4"/>
      <c r="H600" s="3"/>
      <c r="I600" s="5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ht="12.75" customHeight="1">
      <c r="A601" s="1"/>
      <c r="B601" s="1"/>
      <c r="C601" s="3"/>
      <c r="D601" s="3"/>
      <c r="E601" s="3"/>
      <c r="F601" s="3"/>
      <c r="G601" s="4"/>
      <c r="H601" s="3"/>
      <c r="I601" s="5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ht="12.75" customHeight="1">
      <c r="A602" s="1"/>
      <c r="B602" s="1"/>
      <c r="C602" s="3"/>
      <c r="D602" s="3"/>
      <c r="E602" s="3"/>
      <c r="F602" s="3"/>
      <c r="G602" s="4"/>
      <c r="H602" s="3"/>
      <c r="I602" s="5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ht="12.75" customHeight="1">
      <c r="A603" s="1"/>
      <c r="B603" s="1"/>
      <c r="C603" s="3"/>
      <c r="D603" s="3"/>
      <c r="E603" s="3"/>
      <c r="F603" s="3"/>
      <c r="G603" s="4"/>
      <c r="H603" s="3"/>
      <c r="I603" s="5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ht="12.75" customHeight="1">
      <c r="A604" s="1"/>
      <c r="B604" s="1"/>
      <c r="C604" s="3"/>
      <c r="D604" s="3"/>
      <c r="E604" s="3"/>
      <c r="F604" s="3"/>
      <c r="G604" s="4"/>
      <c r="H604" s="3"/>
      <c r="I604" s="5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ht="12.75" customHeight="1">
      <c r="A605" s="1"/>
      <c r="B605" s="1"/>
      <c r="C605" s="3"/>
      <c r="D605" s="3"/>
      <c r="E605" s="3"/>
      <c r="F605" s="3"/>
      <c r="G605" s="4"/>
      <c r="H605" s="3"/>
      <c r="I605" s="5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ht="12.75" customHeight="1">
      <c r="A606" s="1"/>
      <c r="B606" s="1"/>
      <c r="C606" s="3"/>
      <c r="D606" s="3"/>
      <c r="E606" s="3"/>
      <c r="F606" s="3"/>
      <c r="G606" s="4"/>
      <c r="H606" s="3"/>
      <c r="I606" s="5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ht="12.75" customHeight="1">
      <c r="A607" s="1"/>
      <c r="B607" s="1"/>
      <c r="C607" s="3"/>
      <c r="D607" s="3"/>
      <c r="E607" s="3"/>
      <c r="F607" s="3"/>
      <c r="G607" s="4"/>
      <c r="H607" s="3"/>
      <c r="I607" s="5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ht="12.75" customHeight="1">
      <c r="A608" s="1"/>
      <c r="B608" s="1"/>
      <c r="C608" s="3"/>
      <c r="D608" s="3"/>
      <c r="E608" s="3"/>
      <c r="F608" s="3"/>
      <c r="G608" s="4"/>
      <c r="H608" s="3"/>
      <c r="I608" s="5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ht="12.75" customHeight="1">
      <c r="A609" s="1"/>
      <c r="B609" s="1"/>
      <c r="C609" s="3"/>
      <c r="D609" s="3"/>
      <c r="E609" s="3"/>
      <c r="F609" s="3"/>
      <c r="G609" s="4"/>
      <c r="H609" s="3"/>
      <c r="I609" s="5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ht="12.75" customHeight="1">
      <c r="A610" s="1"/>
      <c r="B610" s="1"/>
      <c r="C610" s="3"/>
      <c r="D610" s="3"/>
      <c r="E610" s="3"/>
      <c r="F610" s="3"/>
      <c r="G610" s="4"/>
      <c r="H610" s="3"/>
      <c r="I610" s="5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ht="12.75" customHeight="1">
      <c r="A611" s="1"/>
      <c r="B611" s="1"/>
      <c r="C611" s="3"/>
      <c r="D611" s="3"/>
      <c r="E611" s="3"/>
      <c r="F611" s="3"/>
      <c r="G611" s="4"/>
      <c r="H611" s="3"/>
      <c r="I611" s="5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ht="12.75" customHeight="1">
      <c r="A612" s="1"/>
      <c r="B612" s="1"/>
      <c r="C612" s="3"/>
      <c r="D612" s="3"/>
      <c r="E612" s="3"/>
      <c r="F612" s="3"/>
      <c r="G612" s="4"/>
      <c r="H612" s="3"/>
      <c r="I612" s="5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ht="12.75" customHeight="1">
      <c r="A613" s="1"/>
      <c r="B613" s="1"/>
      <c r="C613" s="3"/>
      <c r="D613" s="3"/>
      <c r="E613" s="3"/>
      <c r="F613" s="3"/>
      <c r="G613" s="4"/>
      <c r="H613" s="3"/>
      <c r="I613" s="5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ht="12.75" customHeight="1">
      <c r="A614" s="1"/>
      <c r="B614" s="1"/>
      <c r="C614" s="3"/>
      <c r="D614" s="3"/>
      <c r="E614" s="3"/>
      <c r="F614" s="3"/>
      <c r="G614" s="4"/>
      <c r="H614" s="3"/>
      <c r="I614" s="5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ht="12.75" customHeight="1">
      <c r="A615" s="1"/>
      <c r="B615" s="1"/>
      <c r="C615" s="3"/>
      <c r="D615" s="3"/>
      <c r="E615" s="3"/>
      <c r="F615" s="3"/>
      <c r="G615" s="4"/>
      <c r="H615" s="3"/>
      <c r="I615" s="5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ht="12.75" customHeight="1">
      <c r="A616" s="1"/>
      <c r="B616" s="1"/>
      <c r="C616" s="3"/>
      <c r="D616" s="3"/>
      <c r="E616" s="3"/>
      <c r="F616" s="3"/>
      <c r="G616" s="4"/>
      <c r="H616" s="3"/>
      <c r="I616" s="5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ht="12.75" customHeight="1">
      <c r="A617" s="1"/>
      <c r="B617" s="1"/>
      <c r="C617" s="3"/>
      <c r="D617" s="3"/>
      <c r="E617" s="3"/>
      <c r="F617" s="3"/>
      <c r="G617" s="4"/>
      <c r="H617" s="3"/>
      <c r="I617" s="5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ht="12.75" customHeight="1">
      <c r="A618" s="1"/>
      <c r="B618" s="1"/>
      <c r="C618" s="3"/>
      <c r="D618" s="3"/>
      <c r="E618" s="3"/>
      <c r="F618" s="3"/>
      <c r="G618" s="4"/>
      <c r="H618" s="3"/>
      <c r="I618" s="5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ht="12.75" customHeight="1">
      <c r="A619" s="1"/>
      <c r="B619" s="1"/>
      <c r="C619" s="3"/>
      <c r="D619" s="3"/>
      <c r="E619" s="3"/>
      <c r="F619" s="3"/>
      <c r="G619" s="4"/>
      <c r="H619" s="3"/>
      <c r="I619" s="5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ht="12.75" customHeight="1">
      <c r="A620" s="1"/>
      <c r="B620" s="1"/>
      <c r="C620" s="3"/>
      <c r="D620" s="3"/>
      <c r="E620" s="3"/>
      <c r="F620" s="3"/>
      <c r="G620" s="4"/>
      <c r="H620" s="3"/>
      <c r="I620" s="5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ht="12.75" customHeight="1">
      <c r="A621" s="1"/>
      <c r="B621" s="1"/>
      <c r="C621" s="3"/>
      <c r="D621" s="3"/>
      <c r="E621" s="3"/>
      <c r="F621" s="3"/>
      <c r="G621" s="4"/>
      <c r="H621" s="3"/>
      <c r="I621" s="5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ht="12.75" customHeight="1">
      <c r="A622" s="1"/>
      <c r="B622" s="1"/>
      <c r="C622" s="3"/>
      <c r="D622" s="3"/>
      <c r="E622" s="3"/>
      <c r="F622" s="3"/>
      <c r="G622" s="4"/>
      <c r="H622" s="3"/>
      <c r="I622" s="5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ht="12.75" customHeight="1">
      <c r="A623" s="1"/>
      <c r="B623" s="1"/>
      <c r="C623" s="3"/>
      <c r="D623" s="3"/>
      <c r="E623" s="3"/>
      <c r="F623" s="3"/>
      <c r="G623" s="4"/>
      <c r="H623" s="3"/>
      <c r="I623" s="5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ht="12.75" customHeight="1">
      <c r="A624" s="1"/>
      <c r="B624" s="1"/>
      <c r="C624" s="3"/>
      <c r="D624" s="3"/>
      <c r="E624" s="3"/>
      <c r="F624" s="3"/>
      <c r="G624" s="4"/>
      <c r="H624" s="3"/>
      <c r="I624" s="5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ht="12.75" customHeight="1">
      <c r="A625" s="1"/>
      <c r="B625" s="1"/>
      <c r="C625" s="3"/>
      <c r="D625" s="3"/>
      <c r="E625" s="3"/>
      <c r="F625" s="3"/>
      <c r="G625" s="4"/>
      <c r="H625" s="3"/>
      <c r="I625" s="5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ht="12.75" customHeight="1">
      <c r="A626" s="1"/>
      <c r="B626" s="1"/>
      <c r="C626" s="3"/>
      <c r="D626" s="3"/>
      <c r="E626" s="3"/>
      <c r="F626" s="3"/>
      <c r="G626" s="4"/>
      <c r="H626" s="3"/>
      <c r="I626" s="5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ht="12.75" customHeight="1">
      <c r="A627" s="1"/>
      <c r="B627" s="1"/>
      <c r="C627" s="3"/>
      <c r="D627" s="3"/>
      <c r="E627" s="3"/>
      <c r="F627" s="3"/>
      <c r="G627" s="4"/>
      <c r="H627" s="3"/>
      <c r="I627" s="5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ht="12.75" customHeight="1">
      <c r="A628" s="1"/>
      <c r="B628" s="1"/>
      <c r="C628" s="3"/>
      <c r="D628" s="3"/>
      <c r="E628" s="3"/>
      <c r="F628" s="3"/>
      <c r="G628" s="4"/>
      <c r="H628" s="3"/>
      <c r="I628" s="5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ht="12.75" customHeight="1">
      <c r="A629" s="1"/>
      <c r="B629" s="1"/>
      <c r="C629" s="3"/>
      <c r="D629" s="3"/>
      <c r="E629" s="3"/>
      <c r="F629" s="3"/>
      <c r="G629" s="4"/>
      <c r="H629" s="3"/>
      <c r="I629" s="5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ht="12.75" customHeight="1">
      <c r="A630" s="1"/>
      <c r="B630" s="1"/>
      <c r="C630" s="3"/>
      <c r="D630" s="3"/>
      <c r="E630" s="3"/>
      <c r="F630" s="3"/>
      <c r="G630" s="4"/>
      <c r="H630" s="3"/>
      <c r="I630" s="5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ht="12.75" customHeight="1">
      <c r="A631" s="1"/>
      <c r="B631" s="1"/>
      <c r="C631" s="3"/>
      <c r="D631" s="3"/>
      <c r="E631" s="3"/>
      <c r="F631" s="3"/>
      <c r="G631" s="4"/>
      <c r="H631" s="3"/>
      <c r="I631" s="5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ht="12.75" customHeight="1">
      <c r="A632" s="1"/>
      <c r="B632" s="1"/>
      <c r="C632" s="3"/>
      <c r="D632" s="3"/>
      <c r="E632" s="3"/>
      <c r="F632" s="3"/>
      <c r="G632" s="4"/>
      <c r="H632" s="3"/>
      <c r="I632" s="5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ht="12.75" customHeight="1">
      <c r="A633" s="1"/>
      <c r="B633" s="1"/>
      <c r="C633" s="3"/>
      <c r="D633" s="3"/>
      <c r="E633" s="3"/>
      <c r="F633" s="3"/>
      <c r="G633" s="4"/>
      <c r="H633" s="3"/>
      <c r="I633" s="5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ht="12.75" customHeight="1">
      <c r="A634" s="1"/>
      <c r="B634" s="1"/>
      <c r="C634" s="3"/>
      <c r="D634" s="3"/>
      <c r="E634" s="3"/>
      <c r="F634" s="3"/>
      <c r="G634" s="4"/>
      <c r="H634" s="3"/>
      <c r="I634" s="5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ht="12.75" customHeight="1">
      <c r="A635" s="1"/>
      <c r="B635" s="1"/>
      <c r="C635" s="3"/>
      <c r="D635" s="3"/>
      <c r="E635" s="3"/>
      <c r="F635" s="3"/>
      <c r="G635" s="4"/>
      <c r="H635" s="3"/>
      <c r="I635" s="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ht="12.75" customHeight="1">
      <c r="A636" s="1"/>
      <c r="B636" s="1"/>
      <c r="C636" s="3"/>
      <c r="D636" s="3"/>
      <c r="E636" s="3"/>
      <c r="F636" s="3"/>
      <c r="G636" s="4"/>
      <c r="H636" s="3"/>
      <c r="I636" s="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ht="12.75" customHeight="1">
      <c r="A637" s="1"/>
      <c r="B637" s="1"/>
      <c r="C637" s="3"/>
      <c r="D637" s="3"/>
      <c r="E637" s="3"/>
      <c r="F637" s="3"/>
      <c r="G637" s="4"/>
      <c r="H637" s="3"/>
      <c r="I637" s="5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ht="12.75" customHeight="1">
      <c r="A638" s="1"/>
      <c r="B638" s="1"/>
      <c r="C638" s="3"/>
      <c r="D638" s="3"/>
      <c r="E638" s="3"/>
      <c r="F638" s="3"/>
      <c r="G638" s="4"/>
      <c r="H638" s="3"/>
      <c r="I638" s="5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ht="12.75" customHeight="1">
      <c r="A639" s="1"/>
      <c r="B639" s="1"/>
      <c r="C639" s="3"/>
      <c r="D639" s="3"/>
      <c r="E639" s="3"/>
      <c r="F639" s="3"/>
      <c r="G639" s="4"/>
      <c r="H639" s="3"/>
      <c r="I639" s="5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ht="12.75" customHeight="1">
      <c r="A640" s="1"/>
      <c r="B640" s="1"/>
      <c r="C640" s="3"/>
      <c r="D640" s="3"/>
      <c r="E640" s="3"/>
      <c r="F640" s="3"/>
      <c r="G640" s="4"/>
      <c r="H640" s="3"/>
      <c r="I640" s="5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ht="12.75" customHeight="1">
      <c r="A641" s="1"/>
      <c r="B641" s="1"/>
      <c r="C641" s="3"/>
      <c r="D641" s="3"/>
      <c r="E641" s="3"/>
      <c r="F641" s="3"/>
      <c r="G641" s="4"/>
      <c r="H641" s="3"/>
      <c r="I641" s="5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ht="12.75" customHeight="1">
      <c r="A642" s="1"/>
      <c r="B642" s="1"/>
      <c r="C642" s="3"/>
      <c r="D642" s="3"/>
      <c r="E642" s="3"/>
      <c r="F642" s="3"/>
      <c r="G642" s="4"/>
      <c r="H642" s="3"/>
      <c r="I642" s="5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ht="12.75" customHeight="1">
      <c r="A643" s="1"/>
      <c r="B643" s="1"/>
      <c r="C643" s="3"/>
      <c r="D643" s="3"/>
      <c r="E643" s="3"/>
      <c r="F643" s="3"/>
      <c r="G643" s="4"/>
      <c r="H643" s="3"/>
      <c r="I643" s="5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ht="12.75" customHeight="1">
      <c r="A644" s="1"/>
      <c r="B644" s="1"/>
      <c r="C644" s="3"/>
      <c r="D644" s="3"/>
      <c r="E644" s="3"/>
      <c r="F644" s="3"/>
      <c r="G644" s="4"/>
      <c r="H644" s="3"/>
      <c r="I644" s="5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ht="12.75" customHeight="1">
      <c r="A645" s="1"/>
      <c r="B645" s="1"/>
      <c r="C645" s="3"/>
      <c r="D645" s="3"/>
      <c r="E645" s="3"/>
      <c r="F645" s="3"/>
      <c r="G645" s="4"/>
      <c r="H645" s="3"/>
      <c r="I645" s="5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ht="12.75" customHeight="1">
      <c r="A646" s="1"/>
      <c r="B646" s="1"/>
      <c r="C646" s="3"/>
      <c r="D646" s="3"/>
      <c r="E646" s="3"/>
      <c r="F646" s="3"/>
      <c r="G646" s="4"/>
      <c r="H646" s="3"/>
      <c r="I646" s="5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ht="12.75" customHeight="1">
      <c r="A647" s="1"/>
      <c r="B647" s="1"/>
      <c r="C647" s="3"/>
      <c r="D647" s="3"/>
      <c r="E647" s="3"/>
      <c r="F647" s="3"/>
      <c r="G647" s="4"/>
      <c r="H647" s="3"/>
      <c r="I647" s="5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ht="12.75" customHeight="1">
      <c r="A648" s="1"/>
      <c r="B648" s="1"/>
      <c r="C648" s="3"/>
      <c r="D648" s="3"/>
      <c r="E648" s="3"/>
      <c r="F648" s="3"/>
      <c r="G648" s="4"/>
      <c r="H648" s="3"/>
      <c r="I648" s="5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ht="12.75" customHeight="1">
      <c r="A649" s="1"/>
      <c r="B649" s="1"/>
      <c r="C649" s="3"/>
      <c r="D649" s="3"/>
      <c r="E649" s="3"/>
      <c r="F649" s="3"/>
      <c r="G649" s="4"/>
      <c r="H649" s="3"/>
      <c r="I649" s="5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ht="12.75" customHeight="1">
      <c r="A650" s="1"/>
      <c r="B650" s="1"/>
      <c r="C650" s="3"/>
      <c r="D650" s="3"/>
      <c r="E650" s="3"/>
      <c r="F650" s="3"/>
      <c r="G650" s="4"/>
      <c r="H650" s="3"/>
      <c r="I650" s="5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ht="12.75" customHeight="1">
      <c r="A651" s="1"/>
      <c r="B651" s="1"/>
      <c r="C651" s="3"/>
      <c r="D651" s="3"/>
      <c r="E651" s="3"/>
      <c r="F651" s="3"/>
      <c r="G651" s="4"/>
      <c r="H651" s="3"/>
      <c r="I651" s="5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ht="12.75" customHeight="1">
      <c r="A652" s="1"/>
      <c r="B652" s="1"/>
      <c r="C652" s="3"/>
      <c r="D652" s="3"/>
      <c r="E652" s="3"/>
      <c r="F652" s="3"/>
      <c r="G652" s="4"/>
      <c r="H652" s="3"/>
      <c r="I652" s="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ht="12.75" customHeight="1">
      <c r="A653" s="1"/>
      <c r="B653" s="1"/>
      <c r="C653" s="3"/>
      <c r="D653" s="3"/>
      <c r="E653" s="3"/>
      <c r="F653" s="3"/>
      <c r="G653" s="4"/>
      <c r="H653" s="3"/>
      <c r="I653" s="5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ht="12.75" customHeight="1">
      <c r="A654" s="1"/>
      <c r="B654" s="1"/>
      <c r="C654" s="3"/>
      <c r="D654" s="3"/>
      <c r="E654" s="3"/>
      <c r="F654" s="3"/>
      <c r="G654" s="4"/>
      <c r="H654" s="3"/>
      <c r="I654" s="5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ht="12.75" customHeight="1">
      <c r="A655" s="1"/>
      <c r="B655" s="1"/>
      <c r="C655" s="3"/>
      <c r="D655" s="3"/>
      <c r="E655" s="3"/>
      <c r="F655" s="3"/>
      <c r="G655" s="4"/>
      <c r="H655" s="3"/>
      <c r="I655" s="5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ht="12.75" customHeight="1">
      <c r="A656" s="1"/>
      <c r="B656" s="1"/>
      <c r="C656" s="3"/>
      <c r="D656" s="3"/>
      <c r="E656" s="3"/>
      <c r="F656" s="3"/>
      <c r="G656" s="4"/>
      <c r="H656" s="3"/>
      <c r="I656" s="5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ht="12.75" customHeight="1">
      <c r="A657" s="1"/>
      <c r="B657" s="1"/>
      <c r="C657" s="3"/>
      <c r="D657" s="3"/>
      <c r="E657" s="3"/>
      <c r="F657" s="3"/>
      <c r="G657" s="4"/>
      <c r="H657" s="3"/>
      <c r="I657" s="5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ht="12.75" customHeight="1">
      <c r="A658" s="1"/>
      <c r="B658" s="1"/>
      <c r="C658" s="3"/>
      <c r="D658" s="3"/>
      <c r="E658" s="3"/>
      <c r="F658" s="3"/>
      <c r="G658" s="4"/>
      <c r="H658" s="3"/>
      <c r="I658" s="5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ht="12.75" customHeight="1">
      <c r="A659" s="1"/>
      <c r="B659" s="1"/>
      <c r="C659" s="3"/>
      <c r="D659" s="3"/>
      <c r="E659" s="3"/>
      <c r="F659" s="3"/>
      <c r="G659" s="4"/>
      <c r="H659" s="3"/>
      <c r="I659" s="5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ht="12.75" customHeight="1">
      <c r="A660" s="1"/>
      <c r="B660" s="1"/>
      <c r="C660" s="3"/>
      <c r="D660" s="3"/>
      <c r="E660" s="3"/>
      <c r="F660" s="3"/>
      <c r="G660" s="4"/>
      <c r="H660" s="3"/>
      <c r="I660" s="5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ht="12.75" customHeight="1">
      <c r="A661" s="1"/>
      <c r="B661" s="1"/>
      <c r="C661" s="3"/>
      <c r="D661" s="3"/>
      <c r="E661" s="3"/>
      <c r="F661" s="3"/>
      <c r="G661" s="4"/>
      <c r="H661" s="3"/>
      <c r="I661" s="5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ht="12.75" customHeight="1">
      <c r="A662" s="1"/>
      <c r="B662" s="1"/>
      <c r="C662" s="3"/>
      <c r="D662" s="3"/>
      <c r="E662" s="3"/>
      <c r="F662" s="3"/>
      <c r="G662" s="4"/>
      <c r="H662" s="3"/>
      <c r="I662" s="5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ht="12.75" customHeight="1">
      <c r="A663" s="1"/>
      <c r="B663" s="1"/>
      <c r="C663" s="3"/>
      <c r="D663" s="3"/>
      <c r="E663" s="3"/>
      <c r="F663" s="3"/>
      <c r="G663" s="4"/>
      <c r="H663" s="3"/>
      <c r="I663" s="5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ht="12.75" customHeight="1">
      <c r="A664" s="1"/>
      <c r="B664" s="1"/>
      <c r="C664" s="3"/>
      <c r="D664" s="3"/>
      <c r="E664" s="3"/>
      <c r="F664" s="3"/>
      <c r="G664" s="4"/>
      <c r="H664" s="3"/>
      <c r="I664" s="5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ht="12.75" customHeight="1">
      <c r="A665" s="1"/>
      <c r="B665" s="1"/>
      <c r="C665" s="3"/>
      <c r="D665" s="3"/>
      <c r="E665" s="3"/>
      <c r="F665" s="3"/>
      <c r="G665" s="4"/>
      <c r="H665" s="3"/>
      <c r="I665" s="5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ht="12.75" customHeight="1">
      <c r="A666" s="1"/>
      <c r="B666" s="1"/>
      <c r="C666" s="3"/>
      <c r="D666" s="3"/>
      <c r="E666" s="3"/>
      <c r="F666" s="3"/>
      <c r="G666" s="4"/>
      <c r="H666" s="3"/>
      <c r="I666" s="5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ht="12.75" customHeight="1">
      <c r="A667" s="1"/>
      <c r="B667" s="1"/>
      <c r="C667" s="3"/>
      <c r="D667" s="3"/>
      <c r="E667" s="3"/>
      <c r="F667" s="3"/>
      <c r="G667" s="4"/>
      <c r="H667" s="3"/>
      <c r="I667" s="5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ht="12.75" customHeight="1">
      <c r="A668" s="1"/>
      <c r="B668" s="1"/>
      <c r="C668" s="3"/>
      <c r="D668" s="3"/>
      <c r="E668" s="3"/>
      <c r="F668" s="3"/>
      <c r="G668" s="4"/>
      <c r="H668" s="3"/>
      <c r="I668" s="5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ht="12.75" customHeight="1">
      <c r="A669" s="1"/>
      <c r="B669" s="1"/>
      <c r="C669" s="3"/>
      <c r="D669" s="3"/>
      <c r="E669" s="3"/>
      <c r="F669" s="3"/>
      <c r="G669" s="4"/>
      <c r="H669" s="3"/>
      <c r="I669" s="5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ht="12.75" customHeight="1">
      <c r="A670" s="1"/>
      <c r="B670" s="1"/>
      <c r="C670" s="3"/>
      <c r="D670" s="3"/>
      <c r="E670" s="3"/>
      <c r="F670" s="3"/>
      <c r="G670" s="4"/>
      <c r="H670" s="3"/>
      <c r="I670" s="5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ht="12.75" customHeight="1">
      <c r="A671" s="1"/>
      <c r="B671" s="1"/>
      <c r="C671" s="3"/>
      <c r="D671" s="3"/>
      <c r="E671" s="3"/>
      <c r="F671" s="3"/>
      <c r="G671" s="4"/>
      <c r="H671" s="3"/>
      <c r="I671" s="5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ht="12.75" customHeight="1">
      <c r="A672" s="1"/>
      <c r="B672" s="1"/>
      <c r="C672" s="3"/>
      <c r="D672" s="3"/>
      <c r="E672" s="3"/>
      <c r="F672" s="3"/>
      <c r="G672" s="4"/>
      <c r="H672" s="3"/>
      <c r="I672" s="5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ht="12.75" customHeight="1">
      <c r="A673" s="1"/>
      <c r="B673" s="1"/>
      <c r="C673" s="3"/>
      <c r="D673" s="3"/>
      <c r="E673" s="3"/>
      <c r="F673" s="3"/>
      <c r="G673" s="4"/>
      <c r="H673" s="3"/>
      <c r="I673" s="5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ht="12.75" customHeight="1">
      <c r="A674" s="1"/>
      <c r="B674" s="1"/>
      <c r="C674" s="3"/>
      <c r="D674" s="3"/>
      <c r="E674" s="3"/>
      <c r="F674" s="3"/>
      <c r="G674" s="4"/>
      <c r="H674" s="3"/>
      <c r="I674" s="5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ht="12.75" customHeight="1">
      <c r="A675" s="1"/>
      <c r="B675" s="1"/>
      <c r="C675" s="3"/>
      <c r="D675" s="3"/>
      <c r="E675" s="3"/>
      <c r="F675" s="3"/>
      <c r="G675" s="4"/>
      <c r="H675" s="3"/>
      <c r="I675" s="5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ht="12.75" customHeight="1">
      <c r="A676" s="1"/>
      <c r="B676" s="1"/>
      <c r="C676" s="3"/>
      <c r="D676" s="3"/>
      <c r="E676" s="3"/>
      <c r="F676" s="3"/>
      <c r="G676" s="4"/>
      <c r="H676" s="3"/>
      <c r="I676" s="5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ht="12.75" customHeight="1">
      <c r="A677" s="1"/>
      <c r="B677" s="1"/>
      <c r="C677" s="3"/>
      <c r="D677" s="3"/>
      <c r="E677" s="3"/>
      <c r="F677" s="3"/>
      <c r="G677" s="4"/>
      <c r="H677" s="3"/>
      <c r="I677" s="5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ht="12.75" customHeight="1">
      <c r="A678" s="1"/>
      <c r="B678" s="1"/>
      <c r="C678" s="3"/>
      <c r="D678" s="3"/>
      <c r="E678" s="3"/>
      <c r="F678" s="3"/>
      <c r="G678" s="4"/>
      <c r="H678" s="3"/>
      <c r="I678" s="5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ht="12.75" customHeight="1">
      <c r="A679" s="1"/>
      <c r="B679" s="1"/>
      <c r="C679" s="3"/>
      <c r="D679" s="3"/>
      <c r="E679" s="3"/>
      <c r="F679" s="3"/>
      <c r="G679" s="4"/>
      <c r="H679" s="3"/>
      <c r="I679" s="5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ht="12.75" customHeight="1">
      <c r="A680" s="1"/>
      <c r="B680" s="1"/>
      <c r="C680" s="3"/>
      <c r="D680" s="3"/>
      <c r="E680" s="3"/>
      <c r="F680" s="3"/>
      <c r="G680" s="4"/>
      <c r="H680" s="3"/>
      <c r="I680" s="5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ht="12.75" customHeight="1">
      <c r="A681" s="1"/>
      <c r="B681" s="1"/>
      <c r="C681" s="3"/>
      <c r="D681" s="3"/>
      <c r="E681" s="3"/>
      <c r="F681" s="3"/>
      <c r="G681" s="4"/>
      <c r="H681" s="3"/>
      <c r="I681" s="5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ht="12.75" customHeight="1">
      <c r="A682" s="1"/>
      <c r="B682" s="1"/>
      <c r="C682" s="3"/>
      <c r="D682" s="3"/>
      <c r="E682" s="3"/>
      <c r="F682" s="3"/>
      <c r="G682" s="4"/>
      <c r="H682" s="3"/>
      <c r="I682" s="5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ht="12.75" customHeight="1">
      <c r="A683" s="1"/>
      <c r="B683" s="1"/>
      <c r="C683" s="3"/>
      <c r="D683" s="3"/>
      <c r="E683" s="3"/>
      <c r="F683" s="3"/>
      <c r="G683" s="4"/>
      <c r="H683" s="3"/>
      <c r="I683" s="5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ht="12.75" customHeight="1">
      <c r="A684" s="1"/>
      <c r="B684" s="1"/>
      <c r="C684" s="3"/>
      <c r="D684" s="3"/>
      <c r="E684" s="3"/>
      <c r="F684" s="3"/>
      <c r="G684" s="4"/>
      <c r="H684" s="3"/>
      <c r="I684" s="5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ht="12.75" customHeight="1">
      <c r="A685" s="1"/>
      <c r="B685" s="1"/>
      <c r="C685" s="3"/>
      <c r="D685" s="3"/>
      <c r="E685" s="3"/>
      <c r="F685" s="3"/>
      <c r="G685" s="4"/>
      <c r="H685" s="3"/>
      <c r="I685" s="5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ht="12.75" customHeight="1">
      <c r="A686" s="1"/>
      <c r="B686" s="1"/>
      <c r="C686" s="3"/>
      <c r="D686" s="3"/>
      <c r="E686" s="3"/>
      <c r="F686" s="3"/>
      <c r="G686" s="4"/>
      <c r="H686" s="3"/>
      <c r="I686" s="5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ht="12.75" customHeight="1">
      <c r="A687" s="1"/>
      <c r="B687" s="1"/>
      <c r="C687" s="3"/>
      <c r="D687" s="3"/>
      <c r="E687" s="3"/>
      <c r="F687" s="3"/>
      <c r="G687" s="4"/>
      <c r="H687" s="3"/>
      <c r="I687" s="5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ht="12.75" customHeight="1">
      <c r="A688" s="1"/>
      <c r="B688" s="1"/>
      <c r="C688" s="3"/>
      <c r="D688" s="3"/>
      <c r="E688" s="3"/>
      <c r="F688" s="3"/>
      <c r="G688" s="4"/>
      <c r="H688" s="3"/>
      <c r="I688" s="5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ht="12.75" customHeight="1">
      <c r="A689" s="1"/>
      <c r="B689" s="1"/>
      <c r="C689" s="3"/>
      <c r="D689" s="3"/>
      <c r="E689" s="3"/>
      <c r="F689" s="3"/>
      <c r="G689" s="4"/>
      <c r="H689" s="3"/>
      <c r="I689" s="5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ht="12.75" customHeight="1">
      <c r="A690" s="1"/>
      <c r="B690" s="1"/>
      <c r="C690" s="3"/>
      <c r="D690" s="3"/>
      <c r="E690" s="3"/>
      <c r="F690" s="3"/>
      <c r="G690" s="4"/>
      <c r="H690" s="3"/>
      <c r="I690" s="5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ht="12.75" customHeight="1">
      <c r="A691" s="1"/>
      <c r="B691" s="1"/>
      <c r="C691" s="3"/>
      <c r="D691" s="3"/>
      <c r="E691" s="3"/>
      <c r="F691" s="3"/>
      <c r="G691" s="4"/>
      <c r="H691" s="3"/>
      <c r="I691" s="5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ht="12.75" customHeight="1">
      <c r="A692" s="1"/>
      <c r="B692" s="1"/>
      <c r="C692" s="3"/>
      <c r="D692" s="3"/>
      <c r="E692" s="3"/>
      <c r="F692" s="3"/>
      <c r="G692" s="4"/>
      <c r="H692" s="3"/>
      <c r="I692" s="5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ht="12.75" customHeight="1">
      <c r="A693" s="1"/>
      <c r="B693" s="1"/>
      <c r="C693" s="3"/>
      <c r="D693" s="3"/>
      <c r="E693" s="3"/>
      <c r="F693" s="3"/>
      <c r="G693" s="4"/>
      <c r="H693" s="3"/>
      <c r="I693" s="5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ht="12.75" customHeight="1">
      <c r="A694" s="1"/>
      <c r="B694" s="1"/>
      <c r="C694" s="3"/>
      <c r="D694" s="3"/>
      <c r="E694" s="3"/>
      <c r="F694" s="3"/>
      <c r="G694" s="4"/>
      <c r="H694" s="3"/>
      <c r="I694" s="5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ht="12.75" customHeight="1">
      <c r="A695" s="1"/>
      <c r="B695" s="1"/>
      <c r="C695" s="3"/>
      <c r="D695" s="3"/>
      <c r="E695" s="3"/>
      <c r="F695" s="3"/>
      <c r="G695" s="4"/>
      <c r="H695" s="3"/>
      <c r="I695" s="5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ht="12.75" customHeight="1">
      <c r="A696" s="1"/>
      <c r="B696" s="1"/>
      <c r="C696" s="3"/>
      <c r="D696" s="3"/>
      <c r="E696" s="3"/>
      <c r="F696" s="3"/>
      <c r="G696" s="4"/>
      <c r="H696" s="3"/>
      <c r="I696" s="5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ht="12.75" customHeight="1">
      <c r="A697" s="1"/>
      <c r="B697" s="1"/>
      <c r="C697" s="3"/>
      <c r="D697" s="3"/>
      <c r="E697" s="3"/>
      <c r="F697" s="3"/>
      <c r="G697" s="4"/>
      <c r="H697" s="3"/>
      <c r="I697" s="5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ht="12.75" customHeight="1">
      <c r="A698" s="1"/>
      <c r="B698" s="1"/>
      <c r="C698" s="3"/>
      <c r="D698" s="3"/>
      <c r="E698" s="3"/>
      <c r="F698" s="3"/>
      <c r="G698" s="4"/>
      <c r="H698" s="3"/>
      <c r="I698" s="5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ht="12.75" customHeight="1">
      <c r="A699" s="1"/>
      <c r="B699" s="1"/>
      <c r="C699" s="3"/>
      <c r="D699" s="3"/>
      <c r="E699" s="3"/>
      <c r="F699" s="3"/>
      <c r="G699" s="4"/>
      <c r="H699" s="3"/>
      <c r="I699" s="5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ht="12.75" customHeight="1">
      <c r="A700" s="1"/>
      <c r="B700" s="1"/>
      <c r="C700" s="3"/>
      <c r="D700" s="3"/>
      <c r="E700" s="3"/>
      <c r="F700" s="3"/>
      <c r="G700" s="4"/>
      <c r="H700" s="3"/>
      <c r="I700" s="5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ht="12.75" customHeight="1">
      <c r="A701" s="1"/>
      <c r="B701" s="1"/>
      <c r="C701" s="3"/>
      <c r="D701" s="3"/>
      <c r="E701" s="3"/>
      <c r="F701" s="3"/>
      <c r="G701" s="4"/>
      <c r="H701" s="3"/>
      <c r="I701" s="5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ht="12.75" customHeight="1">
      <c r="A702" s="1"/>
      <c r="B702" s="1"/>
      <c r="C702" s="3"/>
      <c r="D702" s="3"/>
      <c r="E702" s="3"/>
      <c r="F702" s="3"/>
      <c r="G702" s="4"/>
      <c r="H702" s="3"/>
      <c r="I702" s="5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ht="12.75" customHeight="1">
      <c r="A703" s="1"/>
      <c r="B703" s="1"/>
      <c r="C703" s="3"/>
      <c r="D703" s="3"/>
      <c r="E703" s="3"/>
      <c r="F703" s="3"/>
      <c r="G703" s="4"/>
      <c r="H703" s="3"/>
      <c r="I703" s="5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ht="12.75" customHeight="1">
      <c r="A704" s="1"/>
      <c r="B704" s="1"/>
      <c r="C704" s="3"/>
      <c r="D704" s="3"/>
      <c r="E704" s="3"/>
      <c r="F704" s="3"/>
      <c r="G704" s="4"/>
      <c r="H704" s="3"/>
      <c r="I704" s="5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ht="12.75" customHeight="1">
      <c r="A705" s="1"/>
      <c r="B705" s="1"/>
      <c r="C705" s="3"/>
      <c r="D705" s="3"/>
      <c r="E705" s="3"/>
      <c r="F705" s="3"/>
      <c r="G705" s="4"/>
      <c r="H705" s="3"/>
      <c r="I705" s="5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ht="12.75" customHeight="1">
      <c r="A706" s="1"/>
      <c r="B706" s="1"/>
      <c r="C706" s="3"/>
      <c r="D706" s="3"/>
      <c r="E706" s="3"/>
      <c r="F706" s="3"/>
      <c r="G706" s="4"/>
      <c r="H706" s="3"/>
      <c r="I706" s="5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ht="12.75" customHeight="1">
      <c r="A707" s="1"/>
      <c r="B707" s="1"/>
      <c r="C707" s="3"/>
      <c r="D707" s="3"/>
      <c r="E707" s="3"/>
      <c r="F707" s="3"/>
      <c r="G707" s="4"/>
      <c r="H707" s="3"/>
      <c r="I707" s="5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ht="12.75" customHeight="1">
      <c r="A708" s="1"/>
      <c r="B708" s="1"/>
      <c r="C708" s="3"/>
      <c r="D708" s="3"/>
      <c r="E708" s="3"/>
      <c r="F708" s="3"/>
      <c r="G708" s="4"/>
      <c r="H708" s="3"/>
      <c r="I708" s="5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ht="12.75" customHeight="1">
      <c r="A709" s="1"/>
      <c r="B709" s="1"/>
      <c r="C709" s="3"/>
      <c r="D709" s="3"/>
      <c r="E709" s="3"/>
      <c r="F709" s="3"/>
      <c r="G709" s="4"/>
      <c r="H709" s="3"/>
      <c r="I709" s="5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ht="12.75" customHeight="1">
      <c r="A710" s="1"/>
      <c r="B710" s="1"/>
      <c r="C710" s="3"/>
      <c r="D710" s="3"/>
      <c r="E710" s="3"/>
      <c r="F710" s="3"/>
      <c r="G710" s="4"/>
      <c r="H710" s="3"/>
      <c r="I710" s="5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ht="12.75" customHeight="1">
      <c r="A711" s="1"/>
      <c r="B711" s="1"/>
      <c r="C711" s="3"/>
      <c r="D711" s="3"/>
      <c r="E711" s="3"/>
      <c r="F711" s="3"/>
      <c r="G711" s="4"/>
      <c r="H711" s="3"/>
      <c r="I711" s="5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ht="12.75" customHeight="1">
      <c r="A712" s="1"/>
      <c r="B712" s="1"/>
      <c r="C712" s="3"/>
      <c r="D712" s="3"/>
      <c r="E712" s="3"/>
      <c r="F712" s="3"/>
      <c r="G712" s="4"/>
      <c r="H712" s="3"/>
      <c r="I712" s="5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ht="12.75" customHeight="1">
      <c r="A713" s="1"/>
      <c r="B713" s="1"/>
      <c r="C713" s="3"/>
      <c r="D713" s="3"/>
      <c r="E713" s="3"/>
      <c r="F713" s="3"/>
      <c r="G713" s="4"/>
      <c r="H713" s="3"/>
      <c r="I713" s="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ht="12.75" customHeight="1">
      <c r="A714" s="1"/>
      <c r="B714" s="1"/>
      <c r="C714" s="3"/>
      <c r="D714" s="3"/>
      <c r="E714" s="3"/>
      <c r="F714" s="3"/>
      <c r="G714" s="4"/>
      <c r="H714" s="3"/>
      <c r="I714" s="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ht="12.75" customHeight="1">
      <c r="A715" s="1"/>
      <c r="B715" s="1"/>
      <c r="C715" s="3"/>
      <c r="D715" s="3"/>
      <c r="E715" s="3"/>
      <c r="F715" s="3"/>
      <c r="G715" s="4"/>
      <c r="H715" s="3"/>
      <c r="I715" s="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ht="12.75" customHeight="1">
      <c r="A716" s="1"/>
      <c r="B716" s="1"/>
      <c r="C716" s="3"/>
      <c r="D716" s="3"/>
      <c r="E716" s="3"/>
      <c r="F716" s="3"/>
      <c r="G716" s="4"/>
      <c r="H716" s="3"/>
      <c r="I716" s="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ht="12.75" customHeight="1">
      <c r="A717" s="1"/>
      <c r="B717" s="1"/>
      <c r="C717" s="3"/>
      <c r="D717" s="3"/>
      <c r="E717" s="3"/>
      <c r="F717" s="3"/>
      <c r="G717" s="4"/>
      <c r="H717" s="3"/>
      <c r="I717" s="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ht="12.75" customHeight="1">
      <c r="A718" s="1"/>
      <c r="B718" s="1"/>
      <c r="C718" s="3"/>
      <c r="D718" s="3"/>
      <c r="E718" s="3"/>
      <c r="F718" s="3"/>
      <c r="G718" s="4"/>
      <c r="H718" s="3"/>
      <c r="I718" s="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ht="12.75" customHeight="1">
      <c r="A719" s="1"/>
      <c r="B719" s="1"/>
      <c r="C719" s="3"/>
      <c r="D719" s="3"/>
      <c r="E719" s="3"/>
      <c r="F719" s="3"/>
      <c r="G719" s="4"/>
      <c r="H719" s="3"/>
      <c r="I719" s="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ht="12.75" customHeight="1">
      <c r="A720" s="1"/>
      <c r="B720" s="1"/>
      <c r="C720" s="3"/>
      <c r="D720" s="3"/>
      <c r="E720" s="3"/>
      <c r="F720" s="3"/>
      <c r="G720" s="4"/>
      <c r="H720" s="3"/>
      <c r="I720" s="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ht="12.75" customHeight="1">
      <c r="A721" s="1"/>
      <c r="B721" s="1"/>
      <c r="C721" s="3"/>
      <c r="D721" s="3"/>
      <c r="E721" s="3"/>
      <c r="F721" s="3"/>
      <c r="G721" s="4"/>
      <c r="H721" s="3"/>
      <c r="I721" s="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ht="12.75" customHeight="1">
      <c r="A722" s="1"/>
      <c r="B722" s="1"/>
      <c r="C722" s="3"/>
      <c r="D722" s="3"/>
      <c r="E722" s="3"/>
      <c r="F722" s="3"/>
      <c r="G722" s="4"/>
      <c r="H722" s="3"/>
      <c r="I722" s="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ht="12.75" customHeight="1">
      <c r="A723" s="1"/>
      <c r="B723" s="1"/>
      <c r="C723" s="3"/>
      <c r="D723" s="3"/>
      <c r="E723" s="3"/>
      <c r="F723" s="3"/>
      <c r="G723" s="4"/>
      <c r="H723" s="3"/>
      <c r="I723" s="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ht="12.75" customHeight="1">
      <c r="A724" s="1"/>
      <c r="B724" s="1"/>
      <c r="C724" s="3"/>
      <c r="D724" s="3"/>
      <c r="E724" s="3"/>
      <c r="F724" s="3"/>
      <c r="G724" s="4"/>
      <c r="H724" s="3"/>
      <c r="I724" s="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ht="12.75" customHeight="1">
      <c r="A725" s="1"/>
      <c r="B725" s="1"/>
      <c r="C725" s="3"/>
      <c r="D725" s="3"/>
      <c r="E725" s="3"/>
      <c r="F725" s="3"/>
      <c r="G725" s="4"/>
      <c r="H725" s="3"/>
      <c r="I725" s="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ht="12.75" customHeight="1">
      <c r="A726" s="1"/>
      <c r="B726" s="1"/>
      <c r="C726" s="3"/>
      <c r="D726" s="3"/>
      <c r="E726" s="3"/>
      <c r="F726" s="3"/>
      <c r="G726" s="4"/>
      <c r="H726" s="3"/>
      <c r="I726" s="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ht="12.75" customHeight="1">
      <c r="A727" s="1"/>
      <c r="B727" s="1"/>
      <c r="C727" s="3"/>
      <c r="D727" s="3"/>
      <c r="E727" s="3"/>
      <c r="F727" s="3"/>
      <c r="G727" s="4"/>
      <c r="H727" s="3"/>
      <c r="I727" s="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ht="12.75" customHeight="1">
      <c r="A728" s="1"/>
      <c r="B728" s="1"/>
      <c r="C728" s="3"/>
      <c r="D728" s="3"/>
      <c r="E728" s="3"/>
      <c r="F728" s="3"/>
      <c r="G728" s="4"/>
      <c r="H728" s="3"/>
      <c r="I728" s="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ht="12.75" customHeight="1">
      <c r="A729" s="1"/>
      <c r="B729" s="1"/>
      <c r="C729" s="3"/>
      <c r="D729" s="3"/>
      <c r="E729" s="3"/>
      <c r="F729" s="3"/>
      <c r="G729" s="4"/>
      <c r="H729" s="3"/>
      <c r="I729" s="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ht="12.75" customHeight="1">
      <c r="A730" s="1"/>
      <c r="B730" s="1"/>
      <c r="C730" s="3"/>
      <c r="D730" s="3"/>
      <c r="E730" s="3"/>
      <c r="F730" s="3"/>
      <c r="G730" s="4"/>
      <c r="H730" s="3"/>
      <c r="I730" s="5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ht="12.75" customHeight="1">
      <c r="A731" s="1"/>
      <c r="B731" s="1"/>
      <c r="C731" s="3"/>
      <c r="D731" s="3"/>
      <c r="E731" s="3"/>
      <c r="F731" s="3"/>
      <c r="G731" s="4"/>
      <c r="H731" s="3"/>
      <c r="I731" s="5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ht="12.75" customHeight="1">
      <c r="A732" s="1"/>
      <c r="B732" s="1"/>
      <c r="C732" s="3"/>
      <c r="D732" s="3"/>
      <c r="E732" s="3"/>
      <c r="F732" s="3"/>
      <c r="G732" s="4"/>
      <c r="H732" s="3"/>
      <c r="I732" s="5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ht="12.75" customHeight="1">
      <c r="A733" s="1"/>
      <c r="B733" s="1"/>
      <c r="C733" s="3"/>
      <c r="D733" s="3"/>
      <c r="E733" s="3"/>
      <c r="F733" s="3"/>
      <c r="G733" s="4"/>
      <c r="H733" s="3"/>
      <c r="I733" s="5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ht="12.75" customHeight="1">
      <c r="A734" s="1"/>
      <c r="B734" s="1"/>
      <c r="C734" s="3"/>
      <c r="D734" s="3"/>
      <c r="E734" s="3"/>
      <c r="F734" s="3"/>
      <c r="G734" s="4"/>
      <c r="H734" s="3"/>
      <c r="I734" s="5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ht="12.75" customHeight="1">
      <c r="A735" s="1"/>
      <c r="B735" s="1"/>
      <c r="C735" s="3"/>
      <c r="D735" s="3"/>
      <c r="E735" s="3"/>
      <c r="F735" s="3"/>
      <c r="G735" s="4"/>
      <c r="H735" s="3"/>
      <c r="I735" s="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ht="12.75" customHeight="1">
      <c r="A736" s="1"/>
      <c r="B736" s="1"/>
      <c r="C736" s="3"/>
      <c r="D736" s="3"/>
      <c r="E736" s="3"/>
      <c r="F736" s="3"/>
      <c r="G736" s="4"/>
      <c r="H736" s="3"/>
      <c r="I736" s="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ht="12.75" customHeight="1">
      <c r="A737" s="1"/>
      <c r="B737" s="1"/>
      <c r="C737" s="3"/>
      <c r="D737" s="3"/>
      <c r="E737" s="3"/>
      <c r="F737" s="3"/>
      <c r="G737" s="4"/>
      <c r="H737" s="3"/>
      <c r="I737" s="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ht="12.75" customHeight="1">
      <c r="A738" s="1"/>
      <c r="B738" s="1"/>
      <c r="C738" s="3"/>
      <c r="D738" s="3"/>
      <c r="E738" s="3"/>
      <c r="F738" s="3"/>
      <c r="G738" s="4"/>
      <c r="H738" s="3"/>
      <c r="I738" s="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ht="12.75" customHeight="1">
      <c r="A739" s="1"/>
      <c r="B739" s="1"/>
      <c r="C739" s="3"/>
      <c r="D739" s="3"/>
      <c r="E739" s="3"/>
      <c r="F739" s="3"/>
      <c r="G739" s="4"/>
      <c r="H739" s="3"/>
      <c r="I739" s="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ht="12.75" customHeight="1">
      <c r="A740" s="1"/>
      <c r="B740" s="1"/>
      <c r="C740" s="3"/>
      <c r="D740" s="3"/>
      <c r="E740" s="3"/>
      <c r="F740" s="3"/>
      <c r="G740" s="4"/>
      <c r="H740" s="3"/>
      <c r="I740" s="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ht="12.75" customHeight="1">
      <c r="A741" s="1"/>
      <c r="B741" s="1"/>
      <c r="C741" s="3"/>
      <c r="D741" s="3"/>
      <c r="E741" s="3"/>
      <c r="F741" s="3"/>
      <c r="G741" s="4"/>
      <c r="H741" s="3"/>
      <c r="I741" s="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ht="12.75" customHeight="1">
      <c r="A742" s="1"/>
      <c r="B742" s="1"/>
      <c r="C742" s="3"/>
      <c r="D742" s="3"/>
      <c r="E742" s="3"/>
      <c r="F742" s="3"/>
      <c r="G742" s="4"/>
      <c r="H742" s="3"/>
      <c r="I742" s="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ht="12.75" customHeight="1">
      <c r="A743" s="1"/>
      <c r="B743" s="1"/>
      <c r="C743" s="3"/>
      <c r="D743" s="3"/>
      <c r="E743" s="3"/>
      <c r="F743" s="3"/>
      <c r="G743" s="4"/>
      <c r="H743" s="3"/>
      <c r="I743" s="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ht="12.75" customHeight="1">
      <c r="A744" s="1"/>
      <c r="B744" s="1"/>
      <c r="C744" s="3"/>
      <c r="D744" s="3"/>
      <c r="E744" s="3"/>
      <c r="F744" s="3"/>
      <c r="G744" s="4"/>
      <c r="H744" s="3"/>
      <c r="I744" s="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ht="12.75" customHeight="1">
      <c r="A745" s="1"/>
      <c r="B745" s="1"/>
      <c r="C745" s="3"/>
      <c r="D745" s="3"/>
      <c r="E745" s="3"/>
      <c r="F745" s="3"/>
      <c r="G745" s="4"/>
      <c r="H745" s="3"/>
      <c r="I745" s="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ht="12.75" customHeight="1">
      <c r="A746" s="1"/>
      <c r="B746" s="1"/>
      <c r="C746" s="3"/>
      <c r="D746" s="3"/>
      <c r="E746" s="3"/>
      <c r="F746" s="3"/>
      <c r="G746" s="4"/>
      <c r="H746" s="3"/>
      <c r="I746" s="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ht="12.75" customHeight="1">
      <c r="A747" s="1"/>
      <c r="B747" s="1"/>
      <c r="C747" s="3"/>
      <c r="D747" s="3"/>
      <c r="E747" s="3"/>
      <c r="F747" s="3"/>
      <c r="G747" s="4"/>
      <c r="H747" s="3"/>
      <c r="I747" s="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ht="12.75" customHeight="1">
      <c r="A748" s="1"/>
      <c r="B748" s="1"/>
      <c r="C748" s="3"/>
      <c r="D748" s="3"/>
      <c r="E748" s="3"/>
      <c r="F748" s="3"/>
      <c r="G748" s="4"/>
      <c r="H748" s="3"/>
      <c r="I748" s="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ht="12.75" customHeight="1">
      <c r="A749" s="1"/>
      <c r="B749" s="1"/>
      <c r="C749" s="3"/>
      <c r="D749" s="3"/>
      <c r="E749" s="3"/>
      <c r="F749" s="3"/>
      <c r="G749" s="4"/>
      <c r="H749" s="3"/>
      <c r="I749" s="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ht="12.75" customHeight="1">
      <c r="A750" s="1"/>
      <c r="B750" s="1"/>
      <c r="C750" s="3"/>
      <c r="D750" s="3"/>
      <c r="E750" s="3"/>
      <c r="F750" s="3"/>
      <c r="G750" s="4"/>
      <c r="H750" s="3"/>
      <c r="I750" s="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ht="12.75" customHeight="1">
      <c r="A751" s="1"/>
      <c r="B751" s="1"/>
      <c r="C751" s="3"/>
      <c r="D751" s="3"/>
      <c r="E751" s="3"/>
      <c r="F751" s="3"/>
      <c r="G751" s="4"/>
      <c r="H751" s="3"/>
      <c r="I751" s="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ht="12.75" customHeight="1">
      <c r="A752" s="1"/>
      <c r="B752" s="1"/>
      <c r="C752" s="3"/>
      <c r="D752" s="3"/>
      <c r="E752" s="3"/>
      <c r="F752" s="3"/>
      <c r="G752" s="4"/>
      <c r="H752" s="3"/>
      <c r="I752" s="5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ht="12.75" customHeight="1">
      <c r="A753" s="1"/>
      <c r="B753" s="1"/>
      <c r="C753" s="3"/>
      <c r="D753" s="3"/>
      <c r="E753" s="3"/>
      <c r="F753" s="3"/>
      <c r="G753" s="4"/>
      <c r="H753" s="3"/>
      <c r="I753" s="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ht="12.75" customHeight="1">
      <c r="A754" s="1"/>
      <c r="B754" s="1"/>
      <c r="C754" s="3"/>
      <c r="D754" s="3"/>
      <c r="E754" s="3"/>
      <c r="F754" s="3"/>
      <c r="G754" s="4"/>
      <c r="H754" s="3"/>
      <c r="I754" s="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ht="12.75" customHeight="1">
      <c r="A755" s="1"/>
      <c r="B755" s="1"/>
      <c r="C755" s="3"/>
      <c r="D755" s="3"/>
      <c r="E755" s="3"/>
      <c r="F755" s="3"/>
      <c r="G755" s="4"/>
      <c r="H755" s="3"/>
      <c r="I755" s="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ht="12.75" customHeight="1">
      <c r="A756" s="1"/>
      <c r="B756" s="1"/>
      <c r="C756" s="3"/>
      <c r="D756" s="3"/>
      <c r="E756" s="3"/>
      <c r="F756" s="3"/>
      <c r="G756" s="4"/>
      <c r="H756" s="3"/>
      <c r="I756" s="5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ht="12.75" customHeight="1">
      <c r="A757" s="1"/>
      <c r="B757" s="1"/>
      <c r="C757" s="3"/>
      <c r="D757" s="3"/>
      <c r="E757" s="3"/>
      <c r="F757" s="3"/>
      <c r="G757" s="4"/>
      <c r="H757" s="3"/>
      <c r="I757" s="5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ht="12.75" customHeight="1">
      <c r="A758" s="1"/>
      <c r="B758" s="1"/>
      <c r="C758" s="3"/>
      <c r="D758" s="3"/>
      <c r="E758" s="3"/>
      <c r="F758" s="3"/>
      <c r="G758" s="4"/>
      <c r="H758" s="3"/>
      <c r="I758" s="5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ht="12.75" customHeight="1">
      <c r="A759" s="1"/>
      <c r="B759" s="1"/>
      <c r="C759" s="3"/>
      <c r="D759" s="3"/>
      <c r="E759" s="3"/>
      <c r="F759" s="3"/>
      <c r="G759" s="4"/>
      <c r="H759" s="3"/>
      <c r="I759" s="5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ht="12.75" customHeight="1">
      <c r="A760" s="1"/>
      <c r="B760" s="1"/>
      <c r="C760" s="3"/>
      <c r="D760" s="3"/>
      <c r="E760" s="3"/>
      <c r="F760" s="3"/>
      <c r="G760" s="4"/>
      <c r="H760" s="3"/>
      <c r="I760" s="5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ht="12.75" customHeight="1">
      <c r="A761" s="1"/>
      <c r="B761" s="1"/>
      <c r="C761" s="3"/>
      <c r="D761" s="3"/>
      <c r="E761" s="3"/>
      <c r="F761" s="3"/>
      <c r="G761" s="4"/>
      <c r="H761" s="3"/>
      <c r="I761" s="5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ht="12.75" customHeight="1">
      <c r="A762" s="1"/>
      <c r="B762" s="1"/>
      <c r="C762" s="3"/>
      <c r="D762" s="3"/>
      <c r="E762" s="3"/>
      <c r="F762" s="3"/>
      <c r="G762" s="4"/>
      <c r="H762" s="3"/>
      <c r="I762" s="5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ht="12.75" customHeight="1">
      <c r="A763" s="1"/>
      <c r="B763" s="1"/>
      <c r="C763" s="3"/>
      <c r="D763" s="3"/>
      <c r="E763" s="3"/>
      <c r="F763" s="3"/>
      <c r="G763" s="4"/>
      <c r="H763" s="3"/>
      <c r="I763" s="5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ht="12.75" customHeight="1">
      <c r="A764" s="1"/>
      <c r="B764" s="1"/>
      <c r="C764" s="3"/>
      <c r="D764" s="3"/>
      <c r="E764" s="3"/>
      <c r="F764" s="3"/>
      <c r="G764" s="4"/>
      <c r="H764" s="3"/>
      <c r="I764" s="5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ht="12.75" customHeight="1">
      <c r="A765" s="1"/>
      <c r="B765" s="1"/>
      <c r="C765" s="3"/>
      <c r="D765" s="3"/>
      <c r="E765" s="3"/>
      <c r="F765" s="3"/>
      <c r="G765" s="4"/>
      <c r="H765" s="3"/>
      <c r="I765" s="5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ht="12.75" customHeight="1">
      <c r="A766" s="1"/>
      <c r="B766" s="1"/>
      <c r="C766" s="3"/>
      <c r="D766" s="3"/>
      <c r="E766" s="3"/>
      <c r="F766" s="3"/>
      <c r="G766" s="4"/>
      <c r="H766" s="3"/>
      <c r="I766" s="5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ht="12.75" customHeight="1">
      <c r="A767" s="1"/>
      <c r="B767" s="1"/>
      <c r="C767" s="3"/>
      <c r="D767" s="3"/>
      <c r="E767" s="3"/>
      <c r="F767" s="3"/>
      <c r="G767" s="4"/>
      <c r="H767" s="3"/>
      <c r="I767" s="5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ht="12.75" customHeight="1">
      <c r="A768" s="1"/>
      <c r="B768" s="1"/>
      <c r="C768" s="3"/>
      <c r="D768" s="3"/>
      <c r="E768" s="3"/>
      <c r="F768" s="3"/>
      <c r="G768" s="4"/>
      <c r="H768" s="3"/>
      <c r="I768" s="5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ht="12.75" customHeight="1">
      <c r="A769" s="1"/>
      <c r="B769" s="1"/>
      <c r="C769" s="3"/>
      <c r="D769" s="3"/>
      <c r="E769" s="3"/>
      <c r="F769" s="3"/>
      <c r="G769" s="4"/>
      <c r="H769" s="3"/>
      <c r="I769" s="5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ht="12.75" customHeight="1">
      <c r="A770" s="1"/>
      <c r="B770" s="1"/>
      <c r="C770" s="3"/>
      <c r="D770" s="3"/>
      <c r="E770" s="3"/>
      <c r="F770" s="3"/>
      <c r="G770" s="4"/>
      <c r="H770" s="3"/>
      <c r="I770" s="5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ht="12.75" customHeight="1">
      <c r="A771" s="1"/>
      <c r="B771" s="1"/>
      <c r="C771" s="3"/>
      <c r="D771" s="3"/>
      <c r="E771" s="3"/>
      <c r="F771" s="3"/>
      <c r="G771" s="4"/>
      <c r="H771" s="3"/>
      <c r="I771" s="5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ht="12.75" customHeight="1">
      <c r="A772" s="1"/>
      <c r="B772" s="1"/>
      <c r="C772" s="3"/>
      <c r="D772" s="3"/>
      <c r="E772" s="3"/>
      <c r="F772" s="3"/>
      <c r="G772" s="4"/>
      <c r="H772" s="3"/>
      <c r="I772" s="5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ht="12.75" customHeight="1">
      <c r="A773" s="1"/>
      <c r="B773" s="1"/>
      <c r="C773" s="3"/>
      <c r="D773" s="3"/>
      <c r="E773" s="3"/>
      <c r="F773" s="3"/>
      <c r="G773" s="4"/>
      <c r="H773" s="3"/>
      <c r="I773" s="5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ht="12.75" customHeight="1">
      <c r="A774" s="1"/>
      <c r="B774" s="1"/>
      <c r="C774" s="3"/>
      <c r="D774" s="3"/>
      <c r="E774" s="3"/>
      <c r="F774" s="3"/>
      <c r="G774" s="4"/>
      <c r="H774" s="3"/>
      <c r="I774" s="5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ht="12.75" customHeight="1">
      <c r="A775" s="1"/>
      <c r="B775" s="1"/>
      <c r="C775" s="3"/>
      <c r="D775" s="3"/>
      <c r="E775" s="3"/>
      <c r="F775" s="3"/>
      <c r="G775" s="4"/>
      <c r="H775" s="3"/>
      <c r="I775" s="5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ht="12.75" customHeight="1">
      <c r="A776" s="1"/>
      <c r="B776" s="1"/>
      <c r="C776" s="3"/>
      <c r="D776" s="3"/>
      <c r="E776" s="3"/>
      <c r="F776" s="3"/>
      <c r="G776" s="4"/>
      <c r="H776" s="3"/>
      <c r="I776" s="5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ht="12.75" customHeight="1">
      <c r="A777" s="1"/>
      <c r="B777" s="1"/>
      <c r="C777" s="3"/>
      <c r="D777" s="3"/>
      <c r="E777" s="3"/>
      <c r="F777" s="3"/>
      <c r="G777" s="4"/>
      <c r="H777" s="3"/>
      <c r="I777" s="5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ht="12.75" customHeight="1">
      <c r="A778" s="1"/>
      <c r="B778" s="1"/>
      <c r="C778" s="3"/>
      <c r="D778" s="3"/>
      <c r="E778" s="3"/>
      <c r="F778" s="3"/>
      <c r="G778" s="4"/>
      <c r="H778" s="3"/>
      <c r="I778" s="5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ht="12.75" customHeight="1">
      <c r="A779" s="1"/>
      <c r="B779" s="1"/>
      <c r="C779" s="3"/>
      <c r="D779" s="3"/>
      <c r="E779" s="3"/>
      <c r="F779" s="3"/>
      <c r="G779" s="4"/>
      <c r="H779" s="3"/>
      <c r="I779" s="5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ht="12.75" customHeight="1">
      <c r="A780" s="1"/>
      <c r="B780" s="1"/>
      <c r="C780" s="3"/>
      <c r="D780" s="3"/>
      <c r="E780" s="3"/>
      <c r="F780" s="3"/>
      <c r="G780" s="4"/>
      <c r="H780" s="3"/>
      <c r="I780" s="5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ht="12.75" customHeight="1">
      <c r="A781" s="1"/>
      <c r="B781" s="1"/>
      <c r="C781" s="3"/>
      <c r="D781" s="3"/>
      <c r="E781" s="3"/>
      <c r="F781" s="3"/>
      <c r="G781" s="4"/>
      <c r="H781" s="3"/>
      <c r="I781" s="5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ht="12.75" customHeight="1">
      <c r="A782" s="1"/>
      <c r="B782" s="1"/>
      <c r="C782" s="3"/>
      <c r="D782" s="3"/>
      <c r="E782" s="3"/>
      <c r="F782" s="3"/>
      <c r="G782" s="4"/>
      <c r="H782" s="3"/>
      <c r="I782" s="5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ht="12.75" customHeight="1">
      <c r="A783" s="1"/>
      <c r="B783" s="1"/>
      <c r="C783" s="3"/>
      <c r="D783" s="3"/>
      <c r="E783" s="3"/>
      <c r="F783" s="3"/>
      <c r="G783" s="4"/>
      <c r="H783" s="3"/>
      <c r="I783" s="5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ht="12.75" customHeight="1">
      <c r="A784" s="1"/>
      <c r="B784" s="1"/>
      <c r="C784" s="3"/>
      <c r="D784" s="3"/>
      <c r="E784" s="3"/>
      <c r="F784" s="3"/>
      <c r="G784" s="4"/>
      <c r="H784" s="3"/>
      <c r="I784" s="5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ht="12.75" customHeight="1">
      <c r="A785" s="1"/>
      <c r="B785" s="1"/>
      <c r="C785" s="3"/>
      <c r="D785" s="3"/>
      <c r="E785" s="3"/>
      <c r="F785" s="3"/>
      <c r="G785" s="4"/>
      <c r="H785" s="3"/>
      <c r="I785" s="5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ht="12.75" customHeight="1">
      <c r="A786" s="1"/>
      <c r="B786" s="1"/>
      <c r="C786" s="3"/>
      <c r="D786" s="3"/>
      <c r="E786" s="3"/>
      <c r="F786" s="3"/>
      <c r="G786" s="4"/>
      <c r="H786" s="3"/>
      <c r="I786" s="5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ht="12.75" customHeight="1">
      <c r="A787" s="1"/>
      <c r="B787" s="1"/>
      <c r="C787" s="3"/>
      <c r="D787" s="3"/>
      <c r="E787" s="3"/>
      <c r="F787" s="3"/>
      <c r="G787" s="4"/>
      <c r="H787" s="3"/>
      <c r="I787" s="5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ht="12.75" customHeight="1">
      <c r="A788" s="1"/>
      <c r="B788" s="1"/>
      <c r="C788" s="3"/>
      <c r="D788" s="3"/>
      <c r="E788" s="3"/>
      <c r="F788" s="3"/>
      <c r="G788" s="4"/>
      <c r="H788" s="3"/>
      <c r="I788" s="5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ht="12.75" customHeight="1">
      <c r="A789" s="1"/>
      <c r="B789" s="1"/>
      <c r="C789" s="3"/>
      <c r="D789" s="3"/>
      <c r="E789" s="3"/>
      <c r="F789" s="3"/>
      <c r="G789" s="4"/>
      <c r="H789" s="3"/>
      <c r="I789" s="5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ht="12.75" customHeight="1">
      <c r="A790" s="1"/>
      <c r="B790" s="1"/>
      <c r="C790" s="3"/>
      <c r="D790" s="3"/>
      <c r="E790" s="3"/>
      <c r="F790" s="3"/>
      <c r="G790" s="4"/>
      <c r="H790" s="3"/>
      <c r="I790" s="5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ht="12.75" customHeight="1">
      <c r="A791" s="1"/>
      <c r="B791" s="1"/>
      <c r="C791" s="3"/>
      <c r="D791" s="3"/>
      <c r="E791" s="3"/>
      <c r="F791" s="3"/>
      <c r="G791" s="4"/>
      <c r="H791" s="3"/>
      <c r="I791" s="5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ht="12.75" customHeight="1">
      <c r="A792" s="1"/>
      <c r="B792" s="1"/>
      <c r="C792" s="3"/>
      <c r="D792" s="3"/>
      <c r="E792" s="3"/>
      <c r="F792" s="3"/>
      <c r="G792" s="4"/>
      <c r="H792" s="3"/>
      <c r="I792" s="5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ht="12.75" customHeight="1">
      <c r="A793" s="1"/>
      <c r="B793" s="1"/>
      <c r="C793" s="3"/>
      <c r="D793" s="3"/>
      <c r="E793" s="3"/>
      <c r="F793" s="3"/>
      <c r="G793" s="4"/>
      <c r="H793" s="3"/>
      <c r="I793" s="5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ht="12.75" customHeight="1">
      <c r="A794" s="1"/>
      <c r="B794" s="1"/>
      <c r="C794" s="3"/>
      <c r="D794" s="3"/>
      <c r="E794" s="3"/>
      <c r="F794" s="3"/>
      <c r="G794" s="4"/>
      <c r="H794" s="3"/>
      <c r="I794" s="5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ht="12.75" customHeight="1">
      <c r="A795" s="1"/>
      <c r="B795" s="1"/>
      <c r="C795" s="3"/>
      <c r="D795" s="3"/>
      <c r="E795" s="3"/>
      <c r="F795" s="3"/>
      <c r="G795" s="4"/>
      <c r="H795" s="3"/>
      <c r="I795" s="5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ht="12.75" customHeight="1">
      <c r="A796" s="1"/>
      <c r="B796" s="1"/>
      <c r="C796" s="3"/>
      <c r="D796" s="3"/>
      <c r="E796" s="3"/>
      <c r="F796" s="3"/>
      <c r="G796" s="4"/>
      <c r="H796" s="3"/>
      <c r="I796" s="5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ht="12.75" customHeight="1">
      <c r="A797" s="1"/>
      <c r="B797" s="1"/>
      <c r="C797" s="3"/>
      <c r="D797" s="3"/>
      <c r="E797" s="3"/>
      <c r="F797" s="3"/>
      <c r="G797" s="4"/>
      <c r="H797" s="3"/>
      <c r="I797" s="5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ht="12.75" customHeight="1">
      <c r="A798" s="1"/>
      <c r="B798" s="1"/>
      <c r="C798" s="3"/>
      <c r="D798" s="3"/>
      <c r="E798" s="3"/>
      <c r="F798" s="3"/>
      <c r="G798" s="4"/>
      <c r="H798" s="3"/>
      <c r="I798" s="5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ht="12.75" customHeight="1">
      <c r="A799" s="1"/>
      <c r="B799" s="1"/>
      <c r="C799" s="3"/>
      <c r="D799" s="3"/>
      <c r="E799" s="3"/>
      <c r="F799" s="3"/>
      <c r="G799" s="4"/>
      <c r="H799" s="3"/>
      <c r="I799" s="5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ht="12.75" customHeight="1">
      <c r="A800" s="1"/>
      <c r="B800" s="1"/>
      <c r="C800" s="3"/>
      <c r="D800" s="3"/>
      <c r="E800" s="3"/>
      <c r="F800" s="3"/>
      <c r="G800" s="4"/>
      <c r="H800" s="3"/>
      <c r="I800" s="5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ht="12.75" customHeight="1">
      <c r="A801" s="1"/>
      <c r="B801" s="1"/>
      <c r="C801" s="3"/>
      <c r="D801" s="3"/>
      <c r="E801" s="3"/>
      <c r="F801" s="3"/>
      <c r="G801" s="4"/>
      <c r="H801" s="3"/>
      <c r="I801" s="5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ht="12.75" customHeight="1">
      <c r="A802" s="1"/>
      <c r="B802" s="1"/>
      <c r="C802" s="3"/>
      <c r="D802" s="3"/>
      <c r="E802" s="3"/>
      <c r="F802" s="3"/>
      <c r="G802" s="4"/>
      <c r="H802" s="3"/>
      <c r="I802" s="5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ht="12.75" customHeight="1">
      <c r="A803" s="1"/>
      <c r="B803" s="1"/>
      <c r="C803" s="3"/>
      <c r="D803" s="3"/>
      <c r="E803" s="3"/>
      <c r="F803" s="3"/>
      <c r="G803" s="4"/>
      <c r="H803" s="3"/>
      <c r="I803" s="5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ht="12.75" customHeight="1">
      <c r="A804" s="1"/>
      <c r="B804" s="1"/>
      <c r="C804" s="3"/>
      <c r="D804" s="3"/>
      <c r="E804" s="3"/>
      <c r="F804" s="3"/>
      <c r="G804" s="4"/>
      <c r="H804" s="3"/>
      <c r="I804" s="5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ht="12.75" customHeight="1">
      <c r="A805" s="1"/>
      <c r="B805" s="1"/>
      <c r="C805" s="3"/>
      <c r="D805" s="3"/>
      <c r="E805" s="3"/>
      <c r="F805" s="3"/>
      <c r="G805" s="4"/>
      <c r="H805" s="3"/>
      <c r="I805" s="5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ht="12.75" customHeight="1">
      <c r="A806" s="1"/>
      <c r="B806" s="1"/>
      <c r="C806" s="3"/>
      <c r="D806" s="3"/>
      <c r="E806" s="3"/>
      <c r="F806" s="3"/>
      <c r="G806" s="4"/>
      <c r="H806" s="3"/>
      <c r="I806" s="5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ht="12.75" customHeight="1">
      <c r="A807" s="1"/>
      <c r="B807" s="1"/>
      <c r="C807" s="3"/>
      <c r="D807" s="3"/>
      <c r="E807" s="3"/>
      <c r="F807" s="3"/>
      <c r="G807" s="4"/>
      <c r="H807" s="3"/>
      <c r="I807" s="5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ht="12.75" customHeight="1">
      <c r="A808" s="1"/>
      <c r="B808" s="1"/>
      <c r="C808" s="3"/>
      <c r="D808" s="3"/>
      <c r="E808" s="3"/>
      <c r="F808" s="3"/>
      <c r="G808" s="4"/>
      <c r="H808" s="3"/>
      <c r="I808" s="5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ht="12.75" customHeight="1">
      <c r="A809" s="1"/>
      <c r="B809" s="1"/>
      <c r="C809" s="3"/>
      <c r="D809" s="3"/>
      <c r="E809" s="3"/>
      <c r="F809" s="3"/>
      <c r="G809" s="4"/>
      <c r="H809" s="3"/>
      <c r="I809" s="5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ht="12.75" customHeight="1">
      <c r="A810" s="1"/>
      <c r="B810" s="1"/>
      <c r="C810" s="3"/>
      <c r="D810" s="3"/>
      <c r="E810" s="3"/>
      <c r="F810" s="3"/>
      <c r="G810" s="4"/>
      <c r="H810" s="3"/>
      <c r="I810" s="5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ht="12.75" customHeight="1">
      <c r="A811" s="1"/>
      <c r="B811" s="1"/>
      <c r="C811" s="3"/>
      <c r="D811" s="3"/>
      <c r="E811" s="3"/>
      <c r="F811" s="3"/>
      <c r="G811" s="4"/>
      <c r="H811" s="3"/>
      <c r="I811" s="5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ht="12.75" customHeight="1">
      <c r="A812" s="1"/>
      <c r="B812" s="1"/>
      <c r="C812" s="3"/>
      <c r="D812" s="3"/>
      <c r="E812" s="3"/>
      <c r="F812" s="3"/>
      <c r="G812" s="4"/>
      <c r="H812" s="3"/>
      <c r="I812" s="5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ht="12.75" customHeight="1">
      <c r="A813" s="1"/>
      <c r="B813" s="1"/>
      <c r="C813" s="3"/>
      <c r="D813" s="3"/>
      <c r="E813" s="3"/>
      <c r="F813" s="3"/>
      <c r="G813" s="4"/>
      <c r="H813" s="3"/>
      <c r="I813" s="5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ht="12.75" customHeight="1">
      <c r="A814" s="1"/>
      <c r="B814" s="1"/>
      <c r="C814" s="3"/>
      <c r="D814" s="3"/>
      <c r="E814" s="3"/>
      <c r="F814" s="3"/>
      <c r="G814" s="4"/>
      <c r="H814" s="3"/>
      <c r="I814" s="5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ht="12.75" customHeight="1">
      <c r="A815" s="1"/>
      <c r="B815" s="1"/>
      <c r="C815" s="3"/>
      <c r="D815" s="3"/>
      <c r="E815" s="3"/>
      <c r="F815" s="3"/>
      <c r="G815" s="4"/>
      <c r="H815" s="3"/>
      <c r="I815" s="5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ht="12.75" customHeight="1">
      <c r="A816" s="1"/>
      <c r="B816" s="1"/>
      <c r="C816" s="3"/>
      <c r="D816" s="3"/>
      <c r="E816" s="3"/>
      <c r="F816" s="3"/>
      <c r="G816" s="4"/>
      <c r="H816" s="3"/>
      <c r="I816" s="5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ht="12.75" customHeight="1">
      <c r="A817" s="1"/>
      <c r="B817" s="1"/>
      <c r="C817" s="3"/>
      <c r="D817" s="3"/>
      <c r="E817" s="3"/>
      <c r="F817" s="3"/>
      <c r="G817" s="4"/>
      <c r="H817" s="3"/>
      <c r="I817" s="5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ht="12.75" customHeight="1">
      <c r="A818" s="1"/>
      <c r="B818" s="1"/>
      <c r="C818" s="3"/>
      <c r="D818" s="3"/>
      <c r="E818" s="3"/>
      <c r="F818" s="3"/>
      <c r="G818" s="4"/>
      <c r="H818" s="3"/>
      <c r="I818" s="5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ht="12.75" customHeight="1">
      <c r="A819" s="1"/>
      <c r="B819" s="1"/>
      <c r="C819" s="3"/>
      <c r="D819" s="3"/>
      <c r="E819" s="3"/>
      <c r="F819" s="3"/>
      <c r="G819" s="4"/>
      <c r="H819" s="3"/>
      <c r="I819" s="5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ht="12.75" customHeight="1">
      <c r="A820" s="1"/>
      <c r="B820" s="1"/>
      <c r="C820" s="3"/>
      <c r="D820" s="3"/>
      <c r="E820" s="3"/>
      <c r="F820" s="3"/>
      <c r="G820" s="4"/>
      <c r="H820" s="3"/>
      <c r="I820" s="5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ht="12.75" customHeight="1">
      <c r="A821" s="1"/>
      <c r="B821" s="1"/>
      <c r="C821" s="3"/>
      <c r="D821" s="3"/>
      <c r="E821" s="3"/>
      <c r="F821" s="3"/>
      <c r="G821" s="4"/>
      <c r="H821" s="3"/>
      <c r="I821" s="5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ht="12.75" customHeight="1">
      <c r="A822" s="1"/>
      <c r="B822" s="1"/>
      <c r="C822" s="3"/>
      <c r="D822" s="3"/>
      <c r="E822" s="3"/>
      <c r="F822" s="3"/>
      <c r="G822" s="4"/>
      <c r="H822" s="3"/>
      <c r="I822" s="5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ht="12.75" customHeight="1">
      <c r="A823" s="1"/>
      <c r="B823" s="1"/>
      <c r="C823" s="3"/>
      <c r="D823" s="3"/>
      <c r="E823" s="3"/>
      <c r="F823" s="3"/>
      <c r="G823" s="4"/>
      <c r="H823" s="3"/>
      <c r="I823" s="5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ht="12.75" customHeight="1">
      <c r="A824" s="1"/>
      <c r="B824" s="1"/>
      <c r="C824" s="3"/>
      <c r="D824" s="3"/>
      <c r="E824" s="3"/>
      <c r="F824" s="3"/>
      <c r="G824" s="4"/>
      <c r="H824" s="3"/>
      <c r="I824" s="5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ht="12.75" customHeight="1">
      <c r="A825" s="1"/>
      <c r="B825" s="1"/>
      <c r="C825" s="3"/>
      <c r="D825" s="3"/>
      <c r="E825" s="3"/>
      <c r="F825" s="3"/>
      <c r="G825" s="4"/>
      <c r="H825" s="3"/>
      <c r="I825" s="5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ht="12.75" customHeight="1">
      <c r="A826" s="1"/>
      <c r="B826" s="1"/>
      <c r="C826" s="3"/>
      <c r="D826" s="3"/>
      <c r="E826" s="3"/>
      <c r="F826" s="3"/>
      <c r="G826" s="4"/>
      <c r="H826" s="3"/>
      <c r="I826" s="5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ht="12.75" customHeight="1">
      <c r="A827" s="1"/>
      <c r="B827" s="1"/>
      <c r="C827" s="3"/>
      <c r="D827" s="3"/>
      <c r="E827" s="3"/>
      <c r="F827" s="3"/>
      <c r="G827" s="4"/>
      <c r="H827" s="3"/>
      <c r="I827" s="5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ht="12.75" customHeight="1">
      <c r="A828" s="1"/>
      <c r="B828" s="1"/>
      <c r="C828" s="3"/>
      <c r="D828" s="3"/>
      <c r="E828" s="3"/>
      <c r="F828" s="3"/>
      <c r="G828" s="4"/>
      <c r="H828" s="3"/>
      <c r="I828" s="5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ht="12.75" customHeight="1">
      <c r="A829" s="1"/>
      <c r="B829" s="1"/>
      <c r="C829" s="3"/>
      <c r="D829" s="3"/>
      <c r="E829" s="3"/>
      <c r="F829" s="3"/>
      <c r="G829" s="4"/>
      <c r="H829" s="3"/>
      <c r="I829" s="5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ht="12.75" customHeight="1">
      <c r="A830" s="1"/>
      <c r="B830" s="1"/>
      <c r="C830" s="3"/>
      <c r="D830" s="3"/>
      <c r="E830" s="3"/>
      <c r="F830" s="3"/>
      <c r="G830" s="4"/>
      <c r="H830" s="3"/>
      <c r="I830" s="5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ht="12.75" customHeight="1">
      <c r="A831" s="1"/>
      <c r="B831" s="1"/>
      <c r="C831" s="3"/>
      <c r="D831" s="3"/>
      <c r="E831" s="3"/>
      <c r="F831" s="3"/>
      <c r="G831" s="4"/>
      <c r="H831" s="3"/>
      <c r="I831" s="5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ht="12.75" customHeight="1">
      <c r="A832" s="1"/>
      <c r="B832" s="1"/>
      <c r="C832" s="3"/>
      <c r="D832" s="3"/>
      <c r="E832" s="3"/>
      <c r="F832" s="3"/>
      <c r="G832" s="4"/>
      <c r="H832" s="3"/>
      <c r="I832" s="5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ht="12.75" customHeight="1">
      <c r="A833" s="1"/>
      <c r="B833" s="1"/>
      <c r="C833" s="3"/>
      <c r="D833" s="3"/>
      <c r="E833" s="3"/>
      <c r="F833" s="3"/>
      <c r="G833" s="4"/>
      <c r="H833" s="3"/>
      <c r="I833" s="5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ht="12.75" customHeight="1">
      <c r="A834" s="1"/>
      <c r="B834" s="1"/>
      <c r="C834" s="3"/>
      <c r="D834" s="3"/>
      <c r="E834" s="3"/>
      <c r="F834" s="3"/>
      <c r="G834" s="4"/>
      <c r="H834" s="3"/>
      <c r="I834" s="5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ht="12.75" customHeight="1">
      <c r="A835" s="1"/>
      <c r="B835" s="1"/>
      <c r="C835" s="3"/>
      <c r="D835" s="3"/>
      <c r="E835" s="3"/>
      <c r="F835" s="3"/>
      <c r="G835" s="4"/>
      <c r="H835" s="3"/>
      <c r="I835" s="5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ht="12.75" customHeight="1">
      <c r="A836" s="1"/>
      <c r="B836" s="1"/>
      <c r="C836" s="3"/>
      <c r="D836" s="3"/>
      <c r="E836" s="3"/>
      <c r="F836" s="3"/>
      <c r="G836" s="4"/>
      <c r="H836" s="3"/>
      <c r="I836" s="5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ht="12.75" customHeight="1">
      <c r="A837" s="1"/>
      <c r="B837" s="1"/>
      <c r="C837" s="3"/>
      <c r="D837" s="3"/>
      <c r="E837" s="3"/>
      <c r="F837" s="3"/>
      <c r="G837" s="4"/>
      <c r="H837" s="3"/>
      <c r="I837" s="5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ht="12.75" customHeight="1">
      <c r="A838" s="1"/>
      <c r="B838" s="1"/>
      <c r="C838" s="3"/>
      <c r="D838" s="3"/>
      <c r="E838" s="3"/>
      <c r="F838" s="3"/>
      <c r="G838" s="4"/>
      <c r="H838" s="3"/>
      <c r="I838" s="5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ht="12.75" customHeight="1">
      <c r="A839" s="1"/>
      <c r="B839" s="1"/>
      <c r="C839" s="3"/>
      <c r="D839" s="3"/>
      <c r="E839" s="3"/>
      <c r="F839" s="3"/>
      <c r="G839" s="4"/>
      <c r="H839" s="3"/>
      <c r="I839" s="5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ht="12.75" customHeight="1">
      <c r="A840" s="1"/>
      <c r="B840" s="1"/>
      <c r="C840" s="3"/>
      <c r="D840" s="3"/>
      <c r="E840" s="3"/>
      <c r="F840" s="3"/>
      <c r="G840" s="4"/>
      <c r="H840" s="3"/>
      <c r="I840" s="5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ht="12.75" customHeight="1">
      <c r="A841" s="1"/>
      <c r="B841" s="1"/>
      <c r="C841" s="3"/>
      <c r="D841" s="3"/>
      <c r="E841" s="3"/>
      <c r="F841" s="3"/>
      <c r="G841" s="4"/>
      <c r="H841" s="3"/>
      <c r="I841" s="5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ht="12.75" customHeight="1">
      <c r="A842" s="1"/>
      <c r="B842" s="1"/>
      <c r="C842" s="3"/>
      <c r="D842" s="3"/>
      <c r="E842" s="3"/>
      <c r="F842" s="3"/>
      <c r="G842" s="4"/>
      <c r="H842" s="3"/>
      <c r="I842" s="5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ht="12.75" customHeight="1">
      <c r="A843" s="1"/>
      <c r="B843" s="1"/>
      <c r="C843" s="3"/>
      <c r="D843" s="3"/>
      <c r="E843" s="3"/>
      <c r="F843" s="3"/>
      <c r="G843" s="4"/>
      <c r="H843" s="3"/>
      <c r="I843" s="5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ht="12.75" customHeight="1">
      <c r="A844" s="1"/>
      <c r="B844" s="1"/>
      <c r="C844" s="3"/>
      <c r="D844" s="3"/>
      <c r="E844" s="3"/>
      <c r="F844" s="3"/>
      <c r="G844" s="4"/>
      <c r="H844" s="3"/>
      <c r="I844" s="5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ht="12.75" customHeight="1">
      <c r="A845" s="1"/>
      <c r="B845" s="1"/>
      <c r="C845" s="3"/>
      <c r="D845" s="3"/>
      <c r="E845" s="3"/>
      <c r="F845" s="3"/>
      <c r="G845" s="4"/>
      <c r="H845" s="3"/>
      <c r="I845" s="5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ht="12.75" customHeight="1">
      <c r="A846" s="1"/>
      <c r="B846" s="1"/>
      <c r="C846" s="3"/>
      <c r="D846" s="3"/>
      <c r="E846" s="3"/>
      <c r="F846" s="3"/>
      <c r="G846" s="4"/>
      <c r="H846" s="3"/>
      <c r="I846" s="5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ht="12.75" customHeight="1">
      <c r="A847" s="1"/>
      <c r="B847" s="1"/>
      <c r="C847" s="3"/>
      <c r="D847" s="3"/>
      <c r="E847" s="3"/>
      <c r="F847" s="3"/>
      <c r="G847" s="4"/>
      <c r="H847" s="3"/>
      <c r="I847" s="5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ht="12.75" customHeight="1">
      <c r="A848" s="1"/>
      <c r="B848" s="1"/>
      <c r="C848" s="3"/>
      <c r="D848" s="3"/>
      <c r="E848" s="3"/>
      <c r="F848" s="3"/>
      <c r="G848" s="4"/>
      <c r="H848" s="3"/>
      <c r="I848" s="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ht="12.75" customHeight="1">
      <c r="A849" s="1"/>
      <c r="B849" s="1"/>
      <c r="C849" s="3"/>
      <c r="D849" s="3"/>
      <c r="E849" s="3"/>
      <c r="F849" s="3"/>
      <c r="G849" s="4"/>
      <c r="H849" s="3"/>
      <c r="I849" s="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ht="12.75" customHeight="1">
      <c r="A850" s="1"/>
      <c r="B850" s="1"/>
      <c r="C850" s="3"/>
      <c r="D850" s="3"/>
      <c r="E850" s="3"/>
      <c r="F850" s="3"/>
      <c r="G850" s="4"/>
      <c r="H850" s="3"/>
      <c r="I850" s="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ht="12.75" customHeight="1">
      <c r="A851" s="1"/>
      <c r="B851" s="1"/>
      <c r="C851" s="3"/>
      <c r="D851" s="3"/>
      <c r="E851" s="3"/>
      <c r="F851" s="3"/>
      <c r="G851" s="4"/>
      <c r="H851" s="3"/>
      <c r="I851" s="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ht="12.75" customHeight="1">
      <c r="A852" s="1"/>
      <c r="B852" s="1"/>
      <c r="C852" s="3"/>
      <c r="D852" s="3"/>
      <c r="E852" s="3"/>
      <c r="F852" s="3"/>
      <c r="G852" s="4"/>
      <c r="H852" s="3"/>
      <c r="I852" s="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ht="12.75" customHeight="1">
      <c r="A853" s="1"/>
      <c r="B853" s="1"/>
      <c r="C853" s="3"/>
      <c r="D853" s="3"/>
      <c r="E853" s="3"/>
      <c r="F853" s="3"/>
      <c r="G853" s="4"/>
      <c r="H853" s="3"/>
      <c r="I853" s="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ht="12.75" customHeight="1">
      <c r="A854" s="1"/>
      <c r="B854" s="1"/>
      <c r="C854" s="3"/>
      <c r="D854" s="3"/>
      <c r="E854" s="3"/>
      <c r="F854" s="3"/>
      <c r="G854" s="4"/>
      <c r="H854" s="3"/>
      <c r="I854" s="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ht="12.75" customHeight="1">
      <c r="A855" s="1"/>
      <c r="B855" s="1"/>
      <c r="C855" s="3"/>
      <c r="D855" s="3"/>
      <c r="E855" s="3"/>
      <c r="F855" s="3"/>
      <c r="G855" s="4"/>
      <c r="H855" s="3"/>
      <c r="I855" s="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ht="12.75" customHeight="1">
      <c r="A856" s="1"/>
      <c r="B856" s="1"/>
      <c r="C856" s="3"/>
      <c r="D856" s="3"/>
      <c r="E856" s="3"/>
      <c r="F856" s="3"/>
      <c r="G856" s="4"/>
      <c r="H856" s="3"/>
      <c r="I856" s="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ht="12.75" customHeight="1">
      <c r="A857" s="1"/>
      <c r="B857" s="1"/>
      <c r="C857" s="3"/>
      <c r="D857" s="3"/>
      <c r="E857" s="3"/>
      <c r="F857" s="3"/>
      <c r="G857" s="4"/>
      <c r="H857" s="3"/>
      <c r="I857" s="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ht="12.75" customHeight="1">
      <c r="A858" s="1"/>
      <c r="B858" s="1"/>
      <c r="C858" s="3"/>
      <c r="D858" s="3"/>
      <c r="E858" s="3"/>
      <c r="F858" s="3"/>
      <c r="G858" s="4"/>
      <c r="H858" s="3"/>
      <c r="I858" s="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ht="12.75" customHeight="1">
      <c r="A859" s="1"/>
      <c r="B859" s="1"/>
      <c r="C859" s="3"/>
      <c r="D859" s="3"/>
      <c r="E859" s="3"/>
      <c r="F859" s="3"/>
      <c r="G859" s="4"/>
      <c r="H859" s="3"/>
      <c r="I859" s="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ht="12.75" customHeight="1">
      <c r="A860" s="1"/>
      <c r="B860" s="1"/>
      <c r="C860" s="3"/>
      <c r="D860" s="3"/>
      <c r="E860" s="3"/>
      <c r="F860" s="3"/>
      <c r="G860" s="4"/>
      <c r="H860" s="3"/>
      <c r="I860" s="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ht="12.75" customHeight="1">
      <c r="A861" s="1"/>
      <c r="B861" s="1"/>
      <c r="C861" s="3"/>
      <c r="D861" s="3"/>
      <c r="E861" s="3"/>
      <c r="F861" s="3"/>
      <c r="G861" s="4"/>
      <c r="H861" s="3"/>
      <c r="I861" s="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ht="12.75" customHeight="1">
      <c r="A862" s="1"/>
      <c r="B862" s="1"/>
      <c r="C862" s="3"/>
      <c r="D862" s="3"/>
      <c r="E862" s="3"/>
      <c r="F862" s="3"/>
      <c r="G862" s="4"/>
      <c r="H862" s="3"/>
      <c r="I862" s="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ht="12.75" customHeight="1">
      <c r="A863" s="1"/>
      <c r="B863" s="1"/>
      <c r="C863" s="3"/>
      <c r="D863" s="3"/>
      <c r="E863" s="3"/>
      <c r="F863" s="3"/>
      <c r="G863" s="4"/>
      <c r="H863" s="3"/>
      <c r="I863" s="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ht="12.75" customHeight="1">
      <c r="A864" s="1"/>
      <c r="B864" s="1"/>
      <c r="C864" s="3"/>
      <c r="D864" s="3"/>
      <c r="E864" s="3"/>
      <c r="F864" s="3"/>
      <c r="G864" s="4"/>
      <c r="H864" s="3"/>
      <c r="I864" s="5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ht="12.75" customHeight="1">
      <c r="A865" s="1"/>
      <c r="B865" s="1"/>
      <c r="C865" s="3"/>
      <c r="D865" s="3"/>
      <c r="E865" s="3"/>
      <c r="F865" s="3"/>
      <c r="G865" s="4"/>
      <c r="H865" s="3"/>
      <c r="I865" s="5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ht="12.75" customHeight="1">
      <c r="A866" s="1"/>
      <c r="B866" s="1"/>
      <c r="C866" s="3"/>
      <c r="D866" s="3"/>
      <c r="E866" s="3"/>
      <c r="F866" s="3"/>
      <c r="G866" s="4"/>
      <c r="H866" s="3"/>
      <c r="I866" s="5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ht="12.75" customHeight="1">
      <c r="A867" s="1"/>
      <c r="B867" s="1"/>
      <c r="C867" s="3"/>
      <c r="D867" s="3"/>
      <c r="E867" s="3"/>
      <c r="F867" s="3"/>
      <c r="G867" s="4"/>
      <c r="H867" s="3"/>
      <c r="I867" s="5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ht="12.75" customHeight="1">
      <c r="A868" s="1"/>
      <c r="B868" s="1"/>
      <c r="C868" s="3"/>
      <c r="D868" s="3"/>
      <c r="E868" s="3"/>
      <c r="F868" s="3"/>
      <c r="G868" s="4"/>
      <c r="H868" s="3"/>
      <c r="I868" s="5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ht="12.75" customHeight="1">
      <c r="A869" s="1"/>
      <c r="B869" s="1"/>
      <c r="C869" s="3"/>
      <c r="D869" s="3"/>
      <c r="E869" s="3"/>
      <c r="F869" s="3"/>
      <c r="G869" s="4"/>
      <c r="H869" s="3"/>
      <c r="I869" s="5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ht="12.75" customHeight="1">
      <c r="A870" s="1"/>
      <c r="B870" s="1"/>
      <c r="C870" s="3"/>
      <c r="D870" s="3"/>
      <c r="E870" s="3"/>
      <c r="F870" s="3"/>
      <c r="G870" s="4"/>
      <c r="H870" s="3"/>
      <c r="I870" s="5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ht="12.75" customHeight="1">
      <c r="A871" s="1"/>
      <c r="B871" s="1"/>
      <c r="C871" s="3"/>
      <c r="D871" s="3"/>
      <c r="E871" s="3"/>
      <c r="F871" s="3"/>
      <c r="G871" s="4"/>
      <c r="H871" s="3"/>
      <c r="I871" s="5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ht="12.75" customHeight="1">
      <c r="A872" s="1"/>
      <c r="B872" s="1"/>
      <c r="C872" s="3"/>
      <c r="D872" s="3"/>
      <c r="E872" s="3"/>
      <c r="F872" s="3"/>
      <c r="G872" s="4"/>
      <c r="H872" s="3"/>
      <c r="I872" s="5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ht="12.75" customHeight="1">
      <c r="A873" s="1"/>
      <c r="B873" s="1"/>
      <c r="C873" s="3"/>
      <c r="D873" s="3"/>
      <c r="E873" s="3"/>
      <c r="F873" s="3"/>
      <c r="G873" s="4"/>
      <c r="H873" s="3"/>
      <c r="I873" s="5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ht="12.75" customHeight="1">
      <c r="A874" s="1"/>
      <c r="B874" s="1"/>
      <c r="C874" s="3"/>
      <c r="D874" s="3"/>
      <c r="E874" s="3"/>
      <c r="F874" s="3"/>
      <c r="G874" s="4"/>
      <c r="H874" s="3"/>
      <c r="I874" s="5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ht="12.75" customHeight="1">
      <c r="A875" s="1"/>
      <c r="B875" s="1"/>
      <c r="C875" s="3"/>
      <c r="D875" s="3"/>
      <c r="E875" s="3"/>
      <c r="F875" s="3"/>
      <c r="G875" s="4"/>
      <c r="H875" s="3"/>
      <c r="I875" s="5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ht="12.75" customHeight="1">
      <c r="A876" s="1"/>
      <c r="B876" s="1"/>
      <c r="C876" s="3"/>
      <c r="D876" s="3"/>
      <c r="E876" s="3"/>
      <c r="F876" s="3"/>
      <c r="G876" s="4"/>
      <c r="H876" s="3"/>
      <c r="I876" s="5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ht="12.75" customHeight="1">
      <c r="A877" s="1"/>
      <c r="B877" s="1"/>
      <c r="C877" s="3"/>
      <c r="D877" s="3"/>
      <c r="E877" s="3"/>
      <c r="F877" s="3"/>
      <c r="G877" s="4"/>
      <c r="H877" s="3"/>
      <c r="I877" s="5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ht="12.75" customHeight="1">
      <c r="A878" s="1"/>
      <c r="B878" s="1"/>
      <c r="C878" s="3"/>
      <c r="D878" s="3"/>
      <c r="E878" s="3"/>
      <c r="F878" s="3"/>
      <c r="G878" s="4"/>
      <c r="H878" s="3"/>
      <c r="I878" s="5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ht="12.75" customHeight="1">
      <c r="A879" s="1"/>
      <c r="B879" s="1"/>
      <c r="C879" s="3"/>
      <c r="D879" s="3"/>
      <c r="E879" s="3"/>
      <c r="F879" s="3"/>
      <c r="G879" s="4"/>
      <c r="H879" s="3"/>
      <c r="I879" s="5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ht="12.75" customHeight="1">
      <c r="A880" s="1"/>
      <c r="B880" s="1"/>
      <c r="C880" s="3"/>
      <c r="D880" s="3"/>
      <c r="E880" s="3"/>
      <c r="F880" s="3"/>
      <c r="G880" s="4"/>
      <c r="H880" s="3"/>
      <c r="I880" s="5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ht="12.75" customHeight="1">
      <c r="A881" s="1"/>
      <c r="B881" s="1"/>
      <c r="C881" s="3"/>
      <c r="D881" s="3"/>
      <c r="E881" s="3"/>
      <c r="F881" s="3"/>
      <c r="G881" s="4"/>
      <c r="H881" s="3"/>
      <c r="I881" s="5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ht="12.75" customHeight="1">
      <c r="A882" s="1"/>
      <c r="B882" s="1"/>
      <c r="C882" s="3"/>
      <c r="D882" s="3"/>
      <c r="E882" s="3"/>
      <c r="F882" s="3"/>
      <c r="G882" s="4"/>
      <c r="H882" s="3"/>
      <c r="I882" s="5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ht="12.75" customHeight="1">
      <c r="A883" s="1"/>
      <c r="B883" s="1"/>
      <c r="C883" s="3"/>
      <c r="D883" s="3"/>
      <c r="E883" s="3"/>
      <c r="F883" s="3"/>
      <c r="G883" s="4"/>
      <c r="H883" s="3"/>
      <c r="I883" s="5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ht="12.75" customHeight="1">
      <c r="A884" s="1"/>
      <c r="B884" s="1"/>
      <c r="C884" s="3"/>
      <c r="D884" s="3"/>
      <c r="E884" s="3"/>
      <c r="F884" s="3"/>
      <c r="G884" s="4"/>
      <c r="H884" s="3"/>
      <c r="I884" s="5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ht="12.75" customHeight="1">
      <c r="A885" s="1"/>
      <c r="B885" s="1"/>
      <c r="C885" s="3"/>
      <c r="D885" s="3"/>
      <c r="E885" s="3"/>
      <c r="F885" s="3"/>
      <c r="G885" s="4"/>
      <c r="H885" s="3"/>
      <c r="I885" s="5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ht="12.75" customHeight="1">
      <c r="A886" s="1"/>
      <c r="B886" s="1"/>
      <c r="C886" s="3"/>
      <c r="D886" s="3"/>
      <c r="E886" s="3"/>
      <c r="F886" s="3"/>
      <c r="G886" s="4"/>
      <c r="H886" s="3"/>
      <c r="I886" s="5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ht="12.75" customHeight="1">
      <c r="A887" s="1"/>
      <c r="B887" s="1"/>
      <c r="C887" s="3"/>
      <c r="D887" s="3"/>
      <c r="E887" s="3"/>
      <c r="F887" s="3"/>
      <c r="G887" s="4"/>
      <c r="H887" s="3"/>
      <c r="I887" s="5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ht="12.75" customHeight="1">
      <c r="A888" s="1"/>
      <c r="B888" s="1"/>
      <c r="C888" s="3"/>
      <c r="D888" s="3"/>
      <c r="E888" s="3"/>
      <c r="F888" s="3"/>
      <c r="G888" s="4"/>
      <c r="H888" s="3"/>
      <c r="I888" s="5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ht="12.75" customHeight="1">
      <c r="A889" s="1"/>
      <c r="B889" s="1"/>
      <c r="C889" s="3"/>
      <c r="D889" s="3"/>
      <c r="E889" s="3"/>
      <c r="F889" s="3"/>
      <c r="G889" s="4"/>
      <c r="H889" s="3"/>
      <c r="I889" s="5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ht="12.75" customHeight="1">
      <c r="A890" s="1"/>
      <c r="B890" s="1"/>
      <c r="C890" s="3"/>
      <c r="D890" s="3"/>
      <c r="E890" s="3"/>
      <c r="F890" s="3"/>
      <c r="G890" s="4"/>
      <c r="H890" s="3"/>
      <c r="I890" s="5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ht="12.75" customHeight="1">
      <c r="A891" s="1"/>
      <c r="B891" s="1"/>
      <c r="C891" s="3"/>
      <c r="D891" s="3"/>
      <c r="E891" s="3"/>
      <c r="F891" s="3"/>
      <c r="G891" s="4"/>
      <c r="H891" s="3"/>
      <c r="I891" s="5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ht="12.75" customHeight="1">
      <c r="A892" s="1"/>
      <c r="B892" s="1"/>
      <c r="C892" s="3"/>
      <c r="D892" s="3"/>
      <c r="E892" s="3"/>
      <c r="F892" s="3"/>
      <c r="G892" s="4"/>
      <c r="H892" s="3"/>
      <c r="I892" s="5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ht="12.75" customHeight="1">
      <c r="A893" s="1"/>
      <c r="B893" s="1"/>
      <c r="C893" s="3"/>
      <c r="D893" s="3"/>
      <c r="E893" s="3"/>
      <c r="F893" s="3"/>
      <c r="G893" s="4"/>
      <c r="H893" s="3"/>
      <c r="I893" s="5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ht="12.75" customHeight="1">
      <c r="A894" s="1"/>
      <c r="B894" s="1"/>
      <c r="C894" s="3"/>
      <c r="D894" s="3"/>
      <c r="E894" s="3"/>
      <c r="F894" s="3"/>
      <c r="G894" s="4"/>
      <c r="H894" s="3"/>
      <c r="I894" s="5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ht="12.75" customHeight="1">
      <c r="A895" s="1"/>
      <c r="B895" s="1"/>
      <c r="C895" s="3"/>
      <c r="D895" s="3"/>
      <c r="E895" s="3"/>
      <c r="F895" s="3"/>
      <c r="G895" s="4"/>
      <c r="H895" s="3"/>
      <c r="I895" s="5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ht="12.75" customHeight="1">
      <c r="A896" s="1"/>
      <c r="B896" s="1"/>
      <c r="C896" s="3"/>
      <c r="D896" s="3"/>
      <c r="E896" s="3"/>
      <c r="F896" s="3"/>
      <c r="G896" s="4"/>
      <c r="H896" s="3"/>
      <c r="I896" s="5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ht="12.75" customHeight="1">
      <c r="A897" s="1"/>
      <c r="B897" s="1"/>
      <c r="C897" s="3"/>
      <c r="D897" s="3"/>
      <c r="E897" s="3"/>
      <c r="F897" s="3"/>
      <c r="G897" s="4"/>
      <c r="H897" s="3"/>
      <c r="I897" s="5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ht="12.75" customHeight="1">
      <c r="A898" s="1"/>
      <c r="B898" s="1"/>
      <c r="C898" s="3"/>
      <c r="D898" s="3"/>
      <c r="E898" s="3"/>
      <c r="F898" s="3"/>
      <c r="G898" s="4"/>
      <c r="H898" s="3"/>
      <c r="I898" s="5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ht="12.75" customHeight="1">
      <c r="A899" s="1"/>
      <c r="B899" s="1"/>
      <c r="C899" s="3"/>
      <c r="D899" s="3"/>
      <c r="E899" s="3"/>
      <c r="F899" s="3"/>
      <c r="G899" s="4"/>
      <c r="H899" s="3"/>
      <c r="I899" s="5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ht="12.75" customHeight="1">
      <c r="A900" s="1"/>
      <c r="B900" s="1"/>
      <c r="C900" s="3"/>
      <c r="D900" s="3"/>
      <c r="E900" s="3"/>
      <c r="F900" s="3"/>
      <c r="G900" s="4"/>
      <c r="H900" s="3"/>
      <c r="I900" s="5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ht="12.75" customHeight="1">
      <c r="A901" s="1"/>
      <c r="B901" s="1"/>
      <c r="C901" s="3"/>
      <c r="D901" s="3"/>
      <c r="E901" s="3"/>
      <c r="F901" s="3"/>
      <c r="G901" s="4"/>
      <c r="H901" s="3"/>
      <c r="I901" s="5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ht="12.75" customHeight="1">
      <c r="A902" s="1"/>
      <c r="B902" s="1"/>
      <c r="C902" s="3"/>
      <c r="D902" s="3"/>
      <c r="E902" s="3"/>
      <c r="F902" s="3"/>
      <c r="G902" s="4"/>
      <c r="H902" s="3"/>
      <c r="I902" s="5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ht="12.75" customHeight="1">
      <c r="A903" s="1"/>
      <c r="B903" s="1"/>
      <c r="C903" s="3"/>
      <c r="D903" s="3"/>
      <c r="E903" s="3"/>
      <c r="F903" s="3"/>
      <c r="G903" s="4"/>
      <c r="H903" s="3"/>
      <c r="I903" s="5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ht="12.75" customHeight="1">
      <c r="A904" s="1"/>
      <c r="B904" s="1"/>
      <c r="C904" s="3"/>
      <c r="D904" s="3"/>
      <c r="E904" s="3"/>
      <c r="F904" s="3"/>
      <c r="G904" s="4"/>
      <c r="H904" s="3"/>
      <c r="I904" s="5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ht="12.75" customHeight="1">
      <c r="A905" s="1"/>
      <c r="B905" s="1"/>
      <c r="C905" s="3"/>
      <c r="D905" s="3"/>
      <c r="E905" s="3"/>
      <c r="F905" s="3"/>
      <c r="G905" s="4"/>
      <c r="H905" s="3"/>
      <c r="I905" s="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ht="12.75" customHeight="1">
      <c r="A906" s="1"/>
      <c r="B906" s="1"/>
      <c r="C906" s="3"/>
      <c r="D906" s="3"/>
      <c r="E906" s="3"/>
      <c r="F906" s="3"/>
      <c r="G906" s="4"/>
      <c r="H906" s="3"/>
      <c r="I906" s="5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ht="12.75" customHeight="1">
      <c r="A907" s="1"/>
      <c r="B907" s="1"/>
      <c r="C907" s="3"/>
      <c r="D907" s="3"/>
      <c r="E907" s="3"/>
      <c r="F907" s="3"/>
      <c r="G907" s="4"/>
      <c r="H907" s="3"/>
      <c r="I907" s="5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ht="12.75" customHeight="1">
      <c r="A908" s="1"/>
      <c r="B908" s="1"/>
      <c r="C908" s="3"/>
      <c r="D908" s="3"/>
      <c r="E908" s="3"/>
      <c r="F908" s="3"/>
      <c r="G908" s="4"/>
      <c r="H908" s="3"/>
      <c r="I908" s="5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ht="12.75" customHeight="1">
      <c r="A909" s="1"/>
      <c r="B909" s="1"/>
      <c r="C909" s="3"/>
      <c r="D909" s="3"/>
      <c r="E909" s="3"/>
      <c r="F909" s="3"/>
      <c r="G909" s="4"/>
      <c r="H909" s="3"/>
      <c r="I909" s="5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ht="12.75" customHeight="1">
      <c r="A910" s="1"/>
      <c r="B910" s="1"/>
      <c r="C910" s="3"/>
      <c r="D910" s="3"/>
      <c r="E910" s="3"/>
      <c r="F910" s="3"/>
      <c r="G910" s="4"/>
      <c r="H910" s="3"/>
      <c r="I910" s="5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ht="12.75" customHeight="1">
      <c r="A911" s="1"/>
      <c r="B911" s="1"/>
      <c r="C911" s="3"/>
      <c r="D911" s="3"/>
      <c r="E911" s="3"/>
      <c r="F911" s="3"/>
      <c r="G911" s="4"/>
      <c r="H911" s="3"/>
      <c r="I911" s="5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ht="12.75" customHeight="1">
      <c r="A912" s="1"/>
      <c r="B912" s="1"/>
      <c r="C912" s="3"/>
      <c r="D912" s="3"/>
      <c r="E912" s="3"/>
      <c r="F912" s="3"/>
      <c r="G912" s="4"/>
      <c r="H912" s="3"/>
      <c r="I912" s="5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ht="12.75" customHeight="1">
      <c r="A913" s="1"/>
      <c r="B913" s="1"/>
      <c r="C913" s="3"/>
      <c r="D913" s="3"/>
      <c r="E913" s="3"/>
      <c r="F913" s="3"/>
      <c r="G913" s="4"/>
      <c r="H913" s="3"/>
      <c r="I913" s="5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ht="12.75" customHeight="1">
      <c r="A914" s="1"/>
      <c r="B914" s="1"/>
      <c r="C914" s="3"/>
      <c r="D914" s="3"/>
      <c r="E914" s="3"/>
      <c r="F914" s="3"/>
      <c r="G914" s="4"/>
      <c r="H914" s="3"/>
      <c r="I914" s="5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ht="12.75" customHeight="1">
      <c r="A915" s="1"/>
      <c r="B915" s="1"/>
      <c r="C915" s="3"/>
      <c r="D915" s="3"/>
      <c r="E915" s="3"/>
      <c r="F915" s="3"/>
      <c r="G915" s="4"/>
      <c r="H915" s="3"/>
      <c r="I915" s="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ht="12.75" customHeight="1">
      <c r="A916" s="1"/>
      <c r="B916" s="1"/>
      <c r="C916" s="3"/>
      <c r="D916" s="3"/>
      <c r="E916" s="3"/>
      <c r="F916" s="3"/>
      <c r="G916" s="4"/>
      <c r="H916" s="3"/>
      <c r="I916" s="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ht="12.75" customHeight="1">
      <c r="A917" s="1"/>
      <c r="B917" s="1"/>
      <c r="C917" s="3"/>
      <c r="D917" s="3"/>
      <c r="E917" s="3"/>
      <c r="F917" s="3"/>
      <c r="G917" s="4"/>
      <c r="H917" s="3"/>
      <c r="I917" s="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ht="12.75" customHeight="1">
      <c r="A918" s="1"/>
      <c r="B918" s="1"/>
      <c r="C918" s="3"/>
      <c r="D918" s="3"/>
      <c r="E918" s="3"/>
      <c r="F918" s="3"/>
      <c r="G918" s="4"/>
      <c r="H918" s="3"/>
      <c r="I918" s="5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ht="12.75" customHeight="1">
      <c r="A919" s="1"/>
      <c r="B919" s="1"/>
      <c r="C919" s="3"/>
      <c r="D919" s="3"/>
      <c r="E919" s="3"/>
      <c r="F919" s="3"/>
      <c r="G919" s="4"/>
      <c r="H919" s="3"/>
      <c r="I919" s="5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ht="12.75" customHeight="1">
      <c r="A920" s="1"/>
      <c r="B920" s="1"/>
      <c r="C920" s="3"/>
      <c r="D920" s="3"/>
      <c r="E920" s="3"/>
      <c r="F920" s="3"/>
      <c r="G920" s="4"/>
      <c r="H920" s="3"/>
      <c r="I920" s="5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ht="12.75" customHeight="1">
      <c r="A921" s="1"/>
      <c r="B921" s="1"/>
      <c r="C921" s="3"/>
      <c r="D921" s="3"/>
      <c r="E921" s="3"/>
      <c r="F921" s="3"/>
      <c r="G921" s="4"/>
      <c r="H921" s="3"/>
      <c r="I921" s="5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ht="12.75" customHeight="1">
      <c r="A922" s="1"/>
      <c r="B922" s="1"/>
      <c r="C922" s="3"/>
      <c r="D922" s="3"/>
      <c r="E922" s="3"/>
      <c r="F922" s="3"/>
      <c r="G922" s="4"/>
      <c r="H922" s="3"/>
      <c r="I922" s="5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ht="12.75" customHeight="1">
      <c r="A923" s="1"/>
      <c r="B923" s="1"/>
      <c r="C923" s="3"/>
      <c r="D923" s="3"/>
      <c r="E923" s="3"/>
      <c r="F923" s="3"/>
      <c r="G923" s="4"/>
      <c r="H923" s="3"/>
      <c r="I923" s="5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ht="12.75" customHeight="1">
      <c r="A924" s="1"/>
      <c r="B924" s="1"/>
      <c r="C924" s="3"/>
      <c r="D924" s="3"/>
      <c r="E924" s="3"/>
      <c r="F924" s="3"/>
      <c r="G924" s="4"/>
      <c r="H924" s="3"/>
      <c r="I924" s="5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ht="12.75" customHeight="1">
      <c r="A925" s="1"/>
      <c r="B925" s="1"/>
      <c r="C925" s="3"/>
      <c r="D925" s="3"/>
      <c r="E925" s="3"/>
      <c r="F925" s="3"/>
      <c r="G925" s="4"/>
      <c r="H925" s="3"/>
      <c r="I925" s="5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ht="12.75" customHeight="1">
      <c r="A926" s="1"/>
      <c r="B926" s="1"/>
      <c r="C926" s="3"/>
      <c r="D926" s="3"/>
      <c r="E926" s="3"/>
      <c r="F926" s="3"/>
      <c r="G926" s="4"/>
      <c r="H926" s="3"/>
      <c r="I926" s="5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ht="12.75" customHeight="1">
      <c r="A927" s="1"/>
      <c r="B927" s="1"/>
      <c r="C927" s="3"/>
      <c r="D927" s="3"/>
      <c r="E927" s="3"/>
      <c r="F927" s="3"/>
      <c r="G927" s="4"/>
      <c r="H927" s="3"/>
      <c r="I927" s="5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ht="12.75" customHeight="1">
      <c r="A928" s="1"/>
      <c r="B928" s="1"/>
      <c r="C928" s="3"/>
      <c r="D928" s="3"/>
      <c r="E928" s="3"/>
      <c r="F928" s="3"/>
      <c r="G928" s="4"/>
      <c r="H928" s="3"/>
      <c r="I928" s="5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ht="12.75" customHeight="1">
      <c r="A929" s="1"/>
      <c r="B929" s="1"/>
      <c r="C929" s="3"/>
      <c r="D929" s="3"/>
      <c r="E929" s="3"/>
      <c r="F929" s="3"/>
      <c r="G929" s="4"/>
      <c r="H929" s="3"/>
      <c r="I929" s="5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ht="12.75" customHeight="1">
      <c r="A930" s="1"/>
      <c r="B930" s="1"/>
      <c r="C930" s="3"/>
      <c r="D930" s="3"/>
      <c r="E930" s="3"/>
      <c r="F930" s="3"/>
      <c r="G930" s="4"/>
      <c r="H930" s="3"/>
      <c r="I930" s="5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ht="12.75" customHeight="1">
      <c r="A931" s="1"/>
      <c r="B931" s="1"/>
      <c r="C931" s="3"/>
      <c r="D931" s="3"/>
      <c r="E931" s="3"/>
      <c r="F931" s="3"/>
      <c r="G931" s="4"/>
      <c r="H931" s="3"/>
      <c r="I931" s="5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ht="12.75" customHeight="1">
      <c r="A932" s="1"/>
      <c r="B932" s="1"/>
      <c r="C932" s="3"/>
      <c r="D932" s="3"/>
      <c r="E932" s="3"/>
      <c r="F932" s="3"/>
      <c r="G932" s="4"/>
      <c r="H932" s="3"/>
      <c r="I932" s="5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ht="12.75" customHeight="1">
      <c r="A933" s="1"/>
      <c r="B933" s="1"/>
      <c r="C933" s="3"/>
      <c r="D933" s="3"/>
      <c r="E933" s="3"/>
      <c r="F933" s="3"/>
      <c r="G933" s="4"/>
      <c r="H933" s="3"/>
      <c r="I933" s="5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ht="12.75" customHeight="1">
      <c r="A934" s="1"/>
      <c r="B934" s="1"/>
      <c r="C934" s="3"/>
      <c r="D934" s="3"/>
      <c r="E934" s="3"/>
      <c r="F934" s="3"/>
      <c r="G934" s="4"/>
      <c r="H934" s="3"/>
      <c r="I934" s="5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ht="12.75" customHeight="1">
      <c r="A935" s="1"/>
      <c r="B935" s="1"/>
      <c r="C935" s="3"/>
      <c r="D935" s="3"/>
      <c r="E935" s="3"/>
      <c r="F935" s="3"/>
      <c r="G935" s="4"/>
      <c r="H935" s="3"/>
      <c r="I935" s="5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ht="12.75" customHeight="1">
      <c r="A936" s="1"/>
      <c r="B936" s="1"/>
      <c r="C936" s="3"/>
      <c r="D936" s="3"/>
      <c r="E936" s="3"/>
      <c r="F936" s="3"/>
      <c r="G936" s="4"/>
      <c r="H936" s="3"/>
      <c r="I936" s="5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ht="12.75" customHeight="1">
      <c r="A937" s="1"/>
      <c r="B937" s="1"/>
      <c r="C937" s="3"/>
      <c r="D937" s="3"/>
      <c r="E937" s="3"/>
      <c r="F937" s="3"/>
      <c r="G937" s="4"/>
      <c r="H937" s="3"/>
      <c r="I937" s="5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ht="12.75" customHeight="1">
      <c r="A938" s="1"/>
      <c r="B938" s="1"/>
      <c r="C938" s="3"/>
      <c r="D938" s="3"/>
      <c r="E938" s="3"/>
      <c r="F938" s="3"/>
      <c r="G938" s="4"/>
      <c r="H938" s="3"/>
      <c r="I938" s="5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ht="12.75" customHeight="1">
      <c r="A939" s="1"/>
      <c r="B939" s="1"/>
      <c r="C939" s="3"/>
      <c r="D939" s="3"/>
      <c r="E939" s="3"/>
      <c r="F939" s="3"/>
      <c r="G939" s="4"/>
      <c r="H939" s="3"/>
      <c r="I939" s="5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ht="12.75" customHeight="1">
      <c r="A940" s="1"/>
      <c r="B940" s="1"/>
      <c r="C940" s="3"/>
      <c r="D940" s="3"/>
      <c r="E940" s="3"/>
      <c r="F940" s="3"/>
      <c r="G940" s="4"/>
      <c r="H940" s="3"/>
      <c r="I940" s="5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ht="12.75" customHeight="1">
      <c r="A941" s="1"/>
      <c r="B941" s="1"/>
      <c r="C941" s="3"/>
      <c r="D941" s="3"/>
      <c r="E941" s="3"/>
      <c r="F941" s="3"/>
      <c r="G941" s="4"/>
      <c r="H941" s="3"/>
      <c r="I941" s="5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ht="12.75" customHeight="1">
      <c r="A942" s="1"/>
      <c r="B942" s="1"/>
      <c r="C942" s="3"/>
      <c r="D942" s="3"/>
      <c r="E942" s="3"/>
      <c r="F942" s="3"/>
      <c r="G942" s="4"/>
      <c r="H942" s="3"/>
      <c r="I942" s="5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ht="12.75" customHeight="1">
      <c r="A943" s="1"/>
      <c r="B943" s="1"/>
      <c r="C943" s="3"/>
      <c r="D943" s="3"/>
      <c r="E943" s="3"/>
      <c r="F943" s="3"/>
      <c r="G943" s="4"/>
      <c r="H943" s="3"/>
      <c r="I943" s="5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ht="12.75" customHeight="1">
      <c r="A944" s="1"/>
      <c r="B944" s="1"/>
      <c r="C944" s="3"/>
      <c r="D944" s="3"/>
      <c r="E944" s="3"/>
      <c r="F944" s="3"/>
      <c r="G944" s="4"/>
      <c r="H944" s="3"/>
      <c r="I944" s="5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ht="12.75" customHeight="1">
      <c r="A945" s="1"/>
      <c r="B945" s="1"/>
      <c r="C945" s="3"/>
      <c r="D945" s="3"/>
      <c r="E945" s="3"/>
      <c r="F945" s="3"/>
      <c r="G945" s="4"/>
      <c r="H945" s="3"/>
      <c r="I945" s="5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ht="12.75" customHeight="1">
      <c r="A946" s="1"/>
      <c r="B946" s="1"/>
      <c r="C946" s="3"/>
      <c r="D946" s="3"/>
      <c r="E946" s="3"/>
      <c r="F946" s="3"/>
      <c r="G946" s="4"/>
      <c r="H946" s="3"/>
      <c r="I946" s="5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ht="12.75" customHeight="1">
      <c r="A947" s="1"/>
      <c r="B947" s="1"/>
      <c r="C947" s="3"/>
      <c r="D947" s="3"/>
      <c r="E947" s="3"/>
      <c r="F947" s="3"/>
      <c r="G947" s="4"/>
      <c r="H947" s="3"/>
      <c r="I947" s="5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ht="12.75" customHeight="1">
      <c r="A948" s="1"/>
      <c r="B948" s="1"/>
      <c r="C948" s="3"/>
      <c r="D948" s="3"/>
      <c r="E948" s="3"/>
      <c r="F948" s="3"/>
      <c r="G948" s="4"/>
      <c r="H948" s="3"/>
      <c r="I948" s="5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ht="12.75" customHeight="1">
      <c r="A949" s="1"/>
      <c r="B949" s="1"/>
      <c r="C949" s="3"/>
      <c r="D949" s="3"/>
      <c r="E949" s="3"/>
      <c r="F949" s="3"/>
      <c r="G949" s="4"/>
      <c r="H949" s="3"/>
      <c r="I949" s="5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ht="12.75" customHeight="1">
      <c r="A950" s="1"/>
      <c r="B950" s="1"/>
      <c r="C950" s="3"/>
      <c r="D950" s="3"/>
      <c r="E950" s="3"/>
      <c r="F950" s="3"/>
      <c r="G950" s="4"/>
      <c r="H950" s="3"/>
      <c r="I950" s="5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ht="12.75" customHeight="1">
      <c r="A951" s="1"/>
      <c r="B951" s="1"/>
      <c r="C951" s="3"/>
      <c r="D951" s="3"/>
      <c r="E951" s="3"/>
      <c r="F951" s="3"/>
      <c r="G951" s="4"/>
      <c r="H951" s="3"/>
      <c r="I951" s="5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ht="12.75" customHeight="1">
      <c r="A952" s="1"/>
      <c r="B952" s="1"/>
      <c r="C952" s="3"/>
      <c r="D952" s="3"/>
      <c r="E952" s="3"/>
      <c r="F952" s="3"/>
      <c r="G952" s="4"/>
      <c r="H952" s="3"/>
      <c r="I952" s="5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ht="12.75" customHeight="1">
      <c r="A953" s="1"/>
      <c r="B953" s="1"/>
      <c r="C953" s="3"/>
      <c r="D953" s="3"/>
      <c r="E953" s="3"/>
      <c r="F953" s="3"/>
      <c r="G953" s="4"/>
      <c r="H953" s="3"/>
      <c r="I953" s="5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ht="12.75" customHeight="1">
      <c r="A954" s="1"/>
      <c r="B954" s="1"/>
      <c r="C954" s="3"/>
      <c r="D954" s="3"/>
      <c r="E954" s="3"/>
      <c r="F954" s="3"/>
      <c r="G954" s="4"/>
      <c r="H954" s="3"/>
      <c r="I954" s="5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ht="12.75" customHeight="1">
      <c r="A955" s="1"/>
      <c r="B955" s="1"/>
      <c r="C955" s="3"/>
      <c r="D955" s="3"/>
      <c r="E955" s="3"/>
      <c r="F955" s="3"/>
      <c r="G955" s="4"/>
      <c r="H955" s="3"/>
      <c r="I955" s="5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ht="12.75" customHeight="1">
      <c r="A956" s="1"/>
      <c r="B956" s="1"/>
      <c r="C956" s="3"/>
      <c r="D956" s="3"/>
      <c r="E956" s="3"/>
      <c r="F956" s="3"/>
      <c r="G956" s="4"/>
      <c r="H956" s="3"/>
      <c r="I956" s="5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ht="12.75" customHeight="1">
      <c r="A957" s="1"/>
      <c r="B957" s="1"/>
      <c r="C957" s="3"/>
      <c r="D957" s="3"/>
      <c r="E957" s="3"/>
      <c r="F957" s="3"/>
      <c r="G957" s="4"/>
      <c r="H957" s="3"/>
      <c r="I957" s="5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ht="12.75" customHeight="1">
      <c r="A958" s="1"/>
      <c r="B958" s="1"/>
      <c r="C958" s="3"/>
      <c r="D958" s="3"/>
      <c r="E958" s="3"/>
      <c r="F958" s="3"/>
      <c r="G958" s="4"/>
      <c r="H958" s="3"/>
      <c r="I958" s="5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ht="12.75" customHeight="1">
      <c r="A959" s="1"/>
      <c r="B959" s="1"/>
      <c r="C959" s="3"/>
      <c r="D959" s="3"/>
      <c r="E959" s="3"/>
      <c r="F959" s="3"/>
      <c r="G959" s="4"/>
      <c r="H959" s="3"/>
      <c r="I959" s="5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ht="12.75" customHeight="1">
      <c r="A960" s="1"/>
      <c r="B960" s="1"/>
      <c r="C960" s="3"/>
      <c r="D960" s="3"/>
      <c r="E960" s="3"/>
      <c r="F960" s="3"/>
      <c r="G960" s="4"/>
      <c r="H960" s="3"/>
      <c r="I960" s="5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ht="12.75" customHeight="1">
      <c r="A961" s="1"/>
      <c r="B961" s="1"/>
      <c r="C961" s="3"/>
      <c r="D961" s="3"/>
      <c r="E961" s="3"/>
      <c r="F961" s="3"/>
      <c r="G961" s="4"/>
      <c r="H961" s="3"/>
      <c r="I961" s="5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ht="12.75" customHeight="1">
      <c r="A962" s="1"/>
      <c r="B962" s="1"/>
      <c r="C962" s="3"/>
      <c r="D962" s="3"/>
      <c r="E962" s="3"/>
      <c r="F962" s="3"/>
      <c r="G962" s="4"/>
      <c r="H962" s="3"/>
      <c r="I962" s="5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ht="12.75" customHeight="1">
      <c r="A963" s="1"/>
      <c r="B963" s="1"/>
      <c r="C963" s="3"/>
      <c r="D963" s="3"/>
      <c r="E963" s="3"/>
      <c r="F963" s="3"/>
      <c r="G963" s="4"/>
      <c r="H963" s="3"/>
      <c r="I963" s="5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ht="12.75" customHeight="1">
      <c r="A964" s="1"/>
      <c r="B964" s="1"/>
      <c r="C964" s="3"/>
      <c r="D964" s="3"/>
      <c r="E964" s="3"/>
      <c r="F964" s="3"/>
      <c r="G964" s="4"/>
      <c r="H964" s="3"/>
      <c r="I964" s="5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ht="12.75" customHeight="1">
      <c r="A965" s="1"/>
      <c r="B965" s="1"/>
      <c r="C965" s="3"/>
      <c r="D965" s="3"/>
      <c r="E965" s="3"/>
      <c r="F965" s="3"/>
      <c r="G965" s="4"/>
      <c r="H965" s="3"/>
      <c r="I965" s="5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ht="12.75" customHeight="1">
      <c r="A966" s="1"/>
      <c r="B966" s="1"/>
      <c r="C966" s="3"/>
      <c r="D966" s="3"/>
      <c r="E966" s="3"/>
      <c r="F966" s="3"/>
      <c r="G966" s="4"/>
      <c r="H966" s="3"/>
      <c r="I966" s="5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ht="12.75" customHeight="1">
      <c r="A967" s="1"/>
      <c r="B967" s="1"/>
      <c r="C967" s="3"/>
      <c r="D967" s="3"/>
      <c r="E967" s="3"/>
      <c r="F967" s="3"/>
      <c r="G967" s="4"/>
      <c r="H967" s="3"/>
      <c r="I967" s="5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ht="12.75" customHeight="1">
      <c r="A968" s="1"/>
      <c r="B968" s="1"/>
      <c r="C968" s="3"/>
      <c r="D968" s="3"/>
      <c r="E968" s="3"/>
      <c r="F968" s="3"/>
      <c r="G968" s="4"/>
      <c r="H968" s="3"/>
      <c r="I968" s="5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ht="12.75" customHeight="1">
      <c r="A969" s="1"/>
      <c r="B969" s="1"/>
      <c r="C969" s="3"/>
      <c r="D969" s="3"/>
      <c r="E969" s="3"/>
      <c r="F969" s="3"/>
      <c r="G969" s="4"/>
      <c r="H969" s="3"/>
      <c r="I969" s="5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ht="12.75" customHeight="1">
      <c r="A970" s="1"/>
      <c r="B970" s="1"/>
      <c r="C970" s="3"/>
      <c r="D970" s="3"/>
      <c r="E970" s="3"/>
      <c r="F970" s="3"/>
      <c r="G970" s="4"/>
      <c r="H970" s="3"/>
      <c r="I970" s="5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ht="12.75" customHeight="1">
      <c r="A971" s="1"/>
      <c r="B971" s="1"/>
      <c r="C971" s="3"/>
      <c r="D971" s="3"/>
      <c r="E971" s="3"/>
      <c r="F971" s="3"/>
      <c r="G971" s="4"/>
      <c r="H971" s="3"/>
      <c r="I971" s="5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ht="12.75" customHeight="1">
      <c r="A972" s="1"/>
      <c r="B972" s="1"/>
      <c r="C972" s="3"/>
      <c r="D972" s="3"/>
      <c r="E972" s="3"/>
      <c r="F972" s="3"/>
      <c r="G972" s="4"/>
      <c r="H972" s="3"/>
      <c r="I972" s="5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ht="12.75" customHeight="1">
      <c r="A973" s="1"/>
      <c r="B973" s="1"/>
      <c r="C973" s="3"/>
      <c r="D973" s="3"/>
      <c r="E973" s="3"/>
      <c r="F973" s="3"/>
      <c r="G973" s="4"/>
      <c r="H973" s="3"/>
      <c r="I973" s="5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ht="12.75" customHeight="1">
      <c r="A974" s="1"/>
      <c r="B974" s="1"/>
      <c r="C974" s="3"/>
      <c r="D974" s="3"/>
      <c r="E974" s="3"/>
      <c r="F974" s="3"/>
      <c r="G974" s="4"/>
      <c r="H974" s="3"/>
      <c r="I974" s="5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ht="12.75" customHeight="1">
      <c r="A975" s="1"/>
      <c r="B975" s="1"/>
      <c r="C975" s="3"/>
      <c r="D975" s="3"/>
      <c r="E975" s="3"/>
      <c r="F975" s="3"/>
      <c r="G975" s="4"/>
      <c r="H975" s="3"/>
      <c r="I975" s="5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ht="12.75" customHeight="1">
      <c r="A976" s="1"/>
      <c r="B976" s="1"/>
      <c r="C976" s="3"/>
      <c r="D976" s="3"/>
      <c r="E976" s="3"/>
      <c r="F976" s="3"/>
      <c r="G976" s="4"/>
      <c r="H976" s="3"/>
      <c r="I976" s="5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ht="12.75" customHeight="1">
      <c r="A977" s="1"/>
      <c r="B977" s="1"/>
      <c r="C977" s="3"/>
      <c r="D977" s="3"/>
      <c r="E977" s="3"/>
      <c r="F977" s="3"/>
      <c r="G977" s="4"/>
      <c r="H977" s="3"/>
      <c r="I977" s="5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ht="12.75" customHeight="1">
      <c r="A978" s="1"/>
      <c r="B978" s="1"/>
      <c r="C978" s="3"/>
      <c r="D978" s="3"/>
      <c r="E978" s="3"/>
      <c r="F978" s="3"/>
      <c r="G978" s="4"/>
      <c r="H978" s="3"/>
      <c r="I978" s="5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ht="12.75" customHeight="1">
      <c r="A979" s="1"/>
      <c r="B979" s="1"/>
      <c r="C979" s="3"/>
      <c r="D979" s="3"/>
      <c r="E979" s="3"/>
      <c r="F979" s="3"/>
      <c r="G979" s="4"/>
      <c r="H979" s="3"/>
      <c r="I979" s="5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ht="12.75" customHeight="1">
      <c r="A980" s="1"/>
      <c r="B980" s="1"/>
      <c r="C980" s="3"/>
      <c r="D980" s="3"/>
      <c r="E980" s="3"/>
      <c r="F980" s="3"/>
      <c r="G980" s="4"/>
      <c r="H980" s="3"/>
      <c r="I980" s="5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ht="12.75" customHeight="1">
      <c r="A981" s="1"/>
      <c r="B981" s="1"/>
      <c r="C981" s="3"/>
      <c r="D981" s="3"/>
      <c r="E981" s="3"/>
      <c r="F981" s="3"/>
      <c r="G981" s="4"/>
      <c r="H981" s="3"/>
      <c r="I981" s="5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ht="12.75" customHeight="1">
      <c r="A982" s="1"/>
      <c r="B982" s="1"/>
      <c r="C982" s="3"/>
      <c r="D982" s="3"/>
      <c r="E982" s="3"/>
      <c r="F982" s="3"/>
      <c r="G982" s="4"/>
      <c r="H982" s="3"/>
      <c r="I982" s="5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ht="12.75" customHeight="1">
      <c r="A983" s="1"/>
      <c r="B983" s="1"/>
      <c r="C983" s="3"/>
      <c r="D983" s="3"/>
      <c r="E983" s="3"/>
      <c r="F983" s="3"/>
      <c r="G983" s="4"/>
      <c r="H983" s="3"/>
      <c r="I983" s="5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ht="12.75" customHeight="1">
      <c r="A984" s="1"/>
      <c r="B984" s="1"/>
      <c r="C984" s="3"/>
      <c r="D984" s="3"/>
      <c r="E984" s="3"/>
      <c r="F984" s="3"/>
      <c r="G984" s="4"/>
      <c r="H984" s="3"/>
      <c r="I984" s="5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ht="12.75" customHeight="1">
      <c r="A985" s="1"/>
      <c r="B985" s="1"/>
      <c r="C985" s="3"/>
      <c r="D985" s="3"/>
      <c r="E985" s="3"/>
      <c r="F985" s="3"/>
      <c r="G985" s="4"/>
      <c r="H985" s="3"/>
      <c r="I985" s="5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ht="12.75" customHeight="1">
      <c r="A986" s="1"/>
      <c r="B986" s="1"/>
      <c r="C986" s="3"/>
      <c r="D986" s="3"/>
      <c r="E986" s="3"/>
      <c r="F986" s="3"/>
      <c r="G986" s="4"/>
      <c r="H986" s="3"/>
      <c r="I986" s="5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ht="12.75" customHeight="1">
      <c r="A987" s="1"/>
      <c r="B987" s="1"/>
      <c r="C987" s="3"/>
      <c r="D987" s="3"/>
      <c r="E987" s="3"/>
      <c r="F987" s="3"/>
      <c r="G987" s="4"/>
      <c r="H987" s="3"/>
      <c r="I987" s="5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ht="12.75" customHeight="1">
      <c r="A988" s="1"/>
      <c r="B988" s="1"/>
      <c r="C988" s="3"/>
      <c r="D988" s="3"/>
      <c r="E988" s="3"/>
      <c r="F988" s="3"/>
      <c r="G988" s="4"/>
      <c r="H988" s="3"/>
      <c r="I988" s="5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ht="12.75" customHeight="1">
      <c r="A989" s="1"/>
      <c r="B989" s="1"/>
      <c r="C989" s="3"/>
      <c r="D989" s="3"/>
      <c r="E989" s="3"/>
      <c r="F989" s="3"/>
      <c r="G989" s="4"/>
      <c r="H989" s="3"/>
      <c r="I989" s="5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ht="12.75" customHeight="1">
      <c r="A990" s="1"/>
      <c r="B990" s="1"/>
      <c r="C990" s="3"/>
      <c r="D990" s="3"/>
      <c r="E990" s="3"/>
      <c r="F990" s="3"/>
      <c r="G990" s="4"/>
      <c r="H990" s="3"/>
      <c r="I990" s="5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ht="12.75" customHeight="1">
      <c r="A991" s="1"/>
      <c r="B991" s="1"/>
      <c r="C991" s="3"/>
      <c r="D991" s="3"/>
      <c r="E991" s="3"/>
      <c r="F991" s="3"/>
      <c r="G991" s="4"/>
      <c r="H991" s="3"/>
      <c r="I991" s="5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ht="12.75" customHeight="1">
      <c r="A992" s="1"/>
      <c r="B992" s="1"/>
      <c r="C992" s="3"/>
      <c r="D992" s="3"/>
      <c r="E992" s="3"/>
      <c r="F992" s="3"/>
      <c r="G992" s="4"/>
      <c r="H992" s="3"/>
      <c r="I992" s="5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ht="12.75" customHeight="1">
      <c r="A993" s="1"/>
      <c r="B993" s="1"/>
      <c r="C993" s="3"/>
      <c r="D993" s="3"/>
      <c r="E993" s="3"/>
      <c r="F993" s="3"/>
      <c r="G993" s="4"/>
      <c r="H993" s="3"/>
      <c r="I993" s="5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ht="12.75" customHeight="1">
      <c r="A994" s="1"/>
      <c r="B994" s="1"/>
      <c r="C994" s="3"/>
      <c r="D994" s="3"/>
      <c r="E994" s="3"/>
      <c r="F994" s="3"/>
      <c r="G994" s="4"/>
      <c r="H994" s="3"/>
      <c r="I994" s="5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ht="12.75" customHeight="1">
      <c r="A995" s="1"/>
      <c r="B995" s="1"/>
      <c r="C995" s="3"/>
      <c r="D995" s="3"/>
      <c r="E995" s="3"/>
      <c r="F995" s="3"/>
      <c r="G995" s="4"/>
      <c r="H995" s="3"/>
      <c r="I995" s="5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ht="12.75" customHeight="1">
      <c r="A996" s="1"/>
      <c r="B996" s="1"/>
      <c r="C996" s="3"/>
      <c r="D996" s="3"/>
      <c r="E996" s="3"/>
      <c r="F996" s="3"/>
      <c r="G996" s="4"/>
      <c r="H996" s="3"/>
      <c r="I996" s="5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ht="12.75" customHeight="1">
      <c r="A997" s="1"/>
      <c r="B997" s="1"/>
      <c r="C997" s="3"/>
      <c r="D997" s="3"/>
      <c r="E997" s="3"/>
      <c r="F997" s="3"/>
      <c r="G997" s="4"/>
      <c r="H997" s="3"/>
      <c r="I997" s="5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ht="12.75" customHeight="1">
      <c r="A998" s="1"/>
      <c r="B998" s="1"/>
      <c r="C998" s="3"/>
      <c r="D998" s="3"/>
      <c r="E998" s="3"/>
      <c r="F998" s="3"/>
      <c r="G998" s="4"/>
      <c r="H998" s="3"/>
      <c r="I998" s="5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ht="12.75" customHeight="1">
      <c r="A999" s="1"/>
      <c r="B999" s="1"/>
      <c r="C999" s="3"/>
      <c r="D999" s="3"/>
      <c r="E999" s="3"/>
      <c r="F999" s="3"/>
      <c r="G999" s="4"/>
      <c r="H999" s="3"/>
      <c r="I999" s="5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ht="12.75" customHeight="1">
      <c r="A1000" s="1"/>
      <c r="B1000" s="1"/>
      <c r="C1000" s="3"/>
      <c r="D1000" s="3"/>
      <c r="E1000" s="3"/>
      <c r="F1000" s="3"/>
      <c r="G1000" s="4"/>
      <c r="H1000" s="3"/>
      <c r="I1000" s="5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27.14"/>
    <col customWidth="1" min="3" max="3" width="15.43"/>
    <col customWidth="1" min="4" max="4" width="9.71"/>
    <col customWidth="1" min="5" max="5" width="12.86"/>
    <col customWidth="1" min="6" max="6" width="7.86"/>
    <col customWidth="1" min="7" max="7" width="7.29"/>
    <col customWidth="1" min="8" max="26" width="10.71"/>
  </cols>
  <sheetData>
    <row r="1">
      <c r="A1" s="107" t="s">
        <v>1127</v>
      </c>
      <c r="B1" s="107" t="s">
        <v>1128</v>
      </c>
      <c r="C1" s="107" t="s">
        <v>1129</v>
      </c>
      <c r="D1" s="107" t="s">
        <v>1130</v>
      </c>
      <c r="E1" s="107" t="s">
        <v>1131</v>
      </c>
      <c r="F1" s="107" t="s">
        <v>1132</v>
      </c>
      <c r="G1" s="107" t="s">
        <v>1133</v>
      </c>
    </row>
    <row r="2" ht="30.0" customHeight="1">
      <c r="A2" s="108">
        <v>1.0</v>
      </c>
      <c r="B2" s="108" t="s">
        <v>96</v>
      </c>
      <c r="C2" s="108" t="s">
        <v>1134</v>
      </c>
      <c r="D2" s="108" t="s">
        <v>1135</v>
      </c>
      <c r="E2" s="108" t="s">
        <v>47</v>
      </c>
      <c r="F2" s="108" t="s">
        <v>1136</v>
      </c>
      <c r="G2" s="108" t="s">
        <v>82</v>
      </c>
    </row>
    <row r="3" ht="30.0" customHeight="1">
      <c r="A3" s="108">
        <v>2.0</v>
      </c>
      <c r="B3" s="108" t="s">
        <v>88</v>
      </c>
      <c r="C3" s="108" t="s">
        <v>38</v>
      </c>
      <c r="D3" s="108" t="s">
        <v>155</v>
      </c>
      <c r="E3" s="108" t="s">
        <v>214</v>
      </c>
      <c r="F3" s="108" t="s">
        <v>1136</v>
      </c>
      <c r="G3" s="108" t="s">
        <v>1137</v>
      </c>
    </row>
    <row r="4" ht="30.0" customHeight="1">
      <c r="A4" s="108">
        <v>3.0</v>
      </c>
      <c r="B4" s="108" t="s">
        <v>89</v>
      </c>
      <c r="C4" s="108" t="s">
        <v>38</v>
      </c>
      <c r="D4" s="108" t="s">
        <v>74</v>
      </c>
      <c r="E4" s="108" t="s">
        <v>47</v>
      </c>
      <c r="F4" s="108" t="s">
        <v>1136</v>
      </c>
      <c r="G4" s="108" t="s">
        <v>82</v>
      </c>
    </row>
    <row r="5" ht="30.0" customHeight="1">
      <c r="A5" s="108">
        <v>4.0</v>
      </c>
      <c r="B5" s="108" t="s">
        <v>70</v>
      </c>
      <c r="C5" s="108" t="s">
        <v>38</v>
      </c>
      <c r="D5" s="108" t="s">
        <v>75</v>
      </c>
      <c r="E5" s="108" t="s">
        <v>214</v>
      </c>
      <c r="F5" s="108" t="s">
        <v>1136</v>
      </c>
      <c r="G5" s="108" t="s">
        <v>83</v>
      </c>
    </row>
    <row r="6" ht="30.0" customHeight="1">
      <c r="A6" s="108">
        <v>5.0</v>
      </c>
      <c r="B6" s="108" t="s">
        <v>94</v>
      </c>
      <c r="C6" s="108" t="s">
        <v>38</v>
      </c>
      <c r="D6" s="108" t="s">
        <v>159</v>
      </c>
      <c r="E6" s="108" t="s">
        <v>47</v>
      </c>
      <c r="F6" s="108" t="s">
        <v>1138</v>
      </c>
      <c r="G6" s="108" t="s">
        <v>1139</v>
      </c>
    </row>
    <row r="7">
      <c r="A7" s="108">
        <v>6.0</v>
      </c>
      <c r="B7" s="108" t="s">
        <v>95</v>
      </c>
      <c r="C7" s="108" t="s">
        <v>38</v>
      </c>
      <c r="D7" s="108" t="s">
        <v>26</v>
      </c>
      <c r="E7" s="108" t="s">
        <v>47</v>
      </c>
      <c r="F7" s="108" t="s">
        <v>1138</v>
      </c>
      <c r="G7" s="108" t="s">
        <v>49</v>
      </c>
    </row>
    <row r="8">
      <c r="A8" s="108">
        <v>7.0</v>
      </c>
      <c r="B8" s="108" t="s">
        <v>104</v>
      </c>
      <c r="C8" s="108" t="s">
        <v>38</v>
      </c>
      <c r="D8" s="108" t="s">
        <v>20</v>
      </c>
      <c r="E8" s="108" t="s">
        <v>47</v>
      </c>
      <c r="F8" s="108" t="s">
        <v>1138</v>
      </c>
      <c r="G8" s="108" t="s">
        <v>49</v>
      </c>
    </row>
    <row r="9">
      <c r="A9" s="108">
        <v>8.0</v>
      </c>
      <c r="B9" s="108" t="s">
        <v>7</v>
      </c>
      <c r="C9" s="108" t="s">
        <v>38</v>
      </c>
      <c r="D9" s="108" t="s">
        <v>23</v>
      </c>
      <c r="E9" s="108" t="s">
        <v>47</v>
      </c>
      <c r="F9" s="108" t="s">
        <v>1138</v>
      </c>
      <c r="G9" s="108" t="s">
        <v>49</v>
      </c>
    </row>
    <row r="10">
      <c r="A10" s="108">
        <v>9.0</v>
      </c>
      <c r="B10" s="108" t="s">
        <v>1140</v>
      </c>
      <c r="C10" s="108" t="s">
        <v>1141</v>
      </c>
      <c r="D10" s="108" t="s">
        <v>1135</v>
      </c>
      <c r="E10" s="108" t="s">
        <v>47</v>
      </c>
      <c r="F10" s="108" t="s">
        <v>1138</v>
      </c>
      <c r="G10" s="108" t="s">
        <v>49</v>
      </c>
    </row>
    <row r="11">
      <c r="A11" s="108">
        <v>10.0</v>
      </c>
      <c r="B11" s="108" t="s">
        <v>90</v>
      </c>
      <c r="C11" s="108" t="s">
        <v>38</v>
      </c>
      <c r="D11" s="108" t="s">
        <v>156</v>
      </c>
      <c r="E11" s="108" t="s">
        <v>214</v>
      </c>
      <c r="F11" s="108" t="s">
        <v>1136</v>
      </c>
      <c r="G11" s="108" t="s">
        <v>82</v>
      </c>
    </row>
    <row r="12">
      <c r="A12" s="108">
        <v>11.0</v>
      </c>
      <c r="B12" s="108" t="s">
        <v>91</v>
      </c>
      <c r="C12" s="108" t="s">
        <v>38</v>
      </c>
      <c r="D12" s="108" t="s">
        <v>157</v>
      </c>
      <c r="E12" s="108" t="s">
        <v>214</v>
      </c>
      <c r="F12" s="108" t="s">
        <v>1136</v>
      </c>
      <c r="G12" s="108" t="s">
        <v>82</v>
      </c>
    </row>
    <row r="13">
      <c r="A13" s="108">
        <v>12.0</v>
      </c>
      <c r="B13" s="108" t="s">
        <v>92</v>
      </c>
      <c r="C13" s="108" t="s">
        <v>38</v>
      </c>
      <c r="D13" s="108" t="s">
        <v>158</v>
      </c>
      <c r="E13" s="108" t="s">
        <v>214</v>
      </c>
      <c r="F13" s="108" t="s">
        <v>1136</v>
      </c>
      <c r="G13" s="108" t="s">
        <v>82</v>
      </c>
    </row>
    <row r="14">
      <c r="A14" s="108">
        <v>13.0</v>
      </c>
      <c r="B14" s="108" t="s">
        <v>110</v>
      </c>
      <c r="C14" s="108" t="s">
        <v>38</v>
      </c>
      <c r="D14" s="108" t="s">
        <v>165</v>
      </c>
      <c r="E14" s="108" t="s">
        <v>47</v>
      </c>
      <c r="F14" s="108" t="s">
        <v>1136</v>
      </c>
      <c r="G14" s="108" t="s">
        <v>82</v>
      </c>
    </row>
    <row r="15" ht="67.5" customHeight="1">
      <c r="A15" s="108">
        <v>14.0</v>
      </c>
      <c r="B15" s="108" t="s">
        <v>93</v>
      </c>
      <c r="C15" s="108" t="s">
        <v>1142</v>
      </c>
      <c r="D15" s="108" t="s">
        <v>1135</v>
      </c>
      <c r="E15" s="108" t="s">
        <v>47</v>
      </c>
      <c r="F15" s="108" t="s">
        <v>1136</v>
      </c>
      <c r="G15" s="108" t="s">
        <v>82</v>
      </c>
    </row>
    <row r="16" ht="25.5" customHeight="1">
      <c r="A16" s="108">
        <v>15.0</v>
      </c>
      <c r="B16" s="108" t="s">
        <v>111</v>
      </c>
      <c r="C16" s="108"/>
      <c r="D16" s="108" t="s">
        <v>166</v>
      </c>
      <c r="E16" s="108" t="s">
        <v>47</v>
      </c>
      <c r="F16" s="108" t="s">
        <v>1136</v>
      </c>
      <c r="G16" s="108" t="s">
        <v>82</v>
      </c>
    </row>
    <row r="17" ht="48.0" customHeight="1">
      <c r="A17" s="108">
        <v>16.0</v>
      </c>
      <c r="B17" s="108" t="s">
        <v>1143</v>
      </c>
      <c r="C17" s="108" t="s">
        <v>196</v>
      </c>
      <c r="D17" s="108" t="s">
        <v>1122</v>
      </c>
      <c r="E17" s="108" t="s">
        <v>1144</v>
      </c>
      <c r="F17" s="108" t="s">
        <v>1145</v>
      </c>
      <c r="G17" s="108" t="s">
        <v>82</v>
      </c>
    </row>
    <row r="18" ht="48.0" customHeight="1">
      <c r="A18" s="108">
        <v>17.0</v>
      </c>
      <c r="B18" s="108" t="s">
        <v>1146</v>
      </c>
      <c r="C18" s="108" t="s">
        <v>196</v>
      </c>
      <c r="D18" s="108" t="s">
        <v>169</v>
      </c>
      <c r="E18" s="108" t="s">
        <v>1144</v>
      </c>
      <c r="F18" s="108" t="s">
        <v>1145</v>
      </c>
      <c r="G18" s="108" t="s">
        <v>82</v>
      </c>
    </row>
    <row r="19" ht="48.0" customHeight="1">
      <c r="A19" s="108">
        <v>18.0</v>
      </c>
      <c r="B19" s="108" t="s">
        <v>1147</v>
      </c>
      <c r="C19" s="108" t="s">
        <v>196</v>
      </c>
      <c r="D19" s="108" t="s">
        <v>167</v>
      </c>
      <c r="E19" s="108" t="s">
        <v>1144</v>
      </c>
      <c r="F19" s="108" t="s">
        <v>1145</v>
      </c>
      <c r="G19" s="108" t="s">
        <v>82</v>
      </c>
    </row>
    <row r="20" ht="48.0" customHeight="1">
      <c r="A20" s="108">
        <v>19.0</v>
      </c>
      <c r="B20" s="108" t="s">
        <v>1148</v>
      </c>
      <c r="C20" s="108" t="s">
        <v>196</v>
      </c>
      <c r="D20" s="108" t="s">
        <v>168</v>
      </c>
      <c r="E20" s="108" t="s">
        <v>1144</v>
      </c>
      <c r="F20" s="108" t="s">
        <v>1145</v>
      </c>
      <c r="G20" s="108" t="s">
        <v>82</v>
      </c>
    </row>
    <row r="21" ht="31.5" customHeight="1">
      <c r="A21" s="108">
        <v>20.0</v>
      </c>
      <c r="B21" s="108" t="s">
        <v>116</v>
      </c>
      <c r="C21" s="108" t="s">
        <v>38</v>
      </c>
      <c r="D21" s="108" t="s">
        <v>1149</v>
      </c>
      <c r="E21" s="108" t="s">
        <v>47</v>
      </c>
      <c r="F21" s="108" t="s">
        <v>1136</v>
      </c>
      <c r="G21" s="108" t="s">
        <v>82</v>
      </c>
    </row>
    <row r="22" ht="15.75" customHeight="1">
      <c r="C22" s="25"/>
    </row>
    <row r="23" ht="15.75" customHeight="1">
      <c r="C23" s="25"/>
    </row>
    <row r="24" ht="15.75" customHeight="1">
      <c r="C24" s="25"/>
    </row>
    <row r="25" ht="15.75" customHeight="1">
      <c r="C25" s="25"/>
    </row>
    <row r="26" ht="15.75" customHeight="1">
      <c r="C26" s="25"/>
    </row>
    <row r="27" ht="15.75" customHeight="1">
      <c r="C27" s="25"/>
    </row>
    <row r="28" ht="15.75" customHeight="1">
      <c r="C28" s="25"/>
    </row>
    <row r="29" ht="15.75" customHeight="1">
      <c r="C29" s="25"/>
    </row>
    <row r="30" ht="15.75" customHeight="1">
      <c r="C30" s="25"/>
    </row>
    <row r="31" ht="15.75" customHeight="1">
      <c r="C31" s="25"/>
    </row>
    <row r="32" ht="15.75" customHeight="1">
      <c r="C32" s="25"/>
    </row>
    <row r="33" ht="15.75" customHeight="1">
      <c r="C33" s="25"/>
    </row>
    <row r="34" ht="15.75" customHeight="1">
      <c r="C34" s="25"/>
    </row>
    <row r="35" ht="15.75" customHeight="1">
      <c r="C35" s="25"/>
    </row>
    <row r="36" ht="15.75" customHeight="1">
      <c r="C36" s="25"/>
    </row>
    <row r="37" ht="15.75" customHeight="1">
      <c r="C37" s="25"/>
    </row>
    <row r="38" ht="15.75" customHeight="1">
      <c r="C38" s="25"/>
    </row>
    <row r="39" ht="15.75" customHeight="1">
      <c r="C39" s="25"/>
    </row>
    <row r="40" ht="15.75" customHeight="1">
      <c r="C40" s="25"/>
    </row>
    <row r="41" ht="15.75" customHeight="1">
      <c r="C41" s="25"/>
    </row>
    <row r="42" ht="15.75" customHeight="1">
      <c r="C42" s="25"/>
    </row>
    <row r="43" ht="15.75" customHeight="1">
      <c r="C43" s="25"/>
    </row>
    <row r="44" ht="15.75" customHeight="1">
      <c r="C44" s="25"/>
    </row>
    <row r="45" ht="15.75" customHeight="1">
      <c r="C45" s="25"/>
    </row>
    <row r="46" ht="15.75" customHeight="1">
      <c r="C46" s="25"/>
    </row>
    <row r="47" ht="15.75" customHeight="1">
      <c r="C47" s="25"/>
    </row>
    <row r="48" ht="15.75" customHeight="1">
      <c r="C48" s="25"/>
    </row>
    <row r="49" ht="15.75" customHeight="1">
      <c r="C49" s="25"/>
    </row>
    <row r="50" ht="15.75" customHeight="1">
      <c r="C50" s="25"/>
    </row>
    <row r="51" ht="15.75" customHeight="1">
      <c r="C51" s="25"/>
    </row>
    <row r="52" ht="15.75" customHeight="1">
      <c r="C52" s="25"/>
    </row>
    <row r="53" ht="15.75" customHeight="1">
      <c r="C53" s="25"/>
    </row>
    <row r="54" ht="15.75" customHeight="1">
      <c r="C54" s="25"/>
    </row>
    <row r="55" ht="15.75" customHeight="1">
      <c r="C55" s="25"/>
    </row>
    <row r="56" ht="15.75" customHeight="1">
      <c r="C56" s="25"/>
    </row>
    <row r="57" ht="15.75" customHeight="1">
      <c r="C57" s="25"/>
    </row>
    <row r="58" ht="15.75" customHeight="1">
      <c r="C58" s="25"/>
    </row>
    <row r="59" ht="15.75" customHeight="1">
      <c r="C59" s="25"/>
    </row>
    <row r="60" ht="15.75" customHeight="1">
      <c r="C60" s="25"/>
    </row>
    <row r="61" ht="15.75" customHeight="1">
      <c r="C61" s="25"/>
    </row>
    <row r="62" ht="15.75" customHeight="1">
      <c r="C62" s="25"/>
    </row>
    <row r="63" ht="15.75" customHeight="1">
      <c r="C63" s="25"/>
    </row>
    <row r="64" ht="15.75" customHeight="1">
      <c r="C64" s="25"/>
    </row>
    <row r="65" ht="15.75" customHeight="1">
      <c r="C65" s="25"/>
    </row>
    <row r="66" ht="15.75" customHeight="1">
      <c r="C66" s="25"/>
    </row>
    <row r="67" ht="15.75" customHeight="1">
      <c r="C67" s="25"/>
    </row>
    <row r="68" ht="15.75" customHeight="1">
      <c r="C68" s="25"/>
    </row>
    <row r="69" ht="15.75" customHeight="1">
      <c r="C69" s="25"/>
    </row>
    <row r="70" ht="15.75" customHeight="1">
      <c r="C70" s="25"/>
    </row>
    <row r="71" ht="15.75" customHeight="1">
      <c r="C71" s="25"/>
    </row>
    <row r="72" ht="15.75" customHeight="1">
      <c r="C72" s="25"/>
    </row>
    <row r="73" ht="15.75" customHeight="1">
      <c r="C73" s="25"/>
    </row>
    <row r="74" ht="15.75" customHeight="1">
      <c r="C74" s="25"/>
    </row>
    <row r="75" ht="15.75" customHeight="1">
      <c r="C75" s="25"/>
    </row>
    <row r="76" ht="15.75" customHeight="1">
      <c r="C76" s="25"/>
    </row>
    <row r="77" ht="15.75" customHeight="1">
      <c r="C77" s="25"/>
    </row>
    <row r="78" ht="15.75" customHeight="1">
      <c r="C78" s="25"/>
    </row>
    <row r="79" ht="15.75" customHeight="1">
      <c r="C79" s="25"/>
    </row>
    <row r="80" ht="15.75" customHeight="1">
      <c r="C80" s="25"/>
    </row>
    <row r="81" ht="15.75" customHeight="1">
      <c r="C81" s="25"/>
    </row>
    <row r="82" ht="15.75" customHeight="1">
      <c r="C82" s="25"/>
    </row>
    <row r="83" ht="15.75" customHeight="1">
      <c r="C83" s="25"/>
    </row>
    <row r="84" ht="15.75" customHeight="1">
      <c r="C84" s="25"/>
    </row>
    <row r="85" ht="15.75" customHeight="1">
      <c r="C85" s="25"/>
    </row>
    <row r="86" ht="15.75" customHeight="1">
      <c r="C86" s="25"/>
    </row>
    <row r="87" ht="15.75" customHeight="1">
      <c r="C87" s="25"/>
    </row>
    <row r="88" ht="15.75" customHeight="1">
      <c r="C88" s="25"/>
    </row>
    <row r="89" ht="15.75" customHeight="1">
      <c r="C89" s="25"/>
    </row>
    <row r="90" ht="15.75" customHeight="1">
      <c r="C90" s="25"/>
    </row>
    <row r="91" ht="15.75" customHeight="1">
      <c r="C91" s="25"/>
    </row>
    <row r="92" ht="15.75" customHeight="1">
      <c r="C92" s="25"/>
    </row>
    <row r="93" ht="15.75" customHeight="1">
      <c r="C93" s="25"/>
    </row>
    <row r="94" ht="15.75" customHeight="1">
      <c r="C94" s="25"/>
    </row>
    <row r="95" ht="15.75" customHeight="1">
      <c r="C95" s="25"/>
    </row>
    <row r="96" ht="15.75" customHeight="1">
      <c r="C96" s="25"/>
    </row>
    <row r="97" ht="15.75" customHeight="1">
      <c r="C97" s="25"/>
    </row>
    <row r="98" ht="15.75" customHeight="1">
      <c r="C98" s="25"/>
    </row>
    <row r="99" ht="15.75" customHeight="1">
      <c r="C99" s="25"/>
    </row>
    <row r="100" ht="15.75" customHeight="1">
      <c r="C100" s="25"/>
    </row>
    <row r="101" ht="15.75" customHeight="1">
      <c r="C101" s="25"/>
    </row>
    <row r="102" ht="15.75" customHeight="1">
      <c r="C102" s="25"/>
    </row>
    <row r="103" ht="15.75" customHeight="1">
      <c r="C103" s="25"/>
    </row>
    <row r="104" ht="15.75" customHeight="1">
      <c r="C104" s="25"/>
    </row>
    <row r="105" ht="15.75" customHeight="1">
      <c r="C105" s="25"/>
    </row>
    <row r="106" ht="15.75" customHeight="1">
      <c r="C106" s="25"/>
    </row>
    <row r="107" ht="15.75" customHeight="1">
      <c r="C107" s="25"/>
    </row>
    <row r="108" ht="15.75" customHeight="1">
      <c r="C108" s="25"/>
    </row>
    <row r="109" ht="15.75" customHeight="1">
      <c r="C109" s="25"/>
    </row>
    <row r="110" ht="15.75" customHeight="1">
      <c r="C110" s="25"/>
    </row>
    <row r="111" ht="15.75" customHeight="1">
      <c r="C111" s="25"/>
    </row>
    <row r="112" ht="15.75" customHeight="1">
      <c r="C112" s="25"/>
    </row>
    <row r="113" ht="15.75" customHeight="1">
      <c r="C113" s="25"/>
    </row>
    <row r="114" ht="15.75" customHeight="1">
      <c r="C114" s="25"/>
    </row>
    <row r="115" ht="15.75" customHeight="1">
      <c r="C115" s="25"/>
    </row>
    <row r="116" ht="15.75" customHeight="1">
      <c r="C116" s="25"/>
    </row>
    <row r="117" ht="15.75" customHeight="1">
      <c r="C117" s="25"/>
    </row>
    <row r="118" ht="15.75" customHeight="1">
      <c r="C118" s="25"/>
    </row>
    <row r="119" ht="15.75" customHeight="1">
      <c r="C119" s="25"/>
    </row>
    <row r="120" ht="15.75" customHeight="1">
      <c r="C120" s="25"/>
    </row>
    <row r="121" ht="15.75" customHeight="1">
      <c r="C121" s="25"/>
    </row>
    <row r="122" ht="15.75" customHeight="1">
      <c r="C122" s="25"/>
    </row>
    <row r="123" ht="15.75" customHeight="1">
      <c r="C123" s="25"/>
    </row>
    <row r="124" ht="15.75" customHeight="1">
      <c r="C124" s="25"/>
    </row>
    <row r="125" ht="15.75" customHeight="1">
      <c r="C125" s="25"/>
    </row>
    <row r="126" ht="15.75" customHeight="1">
      <c r="C126" s="25"/>
    </row>
    <row r="127" ht="15.75" customHeight="1">
      <c r="C127" s="25"/>
    </row>
    <row r="128" ht="15.75" customHeight="1">
      <c r="C128" s="25"/>
    </row>
    <row r="129" ht="15.75" customHeight="1">
      <c r="C129" s="25"/>
    </row>
    <row r="130" ht="15.75" customHeight="1">
      <c r="C130" s="25"/>
    </row>
    <row r="131" ht="15.75" customHeight="1">
      <c r="C131" s="25"/>
    </row>
    <row r="132" ht="15.75" customHeight="1">
      <c r="C132" s="25"/>
    </row>
    <row r="133" ht="15.75" customHeight="1">
      <c r="C133" s="25"/>
    </row>
    <row r="134" ht="15.75" customHeight="1">
      <c r="C134" s="25"/>
    </row>
    <row r="135" ht="15.75" customHeight="1">
      <c r="C135" s="25"/>
    </row>
    <row r="136" ht="15.75" customHeight="1">
      <c r="C136" s="25"/>
    </row>
    <row r="137" ht="15.75" customHeight="1">
      <c r="C137" s="25"/>
    </row>
    <row r="138" ht="15.75" customHeight="1">
      <c r="C138" s="25"/>
    </row>
    <row r="139" ht="15.75" customHeight="1">
      <c r="C139" s="25"/>
    </row>
    <row r="140" ht="15.75" customHeight="1">
      <c r="C140" s="25"/>
    </row>
    <row r="141" ht="15.75" customHeight="1">
      <c r="C141" s="25"/>
    </row>
    <row r="142" ht="15.75" customHeight="1">
      <c r="C142" s="25"/>
    </row>
    <row r="143" ht="15.75" customHeight="1">
      <c r="C143" s="25"/>
    </row>
    <row r="144" ht="15.75" customHeight="1">
      <c r="C144" s="25"/>
    </row>
    <row r="145" ht="15.75" customHeight="1">
      <c r="C145" s="25"/>
    </row>
    <row r="146" ht="15.75" customHeight="1">
      <c r="C146" s="25"/>
    </row>
    <row r="147" ht="15.75" customHeight="1">
      <c r="C147" s="25"/>
    </row>
    <row r="148" ht="15.75" customHeight="1">
      <c r="C148" s="25"/>
    </row>
    <row r="149" ht="15.75" customHeight="1">
      <c r="C149" s="25"/>
    </row>
    <row r="150" ht="15.75" customHeight="1">
      <c r="C150" s="25"/>
    </row>
    <row r="151" ht="15.75" customHeight="1">
      <c r="C151" s="25"/>
    </row>
    <row r="152" ht="15.75" customHeight="1">
      <c r="C152" s="25"/>
    </row>
    <row r="153" ht="15.75" customHeight="1">
      <c r="C153" s="25"/>
    </row>
    <row r="154" ht="15.75" customHeight="1">
      <c r="C154" s="25"/>
    </row>
    <row r="155" ht="15.75" customHeight="1">
      <c r="C155" s="25"/>
    </row>
    <row r="156" ht="15.75" customHeight="1">
      <c r="C156" s="25"/>
    </row>
    <row r="157" ht="15.75" customHeight="1">
      <c r="C157" s="25"/>
    </row>
    <row r="158" ht="15.75" customHeight="1">
      <c r="C158" s="25"/>
    </row>
    <row r="159" ht="15.75" customHeight="1">
      <c r="C159" s="25"/>
    </row>
    <row r="160" ht="15.75" customHeight="1">
      <c r="C160" s="25"/>
    </row>
    <row r="161" ht="15.75" customHeight="1">
      <c r="C161" s="25"/>
    </row>
    <row r="162" ht="15.75" customHeight="1">
      <c r="C162" s="25"/>
    </row>
    <row r="163" ht="15.75" customHeight="1">
      <c r="C163" s="25"/>
    </row>
    <row r="164" ht="15.75" customHeight="1">
      <c r="C164" s="25"/>
    </row>
    <row r="165" ht="15.75" customHeight="1">
      <c r="C165" s="25"/>
    </row>
    <row r="166" ht="15.75" customHeight="1">
      <c r="C166" s="25"/>
    </row>
    <row r="167" ht="15.75" customHeight="1">
      <c r="C167" s="25"/>
    </row>
    <row r="168" ht="15.75" customHeight="1">
      <c r="C168" s="25"/>
    </row>
    <row r="169" ht="15.75" customHeight="1">
      <c r="C169" s="25"/>
    </row>
    <row r="170" ht="15.75" customHeight="1">
      <c r="C170" s="25"/>
    </row>
    <row r="171" ht="15.75" customHeight="1">
      <c r="C171" s="25"/>
    </row>
    <row r="172" ht="15.75" customHeight="1">
      <c r="C172" s="25"/>
    </row>
    <row r="173" ht="15.75" customHeight="1">
      <c r="C173" s="25"/>
    </row>
    <row r="174" ht="15.75" customHeight="1">
      <c r="C174" s="25"/>
    </row>
    <row r="175" ht="15.75" customHeight="1">
      <c r="C175" s="25"/>
    </row>
    <row r="176" ht="15.75" customHeight="1">
      <c r="C176" s="25"/>
    </row>
    <row r="177" ht="15.75" customHeight="1">
      <c r="C177" s="25"/>
    </row>
    <row r="178" ht="15.75" customHeight="1">
      <c r="C178" s="25"/>
    </row>
    <row r="179" ht="15.75" customHeight="1">
      <c r="C179" s="25"/>
    </row>
    <row r="180" ht="15.75" customHeight="1">
      <c r="C180" s="25"/>
    </row>
    <row r="181" ht="15.75" customHeight="1">
      <c r="C181" s="25"/>
    </row>
    <row r="182" ht="15.75" customHeight="1">
      <c r="C182" s="25"/>
    </row>
    <row r="183" ht="15.75" customHeight="1">
      <c r="C183" s="25"/>
    </row>
    <row r="184" ht="15.75" customHeight="1">
      <c r="C184" s="25"/>
    </row>
    <row r="185" ht="15.75" customHeight="1">
      <c r="C185" s="25"/>
    </row>
    <row r="186" ht="15.75" customHeight="1">
      <c r="C186" s="25"/>
    </row>
    <row r="187" ht="15.75" customHeight="1">
      <c r="C187" s="25"/>
    </row>
    <row r="188" ht="15.75" customHeight="1">
      <c r="C188" s="25"/>
    </row>
    <row r="189" ht="15.75" customHeight="1">
      <c r="C189" s="25"/>
    </row>
    <row r="190" ht="15.75" customHeight="1">
      <c r="C190" s="25"/>
    </row>
    <row r="191" ht="15.75" customHeight="1">
      <c r="C191" s="25"/>
    </row>
    <row r="192" ht="15.75" customHeight="1">
      <c r="C192" s="25"/>
    </row>
    <row r="193" ht="15.75" customHeight="1">
      <c r="C193" s="25"/>
    </row>
    <row r="194" ht="15.75" customHeight="1">
      <c r="C194" s="25"/>
    </row>
    <row r="195" ht="15.75" customHeight="1">
      <c r="C195" s="25"/>
    </row>
    <row r="196" ht="15.75" customHeight="1">
      <c r="C196" s="25"/>
    </row>
    <row r="197" ht="15.75" customHeight="1">
      <c r="C197" s="25"/>
    </row>
    <row r="198" ht="15.75" customHeight="1">
      <c r="C198" s="25"/>
    </row>
    <row r="199" ht="15.75" customHeight="1">
      <c r="C199" s="25"/>
    </row>
    <row r="200" ht="15.75" customHeight="1">
      <c r="C200" s="25"/>
    </row>
    <row r="201" ht="15.75" customHeight="1">
      <c r="C201" s="25"/>
    </row>
    <row r="202" ht="15.75" customHeight="1">
      <c r="C202" s="25"/>
    </row>
    <row r="203" ht="15.75" customHeight="1">
      <c r="C203" s="25"/>
    </row>
    <row r="204" ht="15.75" customHeight="1">
      <c r="C204" s="25"/>
    </row>
    <row r="205" ht="15.75" customHeight="1">
      <c r="C205" s="25"/>
    </row>
    <row r="206" ht="15.75" customHeight="1">
      <c r="C206" s="25"/>
    </row>
    <row r="207" ht="15.75" customHeight="1">
      <c r="C207" s="25"/>
    </row>
    <row r="208" ht="15.75" customHeight="1">
      <c r="C208" s="25"/>
    </row>
    <row r="209" ht="15.75" customHeight="1">
      <c r="C209" s="25"/>
    </row>
    <row r="210" ht="15.75" customHeight="1">
      <c r="C210" s="25"/>
    </row>
    <row r="211" ht="15.75" customHeight="1">
      <c r="C211" s="25"/>
    </row>
    <row r="212" ht="15.75" customHeight="1">
      <c r="C212" s="25"/>
    </row>
    <row r="213" ht="15.75" customHeight="1">
      <c r="C213" s="25"/>
    </row>
    <row r="214" ht="15.75" customHeight="1">
      <c r="C214" s="25"/>
    </row>
    <row r="215" ht="15.75" customHeight="1">
      <c r="C215" s="25"/>
    </row>
    <row r="216" ht="15.75" customHeight="1">
      <c r="C216" s="25"/>
    </row>
    <row r="217" ht="15.75" customHeight="1">
      <c r="C217" s="25"/>
    </row>
    <row r="218" ht="15.75" customHeight="1">
      <c r="C218" s="25"/>
    </row>
    <row r="219" ht="15.75" customHeight="1">
      <c r="C219" s="25"/>
    </row>
    <row r="220" ht="15.75" customHeight="1">
      <c r="C220" s="25"/>
    </row>
    <row r="221" ht="15.75" customHeight="1">
      <c r="C221" s="25"/>
    </row>
    <row r="222" ht="15.75" customHeight="1">
      <c r="C222" s="25"/>
    </row>
    <row r="223" ht="15.75" customHeight="1">
      <c r="C223" s="25"/>
    </row>
    <row r="224" ht="15.75" customHeight="1">
      <c r="C224" s="25"/>
    </row>
    <row r="225" ht="15.75" customHeight="1">
      <c r="C225" s="25"/>
    </row>
    <row r="226" ht="15.75" customHeight="1">
      <c r="C226" s="25"/>
    </row>
    <row r="227" ht="15.75" customHeight="1">
      <c r="C227" s="25"/>
    </row>
    <row r="228" ht="15.75" customHeight="1">
      <c r="C228" s="25"/>
    </row>
    <row r="229" ht="15.75" customHeight="1">
      <c r="C229" s="25"/>
    </row>
    <row r="230" ht="15.75" customHeight="1">
      <c r="C230" s="25"/>
    </row>
    <row r="231" ht="15.75" customHeight="1">
      <c r="C231" s="25"/>
    </row>
    <row r="232" ht="15.75" customHeight="1">
      <c r="C232" s="25"/>
    </row>
    <row r="233" ht="15.75" customHeight="1">
      <c r="C233" s="25"/>
    </row>
    <row r="234" ht="15.75" customHeight="1">
      <c r="C234" s="25"/>
    </row>
    <row r="235" ht="15.75" customHeight="1">
      <c r="C235" s="25"/>
    </row>
    <row r="236" ht="15.75" customHeight="1">
      <c r="C236" s="25"/>
    </row>
    <row r="237" ht="15.75" customHeight="1">
      <c r="C237" s="25"/>
    </row>
    <row r="238" ht="15.75" customHeight="1">
      <c r="C238" s="25"/>
    </row>
    <row r="239" ht="15.75" customHeight="1">
      <c r="C239" s="25"/>
    </row>
    <row r="240" ht="15.75" customHeight="1">
      <c r="C240" s="25"/>
    </row>
    <row r="241" ht="15.75" customHeight="1">
      <c r="C241" s="25"/>
    </row>
    <row r="242" ht="15.75" customHeight="1">
      <c r="C242" s="25"/>
    </row>
    <row r="243" ht="15.75" customHeight="1">
      <c r="C243" s="25"/>
    </row>
    <row r="244" ht="15.75" customHeight="1">
      <c r="C244" s="25"/>
    </row>
    <row r="245" ht="15.75" customHeight="1">
      <c r="C245" s="25"/>
    </row>
    <row r="246" ht="15.75" customHeight="1">
      <c r="C246" s="25"/>
    </row>
    <row r="247" ht="15.75" customHeight="1">
      <c r="C247" s="25"/>
    </row>
    <row r="248" ht="15.75" customHeight="1">
      <c r="C248" s="25"/>
    </row>
    <row r="249" ht="15.75" customHeight="1">
      <c r="C249" s="25"/>
    </row>
    <row r="250" ht="15.75" customHeight="1">
      <c r="C250" s="25"/>
    </row>
    <row r="251" ht="15.75" customHeight="1">
      <c r="C251" s="25"/>
    </row>
    <row r="252" ht="15.75" customHeight="1">
      <c r="C252" s="25"/>
    </row>
    <row r="253" ht="15.75" customHeight="1">
      <c r="C253" s="25"/>
    </row>
    <row r="254" ht="15.75" customHeight="1">
      <c r="C254" s="25"/>
    </row>
    <row r="255" ht="15.75" customHeight="1">
      <c r="C255" s="25"/>
    </row>
    <row r="256" ht="15.75" customHeight="1">
      <c r="C256" s="25"/>
    </row>
    <row r="257" ht="15.75" customHeight="1">
      <c r="C257" s="25"/>
    </row>
    <row r="258" ht="15.75" customHeight="1">
      <c r="C258" s="25"/>
    </row>
    <row r="259" ht="15.75" customHeight="1">
      <c r="C259" s="25"/>
    </row>
    <row r="260" ht="15.75" customHeight="1">
      <c r="C260" s="25"/>
    </row>
    <row r="261" ht="15.75" customHeight="1">
      <c r="C261" s="25"/>
    </row>
    <row r="262" ht="15.75" customHeight="1">
      <c r="C262" s="25"/>
    </row>
    <row r="263" ht="15.75" customHeight="1">
      <c r="C263" s="25"/>
    </row>
    <row r="264" ht="15.75" customHeight="1">
      <c r="C264" s="25"/>
    </row>
    <row r="265" ht="15.75" customHeight="1">
      <c r="C265" s="25"/>
    </row>
    <row r="266" ht="15.75" customHeight="1">
      <c r="C266" s="25"/>
    </row>
    <row r="267" ht="15.75" customHeight="1">
      <c r="C267" s="25"/>
    </row>
    <row r="268" ht="15.75" customHeight="1">
      <c r="C268" s="25"/>
    </row>
    <row r="269" ht="15.75" customHeight="1">
      <c r="C269" s="25"/>
    </row>
    <row r="270" ht="15.75" customHeight="1">
      <c r="C270" s="25"/>
    </row>
    <row r="271" ht="15.75" customHeight="1">
      <c r="C271" s="25"/>
    </row>
    <row r="272" ht="15.75" customHeight="1">
      <c r="C272" s="25"/>
    </row>
    <row r="273" ht="15.75" customHeight="1">
      <c r="C273" s="25"/>
    </row>
    <row r="274" ht="15.75" customHeight="1">
      <c r="C274" s="25"/>
    </row>
    <row r="275" ht="15.75" customHeight="1">
      <c r="C275" s="25"/>
    </row>
    <row r="276" ht="15.75" customHeight="1">
      <c r="C276" s="25"/>
    </row>
    <row r="277" ht="15.75" customHeight="1">
      <c r="C277" s="25"/>
    </row>
    <row r="278" ht="15.75" customHeight="1">
      <c r="C278" s="25"/>
    </row>
    <row r="279" ht="15.75" customHeight="1">
      <c r="C279" s="25"/>
    </row>
    <row r="280" ht="15.75" customHeight="1">
      <c r="C280" s="25"/>
    </row>
    <row r="281" ht="15.75" customHeight="1">
      <c r="C281" s="25"/>
    </row>
    <row r="282" ht="15.75" customHeight="1">
      <c r="C282" s="25"/>
    </row>
    <row r="283" ht="15.75" customHeight="1">
      <c r="C283" s="25"/>
    </row>
    <row r="284" ht="15.75" customHeight="1">
      <c r="C284" s="25"/>
    </row>
    <row r="285" ht="15.75" customHeight="1">
      <c r="C285" s="25"/>
    </row>
    <row r="286" ht="15.75" customHeight="1">
      <c r="C286" s="25"/>
    </row>
    <row r="287" ht="15.75" customHeight="1">
      <c r="C287" s="25"/>
    </row>
    <row r="288" ht="15.75" customHeight="1">
      <c r="C288" s="25"/>
    </row>
    <row r="289" ht="15.75" customHeight="1">
      <c r="C289" s="25"/>
    </row>
    <row r="290" ht="15.75" customHeight="1">
      <c r="C290" s="25"/>
    </row>
    <row r="291" ht="15.75" customHeight="1">
      <c r="C291" s="25"/>
    </row>
    <row r="292" ht="15.75" customHeight="1">
      <c r="C292" s="25"/>
    </row>
    <row r="293" ht="15.75" customHeight="1">
      <c r="C293" s="25"/>
    </row>
    <row r="294" ht="15.75" customHeight="1">
      <c r="C294" s="25"/>
    </row>
    <row r="295" ht="15.75" customHeight="1">
      <c r="C295" s="25"/>
    </row>
    <row r="296" ht="15.75" customHeight="1">
      <c r="C296" s="25"/>
    </row>
    <row r="297" ht="15.75" customHeight="1">
      <c r="C297" s="25"/>
    </row>
    <row r="298" ht="15.75" customHeight="1">
      <c r="C298" s="25"/>
    </row>
    <row r="299" ht="15.75" customHeight="1">
      <c r="C299" s="25"/>
    </row>
    <row r="300" ht="15.75" customHeight="1">
      <c r="C300" s="25"/>
    </row>
    <row r="301" ht="15.75" customHeight="1">
      <c r="C301" s="25"/>
    </row>
    <row r="302" ht="15.75" customHeight="1">
      <c r="C302" s="25"/>
    </row>
    <row r="303" ht="15.75" customHeight="1">
      <c r="C303" s="25"/>
    </row>
    <row r="304" ht="15.75" customHeight="1">
      <c r="C304" s="25"/>
    </row>
    <row r="305" ht="15.75" customHeight="1">
      <c r="C305" s="25"/>
    </row>
    <row r="306" ht="15.75" customHeight="1">
      <c r="C306" s="25"/>
    </row>
    <row r="307" ht="15.75" customHeight="1">
      <c r="C307" s="25"/>
    </row>
    <row r="308" ht="15.75" customHeight="1">
      <c r="C308" s="25"/>
    </row>
    <row r="309" ht="15.75" customHeight="1">
      <c r="C309" s="25"/>
    </row>
    <row r="310" ht="15.75" customHeight="1">
      <c r="C310" s="25"/>
    </row>
    <row r="311" ht="15.75" customHeight="1">
      <c r="C311" s="25"/>
    </row>
    <row r="312" ht="15.75" customHeight="1">
      <c r="C312" s="25"/>
    </row>
    <row r="313" ht="15.75" customHeight="1">
      <c r="C313" s="25"/>
    </row>
    <row r="314" ht="15.75" customHeight="1">
      <c r="C314" s="25"/>
    </row>
    <row r="315" ht="15.75" customHeight="1">
      <c r="C315" s="25"/>
    </row>
    <row r="316" ht="15.75" customHeight="1">
      <c r="C316" s="25"/>
    </row>
    <row r="317" ht="15.75" customHeight="1">
      <c r="C317" s="25"/>
    </row>
    <row r="318" ht="15.75" customHeight="1">
      <c r="C318" s="25"/>
    </row>
    <row r="319" ht="15.75" customHeight="1">
      <c r="C319" s="25"/>
    </row>
    <row r="320" ht="15.75" customHeight="1">
      <c r="C320" s="25"/>
    </row>
    <row r="321" ht="15.75" customHeight="1">
      <c r="C321" s="25"/>
    </row>
    <row r="322" ht="15.75" customHeight="1">
      <c r="C322" s="25"/>
    </row>
    <row r="323" ht="15.75" customHeight="1">
      <c r="C323" s="25"/>
    </row>
    <row r="324" ht="15.75" customHeight="1">
      <c r="C324" s="25"/>
    </row>
    <row r="325" ht="15.75" customHeight="1">
      <c r="C325" s="25"/>
    </row>
    <row r="326" ht="15.75" customHeight="1">
      <c r="C326" s="25"/>
    </row>
    <row r="327" ht="15.75" customHeight="1">
      <c r="C327" s="25"/>
    </row>
    <row r="328" ht="15.75" customHeight="1">
      <c r="C328" s="25"/>
    </row>
    <row r="329" ht="15.75" customHeight="1">
      <c r="C329" s="25"/>
    </row>
    <row r="330" ht="15.75" customHeight="1">
      <c r="C330" s="25"/>
    </row>
    <row r="331" ht="15.75" customHeight="1">
      <c r="C331" s="25"/>
    </row>
    <row r="332" ht="15.75" customHeight="1">
      <c r="C332" s="25"/>
    </row>
    <row r="333" ht="15.75" customHeight="1">
      <c r="C333" s="25"/>
    </row>
    <row r="334" ht="15.75" customHeight="1">
      <c r="C334" s="25"/>
    </row>
    <row r="335" ht="15.75" customHeight="1">
      <c r="C335" s="25"/>
    </row>
    <row r="336" ht="15.75" customHeight="1">
      <c r="C336" s="25"/>
    </row>
    <row r="337" ht="15.75" customHeight="1">
      <c r="C337" s="25"/>
    </row>
    <row r="338" ht="15.75" customHeight="1">
      <c r="C338" s="25"/>
    </row>
    <row r="339" ht="15.75" customHeight="1">
      <c r="C339" s="25"/>
    </row>
    <row r="340" ht="15.75" customHeight="1">
      <c r="C340" s="25"/>
    </row>
    <row r="341" ht="15.75" customHeight="1">
      <c r="C341" s="25"/>
    </row>
    <row r="342" ht="15.75" customHeight="1">
      <c r="C342" s="25"/>
    </row>
    <row r="343" ht="15.75" customHeight="1">
      <c r="C343" s="25"/>
    </row>
    <row r="344" ht="15.75" customHeight="1">
      <c r="C344" s="25"/>
    </row>
    <row r="345" ht="15.75" customHeight="1">
      <c r="C345" s="25"/>
    </row>
    <row r="346" ht="15.75" customHeight="1">
      <c r="C346" s="25"/>
    </row>
    <row r="347" ht="15.75" customHeight="1">
      <c r="C347" s="25"/>
    </row>
    <row r="348" ht="15.75" customHeight="1">
      <c r="C348" s="25"/>
    </row>
    <row r="349" ht="15.75" customHeight="1">
      <c r="C349" s="25"/>
    </row>
    <row r="350" ht="15.75" customHeight="1">
      <c r="C350" s="25"/>
    </row>
    <row r="351" ht="15.75" customHeight="1">
      <c r="C351" s="25"/>
    </row>
    <row r="352" ht="15.75" customHeight="1">
      <c r="C352" s="25"/>
    </row>
    <row r="353" ht="15.75" customHeight="1">
      <c r="C353" s="25"/>
    </row>
    <row r="354" ht="15.75" customHeight="1">
      <c r="C354" s="25"/>
    </row>
    <row r="355" ht="15.75" customHeight="1">
      <c r="C355" s="25"/>
    </row>
    <row r="356" ht="15.75" customHeight="1">
      <c r="C356" s="25"/>
    </row>
    <row r="357" ht="15.75" customHeight="1">
      <c r="C357" s="25"/>
    </row>
    <row r="358" ht="15.75" customHeight="1">
      <c r="C358" s="25"/>
    </row>
    <row r="359" ht="15.75" customHeight="1">
      <c r="C359" s="25"/>
    </row>
    <row r="360" ht="15.75" customHeight="1">
      <c r="C360" s="25"/>
    </row>
    <row r="361" ht="15.75" customHeight="1">
      <c r="C361" s="25"/>
    </row>
    <row r="362" ht="15.75" customHeight="1">
      <c r="C362" s="25"/>
    </row>
    <row r="363" ht="15.75" customHeight="1">
      <c r="C363" s="25"/>
    </row>
    <row r="364" ht="15.75" customHeight="1">
      <c r="C364" s="25"/>
    </row>
    <row r="365" ht="15.75" customHeight="1">
      <c r="C365" s="25"/>
    </row>
    <row r="366" ht="15.75" customHeight="1">
      <c r="C366" s="25"/>
    </row>
    <row r="367" ht="15.75" customHeight="1">
      <c r="C367" s="25"/>
    </row>
    <row r="368" ht="15.75" customHeight="1">
      <c r="C368" s="25"/>
    </row>
    <row r="369" ht="15.75" customHeight="1">
      <c r="C369" s="25"/>
    </row>
    <row r="370" ht="15.75" customHeight="1">
      <c r="C370" s="25"/>
    </row>
    <row r="371" ht="15.75" customHeight="1">
      <c r="C371" s="25"/>
    </row>
    <row r="372" ht="15.75" customHeight="1">
      <c r="C372" s="25"/>
    </row>
    <row r="373" ht="15.75" customHeight="1">
      <c r="C373" s="25"/>
    </row>
    <row r="374" ht="15.75" customHeight="1">
      <c r="C374" s="25"/>
    </row>
    <row r="375" ht="15.75" customHeight="1">
      <c r="C375" s="25"/>
    </row>
    <row r="376" ht="15.75" customHeight="1">
      <c r="C376" s="25"/>
    </row>
    <row r="377" ht="15.75" customHeight="1">
      <c r="C377" s="25"/>
    </row>
    <row r="378" ht="15.75" customHeight="1">
      <c r="C378" s="25"/>
    </row>
    <row r="379" ht="15.75" customHeight="1">
      <c r="C379" s="25"/>
    </row>
    <row r="380" ht="15.75" customHeight="1">
      <c r="C380" s="25"/>
    </row>
    <row r="381" ht="15.75" customHeight="1">
      <c r="C381" s="25"/>
    </row>
    <row r="382" ht="15.75" customHeight="1">
      <c r="C382" s="25"/>
    </row>
    <row r="383" ht="15.75" customHeight="1">
      <c r="C383" s="25"/>
    </row>
    <row r="384" ht="15.75" customHeight="1">
      <c r="C384" s="25"/>
    </row>
    <row r="385" ht="15.75" customHeight="1">
      <c r="C385" s="25"/>
    </row>
    <row r="386" ht="15.75" customHeight="1">
      <c r="C386" s="25"/>
    </row>
    <row r="387" ht="15.75" customHeight="1">
      <c r="C387" s="25"/>
    </row>
    <row r="388" ht="15.75" customHeight="1">
      <c r="C388" s="25"/>
    </row>
    <row r="389" ht="15.75" customHeight="1">
      <c r="C389" s="25"/>
    </row>
    <row r="390" ht="15.75" customHeight="1">
      <c r="C390" s="25"/>
    </row>
    <row r="391" ht="15.75" customHeight="1">
      <c r="C391" s="25"/>
    </row>
    <row r="392" ht="15.75" customHeight="1">
      <c r="C392" s="25"/>
    </row>
    <row r="393" ht="15.75" customHeight="1">
      <c r="C393" s="25"/>
    </row>
    <row r="394" ht="15.75" customHeight="1">
      <c r="C394" s="25"/>
    </row>
    <row r="395" ht="15.75" customHeight="1">
      <c r="C395" s="25"/>
    </row>
    <row r="396" ht="15.75" customHeight="1">
      <c r="C396" s="25"/>
    </row>
    <row r="397" ht="15.75" customHeight="1">
      <c r="C397" s="25"/>
    </row>
    <row r="398" ht="15.75" customHeight="1">
      <c r="C398" s="25"/>
    </row>
    <row r="399" ht="15.75" customHeight="1">
      <c r="C399" s="25"/>
    </row>
    <row r="400" ht="15.75" customHeight="1">
      <c r="C400" s="25"/>
    </row>
    <row r="401" ht="15.75" customHeight="1">
      <c r="C401" s="25"/>
    </row>
    <row r="402" ht="15.75" customHeight="1">
      <c r="C402" s="25"/>
    </row>
    <row r="403" ht="15.75" customHeight="1">
      <c r="C403" s="25"/>
    </row>
    <row r="404" ht="15.75" customHeight="1">
      <c r="C404" s="25"/>
    </row>
    <row r="405" ht="15.75" customHeight="1">
      <c r="C405" s="25"/>
    </row>
    <row r="406" ht="15.75" customHeight="1">
      <c r="C406" s="25"/>
    </row>
    <row r="407" ht="15.75" customHeight="1">
      <c r="C407" s="25"/>
    </row>
    <row r="408" ht="15.75" customHeight="1">
      <c r="C408" s="25"/>
    </row>
    <row r="409" ht="15.75" customHeight="1">
      <c r="C409" s="25"/>
    </row>
    <row r="410" ht="15.75" customHeight="1">
      <c r="C410" s="25"/>
    </row>
    <row r="411" ht="15.75" customHeight="1">
      <c r="C411" s="25"/>
    </row>
    <row r="412" ht="15.75" customHeight="1">
      <c r="C412" s="25"/>
    </row>
    <row r="413" ht="15.75" customHeight="1">
      <c r="C413" s="25"/>
    </row>
    <row r="414" ht="15.75" customHeight="1">
      <c r="C414" s="25"/>
    </row>
    <row r="415" ht="15.75" customHeight="1">
      <c r="C415" s="25"/>
    </row>
    <row r="416" ht="15.75" customHeight="1">
      <c r="C416" s="25"/>
    </row>
    <row r="417" ht="15.75" customHeight="1">
      <c r="C417" s="25"/>
    </row>
    <row r="418" ht="15.75" customHeight="1">
      <c r="C418" s="25"/>
    </row>
    <row r="419" ht="15.75" customHeight="1">
      <c r="C419" s="25"/>
    </row>
    <row r="420" ht="15.75" customHeight="1">
      <c r="C420" s="25"/>
    </row>
    <row r="421" ht="15.75" customHeight="1">
      <c r="C421" s="25"/>
    </row>
    <row r="422" ht="15.75" customHeight="1">
      <c r="C422" s="25"/>
    </row>
    <row r="423" ht="15.75" customHeight="1">
      <c r="C423" s="25"/>
    </row>
    <row r="424" ht="15.75" customHeight="1">
      <c r="C424" s="25"/>
    </row>
    <row r="425" ht="15.75" customHeight="1">
      <c r="C425" s="25"/>
    </row>
    <row r="426" ht="15.75" customHeight="1">
      <c r="C426" s="25"/>
    </row>
    <row r="427" ht="15.75" customHeight="1">
      <c r="C427" s="25"/>
    </row>
    <row r="428" ht="15.75" customHeight="1">
      <c r="C428" s="25"/>
    </row>
    <row r="429" ht="15.75" customHeight="1">
      <c r="C429" s="25"/>
    </row>
    <row r="430" ht="15.75" customHeight="1">
      <c r="C430" s="25"/>
    </row>
    <row r="431" ht="15.75" customHeight="1">
      <c r="C431" s="25"/>
    </row>
    <row r="432" ht="15.75" customHeight="1">
      <c r="C432" s="25"/>
    </row>
    <row r="433" ht="15.75" customHeight="1">
      <c r="C433" s="25"/>
    </row>
    <row r="434" ht="15.75" customHeight="1">
      <c r="C434" s="25"/>
    </row>
    <row r="435" ht="15.75" customHeight="1">
      <c r="C435" s="25"/>
    </row>
    <row r="436" ht="15.75" customHeight="1">
      <c r="C436" s="25"/>
    </row>
    <row r="437" ht="15.75" customHeight="1">
      <c r="C437" s="25"/>
    </row>
    <row r="438" ht="15.75" customHeight="1">
      <c r="C438" s="25"/>
    </row>
    <row r="439" ht="15.75" customHeight="1">
      <c r="C439" s="25"/>
    </row>
    <row r="440" ht="15.75" customHeight="1">
      <c r="C440" s="25"/>
    </row>
    <row r="441" ht="15.75" customHeight="1">
      <c r="C441" s="25"/>
    </row>
    <row r="442" ht="15.75" customHeight="1">
      <c r="C442" s="25"/>
    </row>
    <row r="443" ht="15.75" customHeight="1">
      <c r="C443" s="25"/>
    </row>
    <row r="444" ht="15.75" customHeight="1">
      <c r="C444" s="25"/>
    </row>
    <row r="445" ht="15.75" customHeight="1">
      <c r="C445" s="25"/>
    </row>
    <row r="446" ht="15.75" customHeight="1">
      <c r="C446" s="25"/>
    </row>
    <row r="447" ht="15.75" customHeight="1">
      <c r="C447" s="25"/>
    </row>
    <row r="448" ht="15.75" customHeight="1">
      <c r="C448" s="25"/>
    </row>
    <row r="449" ht="15.75" customHeight="1">
      <c r="C449" s="25"/>
    </row>
    <row r="450" ht="15.75" customHeight="1">
      <c r="C450" s="25"/>
    </row>
    <row r="451" ht="15.75" customHeight="1">
      <c r="C451" s="25"/>
    </row>
    <row r="452" ht="15.75" customHeight="1">
      <c r="C452" s="25"/>
    </row>
    <row r="453" ht="15.75" customHeight="1">
      <c r="C453" s="25"/>
    </row>
    <row r="454" ht="15.75" customHeight="1">
      <c r="C454" s="25"/>
    </row>
    <row r="455" ht="15.75" customHeight="1">
      <c r="C455" s="25"/>
    </row>
    <row r="456" ht="15.75" customHeight="1">
      <c r="C456" s="25"/>
    </row>
    <row r="457" ht="15.75" customHeight="1">
      <c r="C457" s="25"/>
    </row>
    <row r="458" ht="15.75" customHeight="1">
      <c r="C458" s="25"/>
    </row>
    <row r="459" ht="15.75" customHeight="1">
      <c r="C459" s="25"/>
    </row>
    <row r="460" ht="15.75" customHeight="1">
      <c r="C460" s="25"/>
    </row>
    <row r="461" ht="15.75" customHeight="1">
      <c r="C461" s="25"/>
    </row>
    <row r="462" ht="15.75" customHeight="1">
      <c r="C462" s="25"/>
    </row>
    <row r="463" ht="15.75" customHeight="1">
      <c r="C463" s="25"/>
    </row>
    <row r="464" ht="15.75" customHeight="1">
      <c r="C464" s="25"/>
    </row>
    <row r="465" ht="15.75" customHeight="1">
      <c r="C465" s="25"/>
    </row>
    <row r="466" ht="15.75" customHeight="1">
      <c r="C466" s="25"/>
    </row>
    <row r="467" ht="15.75" customHeight="1">
      <c r="C467" s="25"/>
    </row>
    <row r="468" ht="15.75" customHeight="1">
      <c r="C468" s="25"/>
    </row>
    <row r="469" ht="15.75" customHeight="1">
      <c r="C469" s="25"/>
    </row>
    <row r="470" ht="15.75" customHeight="1">
      <c r="C470" s="25"/>
    </row>
    <row r="471" ht="15.75" customHeight="1">
      <c r="C471" s="25"/>
    </row>
    <row r="472" ht="15.75" customHeight="1">
      <c r="C472" s="25"/>
    </row>
    <row r="473" ht="15.75" customHeight="1">
      <c r="C473" s="25"/>
    </row>
    <row r="474" ht="15.75" customHeight="1">
      <c r="C474" s="25"/>
    </row>
    <row r="475" ht="15.75" customHeight="1">
      <c r="C475" s="25"/>
    </row>
    <row r="476" ht="15.75" customHeight="1">
      <c r="C476" s="25"/>
    </row>
    <row r="477" ht="15.75" customHeight="1">
      <c r="C477" s="25"/>
    </row>
    <row r="478" ht="15.75" customHeight="1">
      <c r="C478" s="25"/>
    </row>
    <row r="479" ht="15.75" customHeight="1">
      <c r="C479" s="25"/>
    </row>
    <row r="480" ht="15.75" customHeight="1">
      <c r="C480" s="25"/>
    </row>
    <row r="481" ht="15.75" customHeight="1">
      <c r="C481" s="25"/>
    </row>
    <row r="482" ht="15.75" customHeight="1">
      <c r="C482" s="25"/>
    </row>
    <row r="483" ht="15.75" customHeight="1">
      <c r="C483" s="25"/>
    </row>
    <row r="484" ht="15.75" customHeight="1">
      <c r="C484" s="25"/>
    </row>
    <row r="485" ht="15.75" customHeight="1">
      <c r="C485" s="25"/>
    </row>
    <row r="486" ht="15.75" customHeight="1">
      <c r="C486" s="25"/>
    </row>
    <row r="487" ht="15.75" customHeight="1">
      <c r="C487" s="25"/>
    </row>
    <row r="488" ht="15.75" customHeight="1">
      <c r="C488" s="25"/>
    </row>
    <row r="489" ht="15.75" customHeight="1">
      <c r="C489" s="25"/>
    </row>
    <row r="490" ht="15.75" customHeight="1">
      <c r="C490" s="25"/>
    </row>
    <row r="491" ht="15.75" customHeight="1">
      <c r="C491" s="25"/>
    </row>
    <row r="492" ht="15.75" customHeight="1">
      <c r="C492" s="25"/>
    </row>
    <row r="493" ht="15.75" customHeight="1">
      <c r="C493" s="25"/>
    </row>
    <row r="494" ht="15.75" customHeight="1">
      <c r="C494" s="25"/>
    </row>
    <row r="495" ht="15.75" customHeight="1">
      <c r="C495" s="25"/>
    </row>
    <row r="496" ht="15.75" customHeight="1">
      <c r="C496" s="25"/>
    </row>
    <row r="497" ht="15.75" customHeight="1">
      <c r="C497" s="25"/>
    </row>
    <row r="498" ht="15.75" customHeight="1">
      <c r="C498" s="25"/>
    </row>
    <row r="499" ht="15.75" customHeight="1">
      <c r="C499" s="25"/>
    </row>
    <row r="500" ht="15.75" customHeight="1">
      <c r="C500" s="25"/>
    </row>
    <row r="501" ht="15.75" customHeight="1">
      <c r="C501" s="25"/>
    </row>
    <row r="502" ht="15.75" customHeight="1">
      <c r="C502" s="25"/>
    </row>
    <row r="503" ht="15.75" customHeight="1">
      <c r="C503" s="25"/>
    </row>
    <row r="504" ht="15.75" customHeight="1">
      <c r="C504" s="25"/>
    </row>
    <row r="505" ht="15.75" customHeight="1">
      <c r="C505" s="25"/>
    </row>
    <row r="506" ht="15.75" customHeight="1">
      <c r="C506" s="25"/>
    </row>
    <row r="507" ht="15.75" customHeight="1">
      <c r="C507" s="25"/>
    </row>
    <row r="508" ht="15.75" customHeight="1">
      <c r="C508" s="25"/>
    </row>
    <row r="509" ht="15.75" customHeight="1">
      <c r="C509" s="25"/>
    </row>
    <row r="510" ht="15.75" customHeight="1">
      <c r="C510" s="25"/>
    </row>
    <row r="511" ht="15.75" customHeight="1">
      <c r="C511" s="25"/>
    </row>
    <row r="512" ht="15.75" customHeight="1">
      <c r="C512" s="25"/>
    </row>
    <row r="513" ht="15.75" customHeight="1">
      <c r="C513" s="25"/>
    </row>
    <row r="514" ht="15.75" customHeight="1">
      <c r="C514" s="25"/>
    </row>
    <row r="515" ht="15.75" customHeight="1">
      <c r="C515" s="25"/>
    </row>
    <row r="516" ht="15.75" customHeight="1">
      <c r="C516" s="25"/>
    </row>
    <row r="517" ht="15.75" customHeight="1">
      <c r="C517" s="25"/>
    </row>
    <row r="518" ht="15.75" customHeight="1">
      <c r="C518" s="25"/>
    </row>
    <row r="519" ht="15.75" customHeight="1">
      <c r="C519" s="25"/>
    </row>
    <row r="520" ht="15.75" customHeight="1">
      <c r="C520" s="25"/>
    </row>
    <row r="521" ht="15.75" customHeight="1">
      <c r="C521" s="25"/>
    </row>
    <row r="522" ht="15.75" customHeight="1">
      <c r="C522" s="25"/>
    </row>
    <row r="523" ht="15.75" customHeight="1">
      <c r="C523" s="25"/>
    </row>
    <row r="524" ht="15.75" customHeight="1">
      <c r="C524" s="25"/>
    </row>
    <row r="525" ht="15.75" customHeight="1">
      <c r="C525" s="25"/>
    </row>
    <row r="526" ht="15.75" customHeight="1">
      <c r="C526" s="25"/>
    </row>
    <row r="527" ht="15.75" customHeight="1">
      <c r="C527" s="25"/>
    </row>
    <row r="528" ht="15.75" customHeight="1">
      <c r="C528" s="25"/>
    </row>
    <row r="529" ht="15.75" customHeight="1">
      <c r="C529" s="25"/>
    </row>
    <row r="530" ht="15.75" customHeight="1">
      <c r="C530" s="25"/>
    </row>
    <row r="531" ht="15.75" customHeight="1">
      <c r="C531" s="25"/>
    </row>
    <row r="532" ht="15.75" customHeight="1">
      <c r="C532" s="25"/>
    </row>
    <row r="533" ht="15.75" customHeight="1">
      <c r="C533" s="25"/>
    </row>
    <row r="534" ht="15.75" customHeight="1">
      <c r="C534" s="25"/>
    </row>
    <row r="535" ht="15.75" customHeight="1">
      <c r="C535" s="25"/>
    </row>
    <row r="536" ht="15.75" customHeight="1">
      <c r="C536" s="25"/>
    </row>
    <row r="537" ht="15.75" customHeight="1">
      <c r="C537" s="25"/>
    </row>
    <row r="538" ht="15.75" customHeight="1">
      <c r="C538" s="25"/>
    </row>
    <row r="539" ht="15.75" customHeight="1">
      <c r="C539" s="25"/>
    </row>
    <row r="540" ht="15.75" customHeight="1">
      <c r="C540" s="25"/>
    </row>
    <row r="541" ht="15.75" customHeight="1">
      <c r="C541" s="25"/>
    </row>
    <row r="542" ht="15.75" customHeight="1">
      <c r="C542" s="25"/>
    </row>
    <row r="543" ht="15.75" customHeight="1">
      <c r="C543" s="25"/>
    </row>
    <row r="544" ht="15.75" customHeight="1">
      <c r="C544" s="25"/>
    </row>
    <row r="545" ht="15.75" customHeight="1">
      <c r="C545" s="25"/>
    </row>
    <row r="546" ht="15.75" customHeight="1">
      <c r="C546" s="25"/>
    </row>
    <row r="547" ht="15.75" customHeight="1">
      <c r="C547" s="25"/>
    </row>
    <row r="548" ht="15.75" customHeight="1">
      <c r="C548" s="25"/>
    </row>
    <row r="549" ht="15.75" customHeight="1">
      <c r="C549" s="25"/>
    </row>
    <row r="550" ht="15.75" customHeight="1">
      <c r="C550" s="25"/>
    </row>
    <row r="551" ht="15.75" customHeight="1">
      <c r="C551" s="25"/>
    </row>
    <row r="552" ht="15.75" customHeight="1">
      <c r="C552" s="25"/>
    </row>
    <row r="553" ht="15.75" customHeight="1">
      <c r="C553" s="25"/>
    </row>
    <row r="554" ht="15.75" customHeight="1">
      <c r="C554" s="25"/>
    </row>
    <row r="555" ht="15.75" customHeight="1">
      <c r="C555" s="25"/>
    </row>
    <row r="556" ht="15.75" customHeight="1">
      <c r="C556" s="25"/>
    </row>
    <row r="557" ht="15.75" customHeight="1">
      <c r="C557" s="25"/>
    </row>
    <row r="558" ht="15.75" customHeight="1">
      <c r="C558" s="25"/>
    </row>
    <row r="559" ht="15.75" customHeight="1">
      <c r="C559" s="25"/>
    </row>
    <row r="560" ht="15.75" customHeight="1">
      <c r="C560" s="25"/>
    </row>
    <row r="561" ht="15.75" customHeight="1">
      <c r="C561" s="25"/>
    </row>
    <row r="562" ht="15.75" customHeight="1">
      <c r="C562" s="25"/>
    </row>
    <row r="563" ht="15.75" customHeight="1">
      <c r="C563" s="25"/>
    </row>
    <row r="564" ht="15.75" customHeight="1">
      <c r="C564" s="25"/>
    </row>
    <row r="565" ht="15.75" customHeight="1">
      <c r="C565" s="25"/>
    </row>
    <row r="566" ht="15.75" customHeight="1">
      <c r="C566" s="25"/>
    </row>
    <row r="567" ht="15.75" customHeight="1">
      <c r="C567" s="25"/>
    </row>
    <row r="568" ht="15.75" customHeight="1">
      <c r="C568" s="25"/>
    </row>
    <row r="569" ht="15.75" customHeight="1">
      <c r="C569" s="25"/>
    </row>
    <row r="570" ht="15.75" customHeight="1">
      <c r="C570" s="25"/>
    </row>
    <row r="571" ht="15.75" customHeight="1">
      <c r="C571" s="25"/>
    </row>
    <row r="572" ht="15.75" customHeight="1">
      <c r="C572" s="25"/>
    </row>
    <row r="573" ht="15.75" customHeight="1">
      <c r="C573" s="25"/>
    </row>
    <row r="574" ht="15.75" customHeight="1">
      <c r="C574" s="25"/>
    </row>
    <row r="575" ht="15.75" customHeight="1">
      <c r="C575" s="25"/>
    </row>
    <row r="576" ht="15.75" customHeight="1">
      <c r="C576" s="25"/>
    </row>
    <row r="577" ht="15.75" customHeight="1">
      <c r="C577" s="25"/>
    </row>
    <row r="578" ht="15.75" customHeight="1">
      <c r="C578" s="25"/>
    </row>
    <row r="579" ht="15.75" customHeight="1">
      <c r="C579" s="25"/>
    </row>
    <row r="580" ht="15.75" customHeight="1">
      <c r="C580" s="25"/>
    </row>
    <row r="581" ht="15.75" customHeight="1">
      <c r="C581" s="25"/>
    </row>
    <row r="582" ht="15.75" customHeight="1">
      <c r="C582" s="25"/>
    </row>
    <row r="583" ht="15.75" customHeight="1">
      <c r="C583" s="25"/>
    </row>
    <row r="584" ht="15.75" customHeight="1">
      <c r="C584" s="25"/>
    </row>
    <row r="585" ht="15.75" customHeight="1">
      <c r="C585" s="25"/>
    </row>
    <row r="586" ht="15.75" customHeight="1">
      <c r="C586" s="25"/>
    </row>
    <row r="587" ht="15.75" customHeight="1">
      <c r="C587" s="25"/>
    </row>
    <row r="588" ht="15.75" customHeight="1">
      <c r="C588" s="25"/>
    </row>
    <row r="589" ht="15.75" customHeight="1">
      <c r="C589" s="25"/>
    </row>
    <row r="590" ht="15.75" customHeight="1">
      <c r="C590" s="25"/>
    </row>
    <row r="591" ht="15.75" customHeight="1">
      <c r="C591" s="25"/>
    </row>
    <row r="592" ht="15.75" customHeight="1">
      <c r="C592" s="25"/>
    </row>
    <row r="593" ht="15.75" customHeight="1">
      <c r="C593" s="25"/>
    </row>
    <row r="594" ht="15.75" customHeight="1">
      <c r="C594" s="25"/>
    </row>
    <row r="595" ht="15.75" customHeight="1">
      <c r="C595" s="25"/>
    </row>
    <row r="596" ht="15.75" customHeight="1">
      <c r="C596" s="25"/>
    </row>
    <row r="597" ht="15.75" customHeight="1">
      <c r="C597" s="25"/>
    </row>
    <row r="598" ht="15.75" customHeight="1">
      <c r="C598" s="25"/>
    </row>
    <row r="599" ht="15.75" customHeight="1">
      <c r="C599" s="25"/>
    </row>
    <row r="600" ht="15.75" customHeight="1">
      <c r="C600" s="25"/>
    </row>
    <row r="601" ht="15.75" customHeight="1">
      <c r="C601" s="25"/>
    </row>
    <row r="602" ht="15.75" customHeight="1">
      <c r="C602" s="25"/>
    </row>
    <row r="603" ht="15.75" customHeight="1">
      <c r="C603" s="25"/>
    </row>
    <row r="604" ht="15.75" customHeight="1">
      <c r="C604" s="25"/>
    </row>
    <row r="605" ht="15.75" customHeight="1">
      <c r="C605" s="25"/>
    </row>
    <row r="606" ht="15.75" customHeight="1">
      <c r="C606" s="25"/>
    </row>
    <row r="607" ht="15.75" customHeight="1">
      <c r="C607" s="25"/>
    </row>
    <row r="608" ht="15.75" customHeight="1">
      <c r="C608" s="25"/>
    </row>
    <row r="609" ht="15.75" customHeight="1">
      <c r="C609" s="25"/>
    </row>
    <row r="610" ht="15.75" customHeight="1">
      <c r="C610" s="25"/>
    </row>
    <row r="611" ht="15.75" customHeight="1">
      <c r="C611" s="25"/>
    </row>
    <row r="612" ht="15.75" customHeight="1">
      <c r="C612" s="25"/>
    </row>
    <row r="613" ht="15.75" customHeight="1">
      <c r="C613" s="25"/>
    </row>
    <row r="614" ht="15.75" customHeight="1">
      <c r="C614" s="25"/>
    </row>
    <row r="615" ht="15.75" customHeight="1">
      <c r="C615" s="25"/>
    </row>
    <row r="616" ht="15.75" customHeight="1">
      <c r="C616" s="25"/>
    </row>
    <row r="617" ht="15.75" customHeight="1">
      <c r="C617" s="25"/>
    </row>
    <row r="618" ht="15.75" customHeight="1">
      <c r="C618" s="25"/>
    </row>
    <row r="619" ht="15.75" customHeight="1">
      <c r="C619" s="25"/>
    </row>
    <row r="620" ht="15.75" customHeight="1">
      <c r="C620" s="25"/>
    </row>
    <row r="621" ht="15.75" customHeight="1">
      <c r="C621" s="25"/>
    </row>
    <row r="622" ht="15.75" customHeight="1">
      <c r="C622" s="25"/>
    </row>
    <row r="623" ht="15.75" customHeight="1">
      <c r="C623" s="25"/>
    </row>
    <row r="624" ht="15.75" customHeight="1">
      <c r="C624" s="25"/>
    </row>
    <row r="625" ht="15.75" customHeight="1">
      <c r="C625" s="25"/>
    </row>
    <row r="626" ht="15.75" customHeight="1">
      <c r="C626" s="25"/>
    </row>
    <row r="627" ht="15.75" customHeight="1">
      <c r="C627" s="25"/>
    </row>
    <row r="628" ht="15.75" customHeight="1">
      <c r="C628" s="25"/>
    </row>
    <row r="629" ht="15.75" customHeight="1">
      <c r="C629" s="25"/>
    </row>
    <row r="630" ht="15.75" customHeight="1">
      <c r="C630" s="25"/>
    </row>
    <row r="631" ht="15.75" customHeight="1">
      <c r="C631" s="25"/>
    </row>
    <row r="632" ht="15.75" customHeight="1">
      <c r="C632" s="25"/>
    </row>
    <row r="633" ht="15.75" customHeight="1">
      <c r="C633" s="25"/>
    </row>
    <row r="634" ht="15.75" customHeight="1">
      <c r="C634" s="25"/>
    </row>
    <row r="635" ht="15.75" customHeight="1">
      <c r="C635" s="25"/>
    </row>
    <row r="636" ht="15.75" customHeight="1">
      <c r="C636" s="25"/>
    </row>
    <row r="637" ht="15.75" customHeight="1">
      <c r="C637" s="25"/>
    </row>
    <row r="638" ht="15.75" customHeight="1">
      <c r="C638" s="25"/>
    </row>
    <row r="639" ht="15.75" customHeight="1">
      <c r="C639" s="25"/>
    </row>
    <row r="640" ht="15.75" customHeight="1">
      <c r="C640" s="25"/>
    </row>
    <row r="641" ht="15.75" customHeight="1">
      <c r="C641" s="25"/>
    </row>
    <row r="642" ht="15.75" customHeight="1">
      <c r="C642" s="25"/>
    </row>
    <row r="643" ht="15.75" customHeight="1">
      <c r="C643" s="25"/>
    </row>
    <row r="644" ht="15.75" customHeight="1">
      <c r="C644" s="25"/>
    </row>
    <row r="645" ht="15.75" customHeight="1">
      <c r="C645" s="25"/>
    </row>
    <row r="646" ht="15.75" customHeight="1">
      <c r="C646" s="25"/>
    </row>
    <row r="647" ht="15.75" customHeight="1">
      <c r="C647" s="25"/>
    </row>
    <row r="648" ht="15.75" customHeight="1">
      <c r="C648" s="25"/>
    </row>
    <row r="649" ht="15.75" customHeight="1">
      <c r="C649" s="25"/>
    </row>
    <row r="650" ht="15.75" customHeight="1">
      <c r="C650" s="25"/>
    </row>
    <row r="651" ht="15.75" customHeight="1">
      <c r="C651" s="25"/>
    </row>
    <row r="652" ht="15.75" customHeight="1">
      <c r="C652" s="25"/>
    </row>
    <row r="653" ht="15.75" customHeight="1">
      <c r="C653" s="25"/>
    </row>
    <row r="654" ht="15.75" customHeight="1">
      <c r="C654" s="25"/>
    </row>
    <row r="655" ht="15.75" customHeight="1">
      <c r="C655" s="25"/>
    </row>
    <row r="656" ht="15.75" customHeight="1">
      <c r="C656" s="25"/>
    </row>
    <row r="657" ht="15.75" customHeight="1">
      <c r="C657" s="25"/>
    </row>
    <row r="658" ht="15.75" customHeight="1">
      <c r="C658" s="25"/>
    </row>
    <row r="659" ht="15.75" customHeight="1">
      <c r="C659" s="25"/>
    </row>
    <row r="660" ht="15.75" customHeight="1">
      <c r="C660" s="25"/>
    </row>
    <row r="661" ht="15.75" customHeight="1">
      <c r="C661" s="25"/>
    </row>
    <row r="662" ht="15.75" customHeight="1">
      <c r="C662" s="25"/>
    </row>
    <row r="663" ht="15.75" customHeight="1">
      <c r="C663" s="25"/>
    </row>
    <row r="664" ht="15.75" customHeight="1">
      <c r="C664" s="25"/>
    </row>
    <row r="665" ht="15.75" customHeight="1">
      <c r="C665" s="25"/>
    </row>
    <row r="666" ht="15.75" customHeight="1">
      <c r="C666" s="25"/>
    </row>
    <row r="667" ht="15.75" customHeight="1">
      <c r="C667" s="25"/>
    </row>
    <row r="668" ht="15.75" customHeight="1">
      <c r="C668" s="25"/>
    </row>
    <row r="669" ht="15.75" customHeight="1">
      <c r="C669" s="25"/>
    </row>
    <row r="670" ht="15.75" customHeight="1">
      <c r="C670" s="25"/>
    </row>
    <row r="671" ht="15.75" customHeight="1">
      <c r="C671" s="25"/>
    </row>
    <row r="672" ht="15.75" customHeight="1">
      <c r="C672" s="25"/>
    </row>
    <row r="673" ht="15.75" customHeight="1">
      <c r="C673" s="25"/>
    </row>
    <row r="674" ht="15.75" customHeight="1">
      <c r="C674" s="25"/>
    </row>
    <row r="675" ht="15.75" customHeight="1">
      <c r="C675" s="25"/>
    </row>
    <row r="676" ht="15.75" customHeight="1">
      <c r="C676" s="25"/>
    </row>
    <row r="677" ht="15.75" customHeight="1">
      <c r="C677" s="25"/>
    </row>
    <row r="678" ht="15.75" customHeight="1">
      <c r="C678" s="25"/>
    </row>
    <row r="679" ht="15.75" customHeight="1">
      <c r="C679" s="25"/>
    </row>
    <row r="680" ht="15.75" customHeight="1">
      <c r="C680" s="25"/>
    </row>
    <row r="681" ht="15.75" customHeight="1">
      <c r="C681" s="25"/>
    </row>
    <row r="682" ht="15.75" customHeight="1">
      <c r="C682" s="25"/>
    </row>
    <row r="683" ht="15.75" customHeight="1">
      <c r="C683" s="25"/>
    </row>
    <row r="684" ht="15.75" customHeight="1">
      <c r="C684" s="25"/>
    </row>
    <row r="685" ht="15.75" customHeight="1">
      <c r="C685" s="25"/>
    </row>
    <row r="686" ht="15.75" customHeight="1">
      <c r="C686" s="25"/>
    </row>
    <row r="687" ht="15.75" customHeight="1">
      <c r="C687" s="25"/>
    </row>
    <row r="688" ht="15.75" customHeight="1">
      <c r="C688" s="25"/>
    </row>
    <row r="689" ht="15.75" customHeight="1">
      <c r="C689" s="25"/>
    </row>
    <row r="690" ht="15.75" customHeight="1">
      <c r="C690" s="25"/>
    </row>
    <row r="691" ht="15.75" customHeight="1">
      <c r="C691" s="25"/>
    </row>
    <row r="692" ht="15.75" customHeight="1">
      <c r="C692" s="25"/>
    </row>
    <row r="693" ht="15.75" customHeight="1">
      <c r="C693" s="25"/>
    </row>
    <row r="694" ht="15.75" customHeight="1">
      <c r="C694" s="25"/>
    </row>
    <row r="695" ht="15.75" customHeight="1">
      <c r="C695" s="25"/>
    </row>
    <row r="696" ht="15.75" customHeight="1">
      <c r="C696" s="25"/>
    </row>
    <row r="697" ht="15.75" customHeight="1">
      <c r="C697" s="25"/>
    </row>
    <row r="698" ht="15.75" customHeight="1">
      <c r="C698" s="25"/>
    </row>
    <row r="699" ht="15.75" customHeight="1">
      <c r="C699" s="25"/>
    </row>
    <row r="700" ht="15.75" customHeight="1">
      <c r="C700" s="25"/>
    </row>
    <row r="701" ht="15.75" customHeight="1">
      <c r="C701" s="25"/>
    </row>
    <row r="702" ht="15.75" customHeight="1">
      <c r="C702" s="25"/>
    </row>
    <row r="703" ht="15.75" customHeight="1">
      <c r="C703" s="25"/>
    </row>
    <row r="704" ht="15.75" customHeight="1">
      <c r="C704" s="25"/>
    </row>
    <row r="705" ht="15.75" customHeight="1">
      <c r="C705" s="25"/>
    </row>
    <row r="706" ht="15.75" customHeight="1">
      <c r="C706" s="25"/>
    </row>
    <row r="707" ht="15.75" customHeight="1">
      <c r="C707" s="25"/>
    </row>
    <row r="708" ht="15.75" customHeight="1">
      <c r="C708" s="25"/>
    </row>
    <row r="709" ht="15.75" customHeight="1">
      <c r="C709" s="25"/>
    </row>
    <row r="710" ht="15.75" customHeight="1">
      <c r="C710" s="25"/>
    </row>
    <row r="711" ht="15.75" customHeight="1">
      <c r="C711" s="25"/>
    </row>
    <row r="712" ht="15.75" customHeight="1">
      <c r="C712" s="25"/>
    </row>
    <row r="713" ht="15.75" customHeight="1">
      <c r="C713" s="25"/>
    </row>
    <row r="714" ht="15.75" customHeight="1">
      <c r="C714" s="25"/>
    </row>
    <row r="715" ht="15.75" customHeight="1">
      <c r="C715" s="25"/>
    </row>
    <row r="716" ht="15.75" customHeight="1">
      <c r="C716" s="25"/>
    </row>
    <row r="717" ht="15.75" customHeight="1">
      <c r="C717" s="25"/>
    </row>
    <row r="718" ht="15.75" customHeight="1">
      <c r="C718" s="25"/>
    </row>
    <row r="719" ht="15.75" customHeight="1">
      <c r="C719" s="25"/>
    </row>
    <row r="720" ht="15.75" customHeight="1">
      <c r="C720" s="25"/>
    </row>
    <row r="721" ht="15.75" customHeight="1">
      <c r="C721" s="25"/>
    </row>
    <row r="722" ht="15.75" customHeight="1">
      <c r="C722" s="25"/>
    </row>
    <row r="723" ht="15.75" customHeight="1">
      <c r="C723" s="25"/>
    </row>
    <row r="724" ht="15.75" customHeight="1">
      <c r="C724" s="25"/>
    </row>
    <row r="725" ht="15.75" customHeight="1">
      <c r="C725" s="25"/>
    </row>
    <row r="726" ht="15.75" customHeight="1">
      <c r="C726" s="25"/>
    </row>
    <row r="727" ht="15.75" customHeight="1">
      <c r="C727" s="25"/>
    </row>
    <row r="728" ht="15.75" customHeight="1">
      <c r="C728" s="25"/>
    </row>
    <row r="729" ht="15.75" customHeight="1">
      <c r="C729" s="25"/>
    </row>
    <row r="730" ht="15.75" customHeight="1">
      <c r="C730" s="25"/>
    </row>
    <row r="731" ht="15.75" customHeight="1">
      <c r="C731" s="25"/>
    </row>
    <row r="732" ht="15.75" customHeight="1">
      <c r="C732" s="25"/>
    </row>
    <row r="733" ht="15.75" customHeight="1">
      <c r="C733" s="25"/>
    </row>
    <row r="734" ht="15.75" customHeight="1">
      <c r="C734" s="25"/>
    </row>
    <row r="735" ht="15.75" customHeight="1">
      <c r="C735" s="25"/>
    </row>
    <row r="736" ht="15.75" customHeight="1">
      <c r="C736" s="25"/>
    </row>
    <row r="737" ht="15.75" customHeight="1">
      <c r="C737" s="25"/>
    </row>
    <row r="738" ht="15.75" customHeight="1">
      <c r="C738" s="25"/>
    </row>
    <row r="739" ht="15.75" customHeight="1">
      <c r="C739" s="25"/>
    </row>
    <row r="740" ht="15.75" customHeight="1">
      <c r="C740" s="25"/>
    </row>
    <row r="741" ht="15.75" customHeight="1">
      <c r="C741" s="25"/>
    </row>
    <row r="742" ht="15.75" customHeight="1">
      <c r="C742" s="25"/>
    </row>
    <row r="743" ht="15.75" customHeight="1">
      <c r="C743" s="25"/>
    </row>
    <row r="744" ht="15.75" customHeight="1">
      <c r="C744" s="25"/>
    </row>
    <row r="745" ht="15.75" customHeight="1">
      <c r="C745" s="25"/>
    </row>
    <row r="746" ht="15.75" customHeight="1">
      <c r="C746" s="25"/>
    </row>
    <row r="747" ht="15.75" customHeight="1">
      <c r="C747" s="25"/>
    </row>
    <row r="748" ht="15.75" customHeight="1">
      <c r="C748" s="25"/>
    </row>
    <row r="749" ht="15.75" customHeight="1">
      <c r="C749" s="25"/>
    </row>
    <row r="750" ht="15.75" customHeight="1">
      <c r="C750" s="25"/>
    </row>
    <row r="751" ht="15.75" customHeight="1">
      <c r="C751" s="25"/>
    </row>
    <row r="752" ht="15.75" customHeight="1">
      <c r="C752" s="25"/>
    </row>
    <row r="753" ht="15.75" customHeight="1">
      <c r="C753" s="25"/>
    </row>
    <row r="754" ht="15.75" customHeight="1">
      <c r="C754" s="25"/>
    </row>
    <row r="755" ht="15.75" customHeight="1">
      <c r="C755" s="25"/>
    </row>
    <row r="756" ht="15.75" customHeight="1">
      <c r="C756" s="25"/>
    </row>
    <row r="757" ht="15.75" customHeight="1">
      <c r="C757" s="25"/>
    </row>
    <row r="758" ht="15.75" customHeight="1">
      <c r="C758" s="25"/>
    </row>
    <row r="759" ht="15.75" customHeight="1">
      <c r="C759" s="25"/>
    </row>
    <row r="760" ht="15.75" customHeight="1">
      <c r="C760" s="25"/>
    </row>
    <row r="761" ht="15.75" customHeight="1">
      <c r="C761" s="25"/>
    </row>
    <row r="762" ht="15.75" customHeight="1">
      <c r="C762" s="25"/>
    </row>
    <row r="763" ht="15.75" customHeight="1">
      <c r="C763" s="25"/>
    </row>
    <row r="764" ht="15.75" customHeight="1">
      <c r="C764" s="25"/>
    </row>
    <row r="765" ht="15.75" customHeight="1">
      <c r="C765" s="25"/>
    </row>
    <row r="766" ht="15.75" customHeight="1">
      <c r="C766" s="25"/>
    </row>
    <row r="767" ht="15.75" customHeight="1">
      <c r="C767" s="25"/>
    </row>
    <row r="768" ht="15.75" customHeight="1">
      <c r="C768" s="25"/>
    </row>
    <row r="769" ht="15.75" customHeight="1">
      <c r="C769" s="25"/>
    </row>
    <row r="770" ht="15.75" customHeight="1">
      <c r="C770" s="25"/>
    </row>
    <row r="771" ht="15.75" customHeight="1">
      <c r="C771" s="25"/>
    </row>
    <row r="772" ht="15.75" customHeight="1">
      <c r="C772" s="25"/>
    </row>
    <row r="773" ht="15.75" customHeight="1">
      <c r="C773" s="25"/>
    </row>
    <row r="774" ht="15.75" customHeight="1">
      <c r="C774" s="25"/>
    </row>
    <row r="775" ht="15.75" customHeight="1">
      <c r="C775" s="25"/>
    </row>
    <row r="776" ht="15.75" customHeight="1">
      <c r="C776" s="25"/>
    </row>
    <row r="777" ht="15.75" customHeight="1">
      <c r="C777" s="25"/>
    </row>
    <row r="778" ht="15.75" customHeight="1">
      <c r="C778" s="25"/>
    </row>
    <row r="779" ht="15.75" customHeight="1">
      <c r="C779" s="25"/>
    </row>
    <row r="780" ht="15.75" customHeight="1">
      <c r="C780" s="25"/>
    </row>
    <row r="781" ht="15.75" customHeight="1">
      <c r="C781" s="25"/>
    </row>
    <row r="782" ht="15.75" customHeight="1">
      <c r="C782" s="25"/>
    </row>
    <row r="783" ht="15.75" customHeight="1">
      <c r="C783" s="25"/>
    </row>
    <row r="784" ht="15.75" customHeight="1">
      <c r="C784" s="25"/>
    </row>
    <row r="785" ht="15.75" customHeight="1">
      <c r="C785" s="25"/>
    </row>
    <row r="786" ht="15.75" customHeight="1">
      <c r="C786" s="25"/>
    </row>
    <row r="787" ht="15.75" customHeight="1">
      <c r="C787" s="25"/>
    </row>
    <row r="788" ht="15.75" customHeight="1">
      <c r="C788" s="25"/>
    </row>
    <row r="789" ht="15.75" customHeight="1">
      <c r="C789" s="25"/>
    </row>
    <row r="790" ht="15.75" customHeight="1">
      <c r="C790" s="25"/>
    </row>
    <row r="791" ht="15.75" customHeight="1">
      <c r="C791" s="25"/>
    </row>
    <row r="792" ht="15.75" customHeight="1">
      <c r="C792" s="25"/>
    </row>
    <row r="793" ht="15.75" customHeight="1">
      <c r="C793" s="25"/>
    </row>
    <row r="794" ht="15.75" customHeight="1">
      <c r="C794" s="25"/>
    </row>
    <row r="795" ht="15.75" customHeight="1">
      <c r="C795" s="25"/>
    </row>
    <row r="796" ht="15.75" customHeight="1">
      <c r="C796" s="25"/>
    </row>
    <row r="797" ht="15.75" customHeight="1">
      <c r="C797" s="25"/>
    </row>
    <row r="798" ht="15.75" customHeight="1">
      <c r="C798" s="25"/>
    </row>
    <row r="799" ht="15.75" customHeight="1">
      <c r="C799" s="25"/>
    </row>
    <row r="800" ht="15.75" customHeight="1">
      <c r="C800" s="25"/>
    </row>
    <row r="801" ht="15.75" customHeight="1">
      <c r="C801" s="25"/>
    </row>
    <row r="802" ht="15.75" customHeight="1">
      <c r="C802" s="25"/>
    </row>
    <row r="803" ht="15.75" customHeight="1">
      <c r="C803" s="25"/>
    </row>
    <row r="804" ht="15.75" customHeight="1">
      <c r="C804" s="25"/>
    </row>
    <row r="805" ht="15.75" customHeight="1">
      <c r="C805" s="25"/>
    </row>
    <row r="806" ht="15.75" customHeight="1">
      <c r="C806" s="25"/>
    </row>
    <row r="807" ht="15.75" customHeight="1">
      <c r="C807" s="25"/>
    </row>
    <row r="808" ht="15.75" customHeight="1">
      <c r="C808" s="25"/>
    </row>
    <row r="809" ht="15.75" customHeight="1">
      <c r="C809" s="25"/>
    </row>
    <row r="810" ht="15.75" customHeight="1">
      <c r="C810" s="25"/>
    </row>
    <row r="811" ht="15.75" customHeight="1">
      <c r="C811" s="25"/>
    </row>
    <row r="812" ht="15.75" customHeight="1">
      <c r="C812" s="25"/>
    </row>
    <row r="813" ht="15.75" customHeight="1">
      <c r="C813" s="25"/>
    </row>
    <row r="814" ht="15.75" customHeight="1">
      <c r="C814" s="25"/>
    </row>
    <row r="815" ht="15.75" customHeight="1">
      <c r="C815" s="25"/>
    </row>
    <row r="816" ht="15.75" customHeight="1">
      <c r="C816" s="25"/>
    </row>
    <row r="817" ht="15.75" customHeight="1">
      <c r="C817" s="25"/>
    </row>
    <row r="818" ht="15.75" customHeight="1">
      <c r="C818" s="25"/>
    </row>
    <row r="819" ht="15.75" customHeight="1">
      <c r="C819" s="25"/>
    </row>
    <row r="820" ht="15.75" customHeight="1">
      <c r="C820" s="25"/>
    </row>
    <row r="821" ht="15.75" customHeight="1">
      <c r="C821" s="25"/>
    </row>
    <row r="822" ht="15.75" customHeight="1">
      <c r="C822" s="25"/>
    </row>
    <row r="823" ht="15.75" customHeight="1">
      <c r="C823" s="25"/>
    </row>
    <row r="824" ht="15.75" customHeight="1">
      <c r="C824" s="25"/>
    </row>
    <row r="825" ht="15.75" customHeight="1">
      <c r="C825" s="25"/>
    </row>
    <row r="826" ht="15.75" customHeight="1">
      <c r="C826" s="25"/>
    </row>
    <row r="827" ht="15.75" customHeight="1">
      <c r="C827" s="25"/>
    </row>
    <row r="828" ht="15.75" customHeight="1">
      <c r="C828" s="25"/>
    </row>
    <row r="829" ht="15.75" customHeight="1">
      <c r="C829" s="25"/>
    </row>
    <row r="830" ht="15.75" customHeight="1">
      <c r="C830" s="25"/>
    </row>
    <row r="831" ht="15.75" customHeight="1">
      <c r="C831" s="25"/>
    </row>
    <row r="832" ht="15.75" customHeight="1">
      <c r="C832" s="25"/>
    </row>
    <row r="833" ht="15.75" customHeight="1">
      <c r="C833" s="25"/>
    </row>
    <row r="834" ht="15.75" customHeight="1">
      <c r="C834" s="25"/>
    </row>
    <row r="835" ht="15.75" customHeight="1">
      <c r="C835" s="25"/>
    </row>
    <row r="836" ht="15.75" customHeight="1">
      <c r="C836" s="25"/>
    </row>
    <row r="837" ht="15.75" customHeight="1">
      <c r="C837" s="25"/>
    </row>
    <row r="838" ht="15.75" customHeight="1">
      <c r="C838" s="25"/>
    </row>
    <row r="839" ht="15.75" customHeight="1">
      <c r="C839" s="25"/>
    </row>
    <row r="840" ht="15.75" customHeight="1">
      <c r="C840" s="25"/>
    </row>
    <row r="841" ht="15.75" customHeight="1">
      <c r="C841" s="25"/>
    </row>
    <row r="842" ht="15.75" customHeight="1">
      <c r="C842" s="25"/>
    </row>
    <row r="843" ht="15.75" customHeight="1">
      <c r="C843" s="25"/>
    </row>
    <row r="844" ht="15.75" customHeight="1">
      <c r="C844" s="25"/>
    </row>
    <row r="845" ht="15.75" customHeight="1">
      <c r="C845" s="25"/>
    </row>
    <row r="846" ht="15.75" customHeight="1">
      <c r="C846" s="25"/>
    </row>
    <row r="847" ht="15.75" customHeight="1">
      <c r="C847" s="25"/>
    </row>
    <row r="848" ht="15.75" customHeight="1">
      <c r="C848" s="25"/>
    </row>
    <row r="849" ht="15.75" customHeight="1">
      <c r="C849" s="25"/>
    </row>
    <row r="850" ht="15.75" customHeight="1">
      <c r="C850" s="25"/>
    </row>
    <row r="851" ht="15.75" customHeight="1">
      <c r="C851" s="25"/>
    </row>
    <row r="852" ht="15.75" customHeight="1">
      <c r="C852" s="25"/>
    </row>
    <row r="853" ht="15.75" customHeight="1">
      <c r="C853" s="25"/>
    </row>
    <row r="854" ht="15.75" customHeight="1">
      <c r="C854" s="25"/>
    </row>
    <row r="855" ht="15.75" customHeight="1">
      <c r="C855" s="25"/>
    </row>
    <row r="856" ht="15.75" customHeight="1">
      <c r="C856" s="25"/>
    </row>
    <row r="857" ht="15.75" customHeight="1">
      <c r="C857" s="25"/>
    </row>
    <row r="858" ht="15.75" customHeight="1">
      <c r="C858" s="25"/>
    </row>
    <row r="859" ht="15.75" customHeight="1">
      <c r="C859" s="25"/>
    </row>
    <row r="860" ht="15.75" customHeight="1">
      <c r="C860" s="25"/>
    </row>
    <row r="861" ht="15.75" customHeight="1">
      <c r="C861" s="25"/>
    </row>
    <row r="862" ht="15.75" customHeight="1">
      <c r="C862" s="25"/>
    </row>
    <row r="863" ht="15.75" customHeight="1">
      <c r="C863" s="25"/>
    </row>
    <row r="864" ht="15.75" customHeight="1">
      <c r="C864" s="25"/>
    </row>
    <row r="865" ht="15.75" customHeight="1">
      <c r="C865" s="25"/>
    </row>
    <row r="866" ht="15.75" customHeight="1">
      <c r="C866" s="25"/>
    </row>
    <row r="867" ht="15.75" customHeight="1">
      <c r="C867" s="25"/>
    </row>
    <row r="868" ht="15.75" customHeight="1">
      <c r="C868" s="25"/>
    </row>
    <row r="869" ht="15.75" customHeight="1">
      <c r="C869" s="25"/>
    </row>
    <row r="870" ht="15.75" customHeight="1">
      <c r="C870" s="25"/>
    </row>
    <row r="871" ht="15.75" customHeight="1">
      <c r="C871" s="25"/>
    </row>
    <row r="872" ht="15.75" customHeight="1">
      <c r="C872" s="25"/>
    </row>
    <row r="873" ht="15.75" customHeight="1">
      <c r="C873" s="25"/>
    </row>
    <row r="874" ht="15.75" customHeight="1">
      <c r="C874" s="25"/>
    </row>
    <row r="875" ht="15.75" customHeight="1">
      <c r="C875" s="25"/>
    </row>
    <row r="876" ht="15.75" customHeight="1">
      <c r="C876" s="25"/>
    </row>
    <row r="877" ht="15.75" customHeight="1">
      <c r="C877" s="25"/>
    </row>
    <row r="878" ht="15.75" customHeight="1">
      <c r="C878" s="25"/>
    </row>
    <row r="879" ht="15.75" customHeight="1">
      <c r="C879" s="25"/>
    </row>
    <row r="880" ht="15.75" customHeight="1">
      <c r="C880" s="25"/>
    </row>
    <row r="881" ht="15.75" customHeight="1">
      <c r="C881" s="25"/>
    </row>
    <row r="882" ht="15.75" customHeight="1">
      <c r="C882" s="25"/>
    </row>
    <row r="883" ht="15.75" customHeight="1">
      <c r="C883" s="25"/>
    </row>
    <row r="884" ht="15.75" customHeight="1">
      <c r="C884" s="25"/>
    </row>
    <row r="885" ht="15.75" customHeight="1">
      <c r="C885" s="25"/>
    </row>
    <row r="886" ht="15.75" customHeight="1">
      <c r="C886" s="25"/>
    </row>
    <row r="887" ht="15.75" customHeight="1">
      <c r="C887" s="25"/>
    </row>
    <row r="888" ht="15.75" customHeight="1">
      <c r="C888" s="25"/>
    </row>
    <row r="889" ht="15.75" customHeight="1">
      <c r="C889" s="25"/>
    </row>
    <row r="890" ht="15.75" customHeight="1">
      <c r="C890" s="25"/>
    </row>
    <row r="891" ht="15.75" customHeight="1">
      <c r="C891" s="25"/>
    </row>
    <row r="892" ht="15.75" customHeight="1">
      <c r="C892" s="25"/>
    </row>
    <row r="893" ht="15.75" customHeight="1">
      <c r="C893" s="25"/>
    </row>
    <row r="894" ht="15.75" customHeight="1">
      <c r="C894" s="25"/>
    </row>
    <row r="895" ht="15.75" customHeight="1">
      <c r="C895" s="25"/>
    </row>
    <row r="896" ht="15.75" customHeight="1">
      <c r="C896" s="25"/>
    </row>
    <row r="897" ht="15.75" customHeight="1">
      <c r="C897" s="25"/>
    </row>
    <row r="898" ht="15.75" customHeight="1">
      <c r="C898" s="25"/>
    </row>
    <row r="899" ht="15.75" customHeight="1">
      <c r="C899" s="25"/>
    </row>
    <row r="900" ht="15.75" customHeight="1">
      <c r="C900" s="25"/>
    </row>
    <row r="901" ht="15.75" customHeight="1">
      <c r="C901" s="25"/>
    </row>
    <row r="902" ht="15.75" customHeight="1">
      <c r="C902" s="25"/>
    </row>
    <row r="903" ht="15.75" customHeight="1">
      <c r="C903" s="25"/>
    </row>
    <row r="904" ht="15.75" customHeight="1">
      <c r="C904" s="25"/>
    </row>
    <row r="905" ht="15.75" customHeight="1">
      <c r="C905" s="25"/>
    </row>
    <row r="906" ht="15.75" customHeight="1">
      <c r="C906" s="25"/>
    </row>
    <row r="907" ht="15.75" customHeight="1">
      <c r="C907" s="25"/>
    </row>
    <row r="908" ht="15.75" customHeight="1">
      <c r="C908" s="25"/>
    </row>
    <row r="909" ht="15.75" customHeight="1">
      <c r="C909" s="25"/>
    </row>
    <row r="910" ht="15.75" customHeight="1">
      <c r="C910" s="25"/>
    </row>
    <row r="911" ht="15.75" customHeight="1">
      <c r="C911" s="25"/>
    </row>
    <row r="912" ht="15.75" customHeight="1">
      <c r="C912" s="25"/>
    </row>
    <row r="913" ht="15.75" customHeight="1">
      <c r="C913" s="25"/>
    </row>
    <row r="914" ht="15.75" customHeight="1">
      <c r="C914" s="25"/>
    </row>
    <row r="915" ht="15.75" customHeight="1">
      <c r="C915" s="25"/>
    </row>
    <row r="916" ht="15.75" customHeight="1">
      <c r="C916" s="25"/>
    </row>
    <row r="917" ht="15.75" customHeight="1">
      <c r="C917" s="25"/>
    </row>
    <row r="918" ht="15.75" customHeight="1">
      <c r="C918" s="25"/>
    </row>
    <row r="919" ht="15.75" customHeight="1">
      <c r="C919" s="25"/>
    </row>
    <row r="920" ht="15.75" customHeight="1">
      <c r="C920" s="25"/>
    </row>
    <row r="921" ht="15.75" customHeight="1">
      <c r="C921" s="25"/>
    </row>
    <row r="922" ht="15.75" customHeight="1">
      <c r="C922" s="25"/>
    </row>
    <row r="923" ht="15.75" customHeight="1">
      <c r="C923" s="25"/>
    </row>
    <row r="924" ht="15.75" customHeight="1">
      <c r="C924" s="25"/>
    </row>
    <row r="925" ht="15.75" customHeight="1">
      <c r="C925" s="25"/>
    </row>
    <row r="926" ht="15.75" customHeight="1">
      <c r="C926" s="25"/>
    </row>
    <row r="927" ht="15.75" customHeight="1">
      <c r="C927" s="25"/>
    </row>
    <row r="928" ht="15.75" customHeight="1">
      <c r="C928" s="25"/>
    </row>
    <row r="929" ht="15.75" customHeight="1">
      <c r="C929" s="25"/>
    </row>
    <row r="930" ht="15.75" customHeight="1">
      <c r="C930" s="25"/>
    </row>
    <row r="931" ht="15.75" customHeight="1">
      <c r="C931" s="25"/>
    </row>
    <row r="932" ht="15.75" customHeight="1">
      <c r="C932" s="25"/>
    </row>
    <row r="933" ht="15.75" customHeight="1">
      <c r="C933" s="25"/>
    </row>
    <row r="934" ht="15.75" customHeight="1">
      <c r="C934" s="25"/>
    </row>
    <row r="935" ht="15.75" customHeight="1">
      <c r="C935" s="25"/>
    </row>
    <row r="936" ht="15.75" customHeight="1">
      <c r="C936" s="25"/>
    </row>
    <row r="937" ht="15.75" customHeight="1">
      <c r="C937" s="25"/>
    </row>
    <row r="938" ht="15.75" customHeight="1">
      <c r="C938" s="25"/>
    </row>
    <row r="939" ht="15.75" customHeight="1">
      <c r="C939" s="25"/>
    </row>
    <row r="940" ht="15.75" customHeight="1">
      <c r="C940" s="25"/>
    </row>
    <row r="941" ht="15.75" customHeight="1">
      <c r="C941" s="25"/>
    </row>
    <row r="942" ht="15.75" customHeight="1">
      <c r="C942" s="25"/>
    </row>
    <row r="943" ht="15.75" customHeight="1">
      <c r="C943" s="25"/>
    </row>
    <row r="944" ht="15.75" customHeight="1">
      <c r="C944" s="25"/>
    </row>
    <row r="945" ht="15.75" customHeight="1">
      <c r="C945" s="25"/>
    </row>
    <row r="946" ht="15.75" customHeight="1">
      <c r="C946" s="25"/>
    </row>
    <row r="947" ht="15.75" customHeight="1">
      <c r="C947" s="25"/>
    </row>
    <row r="948" ht="15.75" customHeight="1">
      <c r="C948" s="25"/>
    </row>
    <row r="949" ht="15.75" customHeight="1">
      <c r="C949" s="25"/>
    </row>
    <row r="950" ht="15.75" customHeight="1">
      <c r="C950" s="25"/>
    </row>
    <row r="951" ht="15.75" customHeight="1">
      <c r="C951" s="25"/>
    </row>
    <row r="952" ht="15.75" customHeight="1">
      <c r="C952" s="25"/>
    </row>
    <row r="953" ht="15.75" customHeight="1">
      <c r="C953" s="25"/>
    </row>
    <row r="954" ht="15.75" customHeight="1">
      <c r="C954" s="25"/>
    </row>
    <row r="955" ht="15.75" customHeight="1">
      <c r="C955" s="25"/>
    </row>
    <row r="956" ht="15.75" customHeight="1">
      <c r="C956" s="25"/>
    </row>
    <row r="957" ht="15.75" customHeight="1">
      <c r="C957" s="25"/>
    </row>
    <row r="958" ht="15.75" customHeight="1">
      <c r="C958" s="25"/>
    </row>
    <row r="959" ht="15.75" customHeight="1">
      <c r="C959" s="25"/>
    </row>
    <row r="960" ht="15.75" customHeight="1">
      <c r="C960" s="25"/>
    </row>
    <row r="961" ht="15.75" customHeight="1">
      <c r="C961" s="25"/>
    </row>
    <row r="962" ht="15.75" customHeight="1">
      <c r="C962" s="25"/>
    </row>
    <row r="963" ht="15.75" customHeight="1">
      <c r="C963" s="25"/>
    </row>
    <row r="964" ht="15.75" customHeight="1">
      <c r="C964" s="25"/>
    </row>
    <row r="965" ht="15.75" customHeight="1">
      <c r="C965" s="25"/>
    </row>
    <row r="966" ht="15.75" customHeight="1">
      <c r="C966" s="25"/>
    </row>
    <row r="967" ht="15.75" customHeight="1">
      <c r="C967" s="25"/>
    </row>
    <row r="968" ht="15.75" customHeight="1">
      <c r="C968" s="25"/>
    </row>
    <row r="969" ht="15.75" customHeight="1">
      <c r="C969" s="25"/>
    </row>
    <row r="970" ht="15.75" customHeight="1">
      <c r="C970" s="25"/>
    </row>
    <row r="971" ht="15.75" customHeight="1">
      <c r="C971" s="25"/>
    </row>
    <row r="972" ht="15.75" customHeight="1">
      <c r="C972" s="25"/>
    </row>
    <row r="973" ht="15.75" customHeight="1">
      <c r="C973" s="25"/>
    </row>
    <row r="974" ht="15.75" customHeight="1">
      <c r="C974" s="25"/>
    </row>
    <row r="975" ht="15.75" customHeight="1">
      <c r="C975" s="25"/>
    </row>
    <row r="976" ht="15.75" customHeight="1">
      <c r="C976" s="25"/>
    </row>
    <row r="977" ht="15.75" customHeight="1">
      <c r="C977" s="25"/>
    </row>
    <row r="978" ht="15.75" customHeight="1">
      <c r="C978" s="25"/>
    </row>
    <row r="979" ht="15.75" customHeight="1">
      <c r="C979" s="25"/>
    </row>
    <row r="980" ht="15.75" customHeight="1">
      <c r="C980" s="25"/>
    </row>
    <row r="981" ht="15.75" customHeight="1">
      <c r="C981" s="25"/>
    </row>
    <row r="982" ht="15.75" customHeight="1">
      <c r="C982" s="25"/>
    </row>
    <row r="983" ht="15.75" customHeight="1">
      <c r="C983" s="25"/>
    </row>
    <row r="984" ht="15.75" customHeight="1">
      <c r="C984" s="25"/>
    </row>
    <row r="985" ht="15.75" customHeight="1">
      <c r="C985" s="25"/>
    </row>
    <row r="986" ht="15.75" customHeight="1">
      <c r="C986" s="25"/>
    </row>
    <row r="987" ht="15.75" customHeight="1">
      <c r="C987" s="25"/>
    </row>
    <row r="988" ht="15.75" customHeight="1">
      <c r="C988" s="25"/>
    </row>
    <row r="989" ht="15.75" customHeight="1">
      <c r="C989" s="25"/>
    </row>
    <row r="990" ht="15.75" customHeight="1">
      <c r="C990" s="25"/>
    </row>
    <row r="991" ht="15.75" customHeight="1">
      <c r="C991" s="25"/>
    </row>
    <row r="992" ht="15.75" customHeight="1">
      <c r="C992" s="25"/>
    </row>
    <row r="993" ht="15.75" customHeight="1">
      <c r="C993" s="25"/>
    </row>
    <row r="994" ht="15.75" customHeight="1">
      <c r="C994" s="25"/>
    </row>
    <row r="995" ht="15.75" customHeight="1">
      <c r="C995" s="25"/>
    </row>
    <row r="996" ht="15.75" customHeight="1">
      <c r="C996" s="25"/>
    </row>
    <row r="997" ht="15.75" customHeight="1">
      <c r="C997" s="25"/>
    </row>
    <row r="998" ht="15.75" customHeight="1">
      <c r="C998" s="25"/>
    </row>
    <row r="999" ht="15.75" customHeight="1">
      <c r="C999" s="25"/>
    </row>
    <row r="1000" ht="15.75" customHeight="1">
      <c r="C1000" s="25"/>
    </row>
  </sheetData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7.0" topLeftCell="C8" activePane="bottomRight" state="frozen"/>
      <selection activeCell="C1" sqref="C1" pane="topRight"/>
      <selection activeCell="A8" sqref="A8" pane="bottomLeft"/>
      <selection activeCell="C8" sqref="C8" pane="bottomRight"/>
    </sheetView>
  </sheetViews>
  <sheetFormatPr customHeight="1" defaultColWidth="14.43" defaultRowHeight="15.0"/>
  <cols>
    <col customWidth="1" min="1" max="1" width="16.43"/>
    <col customWidth="1" min="2" max="3" width="7.86"/>
    <col customWidth="1" min="4" max="10" width="11.14"/>
    <col customWidth="1" min="11" max="11" width="10.86"/>
    <col customWidth="1" min="12" max="12" width="10.29"/>
    <col customWidth="1" min="13" max="14" width="12.71"/>
    <col customWidth="1" min="15" max="26" width="10.71"/>
  </cols>
  <sheetData>
    <row r="1" ht="15.75" customHeight="1">
      <c r="A1" s="109"/>
      <c r="B1" s="109"/>
      <c r="C1" s="109">
        <v>1.0</v>
      </c>
      <c r="D1" s="109">
        <f t="shared" ref="D1:N1" si="1">C1+1</f>
        <v>2</v>
      </c>
      <c r="E1" s="109">
        <f t="shared" si="1"/>
        <v>3</v>
      </c>
      <c r="F1" s="109">
        <f t="shared" si="1"/>
        <v>4</v>
      </c>
      <c r="G1" s="109">
        <f t="shared" si="1"/>
        <v>5</v>
      </c>
      <c r="H1" s="109">
        <f t="shared" si="1"/>
        <v>6</v>
      </c>
      <c r="I1" s="109">
        <f t="shared" si="1"/>
        <v>7</v>
      </c>
      <c r="J1" s="109">
        <f t="shared" si="1"/>
        <v>8</v>
      </c>
      <c r="K1" s="109">
        <f t="shared" si="1"/>
        <v>9</v>
      </c>
      <c r="L1" s="109">
        <f t="shared" si="1"/>
        <v>10</v>
      </c>
      <c r="M1" s="109">
        <f t="shared" si="1"/>
        <v>11</v>
      </c>
      <c r="N1" s="109">
        <f t="shared" si="1"/>
        <v>12</v>
      </c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</row>
    <row r="2" ht="147.0" customHeight="1">
      <c r="A2" s="110" t="s">
        <v>1150</v>
      </c>
      <c r="B2" s="111"/>
      <c r="C2" s="111"/>
      <c r="D2" s="110" t="s">
        <v>254</v>
      </c>
      <c r="E2" s="110" t="s">
        <v>1151</v>
      </c>
      <c r="F2" s="110" t="s">
        <v>1152</v>
      </c>
      <c r="G2" s="110" t="s">
        <v>1153</v>
      </c>
      <c r="H2" s="110" t="s">
        <v>1154</v>
      </c>
      <c r="I2" s="110" t="s">
        <v>1155</v>
      </c>
      <c r="J2" s="110" t="s">
        <v>1156</v>
      </c>
      <c r="K2" s="110" t="s">
        <v>268</v>
      </c>
      <c r="L2" s="110" t="s">
        <v>1157</v>
      </c>
      <c r="M2" s="110" t="s">
        <v>256</v>
      </c>
      <c r="N2" s="110" t="s">
        <v>1158</v>
      </c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ht="15.75" customHeight="1">
      <c r="A3" s="110" t="s">
        <v>1129</v>
      </c>
      <c r="B3" s="112"/>
      <c r="C3" s="112"/>
      <c r="D3" s="113" t="s">
        <v>273</v>
      </c>
      <c r="E3" s="113" t="s">
        <v>273</v>
      </c>
      <c r="F3" s="113" t="s">
        <v>273</v>
      </c>
      <c r="G3" s="109" t="s">
        <v>38</v>
      </c>
      <c r="H3" s="109" t="s">
        <v>196</v>
      </c>
      <c r="I3" s="113" t="s">
        <v>273</v>
      </c>
      <c r="J3" s="113" t="s">
        <v>273</v>
      </c>
      <c r="K3" s="109" t="s">
        <v>281</v>
      </c>
      <c r="L3" s="113" t="s">
        <v>273</v>
      </c>
      <c r="M3" s="113" t="s">
        <v>273</v>
      </c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</row>
    <row r="4" ht="15.75" customHeight="1">
      <c r="A4" s="110" t="s">
        <v>1159</v>
      </c>
      <c r="B4" s="114"/>
      <c r="C4" s="114"/>
      <c r="D4" s="109" t="s">
        <v>286</v>
      </c>
      <c r="E4" s="109" t="s">
        <v>1160</v>
      </c>
      <c r="F4" s="109"/>
      <c r="G4" s="109" t="s">
        <v>1161</v>
      </c>
      <c r="H4" s="109"/>
      <c r="I4" s="109" t="s">
        <v>1160</v>
      </c>
      <c r="J4" s="109" t="s">
        <v>1160</v>
      </c>
      <c r="K4" s="109" t="s">
        <v>292</v>
      </c>
      <c r="L4" s="109" t="s">
        <v>1160</v>
      </c>
      <c r="M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 ht="15.75" customHeight="1">
      <c r="A5" s="110" t="s">
        <v>1130</v>
      </c>
      <c r="B5" s="114"/>
      <c r="C5" s="114"/>
      <c r="D5" s="112"/>
      <c r="E5" s="115"/>
      <c r="F5" s="109"/>
      <c r="G5" s="109" t="s">
        <v>1162</v>
      </c>
      <c r="H5" s="109" t="s">
        <v>1163</v>
      </c>
      <c r="I5" s="109"/>
      <c r="J5" s="109" t="s">
        <v>1164</v>
      </c>
      <c r="K5" s="114"/>
      <c r="L5" s="109"/>
      <c r="M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</row>
    <row r="6" ht="15.75" customHeight="1">
      <c r="A6" s="110" t="s">
        <v>1165</v>
      </c>
      <c r="B6" s="114"/>
      <c r="C6" s="114"/>
      <c r="D6" s="112"/>
      <c r="E6" s="115"/>
      <c r="F6" s="109"/>
      <c r="G6" s="109"/>
      <c r="H6" s="109"/>
      <c r="I6" s="116" t="s">
        <v>1166</v>
      </c>
      <c r="J6" s="116" t="s">
        <v>1166</v>
      </c>
      <c r="K6" s="114"/>
      <c r="L6" s="116" t="s">
        <v>1166</v>
      </c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ht="15.75" customHeight="1">
      <c r="A7" s="110" t="s">
        <v>1167</v>
      </c>
      <c r="B7" s="114"/>
      <c r="C7" s="114"/>
      <c r="D7" s="109" t="s">
        <v>294</v>
      </c>
      <c r="E7" s="109" t="s">
        <v>1168</v>
      </c>
      <c r="F7" s="109" t="s">
        <v>1168</v>
      </c>
      <c r="G7" s="109" t="s">
        <v>294</v>
      </c>
      <c r="H7" s="109" t="s">
        <v>294</v>
      </c>
      <c r="I7" s="109" t="s">
        <v>1168</v>
      </c>
      <c r="J7" s="109" t="s">
        <v>1168</v>
      </c>
      <c r="K7" s="116" t="s">
        <v>212</v>
      </c>
      <c r="L7" s="109" t="s">
        <v>1168</v>
      </c>
      <c r="M7" s="109" t="s">
        <v>1168</v>
      </c>
      <c r="N7" s="19" t="s">
        <v>294</v>
      </c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ht="15.75" customHeight="1">
      <c r="A8" s="109">
        <v>1949.0</v>
      </c>
      <c r="B8" s="117" t="s">
        <v>58</v>
      </c>
      <c r="C8" s="3">
        <v>1949.0833333333314</v>
      </c>
      <c r="D8" s="109">
        <v>2.0</v>
      </c>
      <c r="E8" s="118">
        <v>1958.87084900048</v>
      </c>
      <c r="F8" s="53">
        <v>341.026</v>
      </c>
      <c r="G8" s="109"/>
      <c r="H8" s="109"/>
      <c r="I8" s="109"/>
      <c r="J8" s="109"/>
      <c r="K8" s="109"/>
      <c r="L8" s="109"/>
      <c r="M8" s="119">
        <v>1740.0945077262181</v>
      </c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ht="15.75" customHeight="1">
      <c r="A9" s="109">
        <v>1949.0</v>
      </c>
      <c r="B9" s="117" t="s">
        <v>230</v>
      </c>
      <c r="C9" s="3">
        <v>1949.1666666666647</v>
      </c>
      <c r="D9" s="109">
        <v>2.0</v>
      </c>
      <c r="E9" s="118">
        <v>1960.73130630922</v>
      </c>
      <c r="F9" s="53">
        <v>299.517</v>
      </c>
      <c r="G9" s="109"/>
      <c r="H9" s="109"/>
      <c r="I9" s="109"/>
      <c r="J9" s="109"/>
      <c r="K9" s="109"/>
      <c r="L9" s="109"/>
      <c r="M9" s="119">
        <v>1714.60331595826</v>
      </c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ht="15.75" customHeight="1">
      <c r="A10" s="109">
        <v>1949.0</v>
      </c>
      <c r="B10" s="117" t="s">
        <v>231</v>
      </c>
      <c r="C10" s="3">
        <v>1949.249999999998</v>
      </c>
      <c r="D10" s="109">
        <v>2.0</v>
      </c>
      <c r="E10" s="118">
        <v>1972.93202669847</v>
      </c>
      <c r="F10" s="53">
        <v>295.608</v>
      </c>
      <c r="G10" s="109"/>
      <c r="H10" s="109"/>
      <c r="I10" s="109"/>
      <c r="J10" s="109"/>
      <c r="K10" s="109"/>
      <c r="L10" s="109"/>
      <c r="M10" s="119">
        <v>1714.626679617841</v>
      </c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ht="15.75" customHeight="1">
      <c r="A11" s="109">
        <v>1949.0</v>
      </c>
      <c r="B11" s="117" t="s">
        <v>59</v>
      </c>
      <c r="C11" s="3">
        <v>1949.3333333333312</v>
      </c>
      <c r="D11" s="109">
        <v>2.0</v>
      </c>
      <c r="E11" s="118">
        <v>1999.81202760799</v>
      </c>
      <c r="F11" s="53">
        <v>307.442</v>
      </c>
      <c r="G11" s="109"/>
      <c r="H11" s="109"/>
      <c r="I11" s="109"/>
      <c r="J11" s="109"/>
      <c r="K11" s="109"/>
      <c r="L11" s="109"/>
      <c r="M11" s="119">
        <v>1720.3891157802364</v>
      </c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ht="15.75" customHeight="1">
      <c r="A12" s="109">
        <v>1949.0</v>
      </c>
      <c r="B12" s="117" t="s">
        <v>232</v>
      </c>
      <c r="C12" s="3">
        <v>1949.4166666666645</v>
      </c>
      <c r="D12" s="109">
        <v>2.0</v>
      </c>
      <c r="E12" s="118">
        <v>1984.69954198419</v>
      </c>
      <c r="F12" s="53">
        <v>292.526</v>
      </c>
      <c r="G12" s="109"/>
      <c r="H12" s="109"/>
      <c r="I12" s="109"/>
      <c r="J12" s="109"/>
      <c r="K12" s="109"/>
      <c r="L12" s="109"/>
      <c r="M12" s="119">
        <v>1714.9462480671018</v>
      </c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ht="15.75" customHeight="1">
      <c r="A13" s="109">
        <v>1949.0</v>
      </c>
      <c r="B13" s="117" t="s">
        <v>233</v>
      </c>
      <c r="C13" s="3">
        <v>1949.4999999999977</v>
      </c>
      <c r="D13" s="109">
        <v>2.0</v>
      </c>
      <c r="E13" s="118">
        <v>2001.63797120866</v>
      </c>
      <c r="F13" s="53">
        <v>297.279</v>
      </c>
      <c r="G13" s="109"/>
      <c r="H13" s="109"/>
      <c r="I13" s="109"/>
      <c r="J13" s="109"/>
      <c r="K13" s="109"/>
      <c r="L13" s="109"/>
      <c r="M13" s="119">
        <v>1702.1412131664606</v>
      </c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ht="15.75" customHeight="1">
      <c r="A14" s="109">
        <v>1949.0</v>
      </c>
      <c r="B14" s="117" t="s">
        <v>60</v>
      </c>
      <c r="C14" s="3">
        <v>1949.583333333331</v>
      </c>
      <c r="D14" s="109">
        <v>2.0</v>
      </c>
      <c r="E14" s="118">
        <v>2007.77585906647</v>
      </c>
      <c r="F14" s="53">
        <v>296.984</v>
      </c>
      <c r="G14" s="109"/>
      <c r="H14" s="109"/>
      <c r="I14" s="109"/>
      <c r="J14" s="109"/>
      <c r="K14" s="109"/>
      <c r="L14" s="109"/>
      <c r="M14" s="119">
        <v>1731.8347219189945</v>
      </c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ht="15.75" customHeight="1">
      <c r="A15" s="109">
        <v>1949.0</v>
      </c>
      <c r="B15" s="117" t="s">
        <v>234</v>
      </c>
      <c r="C15" s="3">
        <v>1949.6666666666642</v>
      </c>
      <c r="D15" s="109">
        <v>2.0</v>
      </c>
      <c r="E15" s="118">
        <v>2029.95719357214</v>
      </c>
      <c r="F15" s="53">
        <v>287.916</v>
      </c>
      <c r="G15" s="109"/>
      <c r="H15" s="109"/>
      <c r="I15" s="109"/>
      <c r="J15" s="109"/>
      <c r="K15" s="109"/>
      <c r="L15" s="109"/>
      <c r="M15" s="119">
        <v>1720.2267998510915</v>
      </c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ht="15.75" customHeight="1">
      <c r="A16" s="109">
        <v>1949.0</v>
      </c>
      <c r="B16" s="117" t="s">
        <v>235</v>
      </c>
      <c r="C16" s="3">
        <v>1949.7499999999975</v>
      </c>
      <c r="D16" s="109">
        <v>2.0</v>
      </c>
      <c r="E16" s="118">
        <v>2092.30250522663</v>
      </c>
      <c r="F16" s="53">
        <v>293.659</v>
      </c>
      <c r="G16" s="109"/>
      <c r="H16" s="109"/>
      <c r="I16" s="109"/>
      <c r="J16" s="109"/>
      <c r="K16" s="109"/>
      <c r="L16" s="109"/>
      <c r="M16" s="119">
        <v>1736.2569923500878</v>
      </c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ht="15.75" customHeight="1">
      <c r="A17" s="109">
        <v>1949.0</v>
      </c>
      <c r="B17" s="117" t="s">
        <v>61</v>
      </c>
      <c r="C17" s="3">
        <v>1949.8333333333308</v>
      </c>
      <c r="D17" s="109">
        <v>2.0</v>
      </c>
      <c r="E17" s="118">
        <v>2084.96478560876</v>
      </c>
      <c r="F17" s="53">
        <v>306.962</v>
      </c>
      <c r="G17" s="109"/>
      <c r="H17" s="109"/>
      <c r="I17" s="109"/>
      <c r="J17" s="109"/>
      <c r="K17" s="109"/>
      <c r="L17" s="109"/>
      <c r="M17" s="119">
        <v>1702.2903353548106</v>
      </c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ht="15.75" customHeight="1">
      <c r="A18" s="109">
        <v>1949.0</v>
      </c>
      <c r="B18" s="117" t="s">
        <v>236</v>
      </c>
      <c r="C18" s="3">
        <v>1949.916666666664</v>
      </c>
      <c r="D18" s="109">
        <v>2.0</v>
      </c>
      <c r="E18" s="118">
        <v>2106.19314431509</v>
      </c>
      <c r="F18" s="53">
        <v>306.302</v>
      </c>
      <c r="G18" s="109"/>
      <c r="H18" s="109"/>
      <c r="I18" s="109"/>
      <c r="J18" s="109"/>
      <c r="K18" s="109"/>
      <c r="L18" s="109"/>
      <c r="M18" s="119">
        <v>1704.8398377860574</v>
      </c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ht="15.75" customHeight="1">
      <c r="A19" s="109">
        <v>1949.0</v>
      </c>
      <c r="B19" s="117" t="s">
        <v>237</v>
      </c>
      <c r="C19" s="3">
        <v>1949.9999999999973</v>
      </c>
      <c r="D19" s="109">
        <v>2.0</v>
      </c>
      <c r="E19" s="118">
        <v>2156.595</v>
      </c>
      <c r="F19" s="53">
        <v>296.489</v>
      </c>
      <c r="G19" s="109"/>
      <c r="H19" s="109"/>
      <c r="I19" s="109"/>
      <c r="J19" s="109"/>
      <c r="K19" s="109"/>
      <c r="L19" s="109"/>
      <c r="M19" s="119">
        <v>1704.1881594091692</v>
      </c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ht="15.75" customHeight="1">
      <c r="A20" s="109">
        <v>1950.0</v>
      </c>
      <c r="B20" s="117" t="s">
        <v>58</v>
      </c>
      <c r="C20" s="3">
        <v>1950.0833333333305</v>
      </c>
      <c r="D20" s="109">
        <v>2.0</v>
      </c>
      <c r="E20" s="118">
        <v>2178.33882083121</v>
      </c>
      <c r="F20" s="53">
        <v>291.721</v>
      </c>
      <c r="G20" s="109"/>
      <c r="H20" s="109"/>
      <c r="I20" s="109"/>
      <c r="J20" s="109"/>
      <c r="K20" s="109"/>
      <c r="L20" s="109"/>
      <c r="M20" s="119">
        <v>1696.7356049796224</v>
      </c>
      <c r="N20" s="120">
        <v>100.0</v>
      </c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ht="15.75" customHeight="1">
      <c r="A21" s="109">
        <v>1950.0</v>
      </c>
      <c r="B21" s="117" t="s">
        <v>230</v>
      </c>
      <c r="C21" s="3">
        <v>1950.1666666666638</v>
      </c>
      <c r="D21" s="109">
        <v>2.0</v>
      </c>
      <c r="E21" s="118">
        <v>2197.42888953827</v>
      </c>
      <c r="F21" s="53">
        <v>287.177</v>
      </c>
      <c r="G21" s="109"/>
      <c r="H21" s="109"/>
      <c r="I21" s="109"/>
      <c r="J21" s="109"/>
      <c r="K21" s="109"/>
      <c r="L21" s="109"/>
      <c r="M21" s="119">
        <v>1704.805816663512</v>
      </c>
      <c r="N21" s="120">
        <v>100.0</v>
      </c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ht="15.75" customHeight="1">
      <c r="A22" s="109">
        <v>1950.0</v>
      </c>
      <c r="B22" s="117" t="s">
        <v>231</v>
      </c>
      <c r="C22" s="3">
        <v>1950.249999999997</v>
      </c>
      <c r="D22" s="109">
        <v>2.0</v>
      </c>
      <c r="E22" s="118">
        <v>2212.10195285988</v>
      </c>
      <c r="F22" s="53">
        <v>293.577</v>
      </c>
      <c r="G22" s="109"/>
      <c r="H22" s="109"/>
      <c r="I22" s="109"/>
      <c r="J22" s="109"/>
      <c r="K22" s="109"/>
      <c r="L22" s="109"/>
      <c r="M22" s="119">
        <v>1714.8967337525887</v>
      </c>
      <c r="N22" s="120">
        <v>100.0</v>
      </c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ht="15.75" customHeight="1">
      <c r="A23" s="109">
        <v>1950.0</v>
      </c>
      <c r="B23" s="117" t="s">
        <v>59</v>
      </c>
      <c r="C23" s="3">
        <v>1950.3333333333303</v>
      </c>
      <c r="D23" s="109">
        <v>2.0</v>
      </c>
      <c r="E23" s="118">
        <v>2272.99073594515</v>
      </c>
      <c r="F23" s="53">
        <v>293.318</v>
      </c>
      <c r="G23" s="109"/>
      <c r="H23" s="109"/>
      <c r="I23" s="109"/>
      <c r="J23" s="109"/>
      <c r="K23" s="109"/>
      <c r="L23" s="109"/>
      <c r="M23" s="119">
        <v>1704.0065414356093</v>
      </c>
      <c r="N23" s="120">
        <v>100.0</v>
      </c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ht="15.75" customHeight="1">
      <c r="A24" s="109">
        <v>1950.0</v>
      </c>
      <c r="B24" s="117" t="s">
        <v>232</v>
      </c>
      <c r="C24" s="3">
        <v>1950.4166666666636</v>
      </c>
      <c r="D24" s="109">
        <v>2.0</v>
      </c>
      <c r="E24" s="118">
        <v>2288.22608616312</v>
      </c>
      <c r="F24" s="53">
        <v>286.74</v>
      </c>
      <c r="G24" s="109"/>
      <c r="H24" s="109"/>
      <c r="I24" s="109"/>
      <c r="J24" s="109"/>
      <c r="K24" s="109"/>
      <c r="L24" s="109"/>
      <c r="M24" s="119">
        <v>1707.034219099368</v>
      </c>
      <c r="N24" s="120">
        <v>100.0</v>
      </c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ht="15.75" customHeight="1">
      <c r="A25" s="109">
        <v>1950.0</v>
      </c>
      <c r="B25" s="117" t="s">
        <v>233</v>
      </c>
      <c r="C25" s="3">
        <v>1950.4999999999968</v>
      </c>
      <c r="D25" s="109">
        <v>2.0</v>
      </c>
      <c r="E25" s="118">
        <v>2289.01976911253</v>
      </c>
      <c r="F25" s="53">
        <v>287.839</v>
      </c>
      <c r="G25" s="109"/>
      <c r="H25" s="109"/>
      <c r="I25" s="109"/>
      <c r="J25" s="109"/>
      <c r="K25" s="109"/>
      <c r="L25" s="109"/>
      <c r="M25" s="119">
        <v>1688.4287334632327</v>
      </c>
      <c r="N25" s="120">
        <v>100.0</v>
      </c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ht="15.75" customHeight="1">
      <c r="A26" s="109">
        <v>1950.0</v>
      </c>
      <c r="B26" s="117" t="s">
        <v>60</v>
      </c>
      <c r="C26" s="3">
        <v>1950.58333333333</v>
      </c>
      <c r="D26" s="109">
        <v>2.0</v>
      </c>
      <c r="E26" s="118">
        <v>2222.67405071503</v>
      </c>
      <c r="F26" s="53">
        <v>300.127</v>
      </c>
      <c r="G26" s="109"/>
      <c r="H26" s="109"/>
      <c r="I26" s="109"/>
      <c r="J26" s="109"/>
      <c r="K26" s="109"/>
      <c r="L26" s="109"/>
      <c r="M26" s="119">
        <v>1728.9053350871175</v>
      </c>
      <c r="N26" s="120">
        <v>100.0</v>
      </c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ht="15.75" customHeight="1">
      <c r="A27" s="109">
        <v>1950.0</v>
      </c>
      <c r="B27" s="117" t="s">
        <v>234</v>
      </c>
      <c r="C27" s="3">
        <v>1950.6666666666633</v>
      </c>
      <c r="D27" s="109">
        <v>2.0</v>
      </c>
      <c r="E27" s="118">
        <v>2285.42667034164</v>
      </c>
      <c r="F27" s="53">
        <v>292.508</v>
      </c>
      <c r="G27" s="109"/>
      <c r="H27" s="109"/>
      <c r="I27" s="109"/>
      <c r="J27" s="109"/>
      <c r="K27" s="109"/>
      <c r="L27" s="109"/>
      <c r="M27" s="119">
        <v>1719.0783646919226</v>
      </c>
      <c r="N27" s="120">
        <v>100.0</v>
      </c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ht="15.75" customHeight="1">
      <c r="A28" s="109">
        <v>1950.0</v>
      </c>
      <c r="B28" s="117" t="s">
        <v>235</v>
      </c>
      <c r="C28" s="3">
        <v>1950.7499999999966</v>
      </c>
      <c r="D28" s="109">
        <v>2.0</v>
      </c>
      <c r="E28" s="118">
        <v>2287.57479826543</v>
      </c>
      <c r="F28" s="53">
        <v>290.236</v>
      </c>
      <c r="G28" s="109"/>
      <c r="H28" s="109"/>
      <c r="I28" s="109"/>
      <c r="J28" s="109"/>
      <c r="K28" s="109"/>
      <c r="L28" s="109"/>
      <c r="M28" s="119">
        <v>1728.3898780234608</v>
      </c>
      <c r="N28" s="120">
        <v>100.0</v>
      </c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ht="15.75" customHeight="1">
      <c r="A29" s="109">
        <v>1950.0</v>
      </c>
      <c r="B29" s="117" t="s">
        <v>61</v>
      </c>
      <c r="C29" s="3">
        <v>1950.8333333333298</v>
      </c>
      <c r="D29" s="109">
        <v>2.0</v>
      </c>
      <c r="E29" s="118">
        <v>2281.4985245833</v>
      </c>
      <c r="F29" s="53">
        <v>309.314</v>
      </c>
      <c r="G29" s="109"/>
      <c r="H29" s="109"/>
      <c r="I29" s="109"/>
      <c r="J29" s="109"/>
      <c r="K29" s="109"/>
      <c r="L29" s="109"/>
      <c r="M29" s="119">
        <v>1746.1656289767102</v>
      </c>
      <c r="N29" s="120">
        <v>100.0</v>
      </c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ht="15.75" customHeight="1">
      <c r="A30" s="109">
        <v>1950.0</v>
      </c>
      <c r="B30" s="117" t="s">
        <v>236</v>
      </c>
      <c r="C30" s="3">
        <v>1950.916666666663</v>
      </c>
      <c r="D30" s="109">
        <v>2.0</v>
      </c>
      <c r="E30" s="118">
        <v>2302.81722381969</v>
      </c>
      <c r="F30" s="53">
        <v>307.481</v>
      </c>
      <c r="G30" s="109"/>
      <c r="H30" s="109"/>
      <c r="I30" s="109"/>
      <c r="J30" s="109"/>
      <c r="K30" s="109"/>
      <c r="L30" s="109"/>
      <c r="M30" s="119">
        <v>1748.845883476807</v>
      </c>
      <c r="N30" s="120">
        <v>100.0</v>
      </c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ht="15.75" customHeight="1">
      <c r="A31" s="109">
        <v>1950.0</v>
      </c>
      <c r="B31" s="117" t="s">
        <v>237</v>
      </c>
      <c r="C31" s="3">
        <v>1950.9999999999964</v>
      </c>
      <c r="D31" s="109">
        <v>2.0</v>
      </c>
      <c r="E31" s="118">
        <v>2333.859</v>
      </c>
      <c r="F31" s="53">
        <v>309.31</v>
      </c>
      <c r="G31" s="109"/>
      <c r="H31" s="109"/>
      <c r="I31" s="109"/>
      <c r="J31" s="109"/>
      <c r="K31" s="109"/>
      <c r="L31" s="109"/>
      <c r="M31" s="119">
        <v>1804.9440494463806</v>
      </c>
      <c r="N31" s="120">
        <v>99.9712064</v>
      </c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ht="15.75" customHeight="1">
      <c r="A32" s="109">
        <v>1951.0</v>
      </c>
      <c r="B32" s="117" t="s">
        <v>58</v>
      </c>
      <c r="C32" s="3">
        <v>1951.0833333333296</v>
      </c>
      <c r="D32" s="109">
        <v>2.0</v>
      </c>
      <c r="E32" s="118">
        <v>2324.17288125846</v>
      </c>
      <c r="F32" s="53">
        <v>317.764</v>
      </c>
      <c r="G32" s="109"/>
      <c r="H32" s="109"/>
      <c r="I32" s="109"/>
      <c r="J32" s="109"/>
      <c r="K32" s="109"/>
      <c r="L32" s="109"/>
      <c r="M32" s="119">
        <v>1767.217389575633</v>
      </c>
      <c r="N32" s="120">
        <v>99.9712064</v>
      </c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ht="15.75" customHeight="1">
      <c r="A33" s="109">
        <v>1951.0</v>
      </c>
      <c r="B33" s="117" t="s">
        <v>230</v>
      </c>
      <c r="C33" s="3">
        <v>1951.1666666666629</v>
      </c>
      <c r="D33" s="109">
        <v>2.0</v>
      </c>
      <c r="E33" s="118">
        <v>2360.37457859535</v>
      </c>
      <c r="F33" s="53">
        <v>297.754</v>
      </c>
      <c r="G33" s="109"/>
      <c r="H33" s="109"/>
      <c r="I33" s="109"/>
      <c r="J33" s="109"/>
      <c r="K33" s="109"/>
      <c r="L33" s="109"/>
      <c r="M33" s="119">
        <v>1758.9162122657408</v>
      </c>
      <c r="N33" s="120">
        <v>100.0</v>
      </c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ht="15.75" customHeight="1">
      <c r="A34" s="109">
        <v>1951.0</v>
      </c>
      <c r="B34" s="117" t="s">
        <v>231</v>
      </c>
      <c r="C34" s="3">
        <v>1951.2499999999961</v>
      </c>
      <c r="D34" s="109">
        <v>2.0</v>
      </c>
      <c r="E34" s="118">
        <v>2391.75038705237</v>
      </c>
      <c r="F34" s="53">
        <v>302.698</v>
      </c>
      <c r="G34" s="109"/>
      <c r="H34" s="109"/>
      <c r="I34" s="109"/>
      <c r="J34" s="109"/>
      <c r="K34" s="109"/>
      <c r="L34" s="109"/>
      <c r="M34" s="119">
        <v>1767.8866265821268</v>
      </c>
      <c r="N34" s="120">
        <v>100.0</v>
      </c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ht="15.75" customHeight="1">
      <c r="A35" s="109">
        <v>1951.0</v>
      </c>
      <c r="B35" s="117" t="s">
        <v>59</v>
      </c>
      <c r="C35" s="3">
        <v>1951.3333333333294</v>
      </c>
      <c r="D35" s="109">
        <v>2.0</v>
      </c>
      <c r="E35" s="118">
        <v>2396.30518545514</v>
      </c>
      <c r="F35" s="53">
        <v>319.306</v>
      </c>
      <c r="G35" s="109"/>
      <c r="H35" s="109"/>
      <c r="I35" s="109"/>
      <c r="J35" s="109"/>
      <c r="K35" s="109"/>
      <c r="L35" s="109"/>
      <c r="M35" s="119">
        <v>1768.2803109021722</v>
      </c>
      <c r="N35" s="120">
        <v>100.0</v>
      </c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ht="15.75" customHeight="1">
      <c r="A36" s="109">
        <v>1951.0</v>
      </c>
      <c r="B36" s="117" t="s">
        <v>232</v>
      </c>
      <c r="C36" s="3">
        <v>1951.4166666666626</v>
      </c>
      <c r="D36" s="109">
        <v>2.0</v>
      </c>
      <c r="E36" s="118">
        <v>2427.43584685888</v>
      </c>
      <c r="F36" s="53">
        <v>304.684</v>
      </c>
      <c r="G36" s="109"/>
      <c r="H36" s="109"/>
      <c r="I36" s="109"/>
      <c r="J36" s="109"/>
      <c r="K36" s="109"/>
      <c r="L36" s="109"/>
      <c r="M36" s="119">
        <v>1763.9638522763996</v>
      </c>
      <c r="N36" s="120">
        <v>100.0</v>
      </c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ht="15.75" customHeight="1">
      <c r="A37" s="109">
        <v>1951.0</v>
      </c>
      <c r="B37" s="117" t="s">
        <v>233</v>
      </c>
      <c r="C37" s="3">
        <v>1951.499999999996</v>
      </c>
      <c r="D37" s="109">
        <v>2.0</v>
      </c>
      <c r="E37" s="118">
        <v>2548.933841158</v>
      </c>
      <c r="F37" s="53">
        <v>301.025</v>
      </c>
      <c r="G37" s="109"/>
      <c r="H37" s="109"/>
      <c r="I37" s="109"/>
      <c r="J37" s="109"/>
      <c r="K37" s="109"/>
      <c r="L37" s="109"/>
      <c r="M37" s="119">
        <v>1785.5401223862868</v>
      </c>
      <c r="N37" s="120">
        <v>100.0</v>
      </c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ht="15.75" customHeight="1">
      <c r="A38" s="109">
        <v>1951.0</v>
      </c>
      <c r="B38" s="117" t="s">
        <v>60</v>
      </c>
      <c r="C38" s="3">
        <v>1951.5833333333292</v>
      </c>
      <c r="D38" s="109">
        <v>2.0</v>
      </c>
      <c r="E38" s="118">
        <v>2526.3986319822</v>
      </c>
      <c r="F38" s="53">
        <v>305.75</v>
      </c>
      <c r="G38" s="109"/>
      <c r="H38" s="109"/>
      <c r="I38" s="109"/>
      <c r="J38" s="109"/>
      <c r="K38" s="109"/>
      <c r="L38" s="109"/>
      <c r="M38" s="119">
        <v>1771.021533662759</v>
      </c>
      <c r="N38" s="120">
        <v>99.9712064</v>
      </c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ht="15.75" customHeight="1">
      <c r="A39" s="109">
        <v>1951.0</v>
      </c>
      <c r="B39" s="117" t="s">
        <v>234</v>
      </c>
      <c r="C39" s="3">
        <v>1951.6666666666624</v>
      </c>
      <c r="D39" s="109">
        <v>2.0</v>
      </c>
      <c r="E39" s="118">
        <v>2556.39776439381</v>
      </c>
      <c r="F39" s="53">
        <v>295.013</v>
      </c>
      <c r="G39" s="109"/>
      <c r="H39" s="109"/>
      <c r="I39" s="109"/>
      <c r="J39" s="109"/>
      <c r="K39" s="109"/>
      <c r="L39" s="109"/>
      <c r="M39" s="119">
        <v>1784.2101659503808</v>
      </c>
      <c r="N39" s="120">
        <v>99.9424129</v>
      </c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ht="15.75" customHeight="1">
      <c r="A40" s="109">
        <v>1951.0</v>
      </c>
      <c r="B40" s="117" t="s">
        <v>235</v>
      </c>
      <c r="C40" s="3">
        <v>1951.7499999999957</v>
      </c>
      <c r="D40" s="109">
        <v>2.0</v>
      </c>
      <c r="E40" s="118">
        <v>2596.41893457745</v>
      </c>
      <c r="F40" s="53">
        <v>294.713</v>
      </c>
      <c r="G40" s="109"/>
      <c r="H40" s="109"/>
      <c r="I40" s="109"/>
      <c r="J40" s="109"/>
      <c r="K40" s="109"/>
      <c r="L40" s="109"/>
      <c r="M40" s="119">
        <v>1779.385108729976</v>
      </c>
      <c r="N40" s="120">
        <v>99.9424129</v>
      </c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ht="15.75" customHeight="1">
      <c r="A41" s="109">
        <v>1951.0</v>
      </c>
      <c r="B41" s="117" t="s">
        <v>61</v>
      </c>
      <c r="C41" s="3">
        <v>1951.833333333329</v>
      </c>
      <c r="D41" s="109">
        <v>2.0</v>
      </c>
      <c r="E41" s="118">
        <v>2619.1298657461</v>
      </c>
      <c r="F41" s="53">
        <v>307.513</v>
      </c>
      <c r="G41" s="109"/>
      <c r="H41" s="109"/>
      <c r="I41" s="109"/>
      <c r="J41" s="109"/>
      <c r="K41" s="109"/>
      <c r="L41" s="109"/>
      <c r="M41" s="119">
        <v>1792.0157226722697</v>
      </c>
      <c r="N41" s="120">
        <v>99.9424129</v>
      </c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ht="15.75" customHeight="1">
      <c r="A42" s="109">
        <v>1951.0</v>
      </c>
      <c r="B42" s="117" t="s">
        <v>236</v>
      </c>
      <c r="C42" s="3">
        <v>1951.9166666666622</v>
      </c>
      <c r="D42" s="109">
        <v>2.5</v>
      </c>
      <c r="E42" s="118">
        <v>2642.52090249376</v>
      </c>
      <c r="F42" s="53">
        <v>294.68</v>
      </c>
      <c r="G42" s="109"/>
      <c r="H42" s="109"/>
      <c r="I42" s="109"/>
      <c r="J42" s="109"/>
      <c r="K42" s="109"/>
      <c r="L42" s="109"/>
      <c r="M42" s="119">
        <v>1787.3230688944332</v>
      </c>
      <c r="N42" s="120">
        <v>100.0</v>
      </c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</row>
    <row r="43" ht="15.75" customHeight="1">
      <c r="A43" s="109">
        <v>1951.0</v>
      </c>
      <c r="B43" s="117" t="s">
        <v>237</v>
      </c>
      <c r="C43" s="3">
        <v>1951.9999999999955</v>
      </c>
      <c r="D43" s="109">
        <v>2.5</v>
      </c>
      <c r="E43" s="118">
        <v>2621.08599999999</v>
      </c>
      <c r="F43" s="53">
        <v>289.608</v>
      </c>
      <c r="G43" s="109"/>
      <c r="H43" s="109"/>
      <c r="I43" s="109"/>
      <c r="J43" s="109"/>
      <c r="K43" s="109"/>
      <c r="L43" s="109"/>
      <c r="M43" s="119">
        <v>1785.9426223447426</v>
      </c>
      <c r="N43" s="120">
        <v>99.7984451</v>
      </c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</row>
    <row r="44" ht="15.75" customHeight="1">
      <c r="A44" s="109">
        <v>1952.0</v>
      </c>
      <c r="B44" s="117" t="s">
        <v>58</v>
      </c>
      <c r="C44" s="3">
        <v>1952.0833333333287</v>
      </c>
      <c r="D44" s="109">
        <v>2.5</v>
      </c>
      <c r="E44" s="118">
        <v>2619.02705815036</v>
      </c>
      <c r="F44" s="53">
        <v>297.686</v>
      </c>
      <c r="G44" s="109"/>
      <c r="H44" s="109"/>
      <c r="I44" s="109"/>
      <c r="J44" s="109"/>
      <c r="K44" s="109"/>
      <c r="L44" s="109"/>
      <c r="M44" s="119">
        <v>1807.8879401825575</v>
      </c>
      <c r="N44" s="120">
        <v>99.3089548</v>
      </c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</row>
    <row r="45" ht="15.75" customHeight="1">
      <c r="A45" s="109">
        <v>1952.0</v>
      </c>
      <c r="B45" s="117" t="s">
        <v>230</v>
      </c>
      <c r="C45" s="3">
        <v>1952.166666666662</v>
      </c>
      <c r="D45" s="109">
        <v>2.5</v>
      </c>
      <c r="E45" s="118">
        <v>2619.60946748436</v>
      </c>
      <c r="F45" s="53">
        <v>292.372</v>
      </c>
      <c r="G45" s="109"/>
      <c r="H45" s="109"/>
      <c r="I45" s="109"/>
      <c r="J45" s="109"/>
      <c r="K45" s="109"/>
      <c r="L45" s="109"/>
      <c r="M45" s="119">
        <v>1812.481483988617</v>
      </c>
      <c r="N45" s="120">
        <v>99.3089548</v>
      </c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</row>
    <row r="46" ht="15.75" customHeight="1">
      <c r="A46" s="109">
        <v>1952.0</v>
      </c>
      <c r="B46" s="117" t="s">
        <v>231</v>
      </c>
      <c r="C46" s="3">
        <v>1952.2499999999952</v>
      </c>
      <c r="D46" s="109">
        <v>4.0</v>
      </c>
      <c r="E46" s="118">
        <v>2610.89699267006</v>
      </c>
      <c r="F46" s="53">
        <v>287.371</v>
      </c>
      <c r="G46" s="109"/>
      <c r="H46" s="109"/>
      <c r="I46" s="109"/>
      <c r="J46" s="109"/>
      <c r="K46" s="109"/>
      <c r="L46" s="109"/>
      <c r="M46" s="119">
        <v>1812.8138740458262</v>
      </c>
      <c r="N46" s="120">
        <v>99.8560322</v>
      </c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</row>
    <row r="47" ht="15.75" customHeight="1">
      <c r="A47" s="109">
        <v>1952.0</v>
      </c>
      <c r="B47" s="117" t="s">
        <v>59</v>
      </c>
      <c r="C47" s="3">
        <v>1952.3333333333285</v>
      </c>
      <c r="D47" s="109">
        <v>4.0</v>
      </c>
      <c r="E47" s="118">
        <v>2628.05512818619</v>
      </c>
      <c r="F47" s="53">
        <v>284.342</v>
      </c>
      <c r="G47" s="109"/>
      <c r="H47" s="109"/>
      <c r="I47" s="109"/>
      <c r="J47" s="109"/>
      <c r="K47" s="109"/>
      <c r="L47" s="109"/>
      <c r="M47" s="119">
        <v>1836.0421769243394</v>
      </c>
      <c r="N47" s="120">
        <v>100.259142</v>
      </c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</row>
    <row r="48" ht="15.75" customHeight="1">
      <c r="A48" s="109">
        <v>1952.0</v>
      </c>
      <c r="B48" s="117" t="s">
        <v>232</v>
      </c>
      <c r="C48" s="3">
        <v>1952.4166666666617</v>
      </c>
      <c r="D48" s="109">
        <v>4.0</v>
      </c>
      <c r="E48" s="118">
        <v>2552.29307415547</v>
      </c>
      <c r="F48" s="53">
        <v>281.658</v>
      </c>
      <c r="G48" s="109"/>
      <c r="H48" s="109"/>
      <c r="I48" s="109"/>
      <c r="J48" s="109"/>
      <c r="K48" s="109"/>
      <c r="L48" s="109"/>
      <c r="M48" s="119">
        <v>1847.8409237222077</v>
      </c>
      <c r="N48" s="120">
        <v>100.0</v>
      </c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</row>
    <row r="49" ht="15.75" customHeight="1">
      <c r="A49" s="109">
        <v>1952.0</v>
      </c>
      <c r="B49" s="117" t="s">
        <v>233</v>
      </c>
      <c r="C49" s="3">
        <v>1952.499999999995</v>
      </c>
      <c r="D49" s="109">
        <v>4.0</v>
      </c>
      <c r="E49" s="118">
        <v>2494.12097861284</v>
      </c>
      <c r="F49" s="53">
        <v>287.392</v>
      </c>
      <c r="G49" s="109"/>
      <c r="H49" s="109"/>
      <c r="I49" s="109"/>
      <c r="J49" s="109"/>
      <c r="K49" s="109"/>
      <c r="L49" s="109"/>
      <c r="M49" s="119">
        <v>1822.783783367334</v>
      </c>
      <c r="N49" s="120">
        <v>99.424129</v>
      </c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</row>
    <row r="50" ht="15.75" customHeight="1">
      <c r="A50" s="109">
        <v>1952.0</v>
      </c>
      <c r="B50" s="117" t="s">
        <v>60</v>
      </c>
      <c r="C50" s="3">
        <v>1952.5833333333283</v>
      </c>
      <c r="D50" s="109">
        <v>4.0</v>
      </c>
      <c r="E50" s="118">
        <v>2484.30075220564</v>
      </c>
      <c r="F50" s="53">
        <v>272.907</v>
      </c>
      <c r="G50" s="109"/>
      <c r="H50" s="109"/>
      <c r="I50" s="109"/>
      <c r="J50" s="109"/>
      <c r="K50" s="109"/>
      <c r="L50" s="109"/>
      <c r="M50" s="119">
        <v>1839.5189360015745</v>
      </c>
      <c r="N50" s="120">
        <v>99.5393032</v>
      </c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</row>
    <row r="51" ht="15.75" customHeight="1">
      <c r="A51" s="109">
        <v>1952.0</v>
      </c>
      <c r="B51" s="117" t="s">
        <v>234</v>
      </c>
      <c r="C51" s="3">
        <v>1952.6666666666615</v>
      </c>
      <c r="D51" s="109">
        <v>4.0</v>
      </c>
      <c r="E51" s="118">
        <v>2442.57258600122</v>
      </c>
      <c r="F51" s="53">
        <v>268.427</v>
      </c>
      <c r="G51" s="109"/>
      <c r="H51" s="109"/>
      <c r="I51" s="109"/>
      <c r="J51" s="109"/>
      <c r="K51" s="109"/>
      <c r="L51" s="109"/>
      <c r="M51" s="119">
        <v>1885.687974915705</v>
      </c>
      <c r="N51" s="120">
        <v>99.5680967</v>
      </c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</row>
    <row r="52" ht="15.75" customHeight="1">
      <c r="A52" s="109">
        <v>1952.0</v>
      </c>
      <c r="B52" s="117" t="s">
        <v>235</v>
      </c>
      <c r="C52" s="3">
        <v>1952.7499999999948</v>
      </c>
      <c r="D52" s="109">
        <v>4.0</v>
      </c>
      <c r="E52" s="118">
        <v>2461.76342347545</v>
      </c>
      <c r="F52" s="53">
        <v>276.937</v>
      </c>
      <c r="G52" s="109"/>
      <c r="H52" s="109"/>
      <c r="I52" s="109"/>
      <c r="J52" s="109"/>
      <c r="K52" s="109"/>
      <c r="L52" s="109"/>
      <c r="M52" s="119">
        <v>1869.8981160035003</v>
      </c>
      <c r="N52" s="120">
        <v>99.3665419</v>
      </c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</row>
    <row r="53" ht="15.75" customHeight="1">
      <c r="A53" s="109">
        <v>1952.0</v>
      </c>
      <c r="B53" s="117" t="s">
        <v>61</v>
      </c>
      <c r="C53" s="3">
        <v>1952.833333333328</v>
      </c>
      <c r="D53" s="109">
        <v>4.0</v>
      </c>
      <c r="E53" s="118">
        <v>2473.19598898507</v>
      </c>
      <c r="F53" s="53">
        <v>277.814</v>
      </c>
      <c r="G53" s="109"/>
      <c r="H53" s="109"/>
      <c r="I53" s="109"/>
      <c r="J53" s="109"/>
      <c r="K53" s="109"/>
      <c r="L53" s="109"/>
      <c r="M53" s="119">
        <v>1870.0222307645327</v>
      </c>
      <c r="N53" s="120">
        <v>99.7120645</v>
      </c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</row>
    <row r="54" ht="15.75" customHeight="1">
      <c r="A54" s="109">
        <v>1952.0</v>
      </c>
      <c r="B54" s="117" t="s">
        <v>236</v>
      </c>
      <c r="C54" s="3">
        <v>1952.9166666666613</v>
      </c>
      <c r="D54" s="109">
        <v>4.0</v>
      </c>
      <c r="E54" s="118">
        <v>2479.7789117512</v>
      </c>
      <c r="F54" s="53">
        <v>279.983</v>
      </c>
      <c r="G54" s="109"/>
      <c r="H54" s="109"/>
      <c r="I54" s="109"/>
      <c r="J54" s="109"/>
      <c r="K54" s="109"/>
      <c r="L54" s="109"/>
      <c r="M54" s="119">
        <v>1881.7146016765173</v>
      </c>
      <c r="N54" s="120">
        <v>99.9712064</v>
      </c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</row>
    <row r="55" ht="15.75" customHeight="1">
      <c r="A55" s="109">
        <v>1952.0</v>
      </c>
      <c r="B55" s="117" t="s">
        <v>237</v>
      </c>
      <c r="C55" s="3">
        <v>1952.9999999999945</v>
      </c>
      <c r="D55" s="109">
        <v>4.0</v>
      </c>
      <c r="E55" s="118">
        <v>2462.689</v>
      </c>
      <c r="F55" s="53">
        <v>269.627</v>
      </c>
      <c r="G55" s="109"/>
      <c r="H55" s="109"/>
      <c r="I55" s="109"/>
      <c r="J55" s="109"/>
      <c r="K55" s="109"/>
      <c r="L55" s="109"/>
      <c r="M55" s="119">
        <v>1869.630314078397</v>
      </c>
      <c r="N55" s="120">
        <v>100.172761</v>
      </c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</row>
    <row r="56" ht="15.75" customHeight="1">
      <c r="A56" s="109">
        <v>1953.0</v>
      </c>
      <c r="B56" s="117" t="s">
        <v>58</v>
      </c>
      <c r="C56" s="3">
        <v>1953.0833333333278</v>
      </c>
      <c r="D56" s="109">
        <v>4.0</v>
      </c>
      <c r="E56" s="118">
        <v>2526.7308395427</v>
      </c>
      <c r="F56" s="53">
        <v>268.74</v>
      </c>
      <c r="G56" s="109"/>
      <c r="H56" s="109"/>
      <c r="I56" s="109"/>
      <c r="J56" s="109"/>
      <c r="K56" s="109"/>
      <c r="L56" s="109"/>
      <c r="M56" s="119">
        <v>1867.9949412958272</v>
      </c>
      <c r="N56" s="120">
        <v>100.431903</v>
      </c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</row>
    <row r="57" ht="15.75" customHeight="1">
      <c r="A57" s="109">
        <v>1953.0</v>
      </c>
      <c r="B57" s="117" t="s">
        <v>230</v>
      </c>
      <c r="C57" s="3">
        <v>1953.166666666661</v>
      </c>
      <c r="D57" s="109">
        <v>4.0</v>
      </c>
      <c r="E57" s="118">
        <v>2507.79861583742</v>
      </c>
      <c r="F57" s="53">
        <v>280.413</v>
      </c>
      <c r="G57" s="109"/>
      <c r="H57" s="109"/>
      <c r="I57" s="109"/>
      <c r="J57" s="109"/>
      <c r="K57" s="109"/>
      <c r="L57" s="109"/>
      <c r="M57" s="119">
        <v>1887.2515755345062</v>
      </c>
      <c r="N57" s="120">
        <v>100.633458</v>
      </c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</row>
    <row r="58" ht="15.75" customHeight="1">
      <c r="A58" s="109">
        <v>1953.0</v>
      </c>
      <c r="B58" s="117" t="s">
        <v>231</v>
      </c>
      <c r="C58" s="3">
        <v>1953.2499999999943</v>
      </c>
      <c r="D58" s="109">
        <v>4.0</v>
      </c>
      <c r="E58" s="118">
        <v>2533.17087056996</v>
      </c>
      <c r="F58" s="53">
        <v>281.715</v>
      </c>
      <c r="G58" s="109"/>
      <c r="H58" s="109"/>
      <c r="I58" s="109"/>
      <c r="J58" s="109"/>
      <c r="K58" s="109"/>
      <c r="L58" s="109"/>
      <c r="M58" s="119">
        <v>1896.2779045529192</v>
      </c>
      <c r="N58" s="120">
        <v>100.547077</v>
      </c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</row>
    <row r="59" ht="15.75" customHeight="1">
      <c r="A59" s="109">
        <v>1953.0</v>
      </c>
      <c r="B59" s="117" t="s">
        <v>59</v>
      </c>
      <c r="C59" s="3">
        <v>1953.3333333333276</v>
      </c>
      <c r="D59" s="109">
        <v>4.0</v>
      </c>
      <c r="E59" s="118">
        <v>2572.52736848906</v>
      </c>
      <c r="F59" s="53">
        <v>268.99</v>
      </c>
      <c r="G59" s="109"/>
      <c r="H59" s="109"/>
      <c r="I59" s="109"/>
      <c r="J59" s="109"/>
      <c r="K59" s="109"/>
      <c r="L59" s="109"/>
      <c r="M59" s="119">
        <v>1905.8050839773912</v>
      </c>
      <c r="N59" s="120">
        <v>100.575871</v>
      </c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</row>
    <row r="60" ht="15.75" customHeight="1">
      <c r="A60" s="109">
        <v>1953.0</v>
      </c>
      <c r="B60" s="117" t="s">
        <v>232</v>
      </c>
      <c r="C60" s="3">
        <v>1953.4166666666608</v>
      </c>
      <c r="D60" s="109">
        <v>4.0</v>
      </c>
      <c r="E60" s="118">
        <v>2507.35063082476</v>
      </c>
      <c r="F60" s="53">
        <v>273.193</v>
      </c>
      <c r="G60" s="109"/>
      <c r="H60" s="109"/>
      <c r="I60" s="109"/>
      <c r="J60" s="109"/>
      <c r="K60" s="109"/>
      <c r="L60" s="109"/>
      <c r="M60" s="119">
        <v>1926.9950372009332</v>
      </c>
      <c r="N60" s="120">
        <v>100.48949</v>
      </c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</row>
    <row r="61" ht="15.75" customHeight="1">
      <c r="A61" s="109">
        <v>1953.0</v>
      </c>
      <c r="B61" s="117" t="s">
        <v>233</v>
      </c>
      <c r="C61" s="3">
        <v>1953.499999999994</v>
      </c>
      <c r="D61" s="109">
        <v>4.0</v>
      </c>
      <c r="E61" s="118">
        <v>2464.83858200338</v>
      </c>
      <c r="F61" s="53">
        <v>268.347</v>
      </c>
      <c r="G61" s="109"/>
      <c r="H61" s="109"/>
      <c r="I61" s="109"/>
      <c r="J61" s="109"/>
      <c r="K61" s="109"/>
      <c r="L61" s="109"/>
      <c r="M61" s="119">
        <v>1937.0908917806012</v>
      </c>
      <c r="N61" s="120">
        <v>100.460697</v>
      </c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</row>
    <row r="62" ht="15.75" customHeight="1">
      <c r="A62" s="109">
        <v>1953.0</v>
      </c>
      <c r="B62" s="117" t="s">
        <v>60</v>
      </c>
      <c r="C62" s="3">
        <v>1953.5833333333273</v>
      </c>
      <c r="D62" s="109">
        <v>4.0</v>
      </c>
      <c r="E62" s="118">
        <v>2471.26717507763</v>
      </c>
      <c r="F62" s="53">
        <v>278.895</v>
      </c>
      <c r="G62" s="109"/>
      <c r="H62" s="109"/>
      <c r="I62" s="109"/>
      <c r="J62" s="109"/>
      <c r="K62" s="109"/>
      <c r="L62" s="109"/>
      <c r="M62" s="119">
        <v>1927.0736686347686</v>
      </c>
      <c r="N62" s="120">
        <v>100.518284</v>
      </c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</row>
    <row r="63" ht="15.75" customHeight="1">
      <c r="A63" s="109">
        <v>1953.0</v>
      </c>
      <c r="B63" s="117" t="s">
        <v>234</v>
      </c>
      <c r="C63" s="3">
        <v>1953.6666666666606</v>
      </c>
      <c r="D63" s="109">
        <v>4.0</v>
      </c>
      <c r="E63" s="118">
        <v>2455.09305862685</v>
      </c>
      <c r="F63" s="53">
        <v>269.673</v>
      </c>
      <c r="G63" s="109"/>
      <c r="H63" s="109"/>
      <c r="I63" s="109"/>
      <c r="J63" s="109"/>
      <c r="K63" s="109"/>
      <c r="L63" s="109"/>
      <c r="M63" s="119">
        <v>1951.7149931989015</v>
      </c>
      <c r="N63" s="120">
        <v>100.518284</v>
      </c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</row>
    <row r="64" ht="15.75" customHeight="1">
      <c r="A64" s="109">
        <v>1953.0</v>
      </c>
      <c r="B64" s="117" t="s">
        <v>235</v>
      </c>
      <c r="C64" s="3">
        <v>1953.7499999999939</v>
      </c>
      <c r="D64" s="109">
        <v>3.5</v>
      </c>
      <c r="E64" s="118">
        <v>2466.68880041353</v>
      </c>
      <c r="F64" s="53">
        <v>285.512</v>
      </c>
      <c r="G64" s="109"/>
      <c r="H64" s="109"/>
      <c r="I64" s="109"/>
      <c r="J64" s="109"/>
      <c r="K64" s="109"/>
      <c r="L64" s="109"/>
      <c r="M64" s="119">
        <v>1947.2587808813555</v>
      </c>
      <c r="N64" s="120">
        <v>100.086381</v>
      </c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</row>
    <row r="65" ht="15.75" customHeight="1">
      <c r="A65" s="109">
        <v>1953.0</v>
      </c>
      <c r="B65" s="117" t="s">
        <v>61</v>
      </c>
      <c r="C65" s="3">
        <v>1953.8333333333271</v>
      </c>
      <c r="D65" s="109">
        <v>3.5</v>
      </c>
      <c r="E65" s="118">
        <v>2479.13923604791</v>
      </c>
      <c r="F65" s="53">
        <v>292.016</v>
      </c>
      <c r="G65" s="109"/>
      <c r="H65" s="109"/>
      <c r="I65" s="109"/>
      <c r="J65" s="109"/>
      <c r="K65" s="109"/>
      <c r="L65" s="109"/>
      <c r="M65" s="119">
        <v>1952.7149437525695</v>
      </c>
      <c r="N65" s="120">
        <v>100.172761</v>
      </c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</row>
    <row r="66" ht="15.75" customHeight="1">
      <c r="A66" s="109">
        <v>1953.0</v>
      </c>
      <c r="B66" s="117" t="s">
        <v>236</v>
      </c>
      <c r="C66" s="3">
        <v>1953.9166666666604</v>
      </c>
      <c r="D66" s="109">
        <v>3.5</v>
      </c>
      <c r="E66" s="118">
        <v>2512.6330003692</v>
      </c>
      <c r="F66" s="53">
        <v>288.755</v>
      </c>
      <c r="G66" s="109"/>
      <c r="H66" s="109"/>
      <c r="I66" s="109"/>
      <c r="J66" s="109"/>
      <c r="K66" s="109"/>
      <c r="L66" s="109"/>
      <c r="M66" s="119">
        <v>1960.2837097065824</v>
      </c>
      <c r="N66" s="120">
        <v>100.374316</v>
      </c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</row>
    <row r="67" ht="15.75" customHeight="1">
      <c r="A67" s="109">
        <v>1953.0</v>
      </c>
      <c r="B67" s="117" t="s">
        <v>237</v>
      </c>
      <c r="C67" s="3">
        <v>1953.9999999999936</v>
      </c>
      <c r="D67" s="109">
        <v>3.5</v>
      </c>
      <c r="E67" s="118">
        <v>2544.985</v>
      </c>
      <c r="F67" s="53">
        <v>276.008</v>
      </c>
      <c r="G67" s="109"/>
      <c r="H67" s="109"/>
      <c r="I67" s="109"/>
      <c r="J67" s="109"/>
      <c r="K67" s="109"/>
      <c r="L67" s="109"/>
      <c r="M67" s="119">
        <v>1987.7106145606047</v>
      </c>
      <c r="N67" s="120">
        <v>100.345523</v>
      </c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</row>
    <row r="68" ht="15.75" customHeight="1">
      <c r="A68" s="109">
        <v>1954.0</v>
      </c>
      <c r="B68" s="117" t="s">
        <v>58</v>
      </c>
      <c r="C68" s="3">
        <v>1954.083333333327</v>
      </c>
      <c r="D68" s="109">
        <v>3.5</v>
      </c>
      <c r="E68" s="118">
        <v>2580.90805427361</v>
      </c>
      <c r="F68" s="53">
        <v>283.967</v>
      </c>
      <c r="G68" s="109"/>
      <c r="H68" s="109"/>
      <c r="I68" s="109"/>
      <c r="J68" s="109"/>
      <c r="K68" s="109"/>
      <c r="L68" s="109"/>
      <c r="M68" s="119">
        <v>1989.4997288834566</v>
      </c>
      <c r="N68" s="120">
        <v>100.374316</v>
      </c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</row>
    <row r="69" ht="15.75" customHeight="1">
      <c r="A69" s="109">
        <v>1954.0</v>
      </c>
      <c r="B69" s="117" t="s">
        <v>230</v>
      </c>
      <c r="C69" s="3">
        <v>1954.1666666666601</v>
      </c>
      <c r="D69" s="109">
        <v>3.5</v>
      </c>
      <c r="E69" s="118">
        <v>2584.47647973202</v>
      </c>
      <c r="F69" s="53">
        <v>280.986</v>
      </c>
      <c r="G69" s="109"/>
      <c r="H69" s="109"/>
      <c r="I69" s="109"/>
      <c r="J69" s="109"/>
      <c r="K69" s="109"/>
      <c r="L69" s="109"/>
      <c r="M69" s="119">
        <v>1966.002398800347</v>
      </c>
      <c r="N69" s="120">
        <v>100.431903</v>
      </c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</row>
    <row r="70" ht="15.75" customHeight="1">
      <c r="A70" s="109">
        <v>1954.0</v>
      </c>
      <c r="B70" s="117" t="s">
        <v>231</v>
      </c>
      <c r="C70" s="3">
        <v>1954.2499999999934</v>
      </c>
      <c r="D70" s="109">
        <v>3.5</v>
      </c>
      <c r="E70" s="118">
        <v>2580.77575445832</v>
      </c>
      <c r="F70" s="53">
        <v>292.654</v>
      </c>
      <c r="G70" s="109"/>
      <c r="H70" s="109"/>
      <c r="I70" s="109"/>
      <c r="J70" s="109"/>
      <c r="K70" s="109"/>
      <c r="L70" s="109"/>
      <c r="M70" s="119">
        <v>2037.138331890026</v>
      </c>
      <c r="N70" s="120">
        <v>100.547077</v>
      </c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</row>
    <row r="71" ht="15.75" customHeight="1">
      <c r="A71" s="109">
        <v>1954.0</v>
      </c>
      <c r="B71" s="117" t="s">
        <v>59</v>
      </c>
      <c r="C71" s="3">
        <v>1954.3333333333267</v>
      </c>
      <c r="D71" s="109">
        <v>3.5</v>
      </c>
      <c r="E71" s="118">
        <v>2585.40968301627</v>
      </c>
      <c r="F71" s="53">
        <v>292.531</v>
      </c>
      <c r="G71" s="109"/>
      <c r="H71" s="109"/>
      <c r="I71" s="109"/>
      <c r="J71" s="109"/>
      <c r="K71" s="109"/>
      <c r="L71" s="109"/>
      <c r="M71" s="119">
        <v>2005.2386505768352</v>
      </c>
      <c r="N71" s="120">
        <v>100.8926</v>
      </c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</row>
    <row r="72" ht="15.75" customHeight="1">
      <c r="A72" s="109">
        <v>1954.0</v>
      </c>
      <c r="B72" s="117" t="s">
        <v>232</v>
      </c>
      <c r="C72" s="3">
        <v>1954.41666666666</v>
      </c>
      <c r="D72" s="109">
        <v>3.0</v>
      </c>
      <c r="E72" s="118">
        <v>2627.46733290919</v>
      </c>
      <c r="F72" s="53">
        <v>267.424</v>
      </c>
      <c r="G72" s="109"/>
      <c r="H72" s="109"/>
      <c r="I72" s="109"/>
      <c r="J72" s="109"/>
      <c r="K72" s="109"/>
      <c r="L72" s="109"/>
      <c r="M72" s="119">
        <v>1997.984967258455</v>
      </c>
      <c r="N72" s="120">
        <v>101.007774</v>
      </c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</row>
    <row r="73" ht="15.75" customHeight="1">
      <c r="A73" s="109">
        <v>1954.0</v>
      </c>
      <c r="B73" s="117" t="s">
        <v>233</v>
      </c>
      <c r="C73" s="3">
        <v>1954.4999999999932</v>
      </c>
      <c r="D73" s="109">
        <v>3.0</v>
      </c>
      <c r="E73" s="118">
        <v>2647.20035596521</v>
      </c>
      <c r="F73" s="53">
        <v>287.175</v>
      </c>
      <c r="G73" s="109"/>
      <c r="H73" s="109"/>
      <c r="I73" s="109"/>
      <c r="J73" s="109"/>
      <c r="K73" s="109"/>
      <c r="L73" s="109"/>
      <c r="M73" s="119">
        <v>2029.7334106605217</v>
      </c>
      <c r="N73" s="120">
        <v>100.978981</v>
      </c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</row>
    <row r="74" ht="15.75" customHeight="1">
      <c r="A74" s="109">
        <v>1954.0</v>
      </c>
      <c r="B74" s="117" t="s">
        <v>60</v>
      </c>
      <c r="C74" s="3">
        <v>1954.5833333333264</v>
      </c>
      <c r="D74" s="109">
        <v>3.0</v>
      </c>
      <c r="E74" s="118">
        <v>2686.1695137914</v>
      </c>
      <c r="F74" s="53">
        <v>277.519</v>
      </c>
      <c r="G74" s="109"/>
      <c r="H74" s="109"/>
      <c r="I74" s="109"/>
      <c r="J74" s="109"/>
      <c r="K74" s="109"/>
      <c r="L74" s="109"/>
      <c r="M74" s="119">
        <v>2042.1518741286372</v>
      </c>
      <c r="N74" s="120">
        <v>101.007774</v>
      </c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</row>
    <row r="75" ht="15.75" customHeight="1">
      <c r="A75" s="109">
        <v>1954.0</v>
      </c>
      <c r="B75" s="117" t="s">
        <v>234</v>
      </c>
      <c r="C75" s="3">
        <v>1954.6666666666597</v>
      </c>
      <c r="D75" s="109">
        <v>3.0</v>
      </c>
      <c r="E75" s="118">
        <v>2745.88382655292</v>
      </c>
      <c r="F75" s="53">
        <v>274.214</v>
      </c>
      <c r="G75" s="109"/>
      <c r="H75" s="109"/>
      <c r="I75" s="109"/>
      <c r="J75" s="109"/>
      <c r="K75" s="109"/>
      <c r="L75" s="109"/>
      <c r="M75" s="119">
        <v>2031.5478977549349</v>
      </c>
      <c r="N75" s="120">
        <v>100.921394</v>
      </c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</row>
    <row r="76" ht="15.75" customHeight="1">
      <c r="A76" s="109">
        <v>1954.0</v>
      </c>
      <c r="B76" s="117" t="s">
        <v>235</v>
      </c>
      <c r="C76" s="3">
        <v>1954.749999999993</v>
      </c>
      <c r="D76" s="109">
        <v>3.0</v>
      </c>
      <c r="E76" s="118">
        <v>2775.22535239997</v>
      </c>
      <c r="F76" s="53">
        <v>280.434</v>
      </c>
      <c r="G76" s="109"/>
      <c r="H76" s="109"/>
      <c r="I76" s="109"/>
      <c r="J76" s="109"/>
      <c r="K76" s="109"/>
      <c r="L76" s="109"/>
      <c r="M76" s="119">
        <v>2043.3113432654477</v>
      </c>
      <c r="N76" s="120">
        <v>101.007774</v>
      </c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</row>
    <row r="77" ht="15.75" customHeight="1">
      <c r="A77" s="109">
        <v>1954.0</v>
      </c>
      <c r="B77" s="117" t="s">
        <v>61</v>
      </c>
      <c r="C77" s="3">
        <v>1954.8333333333262</v>
      </c>
      <c r="D77" s="109">
        <v>3.0</v>
      </c>
      <c r="E77" s="118">
        <v>2800.92663273071</v>
      </c>
      <c r="F77" s="53">
        <v>294.672</v>
      </c>
      <c r="G77" s="109"/>
      <c r="H77" s="109"/>
      <c r="I77" s="109"/>
      <c r="J77" s="109"/>
      <c r="K77" s="109"/>
      <c r="L77" s="109"/>
      <c r="M77" s="119">
        <v>2057.4823496809636</v>
      </c>
      <c r="N77" s="120">
        <v>101.007774</v>
      </c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</row>
    <row r="78" ht="15.75" customHeight="1">
      <c r="A78" s="109">
        <v>1954.0</v>
      </c>
      <c r="B78" s="117" t="s">
        <v>236</v>
      </c>
      <c r="C78" s="3">
        <v>1954.9166666666595</v>
      </c>
      <c r="D78" s="109">
        <v>3.0</v>
      </c>
      <c r="E78" s="118">
        <v>2853.91353554241</v>
      </c>
      <c r="F78" s="53">
        <v>293.766</v>
      </c>
      <c r="G78" s="109"/>
      <c r="H78" s="109"/>
      <c r="I78" s="109"/>
      <c r="J78" s="109"/>
      <c r="K78" s="109"/>
      <c r="L78" s="109"/>
      <c r="M78" s="119">
        <v>2066.7504566740367</v>
      </c>
      <c r="N78" s="120">
        <v>100.950187</v>
      </c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</row>
    <row r="79" ht="15.75" customHeight="1">
      <c r="A79" s="109">
        <v>1954.0</v>
      </c>
      <c r="B79" s="117" t="s">
        <v>237</v>
      </c>
      <c r="C79" s="3">
        <v>1954.9999999999927</v>
      </c>
      <c r="D79" s="109">
        <v>3.0</v>
      </c>
      <c r="E79" s="118">
        <v>2865.651</v>
      </c>
      <c r="F79" s="53">
        <v>289.459</v>
      </c>
      <c r="G79" s="109"/>
      <c r="H79" s="109"/>
      <c r="I79" s="109"/>
      <c r="J79" s="109"/>
      <c r="K79" s="109"/>
      <c r="L79" s="109"/>
      <c r="M79" s="119">
        <v>2094.4498045886353</v>
      </c>
      <c r="N79" s="120">
        <v>100.8926</v>
      </c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</row>
    <row r="80" ht="15.75" customHeight="1">
      <c r="A80" s="109">
        <v>1955.0</v>
      </c>
      <c r="B80" s="117" t="s">
        <v>58</v>
      </c>
      <c r="C80" s="3">
        <v>1955.083333333326</v>
      </c>
      <c r="D80" s="109">
        <v>3.5</v>
      </c>
      <c r="E80" s="118">
        <v>2950.27149471326</v>
      </c>
      <c r="F80" s="53">
        <v>268.106</v>
      </c>
      <c r="G80" s="109"/>
      <c r="H80" s="109"/>
      <c r="I80" s="109">
        <v>112163.7</v>
      </c>
      <c r="J80" s="109">
        <v>7309.2</v>
      </c>
      <c r="K80" s="109">
        <v>5.67239</v>
      </c>
      <c r="L80" s="109">
        <f t="shared" ref="L80:L751" si="2">I80/(1+K80/100)</f>
        <v>106142.8629</v>
      </c>
      <c r="M80" s="119">
        <v>2099.069172529002</v>
      </c>
      <c r="N80" s="120">
        <v>100.8926</v>
      </c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</row>
    <row r="81" ht="15.75" customHeight="1">
      <c r="A81" s="109">
        <v>1955.0</v>
      </c>
      <c r="B81" s="117" t="s">
        <v>230</v>
      </c>
      <c r="C81" s="3">
        <v>1955.1666666666592</v>
      </c>
      <c r="D81" s="109">
        <v>4.5</v>
      </c>
      <c r="E81" s="118">
        <v>3065.82812988693</v>
      </c>
      <c r="F81" s="53">
        <v>282.905</v>
      </c>
      <c r="G81" s="109"/>
      <c r="H81" s="109"/>
      <c r="I81" s="109">
        <v>112260.0</v>
      </c>
      <c r="J81" s="109">
        <v>6342.4</v>
      </c>
      <c r="K81" s="109">
        <v>5.67519</v>
      </c>
      <c r="L81" s="109">
        <f t="shared" si="2"/>
        <v>106231.1788</v>
      </c>
      <c r="M81" s="119">
        <v>2115.1276374657846</v>
      </c>
      <c r="N81" s="120">
        <v>100.921394</v>
      </c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</row>
    <row r="82" ht="15.75" customHeight="1">
      <c r="A82" s="109">
        <v>1955.0</v>
      </c>
      <c r="B82" s="117" t="s">
        <v>231</v>
      </c>
      <c r="C82" s="3">
        <v>1955.2499999999925</v>
      </c>
      <c r="D82" s="109">
        <v>4.5</v>
      </c>
      <c r="E82" s="118">
        <v>3076.91049769373</v>
      </c>
      <c r="F82" s="53">
        <v>274.574</v>
      </c>
      <c r="G82" s="109"/>
      <c r="H82" s="109"/>
      <c r="I82" s="109">
        <v>112158.3</v>
      </c>
      <c r="J82" s="109">
        <v>6037.4</v>
      </c>
      <c r="K82" s="109">
        <v>5.68531</v>
      </c>
      <c r="L82" s="109">
        <f t="shared" si="2"/>
        <v>106124.7774</v>
      </c>
      <c r="M82" s="119">
        <v>2124.5511958478587</v>
      </c>
      <c r="N82" s="120">
        <v>100.950187</v>
      </c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</row>
    <row r="83" ht="15.75" customHeight="1">
      <c r="A83" s="109">
        <v>1955.0</v>
      </c>
      <c r="B83" s="117" t="s">
        <v>59</v>
      </c>
      <c r="C83" s="3">
        <v>1955.3333333333258</v>
      </c>
      <c r="D83" s="109">
        <v>4.5</v>
      </c>
      <c r="E83" s="118">
        <v>3173.34493534259</v>
      </c>
      <c r="F83" s="53">
        <v>276.737</v>
      </c>
      <c r="G83" s="109"/>
      <c r="H83" s="109"/>
      <c r="I83" s="109">
        <v>111858.6</v>
      </c>
      <c r="J83" s="109">
        <v>6394.6</v>
      </c>
      <c r="K83" s="109">
        <v>5.69544</v>
      </c>
      <c r="L83" s="109">
        <f t="shared" si="2"/>
        <v>105831.0557</v>
      </c>
      <c r="M83" s="119">
        <v>2160.8893867746765</v>
      </c>
      <c r="N83" s="120">
        <v>100.921394</v>
      </c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</row>
    <row r="84" ht="15.75" customHeight="1">
      <c r="A84" s="109">
        <v>1955.0</v>
      </c>
      <c r="B84" s="117" t="s">
        <v>232</v>
      </c>
      <c r="C84" s="3">
        <v>1955.416666666659</v>
      </c>
      <c r="D84" s="109">
        <v>4.5</v>
      </c>
      <c r="E84" s="118">
        <v>3229.59381119745</v>
      </c>
      <c r="F84" s="53">
        <v>257.24</v>
      </c>
      <c r="G84" s="109"/>
      <c r="H84" s="109"/>
      <c r="I84" s="109">
        <v>112090.0</v>
      </c>
      <c r="J84" s="109">
        <v>6595.9</v>
      </c>
      <c r="K84" s="109">
        <v>5.72704</v>
      </c>
      <c r="L84" s="109">
        <f t="shared" si="2"/>
        <v>106018.2901</v>
      </c>
      <c r="M84" s="119">
        <v>2135.936219912233</v>
      </c>
      <c r="N84" s="120">
        <v>100.921394</v>
      </c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</row>
    <row r="85" ht="15.75" customHeight="1">
      <c r="A85" s="109">
        <v>1955.0</v>
      </c>
      <c r="B85" s="117" t="s">
        <v>233</v>
      </c>
      <c r="C85" s="3">
        <v>1955.4999999999923</v>
      </c>
      <c r="D85" s="109">
        <v>4.5</v>
      </c>
      <c r="E85" s="118">
        <v>3287.54686115093</v>
      </c>
      <c r="F85" s="53">
        <v>251.042</v>
      </c>
      <c r="G85" s="109"/>
      <c r="H85" s="109"/>
      <c r="I85" s="109">
        <v>112852.5</v>
      </c>
      <c r="J85" s="109">
        <v>6641.6</v>
      </c>
      <c r="K85" s="109">
        <v>5.77272</v>
      </c>
      <c r="L85" s="109">
        <f t="shared" si="2"/>
        <v>106693.3894</v>
      </c>
      <c r="M85" s="119">
        <v>2144.4387466219364</v>
      </c>
      <c r="N85" s="120">
        <v>100.8926</v>
      </c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</row>
    <row r="86" ht="15.75" customHeight="1">
      <c r="A86" s="109">
        <v>1955.0</v>
      </c>
      <c r="B86" s="117" t="s">
        <v>60</v>
      </c>
      <c r="C86" s="3">
        <v>1955.5833333333255</v>
      </c>
      <c r="D86" s="109">
        <v>4.5</v>
      </c>
      <c r="E86" s="118">
        <v>3312.90087929471</v>
      </c>
      <c r="F86" s="53">
        <v>245.443</v>
      </c>
      <c r="G86" s="109"/>
      <c r="H86" s="109"/>
      <c r="I86" s="109">
        <v>114146.2</v>
      </c>
      <c r="J86" s="109">
        <v>6532.1</v>
      </c>
      <c r="K86" s="109">
        <v>5.80793</v>
      </c>
      <c r="L86" s="109">
        <f t="shared" si="2"/>
        <v>107880.5719</v>
      </c>
      <c r="M86" s="119">
        <v>2151.0456121368975</v>
      </c>
      <c r="N86" s="120">
        <v>100.921394</v>
      </c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</row>
    <row r="87" ht="15.75" customHeight="1">
      <c r="A87" s="109">
        <v>1955.0</v>
      </c>
      <c r="B87" s="117" t="s">
        <v>234</v>
      </c>
      <c r="C87" s="3">
        <v>1955.6666666666588</v>
      </c>
      <c r="D87" s="109">
        <v>4.5</v>
      </c>
      <c r="E87" s="118">
        <v>3333.95977093884</v>
      </c>
      <c r="F87" s="53">
        <v>224.719</v>
      </c>
      <c r="G87" s="109"/>
      <c r="H87" s="109"/>
      <c r="I87" s="109">
        <v>114763.5</v>
      </c>
      <c r="J87" s="109">
        <v>6463.3</v>
      </c>
      <c r="K87" s="109">
        <v>5.81875</v>
      </c>
      <c r="L87" s="109">
        <f t="shared" si="2"/>
        <v>108452.8971</v>
      </c>
      <c r="M87" s="119">
        <v>2110.140400364099</v>
      </c>
      <c r="N87" s="120">
        <v>100.863807</v>
      </c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</row>
    <row r="88" ht="15.75" customHeight="1">
      <c r="A88" s="109">
        <v>1955.0</v>
      </c>
      <c r="B88" s="117" t="s">
        <v>235</v>
      </c>
      <c r="C88" s="3">
        <v>1955.749999999992</v>
      </c>
      <c r="D88" s="109">
        <v>4.5</v>
      </c>
      <c r="E88" s="118">
        <v>3200.68542395032</v>
      </c>
      <c r="F88" s="53">
        <v>263.065</v>
      </c>
      <c r="G88" s="109"/>
      <c r="H88" s="109"/>
      <c r="I88" s="109">
        <v>114704.3</v>
      </c>
      <c r="J88" s="109">
        <v>6435.6</v>
      </c>
      <c r="K88" s="109">
        <v>5.90868</v>
      </c>
      <c r="L88" s="109">
        <f t="shared" si="2"/>
        <v>108304.9095</v>
      </c>
      <c r="M88" s="119">
        <v>2151.835618500296</v>
      </c>
      <c r="N88" s="120">
        <v>100.719839</v>
      </c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</row>
    <row r="89" ht="15.75" customHeight="1">
      <c r="A89" s="109">
        <v>1955.0</v>
      </c>
      <c r="B89" s="117" t="s">
        <v>61</v>
      </c>
      <c r="C89" s="3">
        <v>1955.8333333333253</v>
      </c>
      <c r="D89" s="109">
        <v>4.5</v>
      </c>
      <c r="E89" s="118">
        <v>3182.56054079134</v>
      </c>
      <c r="F89" s="53">
        <v>259.21</v>
      </c>
      <c r="G89" s="109"/>
      <c r="H89" s="109"/>
      <c r="I89" s="109">
        <v>113968.8</v>
      </c>
      <c r="J89" s="109">
        <v>6449.2</v>
      </c>
      <c r="K89" s="109">
        <v>5.92912</v>
      </c>
      <c r="L89" s="109">
        <f t="shared" si="2"/>
        <v>107589.6788</v>
      </c>
      <c r="M89" s="119">
        <v>2149.141277575577</v>
      </c>
      <c r="N89" s="120">
        <v>100.719839</v>
      </c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</row>
    <row r="90" ht="15.75" customHeight="1">
      <c r="A90" s="109">
        <v>1955.0</v>
      </c>
      <c r="B90" s="117" t="s">
        <v>236</v>
      </c>
      <c r="C90" s="3">
        <v>1955.9166666666586</v>
      </c>
      <c r="D90" s="109">
        <v>4.5</v>
      </c>
      <c r="E90" s="118">
        <v>3104.79782965925</v>
      </c>
      <c r="F90" s="53">
        <v>252.039</v>
      </c>
      <c r="G90" s="109"/>
      <c r="H90" s="109"/>
      <c r="I90" s="109">
        <v>113761.8</v>
      </c>
      <c r="J90" s="109">
        <v>6452.4</v>
      </c>
      <c r="K90" s="109">
        <v>5.98131</v>
      </c>
      <c r="L90" s="109">
        <f t="shared" si="2"/>
        <v>107341.3793</v>
      </c>
      <c r="M90" s="119">
        <v>2153.9119030836705</v>
      </c>
      <c r="N90" s="120">
        <v>100.719839</v>
      </c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</row>
    <row r="91" ht="15.75" customHeight="1">
      <c r="A91" s="109">
        <v>1955.0</v>
      </c>
      <c r="B91" s="117" t="s">
        <v>237</v>
      </c>
      <c r="C91" s="3">
        <v>1955.9999999999918</v>
      </c>
      <c r="D91" s="109">
        <v>4.5</v>
      </c>
      <c r="E91" s="118">
        <v>2968.36299999999</v>
      </c>
      <c r="F91" s="53">
        <v>221.32</v>
      </c>
      <c r="G91" s="109"/>
      <c r="H91" s="109"/>
      <c r="I91" s="109">
        <v>114083.4</v>
      </c>
      <c r="J91" s="109">
        <v>6445.4</v>
      </c>
      <c r="K91" s="109">
        <v>5.96927</v>
      </c>
      <c r="L91" s="109">
        <f t="shared" si="2"/>
        <v>107657.0594</v>
      </c>
      <c r="M91" s="119">
        <v>2148.3627528916895</v>
      </c>
      <c r="N91" s="120">
        <v>100.691045</v>
      </c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</row>
    <row r="92" ht="15.75" customHeight="1">
      <c r="A92" s="109">
        <v>1956.0</v>
      </c>
      <c r="B92" s="117" t="s">
        <v>58</v>
      </c>
      <c r="C92" s="3">
        <v>1956.083333333325</v>
      </c>
      <c r="D92" s="109">
        <v>4.5</v>
      </c>
      <c r="E92" s="118">
        <v>2983.68075828676</v>
      </c>
      <c r="F92" s="53">
        <v>232.871</v>
      </c>
      <c r="G92" s="109"/>
      <c r="H92" s="109"/>
      <c r="I92" s="109">
        <v>114933.4</v>
      </c>
      <c r="J92" s="109">
        <v>6428.4</v>
      </c>
      <c r="K92" s="109">
        <v>5.98307</v>
      </c>
      <c r="L92" s="109">
        <f t="shared" si="2"/>
        <v>108445.0564</v>
      </c>
      <c r="M92" s="119">
        <v>2167.7701279723788</v>
      </c>
      <c r="N92" s="120">
        <v>100.748632</v>
      </c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</row>
    <row r="93" ht="15.75" customHeight="1">
      <c r="A93" s="109">
        <v>1956.0</v>
      </c>
      <c r="B93" s="117" t="s">
        <v>230</v>
      </c>
      <c r="C93" s="3">
        <v>1956.1666666666583</v>
      </c>
      <c r="D93" s="109">
        <v>5.5</v>
      </c>
      <c r="E93" s="118">
        <v>2987.01320844282</v>
      </c>
      <c r="F93" s="53">
        <v>249.754</v>
      </c>
      <c r="G93" s="109"/>
      <c r="H93" s="109"/>
      <c r="I93" s="109">
        <v>115401.4</v>
      </c>
      <c r="J93" s="109">
        <v>6416.3</v>
      </c>
      <c r="K93" s="109">
        <v>5.98665</v>
      </c>
      <c r="L93" s="109">
        <f t="shared" si="2"/>
        <v>108882.9584</v>
      </c>
      <c r="M93" s="119">
        <v>2187.2344625468004</v>
      </c>
      <c r="N93" s="120">
        <v>100.748632</v>
      </c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</row>
    <row r="94" ht="15.75" customHeight="1">
      <c r="A94" s="109">
        <v>1956.0</v>
      </c>
      <c r="B94" s="117" t="s">
        <v>231</v>
      </c>
      <c r="C94" s="3">
        <v>1956.2499999999916</v>
      </c>
      <c r="D94" s="109">
        <v>5.5</v>
      </c>
      <c r="E94" s="118">
        <v>3008.20288095696</v>
      </c>
      <c r="F94" s="53">
        <v>250.889</v>
      </c>
      <c r="G94" s="109"/>
      <c r="H94" s="109"/>
      <c r="I94" s="109">
        <v>115487.2</v>
      </c>
      <c r="J94" s="109">
        <v>6409.3</v>
      </c>
      <c r="K94" s="109">
        <v>6.07571</v>
      </c>
      <c r="L94" s="109">
        <f t="shared" si="2"/>
        <v>108872.4271</v>
      </c>
      <c r="M94" s="119">
        <v>2249.320444343354</v>
      </c>
      <c r="N94" s="120">
        <v>100.748632</v>
      </c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</row>
    <row r="95" ht="15.75" customHeight="1">
      <c r="A95" s="109">
        <v>1956.0</v>
      </c>
      <c r="B95" s="117" t="s">
        <v>59</v>
      </c>
      <c r="C95" s="3">
        <v>1956.3333333333248</v>
      </c>
      <c r="D95" s="109">
        <v>5.5</v>
      </c>
      <c r="E95" s="118">
        <v>2995.80889143873</v>
      </c>
      <c r="F95" s="53">
        <v>213.931</v>
      </c>
      <c r="G95" s="109"/>
      <c r="H95" s="109"/>
      <c r="I95" s="109">
        <v>115190.9</v>
      </c>
      <c r="J95" s="109">
        <v>6407.6</v>
      </c>
      <c r="K95" s="109">
        <v>6.16337</v>
      </c>
      <c r="L95" s="109">
        <f t="shared" si="2"/>
        <v>108503.432</v>
      </c>
      <c r="M95" s="119">
        <v>2177.6765799976906</v>
      </c>
      <c r="N95" s="120">
        <v>100.719839</v>
      </c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</row>
    <row r="96" ht="15.75" customHeight="1">
      <c r="A96" s="109">
        <v>1956.0</v>
      </c>
      <c r="B96" s="117" t="s">
        <v>232</v>
      </c>
      <c r="C96" s="3">
        <v>1956.416666666658</v>
      </c>
      <c r="D96" s="109">
        <v>5.5</v>
      </c>
      <c r="E96" s="118">
        <v>2983.16266746566</v>
      </c>
      <c r="F96" s="53">
        <v>219.895</v>
      </c>
      <c r="G96" s="109"/>
      <c r="H96" s="109"/>
      <c r="I96" s="109">
        <v>114991.7</v>
      </c>
      <c r="J96" s="109">
        <v>6408.9</v>
      </c>
      <c r="K96" s="109">
        <v>6.12016</v>
      </c>
      <c r="L96" s="109">
        <f t="shared" si="2"/>
        <v>108359.9007</v>
      </c>
      <c r="M96" s="119">
        <v>2202.2425719346375</v>
      </c>
      <c r="N96" s="120">
        <v>100.748632</v>
      </c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</row>
    <row r="97" ht="15.75" customHeight="1">
      <c r="A97" s="109">
        <v>1956.0</v>
      </c>
      <c r="B97" s="117" t="s">
        <v>233</v>
      </c>
      <c r="C97" s="3">
        <v>1956.4999999999914</v>
      </c>
      <c r="D97" s="109">
        <v>5.5</v>
      </c>
      <c r="E97" s="118">
        <v>3023.35349711638</v>
      </c>
      <c r="F97" s="53">
        <v>231.77</v>
      </c>
      <c r="G97" s="109"/>
      <c r="H97" s="109"/>
      <c r="I97" s="109">
        <v>114889.5</v>
      </c>
      <c r="J97" s="109">
        <v>6413.5</v>
      </c>
      <c r="K97" s="109">
        <v>6.08641</v>
      </c>
      <c r="L97" s="109">
        <f t="shared" si="2"/>
        <v>108298.0374</v>
      </c>
      <c r="M97" s="119">
        <v>2204.984024966409</v>
      </c>
      <c r="N97" s="120">
        <v>100.719839</v>
      </c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</row>
    <row r="98" ht="15.75" customHeight="1">
      <c r="A98" s="109">
        <v>1956.0</v>
      </c>
      <c r="B98" s="117" t="s">
        <v>60</v>
      </c>
      <c r="C98" s="3">
        <v>1956.5833333333246</v>
      </c>
      <c r="D98" s="109">
        <v>5.5</v>
      </c>
      <c r="E98" s="118">
        <v>3023.7548032651</v>
      </c>
      <c r="F98" s="53">
        <v>207.788</v>
      </c>
      <c r="G98" s="109"/>
      <c r="H98" s="109"/>
      <c r="I98" s="109">
        <v>114884.3</v>
      </c>
      <c r="J98" s="109">
        <v>6421.7</v>
      </c>
      <c r="K98" s="109">
        <v>6.12235</v>
      </c>
      <c r="L98" s="109">
        <f t="shared" si="2"/>
        <v>108256.4606</v>
      </c>
      <c r="M98" s="119">
        <v>2235.7147805105888</v>
      </c>
      <c r="N98" s="120">
        <v>100.777426</v>
      </c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</row>
    <row r="99" ht="15.75" customHeight="1">
      <c r="A99" s="109">
        <v>1956.0</v>
      </c>
      <c r="B99" s="117" t="s">
        <v>234</v>
      </c>
      <c r="C99" s="3">
        <v>1956.6666666666579</v>
      </c>
      <c r="D99" s="109">
        <v>5.5</v>
      </c>
      <c r="E99" s="118">
        <v>3074.58940867485</v>
      </c>
      <c r="F99" s="53">
        <v>216.201</v>
      </c>
      <c r="G99" s="109"/>
      <c r="H99" s="109"/>
      <c r="I99" s="109">
        <v>114887.3</v>
      </c>
      <c r="J99" s="109">
        <v>6434.4</v>
      </c>
      <c r="K99" s="109">
        <v>6.12847</v>
      </c>
      <c r="L99" s="109">
        <f t="shared" si="2"/>
        <v>108253.0446</v>
      </c>
      <c r="M99" s="119">
        <v>2276.8087290027465</v>
      </c>
      <c r="N99" s="120">
        <v>100.835013</v>
      </c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</row>
    <row r="100" ht="15.75" customHeight="1">
      <c r="A100" s="109">
        <v>1956.0</v>
      </c>
      <c r="B100" s="117" t="s">
        <v>235</v>
      </c>
      <c r="C100" s="3">
        <v>1956.7499999999911</v>
      </c>
      <c r="D100" s="109">
        <v>5.5</v>
      </c>
      <c r="E100" s="118">
        <v>3034.75403290683</v>
      </c>
      <c r="F100" s="53">
        <v>225.425</v>
      </c>
      <c r="G100" s="109"/>
      <c r="H100" s="109"/>
      <c r="I100" s="109">
        <v>114898.4</v>
      </c>
      <c r="J100" s="109">
        <v>6451.9</v>
      </c>
      <c r="K100" s="109">
        <v>6.14467</v>
      </c>
      <c r="L100" s="109">
        <f t="shared" si="2"/>
        <v>108246.9803</v>
      </c>
      <c r="M100" s="119">
        <v>2244.3351832613557</v>
      </c>
      <c r="N100" s="120">
        <v>100.806219</v>
      </c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</row>
    <row r="101" ht="15.75" customHeight="1">
      <c r="A101" s="109">
        <v>1956.0</v>
      </c>
      <c r="B101" s="117" t="s">
        <v>61</v>
      </c>
      <c r="C101" s="3">
        <v>1956.8333333333244</v>
      </c>
      <c r="D101" s="109">
        <v>5.5</v>
      </c>
      <c r="E101" s="118">
        <v>3028.45219864436</v>
      </c>
      <c r="F101" s="53">
        <v>237.269</v>
      </c>
      <c r="G101" s="109"/>
      <c r="H101" s="109"/>
      <c r="I101" s="109">
        <v>114917.6</v>
      </c>
      <c r="J101" s="109">
        <v>6474.5</v>
      </c>
      <c r="K101" s="109">
        <v>6.16348</v>
      </c>
      <c r="L101" s="109">
        <f t="shared" si="2"/>
        <v>108245.8864</v>
      </c>
      <c r="M101" s="119">
        <v>2255.3941335534973</v>
      </c>
      <c r="N101" s="120">
        <v>100.835013</v>
      </c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</row>
    <row r="102" ht="15.75" customHeight="1">
      <c r="A102" s="109">
        <v>1956.0</v>
      </c>
      <c r="B102" s="117" t="s">
        <v>236</v>
      </c>
      <c r="C102" s="3">
        <v>1956.9166666666576</v>
      </c>
      <c r="D102" s="109">
        <v>5.5</v>
      </c>
      <c r="E102" s="118">
        <v>3081.33265536732</v>
      </c>
      <c r="F102" s="53">
        <v>239.347</v>
      </c>
      <c r="G102" s="109"/>
      <c r="H102" s="109"/>
      <c r="I102" s="109">
        <v>115305.9</v>
      </c>
      <c r="J102" s="109">
        <v>6485.0</v>
      </c>
      <c r="K102" s="109">
        <v>6.14114</v>
      </c>
      <c r="L102" s="109">
        <f t="shared" si="2"/>
        <v>108634.5031</v>
      </c>
      <c r="M102" s="119">
        <v>2270.7229327063574</v>
      </c>
      <c r="N102" s="120">
        <v>100.719839</v>
      </c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</row>
    <row r="103" ht="15.75" customHeight="1">
      <c r="A103" s="109">
        <v>1956.0</v>
      </c>
      <c r="B103" s="117" t="s">
        <v>237</v>
      </c>
      <c r="C103" s="3">
        <v>1956.999999999991</v>
      </c>
      <c r="D103" s="109">
        <v>5.5</v>
      </c>
      <c r="E103" s="118">
        <v>3139.291</v>
      </c>
      <c r="F103" s="53">
        <v>200.464</v>
      </c>
      <c r="G103" s="109"/>
      <c r="H103" s="109"/>
      <c r="I103" s="109">
        <v>116063.5</v>
      </c>
      <c r="J103" s="109">
        <v>6483.5</v>
      </c>
      <c r="K103" s="109">
        <v>6.12204</v>
      </c>
      <c r="L103" s="109">
        <f t="shared" si="2"/>
        <v>109367.9503</v>
      </c>
      <c r="M103" s="119">
        <v>2249.223959040795</v>
      </c>
      <c r="N103" s="120">
        <v>100.48949</v>
      </c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</row>
    <row r="104" ht="15.75" customHeight="1">
      <c r="A104" s="109">
        <v>1957.0</v>
      </c>
      <c r="B104" s="117" t="s">
        <v>58</v>
      </c>
      <c r="C104" s="3">
        <v>1957.0833333333242</v>
      </c>
      <c r="D104" s="109">
        <v>5.5</v>
      </c>
      <c r="E104" s="118">
        <v>3068.1988702106</v>
      </c>
      <c r="F104" s="53">
        <v>218.986</v>
      </c>
      <c r="G104" s="109"/>
      <c r="H104" s="109"/>
      <c r="I104" s="109">
        <v>117190.2</v>
      </c>
      <c r="J104" s="109">
        <v>6470.3</v>
      </c>
      <c r="K104" s="109">
        <v>6.21764</v>
      </c>
      <c r="L104" s="109">
        <f t="shared" si="2"/>
        <v>110330.2615</v>
      </c>
      <c r="M104" s="119">
        <v>2258.0341109549977</v>
      </c>
      <c r="N104" s="120">
        <v>100.431903</v>
      </c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</row>
    <row r="105" ht="15.75" customHeight="1">
      <c r="A105" s="109">
        <v>1957.0</v>
      </c>
      <c r="B105" s="117" t="s">
        <v>230</v>
      </c>
      <c r="C105" s="3">
        <v>1957.1666666666574</v>
      </c>
      <c r="D105" s="109">
        <v>5.0</v>
      </c>
      <c r="E105" s="118">
        <v>3146.68235489785</v>
      </c>
      <c r="F105" s="53">
        <v>233.847</v>
      </c>
      <c r="G105" s="109"/>
      <c r="H105" s="109"/>
      <c r="I105" s="109">
        <v>117882.7</v>
      </c>
      <c r="J105" s="109">
        <v>6475.0</v>
      </c>
      <c r="K105" s="109">
        <v>6.29482</v>
      </c>
      <c r="L105" s="109">
        <f t="shared" si="2"/>
        <v>110901.6413</v>
      </c>
      <c r="M105" s="119">
        <v>2277.4876619328884</v>
      </c>
      <c r="N105" s="120">
        <v>100.460697</v>
      </c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</row>
    <row r="106" ht="15.75" customHeight="1">
      <c r="A106" s="109">
        <v>1957.0</v>
      </c>
      <c r="B106" s="117" t="s">
        <v>231</v>
      </c>
      <c r="C106" s="3">
        <v>1957.2499999999907</v>
      </c>
      <c r="D106" s="109">
        <v>5.0</v>
      </c>
      <c r="E106" s="118">
        <v>3187.71118555145</v>
      </c>
      <c r="F106" s="53">
        <v>222.054</v>
      </c>
      <c r="G106" s="109"/>
      <c r="H106" s="109"/>
      <c r="I106" s="109">
        <v>118141.1</v>
      </c>
      <c r="J106" s="109">
        <v>6497.8</v>
      </c>
      <c r="K106" s="109">
        <v>6.23304</v>
      </c>
      <c r="L106" s="109">
        <f t="shared" si="2"/>
        <v>111209.3752</v>
      </c>
      <c r="M106" s="119">
        <v>2277.5438956055973</v>
      </c>
      <c r="N106" s="120">
        <v>100.518284</v>
      </c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</row>
    <row r="107" ht="15.75" customHeight="1">
      <c r="A107" s="109">
        <v>1957.0</v>
      </c>
      <c r="B107" s="117" t="s">
        <v>59</v>
      </c>
      <c r="C107" s="3">
        <v>1957.333333333324</v>
      </c>
      <c r="D107" s="109">
        <v>5.0</v>
      </c>
      <c r="E107" s="118">
        <v>3191.49960835475</v>
      </c>
      <c r="F107" s="53">
        <v>214.594</v>
      </c>
      <c r="G107" s="109"/>
      <c r="H107" s="109"/>
      <c r="I107" s="109">
        <v>117965.4</v>
      </c>
      <c r="J107" s="109">
        <v>6538.9</v>
      </c>
      <c r="K107" s="109">
        <v>6.24166</v>
      </c>
      <c r="L107" s="109">
        <f t="shared" si="2"/>
        <v>111034.9744</v>
      </c>
      <c r="M107" s="119">
        <v>2279.550627032466</v>
      </c>
      <c r="N107" s="120">
        <v>100.547077</v>
      </c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</row>
    <row r="108" ht="15.75" customHeight="1">
      <c r="A108" s="109">
        <v>1957.0</v>
      </c>
      <c r="B108" s="117" t="s">
        <v>232</v>
      </c>
      <c r="C108" s="3">
        <v>1957.4166666666572</v>
      </c>
      <c r="D108" s="109">
        <v>5.0</v>
      </c>
      <c r="E108" s="118">
        <v>3222.76753962079</v>
      </c>
      <c r="F108" s="53">
        <v>207.796</v>
      </c>
      <c r="G108" s="109"/>
      <c r="H108" s="109"/>
      <c r="I108" s="109">
        <v>117759.9</v>
      </c>
      <c r="J108" s="109">
        <v>6563.5</v>
      </c>
      <c r="K108" s="109">
        <v>6.27964</v>
      </c>
      <c r="L108" s="109">
        <f t="shared" si="2"/>
        <v>110801.9372</v>
      </c>
      <c r="M108" s="119">
        <v>2294.144591412599</v>
      </c>
      <c r="N108" s="120">
        <v>100.575871</v>
      </c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</row>
    <row r="109" ht="15.75" customHeight="1">
      <c r="A109" s="109">
        <v>1957.0</v>
      </c>
      <c r="B109" s="117" t="s">
        <v>233</v>
      </c>
      <c r="C109" s="3">
        <v>1957.4999999999905</v>
      </c>
      <c r="D109" s="109">
        <v>5.0</v>
      </c>
      <c r="E109" s="118">
        <v>3291.59206105644</v>
      </c>
      <c r="F109" s="53">
        <v>208.509</v>
      </c>
      <c r="G109" s="109"/>
      <c r="H109" s="109"/>
      <c r="I109" s="109">
        <v>117524.7</v>
      </c>
      <c r="J109" s="109">
        <v>6571.6</v>
      </c>
      <c r="K109" s="109">
        <v>6.32138</v>
      </c>
      <c r="L109" s="109">
        <f t="shared" si="2"/>
        <v>110537.2221</v>
      </c>
      <c r="M109" s="119">
        <v>2285.7504641956616</v>
      </c>
      <c r="N109" s="120">
        <v>100.748632</v>
      </c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</row>
    <row r="110" ht="15.75" customHeight="1">
      <c r="A110" s="109">
        <v>1957.0</v>
      </c>
      <c r="B110" s="117" t="s">
        <v>60</v>
      </c>
      <c r="C110" s="3">
        <v>1957.5833333333237</v>
      </c>
      <c r="D110" s="109">
        <v>5.0</v>
      </c>
      <c r="E110" s="118">
        <v>3236.06110907618</v>
      </c>
      <c r="F110" s="53">
        <v>213.745</v>
      </c>
      <c r="G110" s="109"/>
      <c r="H110" s="109"/>
      <c r="I110" s="109">
        <v>117259.6</v>
      </c>
      <c r="J110" s="109">
        <v>6563.6</v>
      </c>
      <c r="K110" s="109">
        <v>6.356</v>
      </c>
      <c r="L110" s="109">
        <f t="shared" si="2"/>
        <v>110251.9839</v>
      </c>
      <c r="M110" s="119">
        <v>2292.9752143835835</v>
      </c>
      <c r="N110" s="120">
        <v>100.748632</v>
      </c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</row>
    <row r="111" ht="15.75" customHeight="1">
      <c r="A111" s="109">
        <v>1957.0</v>
      </c>
      <c r="B111" s="117" t="s">
        <v>234</v>
      </c>
      <c r="C111" s="3">
        <v>1957.666666666657</v>
      </c>
      <c r="D111" s="109">
        <v>5.0</v>
      </c>
      <c r="E111" s="118">
        <v>3277.56499146489</v>
      </c>
      <c r="F111" s="53">
        <v>209.519</v>
      </c>
      <c r="G111" s="109"/>
      <c r="H111" s="109"/>
      <c r="I111" s="109">
        <v>117018.9</v>
      </c>
      <c r="J111" s="109">
        <v>6552.1</v>
      </c>
      <c r="K111" s="109">
        <v>6.43691</v>
      </c>
      <c r="L111" s="109">
        <f t="shared" si="2"/>
        <v>109942.0304</v>
      </c>
      <c r="M111" s="119">
        <v>2300.714221125048</v>
      </c>
      <c r="N111" s="120">
        <v>100.691045</v>
      </c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</row>
    <row r="112" ht="15.75" customHeight="1">
      <c r="A112" s="109">
        <v>1957.0</v>
      </c>
      <c r="B112" s="117" t="s">
        <v>235</v>
      </c>
      <c r="C112" s="3">
        <v>1957.7499999999902</v>
      </c>
      <c r="D112" s="109">
        <v>7.0</v>
      </c>
      <c r="E112" s="118">
        <v>3337.98058227066</v>
      </c>
      <c r="F112" s="53">
        <v>232.133</v>
      </c>
      <c r="G112" s="109"/>
      <c r="H112" s="109"/>
      <c r="I112" s="109">
        <v>116802.5</v>
      </c>
      <c r="J112" s="109">
        <v>6537.4</v>
      </c>
      <c r="K112" s="109">
        <v>6.38311</v>
      </c>
      <c r="L112" s="109">
        <f t="shared" si="2"/>
        <v>109794.2145</v>
      </c>
      <c r="M112" s="119">
        <v>2331.381207822789</v>
      </c>
      <c r="N112" s="120">
        <v>100.662252</v>
      </c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</row>
    <row r="113" ht="15.75" customHeight="1">
      <c r="A113" s="109">
        <v>1957.0</v>
      </c>
      <c r="B113" s="117" t="s">
        <v>61</v>
      </c>
      <c r="C113" s="3">
        <v>1957.8333333333235</v>
      </c>
      <c r="D113" s="109">
        <v>7.0</v>
      </c>
      <c r="E113" s="118">
        <v>3278.15799378531</v>
      </c>
      <c r="F113" s="53">
        <v>239.677</v>
      </c>
      <c r="G113" s="109"/>
      <c r="H113" s="109"/>
      <c r="I113" s="109">
        <v>116610.3</v>
      </c>
      <c r="J113" s="109">
        <v>6519.6</v>
      </c>
      <c r="K113" s="109">
        <v>6.39837</v>
      </c>
      <c r="L113" s="109">
        <f t="shared" si="2"/>
        <v>109597.8256</v>
      </c>
      <c r="M113" s="119">
        <v>2336.6405743378973</v>
      </c>
      <c r="N113" s="120">
        <v>100.691045</v>
      </c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</row>
    <row r="114" ht="15.75" customHeight="1">
      <c r="A114" s="109">
        <v>1957.0</v>
      </c>
      <c r="B114" s="117" t="s">
        <v>236</v>
      </c>
      <c r="C114" s="3">
        <v>1957.9166666666567</v>
      </c>
      <c r="D114" s="109">
        <v>7.0</v>
      </c>
      <c r="E114" s="118">
        <v>3235.21584944067</v>
      </c>
      <c r="F114" s="53">
        <v>228.227</v>
      </c>
      <c r="G114" s="109"/>
      <c r="H114" s="109"/>
      <c r="I114" s="109">
        <v>117048.8</v>
      </c>
      <c r="J114" s="109">
        <v>6482.4</v>
      </c>
      <c r="K114" s="109">
        <v>6.45964</v>
      </c>
      <c r="L114" s="109">
        <f t="shared" si="2"/>
        <v>109946.6427</v>
      </c>
      <c r="M114" s="119">
        <v>2338.7377944150426</v>
      </c>
      <c r="N114" s="120">
        <v>100.691045</v>
      </c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</row>
    <row r="115" ht="15.75" customHeight="1">
      <c r="A115" s="109">
        <v>1957.0</v>
      </c>
      <c r="B115" s="117" t="s">
        <v>237</v>
      </c>
      <c r="C115" s="3">
        <v>1957.99999999999</v>
      </c>
      <c r="D115" s="109">
        <v>7.0</v>
      </c>
      <c r="E115" s="118">
        <v>3219.19399999999</v>
      </c>
      <c r="F115" s="53">
        <v>200.198</v>
      </c>
      <c r="G115" s="109"/>
      <c r="H115" s="109"/>
      <c r="I115" s="109">
        <v>118117.9</v>
      </c>
      <c r="J115" s="109">
        <v>6425.9</v>
      </c>
      <c r="K115" s="109">
        <v>6.43126</v>
      </c>
      <c r="L115" s="109">
        <f t="shared" si="2"/>
        <v>110980.4582</v>
      </c>
      <c r="M115" s="119">
        <v>2369.9420263818697</v>
      </c>
      <c r="N115" s="120">
        <v>100.748632</v>
      </c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</row>
    <row r="116" ht="15.75" customHeight="1">
      <c r="A116" s="109">
        <v>1958.0</v>
      </c>
      <c r="B116" s="117" t="s">
        <v>58</v>
      </c>
      <c r="C116" s="3">
        <v>1958.0833333333233</v>
      </c>
      <c r="D116" s="109">
        <v>7.0</v>
      </c>
      <c r="E116" s="118">
        <v>3198.25830503546</v>
      </c>
      <c r="F116" s="53">
        <v>209.622</v>
      </c>
      <c r="G116" s="109"/>
      <c r="H116" s="109"/>
      <c r="I116" s="109">
        <v>119817.7</v>
      </c>
      <c r="J116" s="109">
        <v>6350.4</v>
      </c>
      <c r="K116" s="109">
        <v>6.45223</v>
      </c>
      <c r="L116" s="109">
        <f t="shared" si="2"/>
        <v>112555.3687</v>
      </c>
      <c r="M116" s="119">
        <v>2379.076603088002</v>
      </c>
      <c r="N116" s="120">
        <v>100.806219</v>
      </c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</row>
    <row r="117" ht="15.75" customHeight="1">
      <c r="A117" s="109">
        <v>1958.0</v>
      </c>
      <c r="B117" s="117" t="s">
        <v>230</v>
      </c>
      <c r="C117" s="3">
        <v>1958.1666666666565</v>
      </c>
      <c r="D117" s="109">
        <v>7.0</v>
      </c>
      <c r="E117" s="118">
        <v>3175.85513803618</v>
      </c>
      <c r="F117" s="53">
        <v>222.259</v>
      </c>
      <c r="G117" s="109"/>
      <c r="H117" s="109"/>
      <c r="I117" s="109">
        <v>120259.4</v>
      </c>
      <c r="J117" s="109">
        <v>6303.4</v>
      </c>
      <c r="K117" s="109">
        <v>6.44209</v>
      </c>
      <c r="L117" s="109">
        <f t="shared" si="2"/>
        <v>112981.0585</v>
      </c>
      <c r="M117" s="119">
        <v>2346.064202718316</v>
      </c>
      <c r="N117" s="120">
        <v>101.007774</v>
      </c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</row>
    <row r="118" ht="15.75" customHeight="1">
      <c r="A118" s="109">
        <v>1958.0</v>
      </c>
      <c r="B118" s="117" t="s">
        <v>231</v>
      </c>
      <c r="C118" s="3">
        <v>1958.2499999999898</v>
      </c>
      <c r="D118" s="109">
        <v>6.0</v>
      </c>
      <c r="E118" s="118">
        <v>3159.96137049066</v>
      </c>
      <c r="F118" s="53">
        <v>222.813</v>
      </c>
      <c r="G118" s="109"/>
      <c r="H118" s="109"/>
      <c r="I118" s="109">
        <v>119442.9</v>
      </c>
      <c r="J118" s="109">
        <v>6285.2</v>
      </c>
      <c r="K118" s="109">
        <v>6.47075</v>
      </c>
      <c r="L118" s="109">
        <f t="shared" si="2"/>
        <v>112183.7688</v>
      </c>
      <c r="M118" s="119">
        <v>2358.4394086866764</v>
      </c>
      <c r="N118" s="120">
        <v>101.036568</v>
      </c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</row>
    <row r="119" ht="15.75" customHeight="1">
      <c r="A119" s="109">
        <v>1958.0</v>
      </c>
      <c r="B119" s="117" t="s">
        <v>59</v>
      </c>
      <c r="C119" s="3">
        <v>1958.333333333323</v>
      </c>
      <c r="D119" s="109">
        <v>6.0</v>
      </c>
      <c r="E119" s="118">
        <v>3199.95515784931</v>
      </c>
      <c r="F119" s="53">
        <v>238.068</v>
      </c>
      <c r="G119" s="109"/>
      <c r="H119" s="109"/>
      <c r="I119" s="109">
        <v>117368.3</v>
      </c>
      <c r="J119" s="109">
        <v>6295.9</v>
      </c>
      <c r="K119" s="109">
        <v>6.55862</v>
      </c>
      <c r="L119" s="109">
        <f t="shared" si="2"/>
        <v>110144.3506</v>
      </c>
      <c r="M119" s="119">
        <v>2378.3789566776895</v>
      </c>
      <c r="N119" s="120">
        <v>101.065361</v>
      </c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</row>
    <row r="120" ht="15.75" customHeight="1">
      <c r="A120" s="109">
        <v>1958.0</v>
      </c>
      <c r="B120" s="117" t="s">
        <v>232</v>
      </c>
      <c r="C120" s="3">
        <v>1958.4166666666563</v>
      </c>
      <c r="D120" s="109">
        <v>5.5</v>
      </c>
      <c r="E120" s="118">
        <v>3177.77214781506</v>
      </c>
      <c r="F120" s="53">
        <v>224.591</v>
      </c>
      <c r="G120" s="109"/>
      <c r="H120" s="109"/>
      <c r="I120" s="109">
        <v>116567.4</v>
      </c>
      <c r="J120" s="109">
        <v>6303.9</v>
      </c>
      <c r="K120" s="109">
        <v>6.51367</v>
      </c>
      <c r="L120" s="109">
        <f t="shared" si="2"/>
        <v>109438.9105</v>
      </c>
      <c r="M120" s="119">
        <v>2388.5020983332047</v>
      </c>
      <c r="N120" s="120">
        <v>101.094155</v>
      </c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</row>
    <row r="121" ht="15.75" customHeight="1">
      <c r="A121" s="109">
        <v>1958.0</v>
      </c>
      <c r="B121" s="117" t="s">
        <v>233</v>
      </c>
      <c r="C121" s="3">
        <v>1958.4999999999895</v>
      </c>
      <c r="D121" s="109">
        <v>5.0</v>
      </c>
      <c r="E121" s="118">
        <v>3223.20484187326</v>
      </c>
      <c r="F121" s="53">
        <v>207.632</v>
      </c>
      <c r="G121" s="109"/>
      <c r="H121" s="109"/>
      <c r="I121" s="109">
        <v>117040.3</v>
      </c>
      <c r="J121" s="109">
        <v>6309.2</v>
      </c>
      <c r="K121" s="109">
        <v>6.55658</v>
      </c>
      <c r="L121" s="109">
        <f t="shared" si="2"/>
        <v>109838.6416</v>
      </c>
      <c r="M121" s="119">
        <v>2339.9825089970564</v>
      </c>
      <c r="N121" s="120">
        <v>101.065361</v>
      </c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</row>
    <row r="122" ht="15.75" customHeight="1">
      <c r="A122" s="109">
        <v>1958.0</v>
      </c>
      <c r="B122" s="117" t="s">
        <v>60</v>
      </c>
      <c r="C122" s="3">
        <v>1958.5833333333228</v>
      </c>
      <c r="D122" s="109">
        <v>5.0</v>
      </c>
      <c r="E122" s="118">
        <v>3183.7524875391</v>
      </c>
      <c r="F122" s="53">
        <v>295.717</v>
      </c>
      <c r="G122" s="109"/>
      <c r="H122" s="109"/>
      <c r="I122" s="109">
        <v>118786.8</v>
      </c>
      <c r="J122" s="109">
        <v>6312.1</v>
      </c>
      <c r="K122" s="109">
        <v>6.51084</v>
      </c>
      <c r="L122" s="109">
        <f t="shared" si="2"/>
        <v>111525.5499</v>
      </c>
      <c r="M122" s="119">
        <v>2422.3387174795794</v>
      </c>
      <c r="N122" s="120">
        <v>101.094155</v>
      </c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</row>
    <row r="123" ht="15.75" customHeight="1">
      <c r="A123" s="109">
        <v>1958.0</v>
      </c>
      <c r="B123" s="117" t="s">
        <v>234</v>
      </c>
      <c r="C123" s="3">
        <v>1958.666666666656</v>
      </c>
      <c r="D123" s="109">
        <v>4.5</v>
      </c>
      <c r="E123" s="118">
        <v>3231.75576966682</v>
      </c>
      <c r="F123" s="53">
        <v>214.995</v>
      </c>
      <c r="G123" s="109"/>
      <c r="H123" s="109"/>
      <c r="I123" s="109">
        <v>119829.6</v>
      </c>
      <c r="J123" s="109">
        <v>6360.7</v>
      </c>
      <c r="K123" s="109">
        <v>6.5071</v>
      </c>
      <c r="L123" s="109">
        <f t="shared" si="2"/>
        <v>112508.5558</v>
      </c>
      <c r="M123" s="119">
        <v>2382.07899085968</v>
      </c>
      <c r="N123" s="120">
        <v>101.065361</v>
      </c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</row>
    <row r="124" ht="15.75" customHeight="1">
      <c r="A124" s="109">
        <v>1958.0</v>
      </c>
      <c r="B124" s="117" t="s">
        <v>235</v>
      </c>
      <c r="C124" s="3">
        <v>1958.7499999999893</v>
      </c>
      <c r="D124" s="109">
        <v>4.5</v>
      </c>
      <c r="E124" s="118">
        <v>3315.34072363282</v>
      </c>
      <c r="F124" s="53">
        <v>231.107</v>
      </c>
      <c r="G124" s="109"/>
      <c r="H124" s="109"/>
      <c r="I124" s="109">
        <v>120168.6</v>
      </c>
      <c r="J124" s="109">
        <v>6455.3</v>
      </c>
      <c r="K124" s="109">
        <v>6.54151</v>
      </c>
      <c r="L124" s="109">
        <f t="shared" si="2"/>
        <v>112790.4044</v>
      </c>
      <c r="M124" s="119">
        <v>2385.738709817763</v>
      </c>
      <c r="N124" s="120">
        <v>101.065361</v>
      </c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</row>
    <row r="125" ht="15.75" customHeight="1">
      <c r="A125" s="109">
        <v>1958.0</v>
      </c>
      <c r="B125" s="117" t="s">
        <v>61</v>
      </c>
      <c r="C125" s="3">
        <v>1958.8333333333226</v>
      </c>
      <c r="D125" s="109">
        <v>4.5</v>
      </c>
      <c r="E125" s="118">
        <v>3393.98235277203</v>
      </c>
      <c r="F125" s="53">
        <v>246.811</v>
      </c>
      <c r="G125" s="109"/>
      <c r="H125" s="109"/>
      <c r="I125" s="109">
        <v>119803.8</v>
      </c>
      <c r="J125" s="109">
        <v>6596.0</v>
      </c>
      <c r="K125" s="109">
        <v>6.55921</v>
      </c>
      <c r="L125" s="109">
        <f t="shared" si="2"/>
        <v>112429.3245</v>
      </c>
      <c r="M125" s="119">
        <v>2397.1114395659242</v>
      </c>
      <c r="N125" s="120">
        <v>101.094155</v>
      </c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</row>
    <row r="126" ht="15.75" customHeight="1">
      <c r="A126" s="109">
        <v>1958.0</v>
      </c>
      <c r="B126" s="117" t="s">
        <v>236</v>
      </c>
      <c r="C126" s="3">
        <v>1958.9166666666558</v>
      </c>
      <c r="D126" s="109">
        <v>4.0</v>
      </c>
      <c r="E126" s="118">
        <v>3502.39721984325</v>
      </c>
      <c r="F126" s="53">
        <v>236.721</v>
      </c>
      <c r="G126" s="109"/>
      <c r="H126" s="109"/>
      <c r="I126" s="109">
        <v>119648.3</v>
      </c>
      <c r="J126" s="109">
        <v>6676.1</v>
      </c>
      <c r="K126" s="109">
        <v>6.54311</v>
      </c>
      <c r="L126" s="109">
        <f t="shared" si="2"/>
        <v>112300.3637</v>
      </c>
      <c r="M126" s="119">
        <v>2398.872805187312</v>
      </c>
      <c r="N126" s="120">
        <v>101.065361</v>
      </c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</row>
    <row r="127" ht="15.75" customHeight="1">
      <c r="A127" s="109">
        <v>1958.0</v>
      </c>
      <c r="B127" s="117" t="s">
        <v>237</v>
      </c>
      <c r="C127" s="3">
        <v>1958.999999999989</v>
      </c>
      <c r="D127" s="109">
        <v>4.0</v>
      </c>
      <c r="E127" s="118">
        <v>3612.793</v>
      </c>
      <c r="F127" s="53">
        <v>208.533</v>
      </c>
      <c r="G127" s="109"/>
      <c r="H127" s="109"/>
      <c r="I127" s="109">
        <v>119701.9</v>
      </c>
      <c r="J127" s="109">
        <v>6695.8</v>
      </c>
      <c r="K127" s="109">
        <v>6.58601</v>
      </c>
      <c r="L127" s="109">
        <f t="shared" si="2"/>
        <v>112305.4517</v>
      </c>
      <c r="M127" s="119">
        <v>2424.6765424977416</v>
      </c>
      <c r="N127" s="120">
        <v>101.036568</v>
      </c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</row>
    <row r="128" ht="15.75" customHeight="1">
      <c r="A128" s="109">
        <v>1959.0</v>
      </c>
      <c r="B128" s="117" t="s">
        <v>58</v>
      </c>
      <c r="C128" s="3">
        <v>1959.0833333333223</v>
      </c>
      <c r="D128" s="109">
        <v>4.0</v>
      </c>
      <c r="E128" s="118">
        <v>3664.39893173962</v>
      </c>
      <c r="F128" s="53">
        <v>248.01</v>
      </c>
      <c r="G128" s="109"/>
      <c r="H128" s="109"/>
      <c r="I128" s="109">
        <v>119964.6</v>
      </c>
      <c r="J128" s="109">
        <v>6655.3</v>
      </c>
      <c r="K128" s="109">
        <v>6.61228</v>
      </c>
      <c r="L128" s="109">
        <f t="shared" si="2"/>
        <v>112524.1858</v>
      </c>
      <c r="M128" s="119">
        <v>2420.562783602601</v>
      </c>
      <c r="N128" s="120">
        <v>100.978981</v>
      </c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</row>
    <row r="129" ht="15.75" customHeight="1">
      <c r="A129" s="109">
        <v>1959.0</v>
      </c>
      <c r="B129" s="117" t="s">
        <v>230</v>
      </c>
      <c r="C129" s="3">
        <v>1959.1666666666556</v>
      </c>
      <c r="D129" s="109">
        <v>4.0</v>
      </c>
      <c r="E129" s="118">
        <v>3715.35940939191</v>
      </c>
      <c r="F129" s="53">
        <v>238.037</v>
      </c>
      <c r="G129" s="109"/>
      <c r="H129" s="109"/>
      <c r="I129" s="109">
        <v>120368.8</v>
      </c>
      <c r="J129" s="109">
        <v>6629.9</v>
      </c>
      <c r="K129" s="109">
        <v>6.5893</v>
      </c>
      <c r="L129" s="109">
        <f t="shared" si="2"/>
        <v>112927.6578</v>
      </c>
      <c r="M129" s="119">
        <v>2415.3482223653373</v>
      </c>
      <c r="N129" s="120">
        <v>100.950187</v>
      </c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</row>
    <row r="130" ht="15.75" customHeight="1">
      <c r="A130" s="109">
        <v>1959.0</v>
      </c>
      <c r="B130" s="117" t="s">
        <v>231</v>
      </c>
      <c r="C130" s="3">
        <v>1959.2499999999889</v>
      </c>
      <c r="D130" s="109">
        <v>4.0</v>
      </c>
      <c r="E130" s="118">
        <v>3798.35921948877</v>
      </c>
      <c r="F130" s="53">
        <v>246.447</v>
      </c>
      <c r="G130" s="109"/>
      <c r="H130" s="109"/>
      <c r="I130" s="109">
        <v>120914.6</v>
      </c>
      <c r="J130" s="109">
        <v>6619.8</v>
      </c>
      <c r="K130" s="109">
        <v>6.63478</v>
      </c>
      <c r="L130" s="109">
        <f t="shared" si="2"/>
        <v>113391.3344</v>
      </c>
      <c r="M130" s="119">
        <v>2432.396957277968</v>
      </c>
      <c r="N130" s="120">
        <v>100.950187</v>
      </c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</row>
    <row r="131" ht="15.75" customHeight="1">
      <c r="A131" s="109">
        <v>1959.0</v>
      </c>
      <c r="B131" s="117" t="s">
        <v>59</v>
      </c>
      <c r="C131" s="3">
        <v>1959.3333333333221</v>
      </c>
      <c r="D131" s="109">
        <v>4.0</v>
      </c>
      <c r="E131" s="118">
        <v>3822.55250572727</v>
      </c>
      <c r="F131" s="53">
        <v>243.659</v>
      </c>
      <c r="G131" s="109"/>
      <c r="H131" s="109"/>
      <c r="I131" s="109">
        <v>121602.0</v>
      </c>
      <c r="J131" s="109">
        <v>6625.1</v>
      </c>
      <c r="K131" s="109">
        <v>6.56239</v>
      </c>
      <c r="L131" s="109">
        <f t="shared" si="2"/>
        <v>114113.4316</v>
      </c>
      <c r="M131" s="119">
        <v>2431.423735810531</v>
      </c>
      <c r="N131" s="120">
        <v>101.007774</v>
      </c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</row>
    <row r="132" ht="15.75" customHeight="1">
      <c r="A132" s="109">
        <v>1959.0</v>
      </c>
      <c r="B132" s="117" t="s">
        <v>232</v>
      </c>
      <c r="C132" s="3">
        <v>1959.4166666666554</v>
      </c>
      <c r="D132" s="109">
        <v>4.0</v>
      </c>
      <c r="E132" s="118">
        <v>3891.21953324188</v>
      </c>
      <c r="F132" s="53">
        <v>216.461</v>
      </c>
      <c r="G132" s="109"/>
      <c r="H132" s="109"/>
      <c r="I132" s="109">
        <v>122358.1</v>
      </c>
      <c r="J132" s="109">
        <v>6651.1</v>
      </c>
      <c r="K132" s="109">
        <v>6.50674</v>
      </c>
      <c r="L132" s="109">
        <f t="shared" si="2"/>
        <v>114882.9642</v>
      </c>
      <c r="M132" s="119">
        <v>2430.3570805271897</v>
      </c>
      <c r="N132" s="120">
        <v>101.122948</v>
      </c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</row>
    <row r="133" ht="15.75" customHeight="1">
      <c r="A133" s="109">
        <v>1959.0</v>
      </c>
      <c r="B133" s="117" t="s">
        <v>233</v>
      </c>
      <c r="C133" s="3">
        <v>1959.4999999999886</v>
      </c>
      <c r="D133" s="109">
        <v>4.0</v>
      </c>
      <c r="E133" s="118">
        <v>3845.94504071174</v>
      </c>
      <c r="F133" s="53">
        <v>238.591</v>
      </c>
      <c r="G133" s="109"/>
      <c r="H133" s="109"/>
      <c r="I133" s="109">
        <v>123182.9</v>
      </c>
      <c r="J133" s="109">
        <v>6697.9</v>
      </c>
      <c r="K133" s="109">
        <v>6.47495</v>
      </c>
      <c r="L133" s="109">
        <f t="shared" si="2"/>
        <v>115691.9069</v>
      </c>
      <c r="M133" s="119">
        <v>2468.733895493985</v>
      </c>
      <c r="N133" s="120">
        <v>101.122948</v>
      </c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</row>
    <row r="134" ht="15.75" customHeight="1">
      <c r="A134" s="109">
        <v>1959.0</v>
      </c>
      <c r="B134" s="117" t="s">
        <v>60</v>
      </c>
      <c r="C134" s="3">
        <v>1959.583333333322</v>
      </c>
      <c r="D134" s="109">
        <v>4.0</v>
      </c>
      <c r="E134" s="118">
        <v>3998.6572184459</v>
      </c>
      <c r="F134" s="53">
        <v>234.8</v>
      </c>
      <c r="G134" s="109"/>
      <c r="H134" s="109"/>
      <c r="I134" s="109">
        <v>124076.6</v>
      </c>
      <c r="J134" s="109">
        <v>6765.7</v>
      </c>
      <c r="K134" s="109">
        <v>6.50503</v>
      </c>
      <c r="L134" s="109">
        <f t="shared" si="2"/>
        <v>116498.3475</v>
      </c>
      <c r="M134" s="119">
        <v>2461.3175340790954</v>
      </c>
      <c r="N134" s="120">
        <v>101.151742</v>
      </c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</row>
    <row r="135" ht="15.75" customHeight="1">
      <c r="A135" s="109">
        <v>1959.0</v>
      </c>
      <c r="B135" s="117" t="s">
        <v>234</v>
      </c>
      <c r="C135" s="3">
        <v>1959.6666666666551</v>
      </c>
      <c r="D135" s="109">
        <v>4.0</v>
      </c>
      <c r="E135" s="118">
        <v>4092.1400252725</v>
      </c>
      <c r="F135" s="53">
        <v>227.8</v>
      </c>
      <c r="G135" s="109"/>
      <c r="H135" s="109"/>
      <c r="I135" s="109">
        <v>125002.3</v>
      </c>
      <c r="J135" s="109">
        <v>6835.3</v>
      </c>
      <c r="K135" s="109">
        <v>6.58203</v>
      </c>
      <c r="L135" s="109">
        <f t="shared" si="2"/>
        <v>117282.7164</v>
      </c>
      <c r="M135" s="119">
        <v>2490.7158696380825</v>
      </c>
      <c r="N135" s="120">
        <v>101.122948</v>
      </c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</row>
    <row r="136" ht="15.75" customHeight="1">
      <c r="A136" s="109">
        <v>1959.0</v>
      </c>
      <c r="B136" s="117" t="s">
        <v>235</v>
      </c>
      <c r="C136" s="3">
        <v>1959.7499999999884</v>
      </c>
      <c r="D136" s="109">
        <v>4.0</v>
      </c>
      <c r="E136" s="118">
        <v>4185.01783422519</v>
      </c>
      <c r="F136" s="53">
        <v>253.4</v>
      </c>
      <c r="G136" s="109"/>
      <c r="H136" s="109"/>
      <c r="I136" s="109">
        <v>125960.1</v>
      </c>
      <c r="J136" s="109">
        <v>6906.9</v>
      </c>
      <c r="K136" s="109">
        <v>6.53965</v>
      </c>
      <c r="L136" s="109">
        <f t="shared" si="2"/>
        <v>118228.3779</v>
      </c>
      <c r="M136" s="119">
        <v>2487.188376494182</v>
      </c>
      <c r="N136" s="120">
        <v>101.151742</v>
      </c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</row>
    <row r="137" ht="15.75" customHeight="1">
      <c r="A137" s="109">
        <v>1959.0</v>
      </c>
      <c r="B137" s="117" t="s">
        <v>61</v>
      </c>
      <c r="C137" s="3">
        <v>1959.8333333333217</v>
      </c>
      <c r="D137" s="109">
        <v>4.0</v>
      </c>
      <c r="E137" s="118">
        <v>4273.58466720682</v>
      </c>
      <c r="F137" s="53">
        <v>272.2</v>
      </c>
      <c r="G137" s="109"/>
      <c r="H137" s="109"/>
      <c r="I137" s="109">
        <v>126950.1</v>
      </c>
      <c r="J137" s="109">
        <v>6980.7</v>
      </c>
      <c r="K137" s="109">
        <v>6.56525</v>
      </c>
      <c r="L137" s="109">
        <f t="shared" si="2"/>
        <v>119128.9844</v>
      </c>
      <c r="M137" s="119">
        <v>2499.361239821769</v>
      </c>
      <c r="N137" s="120">
        <v>101.065361</v>
      </c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</row>
    <row r="138" ht="15.75" customHeight="1">
      <c r="A138" s="109">
        <v>1959.0</v>
      </c>
      <c r="B138" s="117" t="s">
        <v>236</v>
      </c>
      <c r="C138" s="3">
        <v>1959.916666666655</v>
      </c>
      <c r="D138" s="109">
        <v>4.0</v>
      </c>
      <c r="E138" s="118">
        <v>4333.39111876675</v>
      </c>
      <c r="F138" s="53">
        <v>253.9</v>
      </c>
      <c r="G138" s="109"/>
      <c r="H138" s="109"/>
      <c r="I138" s="109">
        <v>128120.8</v>
      </c>
      <c r="J138" s="109">
        <v>7022.6</v>
      </c>
      <c r="K138" s="109">
        <v>6.55352</v>
      </c>
      <c r="L138" s="109">
        <f t="shared" si="2"/>
        <v>120240.7954</v>
      </c>
      <c r="M138" s="119">
        <v>2499.85712651042</v>
      </c>
      <c r="N138" s="120">
        <v>100.950187</v>
      </c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</row>
    <row r="139" ht="15.75" customHeight="1">
      <c r="A139" s="109">
        <v>1959.0</v>
      </c>
      <c r="B139" s="117" t="s">
        <v>237</v>
      </c>
      <c r="C139" s="3">
        <v>1959.9999999999882</v>
      </c>
      <c r="D139" s="109">
        <v>4.0</v>
      </c>
      <c r="E139" s="118">
        <v>4385.772</v>
      </c>
      <c r="F139" s="53">
        <v>216.8</v>
      </c>
      <c r="G139" s="109"/>
      <c r="H139" s="109"/>
      <c r="I139" s="109">
        <v>129472.1</v>
      </c>
      <c r="J139" s="109">
        <v>7032.7</v>
      </c>
      <c r="K139" s="109">
        <v>6.58898</v>
      </c>
      <c r="L139" s="109">
        <f t="shared" si="2"/>
        <v>121468.5608</v>
      </c>
      <c r="M139" s="119">
        <v>2505.281266193645</v>
      </c>
      <c r="N139" s="120">
        <v>100.921394</v>
      </c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</row>
    <row r="140" ht="15.75" customHeight="1">
      <c r="A140" s="109">
        <v>1960.0</v>
      </c>
      <c r="B140" s="117" t="s">
        <v>58</v>
      </c>
      <c r="C140" s="3">
        <v>1960.0833333333214</v>
      </c>
      <c r="D140" s="109">
        <v>5.0</v>
      </c>
      <c r="E140" s="118">
        <v>4462.8079784019</v>
      </c>
      <c r="F140" s="53">
        <v>255.9</v>
      </c>
      <c r="G140" s="109"/>
      <c r="H140" s="109"/>
      <c r="I140" s="109">
        <v>131004.2</v>
      </c>
      <c r="J140" s="109">
        <v>7011.4</v>
      </c>
      <c r="K140" s="109">
        <v>6.53949</v>
      </c>
      <c r="L140" s="109">
        <f t="shared" si="2"/>
        <v>122963.044</v>
      </c>
      <c r="M140" s="119">
        <v>2504.430354527332</v>
      </c>
      <c r="N140" s="120">
        <v>101.036568</v>
      </c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</row>
    <row r="141" ht="15.75" customHeight="1">
      <c r="A141" s="109">
        <v>1960.0</v>
      </c>
      <c r="B141" s="117" t="s">
        <v>230</v>
      </c>
      <c r="C141" s="3">
        <v>1960.1666666666547</v>
      </c>
      <c r="D141" s="109">
        <v>5.0</v>
      </c>
      <c r="E141" s="118">
        <v>4516.03950323397</v>
      </c>
      <c r="F141" s="53">
        <v>272.5</v>
      </c>
      <c r="G141" s="109"/>
      <c r="H141" s="109"/>
      <c r="I141" s="109">
        <v>131684.1</v>
      </c>
      <c r="J141" s="109">
        <v>6997.5</v>
      </c>
      <c r="K141" s="109">
        <v>6.5791</v>
      </c>
      <c r="L141" s="109">
        <f t="shared" si="2"/>
        <v>123555.2749</v>
      </c>
      <c r="M141" s="119">
        <v>2549.789093005677</v>
      </c>
      <c r="N141" s="120">
        <v>101.036568</v>
      </c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</row>
    <row r="142" ht="15.75" customHeight="1">
      <c r="A142" s="109">
        <v>1960.0</v>
      </c>
      <c r="B142" s="117" t="s">
        <v>231</v>
      </c>
      <c r="C142" s="3">
        <v>1960.249999999988</v>
      </c>
      <c r="D142" s="109">
        <v>5.0</v>
      </c>
      <c r="E142" s="118">
        <v>4532.09252130785</v>
      </c>
      <c r="F142" s="53">
        <v>264.0</v>
      </c>
      <c r="G142" s="109"/>
      <c r="H142" s="109"/>
      <c r="I142" s="109">
        <v>131511.7</v>
      </c>
      <c r="J142" s="109">
        <v>6991.2</v>
      </c>
      <c r="K142" s="109">
        <v>6.56291</v>
      </c>
      <c r="L142" s="109">
        <f t="shared" si="2"/>
        <v>123412.2642</v>
      </c>
      <c r="M142" s="119">
        <v>2547.5345084977375</v>
      </c>
      <c r="N142" s="120">
        <v>101.036568</v>
      </c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</row>
    <row r="143" ht="15.75" customHeight="1">
      <c r="A143" s="109">
        <v>1960.0</v>
      </c>
      <c r="B143" s="117" t="s">
        <v>59</v>
      </c>
      <c r="C143" s="3">
        <v>1960.3333333333212</v>
      </c>
      <c r="D143" s="109">
        <v>5.0</v>
      </c>
      <c r="E143" s="118">
        <v>4648.48441868504</v>
      </c>
      <c r="F143" s="53">
        <v>243.4</v>
      </c>
      <c r="G143" s="109"/>
      <c r="H143" s="109"/>
      <c r="I143" s="109">
        <v>130486.9</v>
      </c>
      <c r="J143" s="109">
        <v>6992.6</v>
      </c>
      <c r="K143" s="109">
        <v>6.56652</v>
      </c>
      <c r="L143" s="109">
        <f t="shared" si="2"/>
        <v>122446.4306</v>
      </c>
      <c r="M143" s="119">
        <v>2576.1392493490553</v>
      </c>
      <c r="N143" s="120">
        <v>101.094155</v>
      </c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</row>
    <row r="144" ht="15.75" customHeight="1">
      <c r="A144" s="109">
        <v>1960.0</v>
      </c>
      <c r="B144" s="117" t="s">
        <v>232</v>
      </c>
      <c r="C144" s="3">
        <v>1960.4166666666545</v>
      </c>
      <c r="D144" s="109">
        <v>5.0</v>
      </c>
      <c r="E144" s="118">
        <v>4706.64777809084</v>
      </c>
      <c r="F144" s="53">
        <v>241.2</v>
      </c>
      <c r="G144" s="109"/>
      <c r="H144" s="109"/>
      <c r="I144" s="109">
        <v>130191.8</v>
      </c>
      <c r="J144" s="109">
        <v>6991.7</v>
      </c>
      <c r="K144" s="109">
        <v>6.57327</v>
      </c>
      <c r="L144" s="109">
        <f t="shared" si="2"/>
        <v>122161.7766</v>
      </c>
      <c r="M144" s="119">
        <v>2536.5250028012015</v>
      </c>
      <c r="N144" s="120">
        <v>101.065361</v>
      </c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</row>
    <row r="145" ht="15.75" customHeight="1">
      <c r="A145" s="109">
        <v>1960.0</v>
      </c>
      <c r="B145" s="117" t="s">
        <v>233</v>
      </c>
      <c r="C145" s="3">
        <v>1960.4999999999877</v>
      </c>
      <c r="D145" s="109">
        <v>6.0</v>
      </c>
      <c r="E145" s="118">
        <v>4634.92771985285</v>
      </c>
      <c r="F145" s="53">
        <v>264.5</v>
      </c>
      <c r="G145" s="109"/>
      <c r="H145" s="109"/>
      <c r="I145" s="109">
        <v>130626.3</v>
      </c>
      <c r="J145" s="109">
        <v>6988.6</v>
      </c>
      <c r="K145" s="109">
        <v>6.62926</v>
      </c>
      <c r="L145" s="109">
        <f t="shared" si="2"/>
        <v>122505.1173</v>
      </c>
      <c r="M145" s="119">
        <v>2591.5685444705814</v>
      </c>
      <c r="N145" s="120">
        <v>101.036568</v>
      </c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</row>
    <row r="146" ht="15.75" customHeight="1">
      <c r="A146" s="109">
        <v>1960.0</v>
      </c>
      <c r="B146" s="117" t="s">
        <v>60</v>
      </c>
      <c r="C146" s="3">
        <v>1960.583333333321</v>
      </c>
      <c r="D146" s="109">
        <v>6.0</v>
      </c>
      <c r="E146" s="118">
        <v>4814.0058437361</v>
      </c>
      <c r="F146" s="53">
        <v>232.1</v>
      </c>
      <c r="G146" s="109"/>
      <c r="H146" s="109"/>
      <c r="I146" s="109">
        <v>131790.3</v>
      </c>
      <c r="J146" s="109">
        <v>6983.5</v>
      </c>
      <c r="K146" s="109">
        <v>6.65447</v>
      </c>
      <c r="L146" s="109">
        <f t="shared" si="2"/>
        <v>123567.5354</v>
      </c>
      <c r="M146" s="119">
        <v>2601.9854032943335</v>
      </c>
      <c r="N146" s="120">
        <v>101.065361</v>
      </c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</row>
    <row r="147" ht="15.75" customHeight="1">
      <c r="A147" s="109">
        <v>1960.0</v>
      </c>
      <c r="B147" s="117" t="s">
        <v>234</v>
      </c>
      <c r="C147" s="3">
        <v>1960.6666666666542</v>
      </c>
      <c r="D147" s="109">
        <v>6.0</v>
      </c>
      <c r="E147" s="118">
        <v>4798.52951898009</v>
      </c>
      <c r="F147" s="53">
        <v>230.2</v>
      </c>
      <c r="G147" s="109"/>
      <c r="H147" s="109"/>
      <c r="I147" s="109">
        <v>132545.3</v>
      </c>
      <c r="J147" s="109">
        <v>6975.1</v>
      </c>
      <c r="K147" s="109">
        <v>6.57761</v>
      </c>
      <c r="L147" s="109">
        <f t="shared" si="2"/>
        <v>124365.0519</v>
      </c>
      <c r="M147" s="119">
        <v>2587.3425812656205</v>
      </c>
      <c r="N147" s="120">
        <v>101.151742</v>
      </c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</row>
    <row r="148" ht="15.75" customHeight="1">
      <c r="A148" s="109">
        <v>1960.0</v>
      </c>
      <c r="B148" s="117" t="s">
        <v>235</v>
      </c>
      <c r="C148" s="3">
        <v>1960.7499999999875</v>
      </c>
      <c r="D148" s="109">
        <v>6.0</v>
      </c>
      <c r="E148" s="118">
        <v>4887.53836800919</v>
      </c>
      <c r="F148" s="53">
        <v>253.1</v>
      </c>
      <c r="G148" s="109"/>
      <c r="H148" s="109"/>
      <c r="I148" s="109">
        <v>132891.4</v>
      </c>
      <c r="J148" s="109">
        <v>6963.4</v>
      </c>
      <c r="K148" s="109">
        <v>6.61069</v>
      </c>
      <c r="L148" s="109">
        <f t="shared" si="2"/>
        <v>124651.1021</v>
      </c>
      <c r="M148" s="119">
        <v>2614.2297175772674</v>
      </c>
      <c r="N148" s="120">
        <v>101.410884</v>
      </c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</row>
    <row r="149" ht="15.75" customHeight="1">
      <c r="A149" s="109">
        <v>1960.0</v>
      </c>
      <c r="B149" s="117" t="s">
        <v>61</v>
      </c>
      <c r="C149" s="3">
        <v>1960.8333333333208</v>
      </c>
      <c r="D149" s="109">
        <v>5.5</v>
      </c>
      <c r="E149" s="118">
        <v>4922.02653467887</v>
      </c>
      <c r="F149" s="53">
        <v>260.3</v>
      </c>
      <c r="G149" s="109"/>
      <c r="H149" s="109"/>
      <c r="I149" s="109">
        <v>132828.7</v>
      </c>
      <c r="J149" s="109">
        <v>6948.8</v>
      </c>
      <c r="K149" s="109">
        <v>6.65139</v>
      </c>
      <c r="L149" s="109">
        <f t="shared" si="2"/>
        <v>124544.7434</v>
      </c>
      <c r="M149" s="119">
        <v>2613.2836515943004</v>
      </c>
      <c r="N149" s="120">
        <v>103.023323</v>
      </c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</row>
    <row r="150" ht="15.75" customHeight="1">
      <c r="A150" s="109">
        <v>1960.0</v>
      </c>
      <c r="B150" s="117" t="s">
        <v>236</v>
      </c>
      <c r="C150" s="3">
        <v>1960.916666666654</v>
      </c>
      <c r="D150" s="109">
        <v>5.5</v>
      </c>
      <c r="E150" s="118">
        <v>4953.57875282493</v>
      </c>
      <c r="F150" s="53">
        <v>252.2</v>
      </c>
      <c r="G150" s="109"/>
      <c r="H150" s="109"/>
      <c r="I150" s="109">
        <v>133121.5</v>
      </c>
      <c r="J150" s="109">
        <v>6945.2</v>
      </c>
      <c r="K150" s="109">
        <v>6.72078</v>
      </c>
      <c r="L150" s="109">
        <f t="shared" si="2"/>
        <v>124738.125</v>
      </c>
      <c r="M150" s="119">
        <v>2610.9417053456546</v>
      </c>
      <c r="N150" s="120">
        <v>103.138497</v>
      </c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</row>
    <row r="151" ht="15.75" customHeight="1">
      <c r="A151" s="109">
        <v>1960.0</v>
      </c>
      <c r="B151" s="117" t="s">
        <v>237</v>
      </c>
      <c r="C151" s="3">
        <v>1960.9999999999873</v>
      </c>
      <c r="D151" s="109">
        <v>5.0</v>
      </c>
      <c r="E151" s="118">
        <v>4940.514</v>
      </c>
      <c r="F151" s="53">
        <v>220.3</v>
      </c>
      <c r="G151" s="109"/>
      <c r="H151" s="109"/>
      <c r="I151" s="109">
        <v>133769.8</v>
      </c>
      <c r="J151" s="109">
        <v>6953.0</v>
      </c>
      <c r="K151" s="109">
        <v>6.67332</v>
      </c>
      <c r="L151" s="109">
        <f t="shared" si="2"/>
        <v>125401.3656</v>
      </c>
      <c r="M151" s="119">
        <v>2634.106960148197</v>
      </c>
      <c r="N151" s="120">
        <v>102.332278</v>
      </c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</row>
    <row r="152" ht="15.75" customHeight="1">
      <c r="A152" s="109">
        <v>1961.0</v>
      </c>
      <c r="B152" s="117" t="s">
        <v>58</v>
      </c>
      <c r="C152" s="3">
        <v>1961.0833333333205</v>
      </c>
      <c r="D152" s="109">
        <v>5.0</v>
      </c>
      <c r="E152" s="118">
        <v>5018.54883777878</v>
      </c>
      <c r="F152" s="53">
        <v>248.3</v>
      </c>
      <c r="G152" s="109"/>
      <c r="H152" s="109"/>
      <c r="I152" s="109">
        <v>134773.7</v>
      </c>
      <c r="J152" s="109">
        <v>6972.3</v>
      </c>
      <c r="K152" s="109">
        <v>6.70508</v>
      </c>
      <c r="L152" s="109">
        <f t="shared" si="2"/>
        <v>126304.8582</v>
      </c>
      <c r="M152" s="119">
        <v>2624.7658626452067</v>
      </c>
      <c r="N152" s="120">
        <v>102.389865</v>
      </c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</row>
    <row r="153" ht="15.75" customHeight="1">
      <c r="A153" s="109">
        <v>1961.0</v>
      </c>
      <c r="B153" s="117" t="s">
        <v>230</v>
      </c>
      <c r="C153" s="3">
        <v>1961.1666666666538</v>
      </c>
      <c r="D153" s="109">
        <v>5.0</v>
      </c>
      <c r="E153" s="118">
        <v>5002.36283709195</v>
      </c>
      <c r="F153" s="53">
        <v>276.3</v>
      </c>
      <c r="G153" s="109"/>
      <c r="H153" s="109"/>
      <c r="I153" s="109">
        <v>135489.9</v>
      </c>
      <c r="J153" s="109">
        <v>7001.6</v>
      </c>
      <c r="K153" s="109">
        <v>6.72856</v>
      </c>
      <c r="L153" s="109">
        <f t="shared" si="2"/>
        <v>126948.1196</v>
      </c>
      <c r="M153" s="119">
        <v>2658.580405754144</v>
      </c>
      <c r="N153" s="120">
        <v>101.266916</v>
      </c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</row>
    <row r="154" ht="15.75" customHeight="1">
      <c r="A154" s="109">
        <v>1961.0</v>
      </c>
      <c r="B154" s="117" t="s">
        <v>231</v>
      </c>
      <c r="C154" s="3">
        <v>1961.249999999987</v>
      </c>
      <c r="D154" s="109">
        <v>5.0</v>
      </c>
      <c r="E154" s="118">
        <v>5027.0647471184</v>
      </c>
      <c r="F154" s="53">
        <v>271.7</v>
      </c>
      <c r="G154" s="109"/>
      <c r="H154" s="109"/>
      <c r="I154" s="109">
        <v>135918.4</v>
      </c>
      <c r="J154" s="109">
        <v>7041.1</v>
      </c>
      <c r="K154" s="109">
        <v>6.72742</v>
      </c>
      <c r="L154" s="109">
        <f t="shared" si="2"/>
        <v>127350.9657</v>
      </c>
      <c r="M154" s="119">
        <v>2655.4191668685507</v>
      </c>
      <c r="N154" s="120">
        <v>101.007774</v>
      </c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</row>
    <row r="155" ht="15.75" customHeight="1">
      <c r="A155" s="109">
        <v>1961.0</v>
      </c>
      <c r="B155" s="117" t="s">
        <v>59</v>
      </c>
      <c r="C155" s="3">
        <v>1961.3333333333203</v>
      </c>
      <c r="D155" s="109">
        <v>5.0</v>
      </c>
      <c r="E155" s="118">
        <v>5167.88932837077</v>
      </c>
      <c r="F155" s="53">
        <v>242.8</v>
      </c>
      <c r="G155" s="109"/>
      <c r="H155" s="109"/>
      <c r="I155" s="109">
        <v>136059.2</v>
      </c>
      <c r="J155" s="109">
        <v>7091.1</v>
      </c>
      <c r="K155" s="109">
        <v>6.72397</v>
      </c>
      <c r="L155" s="109">
        <f t="shared" si="2"/>
        <v>127487.0116</v>
      </c>
      <c r="M155" s="119">
        <v>2654.0698695885235</v>
      </c>
      <c r="N155" s="120">
        <v>101.007774</v>
      </c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</row>
    <row r="156" ht="15.75" customHeight="1">
      <c r="A156" s="109">
        <v>1961.0</v>
      </c>
      <c r="B156" s="117" t="s">
        <v>232</v>
      </c>
      <c r="C156" s="3">
        <v>1961.4166666666536</v>
      </c>
      <c r="D156" s="109">
        <v>5.0</v>
      </c>
      <c r="E156" s="118">
        <v>5242.41559107158</v>
      </c>
      <c r="F156" s="53">
        <v>254.1</v>
      </c>
      <c r="G156" s="109"/>
      <c r="H156" s="109"/>
      <c r="I156" s="109">
        <v>136039.5</v>
      </c>
      <c r="J156" s="109">
        <v>7108.0</v>
      </c>
      <c r="K156" s="109">
        <v>6.79218</v>
      </c>
      <c r="L156" s="109">
        <f t="shared" si="2"/>
        <v>127387.1364</v>
      </c>
      <c r="M156" s="119">
        <v>2695.307495256549</v>
      </c>
      <c r="N156" s="120">
        <v>100.950187</v>
      </c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</row>
    <row r="157" ht="15.75" customHeight="1">
      <c r="A157" s="109">
        <v>1961.0</v>
      </c>
      <c r="B157" s="117" t="s">
        <v>233</v>
      </c>
      <c r="C157" s="3">
        <v>1961.4999999999868</v>
      </c>
      <c r="D157" s="109">
        <v>5.0</v>
      </c>
      <c r="E157" s="118">
        <v>5321.62227663539</v>
      </c>
      <c r="F157" s="53">
        <v>266.3</v>
      </c>
      <c r="G157" s="109"/>
      <c r="H157" s="109"/>
      <c r="I157" s="109">
        <v>135859.3</v>
      </c>
      <c r="J157" s="109">
        <v>7091.9</v>
      </c>
      <c r="K157" s="109">
        <v>6.78191</v>
      </c>
      <c r="L157" s="109">
        <f t="shared" si="2"/>
        <v>127230.633</v>
      </c>
      <c r="M157" s="119">
        <v>2675.4417805065245</v>
      </c>
      <c r="N157" s="120">
        <v>100.978981</v>
      </c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</row>
    <row r="158" ht="15.75" customHeight="1">
      <c r="A158" s="109">
        <v>1961.0</v>
      </c>
      <c r="B158" s="117" t="s">
        <v>60</v>
      </c>
      <c r="C158" s="3">
        <v>1961.58333333332</v>
      </c>
      <c r="D158" s="109">
        <v>7.0</v>
      </c>
      <c r="E158" s="118">
        <v>5422.35287875817</v>
      </c>
      <c r="F158" s="53">
        <v>254.7</v>
      </c>
      <c r="G158" s="109"/>
      <c r="H158" s="109"/>
      <c r="I158" s="109">
        <v>135518.4</v>
      </c>
      <c r="J158" s="109">
        <v>7043.1</v>
      </c>
      <c r="K158" s="109">
        <v>6.80216</v>
      </c>
      <c r="L158" s="109">
        <f t="shared" si="2"/>
        <v>126887.3214</v>
      </c>
      <c r="M158" s="119">
        <v>2705.0942466547094</v>
      </c>
      <c r="N158" s="120">
        <v>101.094155</v>
      </c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</row>
    <row r="159" ht="15.75" customHeight="1">
      <c r="A159" s="109">
        <v>1961.0</v>
      </c>
      <c r="B159" s="117" t="s">
        <v>234</v>
      </c>
      <c r="C159" s="3">
        <v>1961.6666666666533</v>
      </c>
      <c r="D159" s="109">
        <v>7.0</v>
      </c>
      <c r="E159" s="118">
        <v>5344.11573787362</v>
      </c>
      <c r="F159" s="53">
        <v>244.3</v>
      </c>
      <c r="G159" s="109"/>
      <c r="H159" s="109"/>
      <c r="I159" s="109">
        <v>135264.9</v>
      </c>
      <c r="J159" s="109">
        <v>7002.3</v>
      </c>
      <c r="K159" s="109">
        <v>6.88813</v>
      </c>
      <c r="L159" s="109">
        <f t="shared" si="2"/>
        <v>126548.1022</v>
      </c>
      <c r="M159" s="119">
        <v>2706.0979931678917</v>
      </c>
      <c r="N159" s="120">
        <v>101.238123</v>
      </c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</row>
    <row r="160" ht="15.75" customHeight="1">
      <c r="A160" s="109">
        <v>1961.0</v>
      </c>
      <c r="B160" s="117" t="s">
        <v>235</v>
      </c>
      <c r="C160" s="3">
        <v>1961.7499999999866</v>
      </c>
      <c r="D160" s="109">
        <v>7.0</v>
      </c>
      <c r="E160" s="118">
        <v>5246.99931661171</v>
      </c>
      <c r="F160" s="53">
        <v>251.4</v>
      </c>
      <c r="G160" s="109"/>
      <c r="H160" s="109"/>
      <c r="I160" s="109">
        <v>135098.7</v>
      </c>
      <c r="J160" s="109">
        <v>6969.7</v>
      </c>
      <c r="K160" s="109">
        <v>6.91329</v>
      </c>
      <c r="L160" s="109">
        <f t="shared" si="2"/>
        <v>126362.8685</v>
      </c>
      <c r="M160" s="119">
        <v>2700.4919874334473</v>
      </c>
      <c r="N160" s="120">
        <v>101.324503</v>
      </c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</row>
    <row r="161" ht="15.75" customHeight="1">
      <c r="A161" s="109">
        <v>1961.0</v>
      </c>
      <c r="B161" s="117" t="s">
        <v>61</v>
      </c>
      <c r="C161" s="3">
        <v>1961.8333333333198</v>
      </c>
      <c r="D161" s="109">
        <v>6.5</v>
      </c>
      <c r="E161" s="118">
        <v>5153.49298456514</v>
      </c>
      <c r="F161" s="53">
        <v>263.2</v>
      </c>
      <c r="G161" s="109"/>
      <c r="H161" s="109"/>
      <c r="I161" s="109">
        <v>135019.8</v>
      </c>
      <c r="J161" s="109">
        <v>6945.4</v>
      </c>
      <c r="K161" s="109">
        <v>6.89215</v>
      </c>
      <c r="L161" s="109">
        <f t="shared" si="2"/>
        <v>126314.0464</v>
      </c>
      <c r="M161" s="119">
        <v>2702.1640910899496</v>
      </c>
      <c r="N161" s="120">
        <v>101.324503</v>
      </c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</row>
    <row r="162" ht="15.75" customHeight="1">
      <c r="A162" s="109">
        <v>1961.0</v>
      </c>
      <c r="B162" s="117" t="s">
        <v>236</v>
      </c>
      <c r="C162" s="3">
        <v>1961.916666666653</v>
      </c>
      <c r="D162" s="109">
        <v>6.0</v>
      </c>
      <c r="E162" s="118">
        <v>5181.3102269507</v>
      </c>
      <c r="F162" s="53">
        <v>252.6</v>
      </c>
      <c r="G162" s="109"/>
      <c r="H162" s="109"/>
      <c r="I162" s="109">
        <v>135029.5</v>
      </c>
      <c r="J162" s="109">
        <v>6938.3</v>
      </c>
      <c r="K162" s="109">
        <v>6.96822</v>
      </c>
      <c r="L162" s="109">
        <f t="shared" si="2"/>
        <v>126233.2869</v>
      </c>
      <c r="M162" s="119">
        <v>2741.6731078088305</v>
      </c>
      <c r="N162" s="120">
        <v>101.324503</v>
      </c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</row>
    <row r="163" ht="15.75" customHeight="1">
      <c r="A163" s="109">
        <v>1961.0</v>
      </c>
      <c r="B163" s="117" t="s">
        <v>237</v>
      </c>
      <c r="C163" s="3">
        <v>1961.9999999999864</v>
      </c>
      <c r="D163" s="109">
        <v>6.0</v>
      </c>
      <c r="E163" s="118">
        <v>5203.946</v>
      </c>
      <c r="F163" s="53">
        <v>222.9</v>
      </c>
      <c r="G163" s="109"/>
      <c r="H163" s="109"/>
      <c r="I163" s="109">
        <v>135127.7</v>
      </c>
      <c r="J163" s="109">
        <v>6948.3</v>
      </c>
      <c r="K163" s="109">
        <v>6.99597</v>
      </c>
      <c r="L163" s="109">
        <f t="shared" si="2"/>
        <v>126292.3267</v>
      </c>
      <c r="M163" s="119">
        <v>2721.898809489026</v>
      </c>
      <c r="N163" s="120">
        <v>101.209329</v>
      </c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</row>
    <row r="164" ht="15.75" customHeight="1">
      <c r="A164" s="109">
        <v>1962.0</v>
      </c>
      <c r="B164" s="117" t="s">
        <v>58</v>
      </c>
      <c r="C164" s="3">
        <v>1962.0833333333196</v>
      </c>
      <c r="D164" s="109">
        <v>6.0</v>
      </c>
      <c r="E164" s="118">
        <v>5221.78801543265</v>
      </c>
      <c r="F164" s="53">
        <v>242.9</v>
      </c>
      <c r="G164" s="109"/>
      <c r="H164" s="109"/>
      <c r="I164" s="109">
        <v>135314.5</v>
      </c>
      <c r="J164" s="109">
        <v>6975.8</v>
      </c>
      <c r="K164" s="109">
        <v>7.02514</v>
      </c>
      <c r="L164" s="109">
        <f t="shared" si="2"/>
        <v>126432.4438</v>
      </c>
      <c r="M164" s="119">
        <v>2753.9666069469117</v>
      </c>
      <c r="N164" s="120">
        <v>101.238123</v>
      </c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</row>
    <row r="165" ht="15.75" customHeight="1">
      <c r="A165" s="109">
        <v>1962.0</v>
      </c>
      <c r="B165" s="117" t="s">
        <v>230</v>
      </c>
      <c r="C165" s="3">
        <v>1962.1666666666529</v>
      </c>
      <c r="D165" s="109">
        <v>6.0</v>
      </c>
      <c r="E165" s="118">
        <v>5278.11293972086</v>
      </c>
      <c r="F165" s="53">
        <v>249.5</v>
      </c>
      <c r="G165" s="109"/>
      <c r="H165" s="109"/>
      <c r="I165" s="109">
        <v>135610.6</v>
      </c>
      <c r="J165" s="109">
        <v>6991.0</v>
      </c>
      <c r="K165" s="109">
        <v>6.95927</v>
      </c>
      <c r="L165" s="109">
        <f t="shared" si="2"/>
        <v>126787.1406</v>
      </c>
      <c r="M165" s="119">
        <v>2719.349600250057</v>
      </c>
      <c r="N165" s="120">
        <v>101.151742</v>
      </c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</row>
    <row r="166" ht="15.75" customHeight="1">
      <c r="A166" s="109">
        <v>1962.0</v>
      </c>
      <c r="B166" s="117" t="s">
        <v>231</v>
      </c>
      <c r="C166" s="3">
        <v>1962.2499999999861</v>
      </c>
      <c r="D166" s="109">
        <v>5.0</v>
      </c>
      <c r="E166" s="118">
        <v>5262.79684303351</v>
      </c>
      <c r="F166" s="53">
        <v>262.6</v>
      </c>
      <c r="G166" s="109"/>
      <c r="H166" s="109"/>
      <c r="I166" s="109">
        <v>136016.0</v>
      </c>
      <c r="J166" s="109">
        <v>6994.2</v>
      </c>
      <c r="K166" s="109">
        <v>7.04694</v>
      </c>
      <c r="L166" s="109">
        <f t="shared" si="2"/>
        <v>127062.016</v>
      </c>
      <c r="M166" s="119">
        <v>2775.359410246195</v>
      </c>
      <c r="N166" s="120">
        <v>101.036568</v>
      </c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</row>
    <row r="167" ht="15.75" customHeight="1">
      <c r="A167" s="109">
        <v>1962.0</v>
      </c>
      <c r="B167" s="117" t="s">
        <v>59</v>
      </c>
      <c r="C167" s="3">
        <v>1962.3333333333194</v>
      </c>
      <c r="D167" s="109">
        <v>4.5</v>
      </c>
      <c r="E167" s="118">
        <v>5254.8286166926</v>
      </c>
      <c r="F167" s="53">
        <v>279.3</v>
      </c>
      <c r="G167" s="109"/>
      <c r="H167" s="109"/>
      <c r="I167" s="109">
        <v>136530.7</v>
      </c>
      <c r="J167" s="109">
        <v>6985.5</v>
      </c>
      <c r="K167" s="109">
        <v>7.11399</v>
      </c>
      <c r="L167" s="109">
        <f t="shared" si="2"/>
        <v>127462.9953</v>
      </c>
      <c r="M167" s="119">
        <v>2750.7381463707134</v>
      </c>
      <c r="N167" s="120">
        <v>101.007774</v>
      </c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</row>
    <row r="168" ht="15.75" customHeight="1">
      <c r="A168" s="109">
        <v>1962.0</v>
      </c>
      <c r="B168" s="117" t="s">
        <v>232</v>
      </c>
      <c r="C168" s="3">
        <v>1962.4166666666526</v>
      </c>
      <c r="D168" s="109">
        <v>4.5</v>
      </c>
      <c r="E168" s="118">
        <v>5249.85254793109</v>
      </c>
      <c r="F168" s="53">
        <v>232.4</v>
      </c>
      <c r="G168" s="109"/>
      <c r="H168" s="109"/>
      <c r="I168" s="109">
        <v>136983.6</v>
      </c>
      <c r="J168" s="109">
        <v>6986.7</v>
      </c>
      <c r="K168" s="109">
        <v>7.16773</v>
      </c>
      <c r="L168" s="109">
        <f t="shared" si="2"/>
        <v>127821.6866</v>
      </c>
      <c r="M168" s="119">
        <v>2672.3287806284543</v>
      </c>
      <c r="N168" s="120">
        <v>101.007774</v>
      </c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</row>
    <row r="169" ht="15.75" customHeight="1">
      <c r="A169" s="109">
        <v>1962.0</v>
      </c>
      <c r="B169" s="117" t="s">
        <v>233</v>
      </c>
      <c r="C169" s="3">
        <v>1962.499999999986</v>
      </c>
      <c r="D169" s="109">
        <v>4.5</v>
      </c>
      <c r="E169" s="118">
        <v>5298.46664447181</v>
      </c>
      <c r="F169" s="53">
        <v>241.9</v>
      </c>
      <c r="G169" s="109"/>
      <c r="H169" s="109"/>
      <c r="I169" s="109">
        <v>137374.7</v>
      </c>
      <c r="J169" s="109">
        <v>6997.8</v>
      </c>
      <c r="K169" s="109">
        <v>7.17204</v>
      </c>
      <c r="L169" s="109">
        <f t="shared" si="2"/>
        <v>128181.4735</v>
      </c>
      <c r="M169" s="119">
        <v>2711.2366557275286</v>
      </c>
      <c r="N169" s="120">
        <v>101.065361</v>
      </c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</row>
    <row r="170" ht="15.75" customHeight="1">
      <c r="A170" s="109">
        <v>1962.0</v>
      </c>
      <c r="B170" s="117" t="s">
        <v>60</v>
      </c>
      <c r="C170" s="3">
        <v>1962.5833333333192</v>
      </c>
      <c r="D170" s="109">
        <v>4.5</v>
      </c>
      <c r="E170" s="118">
        <v>5356.56025042912</v>
      </c>
      <c r="F170" s="53">
        <v>240.5</v>
      </c>
      <c r="G170" s="109"/>
      <c r="H170" s="109"/>
      <c r="I170" s="109">
        <v>137704.1</v>
      </c>
      <c r="J170" s="109">
        <v>7019.2</v>
      </c>
      <c r="K170" s="109">
        <v>7.19056</v>
      </c>
      <c r="L170" s="109">
        <f t="shared" si="2"/>
        <v>128466.6299</v>
      </c>
      <c r="M170" s="119">
        <v>2658.4269373126945</v>
      </c>
      <c r="N170" s="120">
        <v>101.122948</v>
      </c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</row>
    <row r="171" ht="15.75" customHeight="1">
      <c r="A171" s="109">
        <v>1962.0</v>
      </c>
      <c r="B171" s="117" t="s">
        <v>234</v>
      </c>
      <c r="C171" s="3">
        <v>1962.6666666666524</v>
      </c>
      <c r="D171" s="109">
        <v>4.5</v>
      </c>
      <c r="E171" s="118">
        <v>5417.53749164212</v>
      </c>
      <c r="F171" s="53">
        <v>242.4</v>
      </c>
      <c r="G171" s="109"/>
      <c r="H171" s="109"/>
      <c r="I171" s="109">
        <v>137844.1</v>
      </c>
      <c r="J171" s="109">
        <v>7042.4</v>
      </c>
      <c r="K171" s="109">
        <v>7.11426</v>
      </c>
      <c r="L171" s="109">
        <f t="shared" si="2"/>
        <v>128688.8412</v>
      </c>
      <c r="M171" s="119">
        <v>2738.3664589399755</v>
      </c>
      <c r="N171" s="120">
        <v>101.122948</v>
      </c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</row>
    <row r="172" ht="15.75" customHeight="1">
      <c r="A172" s="109">
        <v>1962.0</v>
      </c>
      <c r="B172" s="117" t="s">
        <v>235</v>
      </c>
      <c r="C172" s="3">
        <v>1962.7499999999857</v>
      </c>
      <c r="D172" s="109">
        <v>4.5</v>
      </c>
      <c r="E172" s="118">
        <v>5470.23564185322</v>
      </c>
      <c r="F172" s="53">
        <v>250.0</v>
      </c>
      <c r="G172" s="109"/>
      <c r="H172" s="109"/>
      <c r="I172" s="109">
        <v>137794.8</v>
      </c>
      <c r="J172" s="109">
        <v>7067.5</v>
      </c>
      <c r="K172" s="109">
        <v>7.13567</v>
      </c>
      <c r="L172" s="109">
        <f t="shared" si="2"/>
        <v>128617.1076</v>
      </c>
      <c r="M172" s="119">
        <v>2708.22979919134</v>
      </c>
      <c r="N172" s="120">
        <v>101.151742</v>
      </c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</row>
    <row r="173" ht="15.75" customHeight="1">
      <c r="A173" s="109">
        <v>1962.0</v>
      </c>
      <c r="B173" s="117" t="s">
        <v>61</v>
      </c>
      <c r="C173" s="3">
        <v>1962.833333333319</v>
      </c>
      <c r="D173" s="109">
        <v>4.5</v>
      </c>
      <c r="E173" s="118">
        <v>5556.95858008668</v>
      </c>
      <c r="F173" s="53">
        <v>278.9</v>
      </c>
      <c r="G173" s="109"/>
      <c r="H173" s="109"/>
      <c r="I173" s="109">
        <v>137556.1</v>
      </c>
      <c r="J173" s="109">
        <v>7094.6</v>
      </c>
      <c r="K173" s="109">
        <v>7.13223</v>
      </c>
      <c r="L173" s="109">
        <f t="shared" si="2"/>
        <v>128398.4287</v>
      </c>
      <c r="M173" s="119">
        <v>2728.6750962575093</v>
      </c>
      <c r="N173" s="120">
        <v>101.180536</v>
      </c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</row>
    <row r="174" ht="15.75" customHeight="1">
      <c r="A174" s="109">
        <v>1962.0</v>
      </c>
      <c r="B174" s="117" t="s">
        <v>236</v>
      </c>
      <c r="C174" s="3">
        <v>1962.9166666666522</v>
      </c>
      <c r="D174" s="109">
        <v>4.5</v>
      </c>
      <c r="E174" s="118">
        <v>5634.13086347362</v>
      </c>
      <c r="F174" s="53">
        <v>252.8</v>
      </c>
      <c r="G174" s="109"/>
      <c r="H174" s="109"/>
      <c r="I174" s="109">
        <v>137299.9</v>
      </c>
      <c r="J174" s="109">
        <v>7124.9</v>
      </c>
      <c r="K174" s="109">
        <v>7.13462</v>
      </c>
      <c r="L174" s="109">
        <f t="shared" si="2"/>
        <v>128156.426</v>
      </c>
      <c r="M174" s="119">
        <v>2750.927987072358</v>
      </c>
      <c r="N174" s="120">
        <v>101.036568</v>
      </c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</row>
    <row r="175" ht="15.75" customHeight="1">
      <c r="A175" s="109">
        <v>1962.0</v>
      </c>
      <c r="B175" s="117" t="s">
        <v>237</v>
      </c>
      <c r="C175" s="3">
        <v>1962.9999999999854</v>
      </c>
      <c r="D175" s="109">
        <v>4.5</v>
      </c>
      <c r="E175" s="118">
        <v>5704.762</v>
      </c>
      <c r="F175" s="53">
        <v>226.2</v>
      </c>
      <c r="G175" s="109"/>
      <c r="H175" s="109"/>
      <c r="I175" s="109">
        <v>137026.0</v>
      </c>
      <c r="J175" s="109">
        <v>7158.5</v>
      </c>
      <c r="K175" s="109">
        <v>7.16096</v>
      </c>
      <c r="L175" s="109">
        <f t="shared" si="2"/>
        <v>127869.3285</v>
      </c>
      <c r="M175" s="119">
        <v>2731.906394053693</v>
      </c>
      <c r="N175" s="120">
        <v>101.007774</v>
      </c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</row>
    <row r="176" ht="15.75" customHeight="1">
      <c r="A176" s="109">
        <v>1963.0</v>
      </c>
      <c r="B176" s="117" t="s">
        <v>58</v>
      </c>
      <c r="C176" s="3">
        <v>1963.0833333333187</v>
      </c>
      <c r="D176" s="109">
        <v>4.0</v>
      </c>
      <c r="E176" s="118">
        <v>5773.15064838978</v>
      </c>
      <c r="F176" s="53">
        <v>252.7</v>
      </c>
      <c r="G176" s="109"/>
      <c r="H176" s="109"/>
      <c r="I176" s="109">
        <v>136734.3</v>
      </c>
      <c r="J176" s="109">
        <v>7195.4</v>
      </c>
      <c r="K176" s="109">
        <v>7.18685</v>
      </c>
      <c r="L176" s="109">
        <f t="shared" si="2"/>
        <v>127566.3013</v>
      </c>
      <c r="M176" s="119">
        <v>2738.6639945063557</v>
      </c>
      <c r="N176" s="120">
        <v>100.950187</v>
      </c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</row>
    <row r="177" ht="15.75" customHeight="1">
      <c r="A177" s="109">
        <v>1963.0</v>
      </c>
      <c r="B177" s="117" t="s">
        <v>230</v>
      </c>
      <c r="C177" s="3">
        <v>1963.166666666652</v>
      </c>
      <c r="D177" s="109">
        <v>4.0</v>
      </c>
      <c r="E177" s="118">
        <v>5928.3818265358605</v>
      </c>
      <c r="F177" s="53">
        <v>265.3</v>
      </c>
      <c r="G177" s="109"/>
      <c r="H177" s="109"/>
      <c r="I177" s="109">
        <v>137552.9</v>
      </c>
      <c r="J177" s="109">
        <v>7236.5</v>
      </c>
      <c r="K177" s="109">
        <v>7.27489</v>
      </c>
      <c r="L177" s="109">
        <f t="shared" si="2"/>
        <v>128224.6945</v>
      </c>
      <c r="M177" s="119">
        <v>2765.311990799951</v>
      </c>
      <c r="N177" s="120">
        <v>101.007774</v>
      </c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</row>
    <row r="178" ht="15.75" customHeight="1">
      <c r="A178" s="109">
        <v>1963.0</v>
      </c>
      <c r="B178" s="117" t="s">
        <v>231</v>
      </c>
      <c r="C178" s="3">
        <v>1963.2499999999852</v>
      </c>
      <c r="D178" s="109">
        <v>4.0</v>
      </c>
      <c r="E178" s="118">
        <v>6046.84324016484</v>
      </c>
      <c r="F178" s="53">
        <v>257.9</v>
      </c>
      <c r="G178" s="109"/>
      <c r="H178" s="109"/>
      <c r="I178" s="109">
        <v>139481.8</v>
      </c>
      <c r="J178" s="109">
        <v>7282.1</v>
      </c>
      <c r="K178" s="109">
        <v>7.29014</v>
      </c>
      <c r="L178" s="109">
        <f t="shared" si="2"/>
        <v>130004.3042</v>
      </c>
      <c r="M178" s="119">
        <v>2741.565101814724</v>
      </c>
      <c r="N178" s="120">
        <v>101.065361</v>
      </c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</row>
    <row r="179" ht="15.75" customHeight="1">
      <c r="A179" s="109">
        <v>1963.0</v>
      </c>
      <c r="B179" s="117" t="s">
        <v>59</v>
      </c>
      <c r="C179" s="3">
        <v>1963.3333333333185</v>
      </c>
      <c r="D179" s="109">
        <v>4.0</v>
      </c>
      <c r="E179" s="118">
        <v>6080.59351185586</v>
      </c>
      <c r="F179" s="53">
        <v>251.7</v>
      </c>
      <c r="G179" s="109"/>
      <c r="H179" s="109"/>
      <c r="I179" s="109">
        <v>142521.3</v>
      </c>
      <c r="J179" s="109">
        <v>7332.1</v>
      </c>
      <c r="K179" s="109">
        <v>7.26597</v>
      </c>
      <c r="L179" s="109">
        <f t="shared" si="2"/>
        <v>132867.2085</v>
      </c>
      <c r="M179" s="119">
        <v>2747.9120219205824</v>
      </c>
      <c r="N179" s="120">
        <v>101.065361</v>
      </c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</row>
    <row r="180" ht="15.75" customHeight="1">
      <c r="A180" s="109">
        <v>1963.0</v>
      </c>
      <c r="B180" s="117" t="s">
        <v>232</v>
      </c>
      <c r="C180" s="3">
        <v>1963.4166666666517</v>
      </c>
      <c r="D180" s="109">
        <v>4.0</v>
      </c>
      <c r="E180" s="118">
        <v>6174.74863390918</v>
      </c>
      <c r="F180" s="53">
        <v>246.4</v>
      </c>
      <c r="G180" s="109"/>
      <c r="H180" s="109"/>
      <c r="I180" s="109">
        <v>144318.1</v>
      </c>
      <c r="J180" s="109">
        <v>7377.5</v>
      </c>
      <c r="K180" s="109">
        <v>7.23347</v>
      </c>
      <c r="L180" s="109">
        <f t="shared" si="2"/>
        <v>134583.0737</v>
      </c>
      <c r="M180" s="119">
        <v>2766.442317779277</v>
      </c>
      <c r="N180" s="120">
        <v>101.007774</v>
      </c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</row>
    <row r="181" ht="15.75" customHeight="1">
      <c r="A181" s="109">
        <v>1963.0</v>
      </c>
      <c r="B181" s="117" t="s">
        <v>233</v>
      </c>
      <c r="C181" s="3">
        <v>1963.499999999985</v>
      </c>
      <c r="D181" s="109">
        <v>4.0</v>
      </c>
      <c r="E181" s="118">
        <v>6194.81844467783</v>
      </c>
      <c r="F181" s="53">
        <v>241.1</v>
      </c>
      <c r="G181" s="109"/>
      <c r="H181" s="109"/>
      <c r="I181" s="109">
        <v>144872.6</v>
      </c>
      <c r="J181" s="109">
        <v>7418.4</v>
      </c>
      <c r="K181" s="109">
        <v>7.24822</v>
      </c>
      <c r="L181" s="109">
        <f t="shared" si="2"/>
        <v>135081.5892</v>
      </c>
      <c r="M181" s="119">
        <v>2780.3057120048447</v>
      </c>
      <c r="N181" s="120">
        <v>101.007774</v>
      </c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</row>
    <row r="182" ht="15.75" customHeight="1">
      <c r="A182" s="109">
        <v>1963.0</v>
      </c>
      <c r="B182" s="117" t="s">
        <v>60</v>
      </c>
      <c r="C182" s="3">
        <v>1963.5833333333183</v>
      </c>
      <c r="D182" s="109">
        <v>4.0</v>
      </c>
      <c r="E182" s="118">
        <v>6242.89775584383</v>
      </c>
      <c r="F182" s="53">
        <v>255.7</v>
      </c>
      <c r="G182" s="109"/>
      <c r="H182" s="109"/>
      <c r="I182" s="109">
        <v>144184.7</v>
      </c>
      <c r="J182" s="109">
        <v>7454.8</v>
      </c>
      <c r="K182" s="109">
        <v>7.26951</v>
      </c>
      <c r="L182" s="109">
        <f t="shared" si="2"/>
        <v>134413.4974</v>
      </c>
      <c r="M182" s="119">
        <v>2792.5546095796067</v>
      </c>
      <c r="N182" s="120">
        <v>101.036568</v>
      </c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</row>
    <row r="183" ht="15.75" customHeight="1">
      <c r="A183" s="109">
        <v>1963.0</v>
      </c>
      <c r="B183" s="117" t="s">
        <v>234</v>
      </c>
      <c r="C183" s="3">
        <v>1963.6666666666515</v>
      </c>
      <c r="D183" s="109">
        <v>4.0</v>
      </c>
      <c r="E183" s="118">
        <v>6350.73544448953</v>
      </c>
      <c r="F183" s="53">
        <v>240.2</v>
      </c>
      <c r="G183" s="109"/>
      <c r="H183" s="109"/>
      <c r="I183" s="109">
        <v>144313.0</v>
      </c>
      <c r="J183" s="109">
        <v>7506.0</v>
      </c>
      <c r="K183" s="109">
        <v>7.18554</v>
      </c>
      <c r="L183" s="109">
        <f t="shared" si="2"/>
        <v>134638.4969</v>
      </c>
      <c r="M183" s="119">
        <v>2804.9432117307856</v>
      </c>
      <c r="N183" s="120">
        <v>101.065361</v>
      </c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</row>
    <row r="184" ht="15.75" customHeight="1">
      <c r="A184" s="109">
        <v>1963.0</v>
      </c>
      <c r="B184" s="117" t="s">
        <v>235</v>
      </c>
      <c r="C184" s="3">
        <v>1963.7499999999848</v>
      </c>
      <c r="D184" s="109">
        <v>4.0</v>
      </c>
      <c r="E184" s="118">
        <v>6386.89235916413</v>
      </c>
      <c r="F184" s="53">
        <v>243.3</v>
      </c>
      <c r="G184" s="109"/>
      <c r="H184" s="109"/>
      <c r="I184" s="109">
        <v>145257.3</v>
      </c>
      <c r="J184" s="109">
        <v>7572.1</v>
      </c>
      <c r="K184" s="109">
        <v>7.28115</v>
      </c>
      <c r="L184" s="109">
        <f t="shared" si="2"/>
        <v>135398.7164</v>
      </c>
      <c r="M184" s="119">
        <v>2814.3435746897208</v>
      </c>
      <c r="N184" s="120">
        <v>101.007774</v>
      </c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</row>
    <row r="185" ht="15.75" customHeight="1">
      <c r="A185" s="109">
        <v>1963.0</v>
      </c>
      <c r="B185" s="117" t="s">
        <v>61</v>
      </c>
      <c r="C185" s="3">
        <v>1963.833333333318</v>
      </c>
      <c r="D185" s="109">
        <v>4.0</v>
      </c>
      <c r="E185" s="118">
        <v>6435.53321165399</v>
      </c>
      <c r="F185" s="53">
        <v>279.9</v>
      </c>
      <c r="G185" s="109"/>
      <c r="H185" s="109"/>
      <c r="I185" s="109">
        <v>147018.0</v>
      </c>
      <c r="J185" s="109">
        <v>7653.2</v>
      </c>
      <c r="K185" s="109">
        <v>7.29092</v>
      </c>
      <c r="L185" s="109">
        <f t="shared" si="2"/>
        <v>137027.439</v>
      </c>
      <c r="M185" s="119">
        <v>2845.563102504017</v>
      </c>
      <c r="N185" s="120">
        <v>101.007774</v>
      </c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</row>
    <row r="186" ht="15.75" customHeight="1">
      <c r="A186" s="109">
        <v>1963.0</v>
      </c>
      <c r="B186" s="117" t="s">
        <v>236</v>
      </c>
      <c r="C186" s="3">
        <v>1963.9166666666513</v>
      </c>
      <c r="D186" s="109">
        <v>4.0</v>
      </c>
      <c r="E186" s="118">
        <v>6504.14802835802</v>
      </c>
      <c r="F186" s="53">
        <v>252.8</v>
      </c>
      <c r="G186" s="109"/>
      <c r="H186" s="109"/>
      <c r="I186" s="109">
        <v>148110.6</v>
      </c>
      <c r="J186" s="109">
        <v>7714.5</v>
      </c>
      <c r="K186" s="109">
        <v>7.29912</v>
      </c>
      <c r="L186" s="109">
        <f t="shared" si="2"/>
        <v>138035.242</v>
      </c>
      <c r="M186" s="119">
        <v>2819.6563776836642</v>
      </c>
      <c r="N186" s="120">
        <v>101.007774</v>
      </c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</row>
    <row r="187" ht="15.75" customHeight="1">
      <c r="A187" s="109">
        <v>1963.0</v>
      </c>
      <c r="B187" s="117" t="s">
        <v>237</v>
      </c>
      <c r="C187" s="3">
        <v>1963.9999999999845</v>
      </c>
      <c r="D187" s="109">
        <v>4.0</v>
      </c>
      <c r="E187" s="118">
        <v>6564.824</v>
      </c>
      <c r="F187" s="53">
        <v>228.6</v>
      </c>
      <c r="G187" s="109"/>
      <c r="H187" s="109"/>
      <c r="I187" s="109">
        <v>148535.4</v>
      </c>
      <c r="J187" s="109">
        <v>7756.3</v>
      </c>
      <c r="K187" s="109">
        <v>7.32374</v>
      </c>
      <c r="L187" s="109">
        <f t="shared" si="2"/>
        <v>138399.3886</v>
      </c>
      <c r="M187" s="119">
        <v>2849.598046177971</v>
      </c>
      <c r="N187" s="120">
        <v>101.007774</v>
      </c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</row>
    <row r="188" ht="15.75" customHeight="1">
      <c r="A188" s="121">
        <v>1964.0</v>
      </c>
      <c r="B188" s="122" t="s">
        <v>58</v>
      </c>
      <c r="C188" s="63">
        <v>1964.0833333333178</v>
      </c>
      <c r="D188" s="121">
        <v>4.0</v>
      </c>
      <c r="E188" s="123">
        <v>6642.43696010561</v>
      </c>
      <c r="F188" s="61">
        <v>246.9</v>
      </c>
      <c r="G188" s="121"/>
      <c r="H188" s="124">
        <v>159.62</v>
      </c>
      <c r="I188" s="121">
        <v>148292.4</v>
      </c>
      <c r="J188" s="121">
        <v>7778.7</v>
      </c>
      <c r="K188" s="121">
        <v>7.34522</v>
      </c>
      <c r="L188" s="121">
        <f t="shared" si="2"/>
        <v>138145.3222</v>
      </c>
      <c r="M188" s="124">
        <v>2881.1935113590207</v>
      </c>
      <c r="N188" s="66">
        <v>101.007774</v>
      </c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</row>
    <row r="189" ht="15.75" customHeight="1">
      <c r="A189" s="109">
        <v>1964.0</v>
      </c>
      <c r="B189" s="117" t="s">
        <v>230</v>
      </c>
      <c r="C189" s="3">
        <v>1964.166666666651</v>
      </c>
      <c r="D189" s="109">
        <v>5.0</v>
      </c>
      <c r="E189" s="118">
        <v>6713.4657308705</v>
      </c>
      <c r="F189" s="53">
        <v>255.5</v>
      </c>
      <c r="G189" s="109"/>
      <c r="H189" s="119">
        <v>159.15</v>
      </c>
      <c r="I189" s="109">
        <v>148581.6</v>
      </c>
      <c r="J189" s="109">
        <v>7794.2</v>
      </c>
      <c r="K189" s="109">
        <v>7.36049</v>
      </c>
      <c r="L189" s="109">
        <f t="shared" si="2"/>
        <v>138395.0464</v>
      </c>
      <c r="M189" s="119">
        <v>2856.701168882557</v>
      </c>
      <c r="N189" s="120">
        <v>101.007774</v>
      </c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</row>
    <row r="190" ht="15.75" customHeight="1">
      <c r="A190" s="109">
        <v>1964.0</v>
      </c>
      <c r="B190" s="117" t="s">
        <v>231</v>
      </c>
      <c r="C190" s="3">
        <v>1964.2499999999843</v>
      </c>
      <c r="D190" s="109">
        <v>5.0</v>
      </c>
      <c r="E190" s="118">
        <v>6723.74602594135</v>
      </c>
      <c r="F190" s="53">
        <v>263.7</v>
      </c>
      <c r="G190" s="109"/>
      <c r="H190" s="119">
        <v>158.99</v>
      </c>
      <c r="I190" s="109">
        <v>149403.0</v>
      </c>
      <c r="J190" s="109">
        <v>7803.1</v>
      </c>
      <c r="K190" s="109">
        <v>7.36936</v>
      </c>
      <c r="L190" s="109">
        <f t="shared" si="2"/>
        <v>139148.6361</v>
      </c>
      <c r="M190" s="119">
        <v>2885.976366197968</v>
      </c>
      <c r="N190" s="120">
        <v>101.007774</v>
      </c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</row>
    <row r="191" ht="15.75" customHeight="1">
      <c r="A191" s="109">
        <v>1964.0</v>
      </c>
      <c r="B191" s="117" t="s">
        <v>59</v>
      </c>
      <c r="C191" s="3">
        <v>1964.3333333333176</v>
      </c>
      <c r="D191" s="109">
        <v>5.0</v>
      </c>
      <c r="E191" s="118">
        <v>6723.05765270901</v>
      </c>
      <c r="F191" s="53">
        <v>235.5</v>
      </c>
      <c r="G191" s="109"/>
      <c r="H191" s="119">
        <v>160.1</v>
      </c>
      <c r="I191" s="109">
        <v>150756.7</v>
      </c>
      <c r="J191" s="109">
        <v>7805.4</v>
      </c>
      <c r="K191" s="109">
        <v>7.41684</v>
      </c>
      <c r="L191" s="109">
        <f t="shared" si="2"/>
        <v>140347.3608</v>
      </c>
      <c r="M191" s="119">
        <v>2874.7604365037537</v>
      </c>
      <c r="N191" s="120">
        <v>101.007774</v>
      </c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</row>
    <row r="192" ht="15.75" customHeight="1">
      <c r="A192" s="109">
        <v>1964.0</v>
      </c>
      <c r="B192" s="117" t="s">
        <v>232</v>
      </c>
      <c r="C192" s="3">
        <v>1964.4166666666508</v>
      </c>
      <c r="D192" s="109">
        <v>5.0</v>
      </c>
      <c r="E192" s="118">
        <v>6793.20532902514</v>
      </c>
      <c r="F192" s="53">
        <v>241.9</v>
      </c>
      <c r="G192" s="109"/>
      <c r="H192" s="119">
        <v>162.95</v>
      </c>
      <c r="I192" s="109">
        <v>151572.3</v>
      </c>
      <c r="J192" s="109">
        <v>7830.4</v>
      </c>
      <c r="K192" s="109">
        <v>7.46383</v>
      </c>
      <c r="L192" s="109">
        <f t="shared" si="2"/>
        <v>141044.9451</v>
      </c>
      <c r="M192" s="119">
        <v>2954.2431633740116</v>
      </c>
      <c r="N192" s="120">
        <v>101.007774</v>
      </c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</row>
    <row r="193" ht="15.75" customHeight="1">
      <c r="A193" s="109">
        <v>1964.0</v>
      </c>
      <c r="B193" s="117" t="s">
        <v>233</v>
      </c>
      <c r="C193" s="3">
        <v>1964.499999999984</v>
      </c>
      <c r="D193" s="109">
        <v>5.0</v>
      </c>
      <c r="E193" s="118">
        <v>6868.15550094913</v>
      </c>
      <c r="F193" s="53">
        <v>253.6</v>
      </c>
      <c r="G193" s="109"/>
      <c r="H193" s="119">
        <v>162.35</v>
      </c>
      <c r="I193" s="109">
        <v>151849.9</v>
      </c>
      <c r="J193" s="109">
        <v>7878.2</v>
      </c>
      <c r="K193" s="109">
        <v>7.48324</v>
      </c>
      <c r="L193" s="109">
        <f t="shared" si="2"/>
        <v>141277.7471</v>
      </c>
      <c r="M193" s="119">
        <v>2934.9568285811283</v>
      </c>
      <c r="N193" s="120">
        <v>101.007774</v>
      </c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</row>
    <row r="194" ht="15.75" customHeight="1">
      <c r="A194" s="109">
        <v>1964.0</v>
      </c>
      <c r="B194" s="117" t="s">
        <v>60</v>
      </c>
      <c r="C194" s="3">
        <v>1964.5833333333173</v>
      </c>
      <c r="D194" s="109">
        <v>5.0</v>
      </c>
      <c r="E194" s="118">
        <v>6975.43100556439</v>
      </c>
      <c r="F194" s="53">
        <v>258.3</v>
      </c>
      <c r="G194" s="109"/>
      <c r="H194" s="119">
        <v>161.49</v>
      </c>
      <c r="I194" s="109">
        <v>151589.5</v>
      </c>
      <c r="J194" s="109">
        <v>7948.9</v>
      </c>
      <c r="K194" s="109">
        <v>7.50768</v>
      </c>
      <c r="L194" s="109">
        <f t="shared" si="2"/>
        <v>141003.4148</v>
      </c>
      <c r="M194" s="119">
        <v>2941.9204778080148</v>
      </c>
      <c r="N194" s="120">
        <v>101.007774</v>
      </c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</row>
    <row r="195" ht="15.75" customHeight="1">
      <c r="A195" s="109">
        <v>1964.0</v>
      </c>
      <c r="B195" s="117" t="s">
        <v>234</v>
      </c>
      <c r="C195" s="3">
        <v>1964.6666666666506</v>
      </c>
      <c r="D195" s="109">
        <v>5.0</v>
      </c>
      <c r="E195" s="118">
        <v>7112.34469087739</v>
      </c>
      <c r="F195" s="53">
        <v>229.9</v>
      </c>
      <c r="G195" s="109"/>
      <c r="H195" s="119">
        <v>162.62</v>
      </c>
      <c r="I195" s="109">
        <v>151828.5</v>
      </c>
      <c r="J195" s="109">
        <v>7995.9</v>
      </c>
      <c r="K195" s="109">
        <v>7.56953</v>
      </c>
      <c r="L195" s="109">
        <f t="shared" si="2"/>
        <v>141144.523</v>
      </c>
      <c r="M195" s="119">
        <v>2937.990050293903</v>
      </c>
      <c r="N195" s="120">
        <v>101.007774</v>
      </c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</row>
    <row r="196" ht="15.75" customHeight="1">
      <c r="A196" s="109">
        <v>1964.0</v>
      </c>
      <c r="B196" s="117" t="s">
        <v>235</v>
      </c>
      <c r="C196" s="3">
        <v>1964.7499999999839</v>
      </c>
      <c r="D196" s="109">
        <v>5.0</v>
      </c>
      <c r="E196" s="118">
        <v>7272.52859503181</v>
      </c>
      <c r="F196" s="53">
        <v>266.3</v>
      </c>
      <c r="G196" s="109"/>
      <c r="H196" s="119">
        <v>161.54</v>
      </c>
      <c r="I196" s="109">
        <v>152567.0</v>
      </c>
      <c r="J196" s="109">
        <v>8019.2</v>
      </c>
      <c r="K196" s="109">
        <v>7.58834</v>
      </c>
      <c r="L196" s="109">
        <f t="shared" si="2"/>
        <v>141806.2589</v>
      </c>
      <c r="M196" s="119">
        <v>2976.9495393640664</v>
      </c>
      <c r="N196" s="120">
        <v>101.036568</v>
      </c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</row>
    <row r="197" ht="15.75" customHeight="1">
      <c r="A197" s="109">
        <v>1964.0</v>
      </c>
      <c r="B197" s="117" t="s">
        <v>61</v>
      </c>
      <c r="C197" s="3">
        <v>1964.8333333333171</v>
      </c>
      <c r="D197" s="109">
        <v>5.0</v>
      </c>
      <c r="E197" s="118">
        <v>7406.87771119101</v>
      </c>
      <c r="F197" s="53">
        <v>274.3</v>
      </c>
      <c r="G197" s="109"/>
      <c r="H197" s="119">
        <v>160.71</v>
      </c>
      <c r="I197" s="109">
        <v>153805.1</v>
      </c>
      <c r="J197" s="109">
        <v>8018.9</v>
      </c>
      <c r="K197" s="109">
        <v>7.60135</v>
      </c>
      <c r="L197" s="109">
        <f t="shared" si="2"/>
        <v>142939.7494</v>
      </c>
      <c r="M197" s="119">
        <v>2986.4237683765596</v>
      </c>
      <c r="N197" s="120">
        <v>101.094155</v>
      </c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</row>
    <row r="198" ht="15.75" customHeight="1">
      <c r="A198" s="109">
        <v>1964.0</v>
      </c>
      <c r="B198" s="117" t="s">
        <v>236</v>
      </c>
      <c r="C198" s="3">
        <v>1964.9166666666504</v>
      </c>
      <c r="D198" s="109">
        <v>7.0</v>
      </c>
      <c r="E198" s="118">
        <v>7486.10799614154</v>
      </c>
      <c r="F198" s="53">
        <v>250.6</v>
      </c>
      <c r="G198" s="109"/>
      <c r="H198" s="119">
        <v>160.22</v>
      </c>
      <c r="I198" s="109">
        <v>154473.8</v>
      </c>
      <c r="J198" s="109">
        <v>8018.9</v>
      </c>
      <c r="K198" s="109">
        <v>7.61574</v>
      </c>
      <c r="L198" s="109">
        <f t="shared" si="2"/>
        <v>143542.0135</v>
      </c>
      <c r="M198" s="119">
        <v>3015.4056768120417</v>
      </c>
      <c r="N198" s="120">
        <v>101.065361</v>
      </c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</row>
    <row r="199" ht="15.75" customHeight="1">
      <c r="A199" s="109">
        <v>1964.0</v>
      </c>
      <c r="B199" s="117" t="s">
        <v>237</v>
      </c>
      <c r="C199" s="3">
        <v>1964.9999999999836</v>
      </c>
      <c r="D199" s="109">
        <v>7.0</v>
      </c>
      <c r="E199" s="118">
        <v>7603.065</v>
      </c>
      <c r="F199" s="53">
        <v>255.9</v>
      </c>
      <c r="G199" s="109"/>
      <c r="H199" s="119">
        <v>161.61</v>
      </c>
      <c r="I199" s="109">
        <v>154573.2</v>
      </c>
      <c r="J199" s="109">
        <v>8019.2</v>
      </c>
      <c r="K199" s="109">
        <v>7.63827</v>
      </c>
      <c r="L199" s="109">
        <f t="shared" si="2"/>
        <v>143604.3147</v>
      </c>
      <c r="M199" s="119">
        <v>3066.8229421405745</v>
      </c>
      <c r="N199" s="120">
        <v>101.122948</v>
      </c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</row>
    <row r="200" ht="15.75" customHeight="1">
      <c r="A200" s="109">
        <v>1965.0</v>
      </c>
      <c r="B200" s="117" t="s">
        <v>58</v>
      </c>
      <c r="C200" s="3">
        <v>1965.083333333317</v>
      </c>
      <c r="D200" s="109">
        <v>7.0</v>
      </c>
      <c r="E200" s="118">
        <v>7525.1344550802</v>
      </c>
      <c r="F200" s="53">
        <v>238.6</v>
      </c>
      <c r="G200" s="109"/>
      <c r="H200" s="119">
        <v>160.89</v>
      </c>
      <c r="I200" s="109">
        <v>154103.2</v>
      </c>
      <c r="J200" s="109">
        <v>8019.9</v>
      </c>
      <c r="K200" s="109">
        <v>7.65918</v>
      </c>
      <c r="L200" s="109">
        <f t="shared" si="2"/>
        <v>143139.8604</v>
      </c>
      <c r="M200" s="119">
        <v>3025.594134419488</v>
      </c>
      <c r="N200" s="120">
        <v>101.151742</v>
      </c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</row>
    <row r="201" ht="15.75" customHeight="1">
      <c r="A201" s="109">
        <v>1965.0</v>
      </c>
      <c r="B201" s="117" t="s">
        <v>230</v>
      </c>
      <c r="C201" s="3">
        <v>1965.1666666666501</v>
      </c>
      <c r="D201" s="109">
        <v>7.0</v>
      </c>
      <c r="E201" s="118">
        <v>7508.14971006647</v>
      </c>
      <c r="F201" s="53">
        <v>263.9</v>
      </c>
      <c r="G201" s="109"/>
      <c r="H201" s="119">
        <v>160.79</v>
      </c>
      <c r="I201" s="109">
        <v>153805.6</v>
      </c>
      <c r="J201" s="109">
        <v>8028.4</v>
      </c>
      <c r="K201" s="109">
        <v>7.68258</v>
      </c>
      <c r="L201" s="109">
        <f t="shared" si="2"/>
        <v>142832.3876</v>
      </c>
      <c r="M201" s="119">
        <v>3064.2579749163565</v>
      </c>
      <c r="N201" s="120">
        <v>101.180536</v>
      </c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</row>
    <row r="202" ht="15.75" customHeight="1">
      <c r="A202" s="109">
        <v>1965.0</v>
      </c>
      <c r="B202" s="117" t="s">
        <v>231</v>
      </c>
      <c r="C202" s="3">
        <v>1965.2499999999834</v>
      </c>
      <c r="D202" s="109">
        <v>7.0</v>
      </c>
      <c r="E202" s="118">
        <v>7654.94604963465</v>
      </c>
      <c r="F202" s="53">
        <v>293.5</v>
      </c>
      <c r="G202" s="109"/>
      <c r="H202" s="119">
        <v>160.11</v>
      </c>
      <c r="I202" s="109">
        <v>153680.2</v>
      </c>
      <c r="J202" s="109">
        <v>8044.7</v>
      </c>
      <c r="K202" s="109">
        <v>7.68169</v>
      </c>
      <c r="L202" s="109">
        <f t="shared" si="2"/>
        <v>142717.1137</v>
      </c>
      <c r="M202" s="119">
        <v>3104.645258412451</v>
      </c>
      <c r="N202" s="120">
        <v>101.238123</v>
      </c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</row>
    <row r="203" ht="15.75" customHeight="1">
      <c r="A203" s="109">
        <v>1965.0</v>
      </c>
      <c r="B203" s="117" t="s">
        <v>59</v>
      </c>
      <c r="C203" s="3">
        <v>1965.3333333333167</v>
      </c>
      <c r="D203" s="109">
        <v>7.0</v>
      </c>
      <c r="E203" s="118">
        <v>7864.40262944214</v>
      </c>
      <c r="F203" s="53">
        <v>292.1</v>
      </c>
      <c r="G203" s="109"/>
      <c r="H203" s="119">
        <v>162.91</v>
      </c>
      <c r="I203" s="109">
        <v>153727.1</v>
      </c>
      <c r="J203" s="109">
        <v>8068.9</v>
      </c>
      <c r="K203" s="109">
        <v>7.8029</v>
      </c>
      <c r="L203" s="109">
        <f t="shared" si="2"/>
        <v>142600.1527</v>
      </c>
      <c r="M203" s="119">
        <v>3122.1340565245737</v>
      </c>
      <c r="N203" s="120">
        <v>101.180536</v>
      </c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</row>
    <row r="204" ht="15.75" customHeight="1">
      <c r="A204" s="109">
        <v>1965.0</v>
      </c>
      <c r="B204" s="117" t="s">
        <v>232</v>
      </c>
      <c r="C204" s="3">
        <v>1965.41666666665</v>
      </c>
      <c r="D204" s="109">
        <v>7.0</v>
      </c>
      <c r="E204" s="118">
        <v>7843.94345227021</v>
      </c>
      <c r="F204" s="53">
        <v>272.0</v>
      </c>
      <c r="G204" s="109"/>
      <c r="H204" s="119">
        <v>162.63</v>
      </c>
      <c r="I204" s="109">
        <v>153933.7</v>
      </c>
      <c r="J204" s="109">
        <v>8084.8</v>
      </c>
      <c r="K204" s="109">
        <v>7.7742</v>
      </c>
      <c r="L204" s="109">
        <f t="shared" si="2"/>
        <v>142829.8238</v>
      </c>
      <c r="M204" s="119">
        <v>3131.738686450079</v>
      </c>
      <c r="N204" s="120">
        <v>101.065361</v>
      </c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</row>
    <row r="205" ht="15.75" customHeight="1">
      <c r="A205" s="109">
        <v>1965.0</v>
      </c>
      <c r="B205" s="117" t="s">
        <v>233</v>
      </c>
      <c r="C205" s="3">
        <v>1965.4999999999832</v>
      </c>
      <c r="D205" s="109">
        <v>6.0</v>
      </c>
      <c r="E205" s="118">
        <v>7913.63302105532</v>
      </c>
      <c r="F205" s="53">
        <v>278.0</v>
      </c>
      <c r="G205" s="109"/>
      <c r="H205" s="119">
        <v>161.64</v>
      </c>
      <c r="I205" s="109">
        <v>154300.2</v>
      </c>
      <c r="J205" s="109">
        <v>8092.4</v>
      </c>
      <c r="K205" s="109">
        <v>7.79443</v>
      </c>
      <c r="L205" s="109">
        <f t="shared" si="2"/>
        <v>143143.0177</v>
      </c>
      <c r="M205" s="119">
        <v>3150.8999233278064</v>
      </c>
      <c r="N205" s="120">
        <v>101.065361</v>
      </c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</row>
    <row r="206" ht="15.75" customHeight="1">
      <c r="A206" s="109">
        <v>1965.0</v>
      </c>
      <c r="B206" s="117" t="s">
        <v>60</v>
      </c>
      <c r="C206" s="3">
        <v>1965.5833333333164</v>
      </c>
      <c r="D206" s="109">
        <v>6.0</v>
      </c>
      <c r="E206" s="118">
        <v>7964.66471882913</v>
      </c>
      <c r="F206" s="53">
        <v>258.0</v>
      </c>
      <c r="G206" s="109"/>
      <c r="H206" s="119">
        <v>161.48</v>
      </c>
      <c r="I206" s="109">
        <v>154826.4</v>
      </c>
      <c r="J206" s="109">
        <v>8091.8</v>
      </c>
      <c r="K206" s="109">
        <v>7.82188</v>
      </c>
      <c r="L206" s="109">
        <f t="shared" si="2"/>
        <v>143594.6025</v>
      </c>
      <c r="M206" s="119">
        <v>3138.393115977887</v>
      </c>
      <c r="N206" s="120">
        <v>101.122948</v>
      </c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</row>
    <row r="207" ht="15.75" customHeight="1">
      <c r="A207" s="109">
        <v>1965.0</v>
      </c>
      <c r="B207" s="117" t="s">
        <v>234</v>
      </c>
      <c r="C207" s="3">
        <v>1965.6666666666497</v>
      </c>
      <c r="D207" s="109">
        <v>6.0</v>
      </c>
      <c r="E207" s="118">
        <v>8011.36904801316</v>
      </c>
      <c r="F207" s="53">
        <v>263.2</v>
      </c>
      <c r="G207" s="109"/>
      <c r="H207" s="119">
        <v>162.95</v>
      </c>
      <c r="I207" s="109">
        <v>155292.9</v>
      </c>
      <c r="J207" s="109">
        <v>8109.0</v>
      </c>
      <c r="K207" s="109">
        <v>7.88115</v>
      </c>
      <c r="L207" s="109">
        <f t="shared" si="2"/>
        <v>143948.1318</v>
      </c>
      <c r="M207" s="119">
        <v>3164.7594620398213</v>
      </c>
      <c r="N207" s="120">
        <v>101.209329</v>
      </c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</row>
    <row r="208" ht="15.75" customHeight="1">
      <c r="A208" s="109">
        <v>1965.0</v>
      </c>
      <c r="B208" s="117" t="s">
        <v>235</v>
      </c>
      <c r="C208" s="3">
        <v>1965.749999999983</v>
      </c>
      <c r="D208" s="109">
        <v>6.0</v>
      </c>
      <c r="E208" s="118">
        <v>8098.52507443435</v>
      </c>
      <c r="F208" s="53">
        <v>282.3</v>
      </c>
      <c r="G208" s="109"/>
      <c r="H208" s="119">
        <v>162.7</v>
      </c>
      <c r="I208" s="109">
        <v>155699.8</v>
      </c>
      <c r="J208" s="109">
        <v>8144.2</v>
      </c>
      <c r="K208" s="109">
        <v>7.90279</v>
      </c>
      <c r="L208" s="109">
        <f t="shared" si="2"/>
        <v>144296.3616</v>
      </c>
      <c r="M208" s="119">
        <v>3180.855547498957</v>
      </c>
      <c r="N208" s="120">
        <v>101.180536</v>
      </c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</row>
    <row r="209" ht="15.75" customHeight="1">
      <c r="A209" s="109">
        <v>1965.0</v>
      </c>
      <c r="B209" s="117" t="s">
        <v>61</v>
      </c>
      <c r="C209" s="3">
        <v>1965.8333333333162</v>
      </c>
      <c r="D209" s="109">
        <v>6.0</v>
      </c>
      <c r="E209" s="118">
        <v>8113.88308631068</v>
      </c>
      <c r="F209" s="53">
        <v>264.1</v>
      </c>
      <c r="G209" s="109"/>
      <c r="H209" s="119">
        <v>162.48</v>
      </c>
      <c r="I209" s="109">
        <v>156047.0</v>
      </c>
      <c r="J209" s="109">
        <v>8197.3</v>
      </c>
      <c r="K209" s="109">
        <v>7.90962</v>
      </c>
      <c r="L209" s="109">
        <f t="shared" si="2"/>
        <v>144608.9793</v>
      </c>
      <c r="M209" s="119">
        <v>3171.743512492445</v>
      </c>
      <c r="N209" s="120">
        <v>101.094155</v>
      </c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</row>
    <row r="210" ht="15.75" customHeight="1">
      <c r="A210" s="109">
        <v>1965.0</v>
      </c>
      <c r="B210" s="117" t="s">
        <v>236</v>
      </c>
      <c r="C210" s="3">
        <v>1965.9166666666495</v>
      </c>
      <c r="D210" s="109">
        <v>6.0</v>
      </c>
      <c r="E210" s="118">
        <v>8107.648657803</v>
      </c>
      <c r="F210" s="53">
        <v>276.0</v>
      </c>
      <c r="G210" s="109"/>
      <c r="H210" s="119">
        <v>161.99</v>
      </c>
      <c r="I210" s="109">
        <v>156268.8</v>
      </c>
      <c r="J210" s="109">
        <v>8244.8</v>
      </c>
      <c r="K210" s="109">
        <v>7.92899</v>
      </c>
      <c r="L210" s="109">
        <f t="shared" si="2"/>
        <v>144788.5318</v>
      </c>
      <c r="M210" s="119">
        <v>3190.509518376623</v>
      </c>
      <c r="N210" s="120">
        <v>101.094155</v>
      </c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</row>
    <row r="211" ht="15.75" customHeight="1">
      <c r="A211" s="109">
        <v>1965.0</v>
      </c>
      <c r="B211" s="117" t="s">
        <v>237</v>
      </c>
      <c r="C211" s="3">
        <v>1965.9999999999827</v>
      </c>
      <c r="D211" s="109">
        <v>6.0</v>
      </c>
      <c r="E211" s="118">
        <v>8219.552</v>
      </c>
      <c r="F211" s="53">
        <v>246.8</v>
      </c>
      <c r="G211" s="109"/>
      <c r="H211" s="119">
        <v>162.89</v>
      </c>
      <c r="I211" s="109">
        <v>156365.2</v>
      </c>
      <c r="J211" s="109">
        <v>8286.8</v>
      </c>
      <c r="K211" s="109">
        <v>7.95429</v>
      </c>
      <c r="L211" s="109">
        <f t="shared" si="2"/>
        <v>144843.8964</v>
      </c>
      <c r="M211" s="119">
        <v>3205.890834592369</v>
      </c>
      <c r="N211" s="120">
        <v>101.151742</v>
      </c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</row>
    <row r="212" ht="15.75" customHeight="1">
      <c r="A212" s="109">
        <v>1966.0</v>
      </c>
      <c r="B212" s="117" t="s">
        <v>58</v>
      </c>
      <c r="C212" s="3">
        <v>1966.083333333316</v>
      </c>
      <c r="D212" s="109">
        <v>6.0</v>
      </c>
      <c r="E212" s="118">
        <v>8371.60000018445</v>
      </c>
      <c r="F212" s="53">
        <v>266.1</v>
      </c>
      <c r="G212" s="109"/>
      <c r="H212" s="119">
        <v>162.35</v>
      </c>
      <c r="I212" s="109">
        <v>156336.2</v>
      </c>
      <c r="J212" s="109">
        <v>8323.4</v>
      </c>
      <c r="K212" s="109">
        <v>7.97095</v>
      </c>
      <c r="L212" s="109">
        <f t="shared" si="2"/>
        <v>144794.6878</v>
      </c>
      <c r="M212" s="119">
        <v>3210.137131180018</v>
      </c>
      <c r="N212" s="120">
        <v>101.209329</v>
      </c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</row>
    <row r="213" ht="15.75" customHeight="1">
      <c r="A213" s="109">
        <v>1966.0</v>
      </c>
      <c r="B213" s="117" t="s">
        <v>230</v>
      </c>
      <c r="C213" s="3">
        <v>1966.1666666666492</v>
      </c>
      <c r="D213" s="109">
        <v>6.0</v>
      </c>
      <c r="E213" s="118">
        <v>8449.36998656538</v>
      </c>
      <c r="F213" s="53">
        <v>274.8</v>
      </c>
      <c r="G213" s="109"/>
      <c r="H213" s="119">
        <v>161.81</v>
      </c>
      <c r="I213" s="109">
        <v>156445.8</v>
      </c>
      <c r="J213" s="109">
        <v>8351.7</v>
      </c>
      <c r="K213" s="109">
        <v>8.00368</v>
      </c>
      <c r="L213" s="109">
        <f t="shared" si="2"/>
        <v>144852.2865</v>
      </c>
      <c r="M213" s="119">
        <v>3228.5271951030395</v>
      </c>
      <c r="N213" s="120">
        <v>101.266916</v>
      </c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</row>
    <row r="214" ht="15.75" customHeight="1">
      <c r="A214" s="109">
        <v>1966.0</v>
      </c>
      <c r="B214" s="117" t="s">
        <v>231</v>
      </c>
      <c r="C214" s="3">
        <v>1966.2499999999825</v>
      </c>
      <c r="D214" s="109">
        <v>6.0</v>
      </c>
      <c r="E214" s="118">
        <v>8506.00320144367</v>
      </c>
      <c r="F214" s="53">
        <v>282.8</v>
      </c>
      <c r="G214" s="109"/>
      <c r="H214" s="119">
        <v>161.07</v>
      </c>
      <c r="I214" s="109">
        <v>156694.0</v>
      </c>
      <c r="J214" s="109">
        <v>8371.9</v>
      </c>
      <c r="K214" s="109">
        <v>7.98919</v>
      </c>
      <c r="L214" s="109">
        <f t="shared" si="2"/>
        <v>145101.5606</v>
      </c>
      <c r="M214" s="119">
        <v>3240.636899415214</v>
      </c>
      <c r="N214" s="120">
        <v>101.209329</v>
      </c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</row>
    <row r="215" ht="15.75" customHeight="1">
      <c r="A215" s="109">
        <v>1966.0</v>
      </c>
      <c r="B215" s="117" t="s">
        <v>59</v>
      </c>
      <c r="C215" s="3">
        <v>1966.3333333333157</v>
      </c>
      <c r="D215" s="109">
        <v>6.0</v>
      </c>
      <c r="E215" s="118">
        <v>8674.16620118911</v>
      </c>
      <c r="F215" s="53">
        <v>286.6</v>
      </c>
      <c r="G215" s="109"/>
      <c r="H215" s="119">
        <v>161.62</v>
      </c>
      <c r="I215" s="109">
        <v>157080.9</v>
      </c>
      <c r="J215" s="109">
        <v>8384.0</v>
      </c>
      <c r="K215" s="109">
        <v>8.03156</v>
      </c>
      <c r="L215" s="109">
        <f t="shared" si="2"/>
        <v>145402.7879</v>
      </c>
      <c r="M215" s="119">
        <v>3265.3475116572718</v>
      </c>
      <c r="N215" s="120">
        <v>101.151742</v>
      </c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</row>
    <row r="216" ht="15.75" customHeight="1">
      <c r="A216" s="109">
        <v>1966.0</v>
      </c>
      <c r="B216" s="117" t="s">
        <v>232</v>
      </c>
      <c r="C216" s="3">
        <v>1966.416666666649</v>
      </c>
      <c r="D216" s="109">
        <v>6.0</v>
      </c>
      <c r="E216" s="118">
        <v>8715.88165572852</v>
      </c>
      <c r="F216" s="53">
        <v>260.4</v>
      </c>
      <c r="G216" s="109"/>
      <c r="H216" s="119">
        <v>162.74</v>
      </c>
      <c r="I216" s="109">
        <v>157428.9</v>
      </c>
      <c r="J216" s="109">
        <v>8386.3</v>
      </c>
      <c r="K216" s="109">
        <v>8.08691</v>
      </c>
      <c r="L216" s="109">
        <f t="shared" si="2"/>
        <v>145650.292</v>
      </c>
      <c r="M216" s="119">
        <v>3271.7807380586864</v>
      </c>
      <c r="N216" s="120">
        <v>101.122948</v>
      </c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</row>
    <row r="217" ht="15.75" customHeight="1">
      <c r="A217" s="109">
        <v>1966.0</v>
      </c>
      <c r="B217" s="117" t="s">
        <v>233</v>
      </c>
      <c r="C217" s="3">
        <v>1966.4999999999823</v>
      </c>
      <c r="D217" s="109">
        <v>6.0</v>
      </c>
      <c r="E217" s="118">
        <v>8716.31587824875</v>
      </c>
      <c r="F217" s="53">
        <v>258.5</v>
      </c>
      <c r="G217" s="109"/>
      <c r="H217" s="119">
        <v>162.25</v>
      </c>
      <c r="I217" s="109">
        <v>157738.2</v>
      </c>
      <c r="J217" s="109">
        <v>8378.8</v>
      </c>
      <c r="K217" s="109">
        <v>8.10361</v>
      </c>
      <c r="L217" s="109">
        <f t="shared" si="2"/>
        <v>145913.9061</v>
      </c>
      <c r="M217" s="119">
        <v>3282.203575022715</v>
      </c>
      <c r="N217" s="120">
        <v>101.209329</v>
      </c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</row>
    <row r="218" ht="15.75" customHeight="1">
      <c r="A218" s="109">
        <v>1966.0</v>
      </c>
      <c r="B218" s="117" t="s">
        <v>60</v>
      </c>
      <c r="C218" s="3">
        <v>1966.5833333333155</v>
      </c>
      <c r="D218" s="109">
        <v>7.0</v>
      </c>
      <c r="E218" s="118">
        <v>8769.78063862525</v>
      </c>
      <c r="F218" s="53">
        <v>245.6</v>
      </c>
      <c r="G218" s="109"/>
      <c r="H218" s="119">
        <v>161.78</v>
      </c>
      <c r="I218" s="109">
        <v>158008.8</v>
      </c>
      <c r="J218" s="109">
        <v>8361.6</v>
      </c>
      <c r="K218" s="109">
        <v>8.13717</v>
      </c>
      <c r="L218" s="109">
        <f t="shared" si="2"/>
        <v>146118.86</v>
      </c>
      <c r="M218" s="119">
        <v>3328.677265844197</v>
      </c>
      <c r="N218" s="120">
        <v>101.29571</v>
      </c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</row>
    <row r="219" ht="15.75" customHeight="1">
      <c r="A219" s="109">
        <v>1966.0</v>
      </c>
      <c r="B219" s="117" t="s">
        <v>234</v>
      </c>
      <c r="C219" s="3">
        <v>1966.6666666666488</v>
      </c>
      <c r="D219" s="109">
        <v>7.0</v>
      </c>
      <c r="E219" s="118">
        <v>8715.58029307607</v>
      </c>
      <c r="F219" s="53">
        <v>281.9</v>
      </c>
      <c r="G219" s="109"/>
      <c r="H219" s="119">
        <v>163.25</v>
      </c>
      <c r="I219" s="109">
        <v>157998.6</v>
      </c>
      <c r="J219" s="109">
        <v>8329.1</v>
      </c>
      <c r="K219" s="109">
        <v>8.19584</v>
      </c>
      <c r="L219" s="109">
        <f t="shared" si="2"/>
        <v>146030.1986</v>
      </c>
      <c r="M219" s="119">
        <v>3336.193586233405</v>
      </c>
      <c r="N219" s="120">
        <v>101.29571</v>
      </c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</row>
    <row r="220" ht="15.75" customHeight="1">
      <c r="A220" s="109">
        <v>1966.0</v>
      </c>
      <c r="B220" s="117" t="s">
        <v>235</v>
      </c>
      <c r="C220" s="3">
        <v>1966.749999999982</v>
      </c>
      <c r="D220" s="109">
        <v>7.0</v>
      </c>
      <c r="E220" s="118">
        <v>8641.80230232012</v>
      </c>
      <c r="F220" s="53">
        <v>274.4</v>
      </c>
      <c r="G220" s="109"/>
      <c r="H220" s="119">
        <v>163.01</v>
      </c>
      <c r="I220" s="109">
        <v>157707.6</v>
      </c>
      <c r="J220" s="109">
        <v>8281.4</v>
      </c>
      <c r="K220" s="109">
        <v>8.22112</v>
      </c>
      <c r="L220" s="109">
        <f t="shared" si="2"/>
        <v>145727.1926</v>
      </c>
      <c r="M220" s="119">
        <v>3319.9906893501307</v>
      </c>
      <c r="N220" s="120">
        <v>101.324503</v>
      </c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</row>
    <row r="221" ht="15.75" customHeight="1">
      <c r="A221" s="109">
        <v>1966.0</v>
      </c>
      <c r="B221" s="117" t="s">
        <v>61</v>
      </c>
      <c r="C221" s="3">
        <v>1966.8333333333153</v>
      </c>
      <c r="D221" s="109">
        <v>7.0</v>
      </c>
      <c r="E221" s="118">
        <v>8662.74025583746</v>
      </c>
      <c r="F221" s="53">
        <v>255.4</v>
      </c>
      <c r="G221" s="109"/>
      <c r="H221" s="119">
        <v>162.57</v>
      </c>
      <c r="I221" s="109">
        <v>157135.8</v>
      </c>
      <c r="J221" s="109">
        <v>8218.4</v>
      </c>
      <c r="K221" s="109">
        <v>8.21728</v>
      </c>
      <c r="L221" s="109">
        <f t="shared" si="2"/>
        <v>145203.9822</v>
      </c>
      <c r="M221" s="119">
        <v>3316.2421928328176</v>
      </c>
      <c r="N221" s="120">
        <v>101.238123</v>
      </c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</row>
    <row r="222" ht="15.75" customHeight="1">
      <c r="A222" s="109">
        <v>1966.0</v>
      </c>
      <c r="B222" s="117" t="s">
        <v>236</v>
      </c>
      <c r="C222" s="3">
        <v>1966.9166666666486</v>
      </c>
      <c r="D222" s="109">
        <v>7.0</v>
      </c>
      <c r="E222" s="118">
        <v>8709.38380656862</v>
      </c>
      <c r="F222" s="53">
        <v>282.6</v>
      </c>
      <c r="G222" s="109"/>
      <c r="H222" s="119">
        <v>163.47</v>
      </c>
      <c r="I222" s="109">
        <v>157074.8</v>
      </c>
      <c r="J222" s="109">
        <v>8197.9</v>
      </c>
      <c r="K222" s="109">
        <v>8.32006</v>
      </c>
      <c r="L222" s="109">
        <f t="shared" si="2"/>
        <v>145009.8901</v>
      </c>
      <c r="M222" s="119">
        <v>3297.308125037684</v>
      </c>
      <c r="N222" s="120">
        <v>101.238123</v>
      </c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</row>
    <row r="223" ht="15.75" customHeight="1">
      <c r="A223" s="109">
        <v>1966.0</v>
      </c>
      <c r="B223" s="117" t="s">
        <v>237</v>
      </c>
      <c r="C223" s="3">
        <v>1966.9999999999818</v>
      </c>
      <c r="D223" s="109">
        <v>7.0</v>
      </c>
      <c r="E223" s="118">
        <v>8704.084</v>
      </c>
      <c r="F223" s="53">
        <v>247.5</v>
      </c>
      <c r="G223" s="109"/>
      <c r="H223" s="119">
        <v>162.98</v>
      </c>
      <c r="I223" s="109">
        <v>157524.4</v>
      </c>
      <c r="J223" s="109">
        <v>8219.7</v>
      </c>
      <c r="K223" s="109">
        <v>8.2718</v>
      </c>
      <c r="L223" s="109">
        <f t="shared" si="2"/>
        <v>145489.7767</v>
      </c>
      <c r="M223" s="119">
        <v>3312.496102808227</v>
      </c>
      <c r="N223" s="120">
        <v>101.29571</v>
      </c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</row>
    <row r="224" ht="15.75" customHeight="1">
      <c r="A224" s="109">
        <v>1967.0</v>
      </c>
      <c r="B224" s="117" t="s">
        <v>58</v>
      </c>
      <c r="C224" s="3">
        <v>1967.083333333315</v>
      </c>
      <c r="D224" s="109">
        <v>6.5</v>
      </c>
      <c r="E224" s="118">
        <v>8667.69586831051</v>
      </c>
      <c r="F224" s="22">
        <v>262.0</v>
      </c>
      <c r="G224" s="109"/>
      <c r="H224" s="119">
        <v>162.3</v>
      </c>
      <c r="I224" s="109">
        <v>158484.7</v>
      </c>
      <c r="J224" s="109">
        <v>8284.0</v>
      </c>
      <c r="K224" s="109">
        <v>8.28202</v>
      </c>
      <c r="L224" s="109">
        <f t="shared" si="2"/>
        <v>146362.8957</v>
      </c>
      <c r="M224" s="119">
        <v>3313.460325137532</v>
      </c>
      <c r="N224" s="120">
        <v>101.29571</v>
      </c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</row>
    <row r="225" ht="15.75" customHeight="1">
      <c r="A225" s="109">
        <v>1967.0</v>
      </c>
      <c r="B225" s="117" t="s">
        <v>230</v>
      </c>
      <c r="C225" s="3">
        <v>1967.1666666666483</v>
      </c>
      <c r="D225" s="109">
        <v>6.5</v>
      </c>
      <c r="E225" s="118">
        <v>8634.512929691</v>
      </c>
      <c r="F225" s="22">
        <v>282.0</v>
      </c>
      <c r="G225" s="109"/>
      <c r="H225" s="119">
        <v>160.45</v>
      </c>
      <c r="I225" s="109">
        <v>159394.0</v>
      </c>
      <c r="J225" s="109">
        <v>8343.5</v>
      </c>
      <c r="K225" s="109">
        <v>8.24459</v>
      </c>
      <c r="L225" s="109">
        <f t="shared" si="2"/>
        <v>147253.5487</v>
      </c>
      <c r="M225" s="119">
        <v>3339.148130072628</v>
      </c>
      <c r="N225" s="120">
        <v>101.266916</v>
      </c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</row>
    <row r="226" ht="15.75" customHeight="1">
      <c r="A226" s="109">
        <v>1967.0</v>
      </c>
      <c r="B226" s="117" t="s">
        <v>231</v>
      </c>
      <c r="C226" s="3">
        <v>1967.2499999999816</v>
      </c>
      <c r="D226" s="109">
        <v>6.0</v>
      </c>
      <c r="E226" s="118">
        <v>8694.04392360704</v>
      </c>
      <c r="F226" s="22">
        <v>285.0</v>
      </c>
      <c r="G226" s="109"/>
      <c r="H226" s="119">
        <v>161.7</v>
      </c>
      <c r="I226" s="109">
        <v>160252.3</v>
      </c>
      <c r="J226" s="109">
        <v>8398.5</v>
      </c>
      <c r="K226" s="109">
        <v>8.29866</v>
      </c>
      <c r="L226" s="109">
        <f t="shared" si="2"/>
        <v>147972.5603</v>
      </c>
      <c r="M226" s="119">
        <v>3341.172713019567</v>
      </c>
      <c r="N226" s="120">
        <v>101.238123</v>
      </c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</row>
    <row r="227" ht="15.75" customHeight="1">
      <c r="A227" s="109">
        <v>1967.0</v>
      </c>
      <c r="B227" s="117" t="s">
        <v>59</v>
      </c>
      <c r="C227" s="3">
        <v>1967.3333333333148</v>
      </c>
      <c r="D227" s="109">
        <v>6.0</v>
      </c>
      <c r="E227" s="118">
        <v>8767.4450846875</v>
      </c>
      <c r="F227" s="22">
        <v>275.0</v>
      </c>
      <c r="G227" s="109"/>
      <c r="H227" s="119">
        <v>161.32</v>
      </c>
      <c r="I227" s="109">
        <v>161059.7</v>
      </c>
      <c r="J227" s="109">
        <v>8448.9</v>
      </c>
      <c r="K227" s="109">
        <v>8.25714</v>
      </c>
      <c r="L227" s="109">
        <f t="shared" si="2"/>
        <v>148775.1293</v>
      </c>
      <c r="M227" s="119">
        <v>3353.40155066118</v>
      </c>
      <c r="N227" s="120">
        <v>101.266916</v>
      </c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</row>
    <row r="228" ht="15.75" customHeight="1">
      <c r="A228" s="109">
        <v>1967.0</v>
      </c>
      <c r="B228" s="117" t="s">
        <v>232</v>
      </c>
      <c r="C228" s="3">
        <v>1967.416666666648</v>
      </c>
      <c r="D228" s="109">
        <v>5.5</v>
      </c>
      <c r="E228" s="118">
        <v>8761.61175337514</v>
      </c>
      <c r="F228" s="22">
        <v>299.0</v>
      </c>
      <c r="G228" s="109"/>
      <c r="H228" s="119">
        <v>160.82</v>
      </c>
      <c r="I228" s="109">
        <v>161682.5</v>
      </c>
      <c r="J228" s="109">
        <v>8504.3</v>
      </c>
      <c r="K228" s="109">
        <v>8.24236</v>
      </c>
      <c r="L228" s="109">
        <f t="shared" si="2"/>
        <v>149370.8193</v>
      </c>
      <c r="M228" s="119">
        <v>3364.792230275098</v>
      </c>
      <c r="N228" s="120">
        <v>101.29571</v>
      </c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</row>
    <row r="229" ht="15.75" customHeight="1">
      <c r="A229" s="109">
        <v>1967.0</v>
      </c>
      <c r="B229" s="117" t="s">
        <v>233</v>
      </c>
      <c r="C229" s="3">
        <v>1967.4999999999814</v>
      </c>
      <c r="D229" s="109">
        <v>5.5</v>
      </c>
      <c r="E229" s="118">
        <v>9035.77906693914</v>
      </c>
      <c r="F229" s="22">
        <v>271.0</v>
      </c>
      <c r="G229" s="109"/>
      <c r="H229" s="119">
        <v>161.82</v>
      </c>
      <c r="I229" s="109">
        <v>162120.8</v>
      </c>
      <c r="J229" s="109">
        <v>8564.8</v>
      </c>
      <c r="K229" s="109">
        <v>8.33226</v>
      </c>
      <c r="L229" s="109">
        <f t="shared" si="2"/>
        <v>149651.4519</v>
      </c>
      <c r="M229" s="119">
        <v>3347.0166554130637</v>
      </c>
      <c r="N229" s="120">
        <v>101.324503</v>
      </c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</row>
    <row r="230" ht="15.75" customHeight="1">
      <c r="A230" s="109">
        <v>1967.0</v>
      </c>
      <c r="B230" s="117" t="s">
        <v>60</v>
      </c>
      <c r="C230" s="3">
        <v>1967.5833333333146</v>
      </c>
      <c r="D230" s="109">
        <v>5.5</v>
      </c>
      <c r="E230" s="118">
        <v>9004.23655398029</v>
      </c>
      <c r="F230" s="22">
        <v>248.0</v>
      </c>
      <c r="G230" s="109"/>
      <c r="H230" s="119">
        <v>159.71</v>
      </c>
      <c r="I230" s="109">
        <v>162374.5</v>
      </c>
      <c r="J230" s="109">
        <v>8630.4</v>
      </c>
      <c r="K230" s="109">
        <v>8.29358</v>
      </c>
      <c r="L230" s="109">
        <f t="shared" si="2"/>
        <v>149939.1746</v>
      </c>
      <c r="M230" s="119">
        <v>3339.055125377834</v>
      </c>
      <c r="N230" s="120">
        <v>101.324503</v>
      </c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</row>
    <row r="231" ht="15.75" customHeight="1">
      <c r="A231" s="109">
        <v>1967.0</v>
      </c>
      <c r="B231" s="117" t="s">
        <v>234</v>
      </c>
      <c r="C231" s="3">
        <v>1967.6666666666479</v>
      </c>
      <c r="D231" s="109">
        <v>5.5</v>
      </c>
      <c r="E231" s="118">
        <v>9129.97822886464</v>
      </c>
      <c r="F231" s="22">
        <v>263.0</v>
      </c>
      <c r="G231" s="109"/>
      <c r="H231" s="119">
        <v>159.1</v>
      </c>
      <c r="I231" s="109">
        <v>162427.8</v>
      </c>
      <c r="J231" s="109">
        <v>8678.0</v>
      </c>
      <c r="K231" s="109">
        <v>8.27817</v>
      </c>
      <c r="L231" s="109">
        <f t="shared" si="2"/>
        <v>150009.7388</v>
      </c>
      <c r="M231" s="119">
        <v>3372.4996218750293</v>
      </c>
      <c r="N231" s="120">
        <v>101.324503</v>
      </c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</row>
    <row r="232" ht="15.75" customHeight="1">
      <c r="A232" s="109">
        <v>1967.0</v>
      </c>
      <c r="B232" s="117" t="s">
        <v>235</v>
      </c>
      <c r="C232" s="3">
        <v>1967.7499999999811</v>
      </c>
      <c r="D232" s="109">
        <v>5.5</v>
      </c>
      <c r="E232" s="118">
        <v>9240.16591605907</v>
      </c>
      <c r="F232" s="22">
        <v>305.0</v>
      </c>
      <c r="G232" s="109"/>
      <c r="H232" s="119">
        <v>158.32</v>
      </c>
      <c r="I232" s="109">
        <v>162280.7</v>
      </c>
      <c r="J232" s="109">
        <v>8707.5</v>
      </c>
      <c r="K232" s="109">
        <v>8.30817</v>
      </c>
      <c r="L232" s="109">
        <f t="shared" si="2"/>
        <v>149832.3718</v>
      </c>
      <c r="M232" s="119">
        <v>3399.9248026062132</v>
      </c>
      <c r="N232" s="120">
        <v>101.324503</v>
      </c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</row>
    <row r="233" ht="15.75" customHeight="1">
      <c r="A233" s="109">
        <v>1967.0</v>
      </c>
      <c r="B233" s="117" t="s">
        <v>61</v>
      </c>
      <c r="C233" s="3">
        <v>1967.8333333333144</v>
      </c>
      <c r="D233" s="109">
        <v>6.0</v>
      </c>
      <c r="E233" s="118">
        <v>9391.67108499381</v>
      </c>
      <c r="F233" s="22">
        <v>324.0</v>
      </c>
      <c r="G233" s="109"/>
      <c r="H233" s="119">
        <v>160.17</v>
      </c>
      <c r="I233" s="109">
        <v>161933.1</v>
      </c>
      <c r="J233" s="109">
        <v>8719.1</v>
      </c>
      <c r="K233" s="109">
        <v>8.36796</v>
      </c>
      <c r="L233" s="109">
        <f t="shared" si="2"/>
        <v>149428.9456</v>
      </c>
      <c r="M233" s="119">
        <v>3435.465926767919</v>
      </c>
      <c r="N233" s="120">
        <v>101.324503</v>
      </c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</row>
    <row r="234" ht="15.75" customHeight="1">
      <c r="A234" s="109">
        <v>1967.0</v>
      </c>
      <c r="B234" s="117" t="s">
        <v>236</v>
      </c>
      <c r="C234" s="3">
        <v>1967.9166666666476</v>
      </c>
      <c r="D234" s="109">
        <v>8.0</v>
      </c>
      <c r="E234" s="118">
        <v>9560.29070304895</v>
      </c>
      <c r="F234" s="22">
        <v>310.0</v>
      </c>
      <c r="G234" s="109"/>
      <c r="H234" s="119">
        <v>151.39</v>
      </c>
      <c r="I234" s="109">
        <v>162766.4</v>
      </c>
      <c r="J234" s="109">
        <v>8762.4</v>
      </c>
      <c r="K234" s="109">
        <v>8.39954</v>
      </c>
      <c r="L234" s="109">
        <f t="shared" si="2"/>
        <v>150154.1427</v>
      </c>
      <c r="M234" s="119">
        <v>3470.111238981143</v>
      </c>
      <c r="N234" s="120">
        <v>101.353297</v>
      </c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</row>
    <row r="235" ht="15.75" customHeight="1">
      <c r="A235" s="109">
        <v>1967.0</v>
      </c>
      <c r="B235" s="117" t="s">
        <v>237</v>
      </c>
      <c r="C235" s="3">
        <v>1967.999999999981</v>
      </c>
      <c r="D235" s="109">
        <v>8.0</v>
      </c>
      <c r="E235" s="118">
        <v>9629.62099999999</v>
      </c>
      <c r="F235" s="22">
        <v>259.0</v>
      </c>
      <c r="G235" s="109"/>
      <c r="H235" s="119">
        <v>140.27</v>
      </c>
      <c r="I235" s="109">
        <v>164780.5</v>
      </c>
      <c r="J235" s="109">
        <v>8837.5</v>
      </c>
      <c r="K235" s="109">
        <v>8.43695</v>
      </c>
      <c r="L235" s="109">
        <f t="shared" si="2"/>
        <v>151959.7333</v>
      </c>
      <c r="M235" s="119">
        <v>3471.764745316781</v>
      </c>
      <c r="N235" s="120">
        <v>101.324503</v>
      </c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</row>
    <row r="236" ht="15.75" customHeight="1">
      <c r="A236" s="109">
        <v>1968.0</v>
      </c>
      <c r="B236" s="117" t="s">
        <v>58</v>
      </c>
      <c r="C236" s="3">
        <v>1968.0833333333142</v>
      </c>
      <c r="D236" s="109">
        <v>8.0</v>
      </c>
      <c r="E236" s="118">
        <v>9693.74356336301</v>
      </c>
      <c r="F236" s="22">
        <v>339.0</v>
      </c>
      <c r="G236" s="109"/>
      <c r="H236" s="119">
        <v>139.7</v>
      </c>
      <c r="I236" s="109">
        <v>167975.7</v>
      </c>
      <c r="J236" s="109">
        <v>8944.4</v>
      </c>
      <c r="K236" s="109">
        <v>8.43797</v>
      </c>
      <c r="L236" s="109">
        <f t="shared" si="2"/>
        <v>154904.8733</v>
      </c>
      <c r="M236" s="119">
        <v>3540.708199984997</v>
      </c>
      <c r="N236" s="120">
        <v>101.29571</v>
      </c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</row>
    <row r="237" ht="15.75" customHeight="1">
      <c r="A237" s="109">
        <v>1968.0</v>
      </c>
      <c r="B237" s="117" t="s">
        <v>230</v>
      </c>
      <c r="C237" s="3">
        <v>1968.1666666666474</v>
      </c>
      <c r="D237" s="109">
        <v>8.0</v>
      </c>
      <c r="E237" s="118">
        <v>9757.60109697564</v>
      </c>
      <c r="F237" s="22">
        <v>308.0</v>
      </c>
      <c r="G237" s="109"/>
      <c r="H237" s="119">
        <v>139.39</v>
      </c>
      <c r="I237" s="109">
        <v>169644.7</v>
      </c>
      <c r="J237" s="109">
        <v>8992.6</v>
      </c>
      <c r="K237" s="109">
        <v>8.48399</v>
      </c>
      <c r="L237" s="109">
        <f t="shared" si="2"/>
        <v>156377.6369</v>
      </c>
      <c r="M237" s="119">
        <v>3512.8467240572213</v>
      </c>
      <c r="N237" s="120">
        <v>101.353297</v>
      </c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</row>
    <row r="238" ht="15.75" customHeight="1">
      <c r="A238" s="109">
        <v>1968.0</v>
      </c>
      <c r="B238" s="117" t="s">
        <v>231</v>
      </c>
      <c r="C238" s="3">
        <v>1968.2499999999807</v>
      </c>
      <c r="D238" s="109">
        <v>7.5</v>
      </c>
      <c r="E238" s="118">
        <v>9902.08829365945</v>
      </c>
      <c r="F238" s="22">
        <v>312.0</v>
      </c>
      <c r="G238" s="109"/>
      <c r="H238" s="119">
        <v>139.75</v>
      </c>
      <c r="I238" s="109">
        <v>169787.7</v>
      </c>
      <c r="J238" s="109">
        <v>8982.0</v>
      </c>
      <c r="K238" s="109">
        <v>8.52698</v>
      </c>
      <c r="L238" s="109">
        <f t="shared" si="2"/>
        <v>156447.4567</v>
      </c>
      <c r="M238" s="119">
        <v>3513.8026455304534</v>
      </c>
      <c r="N238" s="120">
        <v>101.353297</v>
      </c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</row>
    <row r="239" ht="15.75" customHeight="1">
      <c r="A239" s="109">
        <v>1968.0</v>
      </c>
      <c r="B239" s="117" t="s">
        <v>59</v>
      </c>
      <c r="C239" s="3">
        <v>1968.333333333314</v>
      </c>
      <c r="D239" s="109">
        <v>7.5</v>
      </c>
      <c r="E239" s="118">
        <v>10031.0073727067</v>
      </c>
      <c r="F239" s="22">
        <v>278.0</v>
      </c>
      <c r="G239" s="119">
        <v>15.770649999999998</v>
      </c>
      <c r="H239" s="119">
        <v>140.84</v>
      </c>
      <c r="I239" s="109">
        <v>168404.6</v>
      </c>
      <c r="J239" s="109">
        <v>8912.7</v>
      </c>
      <c r="K239" s="109">
        <v>8.55863</v>
      </c>
      <c r="L239" s="109">
        <f t="shared" si="2"/>
        <v>155127.7867</v>
      </c>
      <c r="M239" s="119">
        <v>3504.6619741186455</v>
      </c>
      <c r="N239" s="120">
        <v>109.06421</v>
      </c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</row>
    <row r="240" ht="15.75" customHeight="1">
      <c r="A240" s="109">
        <v>1968.0</v>
      </c>
      <c r="B240" s="117" t="s">
        <v>232</v>
      </c>
      <c r="C240" s="3">
        <v>1968.4166666666472</v>
      </c>
      <c r="D240" s="109">
        <v>7.5</v>
      </c>
      <c r="E240" s="118">
        <v>10089.8209359089</v>
      </c>
      <c r="F240" s="22">
        <v>301.0</v>
      </c>
      <c r="G240" s="119">
        <v>17.030565217391306</v>
      </c>
      <c r="H240" s="119">
        <v>141.17</v>
      </c>
      <c r="I240" s="109">
        <v>168109.4</v>
      </c>
      <c r="J240" s="109">
        <v>8884.4</v>
      </c>
      <c r="K240" s="109">
        <v>8.63589</v>
      </c>
      <c r="L240" s="109">
        <f t="shared" si="2"/>
        <v>154745.7291</v>
      </c>
      <c r="M240" s="119">
        <v>3519.140878291041</v>
      </c>
      <c r="N240" s="120">
        <v>117.163835</v>
      </c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</row>
    <row r="241" ht="15.75" customHeight="1">
      <c r="A241" s="109">
        <v>1968.0</v>
      </c>
      <c r="B241" s="117" t="s">
        <v>233</v>
      </c>
      <c r="C241" s="3">
        <v>1968.4999999999804</v>
      </c>
      <c r="D241" s="109">
        <v>7.5</v>
      </c>
      <c r="E241" s="118">
        <v>10140.8313678705</v>
      </c>
      <c r="F241" s="22">
        <v>332.0</v>
      </c>
      <c r="G241" s="119">
        <v>17.238052631578945</v>
      </c>
      <c r="H241" s="119">
        <v>140.93</v>
      </c>
      <c r="I241" s="109">
        <v>168902.0</v>
      </c>
      <c r="J241" s="109">
        <v>8896.9</v>
      </c>
      <c r="K241" s="109">
        <v>8.63917</v>
      </c>
      <c r="L241" s="109">
        <f t="shared" si="2"/>
        <v>155470.6281</v>
      </c>
      <c r="M241" s="119">
        <v>3556.888384088104</v>
      </c>
      <c r="N241" s="120">
        <v>118.373164</v>
      </c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</row>
    <row r="242" ht="15.75" customHeight="1">
      <c r="A242" s="109">
        <v>1968.0</v>
      </c>
      <c r="B242" s="117" t="s">
        <v>60</v>
      </c>
      <c r="C242" s="3">
        <v>1968.5833333333137</v>
      </c>
      <c r="D242" s="109">
        <v>7.5</v>
      </c>
      <c r="E242" s="118">
        <v>10170.1052555596</v>
      </c>
      <c r="F242" s="22">
        <v>307.0</v>
      </c>
      <c r="G242" s="119">
        <v>16.543521739130437</v>
      </c>
      <c r="H242" s="119">
        <v>141.06</v>
      </c>
      <c r="I242" s="109">
        <v>170782.3</v>
      </c>
      <c r="J242" s="109">
        <v>8950.4</v>
      </c>
      <c r="K242" s="109">
        <v>8.68155</v>
      </c>
      <c r="L242" s="109">
        <f t="shared" si="2"/>
        <v>157140.1034</v>
      </c>
      <c r="M242" s="119">
        <v>3547.31984836761</v>
      </c>
      <c r="N242" s="120">
        <v>113.820904</v>
      </c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</row>
    <row r="243" ht="15.75" customHeight="1">
      <c r="A243" s="109">
        <v>1968.0</v>
      </c>
      <c r="B243" s="117" t="s">
        <v>234</v>
      </c>
      <c r="C243" s="3">
        <v>1968.666666666647</v>
      </c>
      <c r="D243" s="109">
        <v>7.5</v>
      </c>
      <c r="E243" s="118">
        <v>10186.4776739362</v>
      </c>
      <c r="F243" s="22">
        <v>314.0</v>
      </c>
      <c r="G243" s="119">
        <v>16.378863636363633</v>
      </c>
      <c r="H243" s="119">
        <v>140.87</v>
      </c>
      <c r="I243" s="109">
        <v>172029.9</v>
      </c>
      <c r="J243" s="109">
        <v>8997.2</v>
      </c>
      <c r="K243" s="109">
        <v>8.67243</v>
      </c>
      <c r="L243" s="109">
        <f t="shared" si="2"/>
        <v>158301.3281</v>
      </c>
      <c r="M243" s="119">
        <v>3575.624859053639</v>
      </c>
      <c r="N243" s="120">
        <v>112.784336</v>
      </c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</row>
    <row r="244" ht="15.75" customHeight="1">
      <c r="A244" s="109">
        <v>1968.0</v>
      </c>
      <c r="B244" s="117" t="s">
        <v>235</v>
      </c>
      <c r="C244" s="3">
        <v>1968.7499999999802</v>
      </c>
      <c r="D244" s="109">
        <v>7.0</v>
      </c>
      <c r="E244" s="118">
        <v>10299.2562637911</v>
      </c>
      <c r="F244" s="22">
        <v>312.0</v>
      </c>
      <c r="G244" s="119">
        <v>16.839450000000003</v>
      </c>
      <c r="H244" s="119">
        <v>139.9</v>
      </c>
      <c r="I244" s="109">
        <v>172644.7</v>
      </c>
      <c r="J244" s="109">
        <v>9037.4</v>
      </c>
      <c r="K244" s="109">
        <v>8.70713</v>
      </c>
      <c r="L244" s="109">
        <f t="shared" si="2"/>
        <v>158816.3536</v>
      </c>
      <c r="M244" s="119">
        <v>3607.851986009344</v>
      </c>
      <c r="N244" s="120">
        <v>115.75871</v>
      </c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</row>
    <row r="245" ht="15.75" customHeight="1">
      <c r="A245" s="109">
        <v>1968.0</v>
      </c>
      <c r="B245" s="117" t="s">
        <v>61</v>
      </c>
      <c r="C245" s="3">
        <v>1968.8333333333135</v>
      </c>
      <c r="D245" s="109">
        <v>7.0</v>
      </c>
      <c r="E245" s="118">
        <v>10271.5781510084</v>
      </c>
      <c r="F245" s="22">
        <v>352.0</v>
      </c>
      <c r="G245" s="119">
        <v>16.408826086956523</v>
      </c>
      <c r="H245" s="119">
        <v>140.85</v>
      </c>
      <c r="I245" s="109">
        <v>172626.9</v>
      </c>
      <c r="J245" s="109">
        <v>9071.0</v>
      </c>
      <c r="K245" s="109">
        <v>8.75254</v>
      </c>
      <c r="L245" s="109">
        <f t="shared" si="2"/>
        <v>158733.6719</v>
      </c>
      <c r="M245" s="119">
        <v>3615.262424033695</v>
      </c>
      <c r="N245" s="120">
        <v>112.899511</v>
      </c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</row>
    <row r="246" ht="15.75" customHeight="1">
      <c r="A246" s="109">
        <v>1968.0</v>
      </c>
      <c r="B246" s="117" t="s">
        <v>236</v>
      </c>
      <c r="C246" s="3">
        <v>1968.9166666666467</v>
      </c>
      <c r="D246" s="109">
        <v>7.0</v>
      </c>
      <c r="E246" s="118">
        <v>10402.429422168</v>
      </c>
      <c r="F246" s="22">
        <v>346.0</v>
      </c>
      <c r="G246" s="119">
        <v>16.624333333333336</v>
      </c>
      <c r="H246" s="119">
        <v>140.19</v>
      </c>
      <c r="I246" s="109">
        <v>172507.8</v>
      </c>
      <c r="J246" s="109">
        <v>9082.4</v>
      </c>
      <c r="K246" s="109">
        <v>8.79163</v>
      </c>
      <c r="L246" s="109">
        <f t="shared" si="2"/>
        <v>158567.1618</v>
      </c>
      <c r="M246" s="119">
        <v>3656.3370154594454</v>
      </c>
      <c r="N246" s="120">
        <v>114.583933</v>
      </c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</row>
    <row r="247" ht="15.75" customHeight="1">
      <c r="A247" s="109">
        <v>1968.0</v>
      </c>
      <c r="B247" s="117" t="s">
        <v>237</v>
      </c>
      <c r="C247" s="3">
        <v>1968.99999999998</v>
      </c>
      <c r="D247" s="109">
        <v>7.0</v>
      </c>
      <c r="E247" s="118">
        <v>10602.532</v>
      </c>
      <c r="F247" s="22">
        <v>278.0</v>
      </c>
      <c r="G247" s="119">
        <v>17.243550000000003</v>
      </c>
      <c r="H247" s="119">
        <v>141.02</v>
      </c>
      <c r="I247" s="109">
        <v>172287.3</v>
      </c>
      <c r="J247" s="109">
        <v>9071.6</v>
      </c>
      <c r="K247" s="109">
        <v>8.83635</v>
      </c>
      <c r="L247" s="109">
        <f t="shared" si="2"/>
        <v>158299.4101</v>
      </c>
      <c r="M247" s="119">
        <v>3597.64251633054</v>
      </c>
      <c r="N247" s="120">
        <v>118.378923</v>
      </c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</row>
    <row r="248" ht="15.75" customHeight="1">
      <c r="A248" s="109">
        <v>1969.0</v>
      </c>
      <c r="B248" s="117" t="s">
        <v>58</v>
      </c>
      <c r="C248" s="3">
        <v>1969.0833333333132</v>
      </c>
      <c r="D248" s="109">
        <v>7.0</v>
      </c>
      <c r="E248" s="118">
        <v>10706.6818487989</v>
      </c>
      <c r="F248" s="22">
        <v>267.0</v>
      </c>
      <c r="G248" s="119">
        <v>17.717363636363633</v>
      </c>
      <c r="H248" s="119">
        <v>141.75</v>
      </c>
      <c r="I248" s="109">
        <v>171965.4</v>
      </c>
      <c r="J248" s="109">
        <v>9038.7</v>
      </c>
      <c r="K248" s="109">
        <v>8.91211</v>
      </c>
      <c r="L248" s="109">
        <f t="shared" si="2"/>
        <v>157893.7365</v>
      </c>
      <c r="M248" s="119">
        <v>3634.5878764298795</v>
      </c>
      <c r="N248" s="120">
        <v>121.770803</v>
      </c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</row>
    <row r="249" ht="15.75" customHeight="1">
      <c r="A249" s="109">
        <v>1969.0</v>
      </c>
      <c r="B249" s="117" t="s">
        <v>230</v>
      </c>
      <c r="C249" s="3">
        <v>1969.1666666666465</v>
      </c>
      <c r="D249" s="109">
        <v>8.0</v>
      </c>
      <c r="E249" s="118">
        <v>10875.5750461075</v>
      </c>
      <c r="F249" s="22">
        <v>308.0</v>
      </c>
      <c r="G249" s="119">
        <v>17.8204</v>
      </c>
      <c r="H249" s="119">
        <v>141.68</v>
      </c>
      <c r="I249" s="109">
        <v>171971.6</v>
      </c>
      <c r="J249" s="109">
        <v>8995.5</v>
      </c>
      <c r="K249" s="109">
        <v>8.95434</v>
      </c>
      <c r="L249" s="109">
        <f t="shared" si="2"/>
        <v>157838.2284</v>
      </c>
      <c r="M249" s="119">
        <v>3629.863615755646</v>
      </c>
      <c r="N249" s="120">
        <v>122.706594</v>
      </c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</row>
    <row r="250" ht="15.75" customHeight="1">
      <c r="A250" s="109">
        <v>1969.0</v>
      </c>
      <c r="B250" s="117" t="s">
        <v>231</v>
      </c>
      <c r="C250" s="3">
        <v>1969.2499999999798</v>
      </c>
      <c r="D250" s="109">
        <v>8.0</v>
      </c>
      <c r="E250" s="118">
        <v>10869.7242747945</v>
      </c>
      <c r="F250" s="22">
        <v>342.0</v>
      </c>
      <c r="G250" s="119">
        <v>18.05042857142857</v>
      </c>
      <c r="H250" s="119">
        <v>142.36</v>
      </c>
      <c r="I250" s="109">
        <v>172306.0</v>
      </c>
      <c r="J250" s="109">
        <v>8941.8</v>
      </c>
      <c r="K250" s="109">
        <v>8.99498</v>
      </c>
      <c r="L250" s="109">
        <f t="shared" si="2"/>
        <v>158086.1797</v>
      </c>
      <c r="M250" s="119">
        <v>3662.6102126268124</v>
      </c>
      <c r="N250" s="120">
        <v>124.304636</v>
      </c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</row>
    <row r="251" ht="15.75" customHeight="1">
      <c r="A251" s="109">
        <v>1969.0</v>
      </c>
      <c r="B251" s="117" t="s">
        <v>59</v>
      </c>
      <c r="C251" s="3">
        <v>1969.333333333313</v>
      </c>
      <c r="D251" s="109">
        <v>8.0</v>
      </c>
      <c r="E251" s="118">
        <v>10827.5604351939</v>
      </c>
      <c r="F251" s="22">
        <v>350.0</v>
      </c>
      <c r="G251" s="119">
        <v>18.0907</v>
      </c>
      <c r="H251" s="119">
        <v>143.06</v>
      </c>
      <c r="I251" s="109">
        <v>172968.4</v>
      </c>
      <c r="J251" s="109">
        <v>8877.8</v>
      </c>
      <c r="K251" s="109">
        <v>9.01834</v>
      </c>
      <c r="L251" s="109">
        <f t="shared" si="2"/>
        <v>158659.9099</v>
      </c>
      <c r="M251" s="119">
        <v>3741.4242945836772</v>
      </c>
      <c r="N251" s="120">
        <v>124.661676</v>
      </c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</row>
    <row r="252" ht="15.75" customHeight="1">
      <c r="A252" s="109">
        <v>1969.0</v>
      </c>
      <c r="B252" s="117" t="s">
        <v>232</v>
      </c>
      <c r="C252" s="3">
        <v>1969.4166666666463</v>
      </c>
      <c r="D252" s="109">
        <v>8.0</v>
      </c>
      <c r="E252" s="118">
        <v>11201.0543898705</v>
      </c>
      <c r="F252" s="22">
        <v>297.0</v>
      </c>
      <c r="G252" s="119">
        <v>18.209761904761905</v>
      </c>
      <c r="H252" s="119">
        <v>142.23</v>
      </c>
      <c r="I252" s="109">
        <v>173474.2</v>
      </c>
      <c r="J252" s="109">
        <v>8828.2</v>
      </c>
      <c r="K252" s="109">
        <v>9.02538</v>
      </c>
      <c r="L252" s="109">
        <f t="shared" si="2"/>
        <v>159113.5936</v>
      </c>
      <c r="M252" s="119">
        <v>3686.749718750088</v>
      </c>
      <c r="N252" s="120">
        <v>125.139649</v>
      </c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</row>
    <row r="253" ht="15.75" customHeight="1">
      <c r="A253" s="109">
        <v>1969.0</v>
      </c>
      <c r="B253" s="117" t="s">
        <v>233</v>
      </c>
      <c r="C253" s="3">
        <v>1969.4999999999795</v>
      </c>
      <c r="D253" s="109">
        <v>8.0</v>
      </c>
      <c r="E253" s="118">
        <v>11044.192537811</v>
      </c>
      <c r="F253" s="125">
        <v>283.0</v>
      </c>
      <c r="G253" s="119">
        <v>17.340380952380954</v>
      </c>
      <c r="H253" s="119">
        <v>143.62</v>
      </c>
      <c r="I253" s="109">
        <v>173823.4</v>
      </c>
      <c r="J253" s="109">
        <v>8793.0</v>
      </c>
      <c r="K253" s="109">
        <v>9.10316</v>
      </c>
      <c r="L253" s="109">
        <f t="shared" si="2"/>
        <v>159320.225</v>
      </c>
      <c r="M253" s="119">
        <v>3699.498</v>
      </c>
      <c r="N253" s="21">
        <v>119.326231</v>
      </c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</row>
    <row r="254" ht="15.75" customHeight="1">
      <c r="A254" s="109">
        <v>1969.0</v>
      </c>
      <c r="B254" s="117" t="s">
        <v>60</v>
      </c>
      <c r="C254" s="3">
        <v>1969.5833333333128</v>
      </c>
      <c r="D254" s="109">
        <v>8.0</v>
      </c>
      <c r="E254" s="118">
        <v>11182.5495102232</v>
      </c>
      <c r="F254" s="125">
        <v>286.0</v>
      </c>
      <c r="G254" s="119">
        <v>17.46669565217391</v>
      </c>
      <c r="H254" s="119">
        <v>141.77</v>
      </c>
      <c r="I254" s="109">
        <v>174016.0</v>
      </c>
      <c r="J254" s="109">
        <v>8772.1</v>
      </c>
      <c r="K254" s="109">
        <v>9.07052</v>
      </c>
      <c r="L254" s="109">
        <f t="shared" si="2"/>
        <v>159544.4855</v>
      </c>
      <c r="M254" s="119">
        <v>3701.438</v>
      </c>
      <c r="N254" s="120">
        <v>120.227469</v>
      </c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</row>
    <row r="255" ht="15.75" customHeight="1">
      <c r="A255" s="109">
        <v>1969.0</v>
      </c>
      <c r="B255" s="117" t="s">
        <v>234</v>
      </c>
      <c r="C255" s="3">
        <v>1969.666666666646</v>
      </c>
      <c r="D255" s="109">
        <v>8.0</v>
      </c>
      <c r="E255" s="118">
        <v>11591.1871323045</v>
      </c>
      <c r="F255" s="125">
        <v>246.0</v>
      </c>
      <c r="G255" s="119">
        <v>17.23876190476191</v>
      </c>
      <c r="H255" s="119">
        <v>142.05</v>
      </c>
      <c r="I255" s="109">
        <v>174342.4</v>
      </c>
      <c r="J255" s="109">
        <v>8805.1</v>
      </c>
      <c r="K255" s="109">
        <v>9.06117</v>
      </c>
      <c r="L255" s="109">
        <f t="shared" si="2"/>
        <v>159857.4451</v>
      </c>
      <c r="M255" s="119">
        <v>3676.225</v>
      </c>
      <c r="N255" s="120">
        <v>118.422113</v>
      </c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</row>
    <row r="256" ht="15.75" customHeight="1">
      <c r="A256" s="109">
        <v>1969.0</v>
      </c>
      <c r="B256" s="117" t="s">
        <v>235</v>
      </c>
      <c r="C256" s="3">
        <v>1969.7499999999793</v>
      </c>
      <c r="D256" s="109">
        <v>8.0</v>
      </c>
      <c r="E256" s="118">
        <v>11458.2730886098</v>
      </c>
      <c r="F256" s="125">
        <v>253.0</v>
      </c>
      <c r="G256" s="119">
        <v>17.14009523809524</v>
      </c>
      <c r="H256" s="119">
        <v>143.1</v>
      </c>
      <c r="I256" s="109">
        <v>174802.5</v>
      </c>
      <c r="J256" s="109">
        <v>8891.9</v>
      </c>
      <c r="K256" s="109">
        <v>9.18274</v>
      </c>
      <c r="L256" s="109">
        <f t="shared" si="2"/>
        <v>160100.8548</v>
      </c>
      <c r="M256" s="119">
        <v>3718.893</v>
      </c>
      <c r="N256" s="120">
        <v>117.664843</v>
      </c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</row>
    <row r="257" ht="15.75" customHeight="1">
      <c r="A257" s="109">
        <v>1969.0</v>
      </c>
      <c r="B257" s="117" t="s">
        <v>61</v>
      </c>
      <c r="C257" s="3">
        <v>1969.8333333333126</v>
      </c>
      <c r="D257" s="109">
        <v>8.0</v>
      </c>
      <c r="E257" s="118">
        <v>11515.9279552501</v>
      </c>
      <c r="F257" s="125">
        <v>238.0</v>
      </c>
      <c r="G257" s="119">
        <v>16.93591304347826</v>
      </c>
      <c r="H257" s="119">
        <v>141.97</v>
      </c>
      <c r="I257" s="109">
        <v>175396.4</v>
      </c>
      <c r="J257" s="109">
        <v>9032.5</v>
      </c>
      <c r="K257" s="109">
        <v>9.21622</v>
      </c>
      <c r="L257" s="109">
        <f t="shared" si="2"/>
        <v>160595.5599</v>
      </c>
      <c r="M257" s="119">
        <v>3743.136</v>
      </c>
      <c r="N257" s="120">
        <v>116.544774</v>
      </c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</row>
    <row r="258" ht="15.75" customHeight="1">
      <c r="A258" s="109">
        <v>1969.0</v>
      </c>
      <c r="B258" s="117" t="s">
        <v>236</v>
      </c>
      <c r="C258" s="3">
        <v>1969.9166666666458</v>
      </c>
      <c r="D258" s="109">
        <v>8.0</v>
      </c>
      <c r="E258" s="118">
        <v>11490.3453834469</v>
      </c>
      <c r="F258" s="125">
        <v>235.0</v>
      </c>
      <c r="G258" s="119">
        <v>15.627049999999997</v>
      </c>
      <c r="H258" s="119">
        <v>141.62</v>
      </c>
      <c r="I258" s="109">
        <v>175423.1</v>
      </c>
      <c r="J258" s="109">
        <v>9116.8</v>
      </c>
      <c r="K258" s="109">
        <v>9.25934</v>
      </c>
      <c r="L258" s="109">
        <f t="shared" si="2"/>
        <v>160556.6169</v>
      </c>
      <c r="M258" s="119">
        <v>3746.045</v>
      </c>
      <c r="N258" s="120">
        <v>107.837604</v>
      </c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</row>
    <row r="259" ht="15.75" customHeight="1">
      <c r="A259" s="109">
        <v>1969.0</v>
      </c>
      <c r="B259" s="117" t="s">
        <v>237</v>
      </c>
      <c r="C259" s="3">
        <v>1969.999999999979</v>
      </c>
      <c r="D259" s="109">
        <v>8.0</v>
      </c>
      <c r="E259" s="118">
        <v>11440.444</v>
      </c>
      <c r="F259" s="125">
        <v>213.0</v>
      </c>
      <c r="G259" s="119">
        <v>14.67957142857143</v>
      </c>
      <c r="H259" s="119">
        <v>142.13</v>
      </c>
      <c r="I259" s="109">
        <v>174882.5</v>
      </c>
      <c r="J259" s="109">
        <v>9144.7</v>
      </c>
      <c r="K259" s="109">
        <v>9.31283</v>
      </c>
      <c r="L259" s="109">
        <f t="shared" si="2"/>
        <v>159983.5079</v>
      </c>
      <c r="M259" s="119">
        <v>3746.045</v>
      </c>
      <c r="N259" s="120">
        <v>101.321624</v>
      </c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</row>
    <row r="260" ht="15.75" customHeight="1">
      <c r="A260" s="109">
        <v>1970.0</v>
      </c>
      <c r="B260" s="117" t="s">
        <v>58</v>
      </c>
      <c r="C260" s="3">
        <v>1970.0833333333123</v>
      </c>
      <c r="D260" s="109">
        <v>8.0</v>
      </c>
      <c r="E260" s="118">
        <v>11582.2929749824</v>
      </c>
      <c r="F260" s="125">
        <v>199.0</v>
      </c>
      <c r="G260" s="119">
        <v>14.558571428571426</v>
      </c>
      <c r="H260" s="119">
        <v>142.34</v>
      </c>
      <c r="I260" s="109">
        <v>173774.4</v>
      </c>
      <c r="J260" s="109">
        <v>9116.2</v>
      </c>
      <c r="K260" s="109">
        <v>9.39179</v>
      </c>
      <c r="L260" s="109">
        <f t="shared" si="2"/>
        <v>158855.0658</v>
      </c>
      <c r="M260" s="119">
        <v>3770.288</v>
      </c>
      <c r="N260" s="120">
        <v>100.621941</v>
      </c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</row>
    <row r="261" ht="15.75" customHeight="1">
      <c r="A261" s="109">
        <v>1970.0</v>
      </c>
      <c r="B261" s="117" t="s">
        <v>230</v>
      </c>
      <c r="C261" s="3">
        <v>1970.1666666666456</v>
      </c>
      <c r="D261" s="109">
        <v>8.0</v>
      </c>
      <c r="E261" s="118">
        <v>11559.3128600039</v>
      </c>
      <c r="F261" s="125">
        <v>210.0</v>
      </c>
      <c r="G261" s="119">
        <v>14.553899999999999</v>
      </c>
      <c r="H261" s="119">
        <v>142.0</v>
      </c>
      <c r="I261" s="109">
        <v>173751.4</v>
      </c>
      <c r="J261" s="109">
        <v>9151.7</v>
      </c>
      <c r="K261" s="109">
        <v>9.4261</v>
      </c>
      <c r="L261" s="109">
        <f t="shared" si="2"/>
        <v>158784.2389</v>
      </c>
      <c r="M261" s="119">
        <v>3778.046</v>
      </c>
      <c r="N261" s="120">
        <v>100.76015</v>
      </c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</row>
    <row r="262" ht="15.75" customHeight="1">
      <c r="A262" s="109">
        <v>1970.0</v>
      </c>
      <c r="B262" s="117" t="s">
        <v>231</v>
      </c>
      <c r="C262" s="3">
        <v>1970.2499999999789</v>
      </c>
      <c r="D262" s="109">
        <v>7.5</v>
      </c>
      <c r="E262" s="118">
        <v>11958.6491943371</v>
      </c>
      <c r="F262" s="125">
        <v>181.0</v>
      </c>
      <c r="G262" s="119">
        <v>14.583999999999998</v>
      </c>
      <c r="H262" s="119">
        <v>142.36</v>
      </c>
      <c r="I262" s="109">
        <v>174813.2</v>
      </c>
      <c r="J262" s="109">
        <v>9251.1</v>
      </c>
      <c r="K262" s="109">
        <v>9.46873</v>
      </c>
      <c r="L262" s="109">
        <f t="shared" si="2"/>
        <v>159692.3615</v>
      </c>
      <c r="M262" s="119">
        <v>3775.137</v>
      </c>
      <c r="N262" s="120">
        <v>101.033688</v>
      </c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</row>
    <row r="263" ht="15.75" customHeight="1">
      <c r="A263" s="109">
        <v>1970.0</v>
      </c>
      <c r="B263" s="117" t="s">
        <v>59</v>
      </c>
      <c r="C263" s="3">
        <v>1970.333333333312</v>
      </c>
      <c r="D263" s="109">
        <v>7.0</v>
      </c>
      <c r="E263" s="118">
        <v>11961.6141860391</v>
      </c>
      <c r="F263" s="125">
        <v>176.0</v>
      </c>
      <c r="G263" s="119">
        <v>14.804409090909092</v>
      </c>
      <c r="H263" s="119">
        <v>143.71</v>
      </c>
      <c r="I263" s="109">
        <v>176960.1</v>
      </c>
      <c r="J263" s="109">
        <v>9414.5</v>
      </c>
      <c r="K263" s="109">
        <v>9.55755</v>
      </c>
      <c r="L263" s="109">
        <f t="shared" si="2"/>
        <v>161522.5058</v>
      </c>
      <c r="M263" s="119">
        <v>3779.017</v>
      </c>
      <c r="N263" s="120">
        <v>102.571264</v>
      </c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</row>
    <row r="264" ht="15.75" customHeight="1">
      <c r="A264" s="109">
        <v>1970.0</v>
      </c>
      <c r="B264" s="117" t="s">
        <v>232</v>
      </c>
      <c r="C264" s="3">
        <v>1970.4166666666454</v>
      </c>
      <c r="D264" s="109">
        <v>7.0</v>
      </c>
      <c r="E264" s="118">
        <v>12205.1504505745</v>
      </c>
      <c r="F264" s="125">
        <v>160.0</v>
      </c>
      <c r="G264" s="119">
        <v>14.95645</v>
      </c>
      <c r="H264" s="119">
        <v>143.28</v>
      </c>
      <c r="I264" s="109">
        <v>178457.4</v>
      </c>
      <c r="J264" s="109">
        <v>9520.2</v>
      </c>
      <c r="K264" s="109">
        <v>9.5646</v>
      </c>
      <c r="L264" s="109">
        <f t="shared" si="2"/>
        <v>162878.7035</v>
      </c>
      <c r="M264" s="119">
        <v>3775.138</v>
      </c>
      <c r="N264" s="120">
        <v>103.535848</v>
      </c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</row>
    <row r="265" ht="15.75" customHeight="1">
      <c r="A265" s="109">
        <v>1970.0</v>
      </c>
      <c r="B265" s="117" t="s">
        <v>233</v>
      </c>
      <c r="C265" s="3">
        <v>1970.4999999999786</v>
      </c>
      <c r="D265" s="109">
        <v>7.0</v>
      </c>
      <c r="E265" s="118">
        <v>12324.3066155917</v>
      </c>
      <c r="F265" s="125">
        <v>169.0</v>
      </c>
      <c r="G265" s="119">
        <v>14.777636363636367</v>
      </c>
      <c r="H265" s="119">
        <v>143.66</v>
      </c>
      <c r="I265" s="109">
        <v>179305.5</v>
      </c>
      <c r="J265" s="109">
        <v>9568.2</v>
      </c>
      <c r="K265" s="109">
        <v>9.64567</v>
      </c>
      <c r="L265" s="109">
        <f t="shared" si="2"/>
        <v>163531.7655</v>
      </c>
      <c r="M265" s="119">
        <v>3823.636</v>
      </c>
      <c r="N265" s="120">
        <v>102.035704</v>
      </c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</row>
    <row r="266" ht="15.75" customHeight="1">
      <c r="A266" s="109">
        <v>1970.0</v>
      </c>
      <c r="B266" s="117" t="s">
        <v>60</v>
      </c>
      <c r="C266" s="3">
        <v>1970.5833333333119</v>
      </c>
      <c r="D266" s="109">
        <v>7.0</v>
      </c>
      <c r="E266" s="118">
        <v>12484.5779207787</v>
      </c>
      <c r="F266" s="125">
        <v>164.0</v>
      </c>
      <c r="G266" s="119">
        <v>14.777521739130432</v>
      </c>
      <c r="H266" s="119">
        <v>142.51</v>
      </c>
      <c r="I266" s="109">
        <v>179504.3</v>
      </c>
      <c r="J266" s="109">
        <v>9558.5</v>
      </c>
      <c r="K266" s="109">
        <v>9.69245</v>
      </c>
      <c r="L266" s="109">
        <f t="shared" si="2"/>
        <v>163643.2589</v>
      </c>
      <c r="M266" s="119">
        <v>3857.577</v>
      </c>
      <c r="N266" s="120">
        <v>101.724734</v>
      </c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</row>
    <row r="267" ht="15.75" customHeight="1">
      <c r="A267" s="109">
        <v>1970.0</v>
      </c>
      <c r="B267" s="117" t="s">
        <v>234</v>
      </c>
      <c r="C267" s="3">
        <v>1970.6666666666451</v>
      </c>
      <c r="D267" s="109">
        <v>7.0</v>
      </c>
      <c r="E267" s="118">
        <v>12650.0017046195</v>
      </c>
      <c r="F267" s="125">
        <v>155.0</v>
      </c>
      <c r="G267" s="119">
        <v>14.81325</v>
      </c>
      <c r="H267" s="119">
        <v>143.01</v>
      </c>
      <c r="I267" s="109">
        <v>179939.3</v>
      </c>
      <c r="J267" s="109">
        <v>9593.2</v>
      </c>
      <c r="K267" s="109">
        <v>9.76096</v>
      </c>
      <c r="L267" s="109">
        <f t="shared" si="2"/>
        <v>163937.4328</v>
      </c>
      <c r="M267" s="119">
        <v>3896.366</v>
      </c>
      <c r="N267" s="120">
        <v>101.862943</v>
      </c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</row>
    <row r="268" ht="15.75" customHeight="1">
      <c r="A268" s="109">
        <v>1970.0</v>
      </c>
      <c r="B268" s="117" t="s">
        <v>235</v>
      </c>
      <c r="C268" s="3">
        <v>1970.7499999999784</v>
      </c>
      <c r="D268" s="109">
        <v>7.0</v>
      </c>
      <c r="E268" s="118">
        <v>12655.8703270028</v>
      </c>
      <c r="F268" s="125">
        <v>165.0</v>
      </c>
      <c r="G268" s="119">
        <v>15.177863636363638</v>
      </c>
      <c r="H268" s="119">
        <v>141.97</v>
      </c>
      <c r="I268" s="109">
        <v>180610.4</v>
      </c>
      <c r="J268" s="109">
        <v>9672.3</v>
      </c>
      <c r="K268" s="109">
        <v>9.81351</v>
      </c>
      <c r="L268" s="109">
        <f t="shared" si="2"/>
        <v>164470.1094</v>
      </c>
      <c r="M268" s="119">
        <v>3929.337</v>
      </c>
      <c r="N268" s="120">
        <v>104.221134</v>
      </c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</row>
    <row r="269" ht="15.75" customHeight="1">
      <c r="A269" s="109">
        <v>1970.0</v>
      </c>
      <c r="B269" s="117" t="s">
        <v>61</v>
      </c>
      <c r="C269" s="3">
        <v>1970.8333333333117</v>
      </c>
      <c r="D269" s="109">
        <v>7.0</v>
      </c>
      <c r="E269" s="118">
        <v>12737.378117767</v>
      </c>
      <c r="F269" s="125">
        <v>176.0</v>
      </c>
      <c r="G269" s="119">
        <v>15.73004545454545</v>
      </c>
      <c r="H269" s="119">
        <v>143.6</v>
      </c>
      <c r="I269" s="109">
        <v>181517.7</v>
      </c>
      <c r="J269" s="109">
        <v>9795.7</v>
      </c>
      <c r="K269" s="109">
        <v>9.91398</v>
      </c>
      <c r="L269" s="109">
        <f t="shared" si="2"/>
        <v>165145.2345</v>
      </c>
      <c r="M269" s="119">
        <v>3960.376</v>
      </c>
      <c r="N269" s="120">
        <v>108.128419</v>
      </c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</row>
    <row r="270" ht="15.75" customHeight="1">
      <c r="A270" s="109">
        <v>1970.0</v>
      </c>
      <c r="B270" s="117" t="s">
        <v>236</v>
      </c>
      <c r="C270" s="3">
        <v>1970.916666666645</v>
      </c>
      <c r="D270" s="109">
        <v>7.0</v>
      </c>
      <c r="E270" s="118">
        <v>12647.2487116047</v>
      </c>
      <c r="F270" s="125">
        <v>192.0</v>
      </c>
      <c r="G270" s="119">
        <v>15.670190476190479</v>
      </c>
      <c r="H270" s="119">
        <v>143.17</v>
      </c>
      <c r="I270" s="109">
        <v>181791.3</v>
      </c>
      <c r="J270" s="109">
        <v>9940.0</v>
      </c>
      <c r="K270" s="109">
        <v>9.96041</v>
      </c>
      <c r="L270" s="109">
        <f t="shared" si="2"/>
        <v>165324.3199</v>
      </c>
      <c r="M270" s="119">
        <v>3993.354</v>
      </c>
      <c r="N270" s="120">
        <v>107.846242</v>
      </c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</row>
    <row r="271" ht="15.75" customHeight="1">
      <c r="A271" s="109">
        <v>1970.0</v>
      </c>
      <c r="B271" s="117" t="s">
        <v>237</v>
      </c>
      <c r="C271" s="3">
        <v>1970.9999999999782</v>
      </c>
      <c r="D271" s="109">
        <v>7.0</v>
      </c>
      <c r="E271" s="118">
        <v>12759.31</v>
      </c>
      <c r="F271" s="125">
        <v>179.0</v>
      </c>
      <c r="G271" s="119">
        <v>15.657727272727271</v>
      </c>
      <c r="H271" s="119">
        <v>143.81</v>
      </c>
      <c r="I271" s="109">
        <v>181431.0</v>
      </c>
      <c r="J271" s="109">
        <v>10105.3</v>
      </c>
      <c r="K271" s="109">
        <v>10.02259</v>
      </c>
      <c r="L271" s="109">
        <f t="shared" si="2"/>
        <v>164903.4076</v>
      </c>
      <c r="M271" s="119">
        <v>3962.315</v>
      </c>
      <c r="N271" s="120">
        <v>107.785776</v>
      </c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</row>
    <row r="272" ht="15.75" customHeight="1">
      <c r="A272" s="109">
        <v>1971.0</v>
      </c>
      <c r="B272" s="117" t="s">
        <v>58</v>
      </c>
      <c r="C272" s="3">
        <v>1971.0833333333114</v>
      </c>
      <c r="D272" s="109">
        <v>7.0</v>
      </c>
      <c r="E272" s="118">
        <v>12739.0237714086</v>
      </c>
      <c r="F272" s="125">
        <v>209.0</v>
      </c>
      <c r="G272" s="119">
        <v>15.745249999999999</v>
      </c>
      <c r="H272" s="119">
        <v>145.65</v>
      </c>
      <c r="I272" s="109">
        <v>180436.9</v>
      </c>
      <c r="J272" s="109">
        <v>10291.6</v>
      </c>
      <c r="K272" s="109">
        <v>10.18997</v>
      </c>
      <c r="L272" s="109">
        <f t="shared" si="2"/>
        <v>163750.7479</v>
      </c>
      <c r="M272" s="119">
        <v>4050.583</v>
      </c>
      <c r="N272" s="120">
        <v>109.035416</v>
      </c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</row>
    <row r="273" ht="15.75" customHeight="1">
      <c r="A273" s="109">
        <v>1971.0</v>
      </c>
      <c r="B273" s="117" t="s">
        <v>230</v>
      </c>
      <c r="C273" s="3">
        <v>1971.1666666666447</v>
      </c>
      <c r="D273" s="109">
        <v>7.0</v>
      </c>
      <c r="E273" s="118">
        <v>12829.0444705075</v>
      </c>
      <c r="F273" s="125">
        <v>248.0</v>
      </c>
      <c r="G273" s="119">
        <v>16.015249999999998</v>
      </c>
      <c r="H273" s="119">
        <v>145.61</v>
      </c>
      <c r="I273" s="109">
        <v>180268.0</v>
      </c>
      <c r="J273" s="109">
        <v>10413.4</v>
      </c>
      <c r="K273" s="109">
        <v>10.20849</v>
      </c>
      <c r="L273" s="109">
        <f t="shared" si="2"/>
        <v>163569.9754</v>
      </c>
      <c r="M273" s="119">
        <v>4277.555</v>
      </c>
      <c r="N273" s="120">
        <v>111.477109</v>
      </c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</row>
    <row r="274" ht="15.75" customHeight="1">
      <c r="A274" s="109">
        <v>1971.0</v>
      </c>
      <c r="B274" s="117" t="s">
        <v>231</v>
      </c>
      <c r="C274" s="3">
        <v>1971.249999999978</v>
      </c>
      <c r="D274" s="109">
        <v>7.0</v>
      </c>
      <c r="E274" s="118">
        <v>12962.6969307674</v>
      </c>
      <c r="F274" s="125">
        <v>206.0</v>
      </c>
      <c r="G274" s="119">
        <v>16.07273913043478</v>
      </c>
      <c r="H274" s="119">
        <v>147.29</v>
      </c>
      <c r="I274" s="109">
        <v>180924.1</v>
      </c>
      <c r="J274" s="109">
        <v>10471.0</v>
      </c>
      <c r="K274" s="109">
        <v>10.34566</v>
      </c>
      <c r="L274" s="109">
        <f t="shared" si="2"/>
        <v>163961.2287</v>
      </c>
      <c r="M274" s="119">
        <v>4253.306</v>
      </c>
      <c r="N274" s="120">
        <v>111.929168</v>
      </c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</row>
    <row r="275" ht="15.75" customHeight="1">
      <c r="A275" s="109">
        <v>1971.0</v>
      </c>
      <c r="B275" s="117" t="s">
        <v>59</v>
      </c>
      <c r="C275" s="3">
        <v>1971.3333333333112</v>
      </c>
      <c r="D275" s="109">
        <v>6.0</v>
      </c>
      <c r="E275" s="118">
        <v>13067.9260843112</v>
      </c>
      <c r="F275" s="125">
        <v>192.0</v>
      </c>
      <c r="G275" s="119">
        <v>16.13095</v>
      </c>
      <c r="H275" s="119">
        <v>148.68</v>
      </c>
      <c r="I275" s="109">
        <v>182405.4</v>
      </c>
      <c r="J275" s="109">
        <v>10464.2</v>
      </c>
      <c r="K275" s="109">
        <v>10.40884</v>
      </c>
      <c r="L275" s="109">
        <f t="shared" si="2"/>
        <v>165209.0539</v>
      </c>
      <c r="M275" s="119">
        <v>4129.15</v>
      </c>
      <c r="N275" s="120">
        <v>112.297725</v>
      </c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</row>
    <row r="276" ht="15.75" customHeight="1">
      <c r="A276" s="109">
        <v>1971.0</v>
      </c>
      <c r="B276" s="117" t="s">
        <v>232</v>
      </c>
      <c r="C276" s="3">
        <v>1971.4166666666445</v>
      </c>
      <c r="D276" s="109">
        <v>6.0</v>
      </c>
      <c r="E276" s="118">
        <v>12967.8110414545</v>
      </c>
      <c r="F276" s="125">
        <v>200.0</v>
      </c>
      <c r="G276" s="119">
        <v>16.7411</v>
      </c>
      <c r="H276" s="119">
        <v>148.46</v>
      </c>
      <c r="I276" s="109">
        <v>183787.1</v>
      </c>
      <c r="J276" s="109">
        <v>10496.1</v>
      </c>
      <c r="K276" s="109">
        <v>10.4864</v>
      </c>
      <c r="L276" s="109">
        <f t="shared" si="2"/>
        <v>166343.6405</v>
      </c>
      <c r="M276" s="119">
        <v>4144.669</v>
      </c>
      <c r="N276" s="120">
        <v>116.593723</v>
      </c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</row>
    <row r="277" ht="15.75" customHeight="1">
      <c r="A277" s="109">
        <v>1971.0</v>
      </c>
      <c r="B277" s="117" t="s">
        <v>233</v>
      </c>
      <c r="C277" s="3">
        <v>1971.4999999999777</v>
      </c>
      <c r="D277" s="109">
        <v>6.0</v>
      </c>
      <c r="E277" s="118">
        <v>13055.0312104969</v>
      </c>
      <c r="F277" s="125">
        <v>219.0</v>
      </c>
      <c r="G277" s="119">
        <v>16.58</v>
      </c>
      <c r="H277" s="119">
        <v>148.91</v>
      </c>
      <c r="I277" s="109">
        <v>185069.5</v>
      </c>
      <c r="J277" s="109">
        <v>10566.7</v>
      </c>
      <c r="K277" s="109">
        <v>10.57338</v>
      </c>
      <c r="L277" s="109">
        <f t="shared" si="2"/>
        <v>167372.5629</v>
      </c>
      <c r="M277" s="119">
        <v>4168.913</v>
      </c>
      <c r="N277" s="120">
        <v>115.476533</v>
      </c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</row>
    <row r="278" ht="15.75" customHeight="1">
      <c r="A278" s="109">
        <v>1971.0</v>
      </c>
      <c r="B278" s="117" t="s">
        <v>60</v>
      </c>
      <c r="C278" s="3">
        <v>1971.583333333311</v>
      </c>
      <c r="D278" s="109">
        <v>6.0</v>
      </c>
      <c r="E278" s="118">
        <v>13272.3151531245</v>
      </c>
      <c r="F278" s="125">
        <v>205.0</v>
      </c>
      <c r="G278" s="119">
        <v>16.922636363636368</v>
      </c>
      <c r="H278" s="119">
        <v>149.34</v>
      </c>
      <c r="I278" s="109">
        <v>186252.5</v>
      </c>
      <c r="J278" s="109">
        <v>10676.0</v>
      </c>
      <c r="K278" s="109">
        <v>10.70184</v>
      </c>
      <c r="L278" s="109">
        <f t="shared" si="2"/>
        <v>168246.9776</v>
      </c>
      <c r="M278" s="119">
        <v>4166.004</v>
      </c>
      <c r="N278" s="120">
        <v>117.849122</v>
      </c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</row>
    <row r="279" ht="15.75" customHeight="1">
      <c r="A279" s="109">
        <v>1971.0</v>
      </c>
      <c r="B279" s="117" t="s">
        <v>234</v>
      </c>
      <c r="C279" s="3">
        <v>1971.6666666666442</v>
      </c>
      <c r="D279" s="109">
        <v>6.0</v>
      </c>
      <c r="E279" s="118">
        <v>13252.1367232967</v>
      </c>
      <c r="F279" s="125">
        <v>184.0</v>
      </c>
      <c r="G279" s="119">
        <v>17.52175</v>
      </c>
      <c r="H279" s="119">
        <v>149.77</v>
      </c>
      <c r="I279" s="109">
        <v>187099.9</v>
      </c>
      <c r="J279" s="109">
        <v>10832.3</v>
      </c>
      <c r="K279" s="109">
        <v>10.77579</v>
      </c>
      <c r="L279" s="109">
        <f t="shared" si="2"/>
        <v>168899.6305</v>
      </c>
      <c r="M279" s="119">
        <v>4156.307</v>
      </c>
      <c r="N279" s="120">
        <v>123.011805</v>
      </c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</row>
    <row r="280" ht="15.75" customHeight="1">
      <c r="A280" s="109">
        <v>1971.0</v>
      </c>
      <c r="B280" s="117" t="s">
        <v>235</v>
      </c>
      <c r="C280" s="3">
        <v>1971.7499999999775</v>
      </c>
      <c r="D280" s="109">
        <v>5.0</v>
      </c>
      <c r="E280" s="118">
        <v>13436.0391456399</v>
      </c>
      <c r="F280" s="125">
        <v>210.0</v>
      </c>
      <c r="G280" s="119">
        <v>16.99890909090909</v>
      </c>
      <c r="H280" s="119">
        <v>149.09</v>
      </c>
      <c r="I280" s="109">
        <v>187611.7</v>
      </c>
      <c r="J280" s="109">
        <v>11035.7</v>
      </c>
      <c r="K280" s="109">
        <v>10.83696</v>
      </c>
      <c r="L280" s="109">
        <f t="shared" si="2"/>
        <v>169268.1755</v>
      </c>
      <c r="M280" s="119">
        <v>4185.399</v>
      </c>
      <c r="N280" s="120">
        <v>120.863807</v>
      </c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</row>
    <row r="281" ht="15.75" customHeight="1">
      <c r="A281" s="109">
        <v>1971.0</v>
      </c>
      <c r="B281" s="117" t="s">
        <v>61</v>
      </c>
      <c r="C281" s="3">
        <v>1971.8333333333107</v>
      </c>
      <c r="D281" s="109">
        <v>5.0</v>
      </c>
      <c r="E281" s="118">
        <v>14089.0335553528</v>
      </c>
      <c r="F281" s="125">
        <v>181.0</v>
      </c>
      <c r="G281" s="119">
        <v>17.054523809523808</v>
      </c>
      <c r="H281" s="119">
        <v>148.56</v>
      </c>
      <c r="I281" s="109">
        <v>187787.9</v>
      </c>
      <c r="J281" s="109">
        <v>11286.3</v>
      </c>
      <c r="K281" s="109">
        <v>10.77037</v>
      </c>
      <c r="L281" s="109">
        <f t="shared" si="2"/>
        <v>169528.9995</v>
      </c>
      <c r="M281" s="119">
        <v>4174.732</v>
      </c>
      <c r="N281" s="120">
        <v>122.294846</v>
      </c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</row>
    <row r="282" ht="15.75" customHeight="1">
      <c r="A282" s="109">
        <v>1971.0</v>
      </c>
      <c r="B282" s="117" t="s">
        <v>236</v>
      </c>
      <c r="C282" s="3">
        <v>1971.916666666644</v>
      </c>
      <c r="D282" s="109">
        <v>5.0</v>
      </c>
      <c r="E282" s="118">
        <v>14550.3247850301</v>
      </c>
      <c r="F282" s="125">
        <v>182.0</v>
      </c>
      <c r="G282" s="119">
        <v>17.182227272727275</v>
      </c>
      <c r="H282" s="119">
        <v>149.24</v>
      </c>
      <c r="I282" s="109">
        <v>187757.8</v>
      </c>
      <c r="J282" s="109">
        <v>11489.7</v>
      </c>
      <c r="K282" s="109">
        <v>10.89445</v>
      </c>
      <c r="L282" s="109">
        <f t="shared" si="2"/>
        <v>169312.1703</v>
      </c>
      <c r="M282" s="119">
        <v>4193.157</v>
      </c>
      <c r="N282" s="120">
        <v>123.357328</v>
      </c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</row>
    <row r="283" ht="15.75" customHeight="1">
      <c r="A283" s="109">
        <v>1971.0</v>
      </c>
      <c r="B283" s="117" t="s">
        <v>237</v>
      </c>
      <c r="C283" s="3">
        <v>1971.9999999999773</v>
      </c>
      <c r="D283" s="109">
        <v>5.0</v>
      </c>
      <c r="E283" s="118">
        <v>14969.04</v>
      </c>
      <c r="F283" s="125">
        <v>167.0</v>
      </c>
      <c r="G283" s="119">
        <v>17.234299999999998</v>
      </c>
      <c r="H283" s="119">
        <v>149.21</v>
      </c>
      <c r="I283" s="109">
        <v>187521.3</v>
      </c>
      <c r="J283" s="109">
        <v>11646.0</v>
      </c>
      <c r="K283" s="109">
        <v>10.96821</v>
      </c>
      <c r="L283" s="109">
        <f t="shared" si="2"/>
        <v>168986.5052</v>
      </c>
      <c r="M283" s="119">
        <v>4159.216</v>
      </c>
      <c r="N283" s="120">
        <v>125.122373</v>
      </c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</row>
    <row r="284" ht="15.75" customHeight="1">
      <c r="A284" s="109">
        <v>1972.0</v>
      </c>
      <c r="B284" s="117" t="s">
        <v>58</v>
      </c>
      <c r="C284" s="3">
        <v>1972.0833333333105</v>
      </c>
      <c r="D284" s="109">
        <v>5.0</v>
      </c>
      <c r="E284" s="118">
        <v>15359.3906216212</v>
      </c>
      <c r="F284" s="125">
        <v>155.0</v>
      </c>
      <c r="G284" s="119">
        <v>17.753666666666668</v>
      </c>
      <c r="H284" s="119">
        <v>148.66</v>
      </c>
      <c r="I284" s="109">
        <v>187078.3</v>
      </c>
      <c r="J284" s="109">
        <v>11755.1</v>
      </c>
      <c r="K284" s="109">
        <v>10.98636</v>
      </c>
      <c r="L284" s="109">
        <f t="shared" si="2"/>
        <v>168559.7221</v>
      </c>
      <c r="M284" s="119">
        <v>4169.883</v>
      </c>
      <c r="N284" s="120">
        <v>131.413763</v>
      </c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</row>
    <row r="285" ht="15.75" customHeight="1">
      <c r="A285" s="109">
        <v>1972.0</v>
      </c>
      <c r="B285" s="117" t="s">
        <v>230</v>
      </c>
      <c r="C285" s="3">
        <v>1972.1666666666438</v>
      </c>
      <c r="D285" s="109">
        <v>5.0</v>
      </c>
      <c r="E285" s="118">
        <v>15584.8262709775</v>
      </c>
      <c r="F285" s="125">
        <v>154.0</v>
      </c>
      <c r="G285" s="119">
        <v>18.52885714285714</v>
      </c>
      <c r="H285" s="119">
        <v>149.29</v>
      </c>
      <c r="I285" s="109">
        <v>187628.1</v>
      </c>
      <c r="J285" s="109">
        <v>11897.8</v>
      </c>
      <c r="K285" s="109">
        <v>11.07552</v>
      </c>
      <c r="L285" s="109">
        <f t="shared" si="2"/>
        <v>168919.3983</v>
      </c>
      <c r="M285" s="119">
        <v>4199.945</v>
      </c>
      <c r="N285" s="120">
        <v>138.891448</v>
      </c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</row>
    <row r="286" ht="15.75" customHeight="1">
      <c r="A286" s="109">
        <v>1972.0</v>
      </c>
      <c r="B286" s="117" t="s">
        <v>231</v>
      </c>
      <c r="C286" s="3">
        <v>1972.249999999977</v>
      </c>
      <c r="D286" s="109">
        <v>5.0</v>
      </c>
      <c r="E286" s="118">
        <v>15738.1237006508</v>
      </c>
      <c r="F286" s="125">
        <v>174.0</v>
      </c>
      <c r="G286" s="119">
        <v>18.441409090909094</v>
      </c>
      <c r="H286" s="119">
        <v>149.84</v>
      </c>
      <c r="I286" s="109">
        <v>189170.7</v>
      </c>
      <c r="J286" s="109">
        <v>12074.1</v>
      </c>
      <c r="K286" s="109">
        <v>11.15008</v>
      </c>
      <c r="L286" s="109">
        <f t="shared" si="2"/>
        <v>170193.9396</v>
      </c>
      <c r="M286" s="119">
        <v>4247.462</v>
      </c>
      <c r="N286" s="120">
        <v>139.038295</v>
      </c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</row>
    <row r="287" ht="15.75" customHeight="1">
      <c r="A287" s="109">
        <v>1972.0</v>
      </c>
      <c r="B287" s="117" t="s">
        <v>59</v>
      </c>
      <c r="C287" s="3">
        <v>1972.3333333333103</v>
      </c>
      <c r="D287" s="109">
        <v>5.0</v>
      </c>
      <c r="E287" s="118">
        <v>16280.5959476908</v>
      </c>
      <c r="F287" s="125">
        <v>190.0</v>
      </c>
      <c r="G287" s="119">
        <v>18.783421052631578</v>
      </c>
      <c r="H287" s="119">
        <v>150.14</v>
      </c>
      <c r="I287" s="109">
        <v>191706.3</v>
      </c>
      <c r="J287" s="109">
        <v>12284.1</v>
      </c>
      <c r="K287" s="109">
        <v>11.10607</v>
      </c>
      <c r="L287" s="109">
        <f t="shared" si="2"/>
        <v>172543.4983</v>
      </c>
      <c r="M287" s="119">
        <v>4309.526</v>
      </c>
      <c r="N287" s="120">
        <v>141.163259</v>
      </c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</row>
    <row r="288" ht="15.75" customHeight="1">
      <c r="A288" s="109">
        <v>1972.0</v>
      </c>
      <c r="B288" s="117" t="s">
        <v>232</v>
      </c>
      <c r="C288" s="3">
        <v>1972.4166666666436</v>
      </c>
      <c r="D288" s="109">
        <v>5.0</v>
      </c>
      <c r="E288" s="118">
        <v>17365.4206198023</v>
      </c>
      <c r="F288" s="125">
        <v>206.0</v>
      </c>
      <c r="G288" s="119">
        <v>20.86</v>
      </c>
      <c r="H288" s="119">
        <v>150.47</v>
      </c>
      <c r="I288" s="109">
        <v>193266.9</v>
      </c>
      <c r="J288" s="109">
        <v>12412.3</v>
      </c>
      <c r="K288" s="109">
        <v>11.16667</v>
      </c>
      <c r="L288" s="109">
        <f t="shared" si="2"/>
        <v>173853.2781</v>
      </c>
      <c r="M288" s="119">
        <v>4382.256</v>
      </c>
      <c r="N288" s="120">
        <v>156.924849</v>
      </c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</row>
    <row r="289" ht="15.75" customHeight="1">
      <c r="A289" s="109">
        <v>1972.0</v>
      </c>
      <c r="B289" s="117" t="s">
        <v>233</v>
      </c>
      <c r="C289" s="3">
        <v>1972.4999999999768</v>
      </c>
      <c r="D289" s="109">
        <v>6.0</v>
      </c>
      <c r="E289" s="118">
        <v>18035.2531045005</v>
      </c>
      <c r="F289" s="125">
        <v>214.0</v>
      </c>
      <c r="G289" s="119">
        <v>24.071</v>
      </c>
      <c r="H289" s="119">
        <v>148.29</v>
      </c>
      <c r="I289" s="109">
        <v>193852.8</v>
      </c>
      <c r="J289" s="109">
        <v>12458.7</v>
      </c>
      <c r="K289" s="109">
        <v>11.25702</v>
      </c>
      <c r="L289" s="109">
        <f t="shared" si="2"/>
        <v>174238.7132</v>
      </c>
      <c r="M289" s="119">
        <v>4447.229</v>
      </c>
      <c r="N289" s="120">
        <v>179.009502</v>
      </c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</row>
    <row r="290" ht="15.75" customHeight="1">
      <c r="A290" s="109">
        <v>1972.0</v>
      </c>
      <c r="B290" s="117" t="s">
        <v>60</v>
      </c>
      <c r="C290" s="3">
        <v>1972.58333333331</v>
      </c>
      <c r="D290" s="109">
        <v>6.0</v>
      </c>
      <c r="E290" s="118">
        <v>18403.9109030109</v>
      </c>
      <c r="F290" s="125">
        <v>182.0</v>
      </c>
      <c r="G290" s="119">
        <v>26.83433333333333</v>
      </c>
      <c r="H290" s="119">
        <v>141.07</v>
      </c>
      <c r="I290" s="109">
        <v>193463.8</v>
      </c>
      <c r="J290" s="109">
        <v>12423.3</v>
      </c>
      <c r="K290" s="109">
        <v>11.31201</v>
      </c>
      <c r="L290" s="109">
        <f t="shared" si="2"/>
        <v>173803.1682</v>
      </c>
      <c r="M290" s="119">
        <v>4432.683</v>
      </c>
      <c r="N290" s="120">
        <v>188.764757</v>
      </c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</row>
    <row r="291" ht="15.75" customHeight="1">
      <c r="A291" s="109">
        <v>1972.0</v>
      </c>
      <c r="B291" s="117" t="s">
        <v>234</v>
      </c>
      <c r="C291" s="3">
        <v>1972.6666666666433</v>
      </c>
      <c r="D291" s="109">
        <v>6.0</v>
      </c>
      <c r="E291" s="118">
        <v>18742.9241221883</v>
      </c>
      <c r="F291" s="125">
        <v>220.0</v>
      </c>
      <c r="G291" s="119">
        <v>27.307818181818185</v>
      </c>
      <c r="H291" s="119">
        <v>142.82</v>
      </c>
      <c r="I291" s="109">
        <v>193384.0</v>
      </c>
      <c r="J291" s="109">
        <v>12497.5</v>
      </c>
      <c r="K291" s="109">
        <v>11.48298</v>
      </c>
      <c r="L291" s="109">
        <f t="shared" si="2"/>
        <v>173465.0437</v>
      </c>
      <c r="M291" s="119">
        <v>4469.533</v>
      </c>
      <c r="N291" s="120">
        <v>192.6778</v>
      </c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</row>
    <row r="292" ht="15.75" customHeight="1">
      <c r="A292" s="109">
        <v>1972.0</v>
      </c>
      <c r="B292" s="117" t="s">
        <v>235</v>
      </c>
      <c r="C292" s="3">
        <v>1972.7499999999766</v>
      </c>
      <c r="D292" s="109">
        <v>6.0</v>
      </c>
      <c r="E292" s="118">
        <v>19000.9426766462</v>
      </c>
      <c r="F292" s="125">
        <v>201.0</v>
      </c>
      <c r="G292" s="119">
        <v>26.852000000000004</v>
      </c>
      <c r="H292" s="119">
        <v>141.45</v>
      </c>
      <c r="I292" s="109">
        <v>193613.3</v>
      </c>
      <c r="J292" s="109">
        <v>12681.2</v>
      </c>
      <c r="K292" s="109">
        <v>11.54906</v>
      </c>
      <c r="L292" s="109">
        <f t="shared" si="2"/>
        <v>173567.8454</v>
      </c>
      <c r="M292" s="119">
        <v>4511.223</v>
      </c>
      <c r="N292" s="120">
        <v>188.854017</v>
      </c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</row>
    <row r="293" ht="15.75" customHeight="1">
      <c r="A293" s="109">
        <v>1972.0</v>
      </c>
      <c r="B293" s="117" t="s">
        <v>61</v>
      </c>
      <c r="C293" s="3">
        <v>1972.8333333333098</v>
      </c>
      <c r="D293" s="109">
        <v>7.5</v>
      </c>
      <c r="E293" s="118">
        <v>19351.4386976593</v>
      </c>
      <c r="F293" s="125">
        <v>249.0</v>
      </c>
      <c r="G293" s="119">
        <v>27.04427272727273</v>
      </c>
      <c r="H293" s="119">
        <v>140.46</v>
      </c>
      <c r="I293" s="109">
        <v>194151.7</v>
      </c>
      <c r="J293" s="109">
        <v>12974.4</v>
      </c>
      <c r="K293" s="109">
        <v>11.63439</v>
      </c>
      <c r="L293" s="109">
        <f t="shared" si="2"/>
        <v>173917.464</v>
      </c>
      <c r="M293" s="119">
        <v>4611.106</v>
      </c>
      <c r="N293" s="120">
        <v>186.65131</v>
      </c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</row>
    <row r="294" ht="15.75" customHeight="1">
      <c r="A294" s="109">
        <v>1972.0</v>
      </c>
      <c r="B294" s="117" t="s">
        <v>236</v>
      </c>
      <c r="C294" s="3">
        <v>1972.916666666643</v>
      </c>
      <c r="D294" s="109">
        <v>7.5</v>
      </c>
      <c r="E294" s="118">
        <v>19662.9597958096</v>
      </c>
      <c r="F294" s="125">
        <v>206.0</v>
      </c>
      <c r="G294" s="119">
        <v>26.67518181818182</v>
      </c>
      <c r="H294" s="119">
        <v>138.7</v>
      </c>
      <c r="I294" s="109">
        <v>196064.0</v>
      </c>
      <c r="J294" s="109">
        <v>13114.2</v>
      </c>
      <c r="K294" s="109">
        <v>11.75428</v>
      </c>
      <c r="L294" s="109">
        <f t="shared" si="2"/>
        <v>175442.0502</v>
      </c>
      <c r="M294" s="119">
        <v>4618.864</v>
      </c>
      <c r="N294" s="120">
        <v>180.610423</v>
      </c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</row>
    <row r="295" ht="15.75" customHeight="1">
      <c r="A295" s="109">
        <v>1972.0</v>
      </c>
      <c r="B295" s="117" t="s">
        <v>237</v>
      </c>
      <c r="C295" s="3">
        <v>1972.9999999999764</v>
      </c>
      <c r="D295" s="109">
        <v>9.0</v>
      </c>
      <c r="E295" s="118">
        <v>20193.0449999999</v>
      </c>
      <c r="F295" s="125">
        <v>230.0</v>
      </c>
      <c r="G295" s="119">
        <v>27.194210526315786</v>
      </c>
      <c r="H295" s="119">
        <v>138.56</v>
      </c>
      <c r="I295" s="109">
        <v>199350.4</v>
      </c>
      <c r="J295" s="109">
        <v>13100.4</v>
      </c>
      <c r="K295" s="109">
        <v>11.83511</v>
      </c>
      <c r="L295" s="109">
        <f t="shared" si="2"/>
        <v>178253.8596</v>
      </c>
      <c r="M295" s="119">
        <v>4705.153</v>
      </c>
      <c r="N295" s="120">
        <v>183.642384</v>
      </c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</row>
    <row r="296" ht="15.75" customHeight="1">
      <c r="A296" s="109">
        <v>1973.0</v>
      </c>
      <c r="B296" s="117" t="s">
        <v>58</v>
      </c>
      <c r="C296" s="63">
        <v>1973.0833333333096</v>
      </c>
      <c r="D296" s="109">
        <v>8.75</v>
      </c>
      <c r="E296" s="118">
        <v>20667.0935229917</v>
      </c>
      <c r="F296" s="125">
        <v>201.0</v>
      </c>
      <c r="G296" s="119">
        <v>27.64877272727273</v>
      </c>
      <c r="H296" s="119">
        <v>138.12</v>
      </c>
      <c r="I296" s="109">
        <v>204011.2</v>
      </c>
      <c r="J296" s="109">
        <v>12933.0</v>
      </c>
      <c r="K296" s="109">
        <v>11.86119</v>
      </c>
      <c r="L296" s="109">
        <f t="shared" si="2"/>
        <v>182378.893</v>
      </c>
      <c r="M296" s="119">
        <v>4726.482</v>
      </c>
      <c r="N296" s="120">
        <v>187.523755</v>
      </c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</row>
    <row r="297" ht="15.75" customHeight="1">
      <c r="A297" s="109">
        <v>1973.0</v>
      </c>
      <c r="B297" s="117" t="s">
        <v>230</v>
      </c>
      <c r="C297" s="3">
        <v>1973.1666666666429</v>
      </c>
      <c r="D297" s="109">
        <v>8.75</v>
      </c>
      <c r="E297" s="118">
        <v>21271.5678481116</v>
      </c>
      <c r="F297" s="125">
        <v>221.0</v>
      </c>
      <c r="G297" s="119">
        <v>30.54057894736842</v>
      </c>
      <c r="H297" s="119">
        <v>136.1</v>
      </c>
      <c r="I297" s="109">
        <v>206894.4</v>
      </c>
      <c r="J297" s="109">
        <v>12996.9</v>
      </c>
      <c r="K297" s="109">
        <v>11.93827</v>
      </c>
      <c r="L297" s="109">
        <f t="shared" si="2"/>
        <v>184829.0133</v>
      </c>
      <c r="M297" s="119">
        <v>4788.533</v>
      </c>
      <c r="N297" s="120">
        <v>212.988771</v>
      </c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</row>
    <row r="298" ht="15.75" customHeight="1">
      <c r="A298" s="109">
        <v>1973.0</v>
      </c>
      <c r="B298" s="117" t="s">
        <v>231</v>
      </c>
      <c r="C298" s="3">
        <v>1973.2499999999761</v>
      </c>
      <c r="D298" s="109">
        <v>8.5</v>
      </c>
      <c r="E298" s="118">
        <v>21510.2672603891</v>
      </c>
      <c r="F298" s="125">
        <v>234.0</v>
      </c>
      <c r="G298" s="119">
        <v>33.96968181818182</v>
      </c>
      <c r="H298" s="119">
        <v>133.63</v>
      </c>
      <c r="I298" s="109">
        <v>208000.4</v>
      </c>
      <c r="J298" s="109">
        <v>13292.1</v>
      </c>
      <c r="K298" s="109">
        <v>12.0353</v>
      </c>
      <c r="L298" s="109">
        <f t="shared" si="2"/>
        <v>185656.128</v>
      </c>
      <c r="M298" s="119">
        <v>4840.888</v>
      </c>
      <c r="N298" s="120">
        <v>242.168154</v>
      </c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</row>
    <row r="299" ht="15.75" customHeight="1">
      <c r="A299" s="109">
        <v>1973.0</v>
      </c>
      <c r="B299" s="117" t="s">
        <v>59</v>
      </c>
      <c r="C299" s="3">
        <v>1973.3333333333094</v>
      </c>
      <c r="D299" s="109">
        <v>8.25</v>
      </c>
      <c r="E299" s="118">
        <v>21610.5392409544</v>
      </c>
      <c r="F299" s="125">
        <v>217.0</v>
      </c>
      <c r="G299" s="119">
        <v>36.41978947368422</v>
      </c>
      <c r="H299" s="119">
        <v>136.69</v>
      </c>
      <c r="I299" s="109">
        <v>207329.2</v>
      </c>
      <c r="J299" s="109">
        <v>13818.6</v>
      </c>
      <c r="K299" s="109">
        <v>12.11455</v>
      </c>
      <c r="L299" s="109">
        <f t="shared" si="2"/>
        <v>184926.2205</v>
      </c>
      <c r="M299" s="119">
        <v>4802.114</v>
      </c>
      <c r="N299" s="120">
        <v>260.411748</v>
      </c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</row>
    <row r="300" ht="15.75" customHeight="1">
      <c r="A300" s="109">
        <v>1973.0</v>
      </c>
      <c r="B300" s="117" t="s">
        <v>232</v>
      </c>
      <c r="C300" s="3">
        <v>1973.4166666666426</v>
      </c>
      <c r="D300" s="109">
        <v>7.75</v>
      </c>
      <c r="E300" s="118">
        <v>21770.8995500362</v>
      </c>
      <c r="F300" s="125">
        <v>248.0</v>
      </c>
      <c r="G300" s="119">
        <v>40.117409090909085</v>
      </c>
      <c r="H300" s="119">
        <v>138.11</v>
      </c>
      <c r="I300" s="109">
        <v>206589.8</v>
      </c>
      <c r="J300" s="109">
        <v>14003.8</v>
      </c>
      <c r="K300" s="109">
        <v>12.23476</v>
      </c>
      <c r="L300" s="109">
        <f t="shared" si="2"/>
        <v>184069.3561</v>
      </c>
      <c r="M300" s="119">
        <v>4930.067</v>
      </c>
      <c r="N300" s="120">
        <v>292.608696</v>
      </c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</row>
    <row r="301" ht="15.75" customHeight="1">
      <c r="A301" s="109">
        <v>1973.0</v>
      </c>
      <c r="B301" s="117" t="s">
        <v>233</v>
      </c>
      <c r="C301" s="3">
        <v>1973.499999999976</v>
      </c>
      <c r="D301" s="109">
        <v>7.5</v>
      </c>
      <c r="E301" s="118">
        <v>22062.2466859726</v>
      </c>
      <c r="F301" s="125">
        <v>232.0</v>
      </c>
      <c r="G301" s="119">
        <v>46.48795238095239</v>
      </c>
      <c r="H301" s="119">
        <v>135.21</v>
      </c>
      <c r="I301" s="109">
        <v>205782.0</v>
      </c>
      <c r="J301" s="109">
        <v>13847.6</v>
      </c>
      <c r="K301" s="109">
        <v>12.2498</v>
      </c>
      <c r="L301" s="109">
        <f t="shared" si="2"/>
        <v>183325.0482</v>
      </c>
      <c r="M301" s="119">
        <v>4949.45</v>
      </c>
      <c r="N301" s="120">
        <v>344.946732</v>
      </c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</row>
    <row r="302" ht="15.75" customHeight="1">
      <c r="A302" s="109">
        <v>1973.0</v>
      </c>
      <c r="B302" s="117" t="s">
        <v>60</v>
      </c>
      <c r="C302" s="3">
        <v>1973.5833333333092</v>
      </c>
      <c r="D302" s="109">
        <v>11.5</v>
      </c>
      <c r="E302" s="118">
        <v>21834.1031427274</v>
      </c>
      <c r="F302" s="125">
        <v>235.0</v>
      </c>
      <c r="G302" s="119">
        <v>47.329454545454546</v>
      </c>
      <c r="H302" s="119">
        <v>128.54</v>
      </c>
      <c r="I302" s="109">
        <v>204905.6</v>
      </c>
      <c r="J302" s="109">
        <v>13350.0</v>
      </c>
      <c r="K302" s="109">
        <v>12.39106</v>
      </c>
      <c r="L302" s="109">
        <f t="shared" si="2"/>
        <v>182314.8567</v>
      </c>
      <c r="M302" s="119">
        <v>4984.34</v>
      </c>
      <c r="N302" s="120">
        <v>346.570688</v>
      </c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</row>
    <row r="303" ht="15.75" customHeight="1">
      <c r="A303" s="109">
        <v>1973.0</v>
      </c>
      <c r="B303" s="117" t="s">
        <v>234</v>
      </c>
      <c r="C303" s="3">
        <v>1973.6666666666424</v>
      </c>
      <c r="D303" s="109">
        <v>11.5</v>
      </c>
      <c r="E303" s="118">
        <v>23373.3994747922</v>
      </c>
      <c r="F303" s="125">
        <v>293.0</v>
      </c>
      <c r="G303" s="119">
        <v>42.85804545454545</v>
      </c>
      <c r="H303" s="119">
        <v>128.01</v>
      </c>
      <c r="I303" s="109">
        <v>204463.3</v>
      </c>
      <c r="J303" s="109">
        <v>13177.6</v>
      </c>
      <c r="K303" s="109">
        <v>12.50485</v>
      </c>
      <c r="L303" s="109">
        <f t="shared" si="2"/>
        <v>181737.3207</v>
      </c>
      <c r="M303" s="119">
        <v>5059.934</v>
      </c>
      <c r="N303" s="120">
        <v>305.859487</v>
      </c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</row>
    <row r="304" ht="15.75" customHeight="1">
      <c r="A304" s="109">
        <v>1973.0</v>
      </c>
      <c r="B304" s="117" t="s">
        <v>235</v>
      </c>
      <c r="C304" s="3">
        <v>1973.7499999999757</v>
      </c>
      <c r="D304" s="109">
        <v>11.5</v>
      </c>
      <c r="E304" s="118">
        <v>24062.4716516139</v>
      </c>
      <c r="F304" s="125">
        <v>262.0</v>
      </c>
      <c r="G304" s="119">
        <v>42.60005</v>
      </c>
      <c r="H304" s="119">
        <v>124.94</v>
      </c>
      <c r="I304" s="109">
        <v>204455.1</v>
      </c>
      <c r="J304" s="109">
        <v>13330.3</v>
      </c>
      <c r="K304" s="109">
        <v>12.65224</v>
      </c>
      <c r="L304" s="109">
        <f t="shared" si="2"/>
        <v>181492.2633</v>
      </c>
      <c r="M304" s="119">
        <v>5049.271</v>
      </c>
      <c r="N304" s="120">
        <v>296.671466</v>
      </c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</row>
    <row r="305" ht="15.75" customHeight="1">
      <c r="A305" s="109">
        <v>1973.0</v>
      </c>
      <c r="B305" s="117" t="s">
        <v>61</v>
      </c>
      <c r="C305" s="3">
        <v>1973.833333333309</v>
      </c>
      <c r="D305" s="109">
        <v>11.25</v>
      </c>
      <c r="E305" s="118">
        <v>24338.095900262</v>
      </c>
      <c r="F305" s="125">
        <v>247.0</v>
      </c>
      <c r="G305" s="119">
        <v>41.15056521739131</v>
      </c>
      <c r="H305" s="119">
        <v>126.53</v>
      </c>
      <c r="I305" s="109">
        <v>204880.7</v>
      </c>
      <c r="J305" s="109">
        <v>13808.0</v>
      </c>
      <c r="K305" s="109">
        <v>12.89225</v>
      </c>
      <c r="L305" s="109">
        <f t="shared" si="2"/>
        <v>181483.4056</v>
      </c>
      <c r="M305" s="119">
        <v>5047.333</v>
      </c>
      <c r="N305" s="120">
        <v>287.713792</v>
      </c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</row>
    <row r="306" ht="15.75" customHeight="1">
      <c r="A306" s="109">
        <v>1973.0</v>
      </c>
      <c r="B306" s="117" t="s">
        <v>236</v>
      </c>
      <c r="C306" s="3">
        <v>1973.9166666666422</v>
      </c>
      <c r="D306" s="109">
        <v>13.0</v>
      </c>
      <c r="E306" s="118">
        <v>25198.8144724363</v>
      </c>
      <c r="F306" s="125">
        <v>280.0</v>
      </c>
      <c r="G306" s="119">
        <v>39.59868181818181</v>
      </c>
      <c r="H306" s="119">
        <v>128.64</v>
      </c>
      <c r="I306" s="109">
        <v>204121.1</v>
      </c>
      <c r="J306" s="109">
        <v>14012.9</v>
      </c>
      <c r="K306" s="109">
        <v>13.00685</v>
      </c>
      <c r="L306" s="109">
        <f t="shared" si="2"/>
        <v>180627.1921</v>
      </c>
      <c r="M306" s="119">
        <v>5137.481</v>
      </c>
      <c r="N306" s="120">
        <v>272.516556</v>
      </c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</row>
    <row r="307" ht="15.75" customHeight="1">
      <c r="A307" s="109">
        <v>1973.0</v>
      </c>
      <c r="B307" s="117" t="s">
        <v>237</v>
      </c>
      <c r="C307" s="3">
        <v>1973.9999999999754</v>
      </c>
      <c r="D307" s="109">
        <v>13.0</v>
      </c>
      <c r="E307" s="118">
        <v>25541.642</v>
      </c>
      <c r="F307" s="125">
        <v>280.0</v>
      </c>
      <c r="G307" s="119">
        <v>45.795500000000004</v>
      </c>
      <c r="H307" s="119">
        <v>128.03</v>
      </c>
      <c r="I307" s="109">
        <v>202176.1</v>
      </c>
      <c r="J307" s="109">
        <v>13945.1</v>
      </c>
      <c r="K307" s="109">
        <v>13.17525</v>
      </c>
      <c r="L307" s="109">
        <f t="shared" si="2"/>
        <v>178639.8528</v>
      </c>
      <c r="M307" s="119">
        <v>5184.009</v>
      </c>
      <c r="N307" s="120">
        <v>305.89116</v>
      </c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</row>
    <row r="308" ht="15.75" customHeight="1">
      <c r="A308" s="109">
        <v>1974.0</v>
      </c>
      <c r="B308" s="117" t="s">
        <v>58</v>
      </c>
      <c r="C308" s="3">
        <v>1974.0833333333087</v>
      </c>
      <c r="D308" s="109">
        <v>12.75</v>
      </c>
      <c r="E308" s="118">
        <v>25850.4216002318</v>
      </c>
      <c r="F308" s="125">
        <v>313.0</v>
      </c>
      <c r="G308" s="119">
        <v>58.07031818181817</v>
      </c>
      <c r="H308" s="119">
        <v>128.22</v>
      </c>
      <c r="I308" s="109">
        <v>199045.5</v>
      </c>
      <c r="J308" s="109">
        <v>13604.3</v>
      </c>
      <c r="K308" s="109">
        <v>13.35589</v>
      </c>
      <c r="L308" s="109">
        <f t="shared" si="2"/>
        <v>175593.4341</v>
      </c>
      <c r="M308" s="119">
        <v>5281.912</v>
      </c>
      <c r="N308" s="120">
        <v>371.514541</v>
      </c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</row>
    <row r="309" ht="15.75" customHeight="1">
      <c r="A309" s="109">
        <v>1974.0</v>
      </c>
      <c r="B309" s="117" t="s">
        <v>230</v>
      </c>
      <c r="C309" s="3">
        <v>1974.166666666642</v>
      </c>
      <c r="D309" s="109">
        <v>12.5</v>
      </c>
      <c r="E309" s="118">
        <v>26458.0253730845</v>
      </c>
      <c r="F309" s="125">
        <v>268.0</v>
      </c>
      <c r="G309" s="119">
        <v>65.8618</v>
      </c>
      <c r="H309" s="119">
        <v>128.81</v>
      </c>
      <c r="I309" s="109">
        <v>197589.0</v>
      </c>
      <c r="J309" s="109">
        <v>13455.2</v>
      </c>
      <c r="K309" s="109">
        <v>13.58256</v>
      </c>
      <c r="L309" s="109">
        <f t="shared" si="2"/>
        <v>173960.6855</v>
      </c>
      <c r="M309" s="119">
        <v>5251.863</v>
      </c>
      <c r="N309" s="120">
        <v>431.903254</v>
      </c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</row>
    <row r="310" ht="15.75" customHeight="1">
      <c r="A310" s="109">
        <v>1974.0</v>
      </c>
      <c r="B310" s="117" t="s">
        <v>231</v>
      </c>
      <c r="C310" s="3">
        <v>1974.2499999999752</v>
      </c>
      <c r="D310" s="109">
        <v>12.5</v>
      </c>
      <c r="E310" s="118">
        <v>26685.159230285</v>
      </c>
      <c r="F310" s="125">
        <v>329.0</v>
      </c>
      <c r="G310" s="119">
        <v>71.94871428571429</v>
      </c>
      <c r="H310" s="119">
        <v>128.69</v>
      </c>
      <c r="I310" s="109">
        <v>197806.5</v>
      </c>
      <c r="J310" s="109">
        <v>13497.5</v>
      </c>
      <c r="K310" s="109">
        <v>13.69781</v>
      </c>
      <c r="L310" s="109">
        <f t="shared" si="2"/>
        <v>173975.6465</v>
      </c>
      <c r="M310" s="119">
        <v>5363.336</v>
      </c>
      <c r="N310" s="120">
        <v>484.589692</v>
      </c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</row>
    <row r="311" ht="15.75" customHeight="1">
      <c r="A311" s="109">
        <v>1974.0</v>
      </c>
      <c r="B311" s="117" t="s">
        <v>59</v>
      </c>
      <c r="C311" s="3">
        <v>1974.3333333333085</v>
      </c>
      <c r="D311" s="109">
        <v>12.0</v>
      </c>
      <c r="E311" s="118">
        <v>26920.7747577043</v>
      </c>
      <c r="F311" s="125">
        <v>273.0</v>
      </c>
      <c r="G311" s="119">
        <v>72.01425</v>
      </c>
      <c r="H311" s="119">
        <v>132.33</v>
      </c>
      <c r="I311" s="109">
        <v>199698.1</v>
      </c>
      <c r="J311" s="109">
        <v>13731.2</v>
      </c>
      <c r="K311" s="109">
        <v>13.98438</v>
      </c>
      <c r="L311" s="109">
        <f t="shared" si="2"/>
        <v>175197.7771</v>
      </c>
      <c r="M311" s="119">
        <v>5347.824</v>
      </c>
      <c r="N311" s="120">
        <v>495.948747</v>
      </c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</row>
    <row r="312" ht="15.75" customHeight="1">
      <c r="A312" s="109">
        <v>1974.0</v>
      </c>
      <c r="B312" s="117" t="s">
        <v>232</v>
      </c>
      <c r="C312" s="3">
        <v>1974.4166666666417</v>
      </c>
      <c r="D312" s="109">
        <v>11.75</v>
      </c>
      <c r="E312" s="118">
        <v>27102.8075561638</v>
      </c>
      <c r="F312" s="125">
        <v>283.0</v>
      </c>
      <c r="G312" s="119">
        <v>67.72477272727275</v>
      </c>
      <c r="H312" s="119">
        <v>132.39</v>
      </c>
      <c r="I312" s="109">
        <v>201146.6</v>
      </c>
      <c r="J312" s="109">
        <v>13900.5</v>
      </c>
      <c r="K312" s="109">
        <v>14.09089</v>
      </c>
      <c r="L312" s="109">
        <f t="shared" si="2"/>
        <v>176303.8223</v>
      </c>
      <c r="M312" s="119">
        <v>5388.543</v>
      </c>
      <c r="N312" s="120">
        <v>470.970343</v>
      </c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</row>
    <row r="313" ht="15.75" customHeight="1">
      <c r="A313" s="109">
        <v>1974.0</v>
      </c>
      <c r="B313" s="117" t="s">
        <v>233</v>
      </c>
      <c r="C313" s="3">
        <v>1974.499999999975</v>
      </c>
      <c r="D313" s="109">
        <v>11.75</v>
      </c>
      <c r="E313" s="118">
        <v>27407.9409075987</v>
      </c>
      <c r="F313" s="125">
        <v>245.0</v>
      </c>
      <c r="G313" s="119">
        <v>64.42134999999999</v>
      </c>
      <c r="H313" s="119">
        <v>133.34</v>
      </c>
      <c r="I313" s="109">
        <v>202152.3</v>
      </c>
      <c r="J313" s="109">
        <v>14005.3</v>
      </c>
      <c r="K313" s="109">
        <v>14.25636</v>
      </c>
      <c r="L313" s="109">
        <f t="shared" si="2"/>
        <v>176928.7066</v>
      </c>
      <c r="M313" s="119">
        <v>5416.659</v>
      </c>
      <c r="N313" s="120">
        <v>443.458105</v>
      </c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</row>
    <row r="314" ht="15.75" customHeight="1">
      <c r="A314" s="109">
        <v>1974.0</v>
      </c>
      <c r="B314" s="117" t="s">
        <v>60</v>
      </c>
      <c r="C314" s="3">
        <v>1974.5833333333082</v>
      </c>
      <c r="D314" s="109">
        <v>11.75</v>
      </c>
      <c r="E314" s="118">
        <v>26619.3517661259</v>
      </c>
      <c r="F314" s="125">
        <v>257.0</v>
      </c>
      <c r="G314" s="119">
        <v>59.5495652173913</v>
      </c>
      <c r="H314" s="119">
        <v>132.39</v>
      </c>
      <c r="I314" s="109">
        <v>202715.3</v>
      </c>
      <c r="J314" s="109">
        <v>14045.5</v>
      </c>
      <c r="K314" s="109">
        <v>14.41051</v>
      </c>
      <c r="L314" s="109">
        <f t="shared" si="2"/>
        <v>177182.411</v>
      </c>
      <c r="M314" s="119">
        <v>5490.342</v>
      </c>
      <c r="N314" s="120">
        <v>409.683271</v>
      </c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</row>
    <row r="315" ht="15.75" customHeight="1">
      <c r="A315" s="109">
        <v>1974.0</v>
      </c>
      <c r="B315" s="117" t="s">
        <v>234</v>
      </c>
      <c r="C315" s="3">
        <v>1974.6666666666415</v>
      </c>
      <c r="D315" s="109">
        <v>11.75</v>
      </c>
      <c r="E315" s="118">
        <v>28566.1588430359</v>
      </c>
      <c r="F315" s="125">
        <v>301.0</v>
      </c>
      <c r="G315" s="119">
        <v>65.73895238095237</v>
      </c>
      <c r="H315" s="119">
        <v>131.31</v>
      </c>
      <c r="I315" s="109">
        <v>202536.3</v>
      </c>
      <c r="J315" s="109">
        <v>14248.7</v>
      </c>
      <c r="K315" s="109">
        <v>14.53893</v>
      </c>
      <c r="L315" s="109">
        <f t="shared" si="2"/>
        <v>176827.4769</v>
      </c>
      <c r="M315" s="119">
        <v>5628.982</v>
      </c>
      <c r="N315" s="120">
        <v>444.463</v>
      </c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</row>
    <row r="316" ht="15.75" customHeight="1">
      <c r="A316" s="109">
        <v>1974.0</v>
      </c>
      <c r="B316" s="117" t="s">
        <v>235</v>
      </c>
      <c r="C316" s="3">
        <v>1974.7499999999748</v>
      </c>
      <c r="D316" s="109">
        <v>11.5</v>
      </c>
      <c r="E316" s="118">
        <v>28532.7048710399</v>
      </c>
      <c r="F316" s="125">
        <v>284.0</v>
      </c>
      <c r="G316" s="119">
        <v>65.465</v>
      </c>
      <c r="H316" s="119">
        <v>130.41</v>
      </c>
      <c r="I316" s="109">
        <v>201615.4</v>
      </c>
      <c r="J316" s="109">
        <v>14614.8</v>
      </c>
      <c r="K316" s="109">
        <v>14.76399</v>
      </c>
      <c r="L316" s="109">
        <f t="shared" si="2"/>
        <v>175678.2768</v>
      </c>
      <c r="M316" s="119">
        <v>5723.024</v>
      </c>
      <c r="N316" s="120">
        <v>436.682983</v>
      </c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</row>
    <row r="317" ht="15.75" customHeight="1">
      <c r="A317" s="109">
        <v>1974.0</v>
      </c>
      <c r="B317" s="117" t="s">
        <v>61</v>
      </c>
      <c r="C317" s="3">
        <v>1974.833333333308</v>
      </c>
      <c r="D317" s="109">
        <v>11.5</v>
      </c>
      <c r="E317" s="118">
        <v>28353.0186008981</v>
      </c>
      <c r="F317" s="125">
        <v>280.0</v>
      </c>
      <c r="G317" s="119">
        <v>67.95282608695652</v>
      </c>
      <c r="H317" s="119">
        <v>131.19</v>
      </c>
      <c r="I317" s="109">
        <v>199952.2</v>
      </c>
      <c r="J317" s="109">
        <v>15143.8</v>
      </c>
      <c r="K317" s="109">
        <v>15.01323</v>
      </c>
      <c r="L317" s="109">
        <f t="shared" si="2"/>
        <v>173851.4778</v>
      </c>
      <c r="M317" s="119">
        <v>5786.042</v>
      </c>
      <c r="N317" s="120">
        <v>456.47279</v>
      </c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</row>
    <row r="318" ht="15.75" customHeight="1">
      <c r="A318" s="109">
        <v>1974.0</v>
      </c>
      <c r="B318" s="117" t="s">
        <v>236</v>
      </c>
      <c r="C318" s="3">
        <v>1974.9166666666413</v>
      </c>
      <c r="D318" s="109">
        <v>11.5</v>
      </c>
      <c r="E318" s="118">
        <v>28581.7094804428</v>
      </c>
      <c r="F318" s="125">
        <v>292.0</v>
      </c>
      <c r="G318" s="119">
        <v>77.94833333333334</v>
      </c>
      <c r="H318" s="119">
        <v>129.86</v>
      </c>
      <c r="I318" s="109">
        <v>199096.8</v>
      </c>
      <c r="J318" s="109">
        <v>15503.5</v>
      </c>
      <c r="K318" s="109">
        <v>15.27737</v>
      </c>
      <c r="L318" s="109">
        <f t="shared" si="2"/>
        <v>172711.088</v>
      </c>
      <c r="M318" s="119">
        <v>5901.414</v>
      </c>
      <c r="N318" s="120">
        <v>522.553988</v>
      </c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</row>
    <row r="319" ht="15.75" customHeight="1">
      <c r="A319" s="109">
        <v>1974.0</v>
      </c>
      <c r="B319" s="117" t="s">
        <v>237</v>
      </c>
      <c r="C319" s="3">
        <v>1974.9999999999745</v>
      </c>
      <c r="D319" s="109">
        <v>11.5</v>
      </c>
      <c r="E319" s="118">
        <v>28814.416</v>
      </c>
      <c r="F319" s="125">
        <v>318.0</v>
      </c>
      <c r="G319" s="119">
        <v>78.8495</v>
      </c>
      <c r="H319" s="119">
        <v>129.45</v>
      </c>
      <c r="I319" s="109">
        <v>199049.0</v>
      </c>
      <c r="J319" s="109">
        <v>15693.7</v>
      </c>
      <c r="K319" s="109">
        <v>15.53086</v>
      </c>
      <c r="L319" s="109">
        <f t="shared" si="2"/>
        <v>172290.7628</v>
      </c>
      <c r="M319" s="119">
        <v>5991.579</v>
      </c>
      <c r="N319" s="120">
        <v>528.888569</v>
      </c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</row>
    <row r="320" ht="15.75" customHeight="1">
      <c r="A320" s="109">
        <v>1975.0</v>
      </c>
      <c r="B320" s="117" t="s">
        <v>58</v>
      </c>
      <c r="C320" s="3">
        <v>1975.0833333333078</v>
      </c>
      <c r="D320" s="109">
        <v>11.0</v>
      </c>
      <c r="E320" s="118">
        <v>28639.1951438187</v>
      </c>
      <c r="F320" s="125">
        <v>242.0</v>
      </c>
      <c r="G320" s="119">
        <v>74.85409090909091</v>
      </c>
      <c r="H320" s="119">
        <v>129.78</v>
      </c>
      <c r="I320" s="109">
        <v>199808.7</v>
      </c>
      <c r="J320" s="109">
        <v>15714.5</v>
      </c>
      <c r="K320" s="109">
        <v>15.86996</v>
      </c>
      <c r="L320" s="109">
        <f t="shared" si="2"/>
        <v>172442.193</v>
      </c>
      <c r="M320" s="119">
        <v>5967.341</v>
      </c>
      <c r="N320" s="120">
        <v>509.254247</v>
      </c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</row>
    <row r="321" ht="15.75" customHeight="1">
      <c r="A321" s="109">
        <v>1975.0</v>
      </c>
      <c r="B321" s="117" t="s">
        <v>230</v>
      </c>
      <c r="C321" s="3">
        <v>1975.166666666641</v>
      </c>
      <c r="D321" s="109">
        <v>10.5</v>
      </c>
      <c r="E321" s="118">
        <v>28880.2272607294</v>
      </c>
      <c r="F321" s="125">
        <v>296.0</v>
      </c>
      <c r="G321" s="119">
        <v>74.98349999999999</v>
      </c>
      <c r="H321" s="119">
        <v>130.6</v>
      </c>
      <c r="I321" s="109">
        <v>199753.6</v>
      </c>
      <c r="J321" s="109">
        <v>15765.9</v>
      </c>
      <c r="K321" s="109">
        <v>16.08339</v>
      </c>
      <c r="L321" s="109">
        <f t="shared" si="2"/>
        <v>172077.6762</v>
      </c>
      <c r="M321" s="119">
        <v>6061.383</v>
      </c>
      <c r="N321" s="120">
        <v>516.996833</v>
      </c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</row>
    <row r="322" ht="15.75" customHeight="1">
      <c r="A322" s="109">
        <v>1975.0</v>
      </c>
      <c r="B322" s="117" t="s">
        <v>231</v>
      </c>
      <c r="C322" s="3">
        <v>1975.2499999999743</v>
      </c>
      <c r="D322" s="109">
        <v>10.0</v>
      </c>
      <c r="E322" s="118">
        <v>29424.994876044</v>
      </c>
      <c r="F322" s="125">
        <v>354.0</v>
      </c>
      <c r="G322" s="119">
        <v>73.6545789473684</v>
      </c>
      <c r="H322" s="119">
        <v>132.58</v>
      </c>
      <c r="I322" s="109">
        <v>198883.7</v>
      </c>
      <c r="J322" s="109">
        <v>15847.6</v>
      </c>
      <c r="K322" s="109">
        <v>16.44759</v>
      </c>
      <c r="L322" s="109">
        <f t="shared" si="2"/>
        <v>170792.4569</v>
      </c>
      <c r="M322" s="119">
        <v>6169.969</v>
      </c>
      <c r="N322" s="120">
        <v>513.109703</v>
      </c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</row>
    <row r="323" ht="15.75" customHeight="1">
      <c r="A323" s="109">
        <v>1975.0</v>
      </c>
      <c r="B323" s="117" t="s">
        <v>59</v>
      </c>
      <c r="C323" s="3">
        <v>1975.3333333333076</v>
      </c>
      <c r="D323" s="109">
        <v>9.75</v>
      </c>
      <c r="E323" s="118">
        <v>29690.033907312</v>
      </c>
      <c r="F323" s="125">
        <v>367.0</v>
      </c>
      <c r="G323" s="119">
        <v>71.73772727272727</v>
      </c>
      <c r="H323" s="119">
        <v>134.73</v>
      </c>
      <c r="I323" s="109">
        <v>197198.7</v>
      </c>
      <c r="J323" s="109">
        <v>15959.6</v>
      </c>
      <c r="K323" s="109">
        <v>16.79068</v>
      </c>
      <c r="L323" s="109">
        <f t="shared" si="2"/>
        <v>168847.9766</v>
      </c>
      <c r="M323" s="119">
        <v>6247.53</v>
      </c>
      <c r="N323" s="120">
        <v>489.680392</v>
      </c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</row>
    <row r="324" ht="15.75" customHeight="1">
      <c r="A324" s="109">
        <v>1975.0</v>
      </c>
      <c r="B324" s="117" t="s">
        <v>232</v>
      </c>
      <c r="C324" s="3">
        <v>1975.4166666666408</v>
      </c>
      <c r="D324" s="109">
        <v>10.0</v>
      </c>
      <c r="E324" s="118">
        <v>29917.1979062278</v>
      </c>
      <c r="F324" s="125">
        <v>323.0</v>
      </c>
      <c r="G324" s="119">
        <v>72.04123809523809</v>
      </c>
      <c r="H324" s="119">
        <v>135.29</v>
      </c>
      <c r="I324" s="109">
        <v>196033.0</v>
      </c>
      <c r="J324" s="109">
        <v>16143.9</v>
      </c>
      <c r="K324" s="109">
        <v>17.44961</v>
      </c>
      <c r="L324" s="109">
        <f t="shared" si="2"/>
        <v>166908.1745</v>
      </c>
      <c r="M324" s="119">
        <v>6283.402</v>
      </c>
      <c r="N324" s="120">
        <v>481.69594</v>
      </c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</row>
    <row r="325" ht="15.75" customHeight="1">
      <c r="A325" s="109">
        <v>1975.0</v>
      </c>
      <c r="B325" s="117" t="s">
        <v>233</v>
      </c>
      <c r="C325" s="3">
        <v>1975.499999999974</v>
      </c>
      <c r="D325" s="109">
        <v>10.0</v>
      </c>
      <c r="E325" s="118">
        <v>29844.2038187655</v>
      </c>
      <c r="F325" s="125">
        <v>323.0</v>
      </c>
      <c r="G325" s="119">
        <v>71.9282380952381</v>
      </c>
      <c r="H325" s="119">
        <v>134.51</v>
      </c>
      <c r="I325" s="109">
        <v>195386.3</v>
      </c>
      <c r="J325" s="109">
        <v>16400.4</v>
      </c>
      <c r="K325" s="109">
        <v>17.75396</v>
      </c>
      <c r="L325" s="109">
        <f t="shared" si="2"/>
        <v>165927.5832</v>
      </c>
      <c r="M325" s="119">
        <v>6356.115</v>
      </c>
      <c r="N325" s="120">
        <v>472.934063</v>
      </c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</row>
    <row r="326" ht="15.75" customHeight="1">
      <c r="A326" s="109">
        <v>1975.0</v>
      </c>
      <c r="B326" s="117" t="s">
        <v>60</v>
      </c>
      <c r="C326" s="3">
        <v>1975.5833333333073</v>
      </c>
      <c r="D326" s="109">
        <v>11.0</v>
      </c>
      <c r="E326" s="118">
        <v>29865.9052690216</v>
      </c>
      <c r="F326" s="125">
        <v>293.0</v>
      </c>
      <c r="G326" s="119">
        <v>75.43482608695652</v>
      </c>
      <c r="H326" s="119">
        <v>133.83</v>
      </c>
      <c r="I326" s="109">
        <v>195258.4</v>
      </c>
      <c r="J326" s="109">
        <v>16729.1</v>
      </c>
      <c r="K326" s="109">
        <v>17.99634</v>
      </c>
      <c r="L326" s="109">
        <f t="shared" si="2"/>
        <v>165478.353</v>
      </c>
      <c r="M326" s="119">
        <v>6360.96</v>
      </c>
      <c r="N326" s="120">
        <v>474.710625</v>
      </c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</row>
    <row r="327" ht="15.75" customHeight="1">
      <c r="A327" s="109">
        <v>1975.0</v>
      </c>
      <c r="B327" s="117" t="s">
        <v>234</v>
      </c>
      <c r="C327" s="3">
        <v>1975.6666666666406</v>
      </c>
      <c r="D327" s="109">
        <v>11.0</v>
      </c>
      <c r="E327" s="118">
        <v>30077.1348867871</v>
      </c>
      <c r="F327" s="125">
        <v>260.0</v>
      </c>
      <c r="G327" s="119">
        <v>77.14535000000001</v>
      </c>
      <c r="H327" s="119">
        <v>133.89</v>
      </c>
      <c r="I327" s="109">
        <v>195433.9</v>
      </c>
      <c r="J327" s="109">
        <v>16997.2</v>
      </c>
      <c r="K327" s="109">
        <v>18.20391</v>
      </c>
      <c r="L327" s="109">
        <f t="shared" si="2"/>
        <v>165336.2397</v>
      </c>
      <c r="M327" s="119">
        <v>6387.117</v>
      </c>
      <c r="N327" s="120">
        <v>469.818601</v>
      </c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</row>
    <row r="328" ht="15.75" customHeight="1">
      <c r="A328" s="109">
        <v>1975.0</v>
      </c>
      <c r="B328" s="117" t="s">
        <v>235</v>
      </c>
      <c r="C328" s="3">
        <v>1975.7499999999739</v>
      </c>
      <c r="D328" s="109">
        <v>11.0</v>
      </c>
      <c r="E328" s="118">
        <v>30001.6718180223</v>
      </c>
      <c r="F328" s="125">
        <v>325.0</v>
      </c>
      <c r="G328" s="119">
        <v>69.11431818181819</v>
      </c>
      <c r="H328" s="119">
        <v>133.6</v>
      </c>
      <c r="I328" s="109">
        <v>195912.8</v>
      </c>
      <c r="J328" s="109">
        <v>17204.7</v>
      </c>
      <c r="K328" s="109">
        <v>18.42706</v>
      </c>
      <c r="L328" s="109">
        <f t="shared" si="2"/>
        <v>165429.0835</v>
      </c>
      <c r="M328" s="119">
        <v>6500.446</v>
      </c>
      <c r="N328" s="120">
        <v>415.522603</v>
      </c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</row>
    <row r="329" ht="15.75" customHeight="1">
      <c r="A329" s="109">
        <v>1975.0</v>
      </c>
      <c r="B329" s="117" t="s">
        <v>61</v>
      </c>
      <c r="C329" s="3">
        <v>1975.833333333307</v>
      </c>
      <c r="D329" s="109">
        <v>12.0</v>
      </c>
      <c r="E329" s="118">
        <v>30289.3576772029</v>
      </c>
      <c r="F329" s="125">
        <v>291.0</v>
      </c>
      <c r="G329" s="119">
        <v>69.35382608695654</v>
      </c>
      <c r="H329" s="119">
        <v>132.09</v>
      </c>
      <c r="I329" s="109">
        <v>196695.0</v>
      </c>
      <c r="J329" s="109">
        <v>17351.7</v>
      </c>
      <c r="K329" s="109">
        <v>18.61791</v>
      </c>
      <c r="L329" s="109">
        <f t="shared" si="2"/>
        <v>165822.345</v>
      </c>
      <c r="M329" s="119">
        <v>6511.095</v>
      </c>
      <c r="N329" s="120">
        <v>410.858048</v>
      </c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</row>
    <row r="330" ht="15.75" customHeight="1">
      <c r="A330" s="109">
        <v>1975.0</v>
      </c>
      <c r="B330" s="117" t="s">
        <v>236</v>
      </c>
      <c r="C330" s="3">
        <v>1975.9166666666404</v>
      </c>
      <c r="D330" s="109">
        <v>11.75</v>
      </c>
      <c r="E330" s="118">
        <v>30285.0893174709</v>
      </c>
      <c r="F330" s="125">
        <v>270.0</v>
      </c>
      <c r="G330" s="119">
        <v>69.4866</v>
      </c>
      <c r="H330" s="119">
        <v>132.69</v>
      </c>
      <c r="I330" s="109">
        <v>197702.0</v>
      </c>
      <c r="J330" s="109">
        <v>17531.9</v>
      </c>
      <c r="K330" s="109">
        <v>18.87411</v>
      </c>
      <c r="L330" s="109">
        <f t="shared" si="2"/>
        <v>166312.0759</v>
      </c>
      <c r="M330" s="119">
        <v>6532.385</v>
      </c>
      <c r="N330" s="120">
        <v>410.495249</v>
      </c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</row>
    <row r="331" ht="15.75" customHeight="1">
      <c r="A331" s="109">
        <v>1975.0</v>
      </c>
      <c r="B331" s="117" t="s">
        <v>237</v>
      </c>
      <c r="C331" s="3">
        <v>1975.9999999999736</v>
      </c>
      <c r="D331" s="109">
        <v>11.25</v>
      </c>
      <c r="E331" s="118">
        <v>30423.9989999999</v>
      </c>
      <c r="F331" s="125">
        <v>348.0</v>
      </c>
      <c r="G331" s="119">
        <v>68.88109523809524</v>
      </c>
      <c r="H331" s="119">
        <v>132.92</v>
      </c>
      <c r="I331" s="109">
        <v>198934.0</v>
      </c>
      <c r="J331" s="109">
        <v>17745.4</v>
      </c>
      <c r="K331" s="109">
        <v>19.14039</v>
      </c>
      <c r="L331" s="109">
        <f t="shared" si="2"/>
        <v>166974.4408</v>
      </c>
      <c r="M331" s="119">
        <v>6659.998</v>
      </c>
      <c r="N331" s="120">
        <v>401.033688</v>
      </c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</row>
    <row r="332" ht="15.75" customHeight="1">
      <c r="A332" s="109">
        <v>1976.0</v>
      </c>
      <c r="B332" s="117" t="s">
        <v>58</v>
      </c>
      <c r="C332" s="3">
        <v>1976.0833333333069</v>
      </c>
      <c r="D332" s="109">
        <v>10.5</v>
      </c>
      <c r="E332" s="118">
        <v>30758.3498696664</v>
      </c>
      <c r="F332" s="125">
        <v>304.0</v>
      </c>
      <c r="G332" s="119">
        <v>64.90804761904762</v>
      </c>
      <c r="H332" s="119">
        <v>133.06</v>
      </c>
      <c r="I332" s="109">
        <v>200390.9</v>
      </c>
      <c r="J332" s="109">
        <v>17992.1</v>
      </c>
      <c r="K332" s="109">
        <v>19.31872</v>
      </c>
      <c r="L332" s="109">
        <f t="shared" si="2"/>
        <v>167945.9015</v>
      </c>
      <c r="M332" s="119">
        <v>6653.235</v>
      </c>
      <c r="N332" s="120">
        <v>379.19666</v>
      </c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</row>
    <row r="333" ht="15.75" customHeight="1">
      <c r="A333" s="109">
        <v>1976.0</v>
      </c>
      <c r="B333" s="117" t="s">
        <v>230</v>
      </c>
      <c r="C333" s="3">
        <v>1976.1666666666401</v>
      </c>
      <c r="D333" s="109">
        <v>9.5</v>
      </c>
      <c r="E333" s="118">
        <v>30690.2435259993</v>
      </c>
      <c r="F333" s="125">
        <v>299.0</v>
      </c>
      <c r="G333" s="119">
        <v>64.5957</v>
      </c>
      <c r="H333" s="119">
        <v>133.78</v>
      </c>
      <c r="I333" s="109">
        <v>201142.2</v>
      </c>
      <c r="J333" s="109">
        <v>18179.7</v>
      </c>
      <c r="K333" s="109">
        <v>19.5307</v>
      </c>
      <c r="L333" s="109">
        <f t="shared" si="2"/>
        <v>168276.6017</v>
      </c>
      <c r="M333" s="119">
        <v>6743.0</v>
      </c>
      <c r="N333" s="120">
        <v>377.022747</v>
      </c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</row>
    <row r="334" ht="15.75" customHeight="1">
      <c r="A334" s="109">
        <v>1976.0</v>
      </c>
      <c r="B334" s="117" t="s">
        <v>231</v>
      </c>
      <c r="C334" s="3">
        <v>1976.2499999999734</v>
      </c>
      <c r="D334" s="109">
        <v>9.0</v>
      </c>
      <c r="E334" s="118">
        <v>30717.9639469717</v>
      </c>
      <c r="F334" s="125">
        <v>317.0</v>
      </c>
      <c r="G334" s="119">
        <v>68.17591304347825</v>
      </c>
      <c r="H334" s="119">
        <v>129.76</v>
      </c>
      <c r="I334" s="109">
        <v>201187.9</v>
      </c>
      <c r="J334" s="109">
        <v>18308.1</v>
      </c>
      <c r="K334" s="109">
        <v>19.65932</v>
      </c>
      <c r="L334" s="109">
        <f t="shared" si="2"/>
        <v>168133.9155</v>
      </c>
      <c r="M334" s="119">
        <v>6846.293</v>
      </c>
      <c r="N334" s="120">
        <v>382.021307</v>
      </c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</row>
    <row r="335" ht="15.75" customHeight="1">
      <c r="A335" s="109">
        <v>1976.0</v>
      </c>
      <c r="B335" s="117" t="s">
        <v>59</v>
      </c>
      <c r="C335" s="3">
        <v>1976.3333333333067</v>
      </c>
      <c r="D335" s="109">
        <v>10.5</v>
      </c>
      <c r="E335" s="118">
        <v>31298.567846331</v>
      </c>
      <c r="F335" s="125">
        <v>267.0</v>
      </c>
      <c r="G335" s="119">
        <v>69.18175</v>
      </c>
      <c r="H335" s="119">
        <v>125.37</v>
      </c>
      <c r="I335" s="109">
        <v>200528.0</v>
      </c>
      <c r="J335" s="109">
        <v>18377.2</v>
      </c>
      <c r="K335" s="109">
        <v>19.84235</v>
      </c>
      <c r="L335" s="109">
        <f t="shared" si="2"/>
        <v>167326.4918</v>
      </c>
      <c r="M335" s="119">
        <v>6849.189</v>
      </c>
      <c r="N335" s="120">
        <v>368.298301</v>
      </c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</row>
    <row r="336" ht="15.75" customHeight="1">
      <c r="A336" s="109">
        <v>1976.0</v>
      </c>
      <c r="B336" s="117" t="s">
        <v>232</v>
      </c>
      <c r="C336" s="3">
        <v>1976.41666666664</v>
      </c>
      <c r="D336" s="109">
        <v>11.5</v>
      </c>
      <c r="E336" s="118">
        <v>31700.6035379637</v>
      </c>
      <c r="F336" s="125">
        <v>296.0</v>
      </c>
      <c r="G336" s="119">
        <v>70.0042</v>
      </c>
      <c r="H336" s="119">
        <v>123.54</v>
      </c>
      <c r="I336" s="109">
        <v>200398.3</v>
      </c>
      <c r="J336" s="109">
        <v>18565.4</v>
      </c>
      <c r="K336" s="109">
        <v>20.0413</v>
      </c>
      <c r="L336" s="109">
        <f t="shared" si="2"/>
        <v>166941.1278</v>
      </c>
      <c r="M336" s="119">
        <v>6948.621</v>
      </c>
      <c r="N336" s="120">
        <v>365.427584</v>
      </c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</row>
    <row r="337" ht="15.75" customHeight="1">
      <c r="A337" s="109">
        <v>1976.0</v>
      </c>
      <c r="B337" s="117" t="s">
        <v>233</v>
      </c>
      <c r="C337" s="3">
        <v>1976.4999999999732</v>
      </c>
      <c r="D337" s="109">
        <v>11.5</v>
      </c>
      <c r="E337" s="118">
        <v>32327.4953290325</v>
      </c>
      <c r="F337" s="125">
        <v>311.0</v>
      </c>
      <c r="G337" s="119">
        <v>71.20822727272727</v>
      </c>
      <c r="H337" s="119">
        <v>121.15</v>
      </c>
      <c r="I337" s="109">
        <v>200798.7</v>
      </c>
      <c r="J337" s="109">
        <v>18872.4</v>
      </c>
      <c r="K337" s="109">
        <v>20.08349</v>
      </c>
      <c r="L337" s="109">
        <f t="shared" si="2"/>
        <v>167215.9095</v>
      </c>
      <c r="M337" s="119">
        <v>7027.758</v>
      </c>
      <c r="N337" s="120">
        <v>361.888857</v>
      </c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</row>
    <row r="338" ht="15.75" customHeight="1">
      <c r="A338" s="109">
        <v>1976.0</v>
      </c>
      <c r="B338" s="117" t="s">
        <v>60</v>
      </c>
      <c r="C338" s="3">
        <v>1976.5833333333064</v>
      </c>
      <c r="D338" s="109">
        <v>11.5</v>
      </c>
      <c r="E338" s="118">
        <v>32974.4526121509</v>
      </c>
      <c r="F338" s="125">
        <v>326.0</v>
      </c>
      <c r="G338" s="119">
        <v>65.94986363636362</v>
      </c>
      <c r="H338" s="119">
        <v>121.99</v>
      </c>
      <c r="I338" s="109">
        <v>201729.3</v>
      </c>
      <c r="J338" s="109">
        <v>19298.4</v>
      </c>
      <c r="K338" s="109">
        <v>20.17332</v>
      </c>
      <c r="L338" s="109">
        <f t="shared" si="2"/>
        <v>167865.2966</v>
      </c>
      <c r="M338" s="119">
        <v>7131.022</v>
      </c>
      <c r="N338" s="120">
        <v>339.378059</v>
      </c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</row>
    <row r="339" ht="15.75" customHeight="1">
      <c r="A339" s="109">
        <v>1976.0</v>
      </c>
      <c r="B339" s="117" t="s">
        <v>234</v>
      </c>
      <c r="C339" s="3">
        <v>1976.6666666666397</v>
      </c>
      <c r="D339" s="109">
        <v>11.5</v>
      </c>
      <c r="E339" s="118">
        <v>33094.4460351655</v>
      </c>
      <c r="F339" s="125">
        <v>328.0</v>
      </c>
      <c r="G339" s="119">
        <v>61.709238095238085</v>
      </c>
      <c r="H339" s="119">
        <v>122.91</v>
      </c>
      <c r="I339" s="109">
        <v>202979.5</v>
      </c>
      <c r="J339" s="109">
        <v>19506.6</v>
      </c>
      <c r="K339" s="109">
        <v>20.60322</v>
      </c>
      <c r="L339" s="109">
        <f t="shared" si="2"/>
        <v>168303.5494</v>
      </c>
      <c r="M339" s="119">
        <v>7241.027</v>
      </c>
      <c r="N339" s="120">
        <v>316.887417</v>
      </c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</row>
    <row r="340" ht="15.75" customHeight="1">
      <c r="A340" s="109">
        <v>1976.0</v>
      </c>
      <c r="B340" s="117" t="s">
        <v>235</v>
      </c>
      <c r="C340" s="3">
        <v>1976.749999999973</v>
      </c>
      <c r="D340" s="109">
        <v>13.0</v>
      </c>
      <c r="E340" s="118">
        <v>33536.9434834888</v>
      </c>
      <c r="F340" s="125">
        <v>306.0</v>
      </c>
      <c r="G340" s="119">
        <v>66.0065909090909</v>
      </c>
      <c r="H340" s="119">
        <v>119.05</v>
      </c>
      <c r="I340" s="109">
        <v>204549.2</v>
      </c>
      <c r="J340" s="109">
        <v>19497.1</v>
      </c>
      <c r="K340" s="109">
        <v>20.89899</v>
      </c>
      <c r="L340" s="109">
        <f t="shared" si="2"/>
        <v>169190.1645</v>
      </c>
      <c r="M340" s="119">
        <v>7264.192</v>
      </c>
      <c r="N340" s="120">
        <v>328.52865</v>
      </c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</row>
    <row r="341" ht="15.75" customHeight="1">
      <c r="A341" s="109">
        <v>1976.0</v>
      </c>
      <c r="B341" s="117" t="s">
        <v>61</v>
      </c>
      <c r="C341" s="3">
        <v>1976.8333333333062</v>
      </c>
      <c r="D341" s="109">
        <v>15.0</v>
      </c>
      <c r="E341" s="118">
        <v>34384.1884833746</v>
      </c>
      <c r="F341" s="125">
        <v>345.0</v>
      </c>
      <c r="G341" s="119">
        <v>70.82385714285715</v>
      </c>
      <c r="H341" s="119">
        <v>113.73</v>
      </c>
      <c r="I341" s="109">
        <v>206438.7</v>
      </c>
      <c r="J341" s="109">
        <v>19269.6</v>
      </c>
      <c r="K341" s="109">
        <v>21.28105</v>
      </c>
      <c r="L341" s="109">
        <f t="shared" si="2"/>
        <v>170215.1325</v>
      </c>
      <c r="M341" s="119">
        <v>7356.84</v>
      </c>
      <c r="N341" s="120">
        <v>334.278722</v>
      </c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</row>
    <row r="342" ht="15.75" customHeight="1">
      <c r="A342" s="109">
        <v>1976.0</v>
      </c>
      <c r="B342" s="117" t="s">
        <v>236</v>
      </c>
      <c r="C342" s="3">
        <v>1976.9166666666395</v>
      </c>
      <c r="D342" s="109">
        <v>14.75</v>
      </c>
      <c r="E342" s="118">
        <v>34873.8333171164</v>
      </c>
      <c r="F342" s="125">
        <v>292.0</v>
      </c>
      <c r="G342" s="119">
        <v>79.61654545454547</v>
      </c>
      <c r="H342" s="119">
        <v>114.0</v>
      </c>
      <c r="I342" s="109">
        <v>207627.5</v>
      </c>
      <c r="J342" s="109">
        <v>19275.3</v>
      </c>
      <c r="K342" s="109">
        <v>21.5356</v>
      </c>
      <c r="L342" s="109">
        <f t="shared" si="2"/>
        <v>170836.7754</v>
      </c>
      <c r="M342" s="119">
        <v>7318.242</v>
      </c>
      <c r="N342" s="120">
        <v>375.298013</v>
      </c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</row>
    <row r="343" ht="15.75" customHeight="1">
      <c r="A343" s="109">
        <v>1976.0</v>
      </c>
      <c r="B343" s="117" t="s">
        <v>237</v>
      </c>
      <c r="C343" s="3">
        <v>1976.9999999999727</v>
      </c>
      <c r="D343" s="109">
        <v>14.25</v>
      </c>
      <c r="E343" s="118">
        <v>35255.51</v>
      </c>
      <c r="F343" s="125">
        <v>353.0</v>
      </c>
      <c r="G343" s="119">
        <v>79.68619047619048</v>
      </c>
      <c r="H343" s="119">
        <v>116.68</v>
      </c>
      <c r="I343" s="109">
        <v>208115.7</v>
      </c>
      <c r="J343" s="109">
        <v>19514.0</v>
      </c>
      <c r="K343" s="109">
        <v>21.81364</v>
      </c>
      <c r="L343" s="109">
        <f t="shared" si="2"/>
        <v>170847.6161</v>
      </c>
      <c r="M343" s="119">
        <v>7419.429</v>
      </c>
      <c r="N343" s="120">
        <v>384.894904</v>
      </c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</row>
    <row r="344" ht="15.75" customHeight="1">
      <c r="A344" s="109">
        <v>1977.0</v>
      </c>
      <c r="B344" s="117" t="s">
        <v>58</v>
      </c>
      <c r="C344" s="3">
        <v>1977.083333333306</v>
      </c>
      <c r="D344" s="109">
        <v>12.25</v>
      </c>
      <c r="E344" s="118">
        <v>35687.6546172755</v>
      </c>
      <c r="F344" s="125">
        <v>325.0</v>
      </c>
      <c r="G344" s="119">
        <v>77.19964999999999</v>
      </c>
      <c r="H344" s="119">
        <v>120.92</v>
      </c>
      <c r="I344" s="109">
        <v>207903.3</v>
      </c>
      <c r="J344" s="109">
        <v>19985.7</v>
      </c>
      <c r="K344" s="109">
        <v>22.3889</v>
      </c>
      <c r="L344" s="109">
        <f t="shared" si="2"/>
        <v>169871.0422</v>
      </c>
      <c r="M344" s="119">
        <v>7455.104</v>
      </c>
      <c r="N344" s="120">
        <v>380.955946</v>
      </c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</row>
    <row r="345" ht="15.75" customHeight="1">
      <c r="A345" s="109">
        <v>1977.0</v>
      </c>
      <c r="B345" s="117" t="s">
        <v>230</v>
      </c>
      <c r="C345" s="3">
        <v>1977.1666666666392</v>
      </c>
      <c r="D345" s="109">
        <v>12.0</v>
      </c>
      <c r="E345" s="118">
        <v>35643.6498225364</v>
      </c>
      <c r="F345" s="125">
        <v>328.0</v>
      </c>
      <c r="G345" s="119">
        <v>79.6095</v>
      </c>
      <c r="H345" s="119">
        <v>120.61</v>
      </c>
      <c r="I345" s="109">
        <v>207512.5</v>
      </c>
      <c r="J345" s="109">
        <v>20381.3</v>
      </c>
      <c r="K345" s="109">
        <v>22.52204</v>
      </c>
      <c r="L345" s="109">
        <f t="shared" si="2"/>
        <v>169367.4869</v>
      </c>
      <c r="M345" s="119">
        <v>7506.252</v>
      </c>
      <c r="N345" s="120">
        <v>392.061618</v>
      </c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</row>
    <row r="346" ht="15.75" customHeight="1">
      <c r="A346" s="109">
        <v>1977.0</v>
      </c>
      <c r="B346" s="117" t="s">
        <v>231</v>
      </c>
      <c r="C346" s="3">
        <v>1977.2499999999725</v>
      </c>
      <c r="D346" s="109">
        <v>9.5</v>
      </c>
      <c r="E346" s="118">
        <v>35985.4512976337</v>
      </c>
      <c r="F346" s="125">
        <v>345.0</v>
      </c>
      <c r="G346" s="119">
        <v>86.37621739130434</v>
      </c>
      <c r="H346" s="119">
        <v>121.03</v>
      </c>
      <c r="I346" s="109">
        <v>206943.2</v>
      </c>
      <c r="J346" s="109">
        <v>20701.0</v>
      </c>
      <c r="K346" s="109">
        <v>22.79182</v>
      </c>
      <c r="L346" s="109">
        <f t="shared" si="2"/>
        <v>168531.7475</v>
      </c>
      <c r="M346" s="119">
        <v>7573.841</v>
      </c>
      <c r="N346" s="120">
        <v>427.120645</v>
      </c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</row>
    <row r="347" ht="15.75" customHeight="1">
      <c r="A347" s="109">
        <v>1977.0</v>
      </c>
      <c r="B347" s="117" t="s">
        <v>59</v>
      </c>
      <c r="C347" s="3">
        <v>1977.3333333333057</v>
      </c>
      <c r="D347" s="109">
        <v>8.75</v>
      </c>
      <c r="E347" s="118">
        <v>36400.1946319439</v>
      </c>
      <c r="F347" s="125">
        <v>342.0</v>
      </c>
      <c r="G347" s="119">
        <v>86.76884210526316</v>
      </c>
      <c r="H347" s="119">
        <v>122.06</v>
      </c>
      <c r="I347" s="109">
        <v>206195.1</v>
      </c>
      <c r="J347" s="109">
        <v>20944.6</v>
      </c>
      <c r="K347" s="109">
        <v>23.0388</v>
      </c>
      <c r="L347" s="109">
        <f t="shared" si="2"/>
        <v>167585.4283</v>
      </c>
      <c r="M347" s="119">
        <v>7616.332</v>
      </c>
      <c r="N347" s="120">
        <v>429.5537</v>
      </c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</row>
    <row r="348" ht="15.75" customHeight="1">
      <c r="A348" s="109">
        <v>1977.0</v>
      </c>
      <c r="B348" s="117" t="s">
        <v>232</v>
      </c>
      <c r="C348" s="3">
        <v>1977.416666666639</v>
      </c>
      <c r="D348" s="109">
        <v>8.0</v>
      </c>
      <c r="E348" s="118">
        <v>36556.3680723154</v>
      </c>
      <c r="F348" s="125">
        <v>346.0</v>
      </c>
      <c r="G348" s="119">
        <v>85.26268181818183</v>
      </c>
      <c r="H348" s="119">
        <v>122.18</v>
      </c>
      <c r="I348" s="109">
        <v>205870.8</v>
      </c>
      <c r="J348" s="109">
        <v>21320.8</v>
      </c>
      <c r="K348" s="109">
        <v>23.25753</v>
      </c>
      <c r="L348" s="109">
        <f t="shared" si="2"/>
        <v>167024.9274</v>
      </c>
      <c r="M348" s="119">
        <v>7674.28</v>
      </c>
      <c r="N348" s="120">
        <v>421.929168</v>
      </c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</row>
    <row r="349" ht="15.75" customHeight="1">
      <c r="A349" s="109">
        <v>1977.0</v>
      </c>
      <c r="B349" s="117" t="s">
        <v>233</v>
      </c>
      <c r="C349" s="3">
        <v>1977.4999999999723</v>
      </c>
      <c r="D349" s="109">
        <v>8.0</v>
      </c>
      <c r="E349" s="118">
        <v>37171.0887397995</v>
      </c>
      <c r="F349" s="125">
        <v>345.0</v>
      </c>
      <c r="G349" s="119">
        <v>81.9048</v>
      </c>
      <c r="H349" s="119">
        <v>122.8</v>
      </c>
      <c r="I349" s="109">
        <v>205970.0</v>
      </c>
      <c r="J349" s="109">
        <v>21829.6</v>
      </c>
      <c r="K349" s="109">
        <v>23.51671</v>
      </c>
      <c r="L349" s="109">
        <f t="shared" si="2"/>
        <v>166754.7654</v>
      </c>
      <c r="M349" s="119">
        <v>7874.227</v>
      </c>
      <c r="N349" s="120">
        <v>405.493809</v>
      </c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</row>
    <row r="350" ht="15.75" customHeight="1">
      <c r="A350" s="109">
        <v>1977.0</v>
      </c>
      <c r="B350" s="117" t="s">
        <v>60</v>
      </c>
      <c r="C350" s="3">
        <v>1977.5833333333055</v>
      </c>
      <c r="D350" s="109">
        <v>8.0</v>
      </c>
      <c r="E350" s="118">
        <v>37567.5446973293</v>
      </c>
      <c r="F350" s="125">
        <v>331.0</v>
      </c>
      <c r="G350" s="119">
        <v>83.26338095238096</v>
      </c>
      <c r="H350" s="119">
        <v>120.56</v>
      </c>
      <c r="I350" s="109">
        <v>206492.8</v>
      </c>
      <c r="J350" s="109">
        <v>22471.1</v>
      </c>
      <c r="K350" s="109">
        <v>23.59882</v>
      </c>
      <c r="L350" s="109">
        <f t="shared" si="2"/>
        <v>167066.9671</v>
      </c>
      <c r="M350" s="119">
        <v>7839.462</v>
      </c>
      <c r="N350" s="120">
        <v>412.850561</v>
      </c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</row>
    <row r="351" ht="15.75" customHeight="1">
      <c r="A351" s="109">
        <v>1977.0</v>
      </c>
      <c r="B351" s="117" t="s">
        <v>234</v>
      </c>
      <c r="C351" s="3">
        <v>1977.6666666666388</v>
      </c>
      <c r="D351" s="109">
        <v>7.0</v>
      </c>
      <c r="E351" s="118">
        <v>38204.6984671172</v>
      </c>
      <c r="F351" s="125">
        <v>342.0</v>
      </c>
      <c r="G351" s="119">
        <v>83.32595454545455</v>
      </c>
      <c r="H351" s="119">
        <v>122.39</v>
      </c>
      <c r="I351" s="109">
        <v>207339.1</v>
      </c>
      <c r="J351" s="109">
        <v>22991.4</v>
      </c>
      <c r="K351" s="109">
        <v>23.77874</v>
      </c>
      <c r="L351" s="109">
        <f t="shared" si="2"/>
        <v>167507.845</v>
      </c>
      <c r="M351" s="119">
        <v>7918.678</v>
      </c>
      <c r="N351" s="120">
        <v>417.532393</v>
      </c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</row>
    <row r="352" ht="15.75" customHeight="1">
      <c r="A352" s="109">
        <v>1977.0</v>
      </c>
      <c r="B352" s="117" t="s">
        <v>235</v>
      </c>
      <c r="C352" s="3">
        <v>1977.749999999972</v>
      </c>
      <c r="D352" s="109">
        <v>6.0</v>
      </c>
      <c r="E352" s="118">
        <v>38705.4188395812</v>
      </c>
      <c r="F352" s="125">
        <v>351.0</v>
      </c>
      <c r="G352" s="119">
        <v>85.65545454545456</v>
      </c>
      <c r="H352" s="119">
        <v>122.91</v>
      </c>
      <c r="I352" s="109">
        <v>208509.1</v>
      </c>
      <c r="J352" s="109">
        <v>23390.5</v>
      </c>
      <c r="K352" s="109">
        <v>23.91151</v>
      </c>
      <c r="L352" s="109">
        <f t="shared" si="2"/>
        <v>168272.5842</v>
      </c>
      <c r="M352" s="119">
        <v>7987.3</v>
      </c>
      <c r="N352" s="120">
        <v>429.985603</v>
      </c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</row>
    <row r="353" ht="15.75" customHeight="1">
      <c r="A353" s="109">
        <v>1977.0</v>
      </c>
      <c r="B353" s="117" t="s">
        <v>61</v>
      </c>
      <c r="C353" s="3">
        <v>1977.8333333333053</v>
      </c>
      <c r="D353" s="109">
        <v>5.0</v>
      </c>
      <c r="E353" s="118">
        <v>38972.4253624297</v>
      </c>
      <c r="F353" s="125">
        <v>340.0</v>
      </c>
      <c r="G353" s="119">
        <v>89.72514285714286</v>
      </c>
      <c r="H353" s="119">
        <v>122.7</v>
      </c>
      <c r="I353" s="109">
        <v>210002.7</v>
      </c>
      <c r="J353" s="109">
        <v>23668.3</v>
      </c>
      <c r="K353" s="109">
        <v>24.01597</v>
      </c>
      <c r="L353" s="109">
        <f t="shared" si="2"/>
        <v>169335.2074</v>
      </c>
      <c r="M353" s="119">
        <v>8042.398</v>
      </c>
      <c r="N353" s="120">
        <v>457.379787</v>
      </c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</row>
    <row r="354" ht="15.75" customHeight="1">
      <c r="A354" s="109">
        <v>1977.0</v>
      </c>
      <c r="B354" s="117" t="s">
        <v>236</v>
      </c>
      <c r="C354" s="3">
        <v>1977.9166666666385</v>
      </c>
      <c r="D354" s="109">
        <v>7.0</v>
      </c>
      <c r="E354" s="118">
        <v>39401.1690386724</v>
      </c>
      <c r="F354" s="125">
        <v>392.0</v>
      </c>
      <c r="G354" s="119">
        <v>89.06</v>
      </c>
      <c r="H354" s="119">
        <v>125.05</v>
      </c>
      <c r="I354" s="109">
        <v>211128.6</v>
      </c>
      <c r="J354" s="109">
        <v>24036.8</v>
      </c>
      <c r="K354" s="109">
        <v>24.19822</v>
      </c>
      <c r="L354" s="109">
        <f t="shared" si="2"/>
        <v>169993.2576</v>
      </c>
      <c r="M354" s="119">
        <v>8202.802</v>
      </c>
      <c r="N354" s="120">
        <v>466.835589</v>
      </c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</row>
    <row r="355" ht="15.75" customHeight="1">
      <c r="A355" s="109">
        <v>1977.0</v>
      </c>
      <c r="B355" s="117" t="s">
        <v>237</v>
      </c>
      <c r="C355" s="3">
        <v>1977.9999999999718</v>
      </c>
      <c r="D355" s="109">
        <v>7.0</v>
      </c>
      <c r="E355" s="118">
        <v>40294.907</v>
      </c>
      <c r="F355" s="125">
        <v>384.0</v>
      </c>
      <c r="G355" s="119">
        <v>86.5222</v>
      </c>
      <c r="H355" s="119">
        <v>124.9</v>
      </c>
      <c r="I355" s="109">
        <v>211886.7</v>
      </c>
      <c r="J355" s="109">
        <v>24495.9</v>
      </c>
      <c r="K355" s="109">
        <v>24.33667</v>
      </c>
      <c r="L355" s="109">
        <f t="shared" si="2"/>
        <v>170413.6841</v>
      </c>
      <c r="M355" s="119">
        <v>8371.862</v>
      </c>
      <c r="N355" s="120">
        <v>462.078894</v>
      </c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</row>
    <row r="356" ht="15.75" customHeight="1">
      <c r="A356" s="109">
        <v>1978.0</v>
      </c>
      <c r="B356" s="117" t="s">
        <v>58</v>
      </c>
      <c r="C356" s="3">
        <v>1978.083333333305</v>
      </c>
      <c r="D356" s="109">
        <v>6.5</v>
      </c>
      <c r="E356" s="118">
        <v>40593.0113401935</v>
      </c>
      <c r="F356" s="125">
        <v>388.0</v>
      </c>
      <c r="G356" s="119">
        <v>89.4925714285714</v>
      </c>
      <c r="H356" s="119">
        <v>127.17</v>
      </c>
      <c r="I356" s="109">
        <v>212277.2</v>
      </c>
      <c r="J356" s="109">
        <v>25045.5</v>
      </c>
      <c r="K356" s="109">
        <v>24.37442</v>
      </c>
      <c r="L356" s="109">
        <f t="shared" si="2"/>
        <v>170675.9316</v>
      </c>
      <c r="M356" s="119">
        <v>8447.206</v>
      </c>
      <c r="N356" s="120">
        <v>498.724446</v>
      </c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</row>
    <row r="357" ht="15.75" customHeight="1">
      <c r="A357" s="109">
        <v>1978.0</v>
      </c>
      <c r="B357" s="117" t="s">
        <v>230</v>
      </c>
      <c r="C357" s="3">
        <v>1978.1666666666383</v>
      </c>
      <c r="D357" s="109">
        <v>6.5</v>
      </c>
      <c r="E357" s="118">
        <v>41384.1382604642</v>
      </c>
      <c r="F357" s="125">
        <v>401.0</v>
      </c>
      <c r="G357" s="119">
        <v>91.90095000000001</v>
      </c>
      <c r="H357" s="119">
        <v>127.14</v>
      </c>
      <c r="I357" s="109">
        <v>212832.9</v>
      </c>
      <c r="J357" s="109">
        <v>25440.5</v>
      </c>
      <c r="K357" s="109">
        <v>24.58832</v>
      </c>
      <c r="L357" s="109">
        <f t="shared" si="2"/>
        <v>170828.9348</v>
      </c>
      <c r="M357" s="119">
        <v>8559.333</v>
      </c>
      <c r="N357" s="120">
        <v>513.561762</v>
      </c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</row>
    <row r="358" ht="15.75" customHeight="1">
      <c r="A358" s="109">
        <v>1978.0</v>
      </c>
      <c r="B358" s="117" t="s">
        <v>231</v>
      </c>
      <c r="C358" s="3">
        <v>1978.2499999999716</v>
      </c>
      <c r="D358" s="109">
        <v>6.5</v>
      </c>
      <c r="E358" s="118">
        <v>41948.0856329082</v>
      </c>
      <c r="F358" s="125">
        <v>402.0</v>
      </c>
      <c r="G358" s="119">
        <v>96.2409523809524</v>
      </c>
      <c r="H358" s="119">
        <v>123.49</v>
      </c>
      <c r="I358" s="109">
        <v>213553.8</v>
      </c>
      <c r="J358" s="109">
        <v>25681.0</v>
      </c>
      <c r="K358" s="109">
        <v>24.75438</v>
      </c>
      <c r="L358" s="109">
        <f t="shared" si="2"/>
        <v>171179.4007</v>
      </c>
      <c r="M358" s="119">
        <v>8647.324</v>
      </c>
      <c r="N358" s="120">
        <v>529.141952</v>
      </c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</row>
    <row r="359" ht="15.75" customHeight="1">
      <c r="A359" s="109">
        <v>1978.0</v>
      </c>
      <c r="B359" s="117" t="s">
        <v>59</v>
      </c>
      <c r="C359" s="3">
        <v>1978.3333333333048</v>
      </c>
      <c r="D359" s="109">
        <v>7.5</v>
      </c>
      <c r="E359" s="118">
        <v>42469.5957055401</v>
      </c>
      <c r="F359" s="125">
        <v>384.0</v>
      </c>
      <c r="G359" s="119">
        <v>94.66665</v>
      </c>
      <c r="H359" s="119">
        <v>119.96</v>
      </c>
      <c r="I359" s="109">
        <v>214439.9</v>
      </c>
      <c r="J359" s="109">
        <v>25766.8</v>
      </c>
      <c r="K359" s="109">
        <v>24.81564</v>
      </c>
      <c r="L359" s="109">
        <f t="shared" si="2"/>
        <v>171805.3122</v>
      </c>
      <c r="M359" s="119">
        <v>8758.522</v>
      </c>
      <c r="N359" s="120">
        <v>504.817161</v>
      </c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</row>
    <row r="360" ht="15.75" customHeight="1">
      <c r="A360" s="109">
        <v>1978.0</v>
      </c>
      <c r="B360" s="117" t="s">
        <v>232</v>
      </c>
      <c r="C360" s="3">
        <v>1978.416666666638</v>
      </c>
      <c r="D360" s="109">
        <v>9.0</v>
      </c>
      <c r="E360" s="118">
        <v>43580.8788022335</v>
      </c>
      <c r="F360" s="125">
        <v>401.0</v>
      </c>
      <c r="G360" s="119">
        <v>96.89919047619046</v>
      </c>
      <c r="H360" s="119">
        <v>119.52</v>
      </c>
      <c r="I360" s="109">
        <v>215357.5</v>
      </c>
      <c r="J360" s="109">
        <v>25985.7</v>
      </c>
      <c r="K360" s="109">
        <v>24.89353</v>
      </c>
      <c r="L360" s="109">
        <f t="shared" si="2"/>
        <v>172432.8714</v>
      </c>
      <c r="M360" s="119">
        <v>8863.907</v>
      </c>
      <c r="N360" s="120">
        <v>507.313562</v>
      </c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</row>
    <row r="361" ht="15.75" customHeight="1">
      <c r="A361" s="109">
        <v>1978.0</v>
      </c>
      <c r="B361" s="117" t="s">
        <v>233</v>
      </c>
      <c r="C361" s="3">
        <v>1978.4999999999714</v>
      </c>
      <c r="D361" s="109">
        <v>10.0</v>
      </c>
      <c r="E361" s="118">
        <v>44628.1374674683</v>
      </c>
      <c r="F361" s="125">
        <v>413.0</v>
      </c>
      <c r="G361" s="119">
        <v>100.03859090909091</v>
      </c>
      <c r="H361" s="119">
        <v>119.74</v>
      </c>
      <c r="I361" s="109">
        <v>216306.6</v>
      </c>
      <c r="J361" s="109">
        <v>26337.5</v>
      </c>
      <c r="K361" s="109">
        <v>25.07452</v>
      </c>
      <c r="L361" s="109">
        <f t="shared" si="2"/>
        <v>172942.1788</v>
      </c>
      <c r="M361" s="119">
        <v>8985.688</v>
      </c>
      <c r="N361" s="120">
        <v>529.113159</v>
      </c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</row>
    <row r="362" ht="15.75" customHeight="1">
      <c r="A362" s="109">
        <v>1978.0</v>
      </c>
      <c r="B362" s="117" t="s">
        <v>60</v>
      </c>
      <c r="C362" s="3">
        <v>1978.5833333333046</v>
      </c>
      <c r="D362" s="109">
        <v>10.0</v>
      </c>
      <c r="E362" s="118">
        <v>44532.494466408</v>
      </c>
      <c r="F362" s="125">
        <v>472.0</v>
      </c>
      <c r="G362" s="119">
        <v>99.48957142857142</v>
      </c>
      <c r="H362" s="119">
        <v>120.57</v>
      </c>
      <c r="I362" s="109">
        <v>217287.3</v>
      </c>
      <c r="J362" s="109">
        <v>26822.3</v>
      </c>
      <c r="K362" s="109">
        <v>25.23002</v>
      </c>
      <c r="L362" s="109">
        <f t="shared" si="2"/>
        <v>173510.5528</v>
      </c>
      <c r="M362" s="119">
        <v>9196.434</v>
      </c>
      <c r="N362" s="120">
        <v>542.957098</v>
      </c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</row>
    <row r="363" ht="15.75" customHeight="1">
      <c r="A363" s="109">
        <v>1978.0</v>
      </c>
      <c r="B363" s="117" t="s">
        <v>234</v>
      </c>
      <c r="C363" s="3">
        <v>1978.6666666666379</v>
      </c>
      <c r="D363" s="109">
        <v>10.0</v>
      </c>
      <c r="E363" s="118">
        <v>44628.4956254529</v>
      </c>
      <c r="F363" s="125">
        <v>403.0</v>
      </c>
      <c r="G363" s="119">
        <v>106.2440909090909</v>
      </c>
      <c r="H363" s="119">
        <v>120.97</v>
      </c>
      <c r="I363" s="109">
        <v>218313.8</v>
      </c>
      <c r="J363" s="109">
        <v>27218.5</v>
      </c>
      <c r="K363" s="109">
        <v>25.3947</v>
      </c>
      <c r="L363" s="109">
        <f t="shared" si="2"/>
        <v>174101.2977</v>
      </c>
      <c r="M363" s="119">
        <v>9216.739</v>
      </c>
      <c r="N363" s="120">
        <v>594.457242</v>
      </c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</row>
    <row r="364" ht="15.75" customHeight="1">
      <c r="A364" s="109">
        <v>1978.0</v>
      </c>
      <c r="B364" s="117" t="s">
        <v>235</v>
      </c>
      <c r="C364" s="3">
        <v>1978.7499999999711</v>
      </c>
      <c r="D364" s="109">
        <v>10.0</v>
      </c>
      <c r="E364" s="118">
        <v>45258.8802327935</v>
      </c>
      <c r="F364" s="125">
        <v>376.0</v>
      </c>
      <c r="G364" s="119">
        <v>108.4142380952381</v>
      </c>
      <c r="H364" s="119">
        <v>120.82</v>
      </c>
      <c r="I364" s="109">
        <v>219385.9</v>
      </c>
      <c r="J364" s="109">
        <v>27526.2</v>
      </c>
      <c r="K364" s="109">
        <v>25.5205</v>
      </c>
      <c r="L364" s="109">
        <f t="shared" si="2"/>
        <v>174780.9322</v>
      </c>
      <c r="M364" s="119">
        <v>9236.084</v>
      </c>
      <c r="N364" s="120">
        <v>611.033688</v>
      </c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</row>
    <row r="365" ht="15.75" customHeight="1">
      <c r="A365" s="109">
        <v>1978.0</v>
      </c>
      <c r="B365" s="117" t="s">
        <v>61</v>
      </c>
      <c r="C365" s="3">
        <v>1978.8333333333044</v>
      </c>
      <c r="D365" s="109">
        <v>10.0</v>
      </c>
      <c r="E365" s="118">
        <v>45689.7705777222</v>
      </c>
      <c r="F365" s="125">
        <v>349.0</v>
      </c>
      <c r="G365" s="119">
        <v>113.2909090909091</v>
      </c>
      <c r="H365" s="119">
        <v>119.0</v>
      </c>
      <c r="I365" s="109">
        <v>220503.9</v>
      </c>
      <c r="J365" s="109">
        <v>27745.1</v>
      </c>
      <c r="K365" s="109">
        <v>25.6532</v>
      </c>
      <c r="L365" s="109">
        <f t="shared" si="2"/>
        <v>175486.0998</v>
      </c>
      <c r="M365" s="119">
        <v>9317.356</v>
      </c>
      <c r="N365" s="120">
        <v>654.857472</v>
      </c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</row>
    <row r="366" ht="15.75" customHeight="1">
      <c r="A366" s="109">
        <v>1978.0</v>
      </c>
      <c r="B366" s="117" t="s">
        <v>236</v>
      </c>
      <c r="C366" s="3">
        <v>1978.9166666666376</v>
      </c>
      <c r="D366" s="109">
        <v>12.5</v>
      </c>
      <c r="E366" s="118">
        <v>46303.9000112453</v>
      </c>
      <c r="F366" s="125">
        <v>442.0</v>
      </c>
      <c r="G366" s="119">
        <v>105.39104545454546</v>
      </c>
      <c r="H366" s="119">
        <v>120.06</v>
      </c>
      <c r="I366" s="109">
        <v>220637.2</v>
      </c>
      <c r="J366" s="109">
        <v>27988.0</v>
      </c>
      <c r="K366" s="109">
        <v>25.92442</v>
      </c>
      <c r="L366" s="109">
        <f t="shared" si="2"/>
        <v>175213.9895</v>
      </c>
      <c r="M366" s="119">
        <v>9518.499</v>
      </c>
      <c r="N366" s="120">
        <v>596.262597</v>
      </c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</row>
    <row r="367" ht="15.75" customHeight="1">
      <c r="A367" s="109">
        <v>1978.0</v>
      </c>
      <c r="B367" s="117" t="s">
        <v>237</v>
      </c>
      <c r="C367" s="3">
        <v>1978.999999999971</v>
      </c>
      <c r="D367" s="109">
        <v>12.5</v>
      </c>
      <c r="E367" s="118">
        <v>47058.8489999999</v>
      </c>
      <c r="F367" s="125">
        <v>395.0</v>
      </c>
      <c r="G367" s="119">
        <v>104.72642105263157</v>
      </c>
      <c r="H367" s="119">
        <v>121.26</v>
      </c>
      <c r="I367" s="109">
        <v>219785.9</v>
      </c>
      <c r="J367" s="109">
        <v>28254.9</v>
      </c>
      <c r="K367" s="109">
        <v>26.15507</v>
      </c>
      <c r="L367" s="109">
        <f t="shared" si="2"/>
        <v>174218.8404</v>
      </c>
      <c r="M367" s="119">
        <v>9550.395</v>
      </c>
      <c r="N367" s="120">
        <v>598.603513</v>
      </c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</row>
    <row r="368" ht="15.75" customHeight="1">
      <c r="A368" s="109">
        <v>1979.0</v>
      </c>
      <c r="B368" s="117" t="s">
        <v>58</v>
      </c>
      <c r="C368" s="3">
        <v>1979.0833333333042</v>
      </c>
      <c r="D368" s="109">
        <v>12.5</v>
      </c>
      <c r="E368" s="118">
        <v>48091.9193867472</v>
      </c>
      <c r="F368" s="125">
        <v>429.0</v>
      </c>
      <c r="G368" s="119">
        <v>113.17513636363637</v>
      </c>
      <c r="H368" s="119">
        <v>121.34</v>
      </c>
      <c r="I368" s="109">
        <v>217949.8</v>
      </c>
      <c r="J368" s="109">
        <v>28545.5</v>
      </c>
      <c r="K368" s="109">
        <v>26.44606</v>
      </c>
      <c r="L368" s="109">
        <f t="shared" si="2"/>
        <v>172365.8294</v>
      </c>
      <c r="M368" s="119">
        <v>9714.724</v>
      </c>
      <c r="N368" s="120">
        <v>653.57328</v>
      </c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</row>
    <row r="369" ht="15.75" customHeight="1">
      <c r="A369" s="109">
        <v>1979.0</v>
      </c>
      <c r="B369" s="117" t="s">
        <v>230</v>
      </c>
      <c r="C369" s="3">
        <v>1979.1666666666374</v>
      </c>
      <c r="D369" s="109">
        <v>14.0</v>
      </c>
      <c r="E369" s="118">
        <v>48831.4865207642</v>
      </c>
      <c r="F369" s="125">
        <v>429.0</v>
      </c>
      <c r="G369" s="119">
        <v>122.47095000000002</v>
      </c>
      <c r="H369" s="119">
        <v>121.62</v>
      </c>
      <c r="I369" s="109">
        <v>218673.6</v>
      </c>
      <c r="J369" s="109">
        <v>28763.3</v>
      </c>
      <c r="K369" s="109">
        <v>26.58411</v>
      </c>
      <c r="L369" s="109">
        <f t="shared" si="2"/>
        <v>172749.6445</v>
      </c>
      <c r="M369" s="119">
        <v>9831.733</v>
      </c>
      <c r="N369" s="120">
        <v>707.1408</v>
      </c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</row>
    <row r="370" ht="15.75" customHeight="1">
      <c r="A370" s="109">
        <v>1979.0</v>
      </c>
      <c r="B370" s="117" t="s">
        <v>231</v>
      </c>
      <c r="C370" s="3">
        <v>1979.2499999999707</v>
      </c>
      <c r="D370" s="109">
        <v>13.0</v>
      </c>
      <c r="E370" s="118">
        <v>49925.4268414566</v>
      </c>
      <c r="F370" s="125">
        <v>352.0</v>
      </c>
      <c r="G370" s="119">
        <v>118.91659090909091</v>
      </c>
      <c r="H370" s="119">
        <v>123.65</v>
      </c>
      <c r="I370" s="109">
        <v>221957.6</v>
      </c>
      <c r="J370" s="109">
        <v>28908.2</v>
      </c>
      <c r="K370" s="109">
        <v>26.72503</v>
      </c>
      <c r="L370" s="109">
        <f t="shared" si="2"/>
        <v>175148.982</v>
      </c>
      <c r="M370" s="119">
        <v>9835.604</v>
      </c>
      <c r="N370" s="120">
        <v>697.805931</v>
      </c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</row>
    <row r="371" ht="15.75" customHeight="1">
      <c r="A371" s="109">
        <v>1979.0</v>
      </c>
      <c r="B371" s="117" t="s">
        <v>59</v>
      </c>
      <c r="C371" s="3">
        <v>1979.333333333304</v>
      </c>
      <c r="D371" s="109">
        <v>12.0</v>
      </c>
      <c r="E371" s="118">
        <v>50511.5933216731</v>
      </c>
      <c r="F371" s="125">
        <v>404.0</v>
      </c>
      <c r="G371" s="119">
        <v>115.35784210526316</v>
      </c>
      <c r="H371" s="119">
        <v>128.01</v>
      </c>
      <c r="I371" s="109">
        <v>227802.0</v>
      </c>
      <c r="J371" s="109">
        <v>28980.1</v>
      </c>
      <c r="K371" s="109">
        <v>26.80722</v>
      </c>
      <c r="L371" s="109">
        <f t="shared" si="2"/>
        <v>179644.3452</v>
      </c>
      <c r="M371" s="119">
        <v>9947.879</v>
      </c>
      <c r="N371" s="120">
        <v>688.666859</v>
      </c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</row>
    <row r="372" ht="15.75" customHeight="1">
      <c r="A372" s="109">
        <v>1979.0</v>
      </c>
      <c r="B372" s="117" t="s">
        <v>232</v>
      </c>
      <c r="C372" s="3">
        <v>1979.4166666666372</v>
      </c>
      <c r="D372" s="109">
        <v>12.0</v>
      </c>
      <c r="E372" s="118">
        <v>51291.2397002735</v>
      </c>
      <c r="F372" s="125">
        <v>454.0</v>
      </c>
      <c r="G372" s="119">
        <v>125.25038095238094</v>
      </c>
      <c r="H372" s="119">
        <v>128.11</v>
      </c>
      <c r="I372" s="109">
        <v>230329.5</v>
      </c>
      <c r="J372" s="109">
        <v>29169.8</v>
      </c>
      <c r="K372" s="109">
        <v>27.05263</v>
      </c>
      <c r="L372" s="109">
        <f t="shared" si="2"/>
        <v>181286.6841</v>
      </c>
      <c r="M372" s="119">
        <v>10081.46</v>
      </c>
      <c r="N372" s="120">
        <v>742.119205</v>
      </c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</row>
    <row r="373" ht="15.75" customHeight="1">
      <c r="A373" s="109">
        <v>1979.0</v>
      </c>
      <c r="B373" s="117" t="s">
        <v>233</v>
      </c>
      <c r="C373" s="3">
        <v>1979.4999999999704</v>
      </c>
      <c r="D373" s="109">
        <v>14.0</v>
      </c>
      <c r="E373" s="118">
        <v>53065.0789839798</v>
      </c>
      <c r="F373" s="125">
        <v>420.0</v>
      </c>
      <c r="G373" s="119">
        <v>132.40009523809528</v>
      </c>
      <c r="H373" s="119">
        <v>131.37</v>
      </c>
      <c r="I373" s="109">
        <v>229540.5</v>
      </c>
      <c r="J373" s="109">
        <v>29477.1</v>
      </c>
      <c r="K373" s="109">
        <v>27.41316</v>
      </c>
      <c r="L373" s="109">
        <f t="shared" si="2"/>
        <v>180154.4676</v>
      </c>
      <c r="M373" s="119">
        <v>10097.89</v>
      </c>
      <c r="N373" s="120">
        <v>804.37662</v>
      </c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</row>
    <row r="374" ht="15.75" customHeight="1">
      <c r="A374" s="109">
        <v>1979.0</v>
      </c>
      <c r="B374" s="117" t="s">
        <v>60</v>
      </c>
      <c r="C374" s="3">
        <v>1979.5833333333037</v>
      </c>
      <c r="D374" s="109">
        <v>14.0</v>
      </c>
      <c r="E374" s="118">
        <v>52698.1017074857</v>
      </c>
      <c r="F374" s="125">
        <v>452.0</v>
      </c>
      <c r="G374" s="119">
        <v>130.4995909090909</v>
      </c>
      <c r="H374" s="119">
        <v>140.65</v>
      </c>
      <c r="I374" s="109">
        <v>225434.7</v>
      </c>
      <c r="J374" s="109">
        <v>29902.1</v>
      </c>
      <c r="K374" s="109">
        <v>28.50476</v>
      </c>
      <c r="L374" s="109">
        <f t="shared" si="2"/>
        <v>175429.0658</v>
      </c>
      <c r="M374" s="119">
        <v>10200.43</v>
      </c>
      <c r="N374" s="120">
        <v>849.435646</v>
      </c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</row>
    <row r="375" ht="15.75" customHeight="1">
      <c r="A375" s="109">
        <v>1979.0</v>
      </c>
      <c r="B375" s="117" t="s">
        <v>234</v>
      </c>
      <c r="C375" s="3">
        <v>1979.666666666637</v>
      </c>
      <c r="D375" s="109">
        <v>14.0</v>
      </c>
      <c r="E375" s="118">
        <v>53529.1281252005</v>
      </c>
      <c r="F375" s="125">
        <v>486.0</v>
      </c>
      <c r="G375" s="119">
        <v>134.38422727272726</v>
      </c>
      <c r="H375" s="119">
        <v>140.33</v>
      </c>
      <c r="I375" s="109">
        <v>223434.3</v>
      </c>
      <c r="J375" s="109">
        <v>30223.6</v>
      </c>
      <c r="K375" s="109">
        <v>28.82509</v>
      </c>
      <c r="L375" s="109">
        <f t="shared" si="2"/>
        <v>173440.0496</v>
      </c>
      <c r="M375" s="119">
        <v>10312.77</v>
      </c>
      <c r="N375" s="120">
        <v>866.089836</v>
      </c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</row>
    <row r="376" ht="15.75" customHeight="1">
      <c r="A376" s="109">
        <v>1979.0</v>
      </c>
      <c r="B376" s="117" t="s">
        <v>235</v>
      </c>
      <c r="C376" s="3">
        <v>1979.7499999999702</v>
      </c>
      <c r="D376" s="109">
        <v>14.0</v>
      </c>
      <c r="E376" s="118">
        <v>53922.9524300023</v>
      </c>
      <c r="F376" s="125">
        <v>531.0</v>
      </c>
      <c r="G376" s="119">
        <v>161.3961</v>
      </c>
      <c r="H376" s="119">
        <v>136.46</v>
      </c>
      <c r="I376" s="109">
        <v>223539.0</v>
      </c>
      <c r="J376" s="109">
        <v>30441.3</v>
      </c>
      <c r="K376" s="109">
        <v>29.10401</v>
      </c>
      <c r="L376" s="109">
        <f t="shared" si="2"/>
        <v>173146.4422</v>
      </c>
      <c r="M376" s="119">
        <v>10428.89</v>
      </c>
      <c r="N376" s="120">
        <v>1020.7256</v>
      </c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</row>
    <row r="377" ht="15.75" customHeight="1">
      <c r="A377" s="109">
        <v>1979.0</v>
      </c>
      <c r="B377" s="117" t="s">
        <v>61</v>
      </c>
      <c r="C377" s="3">
        <v>1979.8333333333035</v>
      </c>
      <c r="D377" s="109">
        <v>14.0</v>
      </c>
      <c r="E377" s="118">
        <v>55003.4591513399</v>
      </c>
      <c r="F377" s="125">
        <v>519.0</v>
      </c>
      <c r="G377" s="119">
        <v>181.99826086956523</v>
      </c>
      <c r="H377" s="119">
        <v>134.33</v>
      </c>
      <c r="I377" s="109">
        <v>225748.9</v>
      </c>
      <c r="J377" s="109">
        <v>30555.3</v>
      </c>
      <c r="K377" s="109">
        <v>29.48091</v>
      </c>
      <c r="L377" s="109">
        <f t="shared" si="2"/>
        <v>174349.1763</v>
      </c>
      <c r="M377" s="119">
        <v>10630.23</v>
      </c>
      <c r="N377" s="120">
        <v>1125.70976</v>
      </c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</row>
    <row r="378" ht="15.75" customHeight="1">
      <c r="A378" s="109">
        <v>1979.0</v>
      </c>
      <c r="B378" s="117" t="s">
        <v>236</v>
      </c>
      <c r="C378" s="3">
        <v>1979.9166666666367</v>
      </c>
      <c r="D378" s="109">
        <v>17.0</v>
      </c>
      <c r="E378" s="118">
        <v>56179.6242222347</v>
      </c>
      <c r="F378" s="125">
        <v>543.0</v>
      </c>
      <c r="G378" s="119">
        <v>183.7395</v>
      </c>
      <c r="H378" s="119">
        <v>133.99</v>
      </c>
      <c r="I378" s="109">
        <v>226869.9</v>
      </c>
      <c r="J378" s="109">
        <v>30576.1</v>
      </c>
      <c r="K378" s="109">
        <v>29.75973</v>
      </c>
      <c r="L378" s="109">
        <f t="shared" si="2"/>
        <v>174838.4495</v>
      </c>
      <c r="M378" s="119">
        <v>10699.88</v>
      </c>
      <c r="N378" s="120">
        <v>1127.31932</v>
      </c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</row>
    <row r="379" ht="15.75" customHeight="1">
      <c r="A379" s="109">
        <v>1979.0</v>
      </c>
      <c r="B379" s="117" t="s">
        <v>237</v>
      </c>
      <c r="C379" s="3">
        <v>1979.99999999997</v>
      </c>
      <c r="D379" s="109">
        <v>17.0</v>
      </c>
      <c r="E379" s="118">
        <v>56602.039</v>
      </c>
      <c r="F379" s="125">
        <v>475.0</v>
      </c>
      <c r="G379" s="119">
        <v>210.67094736842103</v>
      </c>
      <c r="H379" s="119">
        <v>135.96</v>
      </c>
      <c r="I379" s="109">
        <v>226902.2</v>
      </c>
      <c r="J379" s="109">
        <v>30503.6</v>
      </c>
      <c r="K379" s="109">
        <v>30.07686</v>
      </c>
      <c r="L379" s="109">
        <f t="shared" si="2"/>
        <v>174437.0213</v>
      </c>
      <c r="M379" s="119">
        <v>10670.85</v>
      </c>
      <c r="N379" s="120">
        <v>1335.05903</v>
      </c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</row>
    <row r="380" ht="15.75" customHeight="1">
      <c r="A380" s="109">
        <v>1980.0</v>
      </c>
      <c r="B380" s="117" t="s">
        <v>58</v>
      </c>
      <c r="C380" s="3">
        <v>1980.0833333333032</v>
      </c>
      <c r="D380" s="109">
        <v>17.0</v>
      </c>
      <c r="E380" s="118">
        <v>57824.3154970784</v>
      </c>
      <c r="F380" s="125">
        <v>529.0</v>
      </c>
      <c r="G380" s="119">
        <v>297.7104090909091</v>
      </c>
      <c r="H380" s="119">
        <v>138.39</v>
      </c>
      <c r="I380" s="109">
        <v>225845.7</v>
      </c>
      <c r="J380" s="109">
        <v>30337.7</v>
      </c>
      <c r="K380" s="109">
        <v>30.46097</v>
      </c>
      <c r="L380" s="109">
        <f t="shared" si="2"/>
        <v>173113.614</v>
      </c>
      <c r="M380" s="119">
        <v>10766.64</v>
      </c>
      <c r="N380" s="120">
        <v>1942.35531</v>
      </c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</row>
    <row r="381" ht="15.75" customHeight="1">
      <c r="A381" s="109">
        <v>1980.0</v>
      </c>
      <c r="B381" s="117" t="s">
        <v>230</v>
      </c>
      <c r="C381" s="3">
        <v>1980.1666666666365</v>
      </c>
      <c r="D381" s="109">
        <v>17.0</v>
      </c>
      <c r="E381" s="118">
        <v>58552.1816654481</v>
      </c>
      <c r="F381" s="125">
        <v>546.0</v>
      </c>
      <c r="G381" s="119">
        <v>290.52842857142855</v>
      </c>
      <c r="H381" s="119">
        <v>140.91</v>
      </c>
      <c r="I381" s="109">
        <v>224465.1</v>
      </c>
      <c r="J381" s="109">
        <v>30350.5</v>
      </c>
      <c r="K381" s="109">
        <v>30.76031</v>
      </c>
      <c r="L381" s="109">
        <f t="shared" si="2"/>
        <v>171661.4927</v>
      </c>
      <c r="M381" s="119">
        <v>10837.27</v>
      </c>
      <c r="N381" s="120">
        <v>1917.34236</v>
      </c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</row>
    <row r="382" ht="15.75" customHeight="1">
      <c r="A382" s="109">
        <v>1980.0</v>
      </c>
      <c r="B382" s="117" t="s">
        <v>231</v>
      </c>
      <c r="C382" s="3">
        <v>1980.2499999999698</v>
      </c>
      <c r="D382" s="109">
        <v>17.0</v>
      </c>
      <c r="E382" s="118">
        <v>58946.0767969108</v>
      </c>
      <c r="F382" s="125">
        <v>443.0</v>
      </c>
      <c r="G382" s="119">
        <v>250.75928571428565</v>
      </c>
      <c r="H382" s="119">
        <v>141.71</v>
      </c>
      <c r="I382" s="109">
        <v>222760.2</v>
      </c>
      <c r="J382" s="109">
        <v>30541.9</v>
      </c>
      <c r="K382" s="109">
        <v>31.11977</v>
      </c>
      <c r="L382" s="109">
        <f t="shared" si="2"/>
        <v>169890.6275</v>
      </c>
      <c r="M382" s="119">
        <v>10826.62</v>
      </c>
      <c r="N382" s="120">
        <v>1595.95739</v>
      </c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</row>
    <row r="383" ht="15.75" customHeight="1">
      <c r="A383" s="109">
        <v>1980.0</v>
      </c>
      <c r="B383" s="117" t="s">
        <v>59</v>
      </c>
      <c r="C383" s="3">
        <v>1980.333333333303</v>
      </c>
      <c r="D383" s="109">
        <v>17.0</v>
      </c>
      <c r="E383" s="118">
        <v>60191.7395404389</v>
      </c>
      <c r="F383" s="125">
        <v>443.0</v>
      </c>
      <c r="G383" s="119">
        <v>233.17814999999996</v>
      </c>
      <c r="H383" s="119">
        <v>146.36</v>
      </c>
      <c r="I383" s="109">
        <v>220730.7</v>
      </c>
      <c r="J383" s="109">
        <v>30911.8</v>
      </c>
      <c r="K383" s="109">
        <v>31.7739</v>
      </c>
      <c r="L383" s="109">
        <f t="shared" si="2"/>
        <v>167507.1467</v>
      </c>
      <c r="M383" s="119">
        <v>10885.68</v>
      </c>
      <c r="N383" s="120">
        <v>1487.79153</v>
      </c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</row>
    <row r="384" ht="15.75" customHeight="1">
      <c r="A384" s="109">
        <v>1980.0</v>
      </c>
      <c r="B384" s="117" t="s">
        <v>232</v>
      </c>
      <c r="C384" s="3">
        <v>1980.4166666666363</v>
      </c>
      <c r="D384" s="109">
        <v>17.0</v>
      </c>
      <c r="E384" s="118">
        <v>61244.2141643343</v>
      </c>
      <c r="F384" s="125">
        <v>474.0</v>
      </c>
      <c r="G384" s="119">
        <v>223.39559999999997</v>
      </c>
      <c r="H384" s="119">
        <v>146.55</v>
      </c>
      <c r="I384" s="109">
        <v>219577.1</v>
      </c>
      <c r="J384" s="109">
        <v>31104.2</v>
      </c>
      <c r="K384" s="109">
        <v>32.01169</v>
      </c>
      <c r="L384" s="109">
        <f t="shared" si="2"/>
        <v>166331.5575</v>
      </c>
      <c r="M384" s="119">
        <v>10982.45</v>
      </c>
      <c r="N384" s="120">
        <v>1480.76015</v>
      </c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</row>
    <row r="385" ht="15.75" customHeight="1">
      <c r="A385" s="109">
        <v>1980.0</v>
      </c>
      <c r="B385" s="117" t="s">
        <v>233</v>
      </c>
      <c r="C385" s="3">
        <v>1980.4999999999695</v>
      </c>
      <c r="D385" s="109">
        <v>17.0</v>
      </c>
      <c r="E385" s="118">
        <v>62305.7067725234</v>
      </c>
      <c r="F385" s="125">
        <v>476.0</v>
      </c>
      <c r="G385" s="119">
        <v>256.978619047619</v>
      </c>
      <c r="H385" s="119">
        <v>146.89</v>
      </c>
      <c r="I385" s="109">
        <v>219299.2</v>
      </c>
      <c r="J385" s="109">
        <v>31119.0</v>
      </c>
      <c r="K385" s="109">
        <v>32.33359</v>
      </c>
      <c r="L385" s="109">
        <f t="shared" si="2"/>
        <v>165716.9582</v>
      </c>
      <c r="M385" s="119">
        <v>11032.79</v>
      </c>
      <c r="N385" s="120">
        <v>1729.87619</v>
      </c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</row>
    <row r="386" ht="15.75" customHeight="1">
      <c r="A386" s="109">
        <v>1980.0</v>
      </c>
      <c r="B386" s="117" t="s">
        <v>60</v>
      </c>
      <c r="C386" s="3">
        <v>1980.5833333333028</v>
      </c>
      <c r="D386" s="109">
        <v>16.0</v>
      </c>
      <c r="E386" s="118">
        <v>64419.3861899415</v>
      </c>
      <c r="F386" s="125">
        <v>537.0</v>
      </c>
      <c r="G386" s="119">
        <v>272.127</v>
      </c>
      <c r="H386" s="119">
        <v>147.92</v>
      </c>
      <c r="I386" s="109">
        <v>219897.0</v>
      </c>
      <c r="J386" s="109">
        <v>30956.0</v>
      </c>
      <c r="K386" s="109">
        <v>32.64922</v>
      </c>
      <c r="L386" s="109">
        <f t="shared" si="2"/>
        <v>165773.308</v>
      </c>
      <c r="M386" s="119">
        <v>11115.08</v>
      </c>
      <c r="N386" s="120">
        <v>1859.34351</v>
      </c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</row>
    <row r="387" ht="15.75" customHeight="1">
      <c r="A387" s="109">
        <v>1980.0</v>
      </c>
      <c r="B387" s="117" t="s">
        <v>234</v>
      </c>
      <c r="C387" s="3">
        <v>1980.666666666636</v>
      </c>
      <c r="D387" s="109">
        <v>16.0</v>
      </c>
      <c r="E387" s="118">
        <v>65387.0641795114</v>
      </c>
      <c r="F387" s="125">
        <v>614.0</v>
      </c>
      <c r="G387" s="119">
        <v>264.34119999999996</v>
      </c>
      <c r="H387" s="119">
        <v>149.75</v>
      </c>
      <c r="I387" s="109">
        <v>219862.7</v>
      </c>
      <c r="J387" s="109">
        <v>30973.8</v>
      </c>
      <c r="K387" s="109">
        <v>32.81524</v>
      </c>
      <c r="L387" s="109">
        <f t="shared" si="2"/>
        <v>165540.2648</v>
      </c>
      <c r="M387" s="119">
        <v>11219.64</v>
      </c>
      <c r="N387" s="120">
        <v>1803.51281</v>
      </c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</row>
    <row r="388" ht="15.75" customHeight="1">
      <c r="A388" s="109">
        <v>1980.0</v>
      </c>
      <c r="B388" s="117" t="s">
        <v>235</v>
      </c>
      <c r="C388" s="3">
        <v>1980.7499999999693</v>
      </c>
      <c r="D388" s="109">
        <v>16.0</v>
      </c>
      <c r="E388" s="118">
        <v>65834.7705391944</v>
      </c>
      <c r="F388" s="125">
        <v>567.0</v>
      </c>
      <c r="G388" s="119">
        <v>280.46118181818184</v>
      </c>
      <c r="H388" s="119">
        <v>150.75</v>
      </c>
      <c r="I388" s="109">
        <v>219196.2</v>
      </c>
      <c r="J388" s="109">
        <v>31172.2</v>
      </c>
      <c r="K388" s="109">
        <v>33.08863</v>
      </c>
      <c r="L388" s="109">
        <f t="shared" si="2"/>
        <v>164699.4187</v>
      </c>
      <c r="M388" s="119">
        <v>11210.92</v>
      </c>
      <c r="N388" s="120">
        <v>1940.5154</v>
      </c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</row>
    <row r="389" ht="15.75" customHeight="1">
      <c r="A389" s="109">
        <v>1980.0</v>
      </c>
      <c r="B389" s="117" t="s">
        <v>61</v>
      </c>
      <c r="C389" s="3">
        <v>1980.8333333333026</v>
      </c>
      <c r="D389" s="109">
        <v>16.0</v>
      </c>
      <c r="E389" s="118">
        <v>67217.7443186134</v>
      </c>
      <c r="F389" s="125">
        <v>548.0</v>
      </c>
      <c r="G389" s="119">
        <v>274.1119565217391</v>
      </c>
      <c r="H389" s="119">
        <v>153.09</v>
      </c>
      <c r="I389" s="109">
        <v>217897.4</v>
      </c>
      <c r="J389" s="109">
        <v>31551.1</v>
      </c>
      <c r="K389" s="109">
        <v>33.31031</v>
      </c>
      <c r="L389" s="109">
        <f t="shared" si="2"/>
        <v>163451.2739</v>
      </c>
      <c r="M389" s="119">
        <v>11244.83</v>
      </c>
      <c r="N389" s="120">
        <v>1906.91045</v>
      </c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</row>
    <row r="390" ht="15.75" customHeight="1">
      <c r="A390" s="109">
        <v>1980.0</v>
      </c>
      <c r="B390" s="117" t="s">
        <v>236</v>
      </c>
      <c r="C390" s="3">
        <v>1980.9166666666358</v>
      </c>
      <c r="D390" s="109">
        <v>14.0</v>
      </c>
      <c r="E390" s="118">
        <v>66598.4831755313</v>
      </c>
      <c r="F390" s="125">
        <v>630.0</v>
      </c>
      <c r="G390" s="119">
        <v>259.9777</v>
      </c>
      <c r="H390" s="119">
        <v>155.79</v>
      </c>
      <c r="I390" s="109">
        <v>217084.2</v>
      </c>
      <c r="J390" s="109">
        <v>31903.0</v>
      </c>
      <c r="K390" s="109">
        <v>33.5916</v>
      </c>
      <c r="L390" s="109">
        <f t="shared" si="2"/>
        <v>162498.3906</v>
      </c>
      <c r="M390" s="119">
        <v>11344.64</v>
      </c>
      <c r="N390" s="120">
        <v>1796.35762</v>
      </c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</row>
    <row r="391" ht="15.75" customHeight="1">
      <c r="A391" s="109">
        <v>1980.0</v>
      </c>
      <c r="B391" s="117" t="s">
        <v>237</v>
      </c>
      <c r="C391" s="3">
        <v>1980.999999999969</v>
      </c>
      <c r="D391" s="109">
        <v>14.0</v>
      </c>
      <c r="E391" s="118">
        <v>67438.7449999999</v>
      </c>
      <c r="F391" s="125">
        <v>522.0</v>
      </c>
      <c r="G391" s="119">
        <v>254.2018095238095</v>
      </c>
      <c r="H391" s="119">
        <v>154.85</v>
      </c>
      <c r="I391" s="109">
        <v>216756.4</v>
      </c>
      <c r="J391" s="109">
        <v>32227.9</v>
      </c>
      <c r="K391" s="109">
        <v>33.90585</v>
      </c>
      <c r="L391" s="109">
        <f t="shared" si="2"/>
        <v>161872.2408</v>
      </c>
      <c r="M391" s="119">
        <v>11300.09</v>
      </c>
      <c r="N391" s="120">
        <v>1718.1457</v>
      </c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</row>
    <row r="392" ht="15.75" customHeight="1">
      <c r="A392" s="109">
        <v>1981.0</v>
      </c>
      <c r="B392" s="117" t="s">
        <v>58</v>
      </c>
      <c r="C392" s="3">
        <v>1981.0833333333023</v>
      </c>
      <c r="D392" s="109">
        <v>14.0</v>
      </c>
      <c r="E392" s="118">
        <v>69108.4246620541</v>
      </c>
      <c r="F392" s="125">
        <v>479.0</v>
      </c>
      <c r="G392" s="119">
        <v>231.66315</v>
      </c>
      <c r="H392" s="119">
        <v>158.34</v>
      </c>
      <c r="I392" s="109">
        <v>216913.9</v>
      </c>
      <c r="J392" s="109">
        <v>32525.5</v>
      </c>
      <c r="K392" s="109">
        <v>34.15783</v>
      </c>
      <c r="L392" s="109">
        <f t="shared" si="2"/>
        <v>161685.6057</v>
      </c>
      <c r="M392" s="119">
        <v>11285.56</v>
      </c>
      <c r="N392" s="120">
        <v>1606.14166</v>
      </c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</row>
    <row r="393" ht="15.75" customHeight="1">
      <c r="A393" s="109">
        <v>1981.0</v>
      </c>
      <c r="B393" s="117" t="s">
        <v>230</v>
      </c>
      <c r="C393" s="3">
        <v>1981.1666666666356</v>
      </c>
      <c r="D393" s="109">
        <v>14.0</v>
      </c>
      <c r="E393" s="118">
        <v>68772.4950228352</v>
      </c>
      <c r="F393" s="125">
        <v>606.0</v>
      </c>
      <c r="G393" s="119">
        <v>218.17625000000004</v>
      </c>
      <c r="H393" s="119">
        <v>158.04</v>
      </c>
      <c r="I393" s="109">
        <v>216997.6</v>
      </c>
      <c r="J393" s="109">
        <v>32882.3</v>
      </c>
      <c r="K393" s="109">
        <v>34.45639</v>
      </c>
      <c r="L393" s="109">
        <f t="shared" si="2"/>
        <v>161388.834</v>
      </c>
      <c r="M393" s="119">
        <v>11472.52</v>
      </c>
      <c r="N393" s="120">
        <v>1441.981</v>
      </c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</row>
    <row r="394" ht="15.75" customHeight="1">
      <c r="A394" s="109">
        <v>1981.0</v>
      </c>
      <c r="B394" s="117" t="s">
        <v>231</v>
      </c>
      <c r="C394" s="3">
        <v>1981.2499999999688</v>
      </c>
      <c r="D394" s="109">
        <v>12.0</v>
      </c>
      <c r="E394" s="118">
        <v>69546.5866288697</v>
      </c>
      <c r="F394" s="125">
        <v>634.0</v>
      </c>
      <c r="G394" s="119">
        <v>223.9096818181818</v>
      </c>
      <c r="H394" s="119">
        <v>155.45</v>
      </c>
      <c r="I394" s="109">
        <v>217007.5</v>
      </c>
      <c r="J394" s="109">
        <v>33298.1</v>
      </c>
      <c r="K394" s="109">
        <v>35.12601</v>
      </c>
      <c r="L394" s="109">
        <f t="shared" si="2"/>
        <v>160596.3944</v>
      </c>
      <c r="M394" s="119">
        <v>11579.12</v>
      </c>
      <c r="N394" s="120">
        <v>1438.79355</v>
      </c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</row>
    <row r="395" ht="15.75" customHeight="1">
      <c r="A395" s="109">
        <v>1981.0</v>
      </c>
      <c r="B395" s="117" t="s">
        <v>59</v>
      </c>
      <c r="C395" s="3">
        <v>1981.333333333302</v>
      </c>
      <c r="D395" s="109">
        <v>12.0</v>
      </c>
      <c r="E395" s="118">
        <v>70199.8606321301</v>
      </c>
      <c r="F395" s="125">
        <v>582.0</v>
      </c>
      <c r="G395" s="119">
        <v>227.80605</v>
      </c>
      <c r="H395" s="119">
        <v>157.48</v>
      </c>
      <c r="I395" s="109">
        <v>216943.4</v>
      </c>
      <c r="J395" s="109">
        <v>33772.9</v>
      </c>
      <c r="K395" s="109">
        <v>35.56728</v>
      </c>
      <c r="L395" s="109">
        <f t="shared" si="2"/>
        <v>160026.3721</v>
      </c>
      <c r="M395" s="119">
        <v>11713.77</v>
      </c>
      <c r="N395" s="120">
        <v>1429.95969</v>
      </c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</row>
    <row r="396" ht="15.75" customHeight="1">
      <c r="A396" s="109">
        <v>1981.0</v>
      </c>
      <c r="B396" s="117" t="s">
        <v>232</v>
      </c>
      <c r="C396" s="3">
        <v>1981.4166666666354</v>
      </c>
      <c r="D396" s="109">
        <v>12.0</v>
      </c>
      <c r="E396" s="118">
        <v>70501.3308847699</v>
      </c>
      <c r="F396" s="125">
        <v>513.0</v>
      </c>
      <c r="G396" s="119">
        <v>229.62152631578942</v>
      </c>
      <c r="H396" s="119">
        <v>157.77</v>
      </c>
      <c r="I396" s="109">
        <v>217282.6</v>
      </c>
      <c r="J396" s="109">
        <v>34133.9</v>
      </c>
      <c r="K396" s="109">
        <v>35.86959</v>
      </c>
      <c r="L396" s="109">
        <f t="shared" si="2"/>
        <v>159919.9644</v>
      </c>
      <c r="M396" s="119">
        <v>11628.54</v>
      </c>
      <c r="N396" s="120">
        <v>1383.00029</v>
      </c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</row>
    <row r="397" ht="15.75" customHeight="1">
      <c r="A397" s="109">
        <v>1981.0</v>
      </c>
      <c r="B397" s="117" t="s">
        <v>233</v>
      </c>
      <c r="C397" s="3">
        <v>1981.4999999999686</v>
      </c>
      <c r="D397" s="109">
        <v>12.0</v>
      </c>
      <c r="E397" s="118">
        <v>71333.1091737463</v>
      </c>
      <c r="F397" s="125">
        <v>556.0</v>
      </c>
      <c r="G397" s="119">
        <v>232.95081818181816</v>
      </c>
      <c r="H397" s="119">
        <v>152.89</v>
      </c>
      <c r="I397" s="109">
        <v>218025.0</v>
      </c>
      <c r="J397" s="109">
        <v>34381.1</v>
      </c>
      <c r="K397" s="109">
        <v>36.08741</v>
      </c>
      <c r="L397" s="109">
        <f t="shared" si="2"/>
        <v>160209.53</v>
      </c>
      <c r="M397" s="119">
        <v>11656.6</v>
      </c>
      <c r="N397" s="120">
        <v>1325.94299</v>
      </c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</row>
    <row r="398" ht="15.75" customHeight="1">
      <c r="A398" s="109">
        <v>1981.0</v>
      </c>
      <c r="B398" s="117" t="s">
        <v>60</v>
      </c>
      <c r="C398" s="3">
        <v>1981.5833333333019</v>
      </c>
      <c r="D398" s="109">
        <v>12.0</v>
      </c>
      <c r="E398" s="118">
        <v>72294.4976053249</v>
      </c>
      <c r="F398" s="125">
        <v>606.0</v>
      </c>
      <c r="G398" s="119">
        <v>217.9396363636363</v>
      </c>
      <c r="H398" s="119">
        <v>147.77</v>
      </c>
      <c r="I398" s="109">
        <v>219170.8</v>
      </c>
      <c r="J398" s="109">
        <v>34514.3</v>
      </c>
      <c r="K398" s="109">
        <v>36.33274</v>
      </c>
      <c r="L398" s="109">
        <f t="shared" si="2"/>
        <v>160761.6776</v>
      </c>
      <c r="M398" s="119">
        <v>11733.06</v>
      </c>
      <c r="N398" s="120">
        <v>1178.47394</v>
      </c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</row>
    <row r="399" ht="15.75" customHeight="1">
      <c r="A399" s="109">
        <v>1981.0</v>
      </c>
      <c r="B399" s="117" t="s">
        <v>234</v>
      </c>
      <c r="C399" s="3">
        <v>1981.6666666666351</v>
      </c>
      <c r="D399" s="109">
        <v>12.6875</v>
      </c>
      <c r="E399" s="118">
        <v>74825.6986794434</v>
      </c>
      <c r="F399" s="125">
        <v>475.0</v>
      </c>
      <c r="G399" s="119">
        <v>225.39220000000006</v>
      </c>
      <c r="H399" s="119">
        <v>146.69</v>
      </c>
      <c r="I399" s="109">
        <v>219898.4</v>
      </c>
      <c r="J399" s="109">
        <v>34727.4</v>
      </c>
      <c r="K399" s="109">
        <v>36.66296</v>
      </c>
      <c r="L399" s="109">
        <f t="shared" si="2"/>
        <v>160905.6324</v>
      </c>
      <c r="M399" s="119">
        <v>11962.44</v>
      </c>
      <c r="N399" s="120">
        <v>1181.22661</v>
      </c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</row>
    <row r="400" ht="15.75" customHeight="1">
      <c r="A400" s="109">
        <v>1981.0</v>
      </c>
      <c r="B400" s="117" t="s">
        <v>235</v>
      </c>
      <c r="C400" s="3">
        <v>1981.7499999999684</v>
      </c>
      <c r="D400" s="109">
        <v>14.0</v>
      </c>
      <c r="E400" s="118">
        <v>75518.3940532907</v>
      </c>
      <c r="F400" s="125">
        <v>284.0</v>
      </c>
      <c r="G400" s="119">
        <v>244.3494090909091</v>
      </c>
      <c r="H400" s="119">
        <v>140.93</v>
      </c>
      <c r="I400" s="109">
        <v>220207.9</v>
      </c>
      <c r="J400" s="109">
        <v>35020.2</v>
      </c>
      <c r="K400" s="109">
        <v>36.93525</v>
      </c>
      <c r="L400" s="109">
        <f t="shared" si="2"/>
        <v>160811.6975</v>
      </c>
      <c r="M400" s="119">
        <v>11823.31</v>
      </c>
      <c r="N400" s="120">
        <v>1277.78002</v>
      </c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</row>
    <row r="401" ht="15.75" customHeight="1">
      <c r="A401" s="109">
        <v>1981.0</v>
      </c>
      <c r="B401" s="117" t="s">
        <v>61</v>
      </c>
      <c r="C401" s="3">
        <v>1981.8333333333017</v>
      </c>
      <c r="D401" s="109">
        <v>15.125</v>
      </c>
      <c r="E401" s="118">
        <v>76461.1843924005</v>
      </c>
      <c r="F401" s="125">
        <v>193.0</v>
      </c>
      <c r="G401" s="119">
        <v>237.2246363636364</v>
      </c>
      <c r="H401" s="119">
        <v>140.33</v>
      </c>
      <c r="I401" s="109">
        <v>220099.2</v>
      </c>
      <c r="J401" s="109">
        <v>35392.6</v>
      </c>
      <c r="K401" s="109">
        <v>37.21618</v>
      </c>
      <c r="L401" s="109">
        <f t="shared" si="2"/>
        <v>160403.2411</v>
      </c>
      <c r="M401" s="119">
        <v>11757.72</v>
      </c>
      <c r="N401" s="120">
        <v>1260.23611</v>
      </c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</row>
    <row r="402" ht="15.75" customHeight="1">
      <c r="A402" s="109">
        <v>1981.0</v>
      </c>
      <c r="B402" s="117" t="s">
        <v>236</v>
      </c>
      <c r="C402" s="3">
        <v>1981.916666666635</v>
      </c>
      <c r="D402" s="109">
        <v>14.5625</v>
      </c>
      <c r="E402" s="118">
        <v>78560.0551166269</v>
      </c>
      <c r="F402" s="125">
        <v>202.0</v>
      </c>
      <c r="G402" s="119">
        <v>217.36280952380952</v>
      </c>
      <c r="H402" s="119">
        <v>142.92</v>
      </c>
      <c r="I402" s="109">
        <v>220023.2</v>
      </c>
      <c r="J402" s="109">
        <v>35642.0</v>
      </c>
      <c r="K402" s="109">
        <v>37.49807</v>
      </c>
      <c r="L402" s="109">
        <f t="shared" si="2"/>
        <v>160019.1188</v>
      </c>
      <c r="M402" s="119">
        <v>11803.43</v>
      </c>
      <c r="N402" s="120">
        <v>1190.33976</v>
      </c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</row>
    <row r="403" ht="15.75" customHeight="1">
      <c r="A403" s="109">
        <v>1981.0</v>
      </c>
      <c r="B403" s="117" t="s">
        <v>237</v>
      </c>
      <c r="C403" s="3">
        <v>1981.9999999999682</v>
      </c>
      <c r="D403" s="109">
        <v>14.375</v>
      </c>
      <c r="E403" s="118">
        <v>79631.3349999999</v>
      </c>
      <c r="F403" s="125">
        <v>235.0</v>
      </c>
      <c r="G403" s="119">
        <v>214.82747619047618</v>
      </c>
      <c r="H403" s="119">
        <v>144.2</v>
      </c>
      <c r="I403" s="109">
        <v>219979.6</v>
      </c>
      <c r="J403" s="109">
        <v>35768.3</v>
      </c>
      <c r="K403" s="109">
        <v>37.72382</v>
      </c>
      <c r="L403" s="109">
        <f t="shared" si="2"/>
        <v>159725.1659</v>
      </c>
      <c r="M403" s="119">
        <v>11919.76</v>
      </c>
      <c r="N403" s="120">
        <v>1180.8782</v>
      </c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</row>
    <row r="404" ht="15.75" customHeight="1">
      <c r="A404" s="109">
        <v>1982.0</v>
      </c>
      <c r="B404" s="117" t="s">
        <v>58</v>
      </c>
      <c r="C404" s="3">
        <v>1982.0833333333014</v>
      </c>
      <c r="D404" s="109">
        <v>13.875</v>
      </c>
      <c r="E404" s="118">
        <v>80815.3674269416</v>
      </c>
      <c r="F404" s="125">
        <v>185.0</v>
      </c>
      <c r="G404" s="119">
        <v>203.4731</v>
      </c>
      <c r="H404" s="119">
        <v>143.93</v>
      </c>
      <c r="I404" s="109">
        <v>219968.5</v>
      </c>
      <c r="J404" s="109">
        <v>35771.3</v>
      </c>
      <c r="K404" s="109">
        <v>37.99936</v>
      </c>
      <c r="L404" s="109">
        <f t="shared" si="2"/>
        <v>159398.203</v>
      </c>
      <c r="M404" s="119">
        <v>11970.46</v>
      </c>
      <c r="N404" s="120">
        <v>1106.14166</v>
      </c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</row>
    <row r="405" ht="15.75" customHeight="1">
      <c r="A405" s="109">
        <v>1982.0</v>
      </c>
      <c r="B405" s="117" t="s">
        <v>230</v>
      </c>
      <c r="C405" s="3">
        <v>1982.1666666666347</v>
      </c>
      <c r="D405" s="109">
        <v>13.625</v>
      </c>
      <c r="E405" s="118">
        <v>82904.7376810986</v>
      </c>
      <c r="F405" s="125">
        <v>196.0</v>
      </c>
      <c r="G405" s="119">
        <v>202.5491</v>
      </c>
      <c r="H405" s="119">
        <v>143.91</v>
      </c>
      <c r="I405" s="109">
        <v>220335.8</v>
      </c>
      <c r="J405" s="109">
        <v>35873.1</v>
      </c>
      <c r="K405" s="109">
        <v>37.97679</v>
      </c>
      <c r="L405" s="109">
        <f t="shared" si="2"/>
        <v>159690.4813</v>
      </c>
      <c r="M405" s="119">
        <v>11903.84</v>
      </c>
      <c r="N405" s="120">
        <v>1078.19752</v>
      </c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</row>
    <row r="406" ht="15.75" customHeight="1">
      <c r="A406" s="109">
        <v>1982.0</v>
      </c>
      <c r="B406" s="117" t="s">
        <v>231</v>
      </c>
      <c r="C406" s="3">
        <v>1982.249999999968</v>
      </c>
      <c r="D406" s="109">
        <v>13.25</v>
      </c>
      <c r="E406" s="118">
        <v>84048.6960954468</v>
      </c>
      <c r="F406" s="125">
        <v>233.0</v>
      </c>
      <c r="G406" s="119">
        <v>182.60345454545453</v>
      </c>
      <c r="H406" s="119">
        <v>143.6</v>
      </c>
      <c r="I406" s="109">
        <v>221081.7</v>
      </c>
      <c r="J406" s="109">
        <v>36073.6</v>
      </c>
      <c r="K406" s="109">
        <v>38.26058</v>
      </c>
      <c r="L406" s="109">
        <f t="shared" si="2"/>
        <v>159902.1934</v>
      </c>
      <c r="M406" s="119">
        <v>11864.08</v>
      </c>
      <c r="N406" s="120">
        <v>951.376332</v>
      </c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</row>
    <row r="407" ht="15.75" customHeight="1">
      <c r="A407" s="109">
        <v>1982.0</v>
      </c>
      <c r="B407" s="117" t="s">
        <v>59</v>
      </c>
      <c r="C407" s="3">
        <v>1982.3333333333012</v>
      </c>
      <c r="D407" s="109">
        <v>13.125</v>
      </c>
      <c r="E407" s="118">
        <v>86036.6624074412</v>
      </c>
      <c r="F407" s="125">
        <v>235.0</v>
      </c>
      <c r="G407" s="119">
        <v>197.80535000000003</v>
      </c>
      <c r="H407" s="119">
        <v>144.55</v>
      </c>
      <c r="I407" s="109">
        <v>222206.0</v>
      </c>
      <c r="J407" s="109">
        <v>36372.5</v>
      </c>
      <c r="K407" s="109">
        <v>38.66973</v>
      </c>
      <c r="L407" s="109">
        <f t="shared" si="2"/>
        <v>160241.1716</v>
      </c>
      <c r="M407" s="119">
        <v>11851.15</v>
      </c>
      <c r="N407" s="120">
        <v>1008.73884</v>
      </c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</row>
    <row r="408" ht="15.75" customHeight="1">
      <c r="A408" s="109">
        <v>1982.0</v>
      </c>
      <c r="B408" s="117" t="s">
        <v>232</v>
      </c>
      <c r="C408" s="3">
        <v>1982.4166666666345</v>
      </c>
      <c r="D408" s="109">
        <v>13.125</v>
      </c>
      <c r="E408" s="118">
        <v>87388.4480935798</v>
      </c>
      <c r="F408" s="125">
        <v>171.0</v>
      </c>
      <c r="G408" s="119">
        <v>184.50789473684216</v>
      </c>
      <c r="H408" s="119">
        <v>144.25</v>
      </c>
      <c r="I408" s="109">
        <v>222941.6</v>
      </c>
      <c r="J408" s="109">
        <v>36701.1</v>
      </c>
      <c r="K408" s="109">
        <v>38.95768</v>
      </c>
      <c r="L408" s="109">
        <f t="shared" si="2"/>
        <v>160438.4875</v>
      </c>
      <c r="M408" s="119">
        <v>11798.46</v>
      </c>
      <c r="N408" s="120">
        <v>963.158652</v>
      </c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</row>
    <row r="409" ht="15.75" customHeight="1">
      <c r="A409" s="109">
        <v>1982.0</v>
      </c>
      <c r="B409" s="117" t="s">
        <v>233</v>
      </c>
      <c r="C409" s="3">
        <v>1982.4999999999677</v>
      </c>
      <c r="D409" s="109">
        <v>12.625</v>
      </c>
      <c r="E409" s="118">
        <v>88315.0643984316</v>
      </c>
      <c r="F409" s="125">
        <v>221.0</v>
      </c>
      <c r="G409" s="119">
        <v>179.16931818181823</v>
      </c>
      <c r="H409" s="119">
        <v>145.27</v>
      </c>
      <c r="I409" s="109">
        <v>223288.4</v>
      </c>
      <c r="J409" s="109">
        <v>37059.4</v>
      </c>
      <c r="K409" s="109">
        <v>39.1437</v>
      </c>
      <c r="L409" s="109">
        <f t="shared" si="2"/>
        <v>160473.2374</v>
      </c>
      <c r="M409" s="119">
        <v>11930.7</v>
      </c>
      <c r="N409" s="120">
        <v>906.884538</v>
      </c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</row>
    <row r="410" ht="15.75" customHeight="1">
      <c r="A410" s="109">
        <v>1982.0</v>
      </c>
      <c r="B410" s="117" t="s">
        <v>60</v>
      </c>
      <c r="C410" s="3">
        <v>1982.583333333301</v>
      </c>
      <c r="D410" s="109">
        <v>11.625</v>
      </c>
      <c r="E410" s="118">
        <v>89822.7578884451</v>
      </c>
      <c r="F410" s="125">
        <v>123.0</v>
      </c>
      <c r="G410" s="119">
        <v>194.65127272727275</v>
      </c>
      <c r="H410" s="119">
        <v>144.96</v>
      </c>
      <c r="I410" s="109">
        <v>223246.4</v>
      </c>
      <c r="J410" s="109">
        <v>37447.2</v>
      </c>
      <c r="K410" s="109">
        <v>39.25212</v>
      </c>
      <c r="L410" s="109">
        <f t="shared" si="2"/>
        <v>160318.1338</v>
      </c>
      <c r="M410" s="119">
        <v>11899.88</v>
      </c>
      <c r="N410" s="120">
        <v>972.919666</v>
      </c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</row>
    <row r="411" ht="15.75" customHeight="1">
      <c r="A411" s="109">
        <v>1982.0</v>
      </c>
      <c r="B411" s="117" t="s">
        <v>234</v>
      </c>
      <c r="C411" s="3">
        <v>1982.6666666666342</v>
      </c>
      <c r="D411" s="109">
        <v>10.625</v>
      </c>
      <c r="E411" s="118">
        <v>90785.0882546621</v>
      </c>
      <c r="F411" s="125">
        <v>169.0</v>
      </c>
      <c r="G411" s="119">
        <v>210.2279047619047</v>
      </c>
      <c r="H411" s="119">
        <v>144.88</v>
      </c>
      <c r="I411" s="109">
        <v>223342.9</v>
      </c>
      <c r="J411" s="109">
        <v>37934.0</v>
      </c>
      <c r="K411" s="109">
        <v>39.34177</v>
      </c>
      <c r="L411" s="109">
        <f t="shared" si="2"/>
        <v>160284.2421</v>
      </c>
      <c r="M411" s="119">
        <v>11995.32</v>
      </c>
      <c r="N411" s="120">
        <v>1046.39505</v>
      </c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</row>
    <row r="412" ht="15.75" customHeight="1">
      <c r="A412" s="109">
        <v>1982.0</v>
      </c>
      <c r="B412" s="117" t="s">
        <v>235</v>
      </c>
      <c r="C412" s="3">
        <v>1982.7499999999675</v>
      </c>
      <c r="D412" s="109">
        <v>10.125</v>
      </c>
      <c r="E412" s="118">
        <v>92026.8354726908</v>
      </c>
      <c r="F412" s="125">
        <v>205.0</v>
      </c>
      <c r="G412" s="119">
        <v>255.56250000000003</v>
      </c>
      <c r="H412" s="119">
        <v>144.61</v>
      </c>
      <c r="I412" s="109">
        <v>223577.7</v>
      </c>
      <c r="J412" s="109">
        <v>38519.8</v>
      </c>
      <c r="K412" s="109">
        <v>39.45176</v>
      </c>
      <c r="L412" s="109">
        <f t="shared" si="2"/>
        <v>160326.1945</v>
      </c>
      <c r="M412" s="119">
        <v>12094.74</v>
      </c>
      <c r="N412" s="120">
        <v>1261.5894</v>
      </c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</row>
    <row r="413" ht="15.75" customHeight="1">
      <c r="A413" s="109">
        <v>1982.0</v>
      </c>
      <c r="B413" s="117" t="s">
        <v>61</v>
      </c>
      <c r="C413" s="3">
        <v>1982.8333333333007</v>
      </c>
      <c r="D413" s="109">
        <v>9.625</v>
      </c>
      <c r="E413" s="118">
        <v>95489.9732358909</v>
      </c>
      <c r="F413" s="125">
        <v>191.0</v>
      </c>
      <c r="G413" s="119">
        <v>248.91414285714282</v>
      </c>
      <c r="H413" s="119">
        <v>145.4</v>
      </c>
      <c r="I413" s="109">
        <v>223950.9</v>
      </c>
      <c r="J413" s="109">
        <v>39204.3</v>
      </c>
      <c r="K413" s="109">
        <v>39.71676</v>
      </c>
      <c r="L413" s="109">
        <f t="shared" si="2"/>
        <v>160289.2166</v>
      </c>
      <c r="M413" s="119">
        <v>12120.59</v>
      </c>
      <c r="N413" s="120">
        <v>1217.35099</v>
      </c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</row>
    <row r="414" ht="15.75" customHeight="1">
      <c r="A414" s="109">
        <v>1982.0</v>
      </c>
      <c r="B414" s="117" t="s">
        <v>236</v>
      </c>
      <c r="C414" s="3">
        <v>1982.916666666634</v>
      </c>
      <c r="D414" s="109">
        <v>10.0</v>
      </c>
      <c r="E414" s="118">
        <v>95088.3658881823</v>
      </c>
      <c r="F414" s="125">
        <v>172.0</v>
      </c>
      <c r="G414" s="119">
        <v>254.27263636363634</v>
      </c>
      <c r="H414" s="119">
        <v>141.34</v>
      </c>
      <c r="I414" s="109">
        <v>224800.3</v>
      </c>
      <c r="J414" s="109">
        <v>39821.5</v>
      </c>
      <c r="K414" s="109">
        <v>39.91042</v>
      </c>
      <c r="L414" s="109">
        <f t="shared" si="2"/>
        <v>160674.4516</v>
      </c>
      <c r="M414" s="119">
        <v>12149.43</v>
      </c>
      <c r="N414" s="120">
        <v>1195.26058</v>
      </c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</row>
    <row r="415" ht="15.75" customHeight="1">
      <c r="A415" s="109">
        <v>1982.0</v>
      </c>
      <c r="B415" s="117" t="s">
        <v>237</v>
      </c>
      <c r="C415" s="3">
        <v>1982.9999999999673</v>
      </c>
      <c r="D415" s="109">
        <v>10.0</v>
      </c>
      <c r="E415" s="118">
        <v>96590.655</v>
      </c>
      <c r="F415" s="125">
        <v>185.0</v>
      </c>
      <c r="G415" s="119">
        <v>274.454</v>
      </c>
      <c r="H415" s="119">
        <v>135.2</v>
      </c>
      <c r="I415" s="109">
        <v>226125.9</v>
      </c>
      <c r="J415" s="109">
        <v>40371.2</v>
      </c>
      <c r="K415" s="109">
        <v>40.12389</v>
      </c>
      <c r="L415" s="109">
        <f t="shared" si="2"/>
        <v>161375.694</v>
      </c>
      <c r="M415" s="119">
        <v>12274.7</v>
      </c>
      <c r="N415" s="120">
        <v>1280.66801</v>
      </c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</row>
    <row r="416" ht="15.75" customHeight="1">
      <c r="A416" s="109">
        <v>1983.0</v>
      </c>
      <c r="B416" s="117" t="s">
        <v>58</v>
      </c>
      <c r="C416" s="3">
        <v>1983.0833333333005</v>
      </c>
      <c r="D416" s="109">
        <v>11.0</v>
      </c>
      <c r="E416" s="118">
        <v>97322.1205312663</v>
      </c>
      <c r="F416" s="125">
        <v>158.0</v>
      </c>
      <c r="G416" s="119">
        <v>306.11834999999996</v>
      </c>
      <c r="H416" s="119">
        <v>129.34</v>
      </c>
      <c r="I416" s="109">
        <v>227927.8</v>
      </c>
      <c r="J416" s="109">
        <v>40853.2</v>
      </c>
      <c r="K416" s="109">
        <v>40.26853</v>
      </c>
      <c r="L416" s="109">
        <f t="shared" si="2"/>
        <v>162493.8965</v>
      </c>
      <c r="M416" s="119">
        <v>12294.58</v>
      </c>
      <c r="N416" s="120">
        <v>1387.38267</v>
      </c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</row>
    <row r="417" ht="15.75" customHeight="1">
      <c r="A417" s="109">
        <v>1983.0</v>
      </c>
      <c r="B417" s="117" t="s">
        <v>230</v>
      </c>
      <c r="C417" s="3">
        <v>1983.1666666666338</v>
      </c>
      <c r="D417" s="109">
        <v>11.0</v>
      </c>
      <c r="E417" s="118">
        <v>98375.0251334216</v>
      </c>
      <c r="F417" s="125">
        <v>186.0</v>
      </c>
      <c r="G417" s="119">
        <v>321.79630000000003</v>
      </c>
      <c r="H417" s="119">
        <v>127.51</v>
      </c>
      <c r="I417" s="109">
        <v>229240.9</v>
      </c>
      <c r="J417" s="109">
        <v>41293.9</v>
      </c>
      <c r="K417" s="109">
        <v>40.39229</v>
      </c>
      <c r="L417" s="109">
        <f t="shared" si="2"/>
        <v>163285.9611</v>
      </c>
      <c r="M417" s="119">
        <v>12391.02</v>
      </c>
      <c r="N417" s="120">
        <v>1420.92715</v>
      </c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</row>
    <row r="418" ht="15.75" customHeight="1">
      <c r="A418" s="109">
        <v>1983.0</v>
      </c>
      <c r="B418" s="117" t="s">
        <v>231</v>
      </c>
      <c r="C418" s="3">
        <v>1983.249999999967</v>
      </c>
      <c r="D418" s="109">
        <v>10.5625</v>
      </c>
      <c r="E418" s="118">
        <v>99129.1194168887</v>
      </c>
      <c r="F418" s="125">
        <v>181.0</v>
      </c>
      <c r="G418" s="119">
        <v>281.935</v>
      </c>
      <c r="H418" s="119">
        <v>124.51</v>
      </c>
      <c r="I418" s="109">
        <v>230065.2</v>
      </c>
      <c r="J418" s="109">
        <v>41692.9</v>
      </c>
      <c r="K418" s="109">
        <v>40.45106</v>
      </c>
      <c r="L418" s="109">
        <f t="shared" si="2"/>
        <v>163804.5309</v>
      </c>
      <c r="M418" s="119">
        <v>12483.49</v>
      </c>
      <c r="N418" s="120">
        <v>1211.36481</v>
      </c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</row>
    <row r="419" ht="15.75" customHeight="1">
      <c r="A419" s="109">
        <v>1983.0</v>
      </c>
      <c r="B419" s="117" t="s">
        <v>59</v>
      </c>
      <c r="C419" s="3">
        <v>1983.3333333333003</v>
      </c>
      <c r="D419" s="109">
        <v>10.0625</v>
      </c>
      <c r="E419" s="118">
        <v>100100.92976375</v>
      </c>
      <c r="F419" s="125">
        <v>185.0</v>
      </c>
      <c r="G419" s="119">
        <v>280.9625789473684</v>
      </c>
      <c r="H419" s="119">
        <v>130.58</v>
      </c>
      <c r="I419" s="109">
        <v>230400.8</v>
      </c>
      <c r="J419" s="109">
        <v>42050.2</v>
      </c>
      <c r="K419" s="109">
        <v>40.45981</v>
      </c>
      <c r="L419" s="109">
        <f t="shared" si="2"/>
        <v>164033.2562</v>
      </c>
      <c r="M419" s="119">
        <v>12656.49</v>
      </c>
      <c r="N419" s="120">
        <v>1247.2531</v>
      </c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</row>
    <row r="420" ht="15.75" customHeight="1">
      <c r="A420" s="109">
        <v>1983.0</v>
      </c>
      <c r="B420" s="117" t="s">
        <v>232</v>
      </c>
      <c r="C420" s="3">
        <v>1983.4166666666335</v>
      </c>
      <c r="D420" s="109">
        <v>10.0625</v>
      </c>
      <c r="E420" s="118">
        <v>101274.98681213</v>
      </c>
      <c r="F420" s="125">
        <v>95.0</v>
      </c>
      <c r="G420" s="119">
        <v>278.05195000000003</v>
      </c>
      <c r="H420" s="119">
        <v>133.81</v>
      </c>
      <c r="I420" s="109">
        <v>230961.8</v>
      </c>
      <c r="J420" s="109">
        <v>42317.2</v>
      </c>
      <c r="K420" s="109">
        <v>40.58028</v>
      </c>
      <c r="L420" s="109">
        <f t="shared" si="2"/>
        <v>164291.7485</v>
      </c>
      <c r="M420" s="119">
        <v>12574.83</v>
      </c>
      <c r="N420" s="120">
        <v>1259.40973</v>
      </c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</row>
    <row r="421" ht="15.75" customHeight="1">
      <c r="A421" s="109">
        <v>1983.0</v>
      </c>
      <c r="B421" s="117" t="s">
        <v>233</v>
      </c>
      <c r="C421" s="3">
        <v>1983.4999999999668</v>
      </c>
      <c r="D421" s="109">
        <v>9.5625</v>
      </c>
      <c r="E421" s="118">
        <v>102982.82552256</v>
      </c>
      <c r="F421" s="125">
        <v>143.0</v>
      </c>
      <c r="G421" s="119">
        <v>266.47850000000005</v>
      </c>
      <c r="H421" s="119">
        <v>134.05</v>
      </c>
      <c r="I421" s="109">
        <v>231748.4</v>
      </c>
      <c r="J421" s="109">
        <v>42493.6</v>
      </c>
      <c r="K421" s="109">
        <v>40.7107</v>
      </c>
      <c r="L421" s="109">
        <f t="shared" si="2"/>
        <v>164698.4913</v>
      </c>
      <c r="M421" s="119">
        <v>12667.45</v>
      </c>
      <c r="N421" s="120">
        <v>1189.59977</v>
      </c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</row>
    <row r="422" ht="15.75" customHeight="1">
      <c r="A422" s="109">
        <v>1983.0</v>
      </c>
      <c r="B422" s="117" t="s">
        <v>60</v>
      </c>
      <c r="C422" s="3">
        <v>1983.5833333333</v>
      </c>
      <c r="D422" s="109">
        <v>9.5625</v>
      </c>
      <c r="E422" s="118">
        <v>103973.242717072</v>
      </c>
      <c r="F422" s="125">
        <v>132.0</v>
      </c>
      <c r="G422" s="119">
        <v>276.3665714285714</v>
      </c>
      <c r="H422" s="119">
        <v>133.45</v>
      </c>
      <c r="I422" s="109">
        <v>232760.6</v>
      </c>
      <c r="J422" s="109">
        <v>42579.4</v>
      </c>
      <c r="K422" s="109">
        <v>41.00144</v>
      </c>
      <c r="L422" s="109">
        <f t="shared" si="2"/>
        <v>165076.7538</v>
      </c>
      <c r="M422" s="119">
        <v>12720.23</v>
      </c>
      <c r="N422" s="120">
        <v>1216.945</v>
      </c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</row>
    <row r="423" ht="15.75" customHeight="1">
      <c r="A423" s="109">
        <v>1983.0</v>
      </c>
      <c r="B423" s="117" t="s">
        <v>234</v>
      </c>
      <c r="C423" s="3">
        <v>1983.6666666666333</v>
      </c>
      <c r="D423" s="109">
        <v>9.5625</v>
      </c>
      <c r="E423" s="118">
        <v>105408.4245795</v>
      </c>
      <c r="F423" s="125">
        <v>178.0</v>
      </c>
      <c r="G423" s="119">
        <v>277.0253181818182</v>
      </c>
      <c r="H423" s="119">
        <v>134.3</v>
      </c>
      <c r="I423" s="109">
        <v>233617.7</v>
      </c>
      <c r="J423" s="109">
        <v>42803.8</v>
      </c>
      <c r="K423" s="109">
        <v>41.2427</v>
      </c>
      <c r="L423" s="109">
        <f t="shared" si="2"/>
        <v>165401.6101</v>
      </c>
      <c r="M423" s="119">
        <v>12825.78</v>
      </c>
      <c r="N423" s="120">
        <v>1198.40196</v>
      </c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</row>
    <row r="424" ht="15.75" customHeight="1">
      <c r="A424" s="109">
        <v>1983.0</v>
      </c>
      <c r="B424" s="117" t="s">
        <v>235</v>
      </c>
      <c r="C424" s="3">
        <v>1983.7499999999666</v>
      </c>
      <c r="D424" s="109">
        <v>9.5625</v>
      </c>
      <c r="E424" s="118">
        <v>108240.863211976</v>
      </c>
      <c r="F424" s="125">
        <v>123.0</v>
      </c>
      <c r="G424" s="119">
        <v>274.87372727272736</v>
      </c>
      <c r="H424" s="119">
        <v>133.89</v>
      </c>
      <c r="I424" s="109">
        <v>234319.7</v>
      </c>
      <c r="J424" s="109">
        <v>43166.8</v>
      </c>
      <c r="K424" s="109">
        <v>41.49717</v>
      </c>
      <c r="L424" s="109">
        <f t="shared" si="2"/>
        <v>165600.2731</v>
      </c>
      <c r="M424" s="119">
        <v>12794.91</v>
      </c>
      <c r="N424" s="120">
        <v>1186.99971</v>
      </c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</row>
    <row r="425" ht="15.75" customHeight="1">
      <c r="A425" s="109">
        <v>1983.0</v>
      </c>
      <c r="B425" s="117" t="s">
        <v>61</v>
      </c>
      <c r="C425" s="3">
        <v>1983.8333333332998</v>
      </c>
      <c r="D425" s="109">
        <v>9.0625</v>
      </c>
      <c r="E425" s="118">
        <v>108846.903304217</v>
      </c>
      <c r="F425" s="125">
        <v>180.0</v>
      </c>
      <c r="G425" s="119">
        <v>263.1403333333334</v>
      </c>
      <c r="H425" s="119">
        <v>131.14</v>
      </c>
      <c r="I425" s="109">
        <v>234866.8</v>
      </c>
      <c r="J425" s="109">
        <v>43668.1</v>
      </c>
      <c r="K425" s="109">
        <v>41.5903</v>
      </c>
      <c r="L425" s="109">
        <f t="shared" si="2"/>
        <v>165877.7473</v>
      </c>
      <c r="M425" s="119">
        <v>12936.31</v>
      </c>
      <c r="N425" s="120">
        <v>1135.17132</v>
      </c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</row>
    <row r="426" ht="15.75" customHeight="1">
      <c r="A426" s="109">
        <v>1983.0</v>
      </c>
      <c r="B426" s="117" t="s">
        <v>236</v>
      </c>
      <c r="C426" s="3">
        <v>1983.916666666633</v>
      </c>
      <c r="D426" s="109">
        <v>9.0625</v>
      </c>
      <c r="E426" s="118">
        <v>110117.487532124</v>
      </c>
      <c r="F426" s="125">
        <v>179.0</v>
      </c>
      <c r="G426" s="119">
        <v>257.7604545454546</v>
      </c>
      <c r="H426" s="119">
        <v>131.78</v>
      </c>
      <c r="I426" s="109">
        <v>235541.4</v>
      </c>
      <c r="J426" s="109">
        <v>44259.9</v>
      </c>
      <c r="K426" s="109">
        <v>41.77529</v>
      </c>
      <c r="L426" s="109">
        <f t="shared" si="2"/>
        <v>166137.1315</v>
      </c>
      <c r="M426" s="119">
        <v>12994.07</v>
      </c>
      <c r="N426" s="120">
        <v>1097.08033</v>
      </c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</row>
    <row r="427" ht="15.75" customHeight="1">
      <c r="A427" s="109">
        <v>1983.0</v>
      </c>
      <c r="B427" s="117" t="s">
        <v>237</v>
      </c>
      <c r="C427" s="3">
        <v>1983.9999999999663</v>
      </c>
      <c r="D427" s="109">
        <v>9.0625</v>
      </c>
      <c r="E427" s="118">
        <v>111875.395</v>
      </c>
      <c r="F427" s="125">
        <v>177.0</v>
      </c>
      <c r="G427" s="119">
        <v>270.32714999999996</v>
      </c>
      <c r="H427" s="119">
        <v>130.25</v>
      </c>
      <c r="I427" s="109">
        <v>236343.8</v>
      </c>
      <c r="J427" s="109">
        <v>44942.0</v>
      </c>
      <c r="K427" s="109">
        <v>41.97772</v>
      </c>
      <c r="L427" s="109">
        <f t="shared" si="2"/>
        <v>166465.4144</v>
      </c>
      <c r="M427" s="119">
        <v>12966.19</v>
      </c>
      <c r="N427" s="120">
        <v>1117.36251</v>
      </c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</row>
    <row r="428" ht="15.75" customHeight="1">
      <c r="A428" s="109">
        <v>1984.0</v>
      </c>
      <c r="B428" s="117" t="s">
        <v>58</v>
      </c>
      <c r="C428" s="3">
        <v>1984.0833333332996</v>
      </c>
      <c r="D428" s="109">
        <v>9.0625</v>
      </c>
      <c r="E428" s="118">
        <v>113217.698588025</v>
      </c>
      <c r="F428" s="125">
        <v>198.0</v>
      </c>
      <c r="G428" s="119">
        <v>263.1075238095238</v>
      </c>
      <c r="H428" s="119">
        <v>128.18</v>
      </c>
      <c r="I428" s="109">
        <v>237273.9</v>
      </c>
      <c r="J428" s="109">
        <v>45714.3</v>
      </c>
      <c r="K428" s="109">
        <v>41.8964</v>
      </c>
      <c r="L428" s="109">
        <f t="shared" si="2"/>
        <v>167216.293</v>
      </c>
      <c r="M428" s="119">
        <v>13044.85</v>
      </c>
      <c r="N428" s="120">
        <v>1067.47768</v>
      </c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</row>
    <row r="429" ht="15.75" customHeight="1">
      <c r="A429" s="109">
        <v>1984.0</v>
      </c>
      <c r="B429" s="117" t="s">
        <v>230</v>
      </c>
      <c r="C429" s="3">
        <v>1984.1666666666329</v>
      </c>
      <c r="D429" s="109">
        <v>9.0625</v>
      </c>
      <c r="E429" s="118">
        <v>115074.103613842</v>
      </c>
      <c r="F429" s="125">
        <v>201.0</v>
      </c>
      <c r="G429" s="119">
        <v>268.17290476190476</v>
      </c>
      <c r="H429" s="119">
        <v>128.03</v>
      </c>
      <c r="I429" s="109">
        <v>237462.3</v>
      </c>
      <c r="J429" s="109">
        <v>46441.9</v>
      </c>
      <c r="K429" s="109">
        <v>42.09834</v>
      </c>
      <c r="L429" s="109">
        <f t="shared" si="2"/>
        <v>167111.2414</v>
      </c>
      <c r="M429" s="119">
        <v>13125.51</v>
      </c>
      <c r="N429" s="120">
        <v>1111.54045</v>
      </c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</row>
    <row r="430" ht="15.75" customHeight="1">
      <c r="A430" s="109">
        <v>1984.0</v>
      </c>
      <c r="B430" s="117" t="s">
        <v>231</v>
      </c>
      <c r="C430" s="3">
        <v>1984.2499999999661</v>
      </c>
      <c r="D430" s="109">
        <v>8.5625</v>
      </c>
      <c r="E430" s="118">
        <v>117366.030010559</v>
      </c>
      <c r="F430" s="125">
        <v>200.0</v>
      </c>
      <c r="G430" s="119">
        <v>270.7653181818182</v>
      </c>
      <c r="H430" s="119">
        <v>125.67</v>
      </c>
      <c r="I430" s="109">
        <v>236908.9</v>
      </c>
      <c r="J430" s="109">
        <v>47124.8</v>
      </c>
      <c r="K430" s="109">
        <v>42.16007</v>
      </c>
      <c r="L430" s="109">
        <f t="shared" si="2"/>
        <v>166649.3974</v>
      </c>
      <c r="M430" s="119">
        <v>13209.16</v>
      </c>
      <c r="N430" s="120">
        <v>1136.60524</v>
      </c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</row>
    <row r="431" ht="15.75" customHeight="1">
      <c r="A431" s="109">
        <v>1984.0</v>
      </c>
      <c r="B431" s="117" t="s">
        <v>59</v>
      </c>
      <c r="C431" s="3">
        <v>1984.3333333332994</v>
      </c>
      <c r="D431" s="109">
        <v>8.5625</v>
      </c>
      <c r="E431" s="118">
        <v>118521.245772739</v>
      </c>
      <c r="F431" s="125">
        <v>138.0</v>
      </c>
      <c r="G431" s="119">
        <v>267.7863684210526</v>
      </c>
      <c r="H431" s="119">
        <v>125.66</v>
      </c>
      <c r="I431" s="109">
        <v>235613.6</v>
      </c>
      <c r="J431" s="109">
        <v>47762.9</v>
      </c>
      <c r="K431" s="109">
        <v>42.34817</v>
      </c>
      <c r="L431" s="109">
        <f t="shared" si="2"/>
        <v>165519.2336</v>
      </c>
      <c r="M431" s="119">
        <v>13188.25</v>
      </c>
      <c r="N431" s="120">
        <v>1098.10251</v>
      </c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</row>
    <row r="432" ht="15.75" customHeight="1">
      <c r="A432" s="109">
        <v>1984.0</v>
      </c>
      <c r="B432" s="117" t="s">
        <v>232</v>
      </c>
      <c r="C432" s="3">
        <v>1984.4166666666326</v>
      </c>
      <c r="D432" s="109">
        <v>9.0625</v>
      </c>
      <c r="E432" s="118">
        <v>120876.856870444</v>
      </c>
      <c r="F432" s="125">
        <v>165.0</v>
      </c>
      <c r="G432" s="119">
        <v>271.21161904761897</v>
      </c>
      <c r="H432" s="119">
        <v>126.33</v>
      </c>
      <c r="I432" s="109">
        <v>234933.1</v>
      </c>
      <c r="J432" s="109">
        <v>48353.8</v>
      </c>
      <c r="K432" s="109">
        <v>42.53464</v>
      </c>
      <c r="L432" s="109">
        <f t="shared" si="2"/>
        <v>164825.2663</v>
      </c>
      <c r="M432" s="119">
        <v>13292.81</v>
      </c>
      <c r="N432" s="120">
        <v>1085.39303</v>
      </c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</row>
    <row r="433" ht="15.75" customHeight="1">
      <c r="A433" s="109">
        <v>1984.0</v>
      </c>
      <c r="B433" s="117" t="s">
        <v>233</v>
      </c>
      <c r="C433" s="3">
        <v>1984.499999999966</v>
      </c>
      <c r="D433" s="109">
        <v>8.875</v>
      </c>
      <c r="E433" s="118">
        <v>123401.63125882</v>
      </c>
      <c r="F433" s="125">
        <v>170.0</v>
      </c>
      <c r="G433" s="119">
        <v>274.389619047619</v>
      </c>
      <c r="H433" s="119">
        <v>124.9</v>
      </c>
      <c r="I433" s="109">
        <v>234867.3</v>
      </c>
      <c r="J433" s="109">
        <v>48897.3</v>
      </c>
      <c r="K433" s="109">
        <v>42.67341</v>
      </c>
      <c r="L433" s="109">
        <f t="shared" si="2"/>
        <v>164618.8312</v>
      </c>
      <c r="M433" s="119">
        <v>13396.36</v>
      </c>
      <c r="N433" s="120">
        <v>1089.30032</v>
      </c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</row>
    <row r="434" ht="15.75" customHeight="1">
      <c r="A434" s="109">
        <v>1984.0</v>
      </c>
      <c r="B434" s="117" t="s">
        <v>60</v>
      </c>
      <c r="C434" s="3">
        <v>1984.5833333332992</v>
      </c>
      <c r="D434" s="109">
        <v>12.0</v>
      </c>
      <c r="E434" s="118">
        <v>123551.278464662</v>
      </c>
      <c r="F434" s="125">
        <v>181.0</v>
      </c>
      <c r="G434" s="119">
        <v>263.00563636363637</v>
      </c>
      <c r="H434" s="119">
        <v>123.15</v>
      </c>
      <c r="I434" s="109">
        <v>235416.2</v>
      </c>
      <c r="J434" s="109">
        <v>49393.4</v>
      </c>
      <c r="K434" s="109">
        <v>42.8278</v>
      </c>
      <c r="L434" s="109">
        <f t="shared" si="2"/>
        <v>164825.1951</v>
      </c>
      <c r="M434" s="119">
        <v>13440.17</v>
      </c>
      <c r="N434" s="120">
        <v>1000.85805</v>
      </c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</row>
    <row r="435" ht="15.75" customHeight="1">
      <c r="A435" s="109">
        <v>1984.0</v>
      </c>
      <c r="B435" s="117" t="s">
        <v>234</v>
      </c>
      <c r="C435" s="3">
        <v>1984.6666666666324</v>
      </c>
      <c r="D435" s="109">
        <v>10.5</v>
      </c>
      <c r="E435" s="118">
        <v>124392.398363421</v>
      </c>
      <c r="F435" s="125">
        <v>149.0</v>
      </c>
      <c r="G435" s="119">
        <v>264.5332272727273</v>
      </c>
      <c r="H435" s="119">
        <v>123.58</v>
      </c>
      <c r="I435" s="109">
        <v>236485.5</v>
      </c>
      <c r="J435" s="109">
        <v>49874.1</v>
      </c>
      <c r="K435" s="109">
        <v>42.98387</v>
      </c>
      <c r="L435" s="109">
        <f t="shared" si="2"/>
        <v>165393.1314</v>
      </c>
      <c r="M435" s="119">
        <v>13450.13</v>
      </c>
      <c r="N435" s="120">
        <v>1001.08552</v>
      </c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</row>
    <row r="436" ht="15.75" customHeight="1">
      <c r="A436" s="109">
        <v>1984.0</v>
      </c>
      <c r="B436" s="117" t="s">
        <v>235</v>
      </c>
      <c r="C436" s="3">
        <v>1984.7499999999657</v>
      </c>
      <c r="D436" s="109">
        <v>10.5</v>
      </c>
      <c r="E436" s="118">
        <v>123989.356395627</v>
      </c>
      <c r="F436" s="125">
        <v>166.0</v>
      </c>
      <c r="G436" s="119">
        <v>270.7179</v>
      </c>
      <c r="H436" s="119">
        <v>121.98</v>
      </c>
      <c r="I436" s="109">
        <v>238075.3</v>
      </c>
      <c r="J436" s="109">
        <v>50339.5</v>
      </c>
      <c r="K436" s="109">
        <v>43.05746</v>
      </c>
      <c r="L436" s="109">
        <f t="shared" si="2"/>
        <v>166419.3535</v>
      </c>
      <c r="M436" s="119">
        <v>13564.65</v>
      </c>
      <c r="N436" s="120">
        <v>981.701699</v>
      </c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</row>
    <row r="437" ht="15.75" customHeight="1">
      <c r="A437" s="109">
        <v>1984.0</v>
      </c>
      <c r="B437" s="117" t="s">
        <v>61</v>
      </c>
      <c r="C437" s="3">
        <v>1984.833333333299</v>
      </c>
      <c r="D437" s="109">
        <v>10.5</v>
      </c>
      <c r="E437" s="118">
        <v>127363.001238161</v>
      </c>
      <c r="F437" s="125">
        <v>138.0</v>
      </c>
      <c r="G437" s="119">
        <v>278.7924347826088</v>
      </c>
      <c r="H437" s="119">
        <v>119.7</v>
      </c>
      <c r="I437" s="109">
        <v>240185.7</v>
      </c>
      <c r="J437" s="109">
        <v>50789.4</v>
      </c>
      <c r="K437" s="109">
        <v>43.30341</v>
      </c>
      <c r="L437" s="109">
        <f t="shared" si="2"/>
        <v>167606.4094</v>
      </c>
      <c r="M437" s="119">
        <v>13581.58</v>
      </c>
      <c r="N437" s="120">
        <v>979.605528</v>
      </c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</row>
    <row r="438" ht="15.75" customHeight="1">
      <c r="A438" s="109">
        <v>1984.0</v>
      </c>
      <c r="B438" s="117" t="s">
        <v>236</v>
      </c>
      <c r="C438" s="3">
        <v>1984.9166666666322</v>
      </c>
      <c r="D438" s="109">
        <v>9.5</v>
      </c>
      <c r="E438" s="118">
        <v>129550.622678165</v>
      </c>
      <c r="F438" s="125">
        <v>306.0</v>
      </c>
      <c r="G438" s="119">
        <v>274.469</v>
      </c>
      <c r="H438" s="119">
        <v>119.65</v>
      </c>
      <c r="I438" s="109">
        <v>241578.3</v>
      </c>
      <c r="J438" s="109">
        <v>51335.1</v>
      </c>
      <c r="K438" s="109">
        <v>43.39732</v>
      </c>
      <c r="L438" s="109">
        <f t="shared" si="2"/>
        <v>168467.7928</v>
      </c>
      <c r="M438" s="119">
        <v>13770.76</v>
      </c>
      <c r="N438" s="120">
        <v>982.683559</v>
      </c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</row>
    <row r="439" ht="15.75" customHeight="1">
      <c r="A439" s="109">
        <v>1984.0</v>
      </c>
      <c r="B439" s="117" t="s">
        <v>237</v>
      </c>
      <c r="C439" s="3">
        <v>1984.9999999999654</v>
      </c>
      <c r="D439" s="109">
        <v>9.5</v>
      </c>
      <c r="E439" s="118">
        <v>131973.428</v>
      </c>
      <c r="F439" s="125">
        <v>204.0</v>
      </c>
      <c r="G439" s="119">
        <v>268.63450000000006</v>
      </c>
      <c r="H439" s="119">
        <v>117.64</v>
      </c>
      <c r="I439" s="109">
        <v>242253.0</v>
      </c>
      <c r="J439" s="109">
        <v>51976.6</v>
      </c>
      <c r="K439" s="109">
        <v>43.60657</v>
      </c>
      <c r="L439" s="109">
        <f t="shared" si="2"/>
        <v>168692.1427</v>
      </c>
      <c r="M439" s="119">
        <v>13711.02</v>
      </c>
      <c r="N439" s="120">
        <v>920.305212</v>
      </c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</row>
    <row r="440" ht="15.75" customHeight="1">
      <c r="A440" s="109">
        <v>1985.0</v>
      </c>
      <c r="B440" s="117" t="s">
        <v>58</v>
      </c>
      <c r="C440" s="3">
        <v>1985.0833333332987</v>
      </c>
      <c r="D440" s="109">
        <v>13.875</v>
      </c>
      <c r="E440" s="118">
        <v>134831.170017098</v>
      </c>
      <c r="F440" s="125">
        <v>153.0</v>
      </c>
      <c r="G440" s="119">
        <v>268.05009090909084</v>
      </c>
      <c r="H440" s="119">
        <v>113.4</v>
      </c>
      <c r="I440" s="109">
        <v>242209.9</v>
      </c>
      <c r="J440" s="109">
        <v>52713.7</v>
      </c>
      <c r="K440" s="109">
        <v>43.83865</v>
      </c>
      <c r="L440" s="109">
        <f t="shared" si="2"/>
        <v>168389.9981</v>
      </c>
      <c r="M440" s="119">
        <v>13684.13</v>
      </c>
      <c r="N440" s="120">
        <v>872.018428</v>
      </c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</row>
    <row r="441" ht="15.75" customHeight="1">
      <c r="A441" s="109">
        <v>1985.0</v>
      </c>
      <c r="B441" s="117" t="s">
        <v>230</v>
      </c>
      <c r="C441" s="3">
        <v>1985.166666666632</v>
      </c>
      <c r="D441" s="109">
        <v>13.875</v>
      </c>
      <c r="E441" s="118">
        <v>135624.186793431</v>
      </c>
      <c r="F441" s="125">
        <v>159.0</v>
      </c>
      <c r="G441" s="119">
        <v>273.15855</v>
      </c>
      <c r="H441" s="119">
        <v>113.2</v>
      </c>
      <c r="I441" s="109">
        <v>243030.2</v>
      </c>
      <c r="J441" s="109">
        <v>53421.7</v>
      </c>
      <c r="K441" s="109">
        <v>43.96811</v>
      </c>
      <c r="L441" s="109">
        <f t="shared" si="2"/>
        <v>168808.3562</v>
      </c>
      <c r="M441" s="119">
        <v>13829.51</v>
      </c>
      <c r="N441" s="120">
        <v>863.325655</v>
      </c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</row>
    <row r="442" ht="15.75" customHeight="1">
      <c r="A442" s="109">
        <v>1985.0</v>
      </c>
      <c r="B442" s="117" t="s">
        <v>231</v>
      </c>
      <c r="C442" s="3">
        <v>1985.2499999999652</v>
      </c>
      <c r="D442" s="109">
        <v>12.875</v>
      </c>
      <c r="E442" s="118">
        <v>137582.128505696</v>
      </c>
      <c r="F442" s="125">
        <v>148.0</v>
      </c>
      <c r="G442" s="119">
        <v>270.2344285714285</v>
      </c>
      <c r="H442" s="119">
        <v>116.21</v>
      </c>
      <c r="I442" s="109">
        <v>244713.9</v>
      </c>
      <c r="J442" s="109">
        <v>54100.5</v>
      </c>
      <c r="K442" s="109">
        <v>44.34454</v>
      </c>
      <c r="L442" s="109">
        <f t="shared" si="2"/>
        <v>169534.5733</v>
      </c>
      <c r="M442" s="119">
        <v>13937.06</v>
      </c>
      <c r="N442" s="120">
        <v>873.03484</v>
      </c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</row>
    <row r="443" ht="15.75" customHeight="1">
      <c r="A443" s="109">
        <v>1985.0</v>
      </c>
      <c r="B443" s="117" t="s">
        <v>59</v>
      </c>
      <c r="C443" s="3">
        <v>1985.3333333332985</v>
      </c>
      <c r="D443" s="109">
        <v>12.375</v>
      </c>
      <c r="E443" s="118">
        <v>139865.086873471</v>
      </c>
      <c r="F443" s="125">
        <v>167.0</v>
      </c>
      <c r="G443" s="119">
        <v>261.3075</v>
      </c>
      <c r="H443" s="119">
        <v>123.79</v>
      </c>
      <c r="I443" s="109">
        <v>247261.2</v>
      </c>
      <c r="J443" s="109">
        <v>54750.0</v>
      </c>
      <c r="K443" s="109">
        <v>44.62851</v>
      </c>
      <c r="L443" s="109">
        <f t="shared" si="2"/>
        <v>170962.9727</v>
      </c>
      <c r="M443" s="119">
        <v>14003.78</v>
      </c>
      <c r="N443" s="120">
        <v>935.453498</v>
      </c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</row>
    <row r="444" ht="15.75" customHeight="1">
      <c r="A444" s="109">
        <v>1985.0</v>
      </c>
      <c r="B444" s="117" t="s">
        <v>232</v>
      </c>
      <c r="C444" s="3">
        <v>1985.4166666666317</v>
      </c>
      <c r="D444" s="109">
        <v>12.375</v>
      </c>
      <c r="E444" s="118">
        <v>140779.71284227</v>
      </c>
      <c r="F444" s="125">
        <v>155.0</v>
      </c>
      <c r="G444" s="119">
        <v>253.1042857142857</v>
      </c>
      <c r="H444" s="119">
        <v>124.91</v>
      </c>
      <c r="I444" s="109">
        <v>248805.3</v>
      </c>
      <c r="J444" s="109">
        <v>55509.4</v>
      </c>
      <c r="K444" s="109">
        <v>44.73112</v>
      </c>
      <c r="L444" s="109">
        <f t="shared" si="2"/>
        <v>171908.64</v>
      </c>
      <c r="M444" s="119">
        <v>14005.77</v>
      </c>
      <c r="N444" s="120">
        <v>911.013533</v>
      </c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</row>
    <row r="445" ht="15.75" customHeight="1">
      <c r="A445" s="109">
        <v>1985.0</v>
      </c>
      <c r="B445" s="117" t="s">
        <v>233</v>
      </c>
      <c r="C445" s="3">
        <v>1985.499999999965</v>
      </c>
      <c r="D445" s="109">
        <v>12.375</v>
      </c>
      <c r="E445" s="118">
        <v>143427.275745846</v>
      </c>
      <c r="F445" s="125">
        <v>190.0</v>
      </c>
      <c r="G445" s="119">
        <v>246.85950000000003</v>
      </c>
      <c r="H445" s="119">
        <v>126.53</v>
      </c>
      <c r="I445" s="109">
        <v>249346.5</v>
      </c>
      <c r="J445" s="109">
        <v>56378.6</v>
      </c>
      <c r="K445" s="109">
        <v>44.8598</v>
      </c>
      <c r="L445" s="109">
        <f t="shared" si="2"/>
        <v>172129.5349</v>
      </c>
      <c r="M445" s="119">
        <v>14068.5</v>
      </c>
      <c r="N445" s="120">
        <v>910.734236</v>
      </c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</row>
    <row r="446" ht="15.75" customHeight="1">
      <c r="A446" s="109">
        <v>1985.0</v>
      </c>
      <c r="B446" s="117" t="s">
        <v>60</v>
      </c>
      <c r="C446" s="3">
        <v>1985.5833333332982</v>
      </c>
      <c r="D446" s="109">
        <v>11.375</v>
      </c>
      <c r="E446" s="118">
        <v>145063.752414769</v>
      </c>
      <c r="F446" s="125">
        <v>187.0</v>
      </c>
      <c r="G446" s="119">
        <v>230.2826086956522</v>
      </c>
      <c r="H446" s="119">
        <v>130.58</v>
      </c>
      <c r="I446" s="109">
        <v>248884.7</v>
      </c>
      <c r="J446" s="109">
        <v>57357.6</v>
      </c>
      <c r="K446" s="109">
        <v>44.95338</v>
      </c>
      <c r="L446" s="109">
        <f t="shared" si="2"/>
        <v>171699.8251</v>
      </c>
      <c r="M446" s="119">
        <v>14090.4</v>
      </c>
      <c r="N446" s="120">
        <v>913.337172</v>
      </c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</row>
    <row r="447" ht="15.75" customHeight="1">
      <c r="A447" s="109">
        <v>1985.0</v>
      </c>
      <c r="B447" s="117" t="s">
        <v>234</v>
      </c>
      <c r="C447" s="3">
        <v>1985.6666666666315</v>
      </c>
      <c r="D447" s="109">
        <v>11.375</v>
      </c>
      <c r="E447" s="118">
        <v>147620.24843972</v>
      </c>
      <c r="F447" s="125">
        <v>161.0</v>
      </c>
      <c r="G447" s="119">
        <v>238.14238095238093</v>
      </c>
      <c r="H447" s="119">
        <v>128.56</v>
      </c>
      <c r="I447" s="109">
        <v>248621.8</v>
      </c>
      <c r="J447" s="109">
        <v>58324.1</v>
      </c>
      <c r="K447" s="109">
        <v>45.1125</v>
      </c>
      <c r="L447" s="109">
        <f t="shared" si="2"/>
        <v>171330.3816</v>
      </c>
      <c r="M447" s="119">
        <v>14073.48</v>
      </c>
      <c r="N447" s="120">
        <v>950.564354</v>
      </c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</row>
    <row r="448" ht="15.75" customHeight="1">
      <c r="A448" s="109">
        <v>1985.0</v>
      </c>
      <c r="B448" s="117" t="s">
        <v>235</v>
      </c>
      <c r="C448" s="3">
        <v>1985.7499999999648</v>
      </c>
      <c r="D448" s="109">
        <v>11.375</v>
      </c>
      <c r="E448" s="118">
        <v>147364.318600651</v>
      </c>
      <c r="F448" s="125">
        <v>133.0</v>
      </c>
      <c r="G448" s="119">
        <v>237.23952380952383</v>
      </c>
      <c r="H448" s="119">
        <v>128.03</v>
      </c>
      <c r="I448" s="109">
        <v>248557.5</v>
      </c>
      <c r="J448" s="109">
        <v>59278.3</v>
      </c>
      <c r="K448" s="109">
        <v>45.24081</v>
      </c>
      <c r="L448" s="109">
        <f t="shared" si="2"/>
        <v>171134.752</v>
      </c>
      <c r="M448" s="119">
        <v>14066.51</v>
      </c>
      <c r="N448" s="120">
        <v>932.2315</v>
      </c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</row>
    <row r="449" ht="15.75" customHeight="1">
      <c r="A449" s="109">
        <v>1985.0</v>
      </c>
      <c r="B449" s="117" t="s">
        <v>61</v>
      </c>
      <c r="C449" s="3">
        <v>1985.833333333298</v>
      </c>
      <c r="D449" s="109">
        <v>11.375</v>
      </c>
      <c r="E449" s="118">
        <v>150988.208491324</v>
      </c>
      <c r="F449" s="125">
        <v>123.0</v>
      </c>
      <c r="G449" s="119">
        <v>229.11347826086956</v>
      </c>
      <c r="H449" s="119">
        <v>126.27</v>
      </c>
      <c r="I449" s="109">
        <v>248692.0</v>
      </c>
      <c r="J449" s="109">
        <v>60220.1</v>
      </c>
      <c r="K449" s="109">
        <v>45.32327</v>
      </c>
      <c r="L449" s="109">
        <f t="shared" si="2"/>
        <v>171130.1982</v>
      </c>
      <c r="M449" s="119">
        <v>14065.51</v>
      </c>
      <c r="N449" s="120">
        <v>938.937518</v>
      </c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</row>
    <row r="450" ht="15.75" customHeight="1">
      <c r="A450" s="109">
        <v>1985.0</v>
      </c>
      <c r="B450" s="117" t="s">
        <v>236</v>
      </c>
      <c r="C450" s="3">
        <v>1985.9166666666313</v>
      </c>
      <c r="D450" s="109">
        <v>11.375</v>
      </c>
      <c r="E450" s="118">
        <v>153013.352777918</v>
      </c>
      <c r="F450" s="125">
        <v>152.0</v>
      </c>
      <c r="G450" s="119">
        <v>226.06333333333333</v>
      </c>
      <c r="H450" s="119">
        <v>125.93</v>
      </c>
      <c r="I450" s="109">
        <v>249173.3</v>
      </c>
      <c r="J450" s="109">
        <v>61137.2</v>
      </c>
      <c r="K450" s="109">
        <v>45.49079</v>
      </c>
      <c r="L450" s="109">
        <f t="shared" si="2"/>
        <v>171263.968</v>
      </c>
      <c r="M450" s="119">
        <v>14130.23</v>
      </c>
      <c r="N450" s="120">
        <v>937.36827</v>
      </c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</row>
    <row r="451" ht="15.75" customHeight="1">
      <c r="A451" s="109">
        <v>1985.0</v>
      </c>
      <c r="B451" s="117" t="s">
        <v>237</v>
      </c>
      <c r="C451" s="3">
        <v>1985.9999999999645</v>
      </c>
      <c r="D451" s="109">
        <v>11.375</v>
      </c>
      <c r="E451" s="118">
        <v>154523.74</v>
      </c>
      <c r="F451" s="125">
        <v>220.0</v>
      </c>
      <c r="G451" s="119">
        <v>222.34799999999996</v>
      </c>
      <c r="H451" s="119">
        <v>124.2</v>
      </c>
      <c r="I451" s="109">
        <v>250001.7</v>
      </c>
      <c r="J451" s="109">
        <v>62029.7</v>
      </c>
      <c r="K451" s="109">
        <v>45.64227</v>
      </c>
      <c r="L451" s="109">
        <f t="shared" si="2"/>
        <v>171654.6302</v>
      </c>
      <c r="M451" s="119">
        <v>14255.69</v>
      </c>
      <c r="N451" s="120">
        <v>927.109128</v>
      </c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</row>
    <row r="452" ht="15.75" customHeight="1">
      <c r="A452" s="109">
        <v>1986.0</v>
      </c>
      <c r="B452" s="117" t="s">
        <v>58</v>
      </c>
      <c r="C452" s="3">
        <v>1986.0833333332978</v>
      </c>
      <c r="D452" s="109">
        <v>12.375</v>
      </c>
      <c r="E452" s="118">
        <v>156383.843869111</v>
      </c>
      <c r="F452" s="125">
        <v>170.0</v>
      </c>
      <c r="G452" s="119">
        <v>242.25500000000002</v>
      </c>
      <c r="H452" s="119">
        <v>119.68</v>
      </c>
      <c r="I452" s="109">
        <v>251177.0</v>
      </c>
      <c r="J452" s="109">
        <v>62897.5</v>
      </c>
      <c r="K452" s="109">
        <v>45.70725</v>
      </c>
      <c r="L452" s="109">
        <f t="shared" si="2"/>
        <v>172384.696</v>
      </c>
      <c r="M452" s="119">
        <v>14294.52</v>
      </c>
      <c r="N452" s="120">
        <v>994.992802</v>
      </c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</row>
    <row r="453" ht="15.75" customHeight="1">
      <c r="A453" s="109">
        <v>1986.0</v>
      </c>
      <c r="B453" s="117" t="s">
        <v>230</v>
      </c>
      <c r="C453" s="3">
        <v>1986.166666666631</v>
      </c>
      <c r="D453" s="109">
        <v>12.375</v>
      </c>
      <c r="E453" s="118">
        <v>157953.043769478</v>
      </c>
      <c r="F453" s="125">
        <v>187.0</v>
      </c>
      <c r="G453" s="119">
        <v>237.3285</v>
      </c>
      <c r="H453" s="119">
        <v>116.37</v>
      </c>
      <c r="I453" s="109">
        <v>252175.1</v>
      </c>
      <c r="J453" s="109">
        <v>63843.8</v>
      </c>
      <c r="K453" s="109">
        <v>45.85206</v>
      </c>
      <c r="L453" s="109">
        <f t="shared" si="2"/>
        <v>172897.8665</v>
      </c>
      <c r="M453" s="119">
        <v>14373.18</v>
      </c>
      <c r="N453" s="120">
        <v>976.253959</v>
      </c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</row>
    <row r="454" ht="15.75" customHeight="1">
      <c r="A454" s="109">
        <v>1986.0</v>
      </c>
      <c r="B454" s="117" t="s">
        <v>231</v>
      </c>
      <c r="C454" s="3">
        <v>1986.2499999999643</v>
      </c>
      <c r="D454" s="109">
        <v>11.375</v>
      </c>
      <c r="E454" s="118">
        <v>159977.183915578</v>
      </c>
      <c r="F454" s="125">
        <v>181.0</v>
      </c>
      <c r="G454" s="119">
        <v>236.06052631578945</v>
      </c>
      <c r="H454" s="119">
        <v>116.92</v>
      </c>
      <c r="I454" s="109">
        <v>252995.9</v>
      </c>
      <c r="J454" s="109">
        <v>64868.7</v>
      </c>
      <c r="K454" s="109">
        <v>45.90643</v>
      </c>
      <c r="L454" s="109">
        <f t="shared" si="2"/>
        <v>173395.9908</v>
      </c>
      <c r="M454" s="119">
        <v>14415.0</v>
      </c>
      <c r="N454" s="120">
        <v>996.530377</v>
      </c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</row>
    <row r="455" ht="15.75" customHeight="1">
      <c r="A455" s="109">
        <v>1986.0</v>
      </c>
      <c r="B455" s="117" t="s">
        <v>59</v>
      </c>
      <c r="C455" s="3">
        <v>1986.3333333332976</v>
      </c>
      <c r="D455" s="109">
        <v>10.375</v>
      </c>
      <c r="E455" s="118">
        <v>164349.560873761</v>
      </c>
      <c r="F455" s="125">
        <v>167.0</v>
      </c>
      <c r="G455" s="119">
        <v>227.5631818181818</v>
      </c>
      <c r="H455" s="119">
        <v>120.6</v>
      </c>
      <c r="I455" s="109">
        <v>253639.5</v>
      </c>
      <c r="J455" s="109">
        <v>65972.2</v>
      </c>
      <c r="K455" s="109">
        <v>45.9634</v>
      </c>
      <c r="L455" s="109">
        <f t="shared" si="2"/>
        <v>173769.2463</v>
      </c>
      <c r="M455" s="119">
        <v>14419.98</v>
      </c>
      <c r="N455" s="120">
        <v>981.042327</v>
      </c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</row>
    <row r="456" ht="15.75" customHeight="1">
      <c r="A456" s="109">
        <v>1986.0</v>
      </c>
      <c r="B456" s="117" t="s">
        <v>232</v>
      </c>
      <c r="C456" s="3">
        <v>1986.4166666666308</v>
      </c>
      <c r="D456" s="109">
        <v>9.875</v>
      </c>
      <c r="E456" s="118">
        <v>165909.118254567</v>
      </c>
      <c r="F456" s="125">
        <v>208.0</v>
      </c>
      <c r="G456" s="119">
        <v>224.81199999999998</v>
      </c>
      <c r="H456" s="119">
        <v>120.76</v>
      </c>
      <c r="I456" s="109">
        <v>254061.0</v>
      </c>
      <c r="J456" s="109">
        <v>67418.7</v>
      </c>
      <c r="K456" s="109">
        <v>46.06582</v>
      </c>
      <c r="L456" s="109">
        <f t="shared" si="2"/>
        <v>173935.9694</v>
      </c>
      <c r="M456" s="119">
        <v>14514.56</v>
      </c>
      <c r="N456" s="120">
        <v>985.675209</v>
      </c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</row>
    <row r="457" ht="15.75" customHeight="1">
      <c r="A457" s="109">
        <v>1986.0</v>
      </c>
      <c r="B457" s="117" t="s">
        <v>233</v>
      </c>
      <c r="C457" s="3">
        <v>1986.499999999964</v>
      </c>
      <c r="D457" s="109">
        <v>9.875</v>
      </c>
      <c r="E457" s="118">
        <v>167137.08035829</v>
      </c>
      <c r="F457" s="125">
        <v>186.0</v>
      </c>
      <c r="G457" s="119">
        <v>227.3980952380952</v>
      </c>
      <c r="H457" s="119">
        <v>120.16</v>
      </c>
      <c r="I457" s="109">
        <v>254260.4</v>
      </c>
      <c r="J457" s="109">
        <v>69208.1</v>
      </c>
      <c r="K457" s="109">
        <v>46.25413</v>
      </c>
      <c r="L457" s="109">
        <f t="shared" si="2"/>
        <v>173848.3556</v>
      </c>
      <c r="M457" s="119">
        <v>14541.45</v>
      </c>
      <c r="N457" s="120">
        <v>987.037144</v>
      </c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</row>
    <row r="458" ht="15.75" customHeight="1">
      <c r="A458" s="109">
        <v>1986.0</v>
      </c>
      <c r="B458" s="117" t="s">
        <v>60</v>
      </c>
      <c r="C458" s="3">
        <v>1986.5833333332973</v>
      </c>
      <c r="D458" s="109">
        <v>9.875</v>
      </c>
      <c r="E458" s="118">
        <v>169186.291345292</v>
      </c>
      <c r="F458" s="125">
        <v>130.0</v>
      </c>
      <c r="G458" s="119">
        <v>230.84913043478264</v>
      </c>
      <c r="H458" s="119">
        <v>117.18</v>
      </c>
      <c r="I458" s="109">
        <v>254237.7</v>
      </c>
      <c r="J458" s="109">
        <v>71340.8</v>
      </c>
      <c r="K458" s="109">
        <v>46.36599</v>
      </c>
      <c r="L458" s="109">
        <f t="shared" si="2"/>
        <v>173699.9832</v>
      </c>
      <c r="M458" s="119">
        <v>14536.47</v>
      </c>
      <c r="N458" s="120">
        <v>1003.61071</v>
      </c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</row>
    <row r="459" ht="15.75" customHeight="1">
      <c r="A459" s="109">
        <v>1986.0</v>
      </c>
      <c r="B459" s="117" t="s">
        <v>234</v>
      </c>
      <c r="C459" s="3">
        <v>1986.6666666666306</v>
      </c>
      <c r="D459" s="109">
        <v>9.875</v>
      </c>
      <c r="E459" s="118">
        <v>171654.385579713</v>
      </c>
      <c r="F459" s="125">
        <v>155.0</v>
      </c>
      <c r="G459" s="119">
        <v>252.96050000000005</v>
      </c>
      <c r="H459" s="119">
        <v>112.85</v>
      </c>
      <c r="I459" s="109">
        <v>254911.0</v>
      </c>
      <c r="J459" s="109">
        <v>72910.6</v>
      </c>
      <c r="K459" s="109">
        <v>46.45769</v>
      </c>
      <c r="L459" s="109">
        <f t="shared" si="2"/>
        <v>174050.9495</v>
      </c>
      <c r="M459" s="119">
        <v>14644.99</v>
      </c>
      <c r="N459" s="120">
        <v>1083.4725</v>
      </c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</row>
    <row r="460" ht="15.75" customHeight="1">
      <c r="A460" s="109">
        <v>1986.0</v>
      </c>
      <c r="B460" s="117" t="s">
        <v>235</v>
      </c>
      <c r="C460" s="3">
        <v>1986.7499999999638</v>
      </c>
      <c r="D460" s="109">
        <v>9.875</v>
      </c>
      <c r="E460" s="118">
        <v>176234.014249966</v>
      </c>
      <c r="F460" s="125">
        <v>191.0</v>
      </c>
      <c r="G460" s="119">
        <v>283.93772727272733</v>
      </c>
      <c r="H460" s="119">
        <v>111.51</v>
      </c>
      <c r="I460" s="109">
        <v>256280.4</v>
      </c>
      <c r="J460" s="109">
        <v>73917.6</v>
      </c>
      <c r="K460" s="109">
        <v>46.71603</v>
      </c>
      <c r="L460" s="109">
        <f t="shared" si="2"/>
        <v>174677.8454</v>
      </c>
      <c r="M460" s="119">
        <v>14728.62</v>
      </c>
      <c r="N460" s="120">
        <v>1204.00806</v>
      </c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</row>
    <row r="461" ht="15.75" customHeight="1">
      <c r="A461" s="109">
        <v>1986.0</v>
      </c>
      <c r="B461" s="117" t="s">
        <v>61</v>
      </c>
      <c r="C461" s="3">
        <v>1986.833333333297</v>
      </c>
      <c r="D461" s="109">
        <v>10.875</v>
      </c>
      <c r="E461" s="118">
        <v>178600.579808771</v>
      </c>
      <c r="F461" s="125">
        <v>132.0</v>
      </c>
      <c r="G461" s="119">
        <v>296.6152173913044</v>
      </c>
      <c r="H461" s="119">
        <v>107.32</v>
      </c>
      <c r="I461" s="109">
        <v>258346.0</v>
      </c>
      <c r="J461" s="109">
        <v>74361.9</v>
      </c>
      <c r="K461" s="109">
        <v>46.78834</v>
      </c>
      <c r="L461" s="109">
        <f t="shared" si="2"/>
        <v>175998.9928</v>
      </c>
      <c r="M461" s="119">
        <v>14733.59</v>
      </c>
      <c r="N461" s="120">
        <v>1220.45206</v>
      </c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</row>
    <row r="462" ht="15.75" customHeight="1">
      <c r="A462" s="109">
        <v>1986.0</v>
      </c>
      <c r="B462" s="117" t="s">
        <v>236</v>
      </c>
      <c r="C462" s="3">
        <v>1986.9166666666304</v>
      </c>
      <c r="D462" s="109">
        <v>10.875</v>
      </c>
      <c r="E462" s="118">
        <v>182282.789419831</v>
      </c>
      <c r="F462" s="125">
        <v>166.0</v>
      </c>
      <c r="G462" s="119">
        <v>278.707</v>
      </c>
      <c r="H462" s="119">
        <v>108.38</v>
      </c>
      <c r="I462" s="109">
        <v>259878.6</v>
      </c>
      <c r="J462" s="109">
        <v>75271.8</v>
      </c>
      <c r="K462" s="109">
        <v>46.87739</v>
      </c>
      <c r="L462" s="109">
        <f t="shared" si="2"/>
        <v>176935.7421</v>
      </c>
      <c r="M462" s="119">
        <v>14865.0</v>
      </c>
      <c r="N462" s="120">
        <v>1143.055</v>
      </c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</row>
    <row r="463" ht="15.75" customHeight="1">
      <c r="A463" s="109">
        <v>1986.0</v>
      </c>
      <c r="B463" s="117" t="s">
        <v>237</v>
      </c>
      <c r="C463" s="3">
        <v>1986.9999999999636</v>
      </c>
      <c r="D463" s="109">
        <v>10.875</v>
      </c>
      <c r="E463" s="118">
        <v>185297.08</v>
      </c>
      <c r="F463" s="125">
        <v>251.0</v>
      </c>
      <c r="G463" s="119">
        <v>272.48238095238094</v>
      </c>
      <c r="H463" s="119">
        <v>108.22</v>
      </c>
      <c r="I463" s="109">
        <v>260878.4</v>
      </c>
      <c r="J463" s="109">
        <v>76647.3</v>
      </c>
      <c r="K463" s="109">
        <v>47.06754</v>
      </c>
      <c r="L463" s="109">
        <f t="shared" si="2"/>
        <v>177386.7979</v>
      </c>
      <c r="M463" s="119">
        <v>15016.31</v>
      </c>
      <c r="N463" s="120">
        <v>1127.54103</v>
      </c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</row>
    <row r="464" ht="15.75" customHeight="1">
      <c r="A464" s="109">
        <v>1987.0</v>
      </c>
      <c r="B464" s="117" t="s">
        <v>58</v>
      </c>
      <c r="C464" s="3">
        <v>1987.0833333332969</v>
      </c>
      <c r="D464" s="109">
        <v>10.875</v>
      </c>
      <c r="E464" s="118">
        <v>185805.063099411</v>
      </c>
      <c r="F464" s="125">
        <v>157.0</v>
      </c>
      <c r="G464" s="119">
        <v>271.19666666666666</v>
      </c>
      <c r="H464" s="119">
        <v>107.91</v>
      </c>
      <c r="I464" s="109">
        <v>261345.5</v>
      </c>
      <c r="J464" s="109">
        <v>78488.5</v>
      </c>
      <c r="K464" s="109">
        <v>47.276</v>
      </c>
      <c r="L464" s="109">
        <f t="shared" si="2"/>
        <v>177452.8776</v>
      </c>
      <c r="M464" s="119">
        <v>15010.34</v>
      </c>
      <c r="N464" s="120">
        <v>1176.28563</v>
      </c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</row>
    <row r="465" ht="15.75" customHeight="1">
      <c r="A465" s="109">
        <v>1987.0</v>
      </c>
      <c r="B465" s="117" t="s">
        <v>230</v>
      </c>
      <c r="C465" s="3">
        <v>1987.1666666666301</v>
      </c>
      <c r="D465" s="109">
        <v>10.875</v>
      </c>
      <c r="E465" s="118">
        <v>189997.838701727</v>
      </c>
      <c r="F465" s="125">
        <v>165.0</v>
      </c>
      <c r="G465" s="119">
        <v>262.69300000000004</v>
      </c>
      <c r="H465" s="119">
        <v>108.21</v>
      </c>
      <c r="I465" s="109">
        <v>262039.4</v>
      </c>
      <c r="J465" s="109">
        <v>80140.9</v>
      </c>
      <c r="K465" s="109">
        <v>47.51255</v>
      </c>
      <c r="L465" s="109">
        <f t="shared" si="2"/>
        <v>177638.7162</v>
      </c>
      <c r="M465" s="119">
        <v>14973.51</v>
      </c>
      <c r="N465" s="120">
        <v>1154.75094</v>
      </c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</row>
    <row r="466" ht="15.75" customHeight="1">
      <c r="A466" s="109">
        <v>1987.0</v>
      </c>
      <c r="B466" s="117" t="s">
        <v>231</v>
      </c>
      <c r="C466" s="3">
        <v>1987.2499999999634</v>
      </c>
      <c r="D466" s="109">
        <v>9.875</v>
      </c>
      <c r="E466" s="118">
        <v>193208.323093191</v>
      </c>
      <c r="F466" s="125">
        <v>232.0</v>
      </c>
      <c r="G466" s="119">
        <v>256.7218181818182</v>
      </c>
      <c r="H466" s="119">
        <v>112.18</v>
      </c>
      <c r="I466" s="109">
        <v>262960.2</v>
      </c>
      <c r="J466" s="109">
        <v>81604.6</v>
      </c>
      <c r="K466" s="109">
        <v>47.48995</v>
      </c>
      <c r="L466" s="109">
        <f t="shared" si="2"/>
        <v>178290.2496</v>
      </c>
      <c r="M466" s="119">
        <v>15053.14</v>
      </c>
      <c r="N466" s="120">
        <v>1177.21854</v>
      </c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</row>
    <row r="467" ht="15.75" customHeight="1">
      <c r="A467" s="109">
        <v>1987.0</v>
      </c>
      <c r="B467" s="117" t="s">
        <v>59</v>
      </c>
      <c r="C467" s="3">
        <v>1987.3333333332967</v>
      </c>
      <c r="D467" s="109">
        <v>9.375</v>
      </c>
      <c r="E467" s="118">
        <v>193724.307006047</v>
      </c>
      <c r="F467" s="125">
        <v>203.0</v>
      </c>
      <c r="G467" s="119">
        <v>269.615</v>
      </c>
      <c r="H467" s="119">
        <v>113.5</v>
      </c>
      <c r="I467" s="109">
        <v>264107.9</v>
      </c>
      <c r="J467" s="109">
        <v>82879.8</v>
      </c>
      <c r="K467" s="109">
        <v>47.45202</v>
      </c>
      <c r="L467" s="109">
        <f t="shared" si="2"/>
        <v>179114.4672</v>
      </c>
      <c r="M467" s="119">
        <v>15071.06</v>
      </c>
      <c r="N467" s="120">
        <v>1265.95163</v>
      </c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</row>
    <row r="468" ht="15.75" customHeight="1">
      <c r="A468" s="109">
        <v>1987.0</v>
      </c>
      <c r="B468" s="117" t="s">
        <v>232</v>
      </c>
      <c r="C468" s="3">
        <v>1987.41666666663</v>
      </c>
      <c r="D468" s="109">
        <v>8.875</v>
      </c>
      <c r="E468" s="118">
        <v>198391.802872242</v>
      </c>
      <c r="F468" s="125">
        <v>204.0</v>
      </c>
      <c r="G468" s="119">
        <v>276.6705263157895</v>
      </c>
      <c r="H468" s="119">
        <v>115.24</v>
      </c>
      <c r="I468" s="109">
        <v>265783.9</v>
      </c>
      <c r="J468" s="109">
        <v>84263.7</v>
      </c>
      <c r="K468" s="109">
        <v>47.62145</v>
      </c>
      <c r="L468" s="109">
        <f t="shared" si="2"/>
        <v>180044.228</v>
      </c>
      <c r="M468" s="119">
        <v>15151.68</v>
      </c>
      <c r="N468" s="120">
        <v>1329.25425</v>
      </c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</row>
    <row r="469" ht="15.75" customHeight="1">
      <c r="A469" s="109">
        <v>1987.0</v>
      </c>
      <c r="B469" s="117" t="s">
        <v>233</v>
      </c>
      <c r="C469" s="3">
        <v>1987.4999999999632</v>
      </c>
      <c r="D469" s="109">
        <v>8.875</v>
      </c>
      <c r="E469" s="118">
        <v>201583.038509597</v>
      </c>
      <c r="F469" s="125">
        <v>137.0</v>
      </c>
      <c r="G469" s="119">
        <v>275.65045454545447</v>
      </c>
      <c r="H469" s="119">
        <v>113.75</v>
      </c>
      <c r="I469" s="109">
        <v>267988.3</v>
      </c>
      <c r="J469" s="109">
        <v>85756.5</v>
      </c>
      <c r="K469" s="109">
        <v>47.63089</v>
      </c>
      <c r="L469" s="109">
        <f t="shared" si="2"/>
        <v>181525.8988</v>
      </c>
      <c r="M469" s="119">
        <v>15154.67</v>
      </c>
      <c r="N469" s="120">
        <v>1293.64238</v>
      </c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</row>
    <row r="470" ht="15.75" customHeight="1">
      <c r="A470" s="109">
        <v>1987.0</v>
      </c>
      <c r="B470" s="117" t="s">
        <v>60</v>
      </c>
      <c r="C470" s="3">
        <v>1987.5833333332964</v>
      </c>
      <c r="D470" s="109">
        <v>8.875</v>
      </c>
      <c r="E470" s="118">
        <v>204284.046136406</v>
      </c>
      <c r="F470" s="125">
        <v>235.0</v>
      </c>
      <c r="G470" s="119">
        <v>279.6152173913044</v>
      </c>
      <c r="H470" s="119">
        <v>113.48</v>
      </c>
      <c r="I470" s="109">
        <v>270721.4</v>
      </c>
      <c r="J470" s="109">
        <v>87358.2</v>
      </c>
      <c r="K470" s="109">
        <v>47.76948</v>
      </c>
      <c r="L470" s="109">
        <f t="shared" si="2"/>
        <v>183205.2194</v>
      </c>
      <c r="M470" s="119">
        <v>15318.91</v>
      </c>
      <c r="N470" s="120">
        <v>1296.65995</v>
      </c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</row>
    <row r="471" ht="15.75" customHeight="1">
      <c r="A471" s="109">
        <v>1987.0</v>
      </c>
      <c r="B471" s="117" t="s">
        <v>234</v>
      </c>
      <c r="C471" s="3">
        <v>1987.6666666666297</v>
      </c>
      <c r="D471" s="109">
        <v>9.875</v>
      </c>
      <c r="E471" s="118">
        <v>207460.522908545</v>
      </c>
      <c r="F471" s="125">
        <v>182.0</v>
      </c>
      <c r="G471" s="119">
        <v>288.908</v>
      </c>
      <c r="H471" s="119">
        <v>112.86</v>
      </c>
      <c r="I471" s="109">
        <v>272680.1</v>
      </c>
      <c r="J471" s="109">
        <v>88836.9</v>
      </c>
      <c r="K471" s="109">
        <v>47.87365</v>
      </c>
      <c r="L471" s="109">
        <f t="shared" si="2"/>
        <v>184400.7367</v>
      </c>
      <c r="M471" s="119">
        <v>15335.83</v>
      </c>
      <c r="N471" s="120">
        <v>1327.34811</v>
      </c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</row>
    <row r="472" ht="15.75" customHeight="1">
      <c r="A472" s="109">
        <v>1987.0</v>
      </c>
      <c r="B472" s="117" t="s">
        <v>235</v>
      </c>
      <c r="C472" s="3">
        <v>1987.749999999963</v>
      </c>
      <c r="D472" s="109">
        <v>9.875</v>
      </c>
      <c r="E472" s="118">
        <v>210816.236402183</v>
      </c>
      <c r="F472" s="125">
        <v>185.0</v>
      </c>
      <c r="G472" s="119">
        <v>279.6186363636363</v>
      </c>
      <c r="H472" s="119">
        <v>113.83</v>
      </c>
      <c r="I472" s="109">
        <v>273864.6</v>
      </c>
      <c r="J472" s="109">
        <v>90192.9</v>
      </c>
      <c r="K472" s="109">
        <v>47.95034</v>
      </c>
      <c r="L472" s="109">
        <f t="shared" si="2"/>
        <v>185105.7591</v>
      </c>
      <c r="M472" s="119">
        <v>15426.41</v>
      </c>
      <c r="N472" s="120">
        <v>1324.84883</v>
      </c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</row>
    <row r="473" ht="15.75" customHeight="1">
      <c r="A473" s="109">
        <v>1987.0</v>
      </c>
      <c r="B473" s="117" t="s">
        <v>61</v>
      </c>
      <c r="C473" s="3">
        <v>1987.8333333332962</v>
      </c>
      <c r="D473" s="109">
        <v>9.375</v>
      </c>
      <c r="E473" s="118">
        <v>214072.685543134</v>
      </c>
      <c r="F473" s="125">
        <v>203.0</v>
      </c>
      <c r="G473" s="119">
        <v>280.47272727272735</v>
      </c>
      <c r="H473" s="119">
        <v>114.7</v>
      </c>
      <c r="I473" s="109">
        <v>274275.0</v>
      </c>
      <c r="J473" s="109">
        <v>91426.0</v>
      </c>
      <c r="K473" s="109">
        <v>48.1685</v>
      </c>
      <c r="L473" s="109">
        <f t="shared" si="2"/>
        <v>185110.1955</v>
      </c>
      <c r="M473" s="119">
        <v>15529.93</v>
      </c>
      <c r="N473" s="120">
        <v>1341.09991</v>
      </c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</row>
    <row r="474" ht="15.75" customHeight="1">
      <c r="A474" s="109">
        <v>1987.0</v>
      </c>
      <c r="B474" s="117" t="s">
        <v>236</v>
      </c>
      <c r="C474" s="3">
        <v>1987.9166666666295</v>
      </c>
      <c r="D474" s="109">
        <v>8.875</v>
      </c>
      <c r="E474" s="118">
        <v>216822.171406839</v>
      </c>
      <c r="F474" s="125">
        <v>183.0</v>
      </c>
      <c r="G474" s="119">
        <v>263.69380952380953</v>
      </c>
      <c r="H474" s="119">
        <v>117.35</v>
      </c>
      <c r="I474" s="109">
        <v>275301.6</v>
      </c>
      <c r="J474" s="109">
        <v>92749.8</v>
      </c>
      <c r="K474" s="109">
        <v>48.42434</v>
      </c>
      <c r="L474" s="109">
        <f t="shared" si="2"/>
        <v>185482.7854</v>
      </c>
      <c r="M474" s="119">
        <v>15601.6</v>
      </c>
      <c r="N474" s="120">
        <v>1347.94126</v>
      </c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</row>
    <row r="475" ht="15.75" customHeight="1">
      <c r="A475" s="109">
        <v>1987.0</v>
      </c>
      <c r="B475" s="117" t="s">
        <v>237</v>
      </c>
      <c r="C475" s="3">
        <v>1987.9999999999627</v>
      </c>
      <c r="D475" s="109">
        <v>8.375</v>
      </c>
      <c r="E475" s="118">
        <v>220528.111</v>
      </c>
      <c r="F475" s="125">
        <v>186.0</v>
      </c>
      <c r="G475" s="119">
        <v>266.5861904761905</v>
      </c>
      <c r="H475" s="119">
        <v>117.82</v>
      </c>
      <c r="I475" s="109">
        <v>276944.4</v>
      </c>
      <c r="J475" s="109">
        <v>94164.2</v>
      </c>
      <c r="K475" s="109">
        <v>48.65999</v>
      </c>
      <c r="L475" s="109">
        <f t="shared" si="2"/>
        <v>186293.8374</v>
      </c>
      <c r="M475" s="119">
        <v>15727.02</v>
      </c>
      <c r="N475" s="120">
        <v>1402.47337</v>
      </c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</row>
    <row r="476" ht="15.75" customHeight="1">
      <c r="A476" s="109">
        <v>1988.0</v>
      </c>
      <c r="B476" s="117" t="s">
        <v>58</v>
      </c>
      <c r="C476" s="3">
        <v>1988.083333333296</v>
      </c>
      <c r="D476" s="109">
        <v>8.375</v>
      </c>
      <c r="E476" s="118">
        <v>224052.494748353</v>
      </c>
      <c r="F476" s="125">
        <v>181.0</v>
      </c>
      <c r="G476" s="119">
        <v>264.7215</v>
      </c>
      <c r="H476" s="119">
        <v>116.15</v>
      </c>
      <c r="I476" s="109">
        <v>279203.6</v>
      </c>
      <c r="J476" s="109">
        <v>95669.5</v>
      </c>
      <c r="K476" s="109">
        <v>48.62946</v>
      </c>
      <c r="L476" s="109">
        <f t="shared" si="2"/>
        <v>187852.1257</v>
      </c>
      <c r="M476" s="119">
        <v>15735.98</v>
      </c>
      <c r="N476" s="120">
        <v>1375.6349</v>
      </c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</row>
    <row r="477" ht="15.75" customHeight="1">
      <c r="A477" s="109">
        <v>1988.0</v>
      </c>
      <c r="B477" s="117" t="s">
        <v>230</v>
      </c>
      <c r="C477" s="3">
        <v>1988.1666666666292</v>
      </c>
      <c r="D477" s="109">
        <v>8.875</v>
      </c>
      <c r="E477" s="118">
        <v>227098.320009007</v>
      </c>
      <c r="F477" s="125">
        <v>124.0</v>
      </c>
      <c r="G477" s="119">
        <v>251.61095238095243</v>
      </c>
      <c r="H477" s="119">
        <v>115.56</v>
      </c>
      <c r="I477" s="109">
        <v>280678.4</v>
      </c>
      <c r="J477" s="109">
        <v>97084.9</v>
      </c>
      <c r="K477" s="109">
        <v>48.80301</v>
      </c>
      <c r="L477" s="109">
        <f t="shared" si="2"/>
        <v>188624.1414</v>
      </c>
      <c r="M477" s="119">
        <v>15794.71</v>
      </c>
      <c r="N477" s="120">
        <v>1273.03196</v>
      </c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</row>
    <row r="478" ht="15.75" customHeight="1">
      <c r="A478" s="109">
        <v>1988.0</v>
      </c>
      <c r="B478" s="117" t="s">
        <v>231</v>
      </c>
      <c r="C478" s="3">
        <v>1988.2499999999625</v>
      </c>
      <c r="D478" s="109">
        <v>8.375</v>
      </c>
      <c r="E478" s="118">
        <v>231298.372697699</v>
      </c>
      <c r="F478" s="125">
        <v>163.0</v>
      </c>
      <c r="G478" s="119">
        <v>242.17391304347825</v>
      </c>
      <c r="H478" s="119">
        <v>118.83</v>
      </c>
      <c r="I478" s="109">
        <v>281369.0</v>
      </c>
      <c r="J478" s="109">
        <v>98410.6</v>
      </c>
      <c r="K478" s="109">
        <v>48.92493</v>
      </c>
      <c r="L478" s="109">
        <f t="shared" si="2"/>
        <v>188933.4445</v>
      </c>
      <c r="M478" s="119">
        <v>15914.17</v>
      </c>
      <c r="N478" s="120">
        <v>1276.96804</v>
      </c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</row>
    <row r="479" ht="15.75" customHeight="1">
      <c r="A479" s="109">
        <v>1988.0</v>
      </c>
      <c r="B479" s="117" t="s">
        <v>59</v>
      </c>
      <c r="C479" s="3">
        <v>1988.3333333332957</v>
      </c>
      <c r="D479" s="109">
        <v>7.875</v>
      </c>
      <c r="E479" s="118">
        <v>236411.316533441</v>
      </c>
      <c r="F479" s="125">
        <v>229.0</v>
      </c>
      <c r="G479" s="119">
        <v>240.66947368421054</v>
      </c>
      <c r="H479" s="119">
        <v>122.17</v>
      </c>
      <c r="I479" s="109">
        <v>281275.3</v>
      </c>
      <c r="J479" s="109">
        <v>99646.6</v>
      </c>
      <c r="K479" s="109">
        <v>49.09332</v>
      </c>
      <c r="L479" s="109">
        <f t="shared" si="2"/>
        <v>188657.2115</v>
      </c>
      <c r="M479" s="119">
        <v>16091.35</v>
      </c>
      <c r="N479" s="120">
        <v>1300.1958</v>
      </c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</row>
    <row r="480" ht="15.75" customHeight="1">
      <c r="A480" s="109">
        <v>1988.0</v>
      </c>
      <c r="B480" s="117" t="s">
        <v>232</v>
      </c>
      <c r="C480" s="3">
        <v>1988.416666666629</v>
      </c>
      <c r="D480" s="109">
        <v>7.375</v>
      </c>
      <c r="E480" s="118">
        <v>239617.558716966</v>
      </c>
      <c r="F480" s="125">
        <v>178.0</v>
      </c>
      <c r="G480" s="119">
        <v>241.2645</v>
      </c>
      <c r="H480" s="119">
        <v>122.71</v>
      </c>
      <c r="I480" s="109">
        <v>281847.9</v>
      </c>
      <c r="J480" s="109">
        <v>100977.4</v>
      </c>
      <c r="K480" s="109">
        <v>49.23492</v>
      </c>
      <c r="L480" s="109">
        <f t="shared" si="2"/>
        <v>188861.8964</v>
      </c>
      <c r="M480" s="119">
        <v>16125.2</v>
      </c>
      <c r="N480" s="120">
        <v>1299.51051</v>
      </c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</row>
    <row r="481" ht="15.75" customHeight="1">
      <c r="A481" s="109">
        <v>1988.0</v>
      </c>
      <c r="B481" s="117" t="s">
        <v>233</v>
      </c>
      <c r="C481" s="3">
        <v>1988.4999999999623</v>
      </c>
      <c r="D481" s="109">
        <v>8.875</v>
      </c>
      <c r="E481" s="118">
        <v>246819.429921538</v>
      </c>
      <c r="F481" s="125">
        <v>174.0</v>
      </c>
      <c r="G481" s="119">
        <v>253.16772727272726</v>
      </c>
      <c r="H481" s="119">
        <v>120.13</v>
      </c>
      <c r="I481" s="109">
        <v>283086.9</v>
      </c>
      <c r="J481" s="109">
        <v>102403.0</v>
      </c>
      <c r="K481" s="109">
        <v>49.46361</v>
      </c>
      <c r="L481" s="109">
        <f t="shared" si="2"/>
        <v>189401.8885</v>
      </c>
      <c r="M481" s="119">
        <v>16217.78</v>
      </c>
      <c r="N481" s="120">
        <v>1300.48085</v>
      </c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</row>
    <row r="482" ht="15.75" customHeight="1">
      <c r="A482" s="109">
        <v>1988.0</v>
      </c>
      <c r="B482" s="117" t="s">
        <v>60</v>
      </c>
      <c r="C482" s="3">
        <v>1988.5833333332955</v>
      </c>
      <c r="D482" s="109">
        <v>10.375</v>
      </c>
      <c r="E482" s="118">
        <v>252541.054765649</v>
      </c>
      <c r="F482" s="125">
        <v>188.0</v>
      </c>
      <c r="G482" s="119">
        <v>256.3138095238095</v>
      </c>
      <c r="H482" s="119">
        <v>119.2</v>
      </c>
      <c r="I482" s="109">
        <v>284992.3</v>
      </c>
      <c r="J482" s="109">
        <v>103923.4</v>
      </c>
      <c r="K482" s="109">
        <v>49.71365</v>
      </c>
      <c r="L482" s="109">
        <f t="shared" si="2"/>
        <v>190358.2606</v>
      </c>
      <c r="M482" s="119">
        <v>16406.91</v>
      </c>
      <c r="N482" s="120">
        <v>1259.57961</v>
      </c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</row>
    <row r="483" ht="15.75" customHeight="1">
      <c r="A483" s="109">
        <v>1988.0</v>
      </c>
      <c r="B483" s="117" t="s">
        <v>234</v>
      </c>
      <c r="C483" s="3">
        <v>1988.6666666666288</v>
      </c>
      <c r="D483" s="109">
        <v>11.875</v>
      </c>
      <c r="E483" s="118">
        <v>256558.658217277</v>
      </c>
      <c r="F483" s="125">
        <v>156.0</v>
      </c>
      <c r="G483" s="119">
        <v>253.68500000000003</v>
      </c>
      <c r="H483" s="119">
        <v>120.69</v>
      </c>
      <c r="I483" s="109">
        <v>286498.9</v>
      </c>
      <c r="J483" s="109">
        <v>104893.5</v>
      </c>
      <c r="K483" s="109">
        <v>49.90758</v>
      </c>
      <c r="L483" s="109">
        <f t="shared" si="2"/>
        <v>191117.0202</v>
      </c>
      <c r="M483" s="119">
        <v>16496.49</v>
      </c>
      <c r="N483" s="120">
        <v>1241.18629</v>
      </c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</row>
    <row r="484" ht="15.75" customHeight="1">
      <c r="A484" s="109">
        <v>1988.0</v>
      </c>
      <c r="B484" s="117" t="s">
        <v>235</v>
      </c>
      <c r="C484" s="3">
        <v>1988.749999999962</v>
      </c>
      <c r="D484" s="109">
        <v>11.875</v>
      </c>
      <c r="E484" s="118">
        <v>261597.227874032</v>
      </c>
      <c r="F484" s="125">
        <v>164.0</v>
      </c>
      <c r="G484" s="119">
        <v>245.5136363636363</v>
      </c>
      <c r="H484" s="119">
        <v>119.24</v>
      </c>
      <c r="I484" s="109">
        <v>287606.9</v>
      </c>
      <c r="J484" s="109">
        <v>105313.2</v>
      </c>
      <c r="K484" s="109">
        <v>50.04411</v>
      </c>
      <c r="L484" s="109">
        <f t="shared" si="2"/>
        <v>191681.5662</v>
      </c>
      <c r="M484" s="119">
        <v>16696.57</v>
      </c>
      <c r="N484" s="120">
        <v>1190.43766</v>
      </c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</row>
    <row r="485" ht="15.75" customHeight="1">
      <c r="A485" s="109">
        <v>1988.0</v>
      </c>
      <c r="B485" s="117" t="s">
        <v>61</v>
      </c>
      <c r="C485" s="3">
        <v>1988.8333333332953</v>
      </c>
      <c r="D485" s="109">
        <v>11.875</v>
      </c>
      <c r="E485" s="118">
        <v>266198.850493298</v>
      </c>
      <c r="F485" s="125">
        <v>186.0</v>
      </c>
      <c r="G485" s="119">
        <v>234.26000000000005</v>
      </c>
      <c r="H485" s="119">
        <v>120.42</v>
      </c>
      <c r="I485" s="109">
        <v>288316.3</v>
      </c>
      <c r="J485" s="109">
        <v>105182.4</v>
      </c>
      <c r="K485" s="109">
        <v>50.25454</v>
      </c>
      <c r="L485" s="109">
        <f t="shared" si="2"/>
        <v>191885.2502</v>
      </c>
      <c r="M485" s="119">
        <v>16712.49</v>
      </c>
      <c r="N485" s="120">
        <v>1170.14109</v>
      </c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</row>
    <row r="486" ht="15.75" customHeight="1">
      <c r="A486" s="109">
        <v>1988.0</v>
      </c>
      <c r="B486" s="117" t="s">
        <v>236</v>
      </c>
      <c r="C486" s="3">
        <v>1988.9166666666285</v>
      </c>
      <c r="D486" s="109">
        <v>12.875</v>
      </c>
      <c r="E486" s="118">
        <v>269807.9484819</v>
      </c>
      <c r="F486" s="125">
        <v>166.0</v>
      </c>
      <c r="G486" s="119">
        <v>232.2831818181818</v>
      </c>
      <c r="H486" s="119">
        <v>121.65</v>
      </c>
      <c r="I486" s="109">
        <v>288880.4</v>
      </c>
      <c r="J486" s="109">
        <v>105738.9</v>
      </c>
      <c r="K486" s="109">
        <v>50.51808</v>
      </c>
      <c r="L486" s="109">
        <f t="shared" si="2"/>
        <v>191924.0532</v>
      </c>
      <c r="M486" s="119">
        <v>16733.39</v>
      </c>
      <c r="N486" s="120">
        <v>1209.23121</v>
      </c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</row>
    <row r="487" ht="15.75" customHeight="1">
      <c r="A487" s="109">
        <v>1988.0</v>
      </c>
      <c r="B487" s="117" t="s">
        <v>237</v>
      </c>
      <c r="C487" s="3">
        <v>1988.9999999999618</v>
      </c>
      <c r="D487" s="109">
        <v>12.875</v>
      </c>
      <c r="E487" s="118">
        <v>274469.397</v>
      </c>
      <c r="F487" s="125">
        <v>173.0</v>
      </c>
      <c r="G487" s="119">
        <v>229.2575</v>
      </c>
      <c r="H487" s="119">
        <v>122.8</v>
      </c>
      <c r="I487" s="109">
        <v>289299.3</v>
      </c>
      <c r="J487" s="109">
        <v>106982.7</v>
      </c>
      <c r="K487" s="109">
        <v>50.80146</v>
      </c>
      <c r="L487" s="109">
        <f t="shared" si="2"/>
        <v>191841.1798</v>
      </c>
      <c r="M487" s="119">
        <v>16818.0</v>
      </c>
      <c r="N487" s="120">
        <v>1207.16384</v>
      </c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</row>
    <row r="488" ht="15.75" customHeight="1">
      <c r="A488" s="109">
        <v>1989.0</v>
      </c>
      <c r="B488" s="117" t="s">
        <v>58</v>
      </c>
      <c r="C488" s="3">
        <v>1989.083333333295</v>
      </c>
      <c r="D488" s="109">
        <v>12.875</v>
      </c>
      <c r="E488" s="118">
        <v>279282.874608058</v>
      </c>
      <c r="F488" s="125">
        <v>155.0</v>
      </c>
      <c r="G488" s="119">
        <v>227.58857142857136</v>
      </c>
      <c r="H488" s="119">
        <v>122.87</v>
      </c>
      <c r="I488" s="109">
        <v>289572.9</v>
      </c>
      <c r="J488" s="109">
        <v>108913.7</v>
      </c>
      <c r="K488" s="109">
        <v>51.10144</v>
      </c>
      <c r="L488" s="109">
        <f t="shared" si="2"/>
        <v>191641.39</v>
      </c>
      <c r="M488" s="119">
        <v>16844.88</v>
      </c>
      <c r="N488" s="120">
        <v>1164.54074</v>
      </c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</row>
    <row r="489" ht="15.75" customHeight="1">
      <c r="A489" s="109">
        <v>1989.0</v>
      </c>
      <c r="B489" s="117" t="s">
        <v>230</v>
      </c>
      <c r="C489" s="3">
        <v>1989.1666666666283</v>
      </c>
      <c r="D489" s="109">
        <v>12.875</v>
      </c>
      <c r="E489" s="118">
        <v>284650.357084474</v>
      </c>
      <c r="F489" s="125">
        <v>152.0</v>
      </c>
      <c r="G489" s="119">
        <v>221.15350000000004</v>
      </c>
      <c r="H489" s="119">
        <v>122.3</v>
      </c>
      <c r="I489" s="109">
        <v>290040.4</v>
      </c>
      <c r="J489" s="109">
        <v>110547.9</v>
      </c>
      <c r="K489" s="109">
        <v>51.27212</v>
      </c>
      <c r="L489" s="109">
        <f t="shared" si="2"/>
        <v>191734.2072</v>
      </c>
      <c r="M489" s="119">
        <v>16861.8</v>
      </c>
      <c r="N489" s="120">
        <v>1117.11201</v>
      </c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</row>
    <row r="490" ht="15.75" customHeight="1">
      <c r="A490" s="109">
        <v>1989.0</v>
      </c>
      <c r="B490" s="117" t="s">
        <v>231</v>
      </c>
      <c r="C490" s="3">
        <v>1989.2499999999616</v>
      </c>
      <c r="D490" s="109">
        <v>12.875</v>
      </c>
      <c r="E490" s="118">
        <v>290651.365450194</v>
      </c>
      <c r="F490" s="125">
        <v>120.0</v>
      </c>
      <c r="G490" s="119">
        <v>227.5495238095238</v>
      </c>
      <c r="H490" s="119">
        <v>120.64</v>
      </c>
      <c r="I490" s="109">
        <v>290701.7</v>
      </c>
      <c r="J490" s="109">
        <v>111885.4</v>
      </c>
      <c r="K490" s="109">
        <v>51.45816</v>
      </c>
      <c r="L490" s="109">
        <f t="shared" si="2"/>
        <v>191935.3173</v>
      </c>
      <c r="M490" s="119">
        <v>16919.54</v>
      </c>
      <c r="N490" s="120">
        <v>1123.7374</v>
      </c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</row>
    <row r="491" ht="15.75" customHeight="1">
      <c r="A491" s="109">
        <v>1989.0</v>
      </c>
      <c r="B491" s="117" t="s">
        <v>59</v>
      </c>
      <c r="C491" s="3">
        <v>1989.3333333332948</v>
      </c>
      <c r="D491" s="109">
        <v>12.875</v>
      </c>
      <c r="E491" s="118">
        <v>294959.058452868</v>
      </c>
      <c r="F491" s="125">
        <v>194.0</v>
      </c>
      <c r="G491" s="119">
        <v>226.138</v>
      </c>
      <c r="H491" s="119">
        <v>120.77</v>
      </c>
      <c r="I491" s="109">
        <v>291557.0</v>
      </c>
      <c r="J491" s="109">
        <v>112926.3</v>
      </c>
      <c r="K491" s="109">
        <v>51.66561</v>
      </c>
      <c r="L491" s="109">
        <f t="shared" si="2"/>
        <v>192236.7239</v>
      </c>
      <c r="M491" s="119">
        <v>16989.22</v>
      </c>
      <c r="N491" s="120">
        <v>1107.74547</v>
      </c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</row>
    <row r="492" ht="15.75" customHeight="1">
      <c r="A492" s="109">
        <v>1989.0</v>
      </c>
      <c r="B492" s="117" t="s">
        <v>232</v>
      </c>
      <c r="C492" s="3">
        <v>1989.416666666628</v>
      </c>
      <c r="D492" s="109">
        <v>13.75</v>
      </c>
      <c r="E492" s="118">
        <v>299473.489629061</v>
      </c>
      <c r="F492" s="125">
        <v>166.0</v>
      </c>
      <c r="G492" s="119">
        <v>227.56476190476192</v>
      </c>
      <c r="H492" s="119">
        <v>119.44</v>
      </c>
      <c r="I492" s="109">
        <v>292114.3</v>
      </c>
      <c r="J492" s="109">
        <v>114373.6</v>
      </c>
      <c r="K492" s="109">
        <v>51.77504</v>
      </c>
      <c r="L492" s="109">
        <f t="shared" si="2"/>
        <v>192465.3092</v>
      </c>
      <c r="M492" s="119">
        <v>17075.82</v>
      </c>
      <c r="N492" s="120">
        <v>1069.24849</v>
      </c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</row>
    <row r="493" ht="15.75" customHeight="1">
      <c r="A493" s="109">
        <v>1989.0</v>
      </c>
      <c r="B493" s="117" t="s">
        <v>233</v>
      </c>
      <c r="C493" s="3">
        <v>1989.4999999999613</v>
      </c>
      <c r="D493" s="109">
        <v>13.75</v>
      </c>
      <c r="E493" s="118">
        <v>304761.902677806</v>
      </c>
      <c r="F493" s="125">
        <v>136.0</v>
      </c>
      <c r="G493" s="119">
        <v>236.78590909090906</v>
      </c>
      <c r="H493" s="119">
        <v>115.95</v>
      </c>
      <c r="I493" s="109">
        <v>292373.7</v>
      </c>
      <c r="J493" s="109">
        <v>116227.1</v>
      </c>
      <c r="K493" s="109">
        <v>52.0682</v>
      </c>
      <c r="L493" s="109">
        <f t="shared" si="2"/>
        <v>192264.8522</v>
      </c>
      <c r="M493" s="119">
        <v>17184.33</v>
      </c>
      <c r="N493" s="120">
        <v>1058.81659</v>
      </c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</row>
    <row r="494" ht="15.75" customHeight="1">
      <c r="A494" s="109">
        <v>1989.0</v>
      </c>
      <c r="B494" s="117" t="s">
        <v>60</v>
      </c>
      <c r="C494" s="3">
        <v>1989.5833333332946</v>
      </c>
      <c r="D494" s="109">
        <v>13.75</v>
      </c>
      <c r="E494" s="118">
        <v>309684.100708259</v>
      </c>
      <c r="F494" s="125">
        <v>122.0</v>
      </c>
      <c r="G494" s="119">
        <v>231.35904761904763</v>
      </c>
      <c r="H494" s="119">
        <v>117.01</v>
      </c>
      <c r="I494" s="109">
        <v>292335.1</v>
      </c>
      <c r="J494" s="109">
        <v>118487.2</v>
      </c>
      <c r="K494" s="109">
        <v>52.28026</v>
      </c>
      <c r="L494" s="109">
        <f t="shared" si="2"/>
        <v>191971.7631</v>
      </c>
      <c r="M494" s="119">
        <v>17268.19</v>
      </c>
      <c r="N494" s="120">
        <v>1080.3628</v>
      </c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</row>
    <row r="495" ht="15.75" customHeight="1">
      <c r="A495" s="109">
        <v>1989.0</v>
      </c>
      <c r="B495" s="117" t="s">
        <v>234</v>
      </c>
      <c r="C495" s="3">
        <v>1989.6666666666279</v>
      </c>
      <c r="D495" s="109">
        <v>13.8438</v>
      </c>
      <c r="E495" s="118">
        <v>316232.358646061</v>
      </c>
      <c r="F495" s="125">
        <v>196.0</v>
      </c>
      <c r="G495" s="119">
        <v>228.7431818181818</v>
      </c>
      <c r="H495" s="119">
        <v>116.31</v>
      </c>
      <c r="I495" s="109">
        <v>292303.7</v>
      </c>
      <c r="J495" s="109">
        <v>120459.8</v>
      </c>
      <c r="K495" s="109">
        <v>52.40204</v>
      </c>
      <c r="L495" s="109">
        <f t="shared" si="2"/>
        <v>191797.7607</v>
      </c>
      <c r="M495" s="119">
        <v>17488.81</v>
      </c>
      <c r="N495" s="120">
        <v>1052.54247</v>
      </c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</row>
    <row r="496" ht="15.75" customHeight="1">
      <c r="A496" s="109">
        <v>1989.0</v>
      </c>
      <c r="B496" s="117" t="s">
        <v>235</v>
      </c>
      <c r="C496" s="3">
        <v>1989.7499999999611</v>
      </c>
      <c r="D496" s="109">
        <v>13.75</v>
      </c>
      <c r="E496" s="118">
        <v>322943.963248378</v>
      </c>
      <c r="F496" s="125">
        <v>139.0</v>
      </c>
      <c r="G496" s="119">
        <v>230.27904761904765</v>
      </c>
      <c r="H496" s="119">
        <v>115.96</v>
      </c>
      <c r="I496" s="109">
        <v>292279.2</v>
      </c>
      <c r="J496" s="109">
        <v>122145.1</v>
      </c>
      <c r="K496" s="109">
        <v>52.68863</v>
      </c>
      <c r="L496" s="109">
        <f t="shared" si="2"/>
        <v>191421.7188</v>
      </c>
      <c r="M496" s="119">
        <v>17453.87</v>
      </c>
      <c r="N496" s="120">
        <v>1041.74489</v>
      </c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</row>
    <row r="497" ht="15.75" customHeight="1">
      <c r="A497" s="109">
        <v>1989.0</v>
      </c>
      <c r="B497" s="117" t="s">
        <v>61</v>
      </c>
      <c r="C497" s="3">
        <v>1989.8333333332944</v>
      </c>
      <c r="D497" s="109">
        <v>14.875</v>
      </c>
      <c r="E497" s="118">
        <v>323605.958198174</v>
      </c>
      <c r="F497" s="125">
        <v>160.0</v>
      </c>
      <c r="G497" s="119">
        <v>230.9545454545455</v>
      </c>
      <c r="H497" s="119">
        <v>114.4</v>
      </c>
      <c r="I497" s="109">
        <v>292261.6</v>
      </c>
      <c r="J497" s="109">
        <v>123543.2</v>
      </c>
      <c r="K497" s="109">
        <v>53.05369</v>
      </c>
      <c r="L497" s="109">
        <f t="shared" si="2"/>
        <v>190953.6451</v>
      </c>
      <c r="M497" s="119">
        <v>17591.63</v>
      </c>
      <c r="N497" s="120">
        <v>1056.14742</v>
      </c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</row>
    <row r="498" ht="15.75" customHeight="1">
      <c r="A498" s="109">
        <v>1989.0</v>
      </c>
      <c r="B498" s="117" t="s">
        <v>236</v>
      </c>
      <c r="C498" s="3">
        <v>1989.9166666666276</v>
      </c>
      <c r="D498" s="109">
        <v>14.875</v>
      </c>
      <c r="E498" s="118">
        <v>327326.583607985</v>
      </c>
      <c r="F498" s="125">
        <v>167.0</v>
      </c>
      <c r="G498" s="119">
        <v>250.68636363636367</v>
      </c>
      <c r="H498" s="119">
        <v>112.56</v>
      </c>
      <c r="I498" s="109">
        <v>292499.0</v>
      </c>
      <c r="J498" s="109">
        <v>124428.1</v>
      </c>
      <c r="K498" s="109">
        <v>53.25313</v>
      </c>
      <c r="L498" s="109">
        <f t="shared" si="2"/>
        <v>190860.0496</v>
      </c>
      <c r="M498" s="119">
        <v>17729.39</v>
      </c>
      <c r="N498" s="120">
        <v>1135.50533</v>
      </c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</row>
    <row r="499" ht="15.75" customHeight="1">
      <c r="A499" s="109">
        <v>1989.0</v>
      </c>
      <c r="B499" s="117" t="s">
        <v>237</v>
      </c>
      <c r="C499" s="3">
        <v>1989.999999999961</v>
      </c>
      <c r="D499" s="109">
        <v>14.875</v>
      </c>
      <c r="E499" s="118">
        <v>333013.036</v>
      </c>
      <c r="F499" s="125">
        <v>186.0</v>
      </c>
      <c r="G499" s="119">
        <v>256.6836842105263</v>
      </c>
      <c r="H499" s="119">
        <v>110.92</v>
      </c>
      <c r="I499" s="109">
        <v>292991.3</v>
      </c>
      <c r="J499" s="109">
        <v>124799.7</v>
      </c>
      <c r="K499" s="109">
        <v>53.5645</v>
      </c>
      <c r="L499" s="109">
        <f t="shared" si="2"/>
        <v>190793.6405</v>
      </c>
      <c r="M499" s="119">
        <v>17867.16</v>
      </c>
      <c r="N499" s="120">
        <v>1179.54218</v>
      </c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</row>
    <row r="500" ht="15.75" customHeight="1">
      <c r="A500" s="109">
        <v>1990.0</v>
      </c>
      <c r="B500" s="117" t="s">
        <v>58</v>
      </c>
      <c r="C500" s="3">
        <v>1990.0833333332941</v>
      </c>
      <c r="D500" s="109">
        <v>14.875</v>
      </c>
      <c r="E500" s="118">
        <v>337234.348027739</v>
      </c>
      <c r="F500" s="125">
        <v>76.0</v>
      </c>
      <c r="G500" s="119">
        <v>248.24954545454548</v>
      </c>
      <c r="H500" s="119">
        <v>112.14</v>
      </c>
      <c r="I500" s="109">
        <v>293738.5</v>
      </c>
      <c r="J500" s="109">
        <v>124657.6</v>
      </c>
      <c r="K500" s="109">
        <v>53.97034</v>
      </c>
      <c r="L500" s="109">
        <f t="shared" si="2"/>
        <v>190776.0287</v>
      </c>
      <c r="M500" s="119">
        <v>17830.22</v>
      </c>
      <c r="N500" s="120">
        <v>1180.87532</v>
      </c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</row>
    <row r="501" ht="15.75" customHeight="1">
      <c r="A501" s="109">
        <v>1990.0</v>
      </c>
      <c r="B501" s="117" t="s">
        <v>230</v>
      </c>
      <c r="C501" s="3">
        <v>1990.1666666666274</v>
      </c>
      <c r="D501" s="109">
        <v>14.875</v>
      </c>
      <c r="E501" s="118">
        <v>342746.84580091</v>
      </c>
      <c r="F501" s="125">
        <v>141.0</v>
      </c>
      <c r="G501" s="119">
        <v>245.5955</v>
      </c>
      <c r="H501" s="119">
        <v>114.66</v>
      </c>
      <c r="I501" s="109">
        <v>294538.4</v>
      </c>
      <c r="J501" s="109">
        <v>125197.7</v>
      </c>
      <c r="K501" s="109">
        <v>54.29136</v>
      </c>
      <c r="L501" s="109">
        <f t="shared" si="2"/>
        <v>190897.5331</v>
      </c>
      <c r="M501" s="119">
        <v>17964.99</v>
      </c>
      <c r="N501" s="120">
        <v>1199.37518</v>
      </c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</row>
    <row r="502" ht="15.75" customHeight="1">
      <c r="A502" s="109">
        <v>1990.0</v>
      </c>
      <c r="B502" s="117" t="s">
        <v>231</v>
      </c>
      <c r="C502" s="3">
        <v>1990.2499999999607</v>
      </c>
      <c r="D502" s="109">
        <v>14.875</v>
      </c>
      <c r="E502" s="118">
        <v>349128.469552119</v>
      </c>
      <c r="F502" s="125">
        <v>125.0</v>
      </c>
      <c r="G502" s="119">
        <v>242.14227272727277</v>
      </c>
      <c r="H502" s="119">
        <v>111.54</v>
      </c>
      <c r="I502" s="109">
        <v>295391.1</v>
      </c>
      <c r="J502" s="109">
        <v>126419.7</v>
      </c>
      <c r="K502" s="109">
        <v>54.52254</v>
      </c>
      <c r="L502" s="109">
        <f t="shared" si="2"/>
        <v>191163.7616</v>
      </c>
      <c r="M502" s="119">
        <v>18004.92</v>
      </c>
      <c r="N502" s="120">
        <v>1133.48978</v>
      </c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</row>
    <row r="503" ht="15.75" customHeight="1">
      <c r="A503" s="109">
        <v>1990.0</v>
      </c>
      <c r="B503" s="117" t="s">
        <v>59</v>
      </c>
      <c r="C503" s="3">
        <v>1990.333333333294</v>
      </c>
      <c r="D503" s="109">
        <v>14.875</v>
      </c>
      <c r="E503" s="118">
        <v>350994.631072544</v>
      </c>
      <c r="F503" s="125">
        <v>224.0</v>
      </c>
      <c r="G503" s="119">
        <v>229.0457894736842</v>
      </c>
      <c r="H503" s="119">
        <v>113.37</v>
      </c>
      <c r="I503" s="109">
        <v>296296.7</v>
      </c>
      <c r="J503" s="109">
        <v>128323.8</v>
      </c>
      <c r="K503" s="109">
        <v>54.92771</v>
      </c>
      <c r="L503" s="109">
        <f t="shared" si="2"/>
        <v>191248.3571</v>
      </c>
      <c r="M503" s="119">
        <v>18253.49</v>
      </c>
      <c r="N503" s="120">
        <v>1079.5537</v>
      </c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</row>
    <row r="504" ht="15.75" customHeight="1">
      <c r="A504" s="109">
        <v>1990.0</v>
      </c>
      <c r="B504" s="117" t="s">
        <v>232</v>
      </c>
      <c r="C504" s="3">
        <v>1990.4166666666272</v>
      </c>
      <c r="D504" s="109">
        <v>14.875</v>
      </c>
      <c r="E504" s="118">
        <v>355551.264769491</v>
      </c>
      <c r="F504" s="125">
        <v>159.0</v>
      </c>
      <c r="G504" s="119">
        <v>219.7719047619048</v>
      </c>
      <c r="H504" s="119">
        <v>115.35</v>
      </c>
      <c r="I504" s="109">
        <v>296352.3</v>
      </c>
      <c r="J504" s="109">
        <v>129593.4</v>
      </c>
      <c r="K504" s="109">
        <v>55.32662</v>
      </c>
      <c r="L504" s="109">
        <f t="shared" si="2"/>
        <v>190792.9883</v>
      </c>
      <c r="M504" s="119">
        <v>18263.47</v>
      </c>
      <c r="N504" s="120">
        <v>1062.0645</v>
      </c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</row>
    <row r="505" ht="15.75" customHeight="1">
      <c r="A505" s="109">
        <v>1990.0</v>
      </c>
      <c r="B505" s="117" t="s">
        <v>233</v>
      </c>
      <c r="C505" s="3">
        <v>1990.4999999999604</v>
      </c>
      <c r="D505" s="109">
        <v>14.875</v>
      </c>
      <c r="E505" s="118">
        <v>360277.851146205</v>
      </c>
      <c r="F505" s="125">
        <v>141.0</v>
      </c>
      <c r="G505" s="119">
        <v>206.50571428571428</v>
      </c>
      <c r="H505" s="119">
        <v>118.29</v>
      </c>
      <c r="I505" s="109">
        <v>295557.9</v>
      </c>
      <c r="J505" s="109">
        <v>130228.8</v>
      </c>
      <c r="K505" s="109">
        <v>55.61343</v>
      </c>
      <c r="L505" s="109">
        <f t="shared" si="2"/>
        <v>189930.8434</v>
      </c>
      <c r="M505" s="119">
        <v>18288.43</v>
      </c>
      <c r="N505" s="120">
        <v>1015.4247</v>
      </c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</row>
    <row r="506" ht="15.75" customHeight="1">
      <c r="A506" s="109">
        <v>1990.0</v>
      </c>
      <c r="B506" s="117" t="s">
        <v>60</v>
      </c>
      <c r="C506" s="3">
        <v>1990.5833333332937</v>
      </c>
      <c r="D506" s="109">
        <v>14.875</v>
      </c>
      <c r="E506" s="118">
        <v>362497.662292917</v>
      </c>
      <c r="F506" s="125">
        <v>80.0</v>
      </c>
      <c r="G506" s="119">
        <v>200.2986363636364</v>
      </c>
      <c r="H506" s="119">
        <v>121.67</v>
      </c>
      <c r="I506" s="109">
        <v>293913.4</v>
      </c>
      <c r="J506" s="109">
        <v>130229.6</v>
      </c>
      <c r="K506" s="109">
        <v>55.79175</v>
      </c>
      <c r="L506" s="109">
        <f t="shared" si="2"/>
        <v>188657.8718</v>
      </c>
      <c r="M506" s="119">
        <v>18227.54</v>
      </c>
      <c r="N506" s="120">
        <v>1041.80823</v>
      </c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</row>
    <row r="507" ht="15.75" customHeight="1">
      <c r="A507" s="109">
        <v>1990.0</v>
      </c>
      <c r="B507" s="117" t="s">
        <v>234</v>
      </c>
      <c r="C507" s="3">
        <v>1990.666666666627</v>
      </c>
      <c r="D507" s="109">
        <v>14.875</v>
      </c>
      <c r="E507" s="118">
        <v>364179.083788945</v>
      </c>
      <c r="F507" s="125">
        <v>141.0</v>
      </c>
      <c r="G507" s="119">
        <v>207.82000000000005</v>
      </c>
      <c r="H507" s="119">
        <v>124.5</v>
      </c>
      <c r="I507" s="109">
        <v>292800.7</v>
      </c>
      <c r="J507" s="109">
        <v>130614.2</v>
      </c>
      <c r="K507" s="109">
        <v>56.46143</v>
      </c>
      <c r="L507" s="109">
        <f t="shared" si="2"/>
        <v>187139.2202</v>
      </c>
      <c r="M507" s="119">
        <v>18308.4</v>
      </c>
      <c r="N507" s="120">
        <v>1136.945</v>
      </c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</row>
    <row r="508" ht="15.75" customHeight="1">
      <c r="A508" s="109">
        <v>1990.0</v>
      </c>
      <c r="B508" s="117" t="s">
        <v>235</v>
      </c>
      <c r="C508" s="3">
        <v>1990.7499999999602</v>
      </c>
      <c r="D508" s="109">
        <v>14.875</v>
      </c>
      <c r="E508" s="118">
        <v>368908.752468568</v>
      </c>
      <c r="F508" s="125">
        <v>122.0</v>
      </c>
      <c r="G508" s="119">
        <v>207.157</v>
      </c>
      <c r="H508" s="119">
        <v>123.08</v>
      </c>
      <c r="I508" s="109">
        <v>292219.9</v>
      </c>
      <c r="J508" s="109">
        <v>131382.2</v>
      </c>
      <c r="K508" s="109">
        <v>56.9008</v>
      </c>
      <c r="L508" s="109">
        <f t="shared" si="2"/>
        <v>186245.0032</v>
      </c>
      <c r="M508" s="119">
        <v>18314.39</v>
      </c>
      <c r="N508" s="120">
        <v>1121.68154</v>
      </c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</row>
    <row r="509" ht="15.75" customHeight="1">
      <c r="A509" s="109">
        <v>1990.0</v>
      </c>
      <c r="B509" s="117" t="s">
        <v>61</v>
      </c>
      <c r="C509" s="3">
        <v>1990.8333333332935</v>
      </c>
      <c r="D509" s="109">
        <v>13.875</v>
      </c>
      <c r="E509" s="118">
        <v>372386.680528661</v>
      </c>
      <c r="F509" s="125">
        <v>125.0</v>
      </c>
      <c r="G509" s="119">
        <v>196.12434782608693</v>
      </c>
      <c r="H509" s="119">
        <v>124.3</v>
      </c>
      <c r="I509" s="109">
        <v>292170.6</v>
      </c>
      <c r="J509" s="109">
        <v>132533.6</v>
      </c>
      <c r="K509" s="109">
        <v>57.35586</v>
      </c>
      <c r="L509" s="109">
        <f t="shared" si="2"/>
        <v>185675.068</v>
      </c>
      <c r="M509" s="119">
        <v>18285.44</v>
      </c>
      <c r="N509" s="120">
        <v>1097.99309</v>
      </c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</row>
    <row r="510" ht="15.75" customHeight="1">
      <c r="A510" s="109">
        <v>1990.0</v>
      </c>
      <c r="B510" s="117" t="s">
        <v>236</v>
      </c>
      <c r="C510" s="3">
        <v>1990.9166666666267</v>
      </c>
      <c r="D510" s="109">
        <v>13.875</v>
      </c>
      <c r="E510" s="118">
        <v>377361.805327952</v>
      </c>
      <c r="F510" s="125">
        <v>103.0</v>
      </c>
      <c r="G510" s="119">
        <v>194.39818181818183</v>
      </c>
      <c r="H510" s="119">
        <v>123.84</v>
      </c>
      <c r="I510" s="109">
        <v>292007.9</v>
      </c>
      <c r="J510" s="109">
        <v>133078.3</v>
      </c>
      <c r="K510" s="109">
        <v>57.49264</v>
      </c>
      <c r="L510" s="109">
        <f t="shared" si="2"/>
        <v>185410.5055</v>
      </c>
      <c r="M510" s="119">
        <v>18233.53</v>
      </c>
      <c r="N510" s="120">
        <v>1099.52779</v>
      </c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</row>
    <row r="511" ht="15.75" customHeight="1">
      <c r="A511" s="109">
        <v>1990.0</v>
      </c>
      <c r="B511" s="117" t="s">
        <v>237</v>
      </c>
      <c r="C511" s="3">
        <v>1990.99999999996</v>
      </c>
      <c r="D511" s="109">
        <v>13.875</v>
      </c>
      <c r="E511" s="118">
        <v>379832.475</v>
      </c>
      <c r="F511" s="125">
        <v>125.0</v>
      </c>
      <c r="G511" s="119">
        <v>196.22947368421052</v>
      </c>
      <c r="H511" s="119">
        <v>122.74</v>
      </c>
      <c r="I511" s="109">
        <v>291731.5</v>
      </c>
      <c r="J511" s="109">
        <v>133016.1</v>
      </c>
      <c r="K511" s="109">
        <v>57.64436</v>
      </c>
      <c r="L511" s="109">
        <f t="shared" si="2"/>
        <v>185056.7315</v>
      </c>
      <c r="M511" s="119">
        <v>18272.46</v>
      </c>
      <c r="N511" s="120">
        <v>1088.85978</v>
      </c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</row>
    <row r="512" ht="15.75" customHeight="1">
      <c r="A512" s="109">
        <v>1991.0</v>
      </c>
      <c r="B512" s="117" t="s">
        <v>58</v>
      </c>
      <c r="C512" s="3">
        <v>1991.0833333332932</v>
      </c>
      <c r="D512" s="109">
        <v>13.875</v>
      </c>
      <c r="E512" s="118">
        <v>382814.489077964</v>
      </c>
      <c r="F512" s="125">
        <v>153.0</v>
      </c>
      <c r="G512" s="119">
        <v>199.00727272727275</v>
      </c>
      <c r="H512" s="119">
        <v>122.67</v>
      </c>
      <c r="I512" s="109">
        <v>291341.4</v>
      </c>
      <c r="J512" s="109">
        <v>132346.6</v>
      </c>
      <c r="K512" s="109">
        <v>57.84867</v>
      </c>
      <c r="L512" s="109">
        <f t="shared" si="2"/>
        <v>184570.0695</v>
      </c>
      <c r="M512" s="119">
        <v>18339.35</v>
      </c>
      <c r="N512" s="120">
        <v>1107.37403</v>
      </c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</row>
    <row r="513" ht="15.75" customHeight="1">
      <c r="A513" s="109">
        <v>1991.0</v>
      </c>
      <c r="B513" s="117" t="s">
        <v>230</v>
      </c>
      <c r="C513" s="3">
        <v>1991.1666666666265</v>
      </c>
      <c r="D513" s="109">
        <v>12.875</v>
      </c>
      <c r="E513" s="118">
        <v>387257.886347901</v>
      </c>
      <c r="F513" s="125">
        <v>147.0</v>
      </c>
      <c r="G513" s="119">
        <v>184.93750000000003</v>
      </c>
      <c r="H513" s="119">
        <v>122.75</v>
      </c>
      <c r="I513" s="109">
        <v>291076.4</v>
      </c>
      <c r="J513" s="109">
        <v>132409.1</v>
      </c>
      <c r="K513" s="109">
        <v>58.13988</v>
      </c>
      <c r="L513" s="109">
        <f t="shared" si="2"/>
        <v>184062.616</v>
      </c>
      <c r="M513" s="119">
        <v>18445.16</v>
      </c>
      <c r="N513" s="120">
        <v>1047.35963</v>
      </c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</row>
    <row r="514" ht="15.75" customHeight="1">
      <c r="A514" s="109">
        <v>1991.0</v>
      </c>
      <c r="B514" s="117" t="s">
        <v>231</v>
      </c>
      <c r="C514" s="3">
        <v>1991.2499999999598</v>
      </c>
      <c r="D514" s="109">
        <v>12.375</v>
      </c>
      <c r="E514" s="118">
        <v>390141.539745628</v>
      </c>
      <c r="F514" s="125">
        <v>140.0</v>
      </c>
      <c r="G514" s="119">
        <v>198.27500000000003</v>
      </c>
      <c r="H514" s="119">
        <v>121.42</v>
      </c>
      <c r="I514" s="109">
        <v>290936.2</v>
      </c>
      <c r="J514" s="109">
        <v>133203.3</v>
      </c>
      <c r="K514" s="109">
        <v>58.19348</v>
      </c>
      <c r="L514" s="109">
        <f t="shared" si="2"/>
        <v>183911.6252</v>
      </c>
      <c r="M514" s="119">
        <v>18454.15</v>
      </c>
      <c r="N514" s="120">
        <v>1046.32882</v>
      </c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</row>
    <row r="515" ht="15.75" customHeight="1">
      <c r="A515" s="109">
        <v>1991.0</v>
      </c>
      <c r="B515" s="117" t="s">
        <v>59</v>
      </c>
      <c r="C515" s="3">
        <v>1991.333333333293</v>
      </c>
      <c r="D515" s="109">
        <v>11.875</v>
      </c>
      <c r="E515" s="118">
        <v>390887.726656419</v>
      </c>
      <c r="F515" s="125">
        <v>227.0</v>
      </c>
      <c r="G515" s="119">
        <v>204.6133333333333</v>
      </c>
      <c r="H515" s="119">
        <v>124.39</v>
      </c>
      <c r="I515" s="109">
        <v>290920.9</v>
      </c>
      <c r="J515" s="109">
        <v>134729.1</v>
      </c>
      <c r="K515" s="109">
        <v>59.59139</v>
      </c>
      <c r="L515" s="109">
        <f t="shared" si="2"/>
        <v>182291.0998</v>
      </c>
      <c r="M515" s="119">
        <v>18495.08</v>
      </c>
      <c r="N515" s="120">
        <v>1030.96746</v>
      </c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</row>
    <row r="516" ht="15.75" customHeight="1">
      <c r="A516" s="109">
        <v>1991.0</v>
      </c>
      <c r="B516" s="117" t="s">
        <v>232</v>
      </c>
      <c r="C516" s="3">
        <v>1991.4166666666263</v>
      </c>
      <c r="D516" s="109">
        <v>11.375</v>
      </c>
      <c r="E516" s="118">
        <v>393014.17412805</v>
      </c>
      <c r="F516" s="125">
        <v>136.0</v>
      </c>
      <c r="G516" s="119">
        <v>206.8</v>
      </c>
      <c r="H516" s="119">
        <v>123.91</v>
      </c>
      <c r="I516" s="109">
        <v>290789.7</v>
      </c>
      <c r="J516" s="109">
        <v>135817.7</v>
      </c>
      <c r="K516" s="109">
        <v>59.90329</v>
      </c>
      <c r="L516" s="109">
        <f t="shared" si="2"/>
        <v>181853.4816</v>
      </c>
      <c r="M516" s="119">
        <v>18596.9</v>
      </c>
      <c r="N516" s="120">
        <v>1028.26663</v>
      </c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</row>
    <row r="517" ht="15.75" customHeight="1">
      <c r="A517" s="109">
        <v>1991.0</v>
      </c>
      <c r="B517" s="117" t="s">
        <v>233</v>
      </c>
      <c r="C517" s="3">
        <v>1991.4999999999595</v>
      </c>
      <c r="D517" s="109">
        <v>11.375</v>
      </c>
      <c r="E517" s="118">
        <v>393864.676646125</v>
      </c>
      <c r="F517" s="125">
        <v>107.0</v>
      </c>
      <c r="G517" s="119">
        <v>222.2685</v>
      </c>
      <c r="H517" s="119">
        <v>122.14</v>
      </c>
      <c r="I517" s="109">
        <v>290542.4</v>
      </c>
      <c r="J517" s="109">
        <v>136469.2</v>
      </c>
      <c r="K517" s="109">
        <v>60.2726</v>
      </c>
      <c r="L517" s="109">
        <f t="shared" si="2"/>
        <v>181280.144</v>
      </c>
      <c r="M517" s="119">
        <v>18657.8</v>
      </c>
      <c r="N517" s="120">
        <v>1054.88051</v>
      </c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</row>
    <row r="518" ht="15.75" customHeight="1">
      <c r="A518" s="109">
        <v>1991.0</v>
      </c>
      <c r="B518" s="117" t="s">
        <v>60</v>
      </c>
      <c r="C518" s="3">
        <v>1991.5833333332928</v>
      </c>
      <c r="D518" s="109">
        <v>10.875</v>
      </c>
      <c r="E518" s="118">
        <v>395650.945696082</v>
      </c>
      <c r="F518" s="125">
        <v>108.0</v>
      </c>
      <c r="G518" s="119">
        <v>223.36608695652177</v>
      </c>
      <c r="H518" s="119">
        <v>121.51</v>
      </c>
      <c r="I518" s="109">
        <v>290179.1</v>
      </c>
      <c r="J518" s="109">
        <v>136683.2</v>
      </c>
      <c r="K518" s="109">
        <v>60.49473</v>
      </c>
      <c r="L518" s="109">
        <f t="shared" si="2"/>
        <v>180802.8837</v>
      </c>
      <c r="M518" s="119">
        <v>18649.81</v>
      </c>
      <c r="N518" s="120">
        <v>1059.64008</v>
      </c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</row>
    <row r="519" ht="15.75" customHeight="1">
      <c r="A519" s="109">
        <v>1991.0</v>
      </c>
      <c r="B519" s="117" t="s">
        <v>234</v>
      </c>
      <c r="C519" s="3">
        <v>1991.666666666626</v>
      </c>
      <c r="D519" s="109">
        <v>10.875</v>
      </c>
      <c r="E519" s="118">
        <v>397632.139337681</v>
      </c>
      <c r="F519" s="125">
        <v>68.0</v>
      </c>
      <c r="G519" s="119">
        <v>211.97523809523807</v>
      </c>
      <c r="H519" s="119">
        <v>122.55</v>
      </c>
      <c r="I519" s="109">
        <v>290041.0</v>
      </c>
      <c r="J519" s="109">
        <v>136964.6</v>
      </c>
      <c r="K519" s="109">
        <v>60.75323</v>
      </c>
      <c r="L519" s="109">
        <f t="shared" si="2"/>
        <v>180426.2347</v>
      </c>
      <c r="M519" s="119">
        <v>18640.83</v>
      </c>
      <c r="N519" s="120">
        <v>1027.1264</v>
      </c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</row>
    <row r="520" ht="15.75" customHeight="1">
      <c r="A520" s="109">
        <v>1991.0</v>
      </c>
      <c r="B520" s="117" t="s">
        <v>235</v>
      </c>
      <c r="C520" s="3">
        <v>1991.7499999999593</v>
      </c>
      <c r="D520" s="109">
        <v>10.375</v>
      </c>
      <c r="E520" s="118">
        <v>400157.811842717</v>
      </c>
      <c r="F520" s="125">
        <v>118.0</v>
      </c>
      <c r="G520" s="119">
        <v>202.11666666666665</v>
      </c>
      <c r="H520" s="119">
        <v>123.19</v>
      </c>
      <c r="I520" s="109">
        <v>290127.9</v>
      </c>
      <c r="J520" s="109">
        <v>137313.2</v>
      </c>
      <c r="K520" s="109">
        <v>60.95284</v>
      </c>
      <c r="L520" s="109">
        <f t="shared" si="2"/>
        <v>180256.4652</v>
      </c>
      <c r="M520" s="119">
        <v>18739.66</v>
      </c>
      <c r="N520" s="120">
        <v>1003.34005</v>
      </c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</row>
    <row r="521" ht="15.75" customHeight="1">
      <c r="A521" s="109">
        <v>1991.0</v>
      </c>
      <c r="B521" s="117" t="s">
        <v>61</v>
      </c>
      <c r="C521" s="3">
        <v>1991.8333333332926</v>
      </c>
      <c r="D521" s="109">
        <v>10.375</v>
      </c>
      <c r="E521" s="118">
        <v>399180.922331685</v>
      </c>
      <c r="F521" s="125">
        <v>96.0</v>
      </c>
      <c r="G521" s="119">
        <v>208.36434782608697</v>
      </c>
      <c r="H521" s="119">
        <v>122.45</v>
      </c>
      <c r="I521" s="109">
        <v>290439.9</v>
      </c>
      <c r="J521" s="109">
        <v>137728.7</v>
      </c>
      <c r="K521" s="109">
        <v>61.29162</v>
      </c>
      <c r="L521" s="109">
        <f t="shared" si="2"/>
        <v>180071.2895</v>
      </c>
      <c r="M521" s="119">
        <v>18775.6</v>
      </c>
      <c r="N521" s="120">
        <v>1033.18745</v>
      </c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</row>
    <row r="522" ht="15.75" customHeight="1">
      <c r="A522" s="109">
        <v>1991.0</v>
      </c>
      <c r="B522" s="117" t="s">
        <v>236</v>
      </c>
      <c r="C522" s="3">
        <v>1991.9166666666258</v>
      </c>
      <c r="D522" s="109">
        <v>10.375</v>
      </c>
      <c r="E522" s="118">
        <v>403307.138688173</v>
      </c>
      <c r="F522" s="125">
        <v>100.0</v>
      </c>
      <c r="G522" s="119">
        <v>202.53809523809525</v>
      </c>
      <c r="H522" s="119">
        <v>122.93</v>
      </c>
      <c r="I522" s="109">
        <v>290653.0</v>
      </c>
      <c r="J522" s="109">
        <v>138025.6</v>
      </c>
      <c r="K522" s="109">
        <v>61.59382</v>
      </c>
      <c r="L522" s="109">
        <f t="shared" si="2"/>
        <v>179866.4083</v>
      </c>
      <c r="M522" s="119">
        <v>18797.56</v>
      </c>
      <c r="N522" s="120">
        <v>1036.45263</v>
      </c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</row>
    <row r="523" ht="15.75" customHeight="1">
      <c r="A523" s="109">
        <v>1991.0</v>
      </c>
      <c r="B523" s="117" t="s">
        <v>237</v>
      </c>
      <c r="C523" s="3">
        <v>1991.999999999959</v>
      </c>
      <c r="D523" s="109">
        <v>10.375</v>
      </c>
      <c r="E523" s="118">
        <v>404632.488</v>
      </c>
      <c r="F523" s="125">
        <v>205.0</v>
      </c>
      <c r="G523" s="119">
        <v>198.497</v>
      </c>
      <c r="H523" s="119">
        <v>123.36</v>
      </c>
      <c r="I523" s="109">
        <v>290767.2</v>
      </c>
      <c r="J523" s="109">
        <v>138203.6</v>
      </c>
      <c r="K523" s="109">
        <v>61.78446</v>
      </c>
      <c r="L523" s="109">
        <f t="shared" si="2"/>
        <v>179725.049</v>
      </c>
      <c r="M523" s="119">
        <v>18901.38</v>
      </c>
      <c r="N523" s="120">
        <v>1041.9666</v>
      </c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</row>
    <row r="524" ht="15.75" customHeight="1">
      <c r="A524" s="109">
        <v>1992.0</v>
      </c>
      <c r="B524" s="117" t="s">
        <v>58</v>
      </c>
      <c r="C524" s="3">
        <v>1992.0833333332923</v>
      </c>
      <c r="D524" s="109">
        <v>10.375</v>
      </c>
      <c r="E524" s="118">
        <v>405764.453353386</v>
      </c>
      <c r="F524" s="125">
        <v>99.0</v>
      </c>
      <c r="G524" s="119">
        <v>195.58181818181814</v>
      </c>
      <c r="H524" s="119">
        <v>122.06</v>
      </c>
      <c r="I524" s="109">
        <v>290782.4</v>
      </c>
      <c r="J524" s="109">
        <v>138262.4</v>
      </c>
      <c r="K524" s="109">
        <v>61.85906</v>
      </c>
      <c r="L524" s="109">
        <f t="shared" si="2"/>
        <v>179651.6055</v>
      </c>
      <c r="M524" s="119">
        <v>18787.57</v>
      </c>
      <c r="N524" s="120">
        <v>1020.54708</v>
      </c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</row>
    <row r="525" ht="15.75" customHeight="1">
      <c r="A525" s="109">
        <v>1992.0</v>
      </c>
      <c r="B525" s="117" t="s">
        <v>230</v>
      </c>
      <c r="C525" s="3">
        <v>1992.1666666666256</v>
      </c>
      <c r="D525" s="109">
        <v>10.375</v>
      </c>
      <c r="E525" s="118">
        <v>407599.645836542</v>
      </c>
      <c r="F525" s="125">
        <v>132.0</v>
      </c>
      <c r="G525" s="119">
        <v>199.151</v>
      </c>
      <c r="H525" s="119">
        <v>122.07</v>
      </c>
      <c r="I525" s="109">
        <v>290680.2</v>
      </c>
      <c r="J525" s="109">
        <v>138361.6</v>
      </c>
      <c r="K525" s="109">
        <v>62.1178</v>
      </c>
      <c r="L525" s="109">
        <f t="shared" si="2"/>
        <v>179301.841</v>
      </c>
      <c r="M525" s="119">
        <v>18809.53</v>
      </c>
      <c r="N525" s="120">
        <v>1018.86841</v>
      </c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</row>
    <row r="526" ht="15.75" customHeight="1">
      <c r="A526" s="109">
        <v>1992.0</v>
      </c>
      <c r="B526" s="117" t="s">
        <v>231</v>
      </c>
      <c r="C526" s="3">
        <v>1992.2499999999588</v>
      </c>
      <c r="D526" s="109">
        <v>10.375</v>
      </c>
      <c r="E526" s="118">
        <v>408172.019637314</v>
      </c>
      <c r="F526" s="125">
        <v>157.0</v>
      </c>
      <c r="G526" s="119">
        <v>199.88000000000002</v>
      </c>
      <c r="H526" s="119">
        <v>121.14</v>
      </c>
      <c r="I526" s="109">
        <v>290460.4</v>
      </c>
      <c r="J526" s="109">
        <v>138500.9</v>
      </c>
      <c r="K526" s="109">
        <v>62.30371</v>
      </c>
      <c r="L526" s="109">
        <f t="shared" si="2"/>
        <v>178961.0355</v>
      </c>
      <c r="M526" s="119">
        <v>18829.5</v>
      </c>
      <c r="N526" s="120">
        <v>992.343795</v>
      </c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</row>
    <row r="527" ht="15.75" customHeight="1">
      <c r="A527" s="109">
        <v>1992.0</v>
      </c>
      <c r="B527" s="117" t="s">
        <v>59</v>
      </c>
      <c r="C527" s="3">
        <v>1992.333333333292</v>
      </c>
      <c r="D527" s="109">
        <v>10.375</v>
      </c>
      <c r="E527" s="118">
        <v>411026.169618082</v>
      </c>
      <c r="F527" s="125">
        <v>202.0</v>
      </c>
      <c r="G527" s="119">
        <v>192.78849999999997</v>
      </c>
      <c r="H527" s="119">
        <v>123.66</v>
      </c>
      <c r="I527" s="109">
        <v>290122.8</v>
      </c>
      <c r="J527" s="109">
        <v>138679.9</v>
      </c>
      <c r="K527" s="109">
        <v>62.38818</v>
      </c>
      <c r="L527" s="109">
        <f t="shared" si="2"/>
        <v>178660.0478</v>
      </c>
      <c r="M527" s="119">
        <v>18935.32</v>
      </c>
      <c r="N527" s="120">
        <v>975.318169</v>
      </c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</row>
    <row r="528" ht="15.75" customHeight="1">
      <c r="A528" s="109">
        <v>1992.0</v>
      </c>
      <c r="B528" s="117" t="s">
        <v>232</v>
      </c>
      <c r="C528" s="3">
        <v>1992.4166666666254</v>
      </c>
      <c r="D528" s="109">
        <v>9.875</v>
      </c>
      <c r="E528" s="118">
        <v>412105.25985697</v>
      </c>
      <c r="F528" s="125">
        <v>219.0</v>
      </c>
      <c r="G528" s="119">
        <v>186.0757894736842</v>
      </c>
      <c r="H528" s="119">
        <v>125.57</v>
      </c>
      <c r="I528" s="109">
        <v>290169.8</v>
      </c>
      <c r="J528" s="109">
        <v>138872.6</v>
      </c>
      <c r="K528" s="109">
        <v>62.46248</v>
      </c>
      <c r="L528" s="109">
        <f t="shared" si="2"/>
        <v>178607.2698</v>
      </c>
      <c r="M528" s="119">
        <v>19061.11</v>
      </c>
      <c r="N528" s="120">
        <v>970.454938</v>
      </c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</row>
    <row r="529" ht="15.75" customHeight="1">
      <c r="A529" s="109">
        <v>1992.0</v>
      </c>
      <c r="B529" s="117" t="s">
        <v>233</v>
      </c>
      <c r="C529" s="3">
        <v>1992.4999999999586</v>
      </c>
      <c r="D529" s="109">
        <v>9.875</v>
      </c>
      <c r="E529" s="118">
        <v>414764.199455641</v>
      </c>
      <c r="F529" s="125">
        <v>100.0</v>
      </c>
      <c r="G529" s="119">
        <v>183.94045454545457</v>
      </c>
      <c r="H529" s="119">
        <v>125.42</v>
      </c>
      <c r="I529" s="109">
        <v>290601.3</v>
      </c>
      <c r="J529" s="109">
        <v>139078.5</v>
      </c>
      <c r="K529" s="109">
        <v>62.61001</v>
      </c>
      <c r="L529" s="109">
        <f t="shared" si="2"/>
        <v>178710.5849</v>
      </c>
      <c r="M529" s="119">
        <v>18963.27</v>
      </c>
      <c r="N529" s="120">
        <v>981.238123</v>
      </c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</row>
    <row r="530" ht="15.75" customHeight="1">
      <c r="A530" s="109">
        <v>1992.0</v>
      </c>
      <c r="B530" s="117" t="s">
        <v>60</v>
      </c>
      <c r="C530" s="3">
        <v>1992.5833333332919</v>
      </c>
      <c r="D530" s="109">
        <v>9.875</v>
      </c>
      <c r="E530" s="118">
        <v>415996.43076587</v>
      </c>
      <c r="F530" s="125">
        <v>224.0</v>
      </c>
      <c r="G530" s="119">
        <v>183.6039130434783</v>
      </c>
      <c r="H530" s="119">
        <v>124.55</v>
      </c>
      <c r="I530" s="109">
        <v>291417.3</v>
      </c>
      <c r="J530" s="109">
        <v>139297.5</v>
      </c>
      <c r="K530" s="109">
        <v>62.71827</v>
      </c>
      <c r="L530" s="109">
        <f t="shared" si="2"/>
        <v>179093.1651</v>
      </c>
      <c r="M530" s="119">
        <v>19110.03</v>
      </c>
      <c r="N530" s="120">
        <v>1014.83444</v>
      </c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</row>
    <row r="531" ht="15.75" customHeight="1">
      <c r="A531" s="109">
        <v>1992.0</v>
      </c>
      <c r="B531" s="117" t="s">
        <v>234</v>
      </c>
      <c r="C531" s="3">
        <v>1992.6666666666251</v>
      </c>
      <c r="D531" s="109">
        <v>9.875</v>
      </c>
      <c r="E531" s="118">
        <v>418124.973168483</v>
      </c>
      <c r="F531" s="125">
        <v>89.0</v>
      </c>
      <c r="G531" s="119">
        <v>177.2245</v>
      </c>
      <c r="H531" s="119">
        <v>124.05</v>
      </c>
      <c r="I531" s="109">
        <v>292168.5</v>
      </c>
      <c r="J531" s="109">
        <v>139923.4</v>
      </c>
      <c r="K531" s="109">
        <v>62.70247</v>
      </c>
      <c r="L531" s="109">
        <f t="shared" si="2"/>
        <v>179572.2585</v>
      </c>
      <c r="M531" s="119">
        <v>19098.05</v>
      </c>
      <c r="N531" s="120">
        <v>989.355024</v>
      </c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</row>
    <row r="532" ht="15.75" customHeight="1">
      <c r="A532" s="109">
        <v>1992.0</v>
      </c>
      <c r="B532" s="117" t="s">
        <v>235</v>
      </c>
      <c r="C532" s="3">
        <v>1992.7499999999584</v>
      </c>
      <c r="D532" s="109">
        <v>8.875</v>
      </c>
      <c r="E532" s="118">
        <v>418040.386576794</v>
      </c>
      <c r="F532" s="125">
        <v>110.0</v>
      </c>
      <c r="G532" s="119">
        <v>186.84681818181815</v>
      </c>
      <c r="H532" s="119">
        <v>118.9</v>
      </c>
      <c r="I532" s="109">
        <v>292855.2</v>
      </c>
      <c r="J532" s="109">
        <v>140956.1</v>
      </c>
      <c r="K532" s="109">
        <v>62.81929</v>
      </c>
      <c r="L532" s="109">
        <f t="shared" si="2"/>
        <v>179865.1745</v>
      </c>
      <c r="M532" s="119">
        <v>19156.95</v>
      </c>
      <c r="N532" s="120">
        <v>994.24129</v>
      </c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</row>
    <row r="533" ht="15.75" customHeight="1">
      <c r="A533" s="109">
        <v>1992.0</v>
      </c>
      <c r="B533" s="117" t="s">
        <v>61</v>
      </c>
      <c r="C533" s="3">
        <v>1992.8333333332916</v>
      </c>
      <c r="D533" s="109">
        <v>7.875</v>
      </c>
      <c r="E533" s="118">
        <v>419769.085352104</v>
      </c>
      <c r="F533" s="125">
        <v>127.0</v>
      </c>
      <c r="G533" s="119">
        <v>207.335</v>
      </c>
      <c r="H533" s="119">
        <v>109.71</v>
      </c>
      <c r="I533" s="109">
        <v>293477.2</v>
      </c>
      <c r="J533" s="109">
        <v>142395.5</v>
      </c>
      <c r="K533" s="109">
        <v>63.05404</v>
      </c>
      <c r="L533" s="109">
        <f t="shared" si="2"/>
        <v>179987.69</v>
      </c>
      <c r="M533" s="119">
        <v>19240.81</v>
      </c>
      <c r="N533" s="120">
        <v>991.29571</v>
      </c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</row>
    <row r="534" ht="15.75" customHeight="1">
      <c r="A534" s="109">
        <v>1992.0</v>
      </c>
      <c r="B534" s="117" t="s">
        <v>236</v>
      </c>
      <c r="C534" s="3">
        <v>1992.916666666625</v>
      </c>
      <c r="D534" s="109">
        <v>6.875</v>
      </c>
      <c r="E534" s="118">
        <v>420082.094373754</v>
      </c>
      <c r="F534" s="125">
        <v>158.0</v>
      </c>
      <c r="G534" s="119">
        <v>219.10333333333332</v>
      </c>
      <c r="H534" s="119">
        <v>106.38</v>
      </c>
      <c r="I534" s="109">
        <v>294161.3</v>
      </c>
      <c r="J534" s="109">
        <v>143147.2</v>
      </c>
      <c r="K534" s="109">
        <v>63.19931</v>
      </c>
      <c r="L534" s="109">
        <f t="shared" si="2"/>
        <v>180246.6567</v>
      </c>
      <c r="M534" s="119">
        <v>19427.51</v>
      </c>
      <c r="N534" s="120">
        <v>964.365102</v>
      </c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</row>
    <row r="535" ht="15.75" customHeight="1">
      <c r="A535" s="109">
        <v>1992.0</v>
      </c>
      <c r="B535" s="117" t="s">
        <v>237</v>
      </c>
      <c r="C535" s="3">
        <v>1992.9999999999582</v>
      </c>
      <c r="D535" s="109">
        <v>6.875</v>
      </c>
      <c r="E535" s="118">
        <v>421587.678</v>
      </c>
      <c r="F535" s="125">
        <v>136.0</v>
      </c>
      <c r="G535" s="119">
        <v>215.7109523809524</v>
      </c>
      <c r="H535" s="119">
        <v>108.62</v>
      </c>
      <c r="I535" s="109">
        <v>294907.5</v>
      </c>
      <c r="J535" s="109">
        <v>143211.3</v>
      </c>
      <c r="K535" s="109">
        <v>63.32123</v>
      </c>
      <c r="L535" s="109">
        <f t="shared" si="2"/>
        <v>180568.9928</v>
      </c>
      <c r="M535" s="119">
        <v>19529.35</v>
      </c>
      <c r="N535" s="120">
        <v>963.596314</v>
      </c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</row>
    <row r="536" ht="15.75" customHeight="1">
      <c r="A536" s="109">
        <v>1993.0</v>
      </c>
      <c r="B536" s="117" t="s">
        <v>58</v>
      </c>
      <c r="C536" s="3">
        <v>1993.0833333332914</v>
      </c>
      <c r="D536" s="109">
        <v>5.875</v>
      </c>
      <c r="E536" s="118">
        <v>424255.170194218</v>
      </c>
      <c r="F536" s="125">
        <v>132.0</v>
      </c>
      <c r="G536" s="119">
        <v>214.6605</v>
      </c>
      <c r="H536" s="119">
        <v>107.87</v>
      </c>
      <c r="I536" s="109">
        <v>295715.8</v>
      </c>
      <c r="J536" s="109">
        <v>142587.2</v>
      </c>
      <c r="K536" s="109">
        <v>63.26453</v>
      </c>
      <c r="L536" s="109">
        <f t="shared" si="2"/>
        <v>181126.7885</v>
      </c>
      <c r="M536" s="119">
        <v>19637.17</v>
      </c>
      <c r="N536" s="120">
        <v>947.287648</v>
      </c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</row>
    <row r="537" ht="15.75" customHeight="1">
      <c r="A537" s="109">
        <v>1993.0</v>
      </c>
      <c r="B537" s="117" t="s">
        <v>230</v>
      </c>
      <c r="C537" s="3">
        <v>1993.1666666666247</v>
      </c>
      <c r="D537" s="109">
        <v>5.875</v>
      </c>
      <c r="E537" s="118">
        <v>424403.801362205</v>
      </c>
      <c r="F537" s="125">
        <v>167.0</v>
      </c>
      <c r="G537" s="119">
        <v>228.815</v>
      </c>
      <c r="H537" s="119">
        <v>102.8</v>
      </c>
      <c r="I537" s="109">
        <v>296363.5</v>
      </c>
      <c r="J537" s="109">
        <v>142529.4</v>
      </c>
      <c r="K537" s="109">
        <v>63.56105</v>
      </c>
      <c r="L537" s="109">
        <f t="shared" si="2"/>
        <v>181194.4225</v>
      </c>
      <c r="M537" s="119">
        <v>19694.08</v>
      </c>
      <c r="N537" s="120">
        <v>948.200403</v>
      </c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</row>
    <row r="538" ht="15.75" customHeight="1">
      <c r="A538" s="109">
        <v>1993.0</v>
      </c>
      <c r="B538" s="117" t="s">
        <v>231</v>
      </c>
      <c r="C538" s="3">
        <v>1993.249999999958</v>
      </c>
      <c r="D538" s="109">
        <v>5.875</v>
      </c>
      <c r="E538" s="118">
        <v>424902.447532276</v>
      </c>
      <c r="F538" s="125">
        <v>124.0</v>
      </c>
      <c r="G538" s="119">
        <v>226.09043478260864</v>
      </c>
      <c r="H538" s="119">
        <v>104.69</v>
      </c>
      <c r="I538" s="109">
        <v>296850.7</v>
      </c>
      <c r="J538" s="109">
        <v>143037.4</v>
      </c>
      <c r="K538" s="109">
        <v>63.7377</v>
      </c>
      <c r="L538" s="109">
        <f t="shared" si="2"/>
        <v>181296.4882</v>
      </c>
      <c r="M538" s="119">
        <v>19735.01</v>
      </c>
      <c r="N538" s="120">
        <v>950.112295</v>
      </c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</row>
    <row r="539" ht="15.75" customHeight="1">
      <c r="A539" s="109">
        <v>1993.0</v>
      </c>
      <c r="B539" s="117" t="s">
        <v>59</v>
      </c>
      <c r="C539" s="3">
        <v>1993.3333333332912</v>
      </c>
      <c r="D539" s="109">
        <v>5.875</v>
      </c>
      <c r="E539" s="118">
        <v>426630.3441121</v>
      </c>
      <c r="F539" s="125">
        <v>237.0</v>
      </c>
      <c r="G539" s="119">
        <v>221.19400000000002</v>
      </c>
      <c r="H539" s="119">
        <v>108.69</v>
      </c>
      <c r="I539" s="109">
        <v>297177.3</v>
      </c>
      <c r="J539" s="109">
        <v>144111.0</v>
      </c>
      <c r="K539" s="109">
        <v>63.94868</v>
      </c>
      <c r="L539" s="109">
        <f t="shared" si="2"/>
        <v>181262.3926</v>
      </c>
      <c r="M539" s="119">
        <v>19880.76</v>
      </c>
      <c r="N539" s="120">
        <v>984.589692</v>
      </c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</row>
    <row r="540" ht="15.75" customHeight="1">
      <c r="A540" s="109">
        <v>1993.0</v>
      </c>
      <c r="B540" s="117" t="s">
        <v>232</v>
      </c>
      <c r="C540" s="3">
        <v>1993.4166666666245</v>
      </c>
      <c r="D540" s="109">
        <v>5.875</v>
      </c>
      <c r="E540" s="118">
        <v>427743.557903902</v>
      </c>
      <c r="F540" s="125">
        <v>103.0</v>
      </c>
      <c r="G540" s="119">
        <v>237.0573684210526</v>
      </c>
      <c r="H540" s="119">
        <v>109.0</v>
      </c>
      <c r="I540" s="109">
        <v>297710.2</v>
      </c>
      <c r="J540" s="109">
        <v>144950.2</v>
      </c>
      <c r="K540" s="109">
        <v>64.03724</v>
      </c>
      <c r="L540" s="109">
        <f t="shared" si="2"/>
        <v>181489.3984</v>
      </c>
      <c r="M540" s="119">
        <v>19755.97</v>
      </c>
      <c r="N540" s="120">
        <v>1056.85286</v>
      </c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</row>
    <row r="541" ht="15.75" customHeight="1">
      <c r="A541" s="109">
        <v>1993.0</v>
      </c>
      <c r="B541" s="117" t="s">
        <v>233</v>
      </c>
      <c r="C541" s="3">
        <v>1993.4999999999577</v>
      </c>
      <c r="D541" s="109">
        <v>5.875</v>
      </c>
      <c r="E541" s="118">
        <v>428520.493018839</v>
      </c>
      <c r="F541" s="125">
        <v>73.0</v>
      </c>
      <c r="G541" s="119">
        <v>246.0381818181818</v>
      </c>
      <c r="H541" s="119">
        <v>107.87</v>
      </c>
      <c r="I541" s="109">
        <v>298449.5</v>
      </c>
      <c r="J541" s="109">
        <v>145554.8</v>
      </c>
      <c r="K541" s="109">
        <v>64.11264</v>
      </c>
      <c r="L541" s="109">
        <f t="shared" si="2"/>
        <v>181856.4981</v>
      </c>
      <c r="M541" s="119">
        <v>19839.83</v>
      </c>
      <c r="N541" s="120">
        <v>1070.87244</v>
      </c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</row>
    <row r="542" ht="15.75" customHeight="1">
      <c r="A542" s="109">
        <v>1993.0</v>
      </c>
      <c r="B542" s="117" t="s">
        <v>60</v>
      </c>
      <c r="C542" s="3">
        <v>1993.583333333291</v>
      </c>
      <c r="D542" s="109">
        <v>5.875</v>
      </c>
      <c r="E542" s="118">
        <v>429376.309636838</v>
      </c>
      <c r="F542" s="125">
        <v>153.0</v>
      </c>
      <c r="G542" s="119">
        <v>262.04</v>
      </c>
      <c r="H542" s="119">
        <v>109.19</v>
      </c>
      <c r="I542" s="109">
        <v>299395.0</v>
      </c>
      <c r="J542" s="109">
        <v>145924.6</v>
      </c>
      <c r="K542" s="109">
        <v>64.33301</v>
      </c>
      <c r="L542" s="109">
        <f t="shared" si="2"/>
        <v>182187.9852</v>
      </c>
      <c r="M542" s="119">
        <v>20044.49</v>
      </c>
      <c r="N542" s="120">
        <v>1128.80507</v>
      </c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</row>
    <row r="543" ht="15.75" customHeight="1">
      <c r="A543" s="109">
        <v>1993.0</v>
      </c>
      <c r="B543" s="117" t="s">
        <v>234</v>
      </c>
      <c r="C543" s="3">
        <v>1993.6666666666242</v>
      </c>
      <c r="D543" s="109">
        <v>5.875</v>
      </c>
      <c r="E543" s="118">
        <v>433529.003323313</v>
      </c>
      <c r="F543" s="125">
        <v>183.0</v>
      </c>
      <c r="G543" s="119">
        <v>254.47238095238095</v>
      </c>
      <c r="H543" s="119">
        <v>109.22</v>
      </c>
      <c r="I543" s="109">
        <v>300178.9</v>
      </c>
      <c r="J543" s="109">
        <v>146817.6</v>
      </c>
      <c r="K543" s="109">
        <v>64.49831</v>
      </c>
      <c r="L543" s="109">
        <f t="shared" si="2"/>
        <v>182481.4492</v>
      </c>
      <c r="M543" s="119">
        <v>20107.38</v>
      </c>
      <c r="N543" s="120">
        <v>1093.56464</v>
      </c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</row>
    <row r="544" ht="15.75" customHeight="1">
      <c r="A544" s="109">
        <v>1993.0</v>
      </c>
      <c r="B544" s="117" t="s">
        <v>235</v>
      </c>
      <c r="C544" s="3">
        <v>1993.7499999999575</v>
      </c>
      <c r="D544" s="109">
        <v>5.875</v>
      </c>
      <c r="E544" s="118">
        <v>434212.624528627</v>
      </c>
      <c r="F544" s="125">
        <v>136.0</v>
      </c>
      <c r="G544" s="119">
        <v>233.37818181818176</v>
      </c>
      <c r="H544" s="119">
        <v>109.23</v>
      </c>
      <c r="I544" s="109">
        <v>300801.1</v>
      </c>
      <c r="J544" s="109">
        <v>148233.7</v>
      </c>
      <c r="K544" s="109">
        <v>64.68346</v>
      </c>
      <c r="L544" s="109">
        <f t="shared" si="2"/>
        <v>182654.105</v>
      </c>
      <c r="M544" s="119">
        <v>20205.21</v>
      </c>
      <c r="N544" s="120">
        <v>1023.78635</v>
      </c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</row>
    <row r="545" ht="15.75" customHeight="1">
      <c r="A545" s="109">
        <v>1993.0</v>
      </c>
      <c r="B545" s="117" t="s">
        <v>61</v>
      </c>
      <c r="C545" s="3">
        <v>1993.8333333332907</v>
      </c>
      <c r="D545" s="109">
        <v>5.875</v>
      </c>
      <c r="E545" s="118">
        <v>438138.553097027</v>
      </c>
      <c r="F545" s="125">
        <v>142.0</v>
      </c>
      <c r="G545" s="119">
        <v>242.04190476190482</v>
      </c>
      <c r="H545" s="119">
        <v>108.31</v>
      </c>
      <c r="I545" s="109">
        <v>301261.8</v>
      </c>
      <c r="J545" s="109">
        <v>150172.9</v>
      </c>
      <c r="K545" s="109">
        <v>64.73393</v>
      </c>
      <c r="L545" s="109">
        <f t="shared" si="2"/>
        <v>182877.8079</v>
      </c>
      <c r="M545" s="119">
        <v>20269.11</v>
      </c>
      <c r="N545" s="120">
        <v>1048.09963</v>
      </c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</row>
    <row r="546" ht="15.75" customHeight="1">
      <c r="A546" s="109">
        <v>1993.0</v>
      </c>
      <c r="B546" s="117" t="s">
        <v>236</v>
      </c>
      <c r="C546" s="3">
        <v>1993.916666666624</v>
      </c>
      <c r="D546" s="109">
        <v>5.375</v>
      </c>
      <c r="E546" s="118">
        <v>437497.201435349</v>
      </c>
      <c r="F546" s="125">
        <v>88.0</v>
      </c>
      <c r="G546" s="119">
        <v>252.46227272727273</v>
      </c>
      <c r="H546" s="119">
        <v>108.69</v>
      </c>
      <c r="I546" s="109">
        <v>302018.3</v>
      </c>
      <c r="J546" s="109">
        <v>152076.7</v>
      </c>
      <c r="K546" s="109">
        <v>64.6412</v>
      </c>
      <c r="L546" s="109">
        <f t="shared" si="2"/>
        <v>183440.2932</v>
      </c>
      <c r="M546" s="119">
        <v>20344.97</v>
      </c>
      <c r="N546" s="120">
        <v>1076.70314</v>
      </c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</row>
    <row r="547" ht="15.75" customHeight="1">
      <c r="A547" s="109">
        <v>1993.0</v>
      </c>
      <c r="B547" s="117" t="s">
        <v>237</v>
      </c>
      <c r="C547" s="3">
        <v>1993.9999999999573</v>
      </c>
      <c r="D547" s="109">
        <v>5.375</v>
      </c>
      <c r="E547" s="118">
        <v>438014.627</v>
      </c>
      <c r="F547" s="125">
        <v>170.0</v>
      </c>
      <c r="G547" s="119">
        <v>257.15238095238084</v>
      </c>
      <c r="H547" s="119">
        <v>109.61</v>
      </c>
      <c r="I547" s="109">
        <v>303070.9</v>
      </c>
      <c r="J547" s="109">
        <v>153945.4</v>
      </c>
      <c r="K547" s="109">
        <v>64.8384</v>
      </c>
      <c r="L547" s="109">
        <f t="shared" si="2"/>
        <v>183859.4041</v>
      </c>
      <c r="M547" s="119">
        <v>20626.49</v>
      </c>
      <c r="N547" s="120">
        <v>1103.49266</v>
      </c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</row>
    <row r="548" ht="15.75" customHeight="1">
      <c r="A548" s="109">
        <v>1994.0</v>
      </c>
      <c r="B548" s="117" t="s">
        <v>58</v>
      </c>
      <c r="C548" s="3">
        <v>1994.0833333332905</v>
      </c>
      <c r="D548" s="109">
        <v>5.375</v>
      </c>
      <c r="E548" s="118">
        <v>438371.147933722</v>
      </c>
      <c r="F548" s="125">
        <v>60.0</v>
      </c>
      <c r="G548" s="119">
        <v>259.324</v>
      </c>
      <c r="H548" s="119">
        <v>109.98</v>
      </c>
      <c r="I548" s="109">
        <v>304419.4</v>
      </c>
      <c r="J548" s="109">
        <v>155779.0</v>
      </c>
      <c r="K548" s="109">
        <v>64.8794</v>
      </c>
      <c r="L548" s="109">
        <f t="shared" si="2"/>
        <v>184631.5549</v>
      </c>
      <c r="M548" s="119">
        <v>20610.52</v>
      </c>
      <c r="N548" s="120">
        <v>1114.62712</v>
      </c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</row>
    <row r="549" ht="15.75" customHeight="1">
      <c r="A549" s="109">
        <v>1994.0</v>
      </c>
      <c r="B549" s="117" t="s">
        <v>230</v>
      </c>
      <c r="C549" s="3">
        <v>1994.1666666666238</v>
      </c>
      <c r="D549" s="109">
        <v>5.125</v>
      </c>
      <c r="E549" s="118">
        <v>437956.940112681</v>
      </c>
      <c r="F549" s="125">
        <v>149.0</v>
      </c>
      <c r="G549" s="119">
        <v>258.0370000000001</v>
      </c>
      <c r="H549" s="119">
        <v>108.24</v>
      </c>
      <c r="I549" s="109">
        <v>305693.7</v>
      </c>
      <c r="J549" s="109">
        <v>156622.2</v>
      </c>
      <c r="K549" s="109">
        <v>65.07335</v>
      </c>
      <c r="L549" s="109">
        <f t="shared" si="2"/>
        <v>185186.5852</v>
      </c>
      <c r="M549" s="119">
        <v>20786.21</v>
      </c>
      <c r="N549" s="120">
        <v>1098.92888</v>
      </c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</row>
    <row r="550" ht="15.75" customHeight="1">
      <c r="A550" s="109">
        <v>1994.0</v>
      </c>
      <c r="B550" s="117" t="s">
        <v>231</v>
      </c>
      <c r="C550" s="3">
        <v>1994.249999999957</v>
      </c>
      <c r="D550" s="109">
        <v>5.125</v>
      </c>
      <c r="E550" s="118">
        <v>438829.61102124</v>
      </c>
      <c r="F550" s="125">
        <v>82.0</v>
      </c>
      <c r="G550" s="119">
        <v>257.5004347826087</v>
      </c>
      <c r="H550" s="119">
        <v>107.68</v>
      </c>
      <c r="I550" s="109">
        <v>306893.9</v>
      </c>
      <c r="J550" s="109">
        <v>156474.7</v>
      </c>
      <c r="K550" s="109">
        <v>65.09113</v>
      </c>
      <c r="L550" s="109">
        <f t="shared" si="2"/>
        <v>185893.6334</v>
      </c>
      <c r="M550" s="119">
        <v>20844.11</v>
      </c>
      <c r="N550" s="120">
        <v>1105.67233</v>
      </c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</row>
    <row r="551" ht="15.75" customHeight="1">
      <c r="A551" s="109">
        <v>1994.0</v>
      </c>
      <c r="B551" s="117" t="s">
        <v>59</v>
      </c>
      <c r="C551" s="3">
        <v>1994.3333333332903</v>
      </c>
      <c r="D551" s="109">
        <v>5.125</v>
      </c>
      <c r="E551" s="118">
        <v>438189.059365294</v>
      </c>
      <c r="F551" s="125">
        <v>181.0</v>
      </c>
      <c r="G551" s="119">
        <v>254.91526315789474</v>
      </c>
      <c r="H551" s="119">
        <v>107.71</v>
      </c>
      <c r="I551" s="109">
        <v>308020.0</v>
      </c>
      <c r="J551" s="109">
        <v>155336.1</v>
      </c>
      <c r="K551" s="109">
        <v>65.29614</v>
      </c>
      <c r="L551" s="109">
        <f t="shared" si="2"/>
        <v>186344.3393</v>
      </c>
      <c r="M551" s="119">
        <v>21081.7</v>
      </c>
      <c r="N551" s="120">
        <v>1088.1313</v>
      </c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</row>
    <row r="552" ht="15.75" customHeight="1">
      <c r="A552" s="109">
        <v>1994.0</v>
      </c>
      <c r="B552" s="117" t="s">
        <v>232</v>
      </c>
      <c r="C552" s="3">
        <v>1994.4166666666235</v>
      </c>
      <c r="D552" s="109">
        <v>5.125</v>
      </c>
      <c r="E552" s="118">
        <v>437652.339440261</v>
      </c>
      <c r="F552" s="125">
        <v>137.0</v>
      </c>
      <c r="G552" s="119">
        <v>253.6355</v>
      </c>
      <c r="H552" s="119">
        <v>107.87</v>
      </c>
      <c r="I552" s="109">
        <v>309213.5</v>
      </c>
      <c r="J552" s="109">
        <v>155000.5</v>
      </c>
      <c r="K552" s="109">
        <v>65.32289</v>
      </c>
      <c r="L552" s="109">
        <f t="shared" si="2"/>
        <v>187036.1086</v>
      </c>
      <c r="M552" s="119">
        <v>21118.63</v>
      </c>
      <c r="N552" s="120">
        <v>1098.02188</v>
      </c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</row>
    <row r="553" ht="15.75" customHeight="1">
      <c r="A553" s="109">
        <v>1994.0</v>
      </c>
      <c r="B553" s="117" t="s">
        <v>233</v>
      </c>
      <c r="C553" s="3">
        <v>1994.4999999999568</v>
      </c>
      <c r="D553" s="109">
        <v>5.125</v>
      </c>
      <c r="E553" s="118">
        <v>442350.690717023</v>
      </c>
      <c r="F553" s="125">
        <v>116.0</v>
      </c>
      <c r="G553" s="119">
        <v>252.97954545454547</v>
      </c>
      <c r="H553" s="119">
        <v>108.02</v>
      </c>
      <c r="I553" s="109">
        <v>310474.5</v>
      </c>
      <c r="J553" s="109">
        <v>155467.4</v>
      </c>
      <c r="K553" s="109">
        <v>65.39981</v>
      </c>
      <c r="L553" s="109">
        <f t="shared" si="2"/>
        <v>187711.5216</v>
      </c>
      <c r="M553" s="119">
        <v>21177.53</v>
      </c>
      <c r="N553" s="120">
        <v>1110.60754</v>
      </c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</row>
    <row r="554" ht="15.75" customHeight="1">
      <c r="A554" s="109">
        <v>1994.0</v>
      </c>
      <c r="B554" s="117" t="s">
        <v>60</v>
      </c>
      <c r="C554" s="3">
        <v>1994.58333333329</v>
      </c>
      <c r="D554" s="109">
        <v>5.125</v>
      </c>
      <c r="E554" s="118">
        <v>444806.825828347</v>
      </c>
      <c r="F554" s="125">
        <v>172.0</v>
      </c>
      <c r="G554" s="119">
        <v>249.45666666666668</v>
      </c>
      <c r="H554" s="119">
        <v>105.98</v>
      </c>
      <c r="I554" s="109">
        <v>311803.1</v>
      </c>
      <c r="J554" s="109">
        <v>156736.4</v>
      </c>
      <c r="K554" s="109">
        <v>65.48222</v>
      </c>
      <c r="L554" s="109">
        <f t="shared" si="2"/>
        <v>188420.9071</v>
      </c>
      <c r="M554" s="119">
        <v>21310.27</v>
      </c>
      <c r="N554" s="120">
        <v>1109.84739</v>
      </c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</row>
    <row r="555" ht="15.75" customHeight="1">
      <c r="A555" s="109">
        <v>1994.0</v>
      </c>
      <c r="B555" s="117" t="s">
        <v>234</v>
      </c>
      <c r="C555" s="3">
        <v>1994.6666666666233</v>
      </c>
      <c r="D555" s="109">
        <v>5.125</v>
      </c>
      <c r="E555" s="118">
        <v>448147.866489642</v>
      </c>
      <c r="F555" s="125">
        <v>97.0</v>
      </c>
      <c r="G555" s="119">
        <v>246.45727272727274</v>
      </c>
      <c r="H555" s="119">
        <v>105.89</v>
      </c>
      <c r="I555" s="109">
        <v>312860.4</v>
      </c>
      <c r="J555" s="109">
        <v>157213.9</v>
      </c>
      <c r="K555" s="109">
        <v>65.7487</v>
      </c>
      <c r="L555" s="109">
        <f t="shared" si="2"/>
        <v>188755.8696</v>
      </c>
      <c r="M555" s="119">
        <v>21389.12</v>
      </c>
      <c r="N555" s="120">
        <v>1094.75094</v>
      </c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</row>
    <row r="556" ht="15.75" customHeight="1">
      <c r="A556" s="109">
        <v>1994.0</v>
      </c>
      <c r="B556" s="117" t="s">
        <v>235</v>
      </c>
      <c r="C556" s="3">
        <v>1994.7499999999566</v>
      </c>
      <c r="D556" s="109">
        <v>5.625</v>
      </c>
      <c r="E556" s="118">
        <v>451823.6931345</v>
      </c>
      <c r="F556" s="125">
        <v>189.0</v>
      </c>
      <c r="G556" s="119">
        <v>250.27363636363637</v>
      </c>
      <c r="H556" s="119">
        <v>106.34</v>
      </c>
      <c r="I556" s="109">
        <v>313646.5</v>
      </c>
      <c r="J556" s="109">
        <v>156899.7</v>
      </c>
      <c r="K556" s="109">
        <v>65.68395</v>
      </c>
      <c r="L556" s="109">
        <f t="shared" si="2"/>
        <v>189304.0937</v>
      </c>
      <c r="M556" s="119">
        <v>21560.79</v>
      </c>
      <c r="N556" s="120">
        <v>1126.82983</v>
      </c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</row>
    <row r="557" ht="15.75" customHeight="1">
      <c r="A557" s="109">
        <v>1994.0</v>
      </c>
      <c r="B557" s="117" t="s">
        <v>61</v>
      </c>
      <c r="C557" s="3">
        <v>1994.8333333332898</v>
      </c>
      <c r="D557" s="109">
        <v>5.625</v>
      </c>
      <c r="E557" s="118">
        <v>452166.388754083</v>
      </c>
      <c r="F557" s="125">
        <v>198.0</v>
      </c>
      <c r="G557" s="119">
        <v>242.99666666666673</v>
      </c>
      <c r="H557" s="119">
        <v>107.32</v>
      </c>
      <c r="I557" s="109">
        <v>314161.4</v>
      </c>
      <c r="J557" s="109">
        <v>155793.0</v>
      </c>
      <c r="K557" s="109">
        <v>65.68712</v>
      </c>
      <c r="L557" s="109">
        <f t="shared" si="2"/>
        <v>189611.2383</v>
      </c>
      <c r="M557" s="119">
        <v>21731.46</v>
      </c>
      <c r="N557" s="120">
        <v>1123.42067</v>
      </c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</row>
    <row r="558" ht="15.75" customHeight="1">
      <c r="A558" s="109">
        <v>1994.0</v>
      </c>
      <c r="B558" s="117" t="s">
        <v>236</v>
      </c>
      <c r="C558" s="3">
        <v>1994.916666666623</v>
      </c>
      <c r="D558" s="109">
        <v>5.625</v>
      </c>
      <c r="E558" s="118">
        <v>457263.324107616</v>
      </c>
      <c r="F558" s="125">
        <v>157.0</v>
      </c>
      <c r="G558" s="119">
        <v>241.77090909090904</v>
      </c>
      <c r="H558" s="119">
        <v>107.1</v>
      </c>
      <c r="I558" s="109">
        <v>314669.3</v>
      </c>
      <c r="J558" s="109">
        <v>156333.2</v>
      </c>
      <c r="K558" s="109">
        <v>65.82833</v>
      </c>
      <c r="L558" s="109">
        <f t="shared" si="2"/>
        <v>189756.0568</v>
      </c>
      <c r="M558" s="119">
        <v>21749.42</v>
      </c>
      <c r="N558" s="120">
        <v>1106.75785</v>
      </c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</row>
    <row r="559" ht="15.75" customHeight="1">
      <c r="A559" s="109">
        <v>1994.0</v>
      </c>
      <c r="B559" s="117" t="s">
        <v>237</v>
      </c>
      <c r="C559" s="3">
        <v>1994.9999999999563</v>
      </c>
      <c r="D559" s="109">
        <v>6.125</v>
      </c>
      <c r="E559" s="118">
        <v>461165.513</v>
      </c>
      <c r="F559" s="125">
        <v>244.0</v>
      </c>
      <c r="G559" s="119">
        <v>243.2585</v>
      </c>
      <c r="H559" s="119">
        <v>107.31</v>
      </c>
      <c r="I559" s="109">
        <v>315170.3</v>
      </c>
      <c r="J559" s="109">
        <v>158519.8</v>
      </c>
      <c r="K559" s="109">
        <v>66.11074</v>
      </c>
      <c r="L559" s="109">
        <f t="shared" si="2"/>
        <v>189735.0527</v>
      </c>
      <c r="M559" s="119">
        <v>21862.21</v>
      </c>
      <c r="N559" s="120">
        <v>1092.65764</v>
      </c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</row>
    <row r="560" ht="15.75" customHeight="1">
      <c r="A560" s="109">
        <v>1995.0</v>
      </c>
      <c r="B560" s="117" t="s">
        <v>58</v>
      </c>
      <c r="C560" s="3">
        <v>1995.0833333332896</v>
      </c>
      <c r="D560" s="109">
        <v>6.125</v>
      </c>
      <c r="E560" s="118">
        <v>466654.848083092</v>
      </c>
      <c r="F560" s="125">
        <v>195.0</v>
      </c>
      <c r="G560" s="119">
        <v>240.47619047619048</v>
      </c>
      <c r="H560" s="119">
        <v>106.66</v>
      </c>
      <c r="I560" s="109">
        <v>315664.3</v>
      </c>
      <c r="J560" s="109">
        <v>162353.1</v>
      </c>
      <c r="K560" s="109">
        <v>66.41664</v>
      </c>
      <c r="L560" s="109">
        <f t="shared" si="2"/>
        <v>189683.1351</v>
      </c>
      <c r="M560" s="119">
        <v>22009.92</v>
      </c>
      <c r="N560" s="120">
        <v>1090.52116</v>
      </c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</row>
    <row r="561" ht="15.75" customHeight="1">
      <c r="A561" s="109">
        <v>1995.0</v>
      </c>
      <c r="B561" s="117" t="s">
        <v>230</v>
      </c>
      <c r="C561" s="3">
        <v>1995.1666666666229</v>
      </c>
      <c r="D561" s="109">
        <v>6.625</v>
      </c>
      <c r="E561" s="118">
        <v>464135.980564786</v>
      </c>
      <c r="F561" s="125">
        <v>175.0</v>
      </c>
      <c r="G561" s="119">
        <v>239.64749999999998</v>
      </c>
      <c r="H561" s="119">
        <v>105.42</v>
      </c>
      <c r="I561" s="109">
        <v>316041.8</v>
      </c>
      <c r="J561" s="109">
        <v>164384.6</v>
      </c>
      <c r="K561" s="109">
        <v>66.58811</v>
      </c>
      <c r="L561" s="109">
        <f t="shared" si="2"/>
        <v>189714.5</v>
      </c>
      <c r="M561" s="119">
        <v>22076.79</v>
      </c>
      <c r="N561" s="120">
        <v>1084.78261</v>
      </c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</row>
    <row r="562" ht="15.75" customHeight="1">
      <c r="A562" s="109">
        <v>1995.0</v>
      </c>
      <c r="B562" s="117" t="s">
        <v>231</v>
      </c>
      <c r="C562" s="3">
        <v>1995.2499999999561</v>
      </c>
      <c r="D562" s="109">
        <v>6.625</v>
      </c>
      <c r="E562" s="118">
        <v>470508.379413392</v>
      </c>
      <c r="F562" s="125">
        <v>304.0</v>
      </c>
      <c r="G562" s="119">
        <v>238.47565217391306</v>
      </c>
      <c r="H562" s="119">
        <v>103.7</v>
      </c>
      <c r="I562" s="109">
        <v>316302.9</v>
      </c>
      <c r="J562" s="109">
        <v>164614.3</v>
      </c>
      <c r="K562" s="109">
        <v>66.77618</v>
      </c>
      <c r="L562" s="109">
        <f t="shared" si="2"/>
        <v>189657.1201</v>
      </c>
      <c r="M562" s="119">
        <v>22328.31</v>
      </c>
      <c r="N562" s="120">
        <v>1099.39534</v>
      </c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</row>
    <row r="563" ht="15.75" customHeight="1">
      <c r="A563" s="109">
        <v>1995.0</v>
      </c>
      <c r="B563" s="117" t="s">
        <v>59</v>
      </c>
      <c r="C563" s="3">
        <v>1995.3333333332894</v>
      </c>
      <c r="D563" s="109">
        <v>6.625</v>
      </c>
      <c r="E563" s="118">
        <v>475485.187798749</v>
      </c>
      <c r="F563" s="125">
        <v>293.0</v>
      </c>
      <c r="G563" s="119">
        <v>243.17999999999998</v>
      </c>
      <c r="H563" s="119">
        <v>102.29</v>
      </c>
      <c r="I563" s="109">
        <v>316447.6</v>
      </c>
      <c r="J563" s="109">
        <v>163042.0</v>
      </c>
      <c r="K563" s="109">
        <v>66.8154</v>
      </c>
      <c r="L563" s="109">
        <f t="shared" si="2"/>
        <v>189699.2724</v>
      </c>
      <c r="M563" s="119">
        <v>22448.09</v>
      </c>
      <c r="N563" s="120">
        <v>1126.80392</v>
      </c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</row>
    <row r="564" ht="15.75" customHeight="1">
      <c r="A564" s="109">
        <v>1995.0</v>
      </c>
      <c r="B564" s="117" t="s">
        <v>232</v>
      </c>
      <c r="C564" s="3">
        <v>1995.4166666666226</v>
      </c>
      <c r="D564" s="109">
        <v>6.625</v>
      </c>
      <c r="E564" s="118">
        <v>477588.464154956</v>
      </c>
      <c r="F564" s="125">
        <v>72.0</v>
      </c>
      <c r="G564" s="119">
        <v>242.472380952381</v>
      </c>
      <c r="H564" s="119">
        <v>102.49</v>
      </c>
      <c r="I564" s="109">
        <v>317026.3</v>
      </c>
      <c r="J564" s="109">
        <v>163178.5</v>
      </c>
      <c r="K564" s="109">
        <v>67.00367</v>
      </c>
      <c r="L564" s="109">
        <f t="shared" si="2"/>
        <v>189831.936</v>
      </c>
      <c r="M564" s="119">
        <v>22352.28</v>
      </c>
      <c r="N564" s="120">
        <v>1109.21682</v>
      </c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</row>
    <row r="565" ht="15.75" customHeight="1">
      <c r="A565" s="109">
        <v>1995.0</v>
      </c>
      <c r="B565" s="117" t="s">
        <v>233</v>
      </c>
      <c r="C565" s="3">
        <v>1995.499999999956</v>
      </c>
      <c r="D565" s="109">
        <v>6.625</v>
      </c>
      <c r="E565" s="118">
        <v>478880.651428998</v>
      </c>
      <c r="F565" s="125">
        <v>66.0</v>
      </c>
      <c r="G565" s="119">
        <v>243.05999999999995</v>
      </c>
      <c r="H565" s="119">
        <v>102.21</v>
      </c>
      <c r="I565" s="109">
        <v>318039.1</v>
      </c>
      <c r="J565" s="109">
        <v>165023.5</v>
      </c>
      <c r="K565" s="109">
        <v>67.16395</v>
      </c>
      <c r="L565" s="109">
        <f t="shared" si="2"/>
        <v>190255.7938</v>
      </c>
      <c r="M565" s="119">
        <v>22400.18</v>
      </c>
      <c r="N565" s="120">
        <v>1116.08984</v>
      </c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</row>
    <row r="566" ht="15.75" customHeight="1">
      <c r="A566" s="109">
        <v>1995.0</v>
      </c>
      <c r="B566" s="117" t="s">
        <v>60</v>
      </c>
      <c r="C566" s="3">
        <v>1995.5833333332891</v>
      </c>
      <c r="D566" s="109">
        <v>6.625</v>
      </c>
      <c r="E566" s="118">
        <v>482108.870100888</v>
      </c>
      <c r="F566" s="125">
        <v>93.0</v>
      </c>
      <c r="G566" s="119">
        <v>242.07809523809522</v>
      </c>
      <c r="H566" s="119">
        <v>101.39</v>
      </c>
      <c r="I566" s="109">
        <v>319486.1</v>
      </c>
      <c r="J566" s="109">
        <v>168577.0</v>
      </c>
      <c r="K566" s="109">
        <v>67.25429</v>
      </c>
      <c r="L566" s="109">
        <f t="shared" si="2"/>
        <v>191018.1796</v>
      </c>
      <c r="M566" s="119">
        <v>22532.94</v>
      </c>
      <c r="N566" s="120">
        <v>1111.82839</v>
      </c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</row>
    <row r="567" ht="15.75" customHeight="1">
      <c r="A567" s="109">
        <v>1995.0</v>
      </c>
      <c r="B567" s="117" t="s">
        <v>234</v>
      </c>
      <c r="C567" s="3">
        <v>1995.6666666666224</v>
      </c>
      <c r="D567" s="109">
        <v>6.625</v>
      </c>
      <c r="E567" s="118">
        <v>482565.621733095</v>
      </c>
      <c r="F567" s="125">
        <v>134.0</v>
      </c>
      <c r="G567" s="119">
        <v>244.3427272727273</v>
      </c>
      <c r="H567" s="119">
        <v>102.79</v>
      </c>
      <c r="I567" s="109">
        <v>320309.8</v>
      </c>
      <c r="J567" s="109">
        <v>171359.8</v>
      </c>
      <c r="K567" s="109">
        <v>67.46834</v>
      </c>
      <c r="L567" s="109">
        <f t="shared" si="2"/>
        <v>191265.8834</v>
      </c>
      <c r="M567" s="119">
        <v>22685.65</v>
      </c>
      <c r="N567" s="120">
        <v>1104.23841</v>
      </c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</row>
    <row r="568" ht="15.75" customHeight="1">
      <c r="A568" s="109">
        <v>1995.0</v>
      </c>
      <c r="B568" s="117" t="s">
        <v>235</v>
      </c>
      <c r="C568" s="3">
        <v>1995.7499999999557</v>
      </c>
      <c r="D568" s="109">
        <v>6.625</v>
      </c>
      <c r="E568" s="118">
        <v>486914.2642836</v>
      </c>
      <c r="F568" s="125">
        <v>151.0</v>
      </c>
      <c r="G568" s="119">
        <v>245.7842857142857</v>
      </c>
      <c r="H568" s="119">
        <v>103.5</v>
      </c>
      <c r="I568" s="109">
        <v>320510.1</v>
      </c>
      <c r="J568" s="109">
        <v>173372.2</v>
      </c>
      <c r="K568" s="109">
        <v>67.61841</v>
      </c>
      <c r="L568" s="109">
        <f t="shared" si="2"/>
        <v>191214.1393</v>
      </c>
      <c r="M568" s="119">
        <v>22743.54</v>
      </c>
      <c r="N568" s="120">
        <v>1102.5943</v>
      </c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</row>
    <row r="569" ht="15.75" customHeight="1">
      <c r="A569" s="109">
        <v>1995.0</v>
      </c>
      <c r="B569" s="117" t="s">
        <v>61</v>
      </c>
      <c r="C569" s="3">
        <v>1995.833333333289</v>
      </c>
      <c r="D569" s="109">
        <v>6.625</v>
      </c>
      <c r="E569" s="118">
        <v>491330.639779294</v>
      </c>
      <c r="F569" s="125">
        <v>109.0</v>
      </c>
      <c r="G569" s="119">
        <v>242.76636363636365</v>
      </c>
      <c r="H569" s="119">
        <v>102.71</v>
      </c>
      <c r="I569" s="109">
        <v>320087.0</v>
      </c>
      <c r="J569" s="109">
        <v>174614.4</v>
      </c>
      <c r="K569" s="109">
        <v>67.63232</v>
      </c>
      <c r="L569" s="109">
        <f t="shared" si="2"/>
        <v>190945.8749</v>
      </c>
      <c r="M569" s="119">
        <v>22842.36</v>
      </c>
      <c r="N569" s="120">
        <v>1103.3746</v>
      </c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</row>
    <row r="570" ht="15.75" customHeight="1">
      <c r="A570" s="109">
        <v>1995.0</v>
      </c>
      <c r="B570" s="117" t="s">
        <v>236</v>
      </c>
      <c r="C570" s="3">
        <v>1995.9166666666222</v>
      </c>
      <c r="D570" s="109">
        <v>6.625</v>
      </c>
      <c r="E570" s="118">
        <v>493669.354259437</v>
      </c>
      <c r="F570" s="125">
        <v>146.0</v>
      </c>
      <c r="G570" s="119">
        <v>246.33590909090915</v>
      </c>
      <c r="H570" s="119">
        <v>101.67</v>
      </c>
      <c r="I570" s="109">
        <v>320301.5</v>
      </c>
      <c r="J570" s="109">
        <v>175734.7</v>
      </c>
      <c r="K570" s="109">
        <v>67.69078</v>
      </c>
      <c r="L570" s="109">
        <f t="shared" si="2"/>
        <v>191007.2217</v>
      </c>
      <c r="M570" s="119">
        <v>22990.08</v>
      </c>
      <c r="N570" s="120">
        <v>1109.15347</v>
      </c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</row>
    <row r="571" ht="15.75" customHeight="1">
      <c r="A571" s="109">
        <v>1995.0</v>
      </c>
      <c r="B571" s="117" t="s">
        <v>237</v>
      </c>
      <c r="C571" s="3">
        <v>1995.9999999999554</v>
      </c>
      <c r="D571" s="109">
        <v>6.375</v>
      </c>
      <c r="E571" s="118">
        <v>500566.358</v>
      </c>
      <c r="F571" s="125">
        <v>240.0</v>
      </c>
      <c r="G571" s="119">
        <v>251.74789473684206</v>
      </c>
      <c r="H571" s="119">
        <v>101.64</v>
      </c>
      <c r="I571" s="109">
        <v>321153.5</v>
      </c>
      <c r="J571" s="109">
        <v>176732.9</v>
      </c>
      <c r="K571" s="109">
        <v>68.00601</v>
      </c>
      <c r="L571" s="109">
        <f t="shared" si="2"/>
        <v>191155.9592</v>
      </c>
      <c r="M571" s="119">
        <v>23140.79</v>
      </c>
      <c r="N571" s="120">
        <v>1115.59171</v>
      </c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</row>
    <row r="572" ht="15.75" customHeight="1">
      <c r="A572" s="109">
        <v>1996.0</v>
      </c>
      <c r="B572" s="117" t="s">
        <v>58</v>
      </c>
      <c r="C572" s="3">
        <v>1996.0833333332887</v>
      </c>
      <c r="D572" s="109">
        <v>6.125</v>
      </c>
      <c r="E572" s="118">
        <v>504127.919244523</v>
      </c>
      <c r="F572" s="125">
        <v>112.0</v>
      </c>
      <c r="G572" s="119">
        <v>260.5559090909091</v>
      </c>
      <c r="H572" s="119">
        <v>101.57</v>
      </c>
      <c r="I572" s="109">
        <v>322643.1</v>
      </c>
      <c r="J572" s="109">
        <v>177608.9</v>
      </c>
      <c r="K572" s="109">
        <v>68.13008</v>
      </c>
      <c r="L572" s="109">
        <f t="shared" si="2"/>
        <v>191900.8782</v>
      </c>
      <c r="M572" s="119">
        <v>23192.69</v>
      </c>
      <c r="N572" s="120">
        <v>1147.98445</v>
      </c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</row>
    <row r="573" ht="15.75" customHeight="1">
      <c r="A573" s="109">
        <v>1996.0</v>
      </c>
      <c r="B573" s="117" t="s">
        <v>230</v>
      </c>
      <c r="C573" s="3">
        <v>1996.166666666622</v>
      </c>
      <c r="D573" s="109">
        <v>6.125</v>
      </c>
      <c r="E573" s="118">
        <v>507579.017448187</v>
      </c>
      <c r="F573" s="125">
        <v>131.0</v>
      </c>
      <c r="G573" s="119">
        <v>263.59285714285716</v>
      </c>
      <c r="H573" s="119">
        <v>102.26</v>
      </c>
      <c r="I573" s="109">
        <v>323625.9</v>
      </c>
      <c r="J573" s="109">
        <v>178641.8</v>
      </c>
      <c r="K573" s="109">
        <v>68.30565</v>
      </c>
      <c r="L573" s="109">
        <f t="shared" si="2"/>
        <v>192284.6322</v>
      </c>
      <c r="M573" s="119">
        <v>23424.25</v>
      </c>
      <c r="N573" s="120">
        <v>1165.90556</v>
      </c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</row>
    <row r="574" ht="15.75" customHeight="1">
      <c r="A574" s="109">
        <v>1996.0</v>
      </c>
      <c r="B574" s="117" t="s">
        <v>231</v>
      </c>
      <c r="C574" s="3">
        <v>1996.2499999999552</v>
      </c>
      <c r="D574" s="109">
        <v>5.9375</v>
      </c>
      <c r="E574" s="118">
        <v>512433.565086743</v>
      </c>
      <c r="F574" s="125">
        <v>148.0</v>
      </c>
      <c r="G574" s="119">
        <v>259.6538095238095</v>
      </c>
      <c r="H574" s="119">
        <v>102.01</v>
      </c>
      <c r="I574" s="109">
        <v>324102.0</v>
      </c>
      <c r="J574" s="109">
        <v>179831.3</v>
      </c>
      <c r="K574" s="109">
        <v>68.46602</v>
      </c>
      <c r="L574" s="109">
        <f t="shared" si="2"/>
        <v>192384.1971</v>
      </c>
      <c r="M574" s="119">
        <v>23591.93</v>
      </c>
      <c r="N574" s="120">
        <v>1141.69882</v>
      </c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</row>
    <row r="575" ht="15.75" customHeight="1">
      <c r="A575" s="109">
        <v>1996.0</v>
      </c>
      <c r="B575" s="117" t="s">
        <v>59</v>
      </c>
      <c r="C575" s="3">
        <v>1996.3333333332885</v>
      </c>
      <c r="D575" s="109">
        <v>5.9375</v>
      </c>
      <c r="E575" s="118">
        <v>514357.462447882</v>
      </c>
      <c r="F575" s="125">
        <v>169.0</v>
      </c>
      <c r="G575" s="119">
        <v>259.25100000000003</v>
      </c>
      <c r="H575" s="119">
        <v>102.33</v>
      </c>
      <c r="I575" s="109">
        <v>324071.4</v>
      </c>
      <c r="J575" s="109">
        <v>181177.3</v>
      </c>
      <c r="K575" s="109">
        <v>68.53462</v>
      </c>
      <c r="L575" s="109">
        <f t="shared" si="2"/>
        <v>192287.7329</v>
      </c>
      <c r="M575" s="119">
        <v>23727.66</v>
      </c>
      <c r="N575" s="120">
        <v>1131.21221</v>
      </c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</row>
    <row r="576" ht="15.75" customHeight="1">
      <c r="A576" s="109">
        <v>1996.0</v>
      </c>
      <c r="B576" s="117" t="s">
        <v>232</v>
      </c>
      <c r="C576" s="3">
        <v>1996.4166666666217</v>
      </c>
      <c r="D576" s="109">
        <v>5.9375</v>
      </c>
      <c r="E576" s="118">
        <v>517571.351340133</v>
      </c>
      <c r="F576" s="125">
        <v>106.0</v>
      </c>
      <c r="G576" s="119">
        <v>258.78809523809525</v>
      </c>
      <c r="H576" s="119">
        <v>103.36</v>
      </c>
      <c r="I576" s="109">
        <v>324467.0</v>
      </c>
      <c r="J576" s="109">
        <v>182474.3</v>
      </c>
      <c r="K576" s="109">
        <v>68.60669</v>
      </c>
      <c r="L576" s="109">
        <f t="shared" si="2"/>
        <v>192440.1695</v>
      </c>
      <c r="M576" s="119">
        <v>23837.45</v>
      </c>
      <c r="N576" s="120">
        <v>1128.67838</v>
      </c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</row>
    <row r="577" ht="15.75" customHeight="1">
      <c r="A577" s="109">
        <v>1996.0</v>
      </c>
      <c r="B577" s="117" t="s">
        <v>233</v>
      </c>
      <c r="C577" s="3">
        <v>1996.499999999955</v>
      </c>
      <c r="D577" s="109">
        <v>5.6875</v>
      </c>
      <c r="E577" s="118">
        <v>521662.156989847</v>
      </c>
      <c r="F577" s="125">
        <v>141.0</v>
      </c>
      <c r="G577" s="119">
        <v>249.7575</v>
      </c>
      <c r="H577" s="119">
        <v>105.18</v>
      </c>
      <c r="I577" s="109">
        <v>325288.6</v>
      </c>
      <c r="J577" s="109">
        <v>183722.4</v>
      </c>
      <c r="K577" s="109">
        <v>68.76085</v>
      </c>
      <c r="L577" s="109">
        <f t="shared" si="2"/>
        <v>192751.2216</v>
      </c>
      <c r="M577" s="119">
        <v>24056.04</v>
      </c>
      <c r="N577" s="120">
        <v>1109.25713</v>
      </c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</row>
    <row r="578" ht="15.75" customHeight="1">
      <c r="A578" s="109">
        <v>1996.0</v>
      </c>
      <c r="B578" s="117" t="s">
        <v>60</v>
      </c>
      <c r="C578" s="3">
        <v>1996.5833333332882</v>
      </c>
      <c r="D578" s="109">
        <v>5.6875</v>
      </c>
      <c r="E578" s="118">
        <v>527201.635810366</v>
      </c>
      <c r="F578" s="125">
        <v>91.0</v>
      </c>
      <c r="G578" s="119">
        <v>246.81521739130434</v>
      </c>
      <c r="H578" s="119">
        <v>104.47</v>
      </c>
      <c r="I578" s="109">
        <v>326536.3</v>
      </c>
      <c r="J578" s="109">
        <v>184921.2</v>
      </c>
      <c r="K578" s="109">
        <v>68.80294</v>
      </c>
      <c r="L578" s="109">
        <f t="shared" si="2"/>
        <v>193442.3062</v>
      </c>
      <c r="M578" s="119">
        <v>24194.77</v>
      </c>
      <c r="N578" s="120">
        <v>1104.10884</v>
      </c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</row>
    <row r="579" ht="15.75" customHeight="1">
      <c r="A579" s="109">
        <v>1996.0</v>
      </c>
      <c r="B579" s="117" t="s">
        <v>234</v>
      </c>
      <c r="C579" s="3">
        <v>1996.6666666666215</v>
      </c>
      <c r="D579" s="109">
        <v>5.6875</v>
      </c>
      <c r="E579" s="118">
        <v>531547.792112511</v>
      </c>
      <c r="F579" s="125">
        <v>123.0</v>
      </c>
      <c r="G579" s="119">
        <v>249.9928571428571</v>
      </c>
      <c r="H579" s="119">
        <v>103.76</v>
      </c>
      <c r="I579" s="109">
        <v>327547.7</v>
      </c>
      <c r="J579" s="109">
        <v>185974.6</v>
      </c>
      <c r="K579" s="109">
        <v>68.95741</v>
      </c>
      <c r="L579" s="109">
        <f t="shared" si="2"/>
        <v>193864.0631</v>
      </c>
      <c r="M579" s="119">
        <v>24406.37</v>
      </c>
      <c r="N579" s="120">
        <v>1115.77887</v>
      </c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</row>
    <row r="580" ht="15.75" customHeight="1">
      <c r="A580" s="109">
        <v>1996.0</v>
      </c>
      <c r="B580" s="117" t="s">
        <v>235</v>
      </c>
      <c r="C580" s="3">
        <v>1996.7499999999548</v>
      </c>
      <c r="D580" s="109">
        <v>5.6875</v>
      </c>
      <c r="E580" s="118">
        <v>535311.870942473</v>
      </c>
      <c r="F580" s="125">
        <v>65.0</v>
      </c>
      <c r="G580" s="119">
        <v>245.7966666666666</v>
      </c>
      <c r="H580" s="119">
        <v>105.68</v>
      </c>
      <c r="I580" s="109">
        <v>328323.0</v>
      </c>
      <c r="J580" s="109">
        <v>186882.2</v>
      </c>
      <c r="K580" s="109">
        <v>69.11806</v>
      </c>
      <c r="L580" s="109">
        <f t="shared" si="2"/>
        <v>194138.3434</v>
      </c>
      <c r="M580" s="119">
        <v>24420.34</v>
      </c>
      <c r="N580" s="120">
        <v>1103.62799</v>
      </c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</row>
    <row r="581" ht="15.75" customHeight="1">
      <c r="A581" s="109">
        <v>1996.0</v>
      </c>
      <c r="B581" s="117" t="s">
        <v>61</v>
      </c>
      <c r="C581" s="3">
        <v>1996.833333333288</v>
      </c>
      <c r="D581" s="109">
        <v>5.9375</v>
      </c>
      <c r="E581" s="118">
        <v>540761.646312608</v>
      </c>
      <c r="F581" s="125">
        <v>139.0</v>
      </c>
      <c r="G581" s="119">
        <v>240.31652173913042</v>
      </c>
      <c r="H581" s="119">
        <v>108.08</v>
      </c>
      <c r="I581" s="109">
        <v>328862.0</v>
      </c>
      <c r="J581" s="109">
        <v>187643.8</v>
      </c>
      <c r="K581" s="109">
        <v>69.25598</v>
      </c>
      <c r="L581" s="109">
        <f t="shared" si="2"/>
        <v>194298.6003</v>
      </c>
      <c r="M581" s="119">
        <v>24566.06</v>
      </c>
      <c r="N581" s="120">
        <v>1096.77224</v>
      </c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</row>
    <row r="582" ht="15.75" customHeight="1">
      <c r="A582" s="109">
        <v>1996.0</v>
      </c>
      <c r="B582" s="117" t="s">
        <v>236</v>
      </c>
      <c r="C582" s="3">
        <v>1996.9166666666213</v>
      </c>
      <c r="D582" s="109">
        <v>5.9375</v>
      </c>
      <c r="E582" s="118">
        <v>547662.241339073</v>
      </c>
      <c r="F582" s="125">
        <v>158.0</v>
      </c>
      <c r="G582" s="119">
        <v>227.12190476190474</v>
      </c>
      <c r="H582" s="119">
        <v>112.34</v>
      </c>
      <c r="I582" s="109">
        <v>329844.2</v>
      </c>
      <c r="J582" s="109">
        <v>188601.7</v>
      </c>
      <c r="K582" s="109">
        <v>69.35085</v>
      </c>
      <c r="L582" s="109">
        <f t="shared" si="2"/>
        <v>194769.734</v>
      </c>
      <c r="M582" s="119">
        <v>24614.96</v>
      </c>
      <c r="N582" s="120">
        <v>1088.019</v>
      </c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</row>
    <row r="583" ht="15.75" customHeight="1">
      <c r="A583" s="109">
        <v>1996.0</v>
      </c>
      <c r="B583" s="117" t="s">
        <v>237</v>
      </c>
      <c r="C583" s="3">
        <v>1996.9999999999545</v>
      </c>
      <c r="D583" s="109">
        <v>5.9375</v>
      </c>
      <c r="E583" s="118">
        <v>545136.863999999</v>
      </c>
      <c r="F583" s="125">
        <v>194.0</v>
      </c>
      <c r="G583" s="119">
        <v>221.823</v>
      </c>
      <c r="H583" s="119">
        <v>114.41</v>
      </c>
      <c r="I583" s="109">
        <v>331269.8</v>
      </c>
      <c r="J583" s="109">
        <v>189755.5</v>
      </c>
      <c r="K583" s="109">
        <v>69.46498</v>
      </c>
      <c r="L583" s="109">
        <f t="shared" si="2"/>
        <v>195479.7977</v>
      </c>
      <c r="M583" s="119">
        <v>24667.86</v>
      </c>
      <c r="N583" s="120">
        <v>1063.45523</v>
      </c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</row>
    <row r="584" ht="15.75" customHeight="1">
      <c r="A584" s="109">
        <v>1997.0</v>
      </c>
      <c r="B584" s="117" t="s">
        <v>58</v>
      </c>
      <c r="C584" s="3">
        <v>1997.0833333332878</v>
      </c>
      <c r="D584" s="109">
        <v>5.9375</v>
      </c>
      <c r="E584" s="118">
        <v>555269.085532481</v>
      </c>
      <c r="F584" s="125">
        <v>150.0</v>
      </c>
      <c r="G584" s="119">
        <v>213.75181818181815</v>
      </c>
      <c r="H584" s="119">
        <v>115.92</v>
      </c>
      <c r="I584" s="109">
        <v>333138.7</v>
      </c>
      <c r="J584" s="109">
        <v>191105.1</v>
      </c>
      <c r="K584" s="109">
        <v>69.59746</v>
      </c>
      <c r="L584" s="109">
        <f t="shared" si="2"/>
        <v>196429.0621</v>
      </c>
      <c r="M584" s="119">
        <v>24764.67</v>
      </c>
      <c r="N584" s="120">
        <v>1022.24302</v>
      </c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</row>
    <row r="585" ht="15.75" customHeight="1">
      <c r="A585" s="109">
        <v>1997.0</v>
      </c>
      <c r="B585" s="117" t="s">
        <v>230</v>
      </c>
      <c r="C585" s="3">
        <v>1997.166666666621</v>
      </c>
      <c r="D585" s="109">
        <v>5.9375</v>
      </c>
      <c r="E585" s="118">
        <v>560617.933345133</v>
      </c>
      <c r="F585" s="125">
        <v>159.0</v>
      </c>
      <c r="G585" s="119">
        <v>213.0315</v>
      </c>
      <c r="H585" s="119">
        <v>117.3</v>
      </c>
      <c r="I585" s="109">
        <v>334662.9</v>
      </c>
      <c r="J585" s="109">
        <v>193286.6</v>
      </c>
      <c r="K585" s="109">
        <v>69.61617</v>
      </c>
      <c r="L585" s="109">
        <f t="shared" si="2"/>
        <v>197306.0116</v>
      </c>
      <c r="M585" s="119">
        <v>24872.46</v>
      </c>
      <c r="N585" s="120">
        <v>997.40858</v>
      </c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</row>
    <row r="586" ht="15.75" customHeight="1">
      <c r="A586" s="109">
        <v>1997.0</v>
      </c>
      <c r="B586" s="117" t="s">
        <v>231</v>
      </c>
      <c r="C586" s="3">
        <v>1997.2499999999543</v>
      </c>
      <c r="D586" s="109">
        <v>5.9375</v>
      </c>
      <c r="E586" s="118">
        <v>564220.834109799</v>
      </c>
      <c r="F586" s="125">
        <v>167.0</v>
      </c>
      <c r="G586" s="119">
        <v>219.3978947368421</v>
      </c>
      <c r="H586" s="119">
        <v>117.1</v>
      </c>
      <c r="I586" s="109">
        <v>335842.5</v>
      </c>
      <c r="J586" s="109">
        <v>196300.3</v>
      </c>
      <c r="K586" s="109">
        <v>69.63749</v>
      </c>
      <c r="L586" s="109">
        <f t="shared" si="2"/>
        <v>197976.5794</v>
      </c>
      <c r="M586" s="119">
        <v>25073.07</v>
      </c>
      <c r="N586" s="120">
        <v>1014.42845</v>
      </c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</row>
    <row r="587" ht="15.75" customHeight="1">
      <c r="A587" s="109">
        <v>1997.0</v>
      </c>
      <c r="B587" s="117" t="s">
        <v>59</v>
      </c>
      <c r="C587" s="3">
        <v>1997.3333333332876</v>
      </c>
      <c r="D587" s="109">
        <v>5.9375</v>
      </c>
      <c r="E587" s="118">
        <v>567308.465405289</v>
      </c>
      <c r="F587" s="125">
        <v>94.0</v>
      </c>
      <c r="G587" s="119">
        <v>211.4845454545455</v>
      </c>
      <c r="H587" s="119">
        <v>119.73</v>
      </c>
      <c r="I587" s="109">
        <v>336677.5</v>
      </c>
      <c r="J587" s="109">
        <v>200146.5</v>
      </c>
      <c r="K587" s="109">
        <v>69.64902</v>
      </c>
      <c r="L587" s="109">
        <f t="shared" si="2"/>
        <v>198455.3167</v>
      </c>
      <c r="M587" s="119">
        <v>25128.96</v>
      </c>
      <c r="N587" s="120">
        <v>992.533832</v>
      </c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</row>
    <row r="588" ht="15.75" customHeight="1">
      <c r="A588" s="109">
        <v>1997.0</v>
      </c>
      <c r="B588" s="117" t="s">
        <v>232</v>
      </c>
      <c r="C588" s="3">
        <v>1997.4166666666208</v>
      </c>
      <c r="D588" s="109">
        <v>6.25</v>
      </c>
      <c r="E588" s="118">
        <v>576139.529460424</v>
      </c>
      <c r="F588" s="125">
        <v>115.0</v>
      </c>
      <c r="G588" s="119">
        <v>210.6555</v>
      </c>
      <c r="H588" s="119">
        <v>119.32</v>
      </c>
      <c r="I588" s="109">
        <v>337455.1</v>
      </c>
      <c r="J588" s="109">
        <v>202886.6</v>
      </c>
      <c r="K588" s="109">
        <v>69.70915</v>
      </c>
      <c r="L588" s="109">
        <f t="shared" si="2"/>
        <v>198843.1973</v>
      </c>
      <c r="M588" s="119">
        <v>25275.67</v>
      </c>
      <c r="N588" s="120">
        <v>990.786064</v>
      </c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</row>
    <row r="589" ht="15.75" customHeight="1">
      <c r="A589" s="109">
        <v>1997.0</v>
      </c>
      <c r="B589" s="117" t="s">
        <v>233</v>
      </c>
      <c r="C589" s="3">
        <v>1997.499999999954</v>
      </c>
      <c r="D589" s="109">
        <v>6.5</v>
      </c>
      <c r="E589" s="118">
        <v>580296.693149389</v>
      </c>
      <c r="F589" s="125">
        <v>177.0</v>
      </c>
      <c r="G589" s="119">
        <v>207.29142857142855</v>
      </c>
      <c r="H589" s="119">
        <v>120.95</v>
      </c>
      <c r="I589" s="109">
        <v>338175.4</v>
      </c>
      <c r="J589" s="109">
        <v>204520.9</v>
      </c>
      <c r="K589" s="109">
        <v>69.93453</v>
      </c>
      <c r="L589" s="109">
        <f t="shared" si="2"/>
        <v>199003.3456</v>
      </c>
      <c r="M589" s="119">
        <v>25596.05</v>
      </c>
      <c r="N589" s="120">
        <v>981.298589</v>
      </c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</row>
    <row r="590" ht="15.75" customHeight="1">
      <c r="A590" s="109">
        <v>1997.0</v>
      </c>
      <c r="B590" s="117" t="s">
        <v>60</v>
      </c>
      <c r="C590" s="3">
        <v>1997.5833333332873</v>
      </c>
      <c r="D590" s="109">
        <v>6.75</v>
      </c>
      <c r="E590" s="118">
        <v>583807.943674722</v>
      </c>
      <c r="F590" s="125">
        <v>160.0</v>
      </c>
      <c r="G590" s="119">
        <v>193.71173913043478</v>
      </c>
      <c r="H590" s="119">
        <v>124.8</v>
      </c>
      <c r="I590" s="109">
        <v>338838.2</v>
      </c>
      <c r="J590" s="109">
        <v>205049.5</v>
      </c>
      <c r="K590" s="109">
        <v>70.18299</v>
      </c>
      <c r="L590" s="109">
        <f t="shared" si="2"/>
        <v>199102.2722</v>
      </c>
      <c r="M590" s="119">
        <v>25623.0</v>
      </c>
      <c r="N590" s="120">
        <v>932.27757</v>
      </c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</row>
    <row r="591" ht="15.75" customHeight="1">
      <c r="A591" s="109">
        <v>1997.0</v>
      </c>
      <c r="B591" s="117" t="s">
        <v>234</v>
      </c>
      <c r="C591" s="3">
        <v>1997.6666666666206</v>
      </c>
      <c r="D591" s="109">
        <v>7.0</v>
      </c>
      <c r="E591" s="118">
        <v>583418.567207964</v>
      </c>
      <c r="F591" s="125">
        <v>109.0</v>
      </c>
      <c r="G591" s="119">
        <v>202.0455</v>
      </c>
      <c r="H591" s="119">
        <v>122.86</v>
      </c>
      <c r="I591" s="109">
        <v>339812.2</v>
      </c>
      <c r="J591" s="109">
        <v>206011.6</v>
      </c>
      <c r="K591" s="109">
        <v>70.32697</v>
      </c>
      <c r="L591" s="109">
        <f t="shared" si="2"/>
        <v>199505.8093</v>
      </c>
      <c r="M591" s="119">
        <v>25681.88</v>
      </c>
      <c r="N591" s="120">
        <v>932.905269</v>
      </c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</row>
    <row r="592" ht="15.75" customHeight="1">
      <c r="A592" s="109">
        <v>1997.0</v>
      </c>
      <c r="B592" s="117" t="s">
        <v>235</v>
      </c>
      <c r="C592" s="3">
        <v>1997.7499999999538</v>
      </c>
      <c r="D592" s="109">
        <v>7.0</v>
      </c>
      <c r="E592" s="118">
        <v>585482.040075925</v>
      </c>
      <c r="F592" s="125">
        <v>129.0</v>
      </c>
      <c r="G592" s="119">
        <v>201.59272727272727</v>
      </c>
      <c r="H592" s="119">
        <v>121.05</v>
      </c>
      <c r="I592" s="109">
        <v>341097.6</v>
      </c>
      <c r="J592" s="109">
        <v>207406.9</v>
      </c>
      <c r="K592" s="109">
        <v>70.37636</v>
      </c>
      <c r="L592" s="109">
        <f t="shared" si="2"/>
        <v>200202.4224</v>
      </c>
      <c r="M592" s="119">
        <v>25886.47</v>
      </c>
      <c r="N592" s="120">
        <v>928.926001</v>
      </c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</row>
    <row r="593" ht="15.75" customHeight="1">
      <c r="A593" s="109">
        <v>1997.0</v>
      </c>
      <c r="B593" s="117" t="s">
        <v>61</v>
      </c>
      <c r="C593" s="3">
        <v>1997.833333333287</v>
      </c>
      <c r="D593" s="109">
        <v>7.0</v>
      </c>
      <c r="E593" s="118">
        <v>584146.661068949</v>
      </c>
      <c r="F593" s="125">
        <v>141.0</v>
      </c>
      <c r="G593" s="119">
        <v>199.11086956521743</v>
      </c>
      <c r="H593" s="119">
        <v>121.99</v>
      </c>
      <c r="I593" s="109">
        <v>342694.3</v>
      </c>
      <c r="J593" s="109">
        <v>209235.4</v>
      </c>
      <c r="K593" s="109">
        <v>70.53472</v>
      </c>
      <c r="L593" s="109">
        <f t="shared" si="2"/>
        <v>200952.803</v>
      </c>
      <c r="M593" s="119">
        <v>26162.92</v>
      </c>
      <c r="N593" s="120">
        <v>935.395911</v>
      </c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</row>
    <row r="594" ht="15.75" customHeight="1">
      <c r="A594" s="109">
        <v>1997.0</v>
      </c>
      <c r="B594" s="117" t="s">
        <v>236</v>
      </c>
      <c r="C594" s="3">
        <v>1997.9166666666204</v>
      </c>
      <c r="D594" s="109">
        <v>7.25</v>
      </c>
      <c r="E594" s="118">
        <v>592185.394205086</v>
      </c>
      <c r="F594" s="125">
        <v>217.0</v>
      </c>
      <c r="G594" s="119">
        <v>181.5365</v>
      </c>
      <c r="H594" s="119">
        <v>125.62</v>
      </c>
      <c r="I594" s="109">
        <v>344037.5</v>
      </c>
      <c r="J594" s="109">
        <v>210926.7</v>
      </c>
      <c r="K594" s="109">
        <v>70.639</v>
      </c>
      <c r="L594" s="109">
        <f t="shared" si="2"/>
        <v>201617.1567</v>
      </c>
      <c r="M594" s="119">
        <v>26303.64</v>
      </c>
      <c r="N594" s="120">
        <v>882.076015</v>
      </c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</row>
    <row r="595" ht="15.75" customHeight="1">
      <c r="A595" s="109">
        <v>1997.0</v>
      </c>
      <c r="B595" s="117" t="s">
        <v>237</v>
      </c>
      <c r="C595" s="3">
        <v>1997.9999999999536</v>
      </c>
      <c r="D595" s="109">
        <v>7.25</v>
      </c>
      <c r="E595" s="118">
        <v>593917.7</v>
      </c>
      <c r="F595" s="125">
        <v>155.0</v>
      </c>
      <c r="G595" s="119">
        <v>173.77142857142857</v>
      </c>
      <c r="H595" s="119">
        <v>127.1</v>
      </c>
      <c r="I595" s="109">
        <v>345127.2</v>
      </c>
      <c r="J595" s="109">
        <v>212480.9</v>
      </c>
      <c r="K595" s="109">
        <v>70.60487</v>
      </c>
      <c r="L595" s="109">
        <f t="shared" si="2"/>
        <v>202296.2182</v>
      </c>
      <c r="M595" s="119">
        <v>26267.71</v>
      </c>
      <c r="N595" s="120">
        <v>831.488627</v>
      </c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</row>
    <row r="596" ht="15.75" customHeight="1">
      <c r="A596" s="109">
        <v>1998.0</v>
      </c>
      <c r="B596" s="117" t="s">
        <v>58</v>
      </c>
      <c r="C596" s="3">
        <v>1998.0833333332869</v>
      </c>
      <c r="D596" s="109">
        <v>7.25</v>
      </c>
      <c r="E596" s="118">
        <v>599531.048511461</v>
      </c>
      <c r="F596" s="125">
        <v>164.0</v>
      </c>
      <c r="G596" s="119">
        <v>176.85619047619042</v>
      </c>
      <c r="H596" s="119">
        <v>126.83</v>
      </c>
      <c r="I596" s="109">
        <v>345963.5</v>
      </c>
      <c r="J596" s="109">
        <v>213897.9</v>
      </c>
      <c r="K596" s="109">
        <v>70.64335</v>
      </c>
      <c r="L596" s="109">
        <f t="shared" si="2"/>
        <v>202740.6869</v>
      </c>
      <c r="M596" s="119">
        <v>26396.46</v>
      </c>
      <c r="N596" s="120">
        <v>832.893752</v>
      </c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</row>
    <row r="597" ht="15.75" customHeight="1">
      <c r="A597" s="109">
        <v>1998.0</v>
      </c>
      <c r="B597" s="117" t="s">
        <v>230</v>
      </c>
      <c r="C597" s="3">
        <v>1998.1666666666201</v>
      </c>
      <c r="D597" s="109">
        <v>7.25</v>
      </c>
      <c r="E597" s="118">
        <v>608543.502680216</v>
      </c>
      <c r="F597" s="125">
        <v>180.0</v>
      </c>
      <c r="G597" s="119">
        <v>181.581</v>
      </c>
      <c r="H597" s="119">
        <v>126.63</v>
      </c>
      <c r="I597" s="109">
        <v>346903.4</v>
      </c>
      <c r="J597" s="109">
        <v>215630.0</v>
      </c>
      <c r="K597" s="109">
        <v>70.74269</v>
      </c>
      <c r="L597" s="109">
        <f t="shared" si="2"/>
        <v>203173.2076</v>
      </c>
      <c r="M597" s="119">
        <v>26627.0</v>
      </c>
      <c r="N597" s="120">
        <v>857.307803</v>
      </c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</row>
    <row r="598" ht="15.75" customHeight="1">
      <c r="A598" s="109">
        <v>1998.0</v>
      </c>
      <c r="B598" s="117" t="s">
        <v>231</v>
      </c>
      <c r="C598" s="3">
        <v>1998.2499999999534</v>
      </c>
      <c r="D598" s="109">
        <v>7.25</v>
      </c>
      <c r="E598" s="118">
        <v>607165.973482267</v>
      </c>
      <c r="F598" s="125">
        <v>193.0</v>
      </c>
      <c r="G598" s="119">
        <v>178.0940909090909</v>
      </c>
      <c r="H598" s="119">
        <v>128.79</v>
      </c>
      <c r="I598" s="109">
        <v>347947.1</v>
      </c>
      <c r="J598" s="109">
        <v>217677.1</v>
      </c>
      <c r="K598" s="109">
        <v>70.80583</v>
      </c>
      <c r="L598" s="109">
        <f t="shared" si="2"/>
        <v>203709.1474</v>
      </c>
      <c r="M598" s="119">
        <v>26692.87</v>
      </c>
      <c r="N598" s="120">
        <v>851.914771</v>
      </c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</row>
    <row r="599" ht="15.75" customHeight="1">
      <c r="A599" s="109">
        <v>1998.0</v>
      </c>
      <c r="B599" s="117" t="s">
        <v>59</v>
      </c>
      <c r="C599" s="3">
        <v>1998.3333333332866</v>
      </c>
      <c r="D599" s="109">
        <v>7.25</v>
      </c>
      <c r="E599" s="118">
        <v>613249.786295231</v>
      </c>
      <c r="F599" s="125">
        <v>152.0</v>
      </c>
      <c r="G599" s="119">
        <v>184.53349999999998</v>
      </c>
      <c r="H599" s="119">
        <v>129.67</v>
      </c>
      <c r="I599" s="109">
        <v>349094.5</v>
      </c>
      <c r="J599" s="109">
        <v>220039.3</v>
      </c>
      <c r="K599" s="109">
        <v>70.95276</v>
      </c>
      <c r="L599" s="109">
        <f t="shared" si="2"/>
        <v>204205.2436</v>
      </c>
      <c r="M599" s="119">
        <v>26774.79</v>
      </c>
      <c r="N599" s="120">
        <v>888.448028</v>
      </c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</row>
    <row r="600" ht="15.75" customHeight="1">
      <c r="A600" s="109">
        <v>1998.0</v>
      </c>
      <c r="B600" s="117" t="s">
        <v>232</v>
      </c>
      <c r="C600" s="3">
        <v>1998.41666666662</v>
      </c>
      <c r="D600" s="109">
        <v>7.25</v>
      </c>
      <c r="E600" s="118">
        <v>615556.280041661</v>
      </c>
      <c r="F600" s="125">
        <v>121.0</v>
      </c>
      <c r="G600" s="119">
        <v>182.47368421052633</v>
      </c>
      <c r="H600" s="119">
        <v>126.26</v>
      </c>
      <c r="I600" s="109">
        <v>350059.7</v>
      </c>
      <c r="J600" s="109">
        <v>222116.1</v>
      </c>
      <c r="K600" s="109">
        <v>71.14914</v>
      </c>
      <c r="L600" s="109">
        <f t="shared" si="2"/>
        <v>204534.8869</v>
      </c>
      <c r="M600" s="119">
        <v>26832.8</v>
      </c>
      <c r="N600" s="120">
        <v>860.843651</v>
      </c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</row>
    <row r="601" ht="15.75" customHeight="1">
      <c r="A601" s="109">
        <v>1998.0</v>
      </c>
      <c r="B601" s="117" t="s">
        <v>233</v>
      </c>
      <c r="C601" s="3">
        <v>1998.4999999999532</v>
      </c>
      <c r="D601" s="109">
        <v>7.5</v>
      </c>
      <c r="E601" s="118">
        <v>617687.439814571</v>
      </c>
      <c r="F601" s="125">
        <v>151.0</v>
      </c>
      <c r="G601" s="119">
        <v>177.11818181818182</v>
      </c>
      <c r="H601" s="119">
        <v>128.41</v>
      </c>
      <c r="I601" s="109">
        <v>350842.7</v>
      </c>
      <c r="J601" s="109">
        <v>223907.6</v>
      </c>
      <c r="K601" s="109">
        <v>71.11677</v>
      </c>
      <c r="L601" s="109">
        <f t="shared" si="2"/>
        <v>205031.1609</v>
      </c>
      <c r="M601" s="119">
        <v>27014.81</v>
      </c>
      <c r="N601" s="120">
        <v>841.413763</v>
      </c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</row>
    <row r="602" ht="15.75" customHeight="1">
      <c r="A602" s="109">
        <v>1998.0</v>
      </c>
      <c r="B602" s="117" t="s">
        <v>60</v>
      </c>
      <c r="C602" s="3">
        <v>1998.5833333332864</v>
      </c>
      <c r="D602" s="109">
        <v>7.5</v>
      </c>
      <c r="E602" s="118">
        <v>626529.022320073</v>
      </c>
      <c r="F602" s="125">
        <v>139.0</v>
      </c>
      <c r="G602" s="119">
        <v>178.11521739130433</v>
      </c>
      <c r="H602" s="119">
        <v>127.54</v>
      </c>
      <c r="I602" s="109">
        <v>351443.5</v>
      </c>
      <c r="J602" s="109">
        <v>225413.9</v>
      </c>
      <c r="K602" s="109">
        <v>71.18159</v>
      </c>
      <c r="L602" s="109">
        <f t="shared" si="2"/>
        <v>205304.4957</v>
      </c>
      <c r="M602" s="119">
        <v>27119.82</v>
      </c>
      <c r="N602" s="120">
        <v>843.288223</v>
      </c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</row>
    <row r="603" ht="15.75" customHeight="1">
      <c r="A603" s="109">
        <v>1998.0</v>
      </c>
      <c r="B603" s="117" t="s">
        <v>234</v>
      </c>
      <c r="C603" s="3">
        <v>1998.6666666666197</v>
      </c>
      <c r="D603" s="109">
        <v>7.5</v>
      </c>
      <c r="E603" s="118">
        <v>627937.178767151</v>
      </c>
      <c r="F603" s="125">
        <v>154.0</v>
      </c>
      <c r="G603" s="119">
        <v>174.1921</v>
      </c>
      <c r="H603" s="119">
        <v>127.34</v>
      </c>
      <c r="I603" s="109">
        <v>352302.8</v>
      </c>
      <c r="J603" s="109">
        <v>226383.9</v>
      </c>
      <c r="K603" s="109">
        <v>71.2602</v>
      </c>
      <c r="L603" s="109">
        <f t="shared" si="2"/>
        <v>205712.0101</v>
      </c>
      <c r="M603" s="119">
        <v>27271.82</v>
      </c>
      <c r="N603" s="120">
        <v>818.39332</v>
      </c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</row>
    <row r="604" ht="15.75" customHeight="1">
      <c r="A604" s="109">
        <v>1998.0</v>
      </c>
      <c r="B604" s="117" t="s">
        <v>235</v>
      </c>
      <c r="C604" s="3">
        <v>1998.749999999953</v>
      </c>
      <c r="D604" s="109">
        <v>7.5</v>
      </c>
      <c r="E604" s="118">
        <v>633647.081729401</v>
      </c>
      <c r="F604" s="125">
        <v>143.0</v>
      </c>
      <c r="G604" s="119">
        <v>171.81800000000004</v>
      </c>
      <c r="H604" s="119">
        <v>126.9</v>
      </c>
      <c r="I604" s="109">
        <v>353420.6</v>
      </c>
      <c r="J604" s="109">
        <v>226817.2</v>
      </c>
      <c r="K604" s="109">
        <v>71.35987</v>
      </c>
      <c r="L604" s="109">
        <f t="shared" si="2"/>
        <v>206244.6709</v>
      </c>
      <c r="M604" s="119">
        <v>27455.83</v>
      </c>
      <c r="N604" s="120">
        <v>831.157501</v>
      </c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</row>
    <row r="605" ht="15.75" customHeight="1">
      <c r="A605" s="109">
        <v>1998.0</v>
      </c>
      <c r="B605" s="117" t="s">
        <v>61</v>
      </c>
      <c r="C605" s="3">
        <v>1998.8333333332862</v>
      </c>
      <c r="D605" s="109">
        <v>7.25</v>
      </c>
      <c r="E605" s="118">
        <v>636393.320792302</v>
      </c>
      <c r="F605" s="125">
        <v>177.0</v>
      </c>
      <c r="G605" s="119">
        <v>175.047</v>
      </c>
      <c r="H605" s="119">
        <v>123.7</v>
      </c>
      <c r="I605" s="109">
        <v>354797.0</v>
      </c>
      <c r="J605" s="109">
        <v>226713.6</v>
      </c>
      <c r="K605" s="109">
        <v>71.46718</v>
      </c>
      <c r="L605" s="109">
        <f t="shared" si="2"/>
        <v>206918.3152</v>
      </c>
      <c r="M605" s="119">
        <v>27597.84</v>
      </c>
      <c r="N605" s="120">
        <v>854.002303</v>
      </c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</row>
    <row r="606" ht="15.75" customHeight="1">
      <c r="A606" s="109">
        <v>1998.0</v>
      </c>
      <c r="B606" s="117" t="s">
        <v>236</v>
      </c>
      <c r="C606" s="3">
        <v>1998.9166666666194</v>
      </c>
      <c r="D606" s="109">
        <v>6.75</v>
      </c>
      <c r="E606" s="118">
        <v>636987.069536306</v>
      </c>
      <c r="F606" s="125">
        <v>136.0</v>
      </c>
      <c r="G606" s="119">
        <v>177.12100000000004</v>
      </c>
      <c r="H606" s="119">
        <v>123.36</v>
      </c>
      <c r="I606" s="109">
        <v>356002.8</v>
      </c>
      <c r="J606" s="109">
        <v>227573.1</v>
      </c>
      <c r="K606" s="109">
        <v>71.56229</v>
      </c>
      <c r="L606" s="109">
        <f t="shared" si="2"/>
        <v>207506.4398</v>
      </c>
      <c r="M606" s="119">
        <v>27592.84</v>
      </c>
      <c r="N606" s="120">
        <v>847.23006</v>
      </c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</row>
    <row r="607" ht="15.75" customHeight="1">
      <c r="A607" s="109">
        <v>1998.0</v>
      </c>
      <c r="B607" s="117" t="s">
        <v>237</v>
      </c>
      <c r="C607" s="3">
        <v>1998.9999999999527</v>
      </c>
      <c r="D607" s="109">
        <v>6.25</v>
      </c>
      <c r="E607" s="118">
        <v>639782.0</v>
      </c>
      <c r="F607" s="125">
        <v>252.0</v>
      </c>
      <c r="G607" s="119">
        <v>174.50076190476187</v>
      </c>
      <c r="H607" s="119">
        <v>123.54</v>
      </c>
      <c r="I607" s="109">
        <v>357038.1</v>
      </c>
      <c r="J607" s="109">
        <v>229395.3</v>
      </c>
      <c r="K607" s="109">
        <v>71.67522</v>
      </c>
      <c r="L607" s="109">
        <f t="shared" si="2"/>
        <v>207972.9969</v>
      </c>
      <c r="M607" s="119">
        <v>27898.85</v>
      </c>
      <c r="N607" s="120">
        <v>838.920242</v>
      </c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</row>
    <row r="608" ht="15.75" customHeight="1">
      <c r="A608" s="109">
        <v>1999.0</v>
      </c>
      <c r="B608" s="117" t="s">
        <v>58</v>
      </c>
      <c r="C608" s="3">
        <v>1999.083333333286</v>
      </c>
      <c r="D608" s="109">
        <v>6.0</v>
      </c>
      <c r="E608" s="118">
        <v>646049.69908592</v>
      </c>
      <c r="F608" s="125">
        <v>248.0</v>
      </c>
      <c r="G608" s="119">
        <v>174.0821</v>
      </c>
      <c r="H608" s="119">
        <v>121.74</v>
      </c>
      <c r="I608" s="109">
        <v>357903.0</v>
      </c>
      <c r="J608" s="109">
        <v>232180.2</v>
      </c>
      <c r="K608" s="109">
        <v>71.78867</v>
      </c>
      <c r="L608" s="109">
        <f t="shared" si="2"/>
        <v>208339.1181</v>
      </c>
      <c r="M608" s="119">
        <v>27906.85</v>
      </c>
      <c r="N608" s="120">
        <v>827.333717</v>
      </c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</row>
    <row r="609" ht="15.75" customHeight="1">
      <c r="A609" s="109">
        <v>1999.0</v>
      </c>
      <c r="B609" s="117" t="s">
        <v>230</v>
      </c>
      <c r="C609" s="3">
        <v>1999.1666666666192</v>
      </c>
      <c r="D609" s="109">
        <v>5.5</v>
      </c>
      <c r="E609" s="118">
        <v>650723.659967384</v>
      </c>
      <c r="F609" s="125">
        <v>148.0</v>
      </c>
      <c r="G609" s="119">
        <v>176.43779999999998</v>
      </c>
      <c r="H609" s="119">
        <v>122.9</v>
      </c>
      <c r="I609" s="109">
        <v>358335.2</v>
      </c>
      <c r="J609" s="109">
        <v>234275.0</v>
      </c>
      <c r="K609" s="109">
        <v>71.76168</v>
      </c>
      <c r="L609" s="109">
        <f t="shared" si="2"/>
        <v>208623.4834</v>
      </c>
      <c r="M609" s="119">
        <v>27994.85</v>
      </c>
      <c r="N609" s="120">
        <v>827.800173</v>
      </c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</row>
    <row r="610" ht="15.75" customHeight="1">
      <c r="A610" s="109">
        <v>1999.0</v>
      </c>
      <c r="B610" s="117" t="s">
        <v>231</v>
      </c>
      <c r="C610" s="3">
        <v>1999.2499999999525</v>
      </c>
      <c r="D610" s="109">
        <v>5.5</v>
      </c>
      <c r="E610" s="118">
        <v>651338.897938836</v>
      </c>
      <c r="F610" s="125">
        <v>187.0</v>
      </c>
      <c r="G610" s="119">
        <v>176.68413043478256</v>
      </c>
      <c r="H610" s="119">
        <v>125.59</v>
      </c>
      <c r="I610" s="109">
        <v>358334.8</v>
      </c>
      <c r="J610" s="109">
        <v>235679.8</v>
      </c>
      <c r="K610" s="109">
        <v>72.00665</v>
      </c>
      <c r="L610" s="109">
        <f t="shared" si="2"/>
        <v>208326.1316</v>
      </c>
      <c r="M610" s="119">
        <v>28186.86</v>
      </c>
      <c r="N610" s="120">
        <v>824.19522</v>
      </c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</row>
    <row r="611" ht="15.75" customHeight="1">
      <c r="A611" s="109">
        <v>1999.0</v>
      </c>
      <c r="B611" s="117" t="s">
        <v>59</v>
      </c>
      <c r="C611" s="3">
        <v>1999.3333333332857</v>
      </c>
      <c r="D611" s="109">
        <v>5.25</v>
      </c>
      <c r="E611" s="118">
        <v>658975.318429627</v>
      </c>
      <c r="F611" s="125">
        <v>170.0</v>
      </c>
      <c r="G611" s="119">
        <v>175.4677</v>
      </c>
      <c r="H611" s="119">
        <v>125.87</v>
      </c>
      <c r="I611" s="109">
        <v>357901.7</v>
      </c>
      <c r="J611" s="109">
        <v>236394.4</v>
      </c>
      <c r="K611" s="109">
        <v>72.06531</v>
      </c>
      <c r="L611" s="109">
        <f t="shared" si="2"/>
        <v>208003.4029</v>
      </c>
      <c r="M611" s="119">
        <v>28442.86</v>
      </c>
      <c r="N611" s="120">
        <v>813.763317</v>
      </c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</row>
    <row r="612" ht="15.75" customHeight="1">
      <c r="A612" s="109">
        <v>1999.0</v>
      </c>
      <c r="B612" s="117" t="s">
        <v>232</v>
      </c>
      <c r="C612" s="3">
        <v>1999.416666666619</v>
      </c>
      <c r="D612" s="109">
        <v>5.25</v>
      </c>
      <c r="E612" s="118">
        <v>659405.74847671</v>
      </c>
      <c r="F612" s="125">
        <v>176.0</v>
      </c>
      <c r="G612" s="119">
        <v>171.5122631578947</v>
      </c>
      <c r="H612" s="119">
        <v>127.2</v>
      </c>
      <c r="I612" s="109">
        <v>358564.6</v>
      </c>
      <c r="J612" s="109">
        <v>237598.0</v>
      </c>
      <c r="K612" s="109">
        <v>72.0848</v>
      </c>
      <c r="L612" s="109">
        <f t="shared" si="2"/>
        <v>208365.0619</v>
      </c>
      <c r="M612" s="119">
        <v>28730.87</v>
      </c>
      <c r="N612" s="120">
        <v>797.385546</v>
      </c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</row>
    <row r="613" ht="15.75" customHeight="1">
      <c r="A613" s="109">
        <v>1999.0</v>
      </c>
      <c r="B613" s="117" t="s">
        <v>233</v>
      </c>
      <c r="C613" s="3">
        <v>1999.4999999999523</v>
      </c>
      <c r="D613" s="109">
        <v>5.0</v>
      </c>
      <c r="E613" s="118">
        <v>665288.335782613</v>
      </c>
      <c r="F613" s="125">
        <v>203.0</v>
      </c>
      <c r="G613" s="119">
        <v>163.75677272727273</v>
      </c>
      <c r="H613" s="119">
        <v>127.33</v>
      </c>
      <c r="I613" s="109">
        <v>360323.7</v>
      </c>
      <c r="J613" s="109">
        <v>239290.6</v>
      </c>
      <c r="K613" s="109">
        <v>72.07829</v>
      </c>
      <c r="L613" s="109">
        <f t="shared" si="2"/>
        <v>209395.2119</v>
      </c>
      <c r="M613" s="119">
        <v>29003.87</v>
      </c>
      <c r="N613" s="120">
        <v>752.669162</v>
      </c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</row>
    <row r="614" ht="15.75" customHeight="1">
      <c r="A614" s="109">
        <v>1999.0</v>
      </c>
      <c r="B614" s="117" t="s">
        <v>60</v>
      </c>
      <c r="C614" s="3">
        <v>1999.5833333332855</v>
      </c>
      <c r="D614" s="109">
        <v>5.0</v>
      </c>
      <c r="E614" s="118">
        <v>666290.273115642</v>
      </c>
      <c r="F614" s="125">
        <v>178.0</v>
      </c>
      <c r="G614" s="119">
        <v>162.75199999999998</v>
      </c>
      <c r="H614" s="119">
        <v>124.89</v>
      </c>
      <c r="I614" s="109">
        <v>363179.0</v>
      </c>
      <c r="J614" s="109">
        <v>241471.9</v>
      </c>
      <c r="K614" s="109">
        <v>72.08494</v>
      </c>
      <c r="L614" s="109">
        <f t="shared" si="2"/>
        <v>211046.3589</v>
      </c>
      <c r="M614" s="119">
        <v>29232.87</v>
      </c>
      <c r="N614" s="120">
        <v>737.684999</v>
      </c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</row>
    <row r="615" ht="15.75" customHeight="1">
      <c r="A615" s="109">
        <v>1999.0</v>
      </c>
      <c r="B615" s="117" t="s">
        <v>234</v>
      </c>
      <c r="C615" s="3">
        <v>1999.6666666666188</v>
      </c>
      <c r="D615" s="109">
        <v>5.0</v>
      </c>
      <c r="E615" s="118">
        <v>673834.503836628</v>
      </c>
      <c r="F615" s="125">
        <v>155.0</v>
      </c>
      <c r="G615" s="119">
        <v>159.937</v>
      </c>
      <c r="H615" s="119">
        <v>125.12</v>
      </c>
      <c r="I615" s="109">
        <v>365656.0</v>
      </c>
      <c r="J615" s="109">
        <v>243373.3</v>
      </c>
      <c r="K615" s="109">
        <v>72.1175</v>
      </c>
      <c r="L615" s="109">
        <f t="shared" si="2"/>
        <v>212445.5677</v>
      </c>
      <c r="M615" s="119">
        <v>29398.87</v>
      </c>
      <c r="N615" s="120">
        <v>739.809963</v>
      </c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</row>
    <row r="616" ht="15.75" customHeight="1">
      <c r="A616" s="109">
        <v>1999.0</v>
      </c>
      <c r="B616" s="117" t="s">
        <v>235</v>
      </c>
      <c r="C616" s="3">
        <v>1999.749999999952</v>
      </c>
      <c r="D616" s="109">
        <v>5.25</v>
      </c>
      <c r="E616" s="118">
        <v>677440.340495918</v>
      </c>
      <c r="F616" s="125">
        <v>240.0</v>
      </c>
      <c r="G616" s="119">
        <v>162.94736363636366</v>
      </c>
      <c r="H616" s="119">
        <v>126.98</v>
      </c>
      <c r="I616" s="109">
        <v>367754.9</v>
      </c>
      <c r="J616" s="109">
        <v>244994.8</v>
      </c>
      <c r="K616" s="109">
        <v>72.19768</v>
      </c>
      <c r="L616" s="109">
        <f t="shared" si="2"/>
        <v>213565.537</v>
      </c>
      <c r="M616" s="119">
        <v>29449.87</v>
      </c>
      <c r="N616" s="120">
        <v>761.503023</v>
      </c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</row>
    <row r="617" ht="15.75" customHeight="1">
      <c r="A617" s="109">
        <v>1999.0</v>
      </c>
      <c r="B617" s="117" t="s">
        <v>61</v>
      </c>
      <c r="C617" s="3">
        <v>1999.8333333332853</v>
      </c>
      <c r="D617" s="109">
        <v>5.25</v>
      </c>
      <c r="E617" s="118">
        <v>681225.820882709</v>
      </c>
      <c r="F617" s="125">
        <v>186.0</v>
      </c>
      <c r="G617" s="119">
        <v>187.9444761904762</v>
      </c>
      <c r="H617" s="119">
        <v>127.64</v>
      </c>
      <c r="I617" s="109">
        <v>369475.9</v>
      </c>
      <c r="J617" s="109">
        <v>246336.3</v>
      </c>
      <c r="K617" s="109">
        <v>72.24286</v>
      </c>
      <c r="L617" s="109">
        <f t="shared" si="2"/>
        <v>214508.6885</v>
      </c>
      <c r="M617" s="119">
        <v>29660.87</v>
      </c>
      <c r="N617" s="120">
        <v>897.09761</v>
      </c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</row>
    <row r="618" ht="15.75" customHeight="1">
      <c r="A618" s="109">
        <v>1999.0</v>
      </c>
      <c r="B618" s="117" t="s">
        <v>236</v>
      </c>
      <c r="C618" s="3">
        <v>1999.9166666666185</v>
      </c>
      <c r="D618" s="109">
        <v>5.5</v>
      </c>
      <c r="E618" s="118">
        <v>691174.562767284</v>
      </c>
      <c r="F618" s="125">
        <v>169.0</v>
      </c>
      <c r="G618" s="119">
        <v>180.91431818181817</v>
      </c>
      <c r="H618" s="119">
        <v>127.8</v>
      </c>
      <c r="I618" s="109">
        <v>370896.9</v>
      </c>
      <c r="J618" s="109">
        <v>247985.5</v>
      </c>
      <c r="K618" s="109">
        <v>72.40011</v>
      </c>
      <c r="L618" s="109">
        <f t="shared" si="2"/>
        <v>215137.2757</v>
      </c>
      <c r="M618" s="119">
        <v>29984.87</v>
      </c>
      <c r="N618" s="120">
        <v>845.522603</v>
      </c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</row>
    <row r="619" ht="15.75" customHeight="1">
      <c r="A619" s="109">
        <v>1999.0</v>
      </c>
      <c r="B619" s="117" t="s">
        <v>237</v>
      </c>
      <c r="C619" s="3">
        <v>1999.9999999999518</v>
      </c>
      <c r="D619" s="109">
        <v>5.5</v>
      </c>
      <c r="E619" s="118">
        <v>697941.8</v>
      </c>
      <c r="F619" s="125">
        <v>166.0</v>
      </c>
      <c r="G619" s="119">
        <v>175.92579999999998</v>
      </c>
      <c r="H619" s="119">
        <v>128.76</v>
      </c>
      <c r="I619" s="109">
        <v>372018.2</v>
      </c>
      <c r="J619" s="109">
        <v>249942.2</v>
      </c>
      <c r="K619" s="109">
        <v>72.46909</v>
      </c>
      <c r="L619" s="109">
        <f t="shared" si="2"/>
        <v>215701.3758</v>
      </c>
      <c r="M619" s="119">
        <v>31092.86</v>
      </c>
      <c r="N619" s="120">
        <v>816.996833</v>
      </c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</row>
    <row r="620" ht="15.75" customHeight="1">
      <c r="A620" s="109">
        <v>2000.0</v>
      </c>
      <c r="B620" s="117" t="s">
        <v>58</v>
      </c>
      <c r="C620" s="3">
        <v>2000.083333333285</v>
      </c>
      <c r="D620" s="109">
        <v>5.75</v>
      </c>
      <c r="E620" s="118">
        <v>701897.294816139</v>
      </c>
      <c r="F620" s="125">
        <v>202.0</v>
      </c>
      <c r="G620" s="119">
        <v>173.37894999999997</v>
      </c>
      <c r="H620" s="119">
        <v>129.35</v>
      </c>
      <c r="I620" s="109">
        <v>372839.7</v>
      </c>
      <c r="J620" s="109">
        <v>252206.6</v>
      </c>
      <c r="K620" s="109">
        <v>72.37703</v>
      </c>
      <c r="L620" s="109">
        <f t="shared" si="2"/>
        <v>216293.1453</v>
      </c>
      <c r="M620" s="119">
        <v>31321.86</v>
      </c>
      <c r="N620" s="120">
        <v>819.435646</v>
      </c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</row>
    <row r="621" ht="15.75" customHeight="1">
      <c r="A621" s="109">
        <v>2000.0</v>
      </c>
      <c r="B621" s="117" t="s">
        <v>230</v>
      </c>
      <c r="C621" s="3">
        <v>2000.1666666666183</v>
      </c>
      <c r="D621" s="109">
        <v>6.0</v>
      </c>
      <c r="E621" s="118">
        <v>708501.404334149</v>
      </c>
      <c r="F621" s="125">
        <v>195.0</v>
      </c>
      <c r="G621" s="119">
        <v>187.85447619047622</v>
      </c>
      <c r="H621" s="119">
        <v>129.22</v>
      </c>
      <c r="I621" s="109">
        <v>373631.8</v>
      </c>
      <c r="J621" s="109">
        <v>254418.5</v>
      </c>
      <c r="K621" s="109">
        <v>72.45131</v>
      </c>
      <c r="L621" s="109">
        <f t="shared" si="2"/>
        <v>216659.2994</v>
      </c>
      <c r="M621" s="119">
        <v>30421.86</v>
      </c>
      <c r="N621" s="120">
        <v>866.268356</v>
      </c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</row>
    <row r="622" ht="15.75" customHeight="1">
      <c r="A622" s="109">
        <v>2000.0</v>
      </c>
      <c r="B622" s="117" t="s">
        <v>231</v>
      </c>
      <c r="C622" s="3">
        <v>2000.2499999999516</v>
      </c>
      <c r="D622" s="109">
        <v>6.0</v>
      </c>
      <c r="E622" s="118">
        <v>723673.428179502</v>
      </c>
      <c r="F622" s="125">
        <v>151.0</v>
      </c>
      <c r="G622" s="119">
        <v>181.5192173913043</v>
      </c>
      <c r="H622" s="119">
        <v>128.63</v>
      </c>
      <c r="I622" s="109">
        <v>374394.5</v>
      </c>
      <c r="J622" s="109">
        <v>256577.9</v>
      </c>
      <c r="K622" s="109">
        <v>72.47226</v>
      </c>
      <c r="L622" s="109">
        <f t="shared" si="2"/>
        <v>217075.1981</v>
      </c>
      <c r="M622" s="119">
        <v>30563.86</v>
      </c>
      <c r="N622" s="120">
        <v>825.522603</v>
      </c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</row>
    <row r="623" ht="15.75" customHeight="1">
      <c r="A623" s="109">
        <v>2000.0</v>
      </c>
      <c r="B623" s="117" t="s">
        <v>59</v>
      </c>
      <c r="C623" s="3">
        <v>2000.3333333332848</v>
      </c>
      <c r="D623" s="109">
        <v>6.0</v>
      </c>
      <c r="E623" s="118">
        <v>729117.081478143</v>
      </c>
      <c r="F623" s="125">
        <v>214.0</v>
      </c>
      <c r="G623" s="119">
        <v>176.7731666666667</v>
      </c>
      <c r="H623" s="119">
        <v>130.78</v>
      </c>
      <c r="I623" s="109">
        <v>375127.8</v>
      </c>
      <c r="J623" s="109">
        <v>258685.1</v>
      </c>
      <c r="K623" s="109">
        <v>72.47447</v>
      </c>
      <c r="L623" s="109">
        <f t="shared" si="2"/>
        <v>217497.5809</v>
      </c>
      <c r="M623" s="119">
        <v>30799.86</v>
      </c>
      <c r="N623" s="120">
        <v>806.107112</v>
      </c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</row>
    <row r="624" ht="15.75" customHeight="1">
      <c r="A624" s="109">
        <v>2000.0</v>
      </c>
      <c r="B624" s="117" t="s">
        <v>232</v>
      </c>
      <c r="C624" s="3">
        <v>2000.416666666618</v>
      </c>
      <c r="D624" s="109">
        <v>6.0</v>
      </c>
      <c r="E624" s="118">
        <v>740100.996119575</v>
      </c>
      <c r="F624" s="125">
        <v>189.0</v>
      </c>
      <c r="G624" s="119">
        <v>182.41528571428572</v>
      </c>
      <c r="H624" s="119">
        <v>128.62</v>
      </c>
      <c r="I624" s="109">
        <v>375750.0</v>
      </c>
      <c r="J624" s="109">
        <v>260851.3</v>
      </c>
      <c r="K624" s="109">
        <v>72.47866</v>
      </c>
      <c r="L624" s="109">
        <f t="shared" si="2"/>
        <v>217853.0376</v>
      </c>
      <c r="M624" s="119">
        <v>30975.85</v>
      </c>
      <c r="N624" s="120">
        <v>792.666283</v>
      </c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</row>
    <row r="625" ht="15.75" customHeight="1">
      <c r="A625" s="109">
        <v>2000.0</v>
      </c>
      <c r="B625" s="117" t="s">
        <v>233</v>
      </c>
      <c r="C625" s="3">
        <v>2000.4999999999513</v>
      </c>
      <c r="D625" s="109">
        <v>6.0</v>
      </c>
      <c r="E625" s="118">
        <v>742176.172510807</v>
      </c>
      <c r="F625" s="125">
        <v>225.0</v>
      </c>
      <c r="G625" s="119">
        <v>189.11927272727272</v>
      </c>
      <c r="H625" s="119">
        <v>124.49</v>
      </c>
      <c r="I625" s="109">
        <v>376261.2</v>
      </c>
      <c r="J625" s="109">
        <v>263076.6</v>
      </c>
      <c r="K625" s="109">
        <v>72.64617</v>
      </c>
      <c r="L625" s="109">
        <f t="shared" si="2"/>
        <v>217937.7625</v>
      </c>
      <c r="M625" s="119">
        <v>31221.85</v>
      </c>
      <c r="N625" s="120">
        <v>821.675785</v>
      </c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</row>
    <row r="626" ht="15.75" customHeight="1">
      <c r="A626" s="109">
        <v>2000.0</v>
      </c>
      <c r="B626" s="117" t="s">
        <v>60</v>
      </c>
      <c r="C626" s="3">
        <v>2000.5833333332846</v>
      </c>
      <c r="D626" s="109">
        <v>6.0</v>
      </c>
      <c r="E626" s="118">
        <v>746757.193983573</v>
      </c>
      <c r="F626" s="125">
        <v>184.0</v>
      </c>
      <c r="G626" s="119">
        <v>186.94495238095237</v>
      </c>
      <c r="H626" s="119">
        <v>124.62</v>
      </c>
      <c r="I626" s="109">
        <v>376661.4</v>
      </c>
      <c r="J626" s="109">
        <v>265361.2</v>
      </c>
      <c r="K626" s="109">
        <v>72.69323</v>
      </c>
      <c r="L626" s="109">
        <f t="shared" si="2"/>
        <v>218110.1135</v>
      </c>
      <c r="M626" s="119">
        <v>31284.85</v>
      </c>
      <c r="N626" s="120">
        <v>812.415779</v>
      </c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</row>
    <row r="627" ht="15.75" customHeight="1">
      <c r="A627" s="109">
        <v>2000.0</v>
      </c>
      <c r="B627" s="117" t="s">
        <v>234</v>
      </c>
      <c r="C627" s="3">
        <v>2000.6666666666179</v>
      </c>
      <c r="D627" s="109">
        <v>6.0</v>
      </c>
      <c r="E627" s="118">
        <v>758130.599141976</v>
      </c>
      <c r="F627" s="125">
        <v>194.0</v>
      </c>
      <c r="G627" s="119">
        <v>184.239</v>
      </c>
      <c r="H627" s="119">
        <v>126.08</v>
      </c>
      <c r="I627" s="109">
        <v>376820.4</v>
      </c>
      <c r="J627" s="109">
        <v>267620.4</v>
      </c>
      <c r="K627" s="109">
        <v>72.54103</v>
      </c>
      <c r="L627" s="109">
        <f t="shared" si="2"/>
        <v>218394.6624</v>
      </c>
      <c r="M627" s="119">
        <v>31512.84</v>
      </c>
      <c r="N627" s="120">
        <v>790.449179</v>
      </c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</row>
    <row r="628" ht="15.75" customHeight="1">
      <c r="A628" s="109">
        <v>2000.0</v>
      </c>
      <c r="B628" s="117" t="s">
        <v>235</v>
      </c>
      <c r="C628" s="3">
        <v>2000.7499999999511</v>
      </c>
      <c r="D628" s="109">
        <v>6.0</v>
      </c>
      <c r="E628" s="118">
        <v>757965.96327</v>
      </c>
      <c r="F628" s="125">
        <v>206.0</v>
      </c>
      <c r="G628" s="119">
        <v>190.8615238095238</v>
      </c>
      <c r="H628" s="119">
        <v>124.84</v>
      </c>
      <c r="I628" s="109">
        <v>376738.2</v>
      </c>
      <c r="J628" s="109">
        <v>269854.4</v>
      </c>
      <c r="K628" s="109">
        <v>72.90182</v>
      </c>
      <c r="L628" s="109">
        <f t="shared" si="2"/>
        <v>217891.4022</v>
      </c>
      <c r="M628" s="119">
        <v>31865.83</v>
      </c>
      <c r="N628" s="120">
        <v>788.010366</v>
      </c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</row>
    <row r="629" ht="15.75" customHeight="1">
      <c r="A629" s="109">
        <v>2000.0</v>
      </c>
      <c r="B629" s="117" t="s">
        <v>61</v>
      </c>
      <c r="C629" s="3">
        <v>2000.8333333332844</v>
      </c>
      <c r="D629" s="109">
        <v>6.0</v>
      </c>
      <c r="E629" s="118">
        <v>765429.152162477</v>
      </c>
      <c r="F629" s="125">
        <v>220.0</v>
      </c>
      <c r="G629" s="119">
        <v>186.23818181818186</v>
      </c>
      <c r="H629" s="119">
        <v>128.17</v>
      </c>
      <c r="I629" s="109">
        <v>376414.8</v>
      </c>
      <c r="J629" s="109">
        <v>272063.3</v>
      </c>
      <c r="K629" s="109">
        <v>72.95545</v>
      </c>
      <c r="L629" s="109">
        <f t="shared" si="2"/>
        <v>217636.8539</v>
      </c>
      <c r="M629" s="119">
        <v>32052.83</v>
      </c>
      <c r="N629" s="120">
        <v>778.591995</v>
      </c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</row>
    <row r="630" ht="15.75" customHeight="1">
      <c r="A630" s="109">
        <v>2000.0</v>
      </c>
      <c r="B630" s="117" t="s">
        <v>236</v>
      </c>
      <c r="C630" s="3">
        <v>2000.9166666666176</v>
      </c>
      <c r="D630" s="109">
        <v>6.0</v>
      </c>
      <c r="E630" s="118">
        <v>771911.838427913</v>
      </c>
      <c r="F630" s="125">
        <v>207.0</v>
      </c>
      <c r="G630" s="119">
        <v>186.4969545454545</v>
      </c>
      <c r="H630" s="119">
        <v>126.09</v>
      </c>
      <c r="I630" s="109">
        <v>377022.6</v>
      </c>
      <c r="J630" s="109">
        <v>274703.2</v>
      </c>
      <c r="K630" s="109">
        <v>73.17962</v>
      </c>
      <c r="L630" s="109">
        <f t="shared" si="2"/>
        <v>217706.1019</v>
      </c>
      <c r="M630" s="119">
        <v>32223.83</v>
      </c>
      <c r="N630" s="120">
        <v>765.876764</v>
      </c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</row>
    <row r="631" ht="15.75" customHeight="1">
      <c r="A631" s="109">
        <v>2000.0</v>
      </c>
      <c r="B631" s="117" t="s">
        <v>237</v>
      </c>
      <c r="C631" s="3">
        <v>2000.999999999951</v>
      </c>
      <c r="D631" s="109">
        <v>6.0</v>
      </c>
      <c r="E631" s="118">
        <v>781292.8</v>
      </c>
      <c r="F631" s="125">
        <v>190.0</v>
      </c>
      <c r="G631" s="119">
        <v>185.99394736842106</v>
      </c>
      <c r="H631" s="119">
        <v>125.48</v>
      </c>
      <c r="I631" s="109">
        <v>378561.6</v>
      </c>
      <c r="J631" s="109">
        <v>277774.5</v>
      </c>
      <c r="K631" s="109">
        <v>73.05049</v>
      </c>
      <c r="L631" s="109">
        <f t="shared" si="2"/>
        <v>218757.8897</v>
      </c>
      <c r="M631" s="119">
        <v>32514.82</v>
      </c>
      <c r="N631" s="120">
        <v>782.873596</v>
      </c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</row>
    <row r="632" ht="15.75" customHeight="1">
      <c r="A632" s="109">
        <v>2001.0</v>
      </c>
      <c r="B632" s="117" t="s">
        <v>58</v>
      </c>
      <c r="C632" s="3">
        <v>2001.0833333332841</v>
      </c>
      <c r="D632" s="109">
        <v>6.0</v>
      </c>
      <c r="E632" s="118">
        <v>786843.703791012</v>
      </c>
      <c r="F632" s="125">
        <v>132.0</v>
      </c>
      <c r="G632" s="119">
        <v>179.79327272727275</v>
      </c>
      <c r="H632" s="119">
        <v>122.79</v>
      </c>
      <c r="I632" s="109">
        <v>381031.9</v>
      </c>
      <c r="J632" s="109">
        <v>281277.4</v>
      </c>
      <c r="K632" s="109">
        <v>72.99756</v>
      </c>
      <c r="L632" s="109">
        <f t="shared" si="2"/>
        <v>220252.7596</v>
      </c>
      <c r="M632" s="119">
        <v>32734.82</v>
      </c>
      <c r="N632" s="120">
        <v>765.718399</v>
      </c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</row>
    <row r="633" ht="15.75" customHeight="1">
      <c r="A633" s="109">
        <v>2001.0</v>
      </c>
      <c r="B633" s="117" t="s">
        <v>230</v>
      </c>
      <c r="C633" s="3">
        <v>2001.1666666666174</v>
      </c>
      <c r="D633" s="109">
        <v>5.75</v>
      </c>
      <c r="E633" s="118">
        <v>792718.789706284</v>
      </c>
      <c r="F633" s="125">
        <v>252.0</v>
      </c>
      <c r="G633" s="119">
        <v>180.1871</v>
      </c>
      <c r="H633" s="119">
        <v>122.09</v>
      </c>
      <c r="I633" s="109">
        <v>382923.7</v>
      </c>
      <c r="J633" s="109">
        <v>284294.8</v>
      </c>
      <c r="K633" s="109">
        <v>73.04253</v>
      </c>
      <c r="L633" s="109">
        <f t="shared" si="2"/>
        <v>221288.778</v>
      </c>
      <c r="M633" s="119">
        <v>33008.82</v>
      </c>
      <c r="N633" s="120">
        <v>754.442845</v>
      </c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</row>
    <row r="634" ht="15.75" customHeight="1">
      <c r="A634" s="109">
        <v>2001.0</v>
      </c>
      <c r="B634" s="117" t="s">
        <v>231</v>
      </c>
      <c r="C634" s="3">
        <v>2001.2499999999507</v>
      </c>
      <c r="D634" s="109">
        <v>5.75</v>
      </c>
      <c r="E634" s="118">
        <v>805746.42288688</v>
      </c>
      <c r="F634" s="125">
        <v>188.0</v>
      </c>
      <c r="G634" s="119">
        <v>182.08309090909094</v>
      </c>
      <c r="H634" s="119">
        <v>123.12</v>
      </c>
      <c r="I634" s="109">
        <v>384237.4</v>
      </c>
      <c r="J634" s="109">
        <v>286826.8</v>
      </c>
      <c r="K634" s="109">
        <v>73.1257</v>
      </c>
      <c r="L634" s="109">
        <f t="shared" si="2"/>
        <v>221941.2831</v>
      </c>
      <c r="M634" s="119">
        <v>33113.82</v>
      </c>
      <c r="N634" s="120">
        <v>758.056435</v>
      </c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</row>
    <row r="635" ht="15.75" customHeight="1">
      <c r="A635" s="109">
        <v>2001.0</v>
      </c>
      <c r="B635" s="117" t="s">
        <v>59</v>
      </c>
      <c r="C635" s="3">
        <v>2001.333333333284</v>
      </c>
      <c r="D635" s="109">
        <v>5.5</v>
      </c>
      <c r="E635" s="118">
        <v>803403.421581657</v>
      </c>
      <c r="F635" s="125">
        <v>134.0</v>
      </c>
      <c r="G635" s="119">
        <v>181.63573684210525</v>
      </c>
      <c r="H635" s="119">
        <v>124.06</v>
      </c>
      <c r="I635" s="109">
        <v>384972.9</v>
      </c>
      <c r="J635" s="109">
        <v>288873.8</v>
      </c>
      <c r="K635" s="109">
        <v>73.31803</v>
      </c>
      <c r="L635" s="109">
        <f t="shared" si="2"/>
        <v>222119.3606</v>
      </c>
      <c r="M635" s="119">
        <v>33023.82</v>
      </c>
      <c r="N635" s="120">
        <v>750.791823</v>
      </c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</row>
    <row r="636" ht="15.75" customHeight="1">
      <c r="A636" s="109">
        <v>2001.0</v>
      </c>
      <c r="B636" s="117" t="s">
        <v>232</v>
      </c>
      <c r="C636" s="3">
        <v>2001.4166666666172</v>
      </c>
      <c r="D636" s="109">
        <v>5.25</v>
      </c>
      <c r="E636" s="118">
        <v>807835.219332445</v>
      </c>
      <c r="F636" s="125">
        <v>112.0</v>
      </c>
      <c r="G636" s="119">
        <v>190.9020952380953</v>
      </c>
      <c r="H636" s="119">
        <v>125.11</v>
      </c>
      <c r="I636" s="109">
        <v>385876.9</v>
      </c>
      <c r="J636" s="109">
        <v>291177.4</v>
      </c>
      <c r="K636" s="109">
        <v>73.70044</v>
      </c>
      <c r="L636" s="109">
        <f t="shared" si="2"/>
        <v>222150.7902</v>
      </c>
      <c r="M636" s="119">
        <v>33010.82</v>
      </c>
      <c r="N636" s="120">
        <v>783.34869</v>
      </c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</row>
    <row r="637" ht="15.75" customHeight="1">
      <c r="A637" s="109">
        <v>2001.0</v>
      </c>
      <c r="B637" s="117" t="s">
        <v>233</v>
      </c>
      <c r="C637" s="3">
        <v>2001.4999999999504</v>
      </c>
      <c r="D637" s="109">
        <v>5.25</v>
      </c>
      <c r="E637" s="118">
        <v>820915.163631768</v>
      </c>
      <c r="F637" s="125">
        <v>123.0</v>
      </c>
      <c r="G637" s="119">
        <v>193.1354761904762</v>
      </c>
      <c r="H637" s="119">
        <v>125.11</v>
      </c>
      <c r="I637" s="109">
        <v>386949.2</v>
      </c>
      <c r="J637" s="109">
        <v>293737.8</v>
      </c>
      <c r="K637" s="109">
        <v>73.89922</v>
      </c>
      <c r="L637" s="109">
        <f t="shared" si="2"/>
        <v>222513.4765</v>
      </c>
      <c r="M637" s="119">
        <v>33282.82</v>
      </c>
      <c r="N637" s="120">
        <v>779.550821</v>
      </c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</row>
    <row r="638" ht="15.75" customHeight="1">
      <c r="A638" s="109">
        <v>2001.0</v>
      </c>
      <c r="B638" s="117" t="s">
        <v>60</v>
      </c>
      <c r="C638" s="3">
        <v>2001.5833333332837</v>
      </c>
      <c r="D638" s="109">
        <v>5.25</v>
      </c>
      <c r="E638" s="118">
        <v>825346.00676248</v>
      </c>
      <c r="F638" s="125">
        <v>104.0</v>
      </c>
      <c r="G638" s="119">
        <v>189.21809090909093</v>
      </c>
      <c r="H638" s="119">
        <v>125.25</v>
      </c>
      <c r="I638" s="109">
        <v>388190.1</v>
      </c>
      <c r="J638" s="109">
        <v>296555.1</v>
      </c>
      <c r="K638" s="109">
        <v>73.72249</v>
      </c>
      <c r="L638" s="109">
        <f t="shared" si="2"/>
        <v>223454.1423</v>
      </c>
      <c r="M638" s="119">
        <v>33468.82</v>
      </c>
      <c r="N638" s="120">
        <v>770.823496</v>
      </c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</row>
    <row r="639" ht="15.75" customHeight="1">
      <c r="A639" s="109">
        <v>2001.0</v>
      </c>
      <c r="B639" s="117" t="s">
        <v>234</v>
      </c>
      <c r="C639" s="3">
        <v>2001.666666666617</v>
      </c>
      <c r="D639" s="109">
        <v>5.0</v>
      </c>
      <c r="E639" s="118">
        <v>835202.730380963</v>
      </c>
      <c r="F639" s="125">
        <v>118.0</v>
      </c>
      <c r="G639" s="119">
        <v>189.7476363636364</v>
      </c>
      <c r="H639" s="119">
        <v>123.71</v>
      </c>
      <c r="I639" s="109">
        <v>389113.7</v>
      </c>
      <c r="J639" s="109">
        <v>299052.5</v>
      </c>
      <c r="K639" s="109">
        <v>73.86225</v>
      </c>
      <c r="L639" s="109">
        <f t="shared" si="2"/>
        <v>223805.7428</v>
      </c>
      <c r="M639" s="119">
        <v>33704.82</v>
      </c>
      <c r="N639" s="120">
        <v>785.076303</v>
      </c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</row>
    <row r="640" ht="15.75" customHeight="1">
      <c r="A640" s="109">
        <v>2001.0</v>
      </c>
      <c r="B640" s="117" t="s">
        <v>235</v>
      </c>
      <c r="C640" s="3">
        <v>2001.7499999999502</v>
      </c>
      <c r="D640" s="109">
        <v>4.75</v>
      </c>
      <c r="E640" s="118">
        <v>837117.22183556</v>
      </c>
      <c r="F640" s="125">
        <v>108.0</v>
      </c>
      <c r="G640" s="119">
        <v>193.1402</v>
      </c>
      <c r="H640" s="119">
        <v>124.98</v>
      </c>
      <c r="I640" s="109">
        <v>389720.2</v>
      </c>
      <c r="J640" s="109">
        <v>301230.4</v>
      </c>
      <c r="K640" s="109">
        <v>73.89718</v>
      </c>
      <c r="L640" s="109">
        <f t="shared" si="2"/>
        <v>224109.5572</v>
      </c>
      <c r="M640" s="119">
        <v>33939.82</v>
      </c>
      <c r="N640" s="120">
        <v>813.354449</v>
      </c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</row>
    <row r="641" ht="15.75" customHeight="1">
      <c r="A641" s="109">
        <v>2001.0</v>
      </c>
      <c r="B641" s="117" t="s">
        <v>61</v>
      </c>
      <c r="C641" s="3">
        <v>2001.8333333332835</v>
      </c>
      <c r="D641" s="109">
        <v>4.5</v>
      </c>
      <c r="E641" s="118">
        <v>841868.488584091</v>
      </c>
      <c r="F641" s="125">
        <v>100.0</v>
      </c>
      <c r="G641" s="119">
        <v>195.11421739130432</v>
      </c>
      <c r="H641" s="119">
        <v>124.36</v>
      </c>
      <c r="I641" s="109">
        <v>390009.4</v>
      </c>
      <c r="J641" s="109">
        <v>303088.6</v>
      </c>
      <c r="K641" s="109">
        <v>73.83688</v>
      </c>
      <c r="L641" s="109">
        <f t="shared" si="2"/>
        <v>224353.6584</v>
      </c>
      <c r="M641" s="119">
        <v>34268.82</v>
      </c>
      <c r="N641" s="120">
        <v>815.784624</v>
      </c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</row>
    <row r="642" ht="15.75" customHeight="1">
      <c r="A642" s="109">
        <v>2001.0</v>
      </c>
      <c r="B642" s="117" t="s">
        <v>236</v>
      </c>
      <c r="C642" s="3">
        <v>2001.9166666666167</v>
      </c>
      <c r="D642" s="109">
        <v>4.0</v>
      </c>
      <c r="E642" s="118">
        <v>845554.846734917</v>
      </c>
      <c r="F642" s="125">
        <v>95.0</v>
      </c>
      <c r="G642" s="119">
        <v>192.27281818181817</v>
      </c>
      <c r="H642" s="119">
        <v>124.61</v>
      </c>
      <c r="I642" s="109">
        <v>390413.7</v>
      </c>
      <c r="J642" s="109">
        <v>304781.2</v>
      </c>
      <c r="K642" s="109">
        <v>73.77571</v>
      </c>
      <c r="L642" s="109">
        <f t="shared" si="2"/>
        <v>224665.2884</v>
      </c>
      <c r="M642" s="119">
        <v>34666.82</v>
      </c>
      <c r="N642" s="120">
        <v>795.416067</v>
      </c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</row>
    <row r="643" ht="15.75" customHeight="1">
      <c r="A643" s="109">
        <v>2001.0</v>
      </c>
      <c r="B643" s="117" t="s">
        <v>237</v>
      </c>
      <c r="C643" s="3">
        <v>2001.99999999995</v>
      </c>
      <c r="D643" s="109">
        <v>4.0</v>
      </c>
      <c r="E643" s="118">
        <v>847739.3</v>
      </c>
      <c r="F643" s="125">
        <v>82.0</v>
      </c>
      <c r="G643" s="119">
        <v>191.63263157894738</v>
      </c>
      <c r="H643" s="119">
        <v>124.98</v>
      </c>
      <c r="I643" s="109">
        <v>390932.9</v>
      </c>
      <c r="J643" s="109">
        <v>306308.1</v>
      </c>
      <c r="K643" s="109">
        <v>73.82022</v>
      </c>
      <c r="L643" s="109">
        <f t="shared" si="2"/>
        <v>224906.4579</v>
      </c>
      <c r="M643" s="119">
        <v>34999.82</v>
      </c>
      <c r="N643" s="120">
        <v>794.678952</v>
      </c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</row>
    <row r="644" ht="15.75" customHeight="1">
      <c r="A644" s="109">
        <v>2002.0</v>
      </c>
      <c r="B644" s="117" t="s">
        <v>58</v>
      </c>
      <c r="C644" s="3">
        <v>2002.0833333332832</v>
      </c>
      <c r="D644" s="109">
        <v>4.0</v>
      </c>
      <c r="E644" s="118">
        <v>854635.950262638</v>
      </c>
      <c r="F644" s="125">
        <v>92.0</v>
      </c>
      <c r="G644" s="119">
        <v>196.64804545454544</v>
      </c>
      <c r="H644" s="119">
        <v>124.97</v>
      </c>
      <c r="I644" s="109">
        <v>391567.1</v>
      </c>
      <c r="J644" s="109">
        <v>307669.1</v>
      </c>
      <c r="K644" s="109">
        <v>74.16469</v>
      </c>
      <c r="L644" s="109">
        <f t="shared" si="2"/>
        <v>224825.7669</v>
      </c>
      <c r="M644" s="119">
        <v>35302.82</v>
      </c>
      <c r="N644" s="120">
        <v>811.298589</v>
      </c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</row>
    <row r="645" ht="15.75" customHeight="1">
      <c r="A645" s="109">
        <v>2002.0</v>
      </c>
      <c r="B645" s="117" t="s">
        <v>230</v>
      </c>
      <c r="C645" s="3">
        <v>2002.1666666666165</v>
      </c>
      <c r="D645" s="109">
        <v>4.0</v>
      </c>
      <c r="E645" s="118">
        <v>857576.695552893</v>
      </c>
      <c r="F645" s="125">
        <v>101.0</v>
      </c>
      <c r="G645" s="119">
        <v>207.83715</v>
      </c>
      <c r="H645" s="119">
        <v>125.36</v>
      </c>
      <c r="I645" s="109">
        <v>392186.1</v>
      </c>
      <c r="J645" s="109">
        <v>309721.5</v>
      </c>
      <c r="K645" s="109">
        <v>74.11032</v>
      </c>
      <c r="L645" s="109">
        <f t="shared" si="2"/>
        <v>225251.4957</v>
      </c>
      <c r="M645" s="119">
        <v>35453.82</v>
      </c>
      <c r="N645" s="120">
        <v>851.376332</v>
      </c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</row>
    <row r="646" ht="15.75" customHeight="1">
      <c r="A646" s="109">
        <v>2002.0</v>
      </c>
      <c r="B646" s="117" t="s">
        <v>231</v>
      </c>
      <c r="C646" s="3">
        <v>2002.2499999999498</v>
      </c>
      <c r="D646" s="109">
        <v>4.0</v>
      </c>
      <c r="E646" s="118">
        <v>865961.896947869</v>
      </c>
      <c r="F646" s="125">
        <v>96.0</v>
      </c>
      <c r="G646" s="119">
        <v>206.92604999999998</v>
      </c>
      <c r="H646" s="119">
        <v>124.4</v>
      </c>
      <c r="I646" s="109">
        <v>392789.9</v>
      </c>
      <c r="J646" s="109">
        <v>312465.4</v>
      </c>
      <c r="K646" s="109">
        <v>74.2393</v>
      </c>
      <c r="L646" s="109">
        <f t="shared" si="2"/>
        <v>225431.289</v>
      </c>
      <c r="M646" s="119">
        <v>35543.82</v>
      </c>
      <c r="N646" s="120">
        <v>847.54679</v>
      </c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</row>
    <row r="647" ht="15.75" customHeight="1">
      <c r="A647" s="109">
        <v>2002.0</v>
      </c>
      <c r="B647" s="117" t="s">
        <v>59</v>
      </c>
      <c r="C647" s="3">
        <v>2002.333333333283</v>
      </c>
      <c r="D647" s="109">
        <v>4.0</v>
      </c>
      <c r="E647" s="118">
        <v>866624.766587283</v>
      </c>
      <c r="F647" s="125">
        <v>108.0</v>
      </c>
      <c r="G647" s="119">
        <v>209.8948095238095</v>
      </c>
      <c r="H647" s="119">
        <v>125.05</v>
      </c>
      <c r="I647" s="109">
        <v>393378.5</v>
      </c>
      <c r="J647" s="109">
        <v>315900.8</v>
      </c>
      <c r="K647" s="109">
        <v>74.32472</v>
      </c>
      <c r="L647" s="109">
        <f t="shared" si="2"/>
        <v>225658.4723</v>
      </c>
      <c r="M647" s="119">
        <v>35639.82</v>
      </c>
      <c r="N647" s="120">
        <v>872.047221</v>
      </c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</row>
    <row r="648" ht="15.75" customHeight="1">
      <c r="A648" s="109">
        <v>2002.0</v>
      </c>
      <c r="B648" s="117" t="s">
        <v>232</v>
      </c>
      <c r="C648" s="3">
        <v>2002.4166666666163</v>
      </c>
      <c r="D648" s="109">
        <v>4.0</v>
      </c>
      <c r="E648" s="118">
        <v>877184.426667067</v>
      </c>
      <c r="F648" s="125">
        <v>94.0</v>
      </c>
      <c r="G648" s="119">
        <v>215.39818181818188</v>
      </c>
      <c r="H648" s="119">
        <v>123.18</v>
      </c>
      <c r="I648" s="109">
        <v>394117.0</v>
      </c>
      <c r="J648" s="109">
        <v>318796.8</v>
      </c>
      <c r="K648" s="109">
        <v>74.33068</v>
      </c>
      <c r="L648" s="109">
        <f t="shared" si="2"/>
        <v>226074.3777</v>
      </c>
      <c r="M648" s="119">
        <v>35843.83</v>
      </c>
      <c r="N648" s="120">
        <v>905.499568</v>
      </c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</row>
    <row r="649" ht="15.75" customHeight="1">
      <c r="A649" s="109">
        <v>2002.0</v>
      </c>
      <c r="B649" s="117" t="s">
        <v>233</v>
      </c>
      <c r="C649" s="3">
        <v>2002.4999999999495</v>
      </c>
      <c r="D649" s="109">
        <v>4.0</v>
      </c>
      <c r="E649" s="118">
        <v>884156.337453426</v>
      </c>
      <c r="F649" s="125">
        <v>104.0</v>
      </c>
      <c r="G649" s="119">
        <v>216.43522222222222</v>
      </c>
      <c r="H649" s="119">
        <v>121.29</v>
      </c>
      <c r="I649" s="109">
        <v>395005.5</v>
      </c>
      <c r="J649" s="109">
        <v>321153.4</v>
      </c>
      <c r="K649" s="109">
        <v>74.36533</v>
      </c>
      <c r="L649" s="109">
        <f t="shared" si="2"/>
        <v>226539.0144</v>
      </c>
      <c r="M649" s="119">
        <v>36639.85</v>
      </c>
      <c r="N649" s="120">
        <v>925.816297</v>
      </c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</row>
    <row r="650" ht="15.75" customHeight="1">
      <c r="A650" s="109">
        <v>2002.0</v>
      </c>
      <c r="B650" s="117" t="s">
        <v>60</v>
      </c>
      <c r="C650" s="3">
        <v>2002.5833333332828</v>
      </c>
      <c r="D650" s="109">
        <v>4.0</v>
      </c>
      <c r="E650" s="118">
        <v>887509.920741874</v>
      </c>
      <c r="F650" s="125">
        <v>102.0</v>
      </c>
      <c r="G650" s="119">
        <v>201.806</v>
      </c>
      <c r="H650" s="119">
        <v>123.11</v>
      </c>
      <c r="I650" s="109">
        <v>396044.0</v>
      </c>
      <c r="J650" s="109">
        <v>322970.8</v>
      </c>
      <c r="K650" s="109">
        <v>74.51367</v>
      </c>
      <c r="L650" s="109">
        <f t="shared" si="2"/>
        <v>226941.5342</v>
      </c>
      <c r="M650" s="119">
        <v>36283.84</v>
      </c>
      <c r="N650" s="120">
        <v>902.870717</v>
      </c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</row>
    <row r="651" ht="15.75" customHeight="1">
      <c r="A651" s="109">
        <v>2002.0</v>
      </c>
      <c r="B651" s="117" t="s">
        <v>234</v>
      </c>
      <c r="C651" s="3">
        <v>2002.666666666616</v>
      </c>
      <c r="D651" s="109">
        <v>4.0</v>
      </c>
      <c r="E651" s="118">
        <v>895352.410297529</v>
      </c>
      <c r="F651" s="125">
        <v>112.0</v>
      </c>
      <c r="G651" s="119">
        <v>201.63147619047618</v>
      </c>
      <c r="H651" s="119">
        <v>123.39</v>
      </c>
      <c r="I651" s="109">
        <v>397151.9</v>
      </c>
      <c r="J651" s="109">
        <v>325058.8</v>
      </c>
      <c r="K651" s="109">
        <v>74.58542</v>
      </c>
      <c r="L651" s="109">
        <f t="shared" si="2"/>
        <v>227482.8562</v>
      </c>
      <c r="M651" s="119">
        <v>36516.84</v>
      </c>
      <c r="N651" s="120">
        <v>892.729629</v>
      </c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</row>
    <row r="652" ht="15.75" customHeight="1">
      <c r="A652" s="109">
        <v>2002.0</v>
      </c>
      <c r="B652" s="117" t="s">
        <v>235</v>
      </c>
      <c r="C652" s="3">
        <v>2002.7499999999493</v>
      </c>
      <c r="D652" s="109">
        <v>4.0</v>
      </c>
      <c r="E652" s="118">
        <v>910434.772099945</v>
      </c>
      <c r="F652" s="125">
        <v>104.0</v>
      </c>
      <c r="G652" s="119">
        <v>204.9209047619048</v>
      </c>
      <c r="H652" s="119">
        <v>124.81</v>
      </c>
      <c r="I652" s="109">
        <v>398329.1</v>
      </c>
      <c r="J652" s="109">
        <v>327417.4</v>
      </c>
      <c r="K652" s="109">
        <v>74.66333</v>
      </c>
      <c r="L652" s="109">
        <f t="shared" si="2"/>
        <v>228055.368</v>
      </c>
      <c r="M652" s="119">
        <v>36672.85</v>
      </c>
      <c r="N652" s="120">
        <v>917.938382</v>
      </c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</row>
    <row r="653" ht="15.75" customHeight="1">
      <c r="A653" s="109">
        <v>2002.0</v>
      </c>
      <c r="B653" s="117" t="s">
        <v>61</v>
      </c>
      <c r="C653" s="3">
        <v>2002.8333333332826</v>
      </c>
      <c r="D653" s="109">
        <v>4.0</v>
      </c>
      <c r="E653" s="118">
        <v>918285.28378253</v>
      </c>
      <c r="F653" s="125">
        <v>95.0</v>
      </c>
      <c r="G653" s="119">
        <v>203.34565217391307</v>
      </c>
      <c r="H653" s="119">
        <v>125.14</v>
      </c>
      <c r="I653" s="109">
        <v>399575.8</v>
      </c>
      <c r="J653" s="109">
        <v>330046.8</v>
      </c>
      <c r="K653" s="109">
        <v>74.84904</v>
      </c>
      <c r="L653" s="109">
        <f t="shared" si="2"/>
        <v>228526.1618</v>
      </c>
      <c r="M653" s="119">
        <v>37050.86</v>
      </c>
      <c r="N653" s="120">
        <v>912.029945</v>
      </c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</row>
    <row r="654" ht="15.75" customHeight="1">
      <c r="A654" s="109">
        <v>2002.0</v>
      </c>
      <c r="B654" s="117" t="s">
        <v>236</v>
      </c>
      <c r="C654" s="3">
        <v>2002.9166666666158</v>
      </c>
      <c r="D654" s="109">
        <v>4.0</v>
      </c>
      <c r="E654" s="118">
        <v>926810.993967233</v>
      </c>
      <c r="F654" s="125">
        <v>87.0</v>
      </c>
      <c r="G654" s="119">
        <v>203.03371428571427</v>
      </c>
      <c r="H654" s="119">
        <v>124.26</v>
      </c>
      <c r="I654" s="109">
        <v>400645.9</v>
      </c>
      <c r="J654" s="109">
        <v>332940.0</v>
      </c>
      <c r="K654" s="109">
        <v>74.92726</v>
      </c>
      <c r="L654" s="109">
        <f t="shared" si="2"/>
        <v>229035.7146</v>
      </c>
      <c r="M654" s="119">
        <v>37032.86</v>
      </c>
      <c r="N654" s="120">
        <v>919.248488</v>
      </c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</row>
    <row r="655" ht="15.75" customHeight="1">
      <c r="A655" s="109">
        <v>2002.0</v>
      </c>
      <c r="B655" s="117" t="s">
        <v>237</v>
      </c>
      <c r="C655" s="3">
        <v>2002.999999999949</v>
      </c>
      <c r="D655" s="109">
        <v>4.0</v>
      </c>
      <c r="E655" s="118">
        <v>928143.6</v>
      </c>
      <c r="F655" s="125">
        <v>101.0</v>
      </c>
      <c r="G655" s="119">
        <v>209.97924999999995</v>
      </c>
      <c r="H655" s="119">
        <v>124.05</v>
      </c>
      <c r="I655" s="109">
        <v>401539.4</v>
      </c>
      <c r="J655" s="109">
        <v>336097.2</v>
      </c>
      <c r="K655" s="109">
        <v>75.04878</v>
      </c>
      <c r="L655" s="109">
        <f t="shared" si="2"/>
        <v>229387.1457</v>
      </c>
      <c r="M655" s="119">
        <v>37237.86</v>
      </c>
      <c r="N655" s="120">
        <v>959.68903</v>
      </c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</row>
    <row r="656" ht="15.75" customHeight="1">
      <c r="A656" s="109">
        <v>2003.0</v>
      </c>
      <c r="B656" s="117" t="s">
        <v>58</v>
      </c>
      <c r="C656" s="3">
        <v>2003.0833333332823</v>
      </c>
      <c r="D656" s="109">
        <v>4.0</v>
      </c>
      <c r="E656" s="118">
        <v>932010.872673466</v>
      </c>
      <c r="F656" s="125">
        <v>73.0</v>
      </c>
      <c r="G656" s="119">
        <v>220.72654545454546</v>
      </c>
      <c r="H656" s="119">
        <v>121.56</v>
      </c>
      <c r="I656" s="109">
        <v>402256.3</v>
      </c>
      <c r="J656" s="109">
        <v>339518.7</v>
      </c>
      <c r="K656" s="109">
        <v>75.12451</v>
      </c>
      <c r="L656" s="109">
        <f t="shared" si="2"/>
        <v>229697.3165</v>
      </c>
      <c r="M656" s="119">
        <v>37353.86</v>
      </c>
      <c r="N656" s="120">
        <v>1027.53815</v>
      </c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</row>
    <row r="657" ht="15.75" customHeight="1">
      <c r="A657" s="109">
        <v>2003.0</v>
      </c>
      <c r="B657" s="117" t="s">
        <v>230</v>
      </c>
      <c r="C657" s="3">
        <v>2003.1666666666156</v>
      </c>
      <c r="D657" s="109">
        <v>3.75</v>
      </c>
      <c r="E657" s="118">
        <v>943259.936201952</v>
      </c>
      <c r="F657" s="125">
        <v>91.0</v>
      </c>
      <c r="G657" s="119">
        <v>223.2851</v>
      </c>
      <c r="H657" s="119">
        <v>119.86</v>
      </c>
      <c r="I657" s="109">
        <v>403177.8</v>
      </c>
      <c r="J657" s="109">
        <v>342523.0</v>
      </c>
      <c r="K657" s="109">
        <v>75.26167</v>
      </c>
      <c r="L657" s="109">
        <f t="shared" si="2"/>
        <v>230043.3403</v>
      </c>
      <c r="M657" s="119">
        <v>37692.87</v>
      </c>
      <c r="N657" s="120">
        <v>1035.34408</v>
      </c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</row>
    <row r="658" ht="15.75" customHeight="1">
      <c r="A658" s="109">
        <v>2003.0</v>
      </c>
      <c r="B658" s="117" t="s">
        <v>231</v>
      </c>
      <c r="C658" s="3">
        <v>2003.2499999999488</v>
      </c>
      <c r="D658" s="109">
        <v>3.75</v>
      </c>
      <c r="E658" s="118">
        <v>946851.496611353</v>
      </c>
      <c r="F658" s="125">
        <v>62.0</v>
      </c>
      <c r="G658" s="119">
        <v>215.743619047619</v>
      </c>
      <c r="H658" s="119">
        <v>117.63</v>
      </c>
      <c r="I658" s="109">
        <v>404303.9</v>
      </c>
      <c r="J658" s="109">
        <v>345110.3</v>
      </c>
      <c r="K658" s="109">
        <v>75.37646</v>
      </c>
      <c r="L658" s="109">
        <f t="shared" si="2"/>
        <v>230534.8734</v>
      </c>
      <c r="M658" s="119">
        <v>37881.88</v>
      </c>
      <c r="N658" s="120">
        <v>983.48402</v>
      </c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</row>
    <row r="659" ht="15.75" customHeight="1">
      <c r="A659" s="109">
        <v>2003.0</v>
      </c>
      <c r="B659" s="117" t="s">
        <v>59</v>
      </c>
      <c r="C659" s="3">
        <v>2003.333333333282</v>
      </c>
      <c r="D659" s="109">
        <v>3.75</v>
      </c>
      <c r="E659" s="118">
        <v>959632.763564408</v>
      </c>
      <c r="F659" s="125">
        <v>69.0</v>
      </c>
      <c r="G659" s="119">
        <v>208.45935000000003</v>
      </c>
      <c r="H659" s="119">
        <v>116.95</v>
      </c>
      <c r="I659" s="109">
        <v>405634.6</v>
      </c>
      <c r="J659" s="109">
        <v>347280.7</v>
      </c>
      <c r="K659" s="109">
        <v>75.40557</v>
      </c>
      <c r="L659" s="109">
        <f t="shared" si="2"/>
        <v>231255.256</v>
      </c>
      <c r="M659" s="119">
        <v>38572.89</v>
      </c>
      <c r="N659" s="120">
        <v>945.027354</v>
      </c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</row>
    <row r="660" ht="15.75" customHeight="1">
      <c r="A660" s="109">
        <v>2003.0</v>
      </c>
      <c r="B660" s="117" t="s">
        <v>232</v>
      </c>
      <c r="C660" s="3">
        <v>2003.4166666666154</v>
      </c>
      <c r="D660" s="109">
        <v>3.75</v>
      </c>
      <c r="E660" s="118">
        <v>967357.241347593</v>
      </c>
      <c r="F660" s="125">
        <v>86.0</v>
      </c>
      <c r="G660" s="119">
        <v>218.9477</v>
      </c>
      <c r="H660" s="119">
        <v>114.91</v>
      </c>
      <c r="I660" s="109">
        <v>407007.1</v>
      </c>
      <c r="J660" s="109">
        <v>349801.3</v>
      </c>
      <c r="K660" s="109">
        <v>75.28288</v>
      </c>
      <c r="L660" s="109">
        <f t="shared" si="2"/>
        <v>232200.1441</v>
      </c>
      <c r="M660" s="119">
        <v>38973.91</v>
      </c>
      <c r="N660" s="120">
        <v>1023.33717</v>
      </c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</row>
    <row r="661" ht="15.75" customHeight="1">
      <c r="A661" s="109">
        <v>2003.0</v>
      </c>
      <c r="B661" s="117" t="s">
        <v>233</v>
      </c>
      <c r="C661" s="3">
        <v>2003.4999999999486</v>
      </c>
      <c r="D661" s="109">
        <v>3.75</v>
      </c>
      <c r="E661" s="118">
        <v>973005.8898925</v>
      </c>
      <c r="F661" s="125">
        <v>70.0</v>
      </c>
      <c r="G661" s="119">
        <v>214.95404761904766</v>
      </c>
      <c r="H661" s="119">
        <v>116.82</v>
      </c>
      <c r="I661" s="109">
        <v>408421.3</v>
      </c>
      <c r="J661" s="109">
        <v>352672.0</v>
      </c>
      <c r="K661" s="109">
        <v>75.20258</v>
      </c>
      <c r="L661" s="109">
        <f t="shared" si="2"/>
        <v>233113.7475</v>
      </c>
      <c r="M661" s="119">
        <v>38903.91</v>
      </c>
      <c r="N661" s="120">
        <v>1027.67636</v>
      </c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</row>
    <row r="662" ht="15.75" customHeight="1">
      <c r="A662" s="109">
        <v>2003.0</v>
      </c>
      <c r="B662" s="117" t="s">
        <v>60</v>
      </c>
      <c r="C662" s="3">
        <v>2003.5833333332819</v>
      </c>
      <c r="D662" s="109">
        <v>3.5</v>
      </c>
      <c r="E662" s="118">
        <v>981416.731657361</v>
      </c>
      <c r="F662" s="125">
        <v>202.0</v>
      </c>
      <c r="G662" s="119">
        <v>215.91508695652172</v>
      </c>
      <c r="H662" s="119">
        <v>116.3</v>
      </c>
      <c r="I662" s="109">
        <v>409877.5</v>
      </c>
      <c r="J662" s="109">
        <v>355893.2</v>
      </c>
      <c r="K662" s="109">
        <v>75.46423</v>
      </c>
      <c r="L662" s="109">
        <f t="shared" si="2"/>
        <v>233596.044</v>
      </c>
      <c r="M662" s="119">
        <v>39182.93</v>
      </c>
      <c r="N662" s="120">
        <v>1009.97697</v>
      </c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</row>
    <row r="663" ht="15.75" customHeight="1">
      <c r="A663" s="109">
        <v>2003.0</v>
      </c>
      <c r="B663" s="117" t="s">
        <v>234</v>
      </c>
      <c r="C663" s="3">
        <v>2003.6666666666151</v>
      </c>
      <c r="D663" s="109">
        <v>3.5</v>
      </c>
      <c r="E663" s="118">
        <v>985031.267934607</v>
      </c>
      <c r="F663" s="125">
        <v>161.0</v>
      </c>
      <c r="G663" s="119">
        <v>225.0355</v>
      </c>
      <c r="H663" s="119">
        <v>116.1</v>
      </c>
      <c r="I663" s="109">
        <v>411244.6</v>
      </c>
      <c r="J663" s="109">
        <v>359116.3</v>
      </c>
      <c r="K663" s="109">
        <v>75.6046</v>
      </c>
      <c r="L663" s="109">
        <f t="shared" si="2"/>
        <v>234187.8288</v>
      </c>
      <c r="M663" s="119">
        <v>39393.94</v>
      </c>
      <c r="N663" s="120">
        <v>1033.6683</v>
      </c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</row>
    <row r="664" ht="15.75" customHeight="1">
      <c r="A664" s="109">
        <v>2003.0</v>
      </c>
      <c r="B664" s="117" t="s">
        <v>235</v>
      </c>
      <c r="C664" s="3">
        <v>2003.7499999999484</v>
      </c>
      <c r="D664" s="109">
        <v>3.5</v>
      </c>
      <c r="E664" s="118">
        <v>994887.181704626</v>
      </c>
      <c r="F664" s="125">
        <v>79.0</v>
      </c>
      <c r="G664" s="119">
        <v>235.15495454545453</v>
      </c>
      <c r="H664" s="119">
        <v>116.39</v>
      </c>
      <c r="I664" s="109">
        <v>412522.9</v>
      </c>
      <c r="J664" s="109">
        <v>362341.5</v>
      </c>
      <c r="K664" s="109">
        <v>75.7676</v>
      </c>
      <c r="L664" s="109">
        <f t="shared" si="2"/>
        <v>234697.9193</v>
      </c>
      <c r="M664" s="119">
        <v>39516.95</v>
      </c>
      <c r="N664" s="120">
        <v>1090.86957</v>
      </c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</row>
    <row r="665" ht="15.75" customHeight="1">
      <c r="A665" s="109">
        <v>2003.0</v>
      </c>
      <c r="B665" s="117" t="s">
        <v>61</v>
      </c>
      <c r="C665" s="3">
        <v>2003.8333333332816</v>
      </c>
      <c r="D665" s="109">
        <v>3.5</v>
      </c>
      <c r="E665" s="118">
        <v>1009780.9671798</v>
      </c>
      <c r="F665" s="125">
        <v>102.0</v>
      </c>
      <c r="G665" s="119">
        <v>226.0194782608696</v>
      </c>
      <c r="H665" s="119">
        <v>117.3</v>
      </c>
      <c r="I665" s="109">
        <v>413712.3</v>
      </c>
      <c r="J665" s="109">
        <v>365569.3</v>
      </c>
      <c r="K665" s="109">
        <v>75.87188</v>
      </c>
      <c r="L665" s="109">
        <f t="shared" si="2"/>
        <v>235235.0472</v>
      </c>
      <c r="M665" s="119">
        <v>39712.95</v>
      </c>
      <c r="N665" s="120">
        <v>1091.54333</v>
      </c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</row>
    <row r="666" ht="15.75" customHeight="1">
      <c r="A666" s="109">
        <v>2003.0</v>
      </c>
      <c r="B666" s="117" t="s">
        <v>236</v>
      </c>
      <c r="C666" s="3">
        <v>2003.916666666615</v>
      </c>
      <c r="D666" s="109">
        <v>3.75</v>
      </c>
      <c r="E666" s="118">
        <v>1020096.18862981</v>
      </c>
      <c r="F666" s="125">
        <v>166.0</v>
      </c>
      <c r="G666" s="119">
        <v>230.96755000000002</v>
      </c>
      <c r="H666" s="119">
        <v>118.02</v>
      </c>
      <c r="I666" s="109">
        <v>414740.7</v>
      </c>
      <c r="J666" s="109">
        <v>368538.2</v>
      </c>
      <c r="K666" s="109">
        <v>75.92609</v>
      </c>
      <c r="L666" s="109">
        <f t="shared" si="2"/>
        <v>235747.1254</v>
      </c>
      <c r="M666" s="119">
        <v>40066.97</v>
      </c>
      <c r="N666" s="120">
        <v>1123.52433</v>
      </c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</row>
    <row r="667" ht="15.75" customHeight="1">
      <c r="A667" s="109">
        <v>2003.0</v>
      </c>
      <c r="B667" s="117" t="s">
        <v>237</v>
      </c>
      <c r="C667" s="3">
        <v>2003.9999999999482</v>
      </c>
      <c r="D667" s="109">
        <v>3.75</v>
      </c>
      <c r="E667" s="118">
        <v>1031279.0</v>
      </c>
      <c r="F667" s="125">
        <v>79.0</v>
      </c>
      <c r="G667" s="119">
        <v>233.12852380952378</v>
      </c>
      <c r="H667" s="119">
        <v>118.28</v>
      </c>
      <c r="I667" s="109">
        <v>415608.0</v>
      </c>
      <c r="J667" s="109">
        <v>371248.5</v>
      </c>
      <c r="K667" s="109">
        <v>75.9918</v>
      </c>
      <c r="L667" s="109">
        <f t="shared" si="2"/>
        <v>236151.9116</v>
      </c>
      <c r="M667" s="119">
        <v>40000.96</v>
      </c>
      <c r="N667" s="120">
        <v>1173.83818</v>
      </c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</row>
    <row r="668" ht="15.75" customHeight="1">
      <c r="A668" s="109">
        <v>2004.0</v>
      </c>
      <c r="B668" s="117" t="s">
        <v>58</v>
      </c>
      <c r="C668" s="3">
        <v>2004.0833333332814</v>
      </c>
      <c r="D668" s="109">
        <v>3.75</v>
      </c>
      <c r="E668" s="118">
        <v>1046043.12594522</v>
      </c>
      <c r="F668" s="125">
        <v>138.0</v>
      </c>
      <c r="G668" s="119">
        <v>227.49080952380942</v>
      </c>
      <c r="H668" s="119">
        <v>120.23</v>
      </c>
      <c r="I668" s="109">
        <v>416314.5</v>
      </c>
      <c r="J668" s="109">
        <v>373700.4</v>
      </c>
      <c r="K668" s="109">
        <v>76.17763</v>
      </c>
      <c r="L668" s="109">
        <f t="shared" si="2"/>
        <v>236303.8372</v>
      </c>
      <c r="M668" s="119">
        <v>40230.98</v>
      </c>
      <c r="N668" s="120">
        <v>1193.47826</v>
      </c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</row>
    <row r="669" ht="15.75" customHeight="1">
      <c r="A669" s="109">
        <v>2004.0</v>
      </c>
      <c r="B669" s="117" t="s">
        <v>230</v>
      </c>
      <c r="C669" s="3">
        <v>2004.1666666666147</v>
      </c>
      <c r="D669" s="109">
        <v>4.0</v>
      </c>
      <c r="E669" s="118">
        <v>1050786.22197968</v>
      </c>
      <c r="F669" s="125">
        <v>56.0</v>
      </c>
      <c r="G669" s="119">
        <v>216.66069999999996</v>
      </c>
      <c r="H669" s="119">
        <v>123.09</v>
      </c>
      <c r="I669" s="109">
        <v>416961.7</v>
      </c>
      <c r="J669" s="109">
        <v>377184.7</v>
      </c>
      <c r="K669" s="109">
        <v>76.22335</v>
      </c>
      <c r="L669" s="109">
        <f t="shared" si="2"/>
        <v>236609.7909</v>
      </c>
      <c r="M669" s="119">
        <v>40248.98</v>
      </c>
      <c r="N669" s="120">
        <v>1165.36136</v>
      </c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</row>
    <row r="670" ht="15.75" customHeight="1">
      <c r="A670" s="109">
        <v>2004.0</v>
      </c>
      <c r="B670" s="117" t="s">
        <v>231</v>
      </c>
      <c r="C670" s="3">
        <v>2004.249999999948</v>
      </c>
      <c r="D670" s="109">
        <v>4.0</v>
      </c>
      <c r="E670" s="118">
        <v>1057355.68562284</v>
      </c>
      <c r="F670" s="125">
        <v>118.0</v>
      </c>
      <c r="G670" s="119">
        <v>222.1405652173913</v>
      </c>
      <c r="H670" s="119">
        <v>122.63</v>
      </c>
      <c r="I670" s="109">
        <v>417549.8</v>
      </c>
      <c r="J670" s="109">
        <v>381701.9</v>
      </c>
      <c r="K670" s="109">
        <v>76.20779</v>
      </c>
      <c r="L670" s="109">
        <f t="shared" si="2"/>
        <v>236964.4384</v>
      </c>
      <c r="M670" s="119">
        <v>40561.98</v>
      </c>
      <c r="N670" s="120">
        <v>1168.94904</v>
      </c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</row>
    <row r="671" ht="15.75" customHeight="1">
      <c r="A671" s="109">
        <v>2004.0</v>
      </c>
      <c r="B671" s="117" t="s">
        <v>59</v>
      </c>
      <c r="C671" s="3">
        <v>2004.3333333332812</v>
      </c>
      <c r="D671" s="109">
        <v>4.0</v>
      </c>
      <c r="E671" s="118">
        <v>1067730.6726353</v>
      </c>
      <c r="F671" s="125">
        <v>94.0</v>
      </c>
      <c r="G671" s="119">
        <v>224.38105000000002</v>
      </c>
      <c r="H671" s="119">
        <v>122.7</v>
      </c>
      <c r="I671" s="109">
        <v>418078.7</v>
      </c>
      <c r="J671" s="109">
        <v>387252.6</v>
      </c>
      <c r="K671" s="109">
        <v>76.27067</v>
      </c>
      <c r="L671" s="109">
        <f t="shared" si="2"/>
        <v>237179.9574</v>
      </c>
      <c r="M671" s="119">
        <v>40758.99</v>
      </c>
      <c r="N671" s="120">
        <v>1165.70688</v>
      </c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</row>
    <row r="672" ht="15.75" customHeight="1">
      <c r="A672" s="109">
        <v>2004.0</v>
      </c>
      <c r="B672" s="117" t="s">
        <v>232</v>
      </c>
      <c r="C672" s="3">
        <v>2004.4166666666144</v>
      </c>
      <c r="D672" s="109">
        <v>4.25</v>
      </c>
      <c r="E672" s="118">
        <v>1071917.17561228</v>
      </c>
      <c r="F672" s="125">
        <v>72.0</v>
      </c>
      <c r="G672" s="119">
        <v>214.87894736842108</v>
      </c>
      <c r="H672" s="119">
        <v>122.0</v>
      </c>
      <c r="I672" s="109">
        <v>418477.4</v>
      </c>
      <c r="J672" s="109">
        <v>391845.1</v>
      </c>
      <c r="K672" s="109">
        <v>76.40767</v>
      </c>
      <c r="L672" s="109">
        <f t="shared" si="2"/>
        <v>237221.7716</v>
      </c>
      <c r="M672" s="119">
        <v>41045.0</v>
      </c>
      <c r="N672" s="120">
        <v>1105.537</v>
      </c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</row>
    <row r="673" ht="15.75" customHeight="1">
      <c r="A673" s="109">
        <v>2004.0</v>
      </c>
      <c r="B673" s="117" t="s">
        <v>233</v>
      </c>
      <c r="C673" s="3">
        <v>2004.4999999999477</v>
      </c>
      <c r="D673" s="109">
        <v>4.5</v>
      </c>
      <c r="E673" s="118">
        <v>1083888.0333732</v>
      </c>
      <c r="F673" s="125">
        <v>97.0</v>
      </c>
      <c r="G673" s="119">
        <v>214.35586363636358</v>
      </c>
      <c r="H673" s="119">
        <v>123.41</v>
      </c>
      <c r="I673" s="109">
        <v>418745.9</v>
      </c>
      <c r="J673" s="109">
        <v>395480.3</v>
      </c>
      <c r="K673" s="109">
        <v>76.39522</v>
      </c>
      <c r="L673" s="109">
        <f t="shared" si="2"/>
        <v>237390.7297</v>
      </c>
      <c r="M673" s="119">
        <v>41408.0</v>
      </c>
      <c r="N673" s="120">
        <v>1128.07371</v>
      </c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</row>
    <row r="674" ht="15.75" customHeight="1">
      <c r="A674" s="109">
        <v>2004.0</v>
      </c>
      <c r="B674" s="117" t="s">
        <v>60</v>
      </c>
      <c r="C674" s="3">
        <v>2004.583333333281</v>
      </c>
      <c r="D674" s="109">
        <v>4.5</v>
      </c>
      <c r="E674" s="118">
        <v>1096154.32290446</v>
      </c>
      <c r="F674" s="125">
        <v>68.0</v>
      </c>
      <c r="G674" s="119">
        <v>216.24190909090905</v>
      </c>
      <c r="H674" s="119">
        <v>123.4</v>
      </c>
      <c r="I674" s="109">
        <v>418884.2</v>
      </c>
      <c r="J674" s="109">
        <v>398158.4</v>
      </c>
      <c r="K674" s="109">
        <v>76.50466</v>
      </c>
      <c r="L674" s="109">
        <f t="shared" si="2"/>
        <v>237321.8928</v>
      </c>
      <c r="M674" s="119">
        <v>41349.0</v>
      </c>
      <c r="N674" s="120">
        <v>1147.2531</v>
      </c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</row>
    <row r="675" ht="15.75" customHeight="1">
      <c r="A675" s="109">
        <v>2004.0</v>
      </c>
      <c r="B675" s="117" t="s">
        <v>234</v>
      </c>
      <c r="C675" s="3">
        <v>2004.6666666666142</v>
      </c>
      <c r="D675" s="109">
        <v>4.75</v>
      </c>
      <c r="E675" s="118">
        <v>1108562.73783515</v>
      </c>
      <c r="F675" s="125">
        <v>84.0</v>
      </c>
      <c r="G675" s="119">
        <v>219.7010952380953</v>
      </c>
      <c r="H675" s="119">
        <v>122.67</v>
      </c>
      <c r="I675" s="109">
        <v>419101.6</v>
      </c>
      <c r="J675" s="109">
        <v>401315.3</v>
      </c>
      <c r="K675" s="109">
        <v>76.56032</v>
      </c>
      <c r="L675" s="109">
        <f t="shared" si="2"/>
        <v>237370.2087</v>
      </c>
      <c r="M675" s="119">
        <v>41389.0</v>
      </c>
      <c r="N675" s="120">
        <v>1152.12496</v>
      </c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</row>
    <row r="676" ht="15.75" customHeight="1">
      <c r="A676" s="109">
        <v>2004.0</v>
      </c>
      <c r="B676" s="117" t="s">
        <v>235</v>
      </c>
      <c r="C676" s="3">
        <v>2004.7499999999475</v>
      </c>
      <c r="D676" s="109">
        <v>4.75</v>
      </c>
      <c r="E676" s="118">
        <v>1116141.40013549</v>
      </c>
      <c r="F676" s="125">
        <v>63.0</v>
      </c>
      <c r="G676" s="119">
        <v>226.06677272727276</v>
      </c>
      <c r="H676" s="119">
        <v>120.48</v>
      </c>
      <c r="I676" s="109">
        <v>419398.2</v>
      </c>
      <c r="J676" s="109">
        <v>404951.3</v>
      </c>
      <c r="K676" s="109">
        <v>76.61459</v>
      </c>
      <c r="L676" s="109">
        <f t="shared" si="2"/>
        <v>237465.206</v>
      </c>
      <c r="M676" s="119">
        <v>41810.0</v>
      </c>
      <c r="N676" s="120">
        <v>1167.29629</v>
      </c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</row>
    <row r="677" ht="15.75" customHeight="1">
      <c r="A677" s="109">
        <v>2004.0</v>
      </c>
      <c r="B677" s="117" t="s">
        <v>61</v>
      </c>
      <c r="C677" s="3">
        <v>2004.8333333332807</v>
      </c>
      <c r="D677" s="109">
        <v>4.75</v>
      </c>
      <c r="E677" s="118">
        <v>1126631.0140645</v>
      </c>
      <c r="F677" s="125">
        <v>65.0</v>
      </c>
      <c r="G677" s="119">
        <v>232.6287142857143</v>
      </c>
      <c r="H677" s="119">
        <v>119.04</v>
      </c>
      <c r="I677" s="109">
        <v>419773.9</v>
      </c>
      <c r="J677" s="109">
        <v>409066.7</v>
      </c>
      <c r="K677" s="109">
        <v>76.79584</v>
      </c>
      <c r="L677" s="109">
        <f t="shared" si="2"/>
        <v>237434.2632</v>
      </c>
      <c r="M677" s="119">
        <v>42025.0</v>
      </c>
      <c r="N677" s="120">
        <v>1209.93377</v>
      </c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</row>
    <row r="678" ht="15.75" customHeight="1">
      <c r="A678" s="109">
        <v>2004.0</v>
      </c>
      <c r="B678" s="117" t="s">
        <v>236</v>
      </c>
      <c r="C678" s="3">
        <v>2004.916666666614</v>
      </c>
      <c r="D678" s="109">
        <v>4.75</v>
      </c>
      <c r="E678" s="118">
        <v>1135155.3468233</v>
      </c>
      <c r="F678" s="125">
        <v>62.0</v>
      </c>
      <c r="G678" s="119">
        <v>236.1824545454546</v>
      </c>
      <c r="H678" s="119">
        <v>118.79</v>
      </c>
      <c r="I678" s="109">
        <v>420417.7</v>
      </c>
      <c r="J678" s="109">
        <v>412714.7</v>
      </c>
      <c r="K678" s="109">
        <v>77.02275</v>
      </c>
      <c r="L678" s="109">
        <f t="shared" si="2"/>
        <v>237493.599</v>
      </c>
      <c r="M678" s="119">
        <v>42082.0</v>
      </c>
      <c r="N678" s="120">
        <v>1264.20674</v>
      </c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</row>
    <row r="679" ht="15.75" customHeight="1">
      <c r="A679" s="109">
        <v>2004.0</v>
      </c>
      <c r="B679" s="117" t="s">
        <v>237</v>
      </c>
      <c r="C679" s="3">
        <v>2004.9999999999472</v>
      </c>
      <c r="D679" s="109">
        <v>4.75</v>
      </c>
      <c r="E679" s="118">
        <v>1150162.0</v>
      </c>
      <c r="F679" s="125">
        <v>115.0</v>
      </c>
      <c r="G679" s="119">
        <v>229.64980952380952</v>
      </c>
      <c r="H679" s="119">
        <v>120.85</v>
      </c>
      <c r="I679" s="109">
        <v>421329.4</v>
      </c>
      <c r="J679" s="109">
        <v>415895.7</v>
      </c>
      <c r="K679" s="109">
        <v>77.25128</v>
      </c>
      <c r="L679" s="109">
        <f t="shared" si="2"/>
        <v>237701.7531</v>
      </c>
      <c r="M679" s="119">
        <v>42284.0</v>
      </c>
      <c r="N679" s="120">
        <v>1275.47941</v>
      </c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</row>
    <row r="680" ht="15.75" customHeight="1">
      <c r="A680" s="109">
        <v>2005.0</v>
      </c>
      <c r="B680" s="117" t="s">
        <v>58</v>
      </c>
      <c r="C680" s="3">
        <v>2005.0833333332805</v>
      </c>
      <c r="D680" s="109">
        <v>4.75</v>
      </c>
      <c r="E680" s="118">
        <v>1162821.36771763</v>
      </c>
      <c r="F680" s="125">
        <v>79.0</v>
      </c>
      <c r="G680" s="119">
        <v>225.89145</v>
      </c>
      <c r="H680" s="119">
        <v>119.31</v>
      </c>
      <c r="I680" s="109">
        <v>422509.3</v>
      </c>
      <c r="J680" s="109">
        <v>418610.0</v>
      </c>
      <c r="K680" s="109">
        <v>77.41828</v>
      </c>
      <c r="L680" s="109">
        <f t="shared" si="2"/>
        <v>238143.0482</v>
      </c>
      <c r="M680" s="119">
        <v>42487.0</v>
      </c>
      <c r="N680" s="120">
        <v>1221.07688</v>
      </c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</row>
    <row r="681" ht="15.75" customHeight="1">
      <c r="A681" s="109">
        <v>2005.0</v>
      </c>
      <c r="B681" s="117" t="s">
        <v>230</v>
      </c>
      <c r="C681" s="3">
        <v>2005.1666666666138</v>
      </c>
      <c r="D681" s="109">
        <v>4.75</v>
      </c>
      <c r="E681" s="118">
        <v>1165977.15370943</v>
      </c>
      <c r="F681" s="125">
        <v>71.0</v>
      </c>
      <c r="G681" s="119">
        <v>224.29215</v>
      </c>
      <c r="H681" s="119">
        <v>120.51</v>
      </c>
      <c r="I681" s="109">
        <v>423953.0</v>
      </c>
      <c r="J681" s="109">
        <v>422001.2</v>
      </c>
      <c r="K681" s="109">
        <v>77.4823</v>
      </c>
      <c r="L681" s="109">
        <f t="shared" si="2"/>
        <v>238870.5803</v>
      </c>
      <c r="M681" s="119">
        <v>42607.0</v>
      </c>
      <c r="N681" s="120">
        <v>1219.2053</v>
      </c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</row>
    <row r="682" ht="15.75" customHeight="1">
      <c r="A682" s="109">
        <v>2005.0</v>
      </c>
      <c r="B682" s="117" t="s">
        <v>231</v>
      </c>
      <c r="C682" s="3">
        <v>2005.249999999947</v>
      </c>
      <c r="D682" s="109">
        <v>4.75</v>
      </c>
      <c r="E682" s="118">
        <v>1176454.12866591</v>
      </c>
      <c r="F682" s="125">
        <v>95.0</v>
      </c>
      <c r="G682" s="119">
        <v>227.76790476190482</v>
      </c>
      <c r="H682" s="119">
        <v>120.11</v>
      </c>
      <c r="I682" s="109">
        <v>425660.7</v>
      </c>
      <c r="J682" s="109">
        <v>426069.8</v>
      </c>
      <c r="K682" s="109">
        <v>77.67637</v>
      </c>
      <c r="L682" s="109">
        <f t="shared" si="2"/>
        <v>239570.7994</v>
      </c>
      <c r="M682" s="119">
        <v>42633.0</v>
      </c>
      <c r="N682" s="120">
        <v>1250.66225</v>
      </c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</row>
    <row r="683" ht="15.75" customHeight="1">
      <c r="A683" s="109">
        <v>2005.0</v>
      </c>
      <c r="B683" s="117" t="s">
        <v>59</v>
      </c>
      <c r="C683" s="3">
        <v>2005.3333333332803</v>
      </c>
      <c r="D683" s="109">
        <v>4.75</v>
      </c>
      <c r="E683" s="118">
        <v>1182610.77882447</v>
      </c>
      <c r="F683" s="125">
        <v>65.0</v>
      </c>
      <c r="G683" s="119">
        <v>226.47385714285718</v>
      </c>
      <c r="H683" s="119">
        <v>121.24</v>
      </c>
      <c r="I683" s="109">
        <v>427632.6</v>
      </c>
      <c r="J683" s="109">
        <v>430816.1</v>
      </c>
      <c r="K683" s="109">
        <v>77.77195</v>
      </c>
      <c r="L683" s="109">
        <f t="shared" si="2"/>
        <v>240551.2231</v>
      </c>
      <c r="M683" s="119">
        <v>42691.0</v>
      </c>
      <c r="N683" s="120">
        <v>1235.64642</v>
      </c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</row>
    <row r="684" ht="15.75" customHeight="1">
      <c r="A684" s="109">
        <v>2005.0</v>
      </c>
      <c r="B684" s="117" t="s">
        <v>232</v>
      </c>
      <c r="C684" s="3">
        <v>2005.4166666666135</v>
      </c>
      <c r="D684" s="109">
        <v>4.75</v>
      </c>
      <c r="E684" s="118">
        <v>1197034.46735625</v>
      </c>
      <c r="F684" s="125">
        <v>102.0</v>
      </c>
      <c r="G684" s="119">
        <v>227.85634999999996</v>
      </c>
      <c r="H684" s="119">
        <v>120.64</v>
      </c>
      <c r="I684" s="109">
        <v>429385.8</v>
      </c>
      <c r="J684" s="109">
        <v>435086.4</v>
      </c>
      <c r="K684" s="109">
        <v>77.88456</v>
      </c>
      <c r="L684" s="109">
        <f t="shared" si="2"/>
        <v>241384.5249</v>
      </c>
      <c r="M684" s="119">
        <v>42796.99</v>
      </c>
      <c r="N684" s="120">
        <v>1217.68788</v>
      </c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</row>
    <row r="685" ht="15.75" customHeight="1">
      <c r="A685" s="109">
        <v>2005.0</v>
      </c>
      <c r="B685" s="117" t="s">
        <v>233</v>
      </c>
      <c r="C685" s="3">
        <v>2005.4999999999468</v>
      </c>
      <c r="D685" s="109">
        <v>4.75</v>
      </c>
      <c r="E685" s="118">
        <v>1203961.62419334</v>
      </c>
      <c r="F685" s="125">
        <v>65.0</v>
      </c>
      <c r="G685" s="119">
        <v>236.55804545454546</v>
      </c>
      <c r="H685" s="119">
        <v>121.91</v>
      </c>
      <c r="I685" s="109">
        <v>430920.6</v>
      </c>
      <c r="J685" s="109">
        <v>438881.5</v>
      </c>
      <c r="K685" s="109">
        <v>77.91919</v>
      </c>
      <c r="L685" s="109">
        <f t="shared" si="2"/>
        <v>242200.1809</v>
      </c>
      <c r="M685" s="119">
        <v>42966.99</v>
      </c>
      <c r="N685" s="120">
        <v>1238.99223</v>
      </c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</row>
    <row r="686" ht="15.75" customHeight="1">
      <c r="A686" s="109">
        <v>2005.0</v>
      </c>
      <c r="B686" s="117" t="s">
        <v>60</v>
      </c>
      <c r="C686" s="3">
        <v>2005.58333333328</v>
      </c>
      <c r="D686" s="109">
        <v>4.75</v>
      </c>
      <c r="E686" s="118">
        <v>1218117.1970799</v>
      </c>
      <c r="F686" s="125">
        <v>161.0</v>
      </c>
      <c r="G686" s="119">
        <v>242.51814285714286</v>
      </c>
      <c r="H686" s="119">
        <v>118.74</v>
      </c>
      <c r="I686" s="109">
        <v>432237.1</v>
      </c>
      <c r="J686" s="109">
        <v>442201.7</v>
      </c>
      <c r="K686" s="109">
        <v>78.27095</v>
      </c>
      <c r="L686" s="109">
        <f t="shared" si="2"/>
        <v>242460.7599</v>
      </c>
      <c r="M686" s="119">
        <v>43350.99</v>
      </c>
      <c r="N686" s="120">
        <v>1222.99165</v>
      </c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</row>
    <row r="687" ht="15.75" customHeight="1">
      <c r="A687" s="109">
        <v>2005.0</v>
      </c>
      <c r="B687" s="117" t="s">
        <v>234</v>
      </c>
      <c r="C687" s="3">
        <v>2005.6666666666133</v>
      </c>
      <c r="D687" s="109">
        <v>4.5</v>
      </c>
      <c r="E687" s="118">
        <v>1224208.43669104</v>
      </c>
      <c r="F687" s="125">
        <v>590.0</v>
      </c>
      <c r="G687" s="119">
        <v>244.0824545454545</v>
      </c>
      <c r="H687" s="119">
        <v>119.62</v>
      </c>
      <c r="I687" s="109">
        <v>434040.6</v>
      </c>
      <c r="J687" s="109">
        <v>446986.5</v>
      </c>
      <c r="K687" s="109">
        <v>78.37481</v>
      </c>
      <c r="L687" s="109">
        <f t="shared" si="2"/>
        <v>243330.6586</v>
      </c>
      <c r="M687" s="119">
        <v>43913.99</v>
      </c>
      <c r="N687" s="120">
        <v>1260.50389</v>
      </c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</row>
    <row r="688" ht="15.75" customHeight="1">
      <c r="A688" s="109">
        <v>2005.0</v>
      </c>
      <c r="B688" s="117" t="s">
        <v>235</v>
      </c>
      <c r="C688" s="3">
        <v>2005.7499999999466</v>
      </c>
      <c r="D688" s="109">
        <v>4.5</v>
      </c>
      <c r="E688" s="118">
        <v>1240326.44943705</v>
      </c>
      <c r="F688" s="125">
        <v>729.0</v>
      </c>
      <c r="G688" s="119">
        <v>252.23240909090902</v>
      </c>
      <c r="H688" s="119">
        <v>120.48</v>
      </c>
      <c r="I688" s="109">
        <v>436331.4</v>
      </c>
      <c r="J688" s="109">
        <v>453236.8</v>
      </c>
      <c r="K688" s="109">
        <v>78.51875</v>
      </c>
      <c r="L688" s="109">
        <f t="shared" si="2"/>
        <v>244417.6872</v>
      </c>
      <c r="M688" s="119">
        <v>44077.0</v>
      </c>
      <c r="N688" s="120">
        <v>1312.80161</v>
      </c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</row>
    <row r="689" ht="15.75" customHeight="1">
      <c r="A689" s="109">
        <v>2005.0</v>
      </c>
      <c r="B689" s="117" t="s">
        <v>61</v>
      </c>
      <c r="C689" s="3">
        <v>2005.8333333332798</v>
      </c>
      <c r="D689" s="109">
        <v>4.5</v>
      </c>
      <c r="E689" s="118">
        <v>1251524.34178397</v>
      </c>
      <c r="F689" s="125">
        <v>755.0</v>
      </c>
      <c r="G689" s="119">
        <v>266.45542857142857</v>
      </c>
      <c r="H689" s="119">
        <v>119.39</v>
      </c>
      <c r="I689" s="109">
        <v>439109.6</v>
      </c>
      <c r="J689" s="109">
        <v>460953.6</v>
      </c>
      <c r="K689" s="109">
        <v>78.60352</v>
      </c>
      <c r="L689" s="109">
        <f t="shared" si="2"/>
        <v>245857.1925</v>
      </c>
      <c r="M689" s="119">
        <v>44237.0</v>
      </c>
      <c r="N689" s="120">
        <v>1353.60495</v>
      </c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</row>
    <row r="690" ht="15.75" customHeight="1">
      <c r="A690" s="109">
        <v>2005.0</v>
      </c>
      <c r="B690" s="117" t="s">
        <v>236</v>
      </c>
      <c r="C690" s="3">
        <v>2005.916666666613</v>
      </c>
      <c r="D690" s="109">
        <v>4.5</v>
      </c>
      <c r="E690" s="118">
        <v>1258505.92363117</v>
      </c>
      <c r="F690" s="125">
        <v>759.0</v>
      </c>
      <c r="G690" s="119">
        <v>274.64368181818185</v>
      </c>
      <c r="H690" s="119">
        <v>119.72</v>
      </c>
      <c r="I690" s="109">
        <v>441008.9</v>
      </c>
      <c r="J690" s="109">
        <v>466550.4</v>
      </c>
      <c r="K690" s="109">
        <v>78.65707</v>
      </c>
      <c r="L690" s="109">
        <f t="shared" si="2"/>
        <v>246846.5983</v>
      </c>
      <c r="M690" s="119">
        <v>44412.0</v>
      </c>
      <c r="N690" s="120">
        <v>1372.4964</v>
      </c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</row>
    <row r="691" ht="15.75" customHeight="1">
      <c r="A691" s="109">
        <v>2005.0</v>
      </c>
      <c r="B691" s="117" t="s">
        <v>237</v>
      </c>
      <c r="C691" s="3">
        <v>2005.9999999999463</v>
      </c>
      <c r="D691" s="109">
        <v>4.5</v>
      </c>
      <c r="E691" s="118">
        <v>1283538.0</v>
      </c>
      <c r="F691" s="125">
        <v>1062.0</v>
      </c>
      <c r="G691" s="119">
        <v>291.67170000000004</v>
      </c>
      <c r="H691" s="119">
        <v>119.89</v>
      </c>
      <c r="I691" s="109">
        <v>442029.5</v>
      </c>
      <c r="J691" s="109">
        <v>470028.0</v>
      </c>
      <c r="K691" s="109">
        <v>78.72427</v>
      </c>
      <c r="L691" s="109">
        <f t="shared" si="2"/>
        <v>247324.8317</v>
      </c>
      <c r="M691" s="119">
        <v>44273.0</v>
      </c>
      <c r="N691" s="120">
        <v>1466.80967</v>
      </c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</row>
    <row r="692" ht="15.75" customHeight="1">
      <c r="A692" s="109">
        <v>2006.0</v>
      </c>
      <c r="B692" s="117" t="s">
        <v>58</v>
      </c>
      <c r="C692" s="3">
        <v>2006.0833333332796</v>
      </c>
      <c r="D692" s="109">
        <v>4.5</v>
      </c>
      <c r="E692" s="118">
        <v>1281537.00489375</v>
      </c>
      <c r="F692" s="109">
        <v>1183.0</v>
      </c>
      <c r="G692" s="119">
        <v>310.93600000000004</v>
      </c>
      <c r="H692" s="119">
        <v>118.61</v>
      </c>
      <c r="I692" s="109">
        <v>442171.5</v>
      </c>
      <c r="J692" s="109">
        <v>471386.9</v>
      </c>
      <c r="K692" s="109">
        <v>78.95408</v>
      </c>
      <c r="L692" s="109">
        <f t="shared" si="2"/>
        <v>247086.571</v>
      </c>
      <c r="M692" s="119">
        <v>45273.0</v>
      </c>
      <c r="N692" s="120">
        <v>1582.01267</v>
      </c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</row>
    <row r="693" ht="15.75" customHeight="1">
      <c r="A693" s="109">
        <v>2006.0</v>
      </c>
      <c r="B693" s="117" t="s">
        <v>230</v>
      </c>
      <c r="C693" s="3">
        <v>2006.1666666666129</v>
      </c>
      <c r="D693" s="109">
        <v>4.5</v>
      </c>
      <c r="E693" s="118">
        <v>1295338.97037469</v>
      </c>
      <c r="F693" s="109">
        <v>808.0</v>
      </c>
      <c r="G693" s="119">
        <v>317.71995000000004</v>
      </c>
      <c r="H693" s="119">
        <v>118.96</v>
      </c>
      <c r="I693" s="109">
        <v>442435.4</v>
      </c>
      <c r="J693" s="109">
        <v>472734.0</v>
      </c>
      <c r="K693" s="109">
        <v>79.07315</v>
      </c>
      <c r="L693" s="109">
        <f t="shared" si="2"/>
        <v>247069.6472</v>
      </c>
      <c r="M693" s="119">
        <v>45250.0</v>
      </c>
      <c r="N693" s="120">
        <v>1599.53354</v>
      </c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</row>
    <row r="694" ht="15.75" customHeight="1">
      <c r="A694" s="109">
        <v>2006.0</v>
      </c>
      <c r="B694" s="117" t="s">
        <v>231</v>
      </c>
      <c r="C694" s="3">
        <v>2006.249999999946</v>
      </c>
      <c r="D694" s="109">
        <v>4.5</v>
      </c>
      <c r="E694" s="118">
        <v>1316662.94420506</v>
      </c>
      <c r="F694" s="109">
        <v>769.0</v>
      </c>
      <c r="G694" s="119">
        <v>319.5020869565218</v>
      </c>
      <c r="H694" s="119">
        <v>117.73</v>
      </c>
      <c r="I694" s="109">
        <v>442821.1</v>
      </c>
      <c r="J694" s="109">
        <v>474069.2</v>
      </c>
      <c r="K694" s="109">
        <v>79.09269</v>
      </c>
      <c r="L694" s="109">
        <f t="shared" si="2"/>
        <v>247258.0539</v>
      </c>
      <c r="M694" s="119">
        <v>45500.0</v>
      </c>
      <c r="N694" s="120">
        <v>1604.41981</v>
      </c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</row>
    <row r="695" ht="15.75" customHeight="1">
      <c r="A695" s="121">
        <v>2006.0</v>
      </c>
      <c r="B695" s="122" t="s">
        <v>59</v>
      </c>
      <c r="C695" s="63">
        <v>2006.3333333332794</v>
      </c>
      <c r="D695" s="121">
        <v>4.5</v>
      </c>
      <c r="E695" s="123">
        <v>1341758.43270037</v>
      </c>
      <c r="F695" s="121">
        <v>928.0</v>
      </c>
      <c r="G695" s="124">
        <v>346.1777777777777</v>
      </c>
      <c r="H695" s="124">
        <v>117.38</v>
      </c>
      <c r="I695" s="121">
        <v>443328.7</v>
      </c>
      <c r="J695" s="121">
        <v>475392.1</v>
      </c>
      <c r="K695" s="121">
        <v>79.37314</v>
      </c>
      <c r="L695" s="121">
        <f t="shared" si="2"/>
        <v>247154.4513</v>
      </c>
      <c r="M695" s="124">
        <v>45874.0</v>
      </c>
      <c r="N695" s="126">
        <v>1761.74201</v>
      </c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</row>
    <row r="696" ht="15.75" customHeight="1">
      <c r="A696" s="109">
        <v>2006.0</v>
      </c>
      <c r="B696" s="117" t="s">
        <v>232</v>
      </c>
      <c r="C696" s="3">
        <v>2006.4166666666126</v>
      </c>
      <c r="D696" s="109">
        <v>4.5</v>
      </c>
      <c r="E696" s="118">
        <v>1359889.61834962</v>
      </c>
      <c r="F696" s="125">
        <v>24408.0</v>
      </c>
      <c r="G696" s="119">
        <v>361.934</v>
      </c>
      <c r="H696" s="119">
        <v>120.59</v>
      </c>
      <c r="I696" s="109">
        <v>443650.8</v>
      </c>
      <c r="J696" s="109">
        <v>477253.5</v>
      </c>
      <c r="K696" s="109">
        <v>79.63363</v>
      </c>
      <c r="L696" s="109">
        <f t="shared" si="2"/>
        <v>246975.3576</v>
      </c>
      <c r="M696" s="119">
        <v>69223.796875</v>
      </c>
      <c r="N696" s="120">
        <v>1948.65822</v>
      </c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</row>
    <row r="697" ht="15.75" customHeight="1">
      <c r="A697" s="109">
        <v>2006.0</v>
      </c>
      <c r="B697" s="117" t="s">
        <v>233</v>
      </c>
      <c r="C697" s="3">
        <v>2006.4999999999459</v>
      </c>
      <c r="D697" s="109">
        <v>4.5</v>
      </c>
      <c r="E697" s="118">
        <v>1383573.45673267</v>
      </c>
      <c r="F697" s="125">
        <v>22089.0</v>
      </c>
      <c r="G697" s="119">
        <v>324.1201818181819</v>
      </c>
      <c r="H697" s="119">
        <v>120.18</v>
      </c>
      <c r="I697" s="109">
        <v>443787.5</v>
      </c>
      <c r="J697" s="109">
        <v>479653.4</v>
      </c>
      <c r="K697" s="109">
        <v>79.83519</v>
      </c>
      <c r="L697" s="109">
        <f t="shared" si="2"/>
        <v>246774.5606</v>
      </c>
      <c r="M697" s="119">
        <v>67084.24609375</v>
      </c>
      <c r="N697" s="120">
        <v>1721.56061</v>
      </c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</row>
    <row r="698" ht="15.75" customHeight="1">
      <c r="A698" s="109">
        <v>2006.0</v>
      </c>
      <c r="B698" s="117" t="s">
        <v>60</v>
      </c>
      <c r="C698" s="3">
        <v>2006.5833333332791</v>
      </c>
      <c r="D698" s="109">
        <v>4.5</v>
      </c>
      <c r="E698" s="118">
        <v>1403614.82714233</v>
      </c>
      <c r="F698" s="125">
        <v>20009.0</v>
      </c>
      <c r="G698" s="119">
        <v>343.3563809523809</v>
      </c>
      <c r="H698" s="119">
        <v>120.04</v>
      </c>
      <c r="I698" s="109">
        <v>443738.6</v>
      </c>
      <c r="J698" s="109">
        <v>482591.7</v>
      </c>
      <c r="K698" s="109">
        <v>80.09984</v>
      </c>
      <c r="L698" s="109">
        <f t="shared" si="2"/>
        <v>246384.783</v>
      </c>
      <c r="M698" s="119">
        <v>65241.51953125</v>
      </c>
      <c r="N698" s="120">
        <v>1822.89951</v>
      </c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</row>
    <row r="699" ht="15.75" customHeight="1">
      <c r="A699" s="109">
        <v>2006.0</v>
      </c>
      <c r="B699" s="117" t="s">
        <v>234</v>
      </c>
      <c r="C699" s="3">
        <v>2006.6666666666124</v>
      </c>
      <c r="D699" s="109">
        <v>4.75</v>
      </c>
      <c r="E699" s="118">
        <v>1414205.69822653</v>
      </c>
      <c r="F699" s="125">
        <v>19374.0</v>
      </c>
      <c r="G699" s="119">
        <v>333.65849999999995</v>
      </c>
      <c r="H699" s="119">
        <v>122.83</v>
      </c>
      <c r="I699" s="109">
        <v>443956.2</v>
      </c>
      <c r="J699" s="109">
        <v>488053.5</v>
      </c>
      <c r="K699" s="109">
        <v>80.28452</v>
      </c>
      <c r="L699" s="109">
        <f t="shared" si="2"/>
        <v>246253.0893</v>
      </c>
      <c r="M699" s="119">
        <v>64821.85546875</v>
      </c>
      <c r="N699" s="120">
        <v>1818.47682</v>
      </c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</row>
    <row r="700" ht="15.75" customHeight="1">
      <c r="A700" s="109">
        <v>2006.0</v>
      </c>
      <c r="B700" s="117" t="s">
        <v>235</v>
      </c>
      <c r="C700" s="3">
        <v>2006.7499999999457</v>
      </c>
      <c r="D700" s="109">
        <v>4.75</v>
      </c>
      <c r="E700" s="118">
        <v>1423375.88970081</v>
      </c>
      <c r="F700" s="125">
        <v>18651.0</v>
      </c>
      <c r="G700" s="119">
        <v>318.2048571428572</v>
      </c>
      <c r="H700" s="119">
        <v>123.23</v>
      </c>
      <c r="I700" s="109">
        <v>444440.3</v>
      </c>
      <c r="J700" s="109">
        <v>496039.7</v>
      </c>
      <c r="K700" s="109">
        <v>80.41886</v>
      </c>
      <c r="L700" s="109">
        <f t="shared" si="2"/>
        <v>246338.0491</v>
      </c>
      <c r="M700" s="119">
        <v>64100.84765625</v>
      </c>
      <c r="N700" s="120">
        <v>1728.04492</v>
      </c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</row>
    <row r="701" ht="15.75" customHeight="1">
      <c r="A701" s="109">
        <v>2006.0</v>
      </c>
      <c r="B701" s="117" t="s">
        <v>61</v>
      </c>
      <c r="C701" s="3">
        <v>2006.833333333279</v>
      </c>
      <c r="D701" s="109">
        <v>4.75</v>
      </c>
      <c r="E701" s="118">
        <v>1427867.52983582</v>
      </c>
      <c r="F701" s="125">
        <v>18725.0</v>
      </c>
      <c r="G701" s="119">
        <v>312.90200000000004</v>
      </c>
      <c r="H701" s="119">
        <v>123.71</v>
      </c>
      <c r="I701" s="109">
        <v>445190.8</v>
      </c>
      <c r="J701" s="109">
        <v>506551.8</v>
      </c>
      <c r="K701" s="109">
        <v>80.51179</v>
      </c>
      <c r="L701" s="109">
        <f t="shared" si="2"/>
        <v>246626.9932</v>
      </c>
      <c r="M701" s="119">
        <v>64396.1640625</v>
      </c>
      <c r="N701" s="120">
        <v>1689.16787</v>
      </c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</row>
    <row r="702" ht="15.75" customHeight="1">
      <c r="A702" s="109">
        <v>2006.0</v>
      </c>
      <c r="B702" s="117" t="s">
        <v>236</v>
      </c>
      <c r="C702" s="3">
        <v>2006.9166666666122</v>
      </c>
      <c r="D702" s="109">
        <v>5.0</v>
      </c>
      <c r="E702" s="118">
        <v>1452116.91233381</v>
      </c>
      <c r="F702" s="125">
        <v>17698.0</v>
      </c>
      <c r="G702" s="119">
        <v>327.8178181818182</v>
      </c>
      <c r="H702" s="119">
        <v>124.29</v>
      </c>
      <c r="I702" s="109">
        <v>446249.3</v>
      </c>
      <c r="J702" s="109">
        <v>512195.5</v>
      </c>
      <c r="K702" s="109">
        <v>80.78123</v>
      </c>
      <c r="L702" s="109">
        <f t="shared" si="2"/>
        <v>246844.9296</v>
      </c>
      <c r="M702" s="119">
        <v>63511.7265625</v>
      </c>
      <c r="N702" s="120">
        <v>1804.85171</v>
      </c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</row>
    <row r="703" ht="15.75" customHeight="1">
      <c r="A703" s="109">
        <v>2006.0</v>
      </c>
      <c r="B703" s="117" t="s">
        <v>237</v>
      </c>
      <c r="C703" s="3">
        <v>2006.9999999999454</v>
      </c>
      <c r="D703" s="109">
        <v>5.0</v>
      </c>
      <c r="E703" s="118">
        <v>1466929.0</v>
      </c>
      <c r="F703" s="125">
        <v>20205.0</v>
      </c>
      <c r="G703" s="119">
        <v>320.4733157894737</v>
      </c>
      <c r="H703" s="119">
        <v>125.74</v>
      </c>
      <c r="I703" s="109">
        <v>447615.8</v>
      </c>
      <c r="J703" s="109">
        <v>512971.7</v>
      </c>
      <c r="K703" s="109">
        <v>81.08764</v>
      </c>
      <c r="L703" s="109">
        <f t="shared" si="2"/>
        <v>247181.8618</v>
      </c>
      <c r="M703" s="119">
        <v>66050.62890625</v>
      </c>
      <c r="N703" s="120">
        <v>1812.59142</v>
      </c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</row>
    <row r="704" ht="15.75" customHeight="1">
      <c r="A704" s="109">
        <v>2007.0</v>
      </c>
      <c r="B704" s="117" t="s">
        <v>58</v>
      </c>
      <c r="C704" s="3">
        <v>2007.0833333332787</v>
      </c>
      <c r="D704" s="109">
        <v>5.25</v>
      </c>
      <c r="E704" s="118">
        <v>1487145.807542</v>
      </c>
      <c r="F704" s="125">
        <v>18765.0</v>
      </c>
      <c r="G704" s="119">
        <v>321.6676818181818</v>
      </c>
      <c r="H704" s="119">
        <v>126.66</v>
      </c>
      <c r="I704" s="109">
        <v>449290.4</v>
      </c>
      <c r="J704" s="109">
        <v>508879.9</v>
      </c>
      <c r="K704" s="109">
        <v>81.12052</v>
      </c>
      <c r="L704" s="109">
        <f t="shared" si="2"/>
        <v>248061.567</v>
      </c>
      <c r="M704" s="119">
        <v>64654.49609375</v>
      </c>
      <c r="N704" s="120">
        <v>1815.0072</v>
      </c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</row>
    <row r="705" ht="15.75" customHeight="1">
      <c r="A705" s="109">
        <v>2007.0</v>
      </c>
      <c r="B705" s="117" t="s">
        <v>230</v>
      </c>
      <c r="C705" s="3">
        <v>2007.166666666612</v>
      </c>
      <c r="D705" s="109">
        <v>5.25</v>
      </c>
      <c r="E705" s="118">
        <v>1495561.706139</v>
      </c>
      <c r="F705" s="125">
        <v>17671.0</v>
      </c>
      <c r="G705" s="119">
        <v>339.97664999999995</v>
      </c>
      <c r="H705" s="119">
        <v>126.27</v>
      </c>
      <c r="I705" s="109">
        <v>450629.7</v>
      </c>
      <c r="J705" s="109">
        <v>509603.9</v>
      </c>
      <c r="K705" s="109">
        <v>81.29427</v>
      </c>
      <c r="L705" s="109">
        <f t="shared" si="2"/>
        <v>248562.5718</v>
      </c>
      <c r="M705" s="119">
        <v>63694.0859375</v>
      </c>
      <c r="N705" s="120">
        <v>1915.06766</v>
      </c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</row>
    <row r="706" ht="15.75" customHeight="1">
      <c r="A706" s="109">
        <v>2007.0</v>
      </c>
      <c r="B706" s="117" t="s">
        <v>231</v>
      </c>
      <c r="C706" s="3">
        <v>2007.2499999999452</v>
      </c>
      <c r="D706" s="109">
        <v>5.25</v>
      </c>
      <c r="E706" s="118">
        <v>1503711.46222562</v>
      </c>
      <c r="F706" s="125">
        <v>17687.0</v>
      </c>
      <c r="G706" s="119">
        <v>336.84718181818187</v>
      </c>
      <c r="H706" s="119">
        <v>124.14</v>
      </c>
      <c r="I706" s="109">
        <v>451633.9</v>
      </c>
      <c r="J706" s="109">
        <v>515143.2</v>
      </c>
      <c r="K706" s="109">
        <v>81.52215</v>
      </c>
      <c r="L706" s="109">
        <f t="shared" si="2"/>
        <v>248803.741</v>
      </c>
      <c r="M706" s="119">
        <v>63905.484375</v>
      </c>
      <c r="N706" s="120">
        <v>1888.54305</v>
      </c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</row>
    <row r="707" ht="15.75" customHeight="1">
      <c r="A707" s="109">
        <v>2007.0</v>
      </c>
      <c r="B707" s="117" t="s">
        <v>59</v>
      </c>
      <c r="C707" s="3">
        <v>2007.3333333332785</v>
      </c>
      <c r="D707" s="109">
        <v>5.25</v>
      </c>
      <c r="E707" s="118">
        <v>1514745.10555486</v>
      </c>
      <c r="F707" s="125">
        <v>18148.0</v>
      </c>
      <c r="G707" s="119">
        <v>341.7404210526316</v>
      </c>
      <c r="H707" s="119">
        <v>124.56</v>
      </c>
      <c r="I707" s="109">
        <v>452302.9</v>
      </c>
      <c r="J707" s="109">
        <v>525498.8</v>
      </c>
      <c r="K707" s="109">
        <v>81.57794</v>
      </c>
      <c r="L707" s="109">
        <f t="shared" si="2"/>
        <v>249095.7327</v>
      </c>
      <c r="M707" s="119">
        <v>64553.90625</v>
      </c>
      <c r="N707" s="120">
        <v>1957.98445</v>
      </c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</row>
    <row r="708" ht="15.75" customHeight="1">
      <c r="A708" s="109">
        <v>2007.0</v>
      </c>
      <c r="B708" s="117" t="s">
        <v>232</v>
      </c>
      <c r="C708" s="3">
        <v>2007.4166666666117</v>
      </c>
      <c r="D708" s="109">
        <v>5.5</v>
      </c>
      <c r="E708" s="118">
        <v>1523169.33481255</v>
      </c>
      <c r="F708" s="125">
        <v>17543.0</v>
      </c>
      <c r="G708" s="119">
        <v>336.95790476190473</v>
      </c>
      <c r="H708" s="119">
        <v>124.15</v>
      </c>
      <c r="I708" s="109">
        <v>453226.2</v>
      </c>
      <c r="J708" s="109">
        <v>533330.7</v>
      </c>
      <c r="K708" s="109">
        <v>81.61823</v>
      </c>
      <c r="L708" s="109">
        <f t="shared" si="2"/>
        <v>249548.8476</v>
      </c>
      <c r="M708" s="119">
        <v>64366.6171875</v>
      </c>
      <c r="N708" s="120">
        <v>1924.30176</v>
      </c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</row>
    <row r="709" ht="15.75" customHeight="1">
      <c r="A709" s="109">
        <v>2007.0</v>
      </c>
      <c r="B709" s="117" t="s">
        <v>233</v>
      </c>
      <c r="C709" s="3">
        <v>2007.499999999945</v>
      </c>
      <c r="D709" s="109">
        <v>5.5</v>
      </c>
      <c r="E709" s="118">
        <v>1526714.89869735</v>
      </c>
      <c r="F709" s="125">
        <v>17940.0</v>
      </c>
      <c r="G709" s="119">
        <v>330.21690476190474</v>
      </c>
      <c r="H709" s="119">
        <v>125.21</v>
      </c>
      <c r="I709" s="109">
        <v>454403.8</v>
      </c>
      <c r="J709" s="109">
        <v>538640.5</v>
      </c>
      <c r="K709" s="109">
        <v>81.74392</v>
      </c>
      <c r="L709" s="109">
        <f t="shared" si="2"/>
        <v>250024.2099</v>
      </c>
      <c r="M709" s="119">
        <v>65049.734375</v>
      </c>
      <c r="N709" s="120">
        <v>1888.0334</v>
      </c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</row>
    <row r="710" ht="15.75" customHeight="1">
      <c r="A710" s="109">
        <v>2007.0</v>
      </c>
      <c r="B710" s="117" t="s">
        <v>60</v>
      </c>
      <c r="C710" s="3">
        <v>2007.5833333332782</v>
      </c>
      <c r="D710" s="109">
        <v>5.75</v>
      </c>
      <c r="E710" s="118">
        <v>1543554.73533529</v>
      </c>
      <c r="F710" s="125">
        <v>22280.0</v>
      </c>
      <c r="G710" s="119">
        <v>327.07159090909084</v>
      </c>
      <c r="H710" s="119">
        <v>125.39</v>
      </c>
      <c r="I710" s="109">
        <v>455835.8</v>
      </c>
      <c r="J710" s="109">
        <v>541429.0</v>
      </c>
      <c r="K710" s="109">
        <v>81.5642</v>
      </c>
      <c r="L710" s="109">
        <f t="shared" si="2"/>
        <v>251060.3963</v>
      </c>
      <c r="M710" s="119">
        <v>69486.4375</v>
      </c>
      <c r="N710" s="120">
        <v>1915.537</v>
      </c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</row>
    <row r="711" ht="15.75" customHeight="1">
      <c r="A711" s="109">
        <v>2007.0</v>
      </c>
      <c r="B711" s="117" t="s">
        <v>234</v>
      </c>
      <c r="C711" s="3">
        <v>2007.6666666666115</v>
      </c>
      <c r="D711" s="109">
        <v>5.75</v>
      </c>
      <c r="E711" s="118">
        <v>1568569.89956301</v>
      </c>
      <c r="F711" s="125">
        <v>18339.0</v>
      </c>
      <c r="G711" s="119">
        <v>330.8807727272727</v>
      </c>
      <c r="H711" s="119">
        <v>124.82</v>
      </c>
      <c r="I711" s="109">
        <v>456939.4</v>
      </c>
      <c r="J711" s="109">
        <v>543160.4</v>
      </c>
      <c r="K711" s="109">
        <v>81.67304</v>
      </c>
      <c r="L711" s="109">
        <f t="shared" si="2"/>
        <v>251517.4514</v>
      </c>
      <c r="M711" s="119">
        <v>65955.17578125</v>
      </c>
      <c r="N711" s="120">
        <v>1913.41779</v>
      </c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</row>
    <row r="712" ht="15.75" customHeight="1">
      <c r="A712" s="109">
        <v>2007.0</v>
      </c>
      <c r="B712" s="117" t="s">
        <v>235</v>
      </c>
      <c r="C712" s="3">
        <v>2007.7499999999447</v>
      </c>
      <c r="D712" s="109">
        <v>5.75</v>
      </c>
      <c r="E712" s="118">
        <v>1581605.2016263</v>
      </c>
      <c r="F712" s="125">
        <v>24661.0</v>
      </c>
      <c r="G712" s="119">
        <v>352.3094</v>
      </c>
      <c r="H712" s="119">
        <v>123.02</v>
      </c>
      <c r="I712" s="109">
        <v>457714.8</v>
      </c>
      <c r="J712" s="109">
        <v>543834.6</v>
      </c>
      <c r="K712" s="109">
        <v>81.84374</v>
      </c>
      <c r="L712" s="109">
        <f t="shared" si="2"/>
        <v>251707.7574</v>
      </c>
      <c r="M712" s="119">
        <v>72608.1640625</v>
      </c>
      <c r="N712" s="120">
        <v>2046.19925</v>
      </c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</row>
    <row r="713" ht="15.75" customHeight="1">
      <c r="A713" s="109">
        <v>2007.0</v>
      </c>
      <c r="B713" s="117" t="s">
        <v>61</v>
      </c>
      <c r="C713" s="3">
        <v>2007.833333333278</v>
      </c>
      <c r="D713" s="109">
        <v>5.75</v>
      </c>
      <c r="E713" s="118">
        <v>1593979.20748541</v>
      </c>
      <c r="F713" s="125">
        <v>22706.0</v>
      </c>
      <c r="G713" s="119">
        <v>369.17169565217404</v>
      </c>
      <c r="H713" s="119">
        <v>122.3</v>
      </c>
      <c r="I713" s="109">
        <v>458161.9</v>
      </c>
      <c r="J713" s="109">
        <v>543451.1</v>
      </c>
      <c r="K713" s="109">
        <v>82.2224</v>
      </c>
      <c r="L713" s="109">
        <f t="shared" si="2"/>
        <v>251430.0657</v>
      </c>
      <c r="M713" s="119">
        <v>70886.4453125</v>
      </c>
      <c r="N713" s="120">
        <v>2172.41578</v>
      </c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</row>
    <row r="714" ht="15.75" customHeight="1">
      <c r="A714" s="109">
        <v>2007.0</v>
      </c>
      <c r="B714" s="117" t="s">
        <v>236</v>
      </c>
      <c r="C714" s="3">
        <v>2007.9166666666113</v>
      </c>
      <c r="D714" s="109">
        <v>5.75</v>
      </c>
      <c r="E714" s="118">
        <v>1598099.17695441</v>
      </c>
      <c r="F714" s="125">
        <v>23258.0</v>
      </c>
      <c r="G714" s="119">
        <v>390.1229090909091</v>
      </c>
      <c r="H714" s="119">
        <v>120.62</v>
      </c>
      <c r="I714" s="109">
        <v>458888.8</v>
      </c>
      <c r="J714" s="109">
        <v>543821.8</v>
      </c>
      <c r="K714" s="109">
        <v>82.48342</v>
      </c>
      <c r="L714" s="109">
        <f t="shared" si="2"/>
        <v>251468.7636</v>
      </c>
      <c r="M714" s="119">
        <v>71570.0390625</v>
      </c>
      <c r="N714" s="120">
        <v>2327.41434</v>
      </c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</row>
    <row r="715" ht="15.75" customHeight="1">
      <c r="A715" s="109">
        <v>2007.0</v>
      </c>
      <c r="B715" s="117" t="s">
        <v>237</v>
      </c>
      <c r="C715" s="3">
        <v>2007.9999999999445</v>
      </c>
      <c r="D715" s="109">
        <v>5.5</v>
      </c>
      <c r="E715" s="118">
        <v>1611184.0</v>
      </c>
      <c r="F715" s="125">
        <v>23868.0</v>
      </c>
      <c r="G715" s="119">
        <v>397.6627368421053</v>
      </c>
      <c r="H715" s="119">
        <v>119.11</v>
      </c>
      <c r="I715" s="109">
        <v>459895.3</v>
      </c>
      <c r="J715" s="109">
        <v>544946.2</v>
      </c>
      <c r="K715" s="109">
        <v>82.78852</v>
      </c>
      <c r="L715" s="109">
        <f t="shared" si="2"/>
        <v>251599.6628</v>
      </c>
      <c r="M715" s="119">
        <v>72452.19921875</v>
      </c>
      <c r="N715" s="120">
        <v>2313.90153</v>
      </c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</row>
    <row r="716" ht="15.75" customHeight="1">
      <c r="A716" s="109">
        <v>2008.0</v>
      </c>
      <c r="B716" s="117" t="s">
        <v>58</v>
      </c>
      <c r="C716" s="3">
        <v>2008.0833333332778</v>
      </c>
      <c r="D716" s="109">
        <v>5.5</v>
      </c>
      <c r="E716" s="118">
        <v>1625351.03140943</v>
      </c>
      <c r="F716" s="125">
        <v>23779.0</v>
      </c>
      <c r="G716" s="109"/>
      <c r="H716" s="119">
        <v>114.28</v>
      </c>
      <c r="I716" s="109">
        <v>461181.6</v>
      </c>
      <c r="J716" s="109">
        <v>546823.9</v>
      </c>
      <c r="K716" s="109">
        <v>82.90818</v>
      </c>
      <c r="L716" s="109">
        <f t="shared" si="2"/>
        <v>252138.3133</v>
      </c>
      <c r="M716" s="119">
        <v>72609.44140625</v>
      </c>
      <c r="N716" s="120">
        <v>2556.24532</v>
      </c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</row>
    <row r="717" ht="15.75" customHeight="1">
      <c r="A717" s="109">
        <v>2008.0</v>
      </c>
      <c r="B717" s="117" t="s">
        <v>230</v>
      </c>
      <c r="C717" s="3">
        <v>2008.166666666611</v>
      </c>
      <c r="D717" s="109">
        <v>5.25</v>
      </c>
      <c r="E717" s="118">
        <v>1638297.58722673</v>
      </c>
      <c r="F717" s="125">
        <v>22801.0</v>
      </c>
      <c r="G717" s="109"/>
      <c r="H717" s="119">
        <v>113.98</v>
      </c>
      <c r="I717" s="109">
        <v>461721.0</v>
      </c>
      <c r="J717" s="109">
        <v>547730.8</v>
      </c>
      <c r="K717" s="109">
        <v>83.3158</v>
      </c>
      <c r="L717" s="109">
        <f t="shared" si="2"/>
        <v>251871.9063</v>
      </c>
      <c r="M717" s="119">
        <v>71806.90234375</v>
      </c>
      <c r="N717" s="120">
        <v>2661.3389</v>
      </c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</row>
    <row r="718" ht="15.75" customHeight="1">
      <c r="A718" s="109">
        <v>2008.0</v>
      </c>
      <c r="B718" s="117" t="s">
        <v>231</v>
      </c>
      <c r="C718" s="3">
        <v>2008.2499999999443</v>
      </c>
      <c r="D718" s="109">
        <v>5.25</v>
      </c>
      <c r="E718" s="118">
        <v>1653574.91563629</v>
      </c>
      <c r="F718" s="125">
        <v>25688.0</v>
      </c>
      <c r="G718" s="109"/>
      <c r="H718" s="119">
        <v>111.34</v>
      </c>
      <c r="I718" s="109">
        <v>461513.4</v>
      </c>
      <c r="J718" s="109">
        <v>547666.3</v>
      </c>
      <c r="K718" s="109">
        <v>83.51115</v>
      </c>
      <c r="L718" s="109">
        <f t="shared" si="2"/>
        <v>251490.6587</v>
      </c>
      <c r="M718" s="119">
        <v>75040.83203125</v>
      </c>
      <c r="N718" s="120">
        <v>2796.01209</v>
      </c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</row>
    <row r="719" ht="15.75" customHeight="1">
      <c r="A719" s="109">
        <v>2008.0</v>
      </c>
      <c r="B719" s="117" t="s">
        <v>59</v>
      </c>
      <c r="C719" s="3">
        <v>2008.3333333332776</v>
      </c>
      <c r="D719" s="109">
        <v>5.0</v>
      </c>
      <c r="E719" s="118">
        <v>1665114.41486685</v>
      </c>
      <c r="F719" s="125">
        <v>26647.0</v>
      </c>
      <c r="G719" s="109"/>
      <c r="H719" s="119">
        <v>109.44</v>
      </c>
      <c r="I719" s="109">
        <v>460558.7</v>
      </c>
      <c r="J719" s="109">
        <v>546629.8</v>
      </c>
      <c r="K719" s="109">
        <v>83.99217</v>
      </c>
      <c r="L719" s="109">
        <f t="shared" si="2"/>
        <v>250314.2933</v>
      </c>
      <c r="M719" s="119">
        <v>76010.796875</v>
      </c>
      <c r="N719" s="120">
        <v>2624.82004</v>
      </c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</row>
    <row r="720" ht="15.75" customHeight="1">
      <c r="A720" s="109">
        <v>2008.0</v>
      </c>
      <c r="B720" s="117" t="s">
        <v>232</v>
      </c>
      <c r="C720" s="3">
        <v>2008.4166666666108</v>
      </c>
      <c r="D720" s="109">
        <v>5.0</v>
      </c>
      <c r="E720" s="118">
        <v>1670240.53022285</v>
      </c>
      <c r="F720" s="125">
        <v>27511.0</v>
      </c>
      <c r="G720" s="109"/>
      <c r="H720" s="119">
        <v>109.68</v>
      </c>
      <c r="I720" s="109">
        <v>459085.1</v>
      </c>
      <c r="J720" s="109">
        <v>545465.8</v>
      </c>
      <c r="K720" s="109">
        <v>84.3423</v>
      </c>
      <c r="L720" s="109">
        <f t="shared" si="2"/>
        <v>249039.4771</v>
      </c>
      <c r="M720" s="119">
        <v>77056.234375</v>
      </c>
      <c r="N720" s="120">
        <v>2560.10654</v>
      </c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</row>
    <row r="721" ht="15.75" customHeight="1">
      <c r="A721" s="109">
        <v>2008.0</v>
      </c>
      <c r="B721" s="117" t="s">
        <v>233</v>
      </c>
      <c r="C721" s="3">
        <v>2008.499999999944</v>
      </c>
      <c r="D721" s="109">
        <v>5.0</v>
      </c>
      <c r="E721" s="118">
        <v>1686309.59734182</v>
      </c>
      <c r="F721" s="125">
        <v>28319.0</v>
      </c>
      <c r="G721" s="109"/>
      <c r="H721" s="119">
        <v>110.14</v>
      </c>
      <c r="I721" s="109">
        <v>457092.2</v>
      </c>
      <c r="J721" s="109">
        <v>544173.4</v>
      </c>
      <c r="K721" s="109">
        <v>84.85888</v>
      </c>
      <c r="L721" s="109">
        <f t="shared" si="2"/>
        <v>247265.4816</v>
      </c>
      <c r="M721" s="119">
        <v>78076.57421875</v>
      </c>
      <c r="N721" s="120">
        <v>2561.28995</v>
      </c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</row>
    <row r="722" ht="15.75" customHeight="1">
      <c r="A722" s="109">
        <v>2008.0</v>
      </c>
      <c r="B722" s="117" t="s">
        <v>60</v>
      </c>
      <c r="C722" s="3">
        <v>2008.5833333332773</v>
      </c>
      <c r="D722" s="109">
        <v>5.0</v>
      </c>
      <c r="E722" s="118">
        <v>1686979.90640958</v>
      </c>
      <c r="F722" s="125">
        <v>27942.0</v>
      </c>
      <c r="G722" s="109"/>
      <c r="H722" s="119">
        <v>110.2</v>
      </c>
      <c r="I722" s="109">
        <v>454579.8</v>
      </c>
      <c r="J722" s="109">
        <v>542751.4</v>
      </c>
      <c r="K722" s="109">
        <v>85.17392</v>
      </c>
      <c r="L722" s="109">
        <f t="shared" si="2"/>
        <v>245488.0255</v>
      </c>
      <c r="M722" s="119">
        <v>77887.98828125</v>
      </c>
      <c r="N722" s="120">
        <v>2709.95393</v>
      </c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</row>
    <row r="723" ht="15.75" customHeight="1">
      <c r="A723" s="109">
        <v>2008.0</v>
      </c>
      <c r="B723" s="117" t="s">
        <v>234</v>
      </c>
      <c r="C723" s="3">
        <v>2008.6666666666106</v>
      </c>
      <c r="D723" s="109">
        <v>5.0</v>
      </c>
      <c r="E723" s="118">
        <v>1686917.66620002</v>
      </c>
      <c r="F723" s="125">
        <v>28696.0</v>
      </c>
      <c r="G723" s="109"/>
      <c r="H723" s="119">
        <v>109.88</v>
      </c>
      <c r="I723" s="109">
        <v>451818.9</v>
      </c>
      <c r="J723" s="109">
        <v>540486.4</v>
      </c>
      <c r="K723" s="109">
        <v>85.51029</v>
      </c>
      <c r="L723" s="109">
        <f t="shared" si="2"/>
        <v>243554.6298</v>
      </c>
      <c r="M723" s="119">
        <v>78801.49609375</v>
      </c>
      <c r="N723" s="120">
        <v>2419.77541</v>
      </c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</row>
    <row r="724" ht="15.75" customHeight="1">
      <c r="A724" s="109">
        <v>2008.0</v>
      </c>
      <c r="B724" s="117" t="s">
        <v>235</v>
      </c>
      <c r="C724" s="3">
        <v>2008.7499999999438</v>
      </c>
      <c r="D724" s="109">
        <v>5.0</v>
      </c>
      <c r="E724" s="118">
        <v>1690857.7182126</v>
      </c>
      <c r="F724" s="125">
        <v>36309.0</v>
      </c>
      <c r="G724" s="109"/>
      <c r="H724" s="119">
        <v>108.33</v>
      </c>
      <c r="I724" s="109">
        <v>448809.3</v>
      </c>
      <c r="J724" s="109">
        <v>537377.2</v>
      </c>
      <c r="K724" s="109">
        <v>86.12208</v>
      </c>
      <c r="L724" s="109">
        <f t="shared" si="2"/>
        <v>241137.0537</v>
      </c>
      <c r="M724" s="119">
        <v>86702.6015625</v>
      </c>
      <c r="N724" s="120">
        <v>2375.23755</v>
      </c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</row>
    <row r="725" ht="15.75" customHeight="1">
      <c r="A725" s="109">
        <v>2008.0</v>
      </c>
      <c r="B725" s="117" t="s">
        <v>61</v>
      </c>
      <c r="C725" s="3">
        <v>2008.833333333277</v>
      </c>
      <c r="D725" s="109">
        <v>4.5</v>
      </c>
      <c r="E725" s="118">
        <v>1738433.24574061</v>
      </c>
      <c r="F725" s="125">
        <v>48367.0</v>
      </c>
      <c r="G725" s="109"/>
      <c r="H725" s="119">
        <v>108.07</v>
      </c>
      <c r="I725" s="109">
        <v>445550.3</v>
      </c>
      <c r="J725" s="109">
        <v>533422.0</v>
      </c>
      <c r="K725" s="109">
        <v>85.91403</v>
      </c>
      <c r="L725" s="109">
        <f t="shared" si="2"/>
        <v>239653.9411</v>
      </c>
      <c r="M725" s="119">
        <v>99451.45703125</v>
      </c>
      <c r="N725" s="120">
        <v>2340.38295</v>
      </c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</row>
    <row r="726" ht="15.75" customHeight="1">
      <c r="A726" s="109">
        <v>2008.0</v>
      </c>
      <c r="B726" s="117" t="s">
        <v>236</v>
      </c>
      <c r="C726" s="3">
        <v>2008.9166666666104</v>
      </c>
      <c r="D726" s="109">
        <v>3.0</v>
      </c>
      <c r="E726" s="118">
        <v>1750304.97782903</v>
      </c>
      <c r="F726" s="125">
        <v>45621.0</v>
      </c>
      <c r="G726" s="109"/>
      <c r="H726" s="119">
        <v>101.9</v>
      </c>
      <c r="I726" s="109">
        <v>442377.5</v>
      </c>
      <c r="J726" s="109">
        <v>533044.7</v>
      </c>
      <c r="K726" s="109">
        <v>85.85296</v>
      </c>
      <c r="L726" s="109">
        <f t="shared" si="2"/>
        <v>238025.5337</v>
      </c>
      <c r="M726" s="119">
        <v>97239.796875</v>
      </c>
      <c r="N726" s="120">
        <v>2182.11921</v>
      </c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</row>
    <row r="727" ht="15.75" customHeight="1">
      <c r="A727" s="109">
        <v>2008.0</v>
      </c>
      <c r="B727" s="117" t="s">
        <v>237</v>
      </c>
      <c r="C727" s="3">
        <v>2008.9999999999436</v>
      </c>
      <c r="D727" s="109">
        <v>2.0</v>
      </c>
      <c r="E727" s="118">
        <v>1715072.0</v>
      </c>
      <c r="F727" s="125">
        <v>43098.0</v>
      </c>
      <c r="G727" s="109"/>
      <c r="H727" s="119">
        <v>95.21</v>
      </c>
      <c r="I727" s="109">
        <v>439290.3</v>
      </c>
      <c r="J727" s="109">
        <v>536244.3</v>
      </c>
      <c r="K727" s="109">
        <v>85.32716</v>
      </c>
      <c r="L727" s="109">
        <f t="shared" si="2"/>
        <v>237035.0358</v>
      </c>
      <c r="M727" s="119">
        <v>95186.33203125</v>
      </c>
      <c r="N727" s="120">
        <v>2360.89836</v>
      </c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</row>
    <row r="728" ht="15.75" customHeight="1">
      <c r="A728" s="109">
        <v>2009.0</v>
      </c>
      <c r="B728" s="117" t="s">
        <v>58</v>
      </c>
      <c r="C728" s="3">
        <v>2009.0833333332769</v>
      </c>
      <c r="D728" s="109">
        <v>1.5</v>
      </c>
      <c r="E728" s="118">
        <v>1726175.36706386</v>
      </c>
      <c r="F728" s="125">
        <v>40425.0</v>
      </c>
      <c r="G728" s="109"/>
      <c r="H728" s="119">
        <v>92.9</v>
      </c>
      <c r="I728" s="109">
        <v>436288.2</v>
      </c>
      <c r="J728" s="109">
        <v>543021.1</v>
      </c>
      <c r="K728" s="109">
        <v>85.3846</v>
      </c>
      <c r="L728" s="109">
        <f t="shared" si="2"/>
        <v>235342.2021</v>
      </c>
      <c r="M728" s="119">
        <v>93026.73828125</v>
      </c>
      <c r="N728" s="120">
        <v>2469.69767</v>
      </c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</row>
    <row r="729" ht="15.75" customHeight="1">
      <c r="A729" s="109">
        <v>2009.0</v>
      </c>
      <c r="B729" s="117" t="s">
        <v>230</v>
      </c>
      <c r="C729" s="3">
        <v>2009.1666666666101</v>
      </c>
      <c r="D729" s="109">
        <v>1.0</v>
      </c>
      <c r="E729" s="118">
        <v>1743146.1893231</v>
      </c>
      <c r="F729" s="125">
        <v>39467.0</v>
      </c>
      <c r="G729" s="109"/>
      <c r="H729" s="119">
        <v>96.04</v>
      </c>
      <c r="I729" s="109">
        <v>434328.6</v>
      </c>
      <c r="J729" s="109">
        <v>545842.5</v>
      </c>
      <c r="K729" s="109">
        <v>85.92338</v>
      </c>
      <c r="L729" s="109">
        <f t="shared" si="2"/>
        <v>233606.2307</v>
      </c>
      <c r="M729" s="119">
        <v>92534.29296875</v>
      </c>
      <c r="N729" s="120">
        <v>2705.91132</v>
      </c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</row>
    <row r="730" ht="15.75" customHeight="1">
      <c r="A730" s="109">
        <v>2009.0</v>
      </c>
      <c r="B730" s="117" t="s">
        <v>231</v>
      </c>
      <c r="C730" s="3">
        <v>2009.2499999999434</v>
      </c>
      <c r="D730" s="109">
        <v>0.5</v>
      </c>
      <c r="E730" s="118">
        <v>1757557.06011332</v>
      </c>
      <c r="F730" s="125">
        <v>40758.0</v>
      </c>
      <c r="G730" s="109"/>
      <c r="H730" s="119">
        <v>93.52</v>
      </c>
      <c r="I730" s="109">
        <v>433411.1</v>
      </c>
      <c r="J730" s="109">
        <v>544708.4</v>
      </c>
      <c r="K730" s="109">
        <v>85.88875</v>
      </c>
      <c r="L730" s="109">
        <f t="shared" si="2"/>
        <v>233156.1754</v>
      </c>
      <c r="M730" s="119">
        <v>94221.06640625</v>
      </c>
      <c r="N730" s="120">
        <v>2666.25108</v>
      </c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</row>
    <row r="731" ht="15.75" customHeight="1">
      <c r="A731" s="109">
        <v>2009.0</v>
      </c>
      <c r="B731" s="117" t="s">
        <v>59</v>
      </c>
      <c r="C731" s="3">
        <v>2009.3333333332766</v>
      </c>
      <c r="D731" s="109">
        <v>0.5</v>
      </c>
      <c r="E731" s="118">
        <v>1728327.15040458</v>
      </c>
      <c r="F731" s="125">
        <v>71314.0</v>
      </c>
      <c r="G731" s="109"/>
      <c r="H731" s="119">
        <v>95.6</v>
      </c>
      <c r="I731" s="109">
        <v>433535.5</v>
      </c>
      <c r="J731" s="109">
        <v>539618.1</v>
      </c>
      <c r="K731" s="109">
        <v>85.89013</v>
      </c>
      <c r="L731" s="109">
        <f t="shared" si="2"/>
        <v>233221.3658</v>
      </c>
      <c r="M731" s="119">
        <v>125012.3359375</v>
      </c>
      <c r="N731" s="120">
        <v>2570.29369</v>
      </c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</row>
    <row r="732" ht="15.75" customHeight="1">
      <c r="A732" s="109">
        <v>2009.0</v>
      </c>
      <c r="B732" s="117" t="s">
        <v>232</v>
      </c>
      <c r="C732" s="3">
        <v>2009.41666666661</v>
      </c>
      <c r="D732" s="109">
        <v>0.5</v>
      </c>
      <c r="E732" s="118">
        <v>1733630.06920774</v>
      </c>
      <c r="F732" s="125">
        <v>98689.0</v>
      </c>
      <c r="G732" s="109"/>
      <c r="H732" s="119">
        <v>97.74</v>
      </c>
      <c r="I732" s="109">
        <v>433628.5</v>
      </c>
      <c r="J732" s="109">
        <v>539068.6</v>
      </c>
      <c r="K732" s="109">
        <v>86.18816</v>
      </c>
      <c r="L732" s="109">
        <f t="shared" si="2"/>
        <v>232897.9995</v>
      </c>
      <c r="M732" s="119">
        <v>152476.0625</v>
      </c>
      <c r="N732" s="120">
        <v>2668.7446</v>
      </c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</row>
    <row r="733" ht="15.75" customHeight="1">
      <c r="A733" s="109">
        <v>2009.0</v>
      </c>
      <c r="B733" s="117" t="s">
        <v>233</v>
      </c>
      <c r="C733" s="3">
        <v>2009.4999999999432</v>
      </c>
      <c r="D733" s="109">
        <v>0.5</v>
      </c>
      <c r="E733" s="118">
        <v>1722330.67817422</v>
      </c>
      <c r="F733" s="125">
        <v>125383.0</v>
      </c>
      <c r="G733" s="109"/>
      <c r="H733" s="119">
        <v>101.81</v>
      </c>
      <c r="I733" s="109">
        <v>433690.0</v>
      </c>
      <c r="J733" s="109">
        <v>543059.3</v>
      </c>
      <c r="K733" s="109">
        <v>86.37794</v>
      </c>
      <c r="L733" s="109">
        <f t="shared" si="2"/>
        <v>232693.8478</v>
      </c>
      <c r="M733" s="119">
        <v>179433.24609375</v>
      </c>
      <c r="N733" s="120">
        <v>2729.07285</v>
      </c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</row>
    <row r="734" ht="15.75" customHeight="1">
      <c r="A734" s="109">
        <v>2009.0</v>
      </c>
      <c r="B734" s="117" t="s">
        <v>60</v>
      </c>
      <c r="C734" s="3">
        <v>2009.5833333332764</v>
      </c>
      <c r="D734" s="109">
        <v>0.5</v>
      </c>
      <c r="E734" s="118">
        <v>1708405.0863861</v>
      </c>
      <c r="F734" s="125">
        <v>152083.0</v>
      </c>
      <c r="G734" s="109"/>
      <c r="H734" s="119">
        <v>101.83</v>
      </c>
      <c r="I734" s="109">
        <v>433719.9</v>
      </c>
      <c r="J734" s="109">
        <v>551590.5</v>
      </c>
      <c r="K734" s="109">
        <v>86.68786</v>
      </c>
      <c r="L734" s="109">
        <f t="shared" si="2"/>
        <v>232323.5694</v>
      </c>
      <c r="M734" s="119">
        <v>206351.56640625</v>
      </c>
      <c r="N734" s="120">
        <v>2690.10078</v>
      </c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</row>
    <row r="735" ht="15.75" customHeight="1">
      <c r="A735" s="109">
        <v>2009.0</v>
      </c>
      <c r="B735" s="117" t="s">
        <v>234</v>
      </c>
      <c r="C735" s="3">
        <v>2009.6666666666097</v>
      </c>
      <c r="D735" s="109">
        <v>0.5</v>
      </c>
      <c r="E735" s="118">
        <v>1701964.33633095</v>
      </c>
      <c r="F735" s="125">
        <v>142932.0</v>
      </c>
      <c r="G735" s="109"/>
      <c r="H735" s="119">
        <v>101.7</v>
      </c>
      <c r="I735" s="109">
        <v>433882.0</v>
      </c>
      <c r="J735" s="109">
        <v>559058.1</v>
      </c>
      <c r="K735" s="109">
        <v>86.87513</v>
      </c>
      <c r="L735" s="109">
        <f t="shared" si="2"/>
        <v>232177.4973</v>
      </c>
      <c r="M735" s="119">
        <v>197412.90234375</v>
      </c>
      <c r="N735" s="120">
        <v>2733.9476</v>
      </c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</row>
    <row r="736" ht="15.75" customHeight="1">
      <c r="A736" s="109">
        <v>2009.0</v>
      </c>
      <c r="B736" s="117" t="s">
        <v>235</v>
      </c>
      <c r="C736" s="3">
        <v>2009.749999999943</v>
      </c>
      <c r="D736" s="109">
        <v>0.5</v>
      </c>
      <c r="E736" s="118">
        <v>1707525.18325236</v>
      </c>
      <c r="F736" s="125">
        <v>137382.0</v>
      </c>
      <c r="G736" s="109"/>
      <c r="H736" s="119">
        <v>98.8</v>
      </c>
      <c r="I736" s="109">
        <v>434176.1</v>
      </c>
      <c r="J736" s="109">
        <v>565463.4</v>
      </c>
      <c r="K736" s="109">
        <v>87.07543</v>
      </c>
      <c r="L736" s="109">
        <f t="shared" si="2"/>
        <v>232086.1163</v>
      </c>
      <c r="M736" s="119">
        <v>192113.12109375</v>
      </c>
      <c r="N736" s="120">
        <v>2869.11316</v>
      </c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</row>
    <row r="737" ht="15.75" customHeight="1">
      <c r="A737" s="109">
        <v>2009.0</v>
      </c>
      <c r="B737" s="117" t="s">
        <v>61</v>
      </c>
      <c r="C737" s="3">
        <v>2009.8333333332762</v>
      </c>
      <c r="D737" s="109">
        <v>0.5</v>
      </c>
      <c r="E737" s="118">
        <v>1699728.64646017</v>
      </c>
      <c r="F737" s="125">
        <v>143626.0</v>
      </c>
      <c r="G737" s="109"/>
      <c r="H737" s="119">
        <v>96.32</v>
      </c>
      <c r="I737" s="109">
        <v>434602.4</v>
      </c>
      <c r="J737" s="109">
        <v>570807.5</v>
      </c>
      <c r="K737" s="109">
        <v>87.24698</v>
      </c>
      <c r="L737" s="109">
        <f t="shared" si="2"/>
        <v>232101.1532</v>
      </c>
      <c r="M737" s="119">
        <v>198578.4296875</v>
      </c>
      <c r="N737" s="120">
        <v>3004.63864</v>
      </c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</row>
    <row r="738" ht="15.75" customHeight="1">
      <c r="A738" s="109">
        <v>2009.0</v>
      </c>
      <c r="B738" s="117" t="s">
        <v>236</v>
      </c>
      <c r="C738" s="3">
        <v>2009.9166666666094</v>
      </c>
      <c r="D738" s="109">
        <v>0.5</v>
      </c>
      <c r="E738" s="118">
        <v>1704121.70616516</v>
      </c>
      <c r="F738" s="125">
        <v>148830.0</v>
      </c>
      <c r="G738" s="109"/>
      <c r="H738" s="119">
        <v>98.45</v>
      </c>
      <c r="I738" s="109">
        <v>435178.2</v>
      </c>
      <c r="J738" s="109">
        <v>574822.0</v>
      </c>
      <c r="K738" s="109">
        <v>87.51222</v>
      </c>
      <c r="L738" s="109">
        <f t="shared" si="2"/>
        <v>232079.9146</v>
      </c>
      <c r="M738" s="119">
        <v>203930.96484375</v>
      </c>
      <c r="N738" s="120">
        <v>3242.4964</v>
      </c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</row>
    <row r="739" ht="15.75" customHeight="1">
      <c r="A739" s="109">
        <v>2009.0</v>
      </c>
      <c r="B739" s="117" t="s">
        <v>237</v>
      </c>
      <c r="C739" s="3">
        <v>2009.9999999999427</v>
      </c>
      <c r="D739" s="109">
        <v>0.5</v>
      </c>
      <c r="E739" s="118">
        <v>1700763.0</v>
      </c>
      <c r="F739" s="125">
        <v>145830.0</v>
      </c>
      <c r="G739" s="109"/>
      <c r="H739" s="119">
        <v>98.22</v>
      </c>
      <c r="I739" s="109">
        <v>435903.5</v>
      </c>
      <c r="J739" s="109">
        <v>577507.5</v>
      </c>
      <c r="K739" s="109">
        <v>87.805</v>
      </c>
      <c r="L739" s="109">
        <f t="shared" si="2"/>
        <v>232104.3103</v>
      </c>
      <c r="M739" s="119">
        <v>201544.60546875</v>
      </c>
      <c r="N739" s="120">
        <v>3268.10251</v>
      </c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</row>
    <row r="740" ht="15.75" customHeight="1">
      <c r="A740" s="109">
        <v>2010.0</v>
      </c>
      <c r="B740" s="117" t="s">
        <v>58</v>
      </c>
      <c r="C740" s="3">
        <v>2010.083333333276</v>
      </c>
      <c r="D740" s="109">
        <v>0.5</v>
      </c>
      <c r="E740" s="118">
        <v>1692391.590707152</v>
      </c>
      <c r="F740" s="125">
        <v>153796.0</v>
      </c>
      <c r="G740" s="109"/>
      <c r="H740" s="119">
        <v>99.44</v>
      </c>
      <c r="I740" s="109">
        <v>436778.4</v>
      </c>
      <c r="J740" s="109">
        <v>578863.9</v>
      </c>
      <c r="K740" s="109">
        <v>88.32682</v>
      </c>
      <c r="L740" s="109">
        <f t="shared" si="2"/>
        <v>231925.7555</v>
      </c>
      <c r="M740" s="119">
        <v>209996.5859375</v>
      </c>
      <c r="N740" s="120">
        <v>3223.6539</v>
      </c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</row>
    <row r="741" ht="15.75" customHeight="1">
      <c r="A741" s="109">
        <v>2010.0</v>
      </c>
      <c r="B741" s="117" t="s">
        <v>230</v>
      </c>
      <c r="C741" s="3">
        <v>2010.1666666666092</v>
      </c>
      <c r="D741" s="109">
        <v>0.5</v>
      </c>
      <c r="E741" s="118">
        <v>1689293.1647880867</v>
      </c>
      <c r="F741" s="125">
        <v>156405.0</v>
      </c>
      <c r="G741" s="109"/>
      <c r="H741" s="119">
        <v>99.14</v>
      </c>
      <c r="I741" s="109">
        <v>437914.1</v>
      </c>
      <c r="J741" s="109">
        <v>580361.9</v>
      </c>
      <c r="K741" s="109">
        <v>88.45023</v>
      </c>
      <c r="L741" s="109">
        <f t="shared" si="2"/>
        <v>232376.5272</v>
      </c>
      <c r="M741" s="119">
        <v>212599.5859375</v>
      </c>
      <c r="N741" s="120">
        <v>3155.19724</v>
      </c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</row>
    <row r="742" ht="15.75" customHeight="1">
      <c r="A742" s="109">
        <v>2010.0</v>
      </c>
      <c r="B742" s="117" t="s">
        <v>231</v>
      </c>
      <c r="C742" s="3">
        <v>2010.2499999999425</v>
      </c>
      <c r="D742" s="109">
        <v>0.5</v>
      </c>
      <c r="E742" s="118">
        <v>1696728.1887627433</v>
      </c>
      <c r="F742" s="125">
        <v>152275.0</v>
      </c>
      <c r="G742" s="109"/>
      <c r="H742" s="119">
        <v>95.64</v>
      </c>
      <c r="I742" s="109">
        <v>439310.6</v>
      </c>
      <c r="J742" s="109">
        <v>582001.3</v>
      </c>
      <c r="K742" s="109">
        <v>88.77042</v>
      </c>
      <c r="L742" s="109">
        <f t="shared" si="2"/>
        <v>232722.1606</v>
      </c>
      <c r="M742" s="119">
        <v>208653.578125</v>
      </c>
      <c r="N742" s="120">
        <v>3212.07601</v>
      </c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</row>
    <row r="743" ht="15.75" customHeight="1">
      <c r="A743" s="109">
        <v>2010.0</v>
      </c>
      <c r="B743" s="117" t="s">
        <v>59</v>
      </c>
      <c r="C743" s="3">
        <v>2010.3333333332757</v>
      </c>
      <c r="D743" s="109">
        <v>0.5</v>
      </c>
      <c r="E743" s="118">
        <v>1687366.0097691386</v>
      </c>
      <c r="F743" s="125">
        <v>151883.0</v>
      </c>
      <c r="G743" s="109"/>
      <c r="H743" s="119">
        <v>98.38</v>
      </c>
      <c r="I743" s="109">
        <v>440968.0</v>
      </c>
      <c r="J743" s="109">
        <v>583781.7</v>
      </c>
      <c r="K743" s="109">
        <v>89.08252</v>
      </c>
      <c r="L743" s="109">
        <f t="shared" si="2"/>
        <v>233214.5774</v>
      </c>
      <c r="M743" s="119">
        <v>208799.5546875</v>
      </c>
      <c r="N743" s="120">
        <v>3306.86726</v>
      </c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</row>
    <row r="744" ht="15.75" customHeight="1">
      <c r="A744" s="109">
        <v>2010.0</v>
      </c>
      <c r="B744" s="117" t="s">
        <v>232</v>
      </c>
      <c r="C744" s="3">
        <v>2010.416666666609</v>
      </c>
      <c r="D744" s="109">
        <v>0.5</v>
      </c>
      <c r="E744" s="118">
        <v>1697093.6492482016</v>
      </c>
      <c r="F744" s="125">
        <v>150950.0</v>
      </c>
      <c r="G744" s="109"/>
      <c r="H744" s="119">
        <v>98.81</v>
      </c>
      <c r="I744" s="109">
        <v>442448.8</v>
      </c>
      <c r="J744" s="109">
        <v>584305.9</v>
      </c>
      <c r="K744" s="109">
        <v>89.11179</v>
      </c>
      <c r="L744" s="109">
        <f t="shared" si="2"/>
        <v>233961.5103</v>
      </c>
      <c r="M744" s="119">
        <v>208079.546875</v>
      </c>
      <c r="N744" s="120">
        <v>3467.66772</v>
      </c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</row>
    <row r="745" ht="15.75" customHeight="1">
      <c r="A745" s="109">
        <v>2010.0</v>
      </c>
      <c r="B745" s="117" t="s">
        <v>233</v>
      </c>
      <c r="C745" s="3">
        <v>2010.4999999999422</v>
      </c>
      <c r="D745" s="109">
        <v>0.5</v>
      </c>
      <c r="E745" s="118">
        <v>1698841.0696021703</v>
      </c>
      <c r="F745" s="125">
        <v>149737.0</v>
      </c>
      <c r="G745" s="109"/>
      <c r="H745" s="119">
        <v>101.58</v>
      </c>
      <c r="I745" s="109">
        <v>443753.1</v>
      </c>
      <c r="J745" s="109">
        <v>583573.3</v>
      </c>
      <c r="K745" s="109">
        <v>89.19601</v>
      </c>
      <c r="L745" s="109">
        <f t="shared" si="2"/>
        <v>234546.7539</v>
      </c>
      <c r="M745" s="119">
        <v>206902.546875</v>
      </c>
      <c r="N745" s="120">
        <v>3548.4653</v>
      </c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</row>
    <row r="746" ht="15.75" customHeight="1">
      <c r="A746" s="109">
        <v>2010.0</v>
      </c>
      <c r="B746" s="117" t="s">
        <v>60</v>
      </c>
      <c r="C746" s="3">
        <v>2010.5833333332755</v>
      </c>
      <c r="D746" s="109">
        <v>0.5</v>
      </c>
      <c r="E746" s="118">
        <v>1693253.3185731375</v>
      </c>
      <c r="F746" s="125">
        <v>150051.0</v>
      </c>
      <c r="G746" s="109"/>
      <c r="H746" s="119">
        <v>101.68</v>
      </c>
      <c r="I746" s="109">
        <v>444881.0</v>
      </c>
      <c r="J746" s="109">
        <v>581583.0</v>
      </c>
      <c r="K746" s="109">
        <v>89.33601</v>
      </c>
      <c r="L746" s="109">
        <f t="shared" si="2"/>
        <v>234969.0373</v>
      </c>
      <c r="M746" s="119">
        <v>207012.55078125</v>
      </c>
      <c r="N746" s="120">
        <v>3443.70861</v>
      </c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</row>
    <row r="747" ht="15.75" customHeight="1">
      <c r="A747" s="109">
        <v>2010.0</v>
      </c>
      <c r="B747" s="117" t="s">
        <v>234</v>
      </c>
      <c r="C747" s="3">
        <v>2010.6666666666088</v>
      </c>
      <c r="D747" s="109">
        <v>0.5</v>
      </c>
      <c r="E747" s="118">
        <v>1694142.0066388699</v>
      </c>
      <c r="F747" s="125">
        <v>150370.0</v>
      </c>
      <c r="G747" s="109"/>
      <c r="H747" s="119">
        <v>103.57</v>
      </c>
      <c r="I747" s="109">
        <v>445495.2</v>
      </c>
      <c r="J747" s="109">
        <v>580292.2</v>
      </c>
      <c r="K747" s="109">
        <v>89.59364</v>
      </c>
      <c r="L747" s="109">
        <f t="shared" si="2"/>
        <v>234973.7048</v>
      </c>
      <c r="M747" s="119">
        <v>207566.5390625</v>
      </c>
      <c r="N747" s="120">
        <v>3493.99367</v>
      </c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</row>
    <row r="748" ht="15.75" customHeight="1">
      <c r="A748" s="109">
        <v>2010.0</v>
      </c>
      <c r="B748" s="117" t="s">
        <v>235</v>
      </c>
      <c r="C748" s="3">
        <v>2010.749999999942</v>
      </c>
      <c r="D748" s="109">
        <v>0.5</v>
      </c>
      <c r="E748" s="118">
        <v>1690429.4872811246</v>
      </c>
      <c r="F748" s="125">
        <v>144380.0</v>
      </c>
      <c r="G748" s="109"/>
      <c r="H748" s="119">
        <v>101.38</v>
      </c>
      <c r="I748" s="109">
        <v>445595.8</v>
      </c>
      <c r="J748" s="109">
        <v>579699.8</v>
      </c>
      <c r="K748" s="109">
        <v>89.76399</v>
      </c>
      <c r="L748" s="109">
        <f t="shared" si="2"/>
        <v>234815.7835</v>
      </c>
      <c r="M748" s="119">
        <v>201738.53515625</v>
      </c>
      <c r="N748" s="120">
        <v>3660.98762</v>
      </c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</row>
    <row r="749" ht="15.75" customHeight="1">
      <c r="A749" s="109">
        <v>2010.0</v>
      </c>
      <c r="B749" s="117" t="s">
        <v>61</v>
      </c>
      <c r="C749" s="3">
        <v>2010.8333333332753</v>
      </c>
      <c r="D749" s="109">
        <v>0.5</v>
      </c>
      <c r="E749" s="118">
        <v>1689421.974631322</v>
      </c>
      <c r="F749" s="125">
        <v>143153.0</v>
      </c>
      <c r="G749" s="109"/>
      <c r="H749" s="119">
        <v>98.59</v>
      </c>
      <c r="I749" s="109">
        <v>445182.7</v>
      </c>
      <c r="J749" s="109">
        <v>579805.0</v>
      </c>
      <c r="K749" s="109">
        <v>90.03333</v>
      </c>
      <c r="L749" s="109">
        <f t="shared" si="2"/>
        <v>234265.5891</v>
      </c>
      <c r="M749" s="119">
        <v>200559.53515625</v>
      </c>
      <c r="N749" s="120">
        <v>3867.52088</v>
      </c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</row>
    <row r="750" ht="15.75" customHeight="1">
      <c r="A750" s="109">
        <v>2010.0</v>
      </c>
      <c r="B750" s="117" t="s">
        <v>236</v>
      </c>
      <c r="C750" s="3">
        <v>2010.9166666666085</v>
      </c>
      <c r="D750" s="109">
        <v>0.5</v>
      </c>
      <c r="E750" s="118">
        <v>1695726.6672684401</v>
      </c>
      <c r="F750" s="125">
        <v>143494.0</v>
      </c>
      <c r="G750" s="109"/>
      <c r="H750" s="119">
        <v>100.81</v>
      </c>
      <c r="I750" s="109">
        <v>445396.9</v>
      </c>
      <c r="J750" s="109">
        <v>580040.0</v>
      </c>
      <c r="K750" s="109">
        <v>90.38195</v>
      </c>
      <c r="L750" s="109">
        <f t="shared" si="2"/>
        <v>233949.1218</v>
      </c>
      <c r="M750" s="119">
        <v>200850.53515625</v>
      </c>
      <c r="N750" s="120">
        <v>3949.85315</v>
      </c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</row>
    <row r="751" ht="15.75" customHeight="1">
      <c r="A751" s="109">
        <v>2010.0</v>
      </c>
      <c r="B751" s="117" t="s">
        <v>237</v>
      </c>
      <c r="C751" s="3">
        <v>2010.9999999999418</v>
      </c>
      <c r="D751" s="109">
        <v>0.5</v>
      </c>
      <c r="E751" s="118">
        <v>1685730.4243178244</v>
      </c>
      <c r="F751" s="125">
        <v>139953.0</v>
      </c>
      <c r="G751" s="109"/>
      <c r="H751" s="119">
        <v>101.0</v>
      </c>
      <c r="I751" s="109">
        <v>446238.4</v>
      </c>
      <c r="J751" s="109">
        <v>580404.0</v>
      </c>
      <c r="K751" s="109">
        <v>91.06551</v>
      </c>
      <c r="L751" s="109">
        <f t="shared" si="2"/>
        <v>233552.5653</v>
      </c>
      <c r="M751" s="119">
        <v>197852.51171875</v>
      </c>
      <c r="N751" s="120">
        <v>4012.41578</v>
      </c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</row>
    <row r="752" ht="15.75" customHeight="1">
      <c r="A752" s="109">
        <v>2011.0</v>
      </c>
      <c r="B752" s="117" t="s">
        <v>58</v>
      </c>
      <c r="C752" s="3">
        <v>2011.083333333275</v>
      </c>
      <c r="D752" s="109">
        <v>0.5</v>
      </c>
      <c r="E752" s="118">
        <v>1685309.0463810388</v>
      </c>
      <c r="F752" s="125">
        <v>139245.0</v>
      </c>
      <c r="G752" s="109"/>
      <c r="H752" s="119">
        <v>101.64</v>
      </c>
      <c r="I752" s="109">
        <v>447707.3</v>
      </c>
      <c r="J752" s="109">
        <v>580896.5</v>
      </c>
      <c r="K752" s="109"/>
      <c r="L752" s="109"/>
      <c r="M752" s="119">
        <v>197330.50390625</v>
      </c>
      <c r="N752" s="120">
        <v>3917.29053</v>
      </c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</row>
    <row r="753" ht="15.75" customHeight="1">
      <c r="A753" s="109">
        <v>2011.0</v>
      </c>
      <c r="B753" s="117" t="s">
        <v>230</v>
      </c>
      <c r="C753" s="3">
        <v>2011.1666666666083</v>
      </c>
      <c r="D753" s="109">
        <v>0.5</v>
      </c>
      <c r="E753" s="118">
        <v>1692209.858990339</v>
      </c>
      <c r="F753" s="125">
        <v>138500.0</v>
      </c>
      <c r="G753" s="109"/>
      <c r="H753" s="119">
        <v>102.7</v>
      </c>
      <c r="I753" s="109">
        <v>448602.3</v>
      </c>
      <c r="J753" s="109">
        <v>580632.5</v>
      </c>
      <c r="K753" s="109"/>
      <c r="L753" s="109"/>
      <c r="M753" s="119">
        <v>196801.49609375</v>
      </c>
      <c r="N753" s="120">
        <v>3948.49698</v>
      </c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</row>
    <row r="754" ht="15.75" customHeight="1">
      <c r="A754" s="109">
        <v>2011.0</v>
      </c>
      <c r="B754" s="117" t="s">
        <v>231</v>
      </c>
      <c r="C754" s="3">
        <v>2011.2499999999416</v>
      </c>
      <c r="D754" s="109">
        <v>0.5</v>
      </c>
      <c r="E754" s="118">
        <v>1692932.7917539238</v>
      </c>
      <c r="F754" s="125">
        <v>135420.0</v>
      </c>
      <c r="G754" s="109"/>
      <c r="H754" s="119">
        <v>100.16</v>
      </c>
      <c r="I754" s="109">
        <v>448923.5</v>
      </c>
      <c r="J754" s="109">
        <v>579611.0</v>
      </c>
      <c r="K754" s="109"/>
      <c r="L754" s="109"/>
      <c r="M754" s="119">
        <v>193976.484375</v>
      </c>
      <c r="N754" s="120">
        <v>4096.88454</v>
      </c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</row>
    <row r="755" ht="15.75" customHeight="1">
      <c r="A755" s="109">
        <v>2011.0</v>
      </c>
      <c r="B755" s="117" t="s">
        <v>59</v>
      </c>
      <c r="C755" s="3">
        <v>2011.3333333332748</v>
      </c>
      <c r="D755" s="109">
        <v>0.5</v>
      </c>
      <c r="E755" s="118">
        <v>1694396.6307475911</v>
      </c>
      <c r="F755" s="125">
        <v>132537.0</v>
      </c>
      <c r="G755" s="109"/>
      <c r="H755" s="119">
        <v>99.7</v>
      </c>
      <c r="I755" s="109">
        <v>448670.8</v>
      </c>
      <c r="J755" s="109">
        <v>577831.2</v>
      </c>
      <c r="K755" s="109"/>
      <c r="L755" s="109"/>
      <c r="M755" s="119">
        <v>191365.47265625</v>
      </c>
      <c r="N755" s="120">
        <v>4245.41031</v>
      </c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</row>
    <row r="756" ht="15.75" customHeight="1">
      <c r="A756" s="109">
        <v>2011.0</v>
      </c>
      <c r="B756" s="117" t="s">
        <v>232</v>
      </c>
      <c r="C756" s="3">
        <v>2011.416666666608</v>
      </c>
      <c r="D756" s="109">
        <v>0.5</v>
      </c>
      <c r="E756" s="118">
        <v>1693769.5564719955</v>
      </c>
      <c r="F756" s="125">
        <v>131523.0</v>
      </c>
      <c r="G756" s="109"/>
      <c r="H756" s="119">
        <v>99.89</v>
      </c>
      <c r="I756" s="109">
        <v>448747.3</v>
      </c>
      <c r="J756" s="109">
        <v>577717.8</v>
      </c>
      <c r="K756" s="109"/>
      <c r="L756" s="109"/>
      <c r="M756" s="119">
        <v>190871.44921875</v>
      </c>
      <c r="N756" s="120">
        <v>4354.12612</v>
      </c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</row>
    <row r="757" ht="15.75" customHeight="1">
      <c r="A757" s="109">
        <v>2011.0</v>
      </c>
      <c r="B757" s="117" t="s">
        <v>233</v>
      </c>
      <c r="C757" s="3">
        <v>2011.4999999999413</v>
      </c>
      <c r="D757" s="109">
        <v>0.5</v>
      </c>
      <c r="E757" s="118">
        <v>1700949.9563379309</v>
      </c>
      <c r="F757" s="125">
        <v>128903.0</v>
      </c>
      <c r="G757" s="109"/>
      <c r="H757" s="119">
        <v>98.73</v>
      </c>
      <c r="I757" s="109">
        <v>449152.8</v>
      </c>
      <c r="J757" s="109">
        <v>579270.0</v>
      </c>
      <c r="K757" s="109"/>
      <c r="L757" s="109"/>
      <c r="M757" s="119">
        <v>188383.4453125</v>
      </c>
      <c r="N757" s="120">
        <v>4400.74863</v>
      </c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</row>
    <row r="758" ht="15.75" customHeight="1">
      <c r="A758" s="109">
        <v>2011.0</v>
      </c>
      <c r="B758" s="117" t="s">
        <v>60</v>
      </c>
      <c r="C758" s="3">
        <v>2011.5833333332746</v>
      </c>
      <c r="D758" s="109">
        <v>0.5</v>
      </c>
      <c r="E758" s="118">
        <v>1694308.7604669344</v>
      </c>
      <c r="F758" s="125">
        <v>127196.0</v>
      </c>
      <c r="G758" s="109"/>
      <c r="H758" s="119">
        <v>98.8</v>
      </c>
      <c r="I758" s="109">
        <v>449887.3</v>
      </c>
      <c r="J758" s="109">
        <v>582487.4</v>
      </c>
      <c r="K758" s="109"/>
      <c r="L758" s="109"/>
      <c r="M758" s="119">
        <v>187108.43359375</v>
      </c>
      <c r="N758" s="120">
        <v>4516.34322</v>
      </c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</row>
    <row r="759" ht="15.75" customHeight="1">
      <c r="A759" s="109">
        <v>2011.0</v>
      </c>
      <c r="B759" s="117" t="s">
        <v>234</v>
      </c>
      <c r="C759" s="3">
        <v>2011.6666666666079</v>
      </c>
      <c r="D759" s="109">
        <v>0.5</v>
      </c>
      <c r="E759" s="118">
        <v>1697642.838502306</v>
      </c>
      <c r="F759" s="125">
        <v>127632.0</v>
      </c>
      <c r="G759" s="109"/>
      <c r="H759" s="119">
        <v>100.07</v>
      </c>
      <c r="I759" s="109">
        <v>450342.2</v>
      </c>
      <c r="J759" s="109">
        <v>583611.1</v>
      </c>
      <c r="K759" s="109"/>
      <c r="L759" s="109"/>
      <c r="M759" s="119">
        <v>187806.42578125</v>
      </c>
      <c r="N759" s="120">
        <v>5066.22517</v>
      </c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</row>
    <row r="760" ht="15.75" customHeight="1">
      <c r="A760" s="109">
        <v>2011.0</v>
      </c>
      <c r="B760" s="117" t="s">
        <v>235</v>
      </c>
      <c r="C760" s="3">
        <v>2011.749999999941</v>
      </c>
      <c r="D760" s="109">
        <v>0.5</v>
      </c>
      <c r="E760" s="118">
        <v>1707025.9865401583</v>
      </c>
      <c r="F760" s="125">
        <v>124730.0</v>
      </c>
      <c r="G760" s="109"/>
      <c r="H760" s="119">
        <v>100.1</v>
      </c>
      <c r="I760" s="109">
        <v>450517.5</v>
      </c>
      <c r="J760" s="109">
        <v>582640.5</v>
      </c>
      <c r="K760" s="109"/>
      <c r="L760" s="109"/>
      <c r="M760" s="119">
        <v>185131.41796875</v>
      </c>
      <c r="N760" s="120">
        <v>5127.11777</v>
      </c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</row>
    <row r="761" ht="15.75" customHeight="1">
      <c r="A761" s="109">
        <v>2011.0</v>
      </c>
      <c r="B761" s="117" t="s">
        <v>61</v>
      </c>
      <c r="C761" s="3">
        <v>2011.8333333332744</v>
      </c>
      <c r="D761" s="109">
        <v>0.5</v>
      </c>
      <c r="E761" s="118">
        <v>1703182.6602873441</v>
      </c>
      <c r="F761" s="125">
        <v>131759.0</v>
      </c>
      <c r="G761" s="109"/>
      <c r="H761" s="119">
        <v>100.27</v>
      </c>
      <c r="I761" s="109">
        <v>450413.0</v>
      </c>
      <c r="J761" s="109">
        <v>579574.7</v>
      </c>
      <c r="K761" s="109"/>
      <c r="L761" s="109"/>
      <c r="M761" s="119">
        <v>192600.3984375</v>
      </c>
      <c r="N761" s="120">
        <v>4802.45609</v>
      </c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</row>
    <row r="762" ht="15.75" customHeight="1">
      <c r="A762" s="109">
        <v>2011.0</v>
      </c>
      <c r="B762" s="117" t="s">
        <v>236</v>
      </c>
      <c r="C762" s="3">
        <v>2011.9166666666076</v>
      </c>
      <c r="D762" s="109">
        <v>0.5</v>
      </c>
      <c r="E762" s="118">
        <v>1711630.1895413857</v>
      </c>
      <c r="F762" s="125">
        <v>151509.0</v>
      </c>
      <c r="G762" s="109"/>
      <c r="H762" s="119">
        <v>101.61</v>
      </c>
      <c r="I762" s="109">
        <v>450891.6</v>
      </c>
      <c r="J762" s="109">
        <v>578208.0</v>
      </c>
      <c r="K762" s="109"/>
      <c r="L762" s="109"/>
      <c r="M762" s="119">
        <v>212479.39453125</v>
      </c>
      <c r="N762" s="120">
        <v>4998.4941</v>
      </c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</row>
    <row r="763" ht="15.75" customHeight="1">
      <c r="A763" s="109">
        <v>2011.0</v>
      </c>
      <c r="B763" s="117" t="s">
        <v>237</v>
      </c>
      <c r="C763" s="3">
        <v>2011.9999999999409</v>
      </c>
      <c r="D763" s="109">
        <v>0.5</v>
      </c>
      <c r="E763" s="118">
        <v>1710154.3682367199</v>
      </c>
      <c r="F763" s="125">
        <v>163905.0</v>
      </c>
      <c r="G763" s="109"/>
      <c r="H763" s="119">
        <v>102.71</v>
      </c>
      <c r="I763" s="109">
        <v>451953.4</v>
      </c>
      <c r="J763" s="109">
        <v>578539.3</v>
      </c>
      <c r="K763" s="109"/>
      <c r="L763" s="109"/>
      <c r="M763" s="119">
        <v>224922.390625</v>
      </c>
      <c r="N763" s="120">
        <v>4758.78203</v>
      </c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</row>
    <row r="764" ht="15.75" customHeight="1">
      <c r="A764" s="109">
        <v>2012.0</v>
      </c>
      <c r="B764" s="117" t="s">
        <v>58</v>
      </c>
      <c r="C764" s="3">
        <v>2012.0833333332741</v>
      </c>
      <c r="D764" s="109">
        <v>0.5</v>
      </c>
      <c r="E764" s="118">
        <v>1707245.6622418</v>
      </c>
      <c r="F764" s="125">
        <v>173512.0</v>
      </c>
      <c r="G764" s="109"/>
      <c r="H764" s="119">
        <v>103.12</v>
      </c>
      <c r="I764" s="109">
        <v>453598.2</v>
      </c>
      <c r="J764" s="109">
        <v>580567.8</v>
      </c>
      <c r="K764" s="109"/>
      <c r="L764" s="109"/>
      <c r="M764" s="119">
        <v>234697.3828125</v>
      </c>
      <c r="N764" s="120">
        <v>4768.48546</v>
      </c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</row>
    <row r="765" ht="15.75" customHeight="1">
      <c r="A765" s="109">
        <v>2012.0</v>
      </c>
      <c r="B765" s="117" t="s">
        <v>230</v>
      </c>
      <c r="C765" s="3">
        <v>2012.1666666666074</v>
      </c>
      <c r="D765" s="109">
        <v>0.5</v>
      </c>
      <c r="E765" s="118">
        <v>1706840.2607196793</v>
      </c>
      <c r="F765" s="125">
        <v>189319.0</v>
      </c>
      <c r="G765" s="109"/>
      <c r="H765" s="119">
        <v>103.23</v>
      </c>
      <c r="I765" s="109">
        <v>454302.5</v>
      </c>
      <c r="J765" s="109">
        <v>582470.9</v>
      </c>
      <c r="K765" s="109"/>
      <c r="L765" s="109"/>
      <c r="M765" s="119">
        <v>250825.375</v>
      </c>
      <c r="N765" s="120">
        <v>5018.98935</v>
      </c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</row>
    <row r="766" ht="15.75" customHeight="1">
      <c r="A766" s="109">
        <v>2012.0</v>
      </c>
      <c r="B766" s="117" t="s">
        <v>231</v>
      </c>
      <c r="C766" s="3">
        <v>2012.2499999999407</v>
      </c>
      <c r="D766" s="109">
        <v>0.5</v>
      </c>
      <c r="E766" s="118">
        <v>1710900.2670963854</v>
      </c>
      <c r="F766" s="125">
        <v>202273.0</v>
      </c>
      <c r="G766" s="109"/>
      <c r="H766" s="119">
        <v>103.07</v>
      </c>
      <c r="I766" s="109">
        <v>454066.3</v>
      </c>
      <c r="J766" s="109">
        <v>584248.3</v>
      </c>
      <c r="K766" s="109"/>
      <c r="L766" s="109"/>
      <c r="M766" s="119">
        <v>264113.359375</v>
      </c>
      <c r="N766" s="120">
        <v>4823.08379</v>
      </c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</row>
    <row r="767" ht="15.75" customHeight="1">
      <c r="A767" s="109">
        <v>2012.0</v>
      </c>
      <c r="B767" s="117" t="s">
        <v>59</v>
      </c>
      <c r="C767" s="3">
        <v>2012.333333333274</v>
      </c>
      <c r="D767" s="109">
        <v>0.5</v>
      </c>
      <c r="E767" s="118">
        <v>1715250.8445148084</v>
      </c>
      <c r="F767" s="125">
        <v>218099.0</v>
      </c>
      <c r="G767" s="109"/>
      <c r="H767" s="119">
        <v>104.77</v>
      </c>
      <c r="I767" s="109">
        <v>452889.5</v>
      </c>
      <c r="J767" s="109">
        <v>585899.9</v>
      </c>
      <c r="K767" s="109"/>
      <c r="L767" s="109"/>
      <c r="M767" s="119">
        <v>279886.36328125</v>
      </c>
      <c r="N767" s="120">
        <v>4746.72905</v>
      </c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</row>
    <row r="768" ht="15.75" customHeight="1">
      <c r="A768" s="109">
        <v>2012.0</v>
      </c>
      <c r="B768" s="117" t="s">
        <v>232</v>
      </c>
      <c r="C768" s="3">
        <v>2012.4166666666072</v>
      </c>
      <c r="D768" s="109">
        <v>0.5</v>
      </c>
      <c r="E768" s="118">
        <v>1716365.1994376818</v>
      </c>
      <c r="F768" s="125">
        <v>230390.0</v>
      </c>
      <c r="G768" s="109"/>
      <c r="H768" s="119">
        <v>106.37</v>
      </c>
      <c r="I768" s="109">
        <v>453151.4</v>
      </c>
      <c r="J768" s="109">
        <v>588190.1</v>
      </c>
      <c r="K768" s="109"/>
      <c r="L768" s="109"/>
      <c r="M768" s="119">
        <v>292549.3515625</v>
      </c>
      <c r="N768" s="120">
        <v>4564.10596</v>
      </c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</row>
    <row r="769" ht="15.75" customHeight="1">
      <c r="A769" s="109">
        <v>2012.0</v>
      </c>
      <c r="B769" s="117" t="s">
        <v>233</v>
      </c>
      <c r="C769" s="3">
        <v>2012.4999999999404</v>
      </c>
      <c r="D769" s="109">
        <v>0.5</v>
      </c>
      <c r="E769" s="118">
        <v>1714712.639045786</v>
      </c>
      <c r="F769" s="125">
        <v>228207.0</v>
      </c>
      <c r="G769" s="109"/>
      <c r="H769" s="119">
        <v>105.15</v>
      </c>
      <c r="I769" s="109">
        <v>454852.1</v>
      </c>
      <c r="J769" s="109">
        <v>591119.0</v>
      </c>
      <c r="K769" s="109"/>
      <c r="L769" s="109"/>
      <c r="M769" s="119">
        <v>290751.3359375</v>
      </c>
      <c r="N769" s="120">
        <v>4594.39102</v>
      </c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</row>
    <row r="770" ht="15.75" customHeight="1">
      <c r="A770" s="109">
        <v>2012.0</v>
      </c>
      <c r="B770" s="117" t="s">
        <v>60</v>
      </c>
      <c r="C770" s="3">
        <v>2012.5833333332737</v>
      </c>
      <c r="D770" s="109">
        <v>0.5</v>
      </c>
      <c r="E770" s="118">
        <v>1712165.3994326585</v>
      </c>
      <c r="F770" s="125">
        <v>235349.0</v>
      </c>
      <c r="G770" s="109"/>
      <c r="H770" s="119">
        <v>107.11</v>
      </c>
      <c r="I770" s="109">
        <v>457991.7</v>
      </c>
      <c r="J770" s="109">
        <v>594686.5</v>
      </c>
      <c r="K770" s="109"/>
      <c r="L770" s="109"/>
      <c r="M770" s="119">
        <v>298159.328125</v>
      </c>
      <c r="N770" s="120">
        <v>4586.19061</v>
      </c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</row>
    <row r="771" ht="15.75" customHeight="1">
      <c r="A771" s="109">
        <v>2012.0</v>
      </c>
      <c r="B771" s="117" t="s">
        <v>234</v>
      </c>
      <c r="C771" s="3">
        <v>2012.666666666607</v>
      </c>
      <c r="D771" s="109">
        <v>0.5</v>
      </c>
      <c r="E771" s="118">
        <v>1709168.8231570816</v>
      </c>
      <c r="F771" s="125">
        <v>251655.0</v>
      </c>
      <c r="G771" s="109"/>
      <c r="H771" s="119">
        <v>107.23</v>
      </c>
      <c r="I771" s="109">
        <v>459641.5</v>
      </c>
      <c r="J771" s="109">
        <v>599303.9</v>
      </c>
      <c r="K771" s="109"/>
      <c r="L771" s="109"/>
      <c r="M771" s="119">
        <v>314801.3125</v>
      </c>
      <c r="N771" s="120">
        <v>4680.91563</v>
      </c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</row>
    <row r="772" ht="15.75" customHeight="1">
      <c r="A772" s="109">
        <v>2012.0</v>
      </c>
      <c r="B772" s="117" t="s">
        <v>235</v>
      </c>
      <c r="C772" s="3">
        <v>2012.7499999999402</v>
      </c>
      <c r="D772" s="109">
        <v>0.5</v>
      </c>
      <c r="E772" s="118">
        <v>1708227.2132177718</v>
      </c>
      <c r="F772" s="125">
        <v>262294.0</v>
      </c>
      <c r="G772" s="109"/>
      <c r="H772" s="119">
        <v>106.9</v>
      </c>
      <c r="I772" s="109">
        <v>459801.8</v>
      </c>
      <c r="J772" s="109">
        <v>604971.6</v>
      </c>
      <c r="K772" s="109"/>
      <c r="L772" s="109"/>
      <c r="M772" s="119">
        <v>325597.30859375</v>
      </c>
      <c r="N772" s="120">
        <v>5015.6205</v>
      </c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</row>
    <row r="773" ht="15.75" customHeight="1">
      <c r="A773" s="109">
        <v>2012.0</v>
      </c>
      <c r="B773" s="117" t="s">
        <v>61</v>
      </c>
      <c r="C773" s="3">
        <v>2012.8333333332735</v>
      </c>
      <c r="D773" s="109">
        <v>0.5</v>
      </c>
      <c r="E773" s="118">
        <v>1707947.625961137</v>
      </c>
      <c r="F773" s="125">
        <v>274873.0</v>
      </c>
      <c r="G773" s="109"/>
      <c r="H773" s="119">
        <v>106.52</v>
      </c>
      <c r="I773" s="109">
        <v>458472.5</v>
      </c>
      <c r="J773" s="109">
        <v>611690.7</v>
      </c>
      <c r="K773" s="109"/>
      <c r="L773" s="109"/>
      <c r="M773" s="119">
        <v>338286.3046875</v>
      </c>
      <c r="N773" s="120">
        <v>5028.35589</v>
      </c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</row>
    <row r="774" ht="15.75" customHeight="1">
      <c r="A774" s="109">
        <v>2012.0</v>
      </c>
      <c r="B774" s="117" t="s">
        <v>236</v>
      </c>
      <c r="C774" s="3">
        <v>2012.9166666666067</v>
      </c>
      <c r="D774" s="109">
        <v>0.5</v>
      </c>
      <c r="E774" s="118">
        <v>1701541.0836805305</v>
      </c>
      <c r="F774" s="125">
        <v>281259.0</v>
      </c>
      <c r="G774" s="109"/>
      <c r="H774" s="119">
        <v>107.08</v>
      </c>
      <c r="I774" s="109">
        <v>458115.1</v>
      </c>
      <c r="J774" s="109">
        <v>617988.9</v>
      </c>
      <c r="K774" s="109"/>
      <c r="L774" s="109"/>
      <c r="M774" s="119">
        <v>344711.3046875</v>
      </c>
      <c r="N774" s="120">
        <v>4965.0216</v>
      </c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</row>
    <row r="775" ht="15.75" customHeight="1">
      <c r="A775" s="109">
        <v>2012.0</v>
      </c>
      <c r="B775" s="117" t="s">
        <v>237</v>
      </c>
      <c r="C775" s="3">
        <v>2012.99999999994</v>
      </c>
      <c r="D775" s="109">
        <v>0.5</v>
      </c>
      <c r="E775" s="118">
        <v>1700157.1267601876</v>
      </c>
      <c r="F775" s="125">
        <v>275684.0</v>
      </c>
      <c r="G775" s="109"/>
      <c r="H775" s="119">
        <v>107.04</v>
      </c>
      <c r="I775" s="109">
        <v>458729.4</v>
      </c>
      <c r="J775" s="109">
        <v>623867.4</v>
      </c>
      <c r="K775" s="109"/>
      <c r="L775" s="109"/>
      <c r="M775" s="119">
        <v>339248.30078125</v>
      </c>
      <c r="N775" s="120">
        <v>4858.45667</v>
      </c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</row>
    <row r="776" ht="15.75" customHeight="1">
      <c r="A776" s="109">
        <v>2013.0</v>
      </c>
      <c r="B776" s="117" t="s">
        <v>58</v>
      </c>
      <c r="C776" s="3">
        <v>2013.0833333332732</v>
      </c>
      <c r="D776" s="109">
        <v>0.5</v>
      </c>
      <c r="E776" s="118">
        <v>1702272.0046514475</v>
      </c>
      <c r="F776" s="125">
        <v>274377.0</v>
      </c>
      <c r="G776" s="109"/>
      <c r="H776" s="119">
        <v>105.3</v>
      </c>
      <c r="I776" s="109">
        <v>460315.6</v>
      </c>
      <c r="J776" s="109">
        <v>629327.1</v>
      </c>
      <c r="K776" s="109"/>
      <c r="L776" s="109"/>
      <c r="M776" s="119">
        <v>338010.30078125</v>
      </c>
      <c r="N776" s="120">
        <v>4813.95335</v>
      </c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</row>
    <row r="777" ht="15.75" customHeight="1">
      <c r="A777" s="109">
        <v>2013.0</v>
      </c>
      <c r="B777" s="117" t="s">
        <v>230</v>
      </c>
      <c r="C777" s="3">
        <v>2013.1666666666065</v>
      </c>
      <c r="D777" s="109">
        <v>0.5</v>
      </c>
      <c r="E777" s="118">
        <v>1707849.7704213148</v>
      </c>
      <c r="F777" s="125">
        <v>277302.0</v>
      </c>
      <c r="G777" s="109"/>
      <c r="H777" s="119">
        <v>102.42</v>
      </c>
      <c r="I777" s="109">
        <v>461520.9</v>
      </c>
      <c r="J777" s="109">
        <v>634269.3</v>
      </c>
      <c r="K777" s="109"/>
      <c r="L777" s="109"/>
      <c r="M777" s="119">
        <v>341594.28125</v>
      </c>
      <c r="N777" s="120">
        <v>4695.32969</v>
      </c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</row>
    <row r="778" ht="15.75" customHeight="1">
      <c r="A778" s="109">
        <v>2013.0</v>
      </c>
      <c r="B778" s="117" t="s">
        <v>231</v>
      </c>
      <c r="C778" s="3">
        <v>2013.2499999999397</v>
      </c>
      <c r="D778" s="109">
        <v>0.5</v>
      </c>
      <c r="E778" s="118">
        <v>1704112.2879156554</v>
      </c>
      <c r="F778" s="125">
        <v>278693.0</v>
      </c>
      <c r="G778" s="109"/>
      <c r="H778" s="119">
        <v>101.43</v>
      </c>
      <c r="I778" s="109">
        <v>462345.5</v>
      </c>
      <c r="J778" s="109">
        <v>638694.6</v>
      </c>
      <c r="K778" s="109"/>
      <c r="L778" s="109"/>
      <c r="M778" s="119">
        <v>343318.2734375</v>
      </c>
      <c r="N778" s="120">
        <v>4581.09128</v>
      </c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</row>
    <row r="779" ht="15.75" customHeight="1">
      <c r="A779" s="109">
        <v>2013.0</v>
      </c>
      <c r="B779" s="117" t="s">
        <v>59</v>
      </c>
      <c r="C779" s="3">
        <v>2013.333333333273</v>
      </c>
      <c r="D779" s="109">
        <v>0.5</v>
      </c>
      <c r="E779" s="118">
        <v>1700977.9150635945</v>
      </c>
      <c r="F779" s="125">
        <v>285130.0</v>
      </c>
      <c r="G779" s="109"/>
      <c r="H779" s="119">
        <v>103.12</v>
      </c>
      <c r="I779" s="109">
        <v>462789.4</v>
      </c>
      <c r="J779" s="109">
        <v>642603.6</v>
      </c>
      <c r="K779" s="109"/>
      <c r="L779" s="109"/>
      <c r="M779" s="119">
        <v>350294.2578125</v>
      </c>
      <c r="N779" s="120">
        <v>4278.44803</v>
      </c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</row>
    <row r="780" ht="15.75" customHeight="1">
      <c r="A780" s="109">
        <v>2013.0</v>
      </c>
      <c r="B780" s="117" t="s">
        <v>232</v>
      </c>
      <c r="C780" s="3">
        <v>2013.4166666666063</v>
      </c>
      <c r="D780" s="109">
        <v>0.5</v>
      </c>
      <c r="E780" s="118">
        <v>1696775.1194808213</v>
      </c>
      <c r="F780" s="125">
        <v>288784.0</v>
      </c>
      <c r="G780" s="109"/>
      <c r="H780" s="119">
        <v>103.64</v>
      </c>
      <c r="I780" s="109">
        <v>463708.6</v>
      </c>
      <c r="J780" s="109">
        <v>647755.5</v>
      </c>
      <c r="K780" s="109"/>
      <c r="L780" s="109"/>
      <c r="M780" s="119">
        <v>354109.25390625</v>
      </c>
      <c r="N780" s="120">
        <v>4077.57846</v>
      </c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</row>
    <row r="781" ht="15.75" customHeight="1">
      <c r="A781" s="109">
        <v>2013.0</v>
      </c>
      <c r="B781" s="117" t="s">
        <v>233</v>
      </c>
      <c r="C781" s="3">
        <v>2013.4999999999395</v>
      </c>
      <c r="D781" s="109">
        <v>0.5</v>
      </c>
      <c r="E781" s="118">
        <v>1699005.8263784014</v>
      </c>
      <c r="F781" s="125">
        <v>289740.0</v>
      </c>
      <c r="G781" s="109"/>
      <c r="H781" s="119">
        <v>103.5</v>
      </c>
      <c r="I781" s="109">
        <v>465103.1</v>
      </c>
      <c r="J781" s="109">
        <v>654150.9</v>
      </c>
      <c r="K781" s="109"/>
      <c r="L781" s="109"/>
      <c r="M781" s="119">
        <v>355248.25</v>
      </c>
      <c r="N781" s="120">
        <v>3866.10999</v>
      </c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</row>
    <row r="782" ht="15.75" customHeight="1">
      <c r="A782" s="109">
        <v>2013.0</v>
      </c>
      <c r="B782" s="117" t="s">
        <v>60</v>
      </c>
      <c r="C782" s="3">
        <v>2013.5833333332728</v>
      </c>
      <c r="D782" s="109">
        <v>0.5</v>
      </c>
      <c r="E782" s="118">
        <v>1700887.049205188</v>
      </c>
      <c r="F782" s="125">
        <v>293575.0</v>
      </c>
      <c r="G782" s="109"/>
      <c r="H782" s="119">
        <v>102.54</v>
      </c>
      <c r="I782" s="109">
        <v>466972.9</v>
      </c>
      <c r="J782" s="109">
        <v>661790.9</v>
      </c>
      <c r="K782" s="109"/>
      <c r="L782" s="109"/>
      <c r="M782" s="119">
        <v>359355.2421875</v>
      </c>
      <c r="N782" s="120">
        <v>3698.09387</v>
      </c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</row>
    <row r="783" ht="15.75" customHeight="1">
      <c r="A783" s="109">
        <v>2013.0</v>
      </c>
      <c r="B783" s="117" t="s">
        <v>234</v>
      </c>
      <c r="C783" s="3">
        <v>2013.666666666606</v>
      </c>
      <c r="D783" s="109">
        <v>0.5</v>
      </c>
      <c r="E783" s="118">
        <v>1705271.576504774</v>
      </c>
      <c r="F783" s="125">
        <v>296482.0</v>
      </c>
      <c r="G783" s="109"/>
      <c r="H783" s="119">
        <v>103.64</v>
      </c>
      <c r="I783" s="109">
        <v>468401.2</v>
      </c>
      <c r="J783" s="109">
        <v>668547.9</v>
      </c>
      <c r="K783" s="109"/>
      <c r="L783" s="109"/>
      <c r="M783" s="119">
        <v>362458.234375</v>
      </c>
      <c r="N783" s="120">
        <v>3872.87072</v>
      </c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</row>
    <row r="784" ht="15.75" customHeight="1">
      <c r="A784" s="109">
        <v>2013.0</v>
      </c>
      <c r="B784" s="117" t="s">
        <v>235</v>
      </c>
      <c r="C784" s="3">
        <v>2013.7499999999393</v>
      </c>
      <c r="D784" s="109">
        <v>0.5</v>
      </c>
      <c r="E784" s="118">
        <v>1703466.2416476454</v>
      </c>
      <c r="F784" s="125">
        <v>295104.0</v>
      </c>
      <c r="G784" s="109"/>
      <c r="H784" s="119">
        <v>105.8</v>
      </c>
      <c r="I784" s="109">
        <v>469387.9</v>
      </c>
      <c r="J784" s="109">
        <v>674423.1</v>
      </c>
      <c r="K784" s="109"/>
      <c r="L784" s="109"/>
      <c r="M784" s="119">
        <v>361257.2265625</v>
      </c>
      <c r="N784" s="120">
        <v>3882.70659</v>
      </c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</row>
    <row r="785" ht="15.75" customHeight="1">
      <c r="A785" s="109">
        <v>2013.0</v>
      </c>
      <c r="B785" s="117" t="s">
        <v>61</v>
      </c>
      <c r="C785" s="3">
        <v>2013.8333333332725</v>
      </c>
      <c r="D785" s="109">
        <v>0.5</v>
      </c>
      <c r="E785" s="118">
        <v>1708420.9272455832</v>
      </c>
      <c r="F785" s="125">
        <v>299561.0</v>
      </c>
      <c r="G785" s="109"/>
      <c r="H785" s="119">
        <v>105.74</v>
      </c>
      <c r="I785" s="109">
        <v>469933.0</v>
      </c>
      <c r="J785" s="109">
        <v>679417.4</v>
      </c>
      <c r="K785" s="109"/>
      <c r="L785" s="109"/>
      <c r="M785" s="119">
        <v>365815.2265625</v>
      </c>
      <c r="N785" s="120">
        <v>3784.63</v>
      </c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</row>
    <row r="786" ht="15.75" customHeight="1">
      <c r="A786" s="109">
        <v>2013.0</v>
      </c>
      <c r="B786" s="117" t="s">
        <v>236</v>
      </c>
      <c r="C786" s="3">
        <v>2013.9166666666058</v>
      </c>
      <c r="D786" s="109">
        <v>0.5</v>
      </c>
      <c r="E786" s="118">
        <v>1709133.8747500023</v>
      </c>
      <c r="F786" s="125">
        <v>302225.0</v>
      </c>
      <c r="G786" s="109"/>
      <c r="H786" s="119">
        <v>107.01</v>
      </c>
      <c r="I786" s="109">
        <v>470674.6</v>
      </c>
      <c r="J786" s="109">
        <v>684066.8</v>
      </c>
      <c r="K786" s="109"/>
      <c r="L786" s="109"/>
      <c r="M786" s="119">
        <v>368698.21875</v>
      </c>
      <c r="N786" s="120">
        <v>3678.13706</v>
      </c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</row>
    <row r="787" ht="15.75" customHeight="1">
      <c r="A787" s="109">
        <v>2013.0</v>
      </c>
      <c r="B787" s="117" t="s">
        <v>237</v>
      </c>
      <c r="C787" s="3">
        <v>2013.999999999939</v>
      </c>
      <c r="D787" s="109">
        <v>0.5</v>
      </c>
      <c r="E787" s="118">
        <v>1709570.2305755361</v>
      </c>
      <c r="F787" s="125">
        <v>298828.0</v>
      </c>
      <c r="G787" s="109"/>
      <c r="H787" s="119">
        <v>108.18</v>
      </c>
      <c r="I787" s="109">
        <v>471612.4</v>
      </c>
      <c r="J787" s="109">
        <v>688371.9</v>
      </c>
      <c r="K787" s="109"/>
      <c r="L787" s="109"/>
      <c r="M787" s="119">
        <v>365438.21875</v>
      </c>
      <c r="N787" s="120">
        <v>3517.38555</v>
      </c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</row>
    <row r="788" ht="15.75" customHeight="1">
      <c r="A788" s="109">
        <v>2014.0</v>
      </c>
      <c r="B788" s="117" t="s">
        <v>58</v>
      </c>
      <c r="C788" s="3">
        <v>2014.0833333332723</v>
      </c>
      <c r="D788" s="109">
        <v>0.5</v>
      </c>
      <c r="E788" s="118">
        <v>1704016.4294276664</v>
      </c>
      <c r="F788" s="125">
        <v>300032.0</v>
      </c>
      <c r="G788" s="109"/>
      <c r="H788" s="119">
        <v>109.41</v>
      </c>
      <c r="I788" s="109">
        <v>472746.6</v>
      </c>
      <c r="J788" s="109">
        <v>692333.1</v>
      </c>
      <c r="K788" s="109"/>
      <c r="L788" s="109"/>
      <c r="M788" s="119">
        <v>367396.1953125</v>
      </c>
      <c r="N788" s="120">
        <v>3579.23409</v>
      </c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</row>
    <row r="789" ht="15.75" customHeight="1">
      <c r="A789" s="109">
        <v>2014.0</v>
      </c>
      <c r="B789" s="117" t="s">
        <v>230</v>
      </c>
      <c r="C789" s="3">
        <v>2014.1666666666056</v>
      </c>
      <c r="D789" s="109">
        <v>0.5</v>
      </c>
      <c r="E789" s="118">
        <v>1710787.4336678148</v>
      </c>
      <c r="F789" s="125">
        <v>304469.0</v>
      </c>
      <c r="G789" s="109"/>
      <c r="H789" s="119">
        <v>109.89</v>
      </c>
      <c r="I789" s="109">
        <v>473851.7</v>
      </c>
      <c r="J789" s="109">
        <v>697884.6</v>
      </c>
      <c r="K789" s="109"/>
      <c r="L789" s="109"/>
      <c r="M789" s="119">
        <v>371390.2109375</v>
      </c>
      <c r="N789" s="120">
        <v>3739.4558</v>
      </c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</row>
    <row r="790" ht="15.75" customHeight="1">
      <c r="A790" s="109">
        <v>2014.0</v>
      </c>
      <c r="B790" s="117" t="s">
        <v>231</v>
      </c>
      <c r="C790" s="3">
        <v>2014.2499999999388</v>
      </c>
      <c r="D790" s="109">
        <v>0.5</v>
      </c>
      <c r="E790" s="118">
        <v>1703293.4966640817</v>
      </c>
      <c r="F790" s="125">
        <v>300341.0</v>
      </c>
      <c r="G790" s="109"/>
      <c r="H790" s="119">
        <v>108.8</v>
      </c>
      <c r="I790" s="109">
        <v>474927.7</v>
      </c>
      <c r="J790" s="109">
        <v>705027.3</v>
      </c>
      <c r="K790" s="109"/>
      <c r="L790" s="109"/>
      <c r="M790" s="119">
        <v>367576.203125</v>
      </c>
      <c r="N790" s="120">
        <v>3848.43075</v>
      </c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</row>
    <row r="791" ht="15.75" customHeight="1">
      <c r="A791" s="109">
        <v>2014.0</v>
      </c>
      <c r="B791" s="117" t="s">
        <v>59</v>
      </c>
      <c r="C791" s="3">
        <v>2014.333333333272</v>
      </c>
      <c r="D791" s="109">
        <v>0.5</v>
      </c>
      <c r="E791" s="118">
        <v>1709698.041892855</v>
      </c>
      <c r="F791" s="125">
        <v>301449.0</v>
      </c>
      <c r="G791" s="109"/>
      <c r="H791" s="119">
        <v>109.73</v>
      </c>
      <c r="I791" s="109">
        <v>475974.6</v>
      </c>
      <c r="J791" s="109">
        <v>713762.4</v>
      </c>
      <c r="K791" s="109"/>
      <c r="L791" s="109"/>
      <c r="M791" s="119">
        <v>368898.1953125</v>
      </c>
      <c r="N791" s="120">
        <v>3740.78606</v>
      </c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</row>
    <row r="792" ht="15.75" customHeight="1">
      <c r="A792" s="109">
        <v>2014.0</v>
      </c>
      <c r="B792" s="117" t="s">
        <v>232</v>
      </c>
      <c r="C792" s="3">
        <v>2014.4166666666054</v>
      </c>
      <c r="D792" s="109">
        <v>0.5</v>
      </c>
      <c r="E792" s="118">
        <v>1715687.2003403422</v>
      </c>
      <c r="F792" s="125">
        <v>304891.0</v>
      </c>
      <c r="G792" s="109"/>
      <c r="H792" s="119">
        <v>110.53</v>
      </c>
      <c r="I792" s="109">
        <v>476967.1</v>
      </c>
      <c r="J792" s="109">
        <v>719254.7</v>
      </c>
      <c r="K792" s="109"/>
      <c r="L792" s="109"/>
      <c r="M792" s="119">
        <v>372582.1875</v>
      </c>
      <c r="N792" s="120">
        <v>3711.23812</v>
      </c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</row>
    <row r="793" ht="15.75" customHeight="1">
      <c r="A793" s="109">
        <v>2014.0</v>
      </c>
      <c r="B793" s="117" t="s">
        <v>233</v>
      </c>
      <c r="C793" s="3">
        <v>2014.4999999999386</v>
      </c>
      <c r="D793" s="109">
        <v>0.5</v>
      </c>
      <c r="E793" s="118">
        <v>1725815.2487119432</v>
      </c>
      <c r="F793" s="125">
        <v>304105.0</v>
      </c>
      <c r="G793" s="109"/>
      <c r="H793" s="119">
        <v>111.86</v>
      </c>
      <c r="I793" s="109">
        <v>477905.3</v>
      </c>
      <c r="J793" s="109">
        <v>721505.0</v>
      </c>
      <c r="K793" s="109"/>
      <c r="L793" s="109"/>
      <c r="M793" s="119">
        <v>372076.1796875</v>
      </c>
      <c r="N793" s="120">
        <v>3679.40397</v>
      </c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</row>
    <row r="794" ht="15.75" customHeight="1">
      <c r="A794" s="109">
        <v>2014.0</v>
      </c>
      <c r="B794" s="117" t="s">
        <v>60</v>
      </c>
      <c r="C794" s="3">
        <v>2014.5833333332719</v>
      </c>
      <c r="D794" s="109">
        <v>0.5</v>
      </c>
      <c r="E794" s="118">
        <v>1726301.5308333046</v>
      </c>
      <c r="F794" s="125">
        <v>303621.0</v>
      </c>
      <c r="G794" s="109"/>
      <c r="H794" s="119">
        <v>113.43</v>
      </c>
      <c r="I794" s="109">
        <v>478789.1</v>
      </c>
      <c r="J794" s="109">
        <v>720513.1</v>
      </c>
      <c r="K794" s="109"/>
      <c r="L794" s="109"/>
      <c r="M794" s="119">
        <v>371792.171875</v>
      </c>
      <c r="N794" s="120">
        <v>3780.56147</v>
      </c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</row>
    <row r="795" ht="15.75" customHeight="1">
      <c r="A795" s="109">
        <v>2014.0</v>
      </c>
      <c r="B795" s="117" t="s">
        <v>234</v>
      </c>
      <c r="C795" s="3">
        <v>2014.66666666661</v>
      </c>
      <c r="D795" s="109">
        <v>0.5</v>
      </c>
      <c r="E795" s="118">
        <v>1729317.0791012957</v>
      </c>
      <c r="F795" s="125">
        <v>303570.0</v>
      </c>
      <c r="G795" s="109"/>
      <c r="H795" s="119">
        <v>112.65</v>
      </c>
      <c r="I795" s="109">
        <v>479690.2</v>
      </c>
      <c r="J795" s="109">
        <v>721581.4</v>
      </c>
      <c r="K795" s="109"/>
      <c r="L795" s="109"/>
      <c r="M795" s="119">
        <v>372013.1640625</v>
      </c>
      <c r="N795" s="120">
        <v>3734.53786</v>
      </c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</row>
    <row r="796" ht="15.75" customHeight="1">
      <c r="A796" s="109">
        <v>2014.0</v>
      </c>
      <c r="B796" s="117" t="s">
        <v>235</v>
      </c>
      <c r="C796" s="3">
        <v>2014.74999999994</v>
      </c>
      <c r="D796" s="109">
        <v>0.5</v>
      </c>
      <c r="E796" s="118">
        <v>1727943.1074401182</v>
      </c>
      <c r="F796" s="125">
        <v>292432.0</v>
      </c>
      <c r="G796" s="109"/>
      <c r="H796" s="119">
        <v>112.5</v>
      </c>
      <c r="I796" s="109">
        <v>480608.7</v>
      </c>
      <c r="J796" s="109">
        <v>724709.4</v>
      </c>
      <c r="K796" s="109"/>
      <c r="L796" s="109"/>
      <c r="M796" s="119">
        <v>361413.1484375</v>
      </c>
      <c r="N796" s="120">
        <v>3574.22977</v>
      </c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</row>
    <row r="797" ht="15.75" customHeight="1">
      <c r="A797" s="109">
        <v>2014.0</v>
      </c>
      <c r="B797" s="117" t="s">
        <v>61</v>
      </c>
      <c r="C797" s="3">
        <v>2014.83333333327</v>
      </c>
      <c r="D797" s="109">
        <v>0.5</v>
      </c>
      <c r="E797" s="118">
        <v>1727291.070016609</v>
      </c>
      <c r="F797" s="125">
        <v>299984.0</v>
      </c>
      <c r="G797" s="109"/>
      <c r="H797" s="119">
        <v>112.69</v>
      </c>
      <c r="I797" s="109">
        <v>481544.4</v>
      </c>
      <c r="J797" s="109">
        <v>729897.2</v>
      </c>
      <c r="K797" s="109"/>
      <c r="L797" s="109"/>
      <c r="M797" s="119">
        <v>369426.1328125</v>
      </c>
      <c r="N797" s="120">
        <v>3523.07803</v>
      </c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</row>
    <row r="798" ht="15.75" customHeight="1">
      <c r="A798" s="109">
        <v>2014.0</v>
      </c>
      <c r="B798" s="117" t="s">
        <v>236</v>
      </c>
      <c r="C798" s="3">
        <v>2014.9166666666</v>
      </c>
      <c r="D798" s="109">
        <v>0.5</v>
      </c>
      <c r="E798" s="118">
        <v>1731938.2096322484</v>
      </c>
      <c r="F798" s="125">
        <v>304391.0</v>
      </c>
      <c r="G798" s="109"/>
      <c r="H798" s="119">
        <v>112.36</v>
      </c>
      <c r="I798" s="109">
        <v>482404.3</v>
      </c>
      <c r="J798" s="109">
        <v>734701.6</v>
      </c>
      <c r="K798" s="109"/>
      <c r="L798" s="109"/>
      <c r="M798" s="119">
        <v>374294.125</v>
      </c>
      <c r="N798" s="120">
        <v>3387.31068</v>
      </c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</row>
    <row r="799" ht="15.75" customHeight="1">
      <c r="A799" s="109">
        <v>2014.0</v>
      </c>
      <c r="B799" s="117" t="s">
        <v>237</v>
      </c>
      <c r="C799" s="3">
        <v>2014.99999999994</v>
      </c>
      <c r="D799" s="109">
        <v>0.5</v>
      </c>
      <c r="E799" s="118">
        <v>1736830.9866233598</v>
      </c>
      <c r="F799" s="125">
        <v>300587.0</v>
      </c>
      <c r="G799" s="109"/>
      <c r="H799" s="119">
        <v>112.96</v>
      </c>
      <c r="I799" s="109">
        <v>483188.3</v>
      </c>
      <c r="J799" s="109">
        <v>739123.2</v>
      </c>
      <c r="K799" s="109"/>
      <c r="L799" s="109"/>
      <c r="M799" s="119">
        <v>370991.1171875</v>
      </c>
      <c r="N799" s="120">
        <v>3456.49295</v>
      </c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</row>
    <row r="800" ht="15.75" customHeight="1">
      <c r="A800" s="109">
        <v>2015.0</v>
      </c>
      <c r="B800" s="117" t="s">
        <v>58</v>
      </c>
      <c r="C800" s="3">
        <v>2015.08333333327</v>
      </c>
      <c r="D800" s="109">
        <v>0.5</v>
      </c>
      <c r="E800" s="118">
        <v>1742437.709644807</v>
      </c>
      <c r="F800" s="125">
        <v>303573.0</v>
      </c>
      <c r="G800" s="109"/>
      <c r="H800" s="119">
        <v>114.18</v>
      </c>
      <c r="I800" s="109">
        <v>483896.3</v>
      </c>
      <c r="J800" s="109">
        <v>743162.4</v>
      </c>
      <c r="K800" s="109"/>
      <c r="L800" s="109"/>
      <c r="M800" s="119">
        <v>374224.1171875</v>
      </c>
      <c r="N800" s="120">
        <v>3597.27325</v>
      </c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</row>
    <row r="801" ht="15.75" customHeight="1">
      <c r="A801" s="109">
        <v>2015.0</v>
      </c>
      <c r="B801" s="117" t="s">
        <v>230</v>
      </c>
      <c r="C801" s="3">
        <v>2015.1666666666</v>
      </c>
      <c r="D801" s="109">
        <v>0.5</v>
      </c>
      <c r="E801" s="118">
        <v>1744288.976694097</v>
      </c>
      <c r="F801" s="125">
        <v>306701.0</v>
      </c>
      <c r="G801" s="109"/>
      <c r="H801" s="119">
        <v>117.09</v>
      </c>
      <c r="I801" s="109">
        <v>484841.1</v>
      </c>
      <c r="J801" s="109">
        <v>747099.1</v>
      </c>
      <c r="K801" s="109"/>
      <c r="L801" s="109"/>
      <c r="M801" s="119">
        <v>377723.109375</v>
      </c>
      <c r="N801" s="120">
        <v>3544.77397</v>
      </c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</row>
    <row r="802" ht="15.75" customHeight="1">
      <c r="A802" s="109">
        <v>2015.0</v>
      </c>
      <c r="B802" s="117" t="s">
        <v>231</v>
      </c>
      <c r="C802" s="3">
        <v>2015.24999999994</v>
      </c>
      <c r="D802" s="109">
        <v>0.5</v>
      </c>
      <c r="E802" s="118">
        <v>1753208.8087066684</v>
      </c>
      <c r="F802" s="125">
        <v>305112.0</v>
      </c>
      <c r="G802" s="109"/>
      <c r="H802" s="119">
        <v>117.5</v>
      </c>
      <c r="I802" s="109">
        <v>486022.6</v>
      </c>
      <c r="J802" s="109">
        <v>750933.5</v>
      </c>
      <c r="K802" s="109"/>
      <c r="L802" s="109"/>
      <c r="M802" s="119">
        <v>376658.1015625</v>
      </c>
      <c r="N802" s="120">
        <v>3399.4702</v>
      </c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</row>
    <row r="803" ht="15.75" customHeight="1">
      <c r="A803" s="109">
        <v>2015.0</v>
      </c>
      <c r="B803" s="117" t="s">
        <v>59</v>
      </c>
      <c r="C803" s="3">
        <v>2015.33333333327</v>
      </c>
      <c r="D803" s="109">
        <v>0.5</v>
      </c>
      <c r="E803" s="118">
        <v>1755835.9303931203</v>
      </c>
      <c r="F803" s="125">
        <v>308012.0</v>
      </c>
      <c r="G803" s="109"/>
      <c r="H803" s="119">
        <v>117.15</v>
      </c>
      <c r="I803" s="109">
        <v>487440.8</v>
      </c>
      <c r="J803" s="109">
        <v>754666.0</v>
      </c>
      <c r="K803" s="109"/>
      <c r="L803" s="109"/>
      <c r="M803" s="119">
        <v>379569.1015625</v>
      </c>
      <c r="N803" s="120">
        <v>3450.1958</v>
      </c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</row>
    <row r="804" ht="15.75" customHeight="1">
      <c r="A804" s="109">
        <v>2015.0</v>
      </c>
      <c r="B804" s="117" t="s">
        <v>232</v>
      </c>
      <c r="C804" s="3">
        <v>2015.4166666666</v>
      </c>
      <c r="D804" s="109">
        <v>0.5</v>
      </c>
      <c r="E804" s="118">
        <v>1756454.017935467</v>
      </c>
      <c r="F804" s="125">
        <v>315381.0</v>
      </c>
      <c r="G804" s="109"/>
      <c r="H804" s="119">
        <v>118.18</v>
      </c>
      <c r="I804" s="109">
        <v>488498.3</v>
      </c>
      <c r="J804" s="109">
        <v>757894.1</v>
      </c>
      <c r="K804" s="109"/>
      <c r="L804" s="109"/>
      <c r="M804" s="119">
        <v>387250.09375</v>
      </c>
      <c r="N804" s="120">
        <v>3448.55744</v>
      </c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</row>
    <row r="805" ht="15.75" customHeight="1">
      <c r="A805" s="109">
        <v>2015.0</v>
      </c>
      <c r="B805" s="117" t="s">
        <v>233</v>
      </c>
      <c r="C805" s="3">
        <v>2015.49999999994</v>
      </c>
      <c r="D805" s="109">
        <v>0.5</v>
      </c>
      <c r="E805" s="118">
        <v>1757567.3743324238</v>
      </c>
      <c r="F805" s="109">
        <v>315525.0</v>
      </c>
      <c r="G805" s="109"/>
      <c r="H805" s="119">
        <v>118.95</v>
      </c>
      <c r="I805" s="109">
        <v>489194.9</v>
      </c>
      <c r="J805" s="109">
        <v>760617.9</v>
      </c>
      <c r="K805" s="109"/>
      <c r="L805" s="109"/>
      <c r="M805" s="119">
        <v>387837.0859375</v>
      </c>
      <c r="N805" s="120">
        <v>3404.11172</v>
      </c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</row>
    <row r="806" ht="15.75" customHeight="1">
      <c r="A806" s="109">
        <v>2015.0</v>
      </c>
      <c r="B806" s="117" t="s">
        <v>60</v>
      </c>
      <c r="C806" s="3">
        <v>2015.58333333327</v>
      </c>
      <c r="D806" s="109">
        <v>0.5</v>
      </c>
      <c r="E806" s="118">
        <v>1767458.7720618015</v>
      </c>
      <c r="F806" s="109">
        <v>316355.0</v>
      </c>
      <c r="G806" s="109"/>
      <c r="H806" s="119">
        <v>121.19</v>
      </c>
      <c r="I806" s="109">
        <v>489530.7</v>
      </c>
      <c r="J806" s="109">
        <v>762837.4</v>
      </c>
      <c r="K806" s="109"/>
      <c r="L806" s="109"/>
      <c r="M806" s="119">
        <v>388883.0859375</v>
      </c>
      <c r="N806" s="120">
        <v>3258.22056</v>
      </c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</row>
    <row r="807" ht="15.75" customHeight="1">
      <c r="A807" s="109">
        <v>2015.0</v>
      </c>
      <c r="B807" s="117" t="s">
        <v>234</v>
      </c>
      <c r="C807" s="3">
        <v>2015.6666666666</v>
      </c>
      <c r="D807" s="109">
        <v>0.5</v>
      </c>
      <c r="E807" s="118">
        <v>1770222.6917988213</v>
      </c>
      <c r="F807" s="109">
        <v>317491.0</v>
      </c>
      <c r="G807" s="109"/>
      <c r="H807" s="119">
        <v>121.24</v>
      </c>
      <c r="I807" s="109">
        <v>490325.1</v>
      </c>
      <c r="J807" s="109">
        <v>765828.0</v>
      </c>
      <c r="K807" s="109"/>
      <c r="L807" s="109"/>
      <c r="M807" s="119">
        <v>390427.078125</v>
      </c>
      <c r="N807" s="120">
        <v>3217.75122</v>
      </c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</row>
    <row r="808" ht="15.75" customHeight="1">
      <c r="A808" s="109">
        <v>2015.0</v>
      </c>
      <c r="B808" s="117" t="s">
        <v>235</v>
      </c>
      <c r="C808" s="3">
        <v>2015.74999999994</v>
      </c>
      <c r="D808" s="109">
        <v>0.5</v>
      </c>
      <c r="E808" s="118">
        <v>1781405.1835383025</v>
      </c>
      <c r="F808" s="109">
        <v>308627.0</v>
      </c>
      <c r="G808" s="109"/>
      <c r="H808" s="119">
        <v>118.42</v>
      </c>
      <c r="I808" s="109">
        <v>491578.2</v>
      </c>
      <c r="J808" s="109">
        <v>769589.6</v>
      </c>
      <c r="K808" s="109"/>
      <c r="L808" s="109"/>
      <c r="M808" s="119">
        <v>381566.078125</v>
      </c>
      <c r="N808" s="120">
        <v>3239.00086</v>
      </c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</row>
    <row r="809" ht="15.75" customHeight="1">
      <c r="A809" s="109">
        <v>2015.0</v>
      </c>
      <c r="B809" s="117" t="s">
        <v>61</v>
      </c>
      <c r="C809" s="3">
        <v>2015.83333333327</v>
      </c>
      <c r="D809" s="109">
        <v>0.5</v>
      </c>
      <c r="E809" s="118">
        <v>1784006.3435509242</v>
      </c>
      <c r="F809" s="109">
        <v>315244.0</v>
      </c>
      <c r="G809" s="109"/>
      <c r="H809" s="119">
        <v>118.0</v>
      </c>
      <c r="I809" s="109">
        <v>493290.0</v>
      </c>
      <c r="J809" s="109">
        <v>774122.5</v>
      </c>
      <c r="K809" s="109"/>
      <c r="L809" s="109"/>
      <c r="M809" s="119">
        <v>388720.0703125</v>
      </c>
      <c r="N809" s="120">
        <v>3331.76792</v>
      </c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</row>
    <row r="810" ht="15.75" customHeight="1">
      <c r="A810" s="109">
        <v>2015.0</v>
      </c>
      <c r="B810" s="117" t="s">
        <v>236</v>
      </c>
      <c r="C810" s="3">
        <v>2015.9166666666</v>
      </c>
      <c r="D810" s="109">
        <v>0.5</v>
      </c>
      <c r="E810" s="118">
        <v>1793967.6380944606</v>
      </c>
      <c r="F810" s="109">
        <v>315332.0</v>
      </c>
      <c r="G810" s="109"/>
      <c r="H810" s="119">
        <v>121.32</v>
      </c>
      <c r="I810" s="109">
        <v>494358.4</v>
      </c>
      <c r="J810" s="109">
        <v>779743.2</v>
      </c>
      <c r="K810" s="109"/>
      <c r="L810" s="109"/>
      <c r="M810" s="119">
        <v>389272.0703125</v>
      </c>
      <c r="N810" s="120">
        <v>3133.85546</v>
      </c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</row>
    <row r="811" ht="15.75" customHeight="1">
      <c r="A811" s="109">
        <v>2015.0</v>
      </c>
      <c r="B811" s="117" t="s">
        <v>237</v>
      </c>
      <c r="C811" s="3">
        <v>2015.99999999994</v>
      </c>
      <c r="D811" s="109">
        <v>0.5</v>
      </c>
      <c r="E811" s="118">
        <v>1797258.7795154206</v>
      </c>
      <c r="F811" s="109">
        <v>305858.0</v>
      </c>
      <c r="G811" s="109"/>
      <c r="H811" s="119">
        <v>118.67</v>
      </c>
      <c r="I811" s="109">
        <v>494783.6</v>
      </c>
      <c r="J811" s="109">
        <v>786452.4</v>
      </c>
      <c r="K811" s="109"/>
      <c r="L811" s="109"/>
      <c r="M811" s="119">
        <v>380103.0703125</v>
      </c>
      <c r="N811" s="120">
        <v>3076.06392</v>
      </c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</row>
    <row r="812" ht="15.75" customHeight="1">
      <c r="A812" s="109">
        <v>2016.0</v>
      </c>
      <c r="B812" s="117" t="s">
        <v>58</v>
      </c>
      <c r="C812" s="3">
        <v>2016.08333333327</v>
      </c>
      <c r="D812" s="109">
        <v>0.5</v>
      </c>
      <c r="E812" s="118">
        <v>1809427.8148604566</v>
      </c>
      <c r="F812" s="109">
        <v>313494.0</v>
      </c>
      <c r="G812" s="109"/>
      <c r="H812" s="119">
        <v>114.68</v>
      </c>
      <c r="I812" s="109">
        <v>494565.4</v>
      </c>
      <c r="J812" s="109">
        <v>794251.2</v>
      </c>
      <c r="K812" s="109"/>
      <c r="L812" s="109"/>
      <c r="M812" s="119">
        <v>388125.0703125</v>
      </c>
      <c r="N812" s="120">
        <v>3154.77973</v>
      </c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</row>
    <row r="813" ht="15.75" customHeight="1">
      <c r="A813" s="109">
        <v>2016.0</v>
      </c>
      <c r="B813" s="117" t="s">
        <v>230</v>
      </c>
      <c r="C813" s="3">
        <v>2016.1666666666</v>
      </c>
      <c r="D813" s="109">
        <v>0.5</v>
      </c>
      <c r="E813" s="118">
        <v>1829990.4590600403</v>
      </c>
      <c r="F813" s="109">
        <v>315819.0</v>
      </c>
      <c r="G813" s="109"/>
      <c r="H813" s="119">
        <v>112.13</v>
      </c>
      <c r="I813" s="109">
        <v>494811.3</v>
      </c>
      <c r="J813" s="109">
        <v>802577.6</v>
      </c>
      <c r="K813" s="109"/>
      <c r="L813" s="109"/>
      <c r="M813" s="119">
        <v>391018.0703125</v>
      </c>
      <c r="N813" s="120">
        <v>3440.52116</v>
      </c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</row>
    <row r="814" ht="15.75" customHeight="1">
      <c r="A814" s="109">
        <v>2016.0</v>
      </c>
      <c r="B814" s="117" t="s">
        <v>231</v>
      </c>
      <c r="C814" s="3">
        <v>2016.24999999994</v>
      </c>
      <c r="D814" s="109">
        <v>0.5</v>
      </c>
      <c r="E814" s="118">
        <v>1844197.4858007617</v>
      </c>
      <c r="F814" s="109">
        <v>314101.0</v>
      </c>
      <c r="G814" s="109"/>
      <c r="H814" s="119">
        <v>110.41</v>
      </c>
      <c r="I814" s="109">
        <v>495521.2</v>
      </c>
      <c r="J814" s="109">
        <v>811433.2</v>
      </c>
      <c r="K814" s="109"/>
      <c r="L814" s="109"/>
      <c r="M814" s="119">
        <v>389671.0625</v>
      </c>
      <c r="N814" s="120">
        <v>3588.57472</v>
      </c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</row>
    <row r="815" ht="15.75" customHeight="1">
      <c r="A815" s="109">
        <v>2016.0</v>
      </c>
      <c r="B815" s="117" t="s">
        <v>59</v>
      </c>
      <c r="C815" s="3">
        <v>2016.33333333327</v>
      </c>
      <c r="D815" s="109">
        <v>0.5</v>
      </c>
      <c r="E815" s="118">
        <v>1842308.2747666426</v>
      </c>
      <c r="F815" s="109">
        <v>318432.0</v>
      </c>
      <c r="G815" s="109"/>
      <c r="H815" s="119">
        <v>108.86</v>
      </c>
      <c r="I815" s="109">
        <v>496695.1</v>
      </c>
      <c r="J815" s="109">
        <v>820819.4</v>
      </c>
      <c r="K815" s="109"/>
      <c r="L815" s="109"/>
      <c r="M815" s="119">
        <v>395373.046875</v>
      </c>
      <c r="N815" s="120">
        <v>3574.58105</v>
      </c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</row>
    <row r="816" ht="15.75" customHeight="1">
      <c r="A816" s="109">
        <v>2016.0</v>
      </c>
      <c r="B816" s="117" t="s">
        <v>232</v>
      </c>
      <c r="C816" s="3">
        <v>2016.4166666666</v>
      </c>
      <c r="D816" s="109">
        <v>0.5</v>
      </c>
      <c r="E816" s="118">
        <v>1854578.1612292505</v>
      </c>
      <c r="F816" s="109">
        <v>317832.0</v>
      </c>
      <c r="G816" s="109"/>
      <c r="H816" s="119">
        <v>110.91</v>
      </c>
      <c r="I816" s="109">
        <v>497662.0</v>
      </c>
      <c r="J816" s="109">
        <v>828974.8</v>
      </c>
      <c r="K816" s="109"/>
      <c r="L816" s="109"/>
      <c r="M816" s="119">
        <v>395117.0390625</v>
      </c>
      <c r="N816" s="120">
        <v>3627.28189</v>
      </c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</row>
    <row r="817" ht="15.75" customHeight="1">
      <c r="A817" s="109">
        <v>2016.0</v>
      </c>
      <c r="B817" s="117" t="s">
        <v>233</v>
      </c>
      <c r="C817" s="3">
        <v>2016.49999999994</v>
      </c>
      <c r="D817" s="109">
        <v>0.5</v>
      </c>
      <c r="E817" s="118">
        <v>1877428.428303658</v>
      </c>
      <c r="F817" s="109">
        <v>316133.0</v>
      </c>
      <c r="G817" s="109"/>
      <c r="H817" s="119">
        <v>108.63</v>
      </c>
      <c r="I817" s="109">
        <v>498421.9</v>
      </c>
      <c r="J817" s="109">
        <v>835900.7</v>
      </c>
      <c r="K817" s="109"/>
      <c r="L817" s="109"/>
      <c r="M817" s="119">
        <v>393659.0390625</v>
      </c>
      <c r="N817" s="120">
        <v>3667.08897</v>
      </c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</row>
    <row r="818" ht="15.75" customHeight="1">
      <c r="A818" s="109">
        <v>2016.0</v>
      </c>
      <c r="B818" s="117" t="s">
        <v>60</v>
      </c>
      <c r="C818" s="3">
        <v>2016.58333333327</v>
      </c>
      <c r="D818" s="109">
        <v>0.5</v>
      </c>
      <c r="E818" s="118">
        <v>1882290.2509913563</v>
      </c>
      <c r="F818" s="109">
        <v>318926.0</v>
      </c>
      <c r="G818" s="109"/>
      <c r="H818" s="119">
        <v>101.96</v>
      </c>
      <c r="I818" s="109">
        <v>498974.7</v>
      </c>
      <c r="J818" s="109">
        <v>841598.3</v>
      </c>
      <c r="K818" s="109"/>
      <c r="L818" s="109"/>
      <c r="M818" s="119">
        <v>397428.0234375</v>
      </c>
      <c r="N818" s="120">
        <v>3850.93291</v>
      </c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</row>
    <row r="819" ht="15.75" customHeight="1">
      <c r="A819" s="109">
        <v>2016.0</v>
      </c>
      <c r="B819" s="117" t="s">
        <v>234</v>
      </c>
      <c r="C819" s="3">
        <v>2016.6666666666</v>
      </c>
      <c r="D819" s="109">
        <v>0.25</v>
      </c>
      <c r="E819" s="118">
        <v>1887904.962220136</v>
      </c>
      <c r="F819" s="109">
        <v>325692.0</v>
      </c>
      <c r="G819" s="109"/>
      <c r="H819" s="119">
        <v>100.67</v>
      </c>
      <c r="I819" s="109">
        <v>499758.9</v>
      </c>
      <c r="J819" s="109">
        <v>846077.1</v>
      </c>
      <c r="K819" s="109"/>
      <c r="L819" s="109"/>
      <c r="M819" s="119">
        <v>404700.015625</v>
      </c>
      <c r="N819" s="120">
        <v>3860.81486</v>
      </c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</row>
    <row r="820" ht="15.75" customHeight="1">
      <c r="A820" s="109">
        <v>2016.0</v>
      </c>
      <c r="B820" s="117" t="s">
        <v>235</v>
      </c>
      <c r="C820" s="3">
        <v>2016.74999999994</v>
      </c>
      <c r="D820" s="109">
        <v>0.25</v>
      </c>
      <c r="E820" s="118">
        <v>1896169.7612314483</v>
      </c>
      <c r="F820" s="109">
        <v>320935.0</v>
      </c>
      <c r="G820" s="109"/>
      <c r="H820" s="119">
        <v>101.0</v>
      </c>
      <c r="I820" s="109">
        <v>500774.4</v>
      </c>
      <c r="J820" s="109">
        <v>849337.6</v>
      </c>
      <c r="K820" s="109"/>
      <c r="L820" s="109"/>
      <c r="M820" s="119">
        <v>400475.0078125</v>
      </c>
      <c r="N820" s="120">
        <v>3819.8042</v>
      </c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</row>
    <row r="821" ht="15.75" customHeight="1">
      <c r="A821" s="109">
        <v>2016.0</v>
      </c>
      <c r="B821" s="117" t="s">
        <v>61</v>
      </c>
      <c r="C821" s="3">
        <v>2016.83333333327</v>
      </c>
      <c r="D821" s="109">
        <v>0.25</v>
      </c>
      <c r="E821" s="118">
        <v>1892910.572639818</v>
      </c>
      <c r="F821" s="109">
        <v>336625.0</v>
      </c>
      <c r="G821" s="109"/>
      <c r="H821" s="119">
        <v>95.8</v>
      </c>
      <c r="I821" s="109">
        <v>502021.3</v>
      </c>
      <c r="J821" s="109">
        <v>851379.7</v>
      </c>
      <c r="K821" s="109"/>
      <c r="L821" s="109"/>
      <c r="M821" s="119">
        <v>416606.0</v>
      </c>
      <c r="N821" s="120">
        <v>3653.69709</v>
      </c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</row>
    <row r="822" ht="15.75" customHeight="1">
      <c r="A822" s="109">
        <v>2016.0</v>
      </c>
      <c r="B822" s="117" t="s">
        <v>236</v>
      </c>
      <c r="C822" s="3">
        <v>2016.9166666666</v>
      </c>
      <c r="D822" s="109">
        <v>0.25</v>
      </c>
      <c r="E822" s="118">
        <v>1902530.3713198933</v>
      </c>
      <c r="F822" s="109">
        <v>352619.0</v>
      </c>
      <c r="G822" s="109"/>
      <c r="H822" s="119">
        <v>98.8</v>
      </c>
      <c r="I822" s="109">
        <v>503129.3</v>
      </c>
      <c r="J822" s="109">
        <v>853454.3</v>
      </c>
      <c r="K822" s="109"/>
      <c r="L822" s="109"/>
      <c r="M822" s="119">
        <v>432876.0</v>
      </c>
      <c r="N822" s="120">
        <v>3571.24388</v>
      </c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</row>
    <row r="823" ht="15.75" customHeight="1">
      <c r="A823" s="109">
        <v>2016.0</v>
      </c>
      <c r="B823" s="117" t="s">
        <v>237</v>
      </c>
      <c r="C823" s="3">
        <v>2016.99999999994</v>
      </c>
      <c r="D823" s="109">
        <v>0.25</v>
      </c>
      <c r="E823" s="118">
        <v>1908201.0</v>
      </c>
      <c r="F823" s="109">
        <v>367544.0</v>
      </c>
      <c r="G823" s="109"/>
      <c r="H823" s="119">
        <v>101.41</v>
      </c>
      <c r="I823" s="109">
        <v>504098.3</v>
      </c>
      <c r="J823" s="109">
        <v>855561.0</v>
      </c>
      <c r="K823" s="109"/>
      <c r="L823" s="109"/>
      <c r="M823" s="119">
        <v>447940.0</v>
      </c>
      <c r="N823" s="120">
        <v>3317.49208</v>
      </c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</row>
    <row r="824" ht="15.75" customHeight="1">
      <c r="A824" s="109"/>
      <c r="B824" s="117"/>
      <c r="C824" s="3">
        <v>2017.08333333327</v>
      </c>
      <c r="D824" s="109"/>
      <c r="E824" s="118"/>
      <c r="F824" s="109"/>
      <c r="G824" s="109"/>
      <c r="H824" s="119"/>
      <c r="I824" s="109"/>
      <c r="J824" s="109"/>
      <c r="K824" s="109"/>
      <c r="L824" s="109"/>
      <c r="M824" s="119">
        <v>461775.0</v>
      </c>
      <c r="N824" s="120">
        <v>3434.05701</v>
      </c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</row>
    <row r="825" ht="15.75" customHeight="1">
      <c r="A825" s="109"/>
      <c r="B825" s="117"/>
      <c r="C825" s="3">
        <v>2017.1666666666</v>
      </c>
      <c r="D825" s="109"/>
      <c r="E825" s="118"/>
      <c r="F825" s="109"/>
      <c r="G825" s="109"/>
      <c r="H825" s="119"/>
      <c r="I825" s="109"/>
      <c r="J825" s="109"/>
      <c r="K825" s="109"/>
      <c r="L825" s="109"/>
      <c r="M825" s="119">
        <v>480910.0</v>
      </c>
      <c r="N825" s="120">
        <v>3551.36769</v>
      </c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</row>
    <row r="826" ht="15.75" customHeight="1">
      <c r="A826" s="109"/>
      <c r="B826" s="117"/>
      <c r="C826" s="3">
        <v>2017.24999999994</v>
      </c>
      <c r="D826" s="109"/>
      <c r="E826" s="109"/>
      <c r="F826" s="109"/>
      <c r="G826" s="109"/>
      <c r="H826" s="119"/>
      <c r="I826" s="109"/>
      <c r="J826" s="109"/>
      <c r="K826" s="109"/>
      <c r="L826" s="109"/>
      <c r="M826" s="109"/>
      <c r="N826" s="120">
        <v>3544.66743</v>
      </c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</row>
    <row r="827" ht="15.75" customHeight="1">
      <c r="A827" s="109"/>
      <c r="B827" s="117"/>
      <c r="C827" s="3">
        <v>2017.33333333327</v>
      </c>
      <c r="D827" s="109"/>
      <c r="E827" s="109"/>
      <c r="F827" s="109"/>
      <c r="G827" s="109"/>
      <c r="H827" s="119"/>
      <c r="I827" s="109"/>
      <c r="J827" s="109"/>
      <c r="K827" s="109"/>
      <c r="L827" s="109"/>
      <c r="M827" s="109"/>
      <c r="N827" s="120">
        <v>3648.57472</v>
      </c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</row>
    <row r="828" ht="15.75" customHeight="1">
      <c r="A828" s="109"/>
      <c r="B828" s="117"/>
      <c r="C828" s="3">
        <v>2017.4166666666</v>
      </c>
      <c r="D828" s="109"/>
      <c r="E828" s="109"/>
      <c r="F828" s="109"/>
      <c r="G828" s="109"/>
      <c r="H828" s="119"/>
      <c r="I828" s="109"/>
      <c r="J828" s="109"/>
      <c r="K828" s="109"/>
      <c r="L828" s="109"/>
      <c r="M828" s="109"/>
      <c r="N828" s="120">
        <v>3585.51684</v>
      </c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</row>
    <row r="829" ht="15.75" customHeight="1">
      <c r="A829" s="109"/>
      <c r="B829" s="117"/>
      <c r="C829" s="3">
        <v>2017.49999999994</v>
      </c>
      <c r="D829" s="109"/>
      <c r="E829" s="109"/>
      <c r="F829" s="109"/>
      <c r="G829" s="109"/>
      <c r="H829" s="119"/>
      <c r="I829" s="109"/>
      <c r="J829" s="109"/>
      <c r="K829" s="109"/>
      <c r="L829" s="109"/>
      <c r="M829" s="109"/>
      <c r="N829" s="120">
        <v>3631.66427</v>
      </c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</row>
    <row r="830" ht="15.75" customHeight="1">
      <c r="A830" s="109"/>
      <c r="B830" s="117"/>
      <c r="C830" s="3">
        <v>2017.58333333327</v>
      </c>
      <c r="D830" s="109"/>
      <c r="E830" s="109"/>
      <c r="F830" s="109"/>
      <c r="G830" s="109"/>
      <c r="H830" s="119"/>
      <c r="I830" s="109"/>
      <c r="J830" s="109"/>
      <c r="K830" s="109"/>
      <c r="L830" s="109"/>
      <c r="M830" s="109"/>
      <c r="N830" s="120">
        <v>3556.29139</v>
      </c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</row>
    <row r="831" ht="15.75" customHeight="1">
      <c r="A831" s="109"/>
      <c r="B831" s="117"/>
      <c r="C831" s="3">
        <v>2017.6666666666</v>
      </c>
      <c r="D831" s="109"/>
      <c r="E831" s="109"/>
      <c r="F831" s="109"/>
      <c r="G831" s="109"/>
      <c r="H831" s="119"/>
      <c r="I831" s="109"/>
      <c r="J831" s="109"/>
      <c r="K831" s="109"/>
      <c r="L831" s="109"/>
      <c r="M831" s="109"/>
      <c r="N831" s="120">
        <v>3690.52692</v>
      </c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</row>
    <row r="832" ht="15.75" customHeight="1">
      <c r="A832" s="109"/>
      <c r="B832" s="117"/>
      <c r="C832" s="3">
        <v>2017.74999999994</v>
      </c>
      <c r="D832" s="109"/>
      <c r="E832" s="109"/>
      <c r="F832" s="109"/>
      <c r="G832" s="109"/>
      <c r="H832" s="119"/>
      <c r="I832" s="109"/>
      <c r="J832" s="109"/>
      <c r="K832" s="109"/>
      <c r="L832" s="109"/>
      <c r="M832" s="109"/>
      <c r="N832" s="120">
        <v>3792.24014</v>
      </c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</row>
    <row r="833" ht="15.75" customHeight="1">
      <c r="A833" s="109"/>
      <c r="B833" s="117"/>
      <c r="C833" s="3">
        <v>2017.83333333327</v>
      </c>
      <c r="D833" s="109"/>
      <c r="E833" s="109"/>
      <c r="F833" s="109"/>
      <c r="G833" s="109"/>
      <c r="H833" s="119"/>
      <c r="I833" s="109"/>
      <c r="J833" s="109"/>
      <c r="K833" s="109"/>
      <c r="L833" s="109"/>
      <c r="M833" s="109"/>
      <c r="N833" s="120">
        <v>3687.52375</v>
      </c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</row>
    <row r="834" ht="15.75" customHeight="1">
      <c r="A834" s="109"/>
      <c r="B834" s="117"/>
      <c r="C834" s="3">
        <v>2017.9166666666</v>
      </c>
      <c r="D834" s="109"/>
      <c r="E834" s="109"/>
      <c r="F834" s="109"/>
      <c r="G834" s="109"/>
      <c r="H834" s="119"/>
      <c r="I834" s="109"/>
      <c r="J834" s="109"/>
      <c r="K834" s="109"/>
      <c r="L834" s="109"/>
      <c r="M834" s="109"/>
      <c r="N834" s="120">
        <v>3694.75669</v>
      </c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</row>
    <row r="835" ht="15.75" customHeight="1">
      <c r="A835" s="109"/>
      <c r="B835" s="117"/>
      <c r="C835" s="3">
        <v>2017.99999999994</v>
      </c>
      <c r="D835" s="109"/>
      <c r="E835" s="109"/>
      <c r="F835" s="109"/>
      <c r="G835" s="109"/>
      <c r="H835" s="119"/>
      <c r="I835" s="109"/>
      <c r="J835" s="109"/>
      <c r="K835" s="109"/>
      <c r="L835" s="109"/>
      <c r="M835" s="109"/>
      <c r="N835" s="120">
        <v>3644.32479</v>
      </c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</row>
    <row r="836" ht="15.75" customHeight="1">
      <c r="A836" s="109"/>
      <c r="B836" s="117"/>
      <c r="C836" s="3">
        <v>2018.08333333327</v>
      </c>
      <c r="D836" s="109"/>
      <c r="E836" s="109"/>
      <c r="F836" s="109"/>
      <c r="G836" s="109"/>
      <c r="H836" s="119"/>
      <c r="I836" s="109"/>
      <c r="J836" s="109"/>
      <c r="K836" s="109"/>
      <c r="L836" s="109"/>
      <c r="M836" s="109"/>
      <c r="N836" s="120">
        <v>3837.63029</v>
      </c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</row>
    <row r="837" ht="15.75" customHeight="1">
      <c r="A837" s="109"/>
      <c r="B837" s="117"/>
      <c r="C837" s="3">
        <v>2018.1666666666</v>
      </c>
      <c r="D837" s="109"/>
      <c r="E837" s="109"/>
      <c r="F837" s="109"/>
      <c r="G837" s="109"/>
      <c r="H837" s="119"/>
      <c r="I837" s="109"/>
      <c r="J837" s="109"/>
      <c r="K837" s="109"/>
      <c r="L837" s="109"/>
      <c r="M837" s="109"/>
      <c r="N837" s="120">
        <v>3840.41175</v>
      </c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</row>
    <row r="838" ht="15.75" customHeight="1">
      <c r="A838" s="109"/>
      <c r="B838" s="117"/>
      <c r="C838" s="3">
        <v>2018.24999999994</v>
      </c>
      <c r="D838" s="109"/>
      <c r="E838" s="109"/>
      <c r="F838" s="109"/>
      <c r="G838" s="109"/>
      <c r="H838" s="119"/>
      <c r="I838" s="109"/>
      <c r="J838" s="109"/>
      <c r="K838" s="109"/>
      <c r="L838" s="109"/>
      <c r="M838" s="109"/>
      <c r="N838" s="120">
        <v>3816.7636</v>
      </c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</row>
    <row r="839" ht="15.75" customHeight="1">
      <c r="A839" s="109"/>
      <c r="B839" s="117"/>
      <c r="C839" s="3">
        <v>2018.33333333327</v>
      </c>
      <c r="D839" s="109"/>
      <c r="E839" s="109"/>
      <c r="F839" s="109"/>
      <c r="G839" s="109"/>
      <c r="H839" s="119"/>
      <c r="I839" s="109"/>
      <c r="J839" s="109"/>
      <c r="K839" s="109"/>
      <c r="L839" s="109"/>
      <c r="M839" s="109"/>
      <c r="N839" s="120">
        <v>3844.8949</v>
      </c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</row>
    <row r="840" ht="15.75" customHeight="1">
      <c r="A840" s="109"/>
      <c r="B840" s="117"/>
      <c r="C840" s="3">
        <v>2018.4166666666</v>
      </c>
      <c r="D840" s="109"/>
      <c r="E840" s="109"/>
      <c r="F840" s="109"/>
      <c r="G840" s="109"/>
      <c r="H840" s="119"/>
      <c r="I840" s="109"/>
      <c r="J840" s="109"/>
      <c r="K840" s="109"/>
      <c r="L840" s="109"/>
      <c r="M840" s="109"/>
      <c r="N840" s="120">
        <v>3753.57904</v>
      </c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</row>
    <row r="841" ht="15.75" customHeight="1">
      <c r="A841" s="109"/>
      <c r="B841" s="117"/>
      <c r="C841" s="3">
        <v>2018.49999999993</v>
      </c>
      <c r="D841" s="109"/>
      <c r="E841" s="109"/>
      <c r="F841" s="109"/>
      <c r="G841" s="109"/>
      <c r="H841" s="119"/>
      <c r="I841" s="109"/>
      <c r="J841" s="109"/>
      <c r="K841" s="109"/>
      <c r="L841" s="109"/>
      <c r="M841" s="109"/>
      <c r="N841" s="120">
        <v>3691.69594</v>
      </c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</row>
    <row r="842" ht="15.75" customHeight="1">
      <c r="A842" s="109"/>
      <c r="B842" s="117"/>
      <c r="C842" s="3">
        <v>2018.58333333327</v>
      </c>
      <c r="D842" s="109"/>
      <c r="E842" s="109"/>
      <c r="F842" s="109"/>
      <c r="G842" s="109"/>
      <c r="H842" s="119"/>
      <c r="I842" s="109"/>
      <c r="J842" s="109"/>
      <c r="K842" s="109"/>
      <c r="L842" s="109"/>
      <c r="M842" s="109"/>
      <c r="N842" s="120">
        <v>3564.8258</v>
      </c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</row>
    <row r="843" ht="15.75" customHeight="1">
      <c r="A843" s="109"/>
      <c r="B843" s="117"/>
      <c r="C843" s="3">
        <v>2018.6666666666</v>
      </c>
      <c r="D843" s="109"/>
      <c r="E843" s="109"/>
      <c r="F843" s="109"/>
      <c r="G843" s="109"/>
      <c r="H843" s="119"/>
      <c r="I843" s="109"/>
      <c r="J843" s="109"/>
      <c r="K843" s="109"/>
      <c r="L843" s="109"/>
      <c r="M843" s="109"/>
      <c r="N843" s="120">
        <v>3460.57875</v>
      </c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</row>
    <row r="844" ht="15.75" customHeight="1">
      <c r="A844" s="109"/>
      <c r="B844" s="117"/>
      <c r="C844" s="3">
        <v>2018.74999999993</v>
      </c>
      <c r="D844" s="109"/>
      <c r="E844" s="109"/>
      <c r="F844" s="109"/>
      <c r="G844" s="109"/>
      <c r="H844" s="119"/>
      <c r="I844" s="109"/>
      <c r="J844" s="109"/>
      <c r="K844" s="109"/>
      <c r="L844" s="109"/>
      <c r="M844" s="109"/>
      <c r="N844" s="120">
        <v>3452.91679</v>
      </c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</row>
    <row r="845" ht="15.75" customHeight="1">
      <c r="A845" s="109"/>
      <c r="B845" s="117"/>
      <c r="C845" s="3">
        <v>2018.83333333327</v>
      </c>
      <c r="D845" s="109"/>
      <c r="E845" s="109"/>
      <c r="F845" s="109"/>
      <c r="G845" s="109"/>
      <c r="H845" s="119"/>
      <c r="I845" s="109"/>
      <c r="J845" s="109"/>
      <c r="K845" s="109"/>
      <c r="L845" s="109"/>
      <c r="M845" s="109"/>
      <c r="N845" s="120">
        <v>3497.62741</v>
      </c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</row>
    <row r="846" ht="15.75" customHeight="1">
      <c r="A846" s="109"/>
      <c r="B846" s="117"/>
      <c r="C846" s="3">
        <v>2018.9166666666</v>
      </c>
      <c r="D846" s="109"/>
      <c r="E846" s="109"/>
      <c r="F846" s="109"/>
      <c r="G846" s="109"/>
      <c r="H846" s="119"/>
      <c r="I846" s="109"/>
      <c r="J846" s="109"/>
      <c r="K846" s="109"/>
      <c r="L846" s="109"/>
      <c r="M846" s="109"/>
      <c r="N846" s="120">
        <v>3516.48431</v>
      </c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</row>
    <row r="847" ht="15.75" customHeight="1">
      <c r="A847" s="109"/>
      <c r="B847" s="117"/>
      <c r="C847" s="3">
        <v>2018.99999999993</v>
      </c>
      <c r="D847" s="109"/>
      <c r="E847" s="109"/>
      <c r="F847" s="109"/>
      <c r="G847" s="109"/>
      <c r="H847" s="119"/>
      <c r="I847" s="109"/>
      <c r="J847" s="109"/>
      <c r="K847" s="109"/>
      <c r="L847" s="109"/>
      <c r="M847" s="109"/>
      <c r="N847" s="120">
        <v>3598.86841</v>
      </c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</row>
    <row r="848" ht="15.75" customHeight="1">
      <c r="A848" s="109"/>
      <c r="B848" s="117"/>
      <c r="C848" s="3">
        <v>2019.08333333327</v>
      </c>
      <c r="D848" s="109"/>
      <c r="E848" s="109"/>
      <c r="F848" s="109"/>
      <c r="G848" s="109"/>
      <c r="H848" s="119"/>
      <c r="I848" s="109"/>
      <c r="J848" s="109"/>
      <c r="K848" s="109"/>
      <c r="L848" s="109"/>
      <c r="M848" s="109"/>
      <c r="N848" s="120">
        <v>3719.06133</v>
      </c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</row>
    <row r="849" ht="15.75" customHeight="1">
      <c r="A849" s="109"/>
      <c r="B849" s="117"/>
      <c r="C849" s="3">
        <v>2019.1666666666</v>
      </c>
      <c r="D849" s="109"/>
      <c r="E849" s="109"/>
      <c r="F849" s="109"/>
      <c r="G849" s="109"/>
      <c r="H849" s="119"/>
      <c r="I849" s="109"/>
      <c r="J849" s="109"/>
      <c r="K849" s="109"/>
      <c r="L849" s="109"/>
      <c r="M849" s="109"/>
      <c r="N849" s="120">
        <v>3800.04319</v>
      </c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</row>
    <row r="850" ht="15.75" customHeight="1">
      <c r="A850" s="109"/>
      <c r="B850" s="117"/>
      <c r="C850" s="3">
        <v>2019.24999999993</v>
      </c>
      <c r="D850" s="109"/>
      <c r="E850" s="109"/>
      <c r="F850" s="109"/>
      <c r="G850" s="109"/>
      <c r="H850" s="119"/>
      <c r="I850" s="109"/>
      <c r="J850" s="109"/>
      <c r="K850" s="109"/>
      <c r="L850" s="109"/>
      <c r="M850" s="109"/>
      <c r="N850" s="120">
        <v>3749.74374</v>
      </c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</row>
    <row r="851" ht="15.75" customHeight="1">
      <c r="A851" s="109"/>
      <c r="B851" s="117"/>
      <c r="C851" s="3">
        <v>2019.33333333327</v>
      </c>
      <c r="D851" s="109"/>
      <c r="E851" s="109"/>
      <c r="F851" s="109"/>
      <c r="G851" s="109"/>
      <c r="H851" s="119"/>
      <c r="I851" s="109"/>
      <c r="J851" s="109"/>
      <c r="K851" s="109"/>
      <c r="L851" s="109"/>
      <c r="M851" s="109"/>
      <c r="N851" s="120">
        <v>3707.6015</v>
      </c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</row>
    <row r="852" ht="15.75" customHeight="1">
      <c r="A852" s="109"/>
      <c r="B852" s="117"/>
      <c r="C852" s="117"/>
      <c r="D852" s="109"/>
      <c r="E852" s="109"/>
      <c r="F852" s="109"/>
      <c r="G852" s="109"/>
      <c r="H852" s="119"/>
      <c r="I852" s="109"/>
      <c r="J852" s="109"/>
      <c r="K852" s="109"/>
      <c r="L852" s="109"/>
      <c r="M852" s="109"/>
      <c r="N852" s="120">
        <v>3692.65764</v>
      </c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</row>
    <row r="853" ht="15.75" customHeight="1">
      <c r="A853" s="109"/>
      <c r="B853" s="117"/>
      <c r="C853" s="117"/>
      <c r="D853" s="109"/>
      <c r="E853" s="109"/>
      <c r="F853" s="109"/>
      <c r="G853" s="109"/>
      <c r="H853" s="119"/>
      <c r="I853" s="109"/>
      <c r="J853" s="109"/>
      <c r="K853" s="109"/>
      <c r="L853" s="109"/>
      <c r="M853" s="109"/>
      <c r="N853" s="120">
        <v>3911.56925</v>
      </c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</row>
    <row r="854" ht="15.75" customHeight="1">
      <c r="A854" s="109"/>
      <c r="B854" s="117"/>
      <c r="C854" s="117"/>
      <c r="D854" s="109"/>
      <c r="E854" s="109"/>
      <c r="F854" s="109"/>
      <c r="G854" s="109"/>
      <c r="H854" s="119"/>
      <c r="I854" s="109"/>
      <c r="J854" s="109"/>
      <c r="K854" s="109"/>
      <c r="L854" s="109"/>
      <c r="M854" s="109"/>
      <c r="N854" s="120">
        <v>4073.16729</v>
      </c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</row>
    <row r="855" ht="15.75" customHeight="1">
      <c r="A855" s="109"/>
      <c r="B855" s="117"/>
      <c r="C855" s="117"/>
      <c r="D855" s="109"/>
      <c r="E855" s="109"/>
      <c r="F855" s="109"/>
      <c r="G855" s="109"/>
      <c r="H855" s="119"/>
      <c r="I855" s="109"/>
      <c r="J855" s="109"/>
      <c r="K855" s="109"/>
      <c r="L855" s="109"/>
      <c r="M855" s="109"/>
      <c r="N855" s="120">
        <v>4310.68817</v>
      </c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</row>
    <row r="856" ht="15.75" customHeight="1">
      <c r="A856" s="109"/>
      <c r="B856" s="117"/>
      <c r="C856" s="117"/>
      <c r="D856" s="109"/>
      <c r="E856" s="109"/>
      <c r="F856" s="109"/>
      <c r="G856" s="109"/>
      <c r="H856" s="119"/>
      <c r="I856" s="109"/>
      <c r="J856" s="109"/>
      <c r="K856" s="109"/>
      <c r="L856" s="109"/>
      <c r="M856" s="109"/>
      <c r="N856" s="120">
        <v>4348.79355</v>
      </c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</row>
    <row r="857" ht="15.75" customHeight="1">
      <c r="A857" s="109"/>
      <c r="B857" s="117"/>
      <c r="C857" s="117"/>
      <c r="D857" s="109"/>
      <c r="E857" s="109"/>
      <c r="F857" s="109"/>
      <c r="G857" s="109"/>
      <c r="H857" s="119"/>
      <c r="I857" s="109"/>
      <c r="J857" s="109"/>
      <c r="K857" s="109"/>
      <c r="L857" s="109"/>
      <c r="M857" s="109"/>
      <c r="N857" s="120">
        <v>4303.95911</v>
      </c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</row>
    <row r="858" ht="15.75" customHeight="1">
      <c r="A858" s="109"/>
      <c r="B858" s="117"/>
      <c r="C858" s="117"/>
      <c r="D858" s="109"/>
      <c r="E858" s="109"/>
      <c r="F858" s="109"/>
      <c r="G858" s="109"/>
      <c r="H858" s="119"/>
      <c r="I858" s="109"/>
      <c r="J858" s="109"/>
      <c r="K858" s="109"/>
      <c r="L858" s="109"/>
      <c r="M858" s="109"/>
      <c r="N858" s="120">
        <v>4238.18313</v>
      </c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</row>
    <row r="859" ht="15.75" customHeight="1">
      <c r="A859" s="109"/>
      <c r="B859" s="117"/>
      <c r="C859" s="117"/>
      <c r="D859" s="109"/>
      <c r="E859" s="109"/>
      <c r="F859" s="109"/>
      <c r="G859" s="109"/>
      <c r="H859" s="119"/>
      <c r="I859" s="109"/>
      <c r="J859" s="109"/>
      <c r="K859" s="109"/>
      <c r="L859" s="109"/>
      <c r="M859" s="109"/>
      <c r="N859" s="120">
        <v>4261.51742</v>
      </c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</row>
    <row r="860" ht="15.75" customHeight="1">
      <c r="A860" s="109"/>
      <c r="B860" s="117"/>
      <c r="C860" s="117"/>
      <c r="D860" s="109"/>
      <c r="E860" s="109"/>
      <c r="F860" s="109"/>
      <c r="G860" s="109"/>
      <c r="H860" s="119"/>
      <c r="I860" s="109"/>
      <c r="J860" s="109"/>
      <c r="K860" s="109"/>
      <c r="L860" s="109"/>
      <c r="M860" s="109"/>
      <c r="N860" s="120">
        <v>4493.71725</v>
      </c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</row>
    <row r="861" ht="15.75" customHeight="1">
      <c r="A861" s="109"/>
      <c r="B861" s="117"/>
      <c r="C861" s="117"/>
      <c r="D861" s="109"/>
      <c r="E861" s="109"/>
      <c r="F861" s="109"/>
      <c r="G861" s="109"/>
      <c r="H861" s="119"/>
      <c r="I861" s="109"/>
      <c r="J861" s="109"/>
      <c r="K861" s="109"/>
      <c r="L861" s="109"/>
      <c r="M861" s="109"/>
      <c r="N861" s="120">
        <v>4603.56464</v>
      </c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</row>
    <row r="862" ht="15.75" customHeight="1">
      <c r="A862" s="109"/>
      <c r="B862" s="117"/>
      <c r="C862" s="117"/>
      <c r="D862" s="109"/>
      <c r="E862" s="109"/>
      <c r="F862" s="109"/>
      <c r="G862" s="109"/>
      <c r="H862" s="119"/>
      <c r="I862" s="109"/>
      <c r="J862" s="109"/>
      <c r="K862" s="109"/>
      <c r="L862" s="109"/>
      <c r="M862" s="109"/>
      <c r="N862" s="120">
        <v>4589.01238</v>
      </c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</row>
    <row r="863" ht="15.75" customHeight="1">
      <c r="A863" s="109"/>
      <c r="B863" s="117"/>
      <c r="C863" s="117"/>
      <c r="D863" s="109"/>
      <c r="E863" s="109"/>
      <c r="F863" s="109"/>
      <c r="G863" s="109"/>
      <c r="H863" s="109"/>
      <c r="I863" s="109"/>
      <c r="J863" s="109"/>
      <c r="K863" s="109"/>
      <c r="L863" s="109"/>
      <c r="M863" s="109"/>
      <c r="N863" s="120">
        <v>0.0</v>
      </c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</row>
    <row r="864" ht="15.75" customHeight="1">
      <c r="A864" s="109"/>
      <c r="B864" s="117"/>
      <c r="C864" s="117"/>
      <c r="D864" s="109"/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</row>
    <row r="865" ht="15.75" customHeight="1">
      <c r="A865" s="109"/>
      <c r="B865" s="117"/>
      <c r="C865" s="117"/>
      <c r="D865" s="109"/>
      <c r="E865" s="109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</row>
    <row r="866" ht="15.75" customHeight="1">
      <c r="A866" s="109"/>
      <c r="B866" s="117"/>
      <c r="C866" s="117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</row>
    <row r="867" ht="15.75" customHeight="1">
      <c r="A867" s="109"/>
      <c r="B867" s="117"/>
      <c r="C867" s="117"/>
      <c r="D867" s="109"/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</row>
    <row r="868" ht="15.75" customHeight="1">
      <c r="A868" s="109"/>
      <c r="B868" s="117"/>
      <c r="C868" s="117"/>
      <c r="D868" s="109"/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</row>
    <row r="869" ht="15.75" customHeight="1">
      <c r="A869" s="109"/>
      <c r="B869" s="117"/>
      <c r="C869" s="117"/>
      <c r="D869" s="109"/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</row>
    <row r="870" ht="15.75" customHeight="1">
      <c r="A870" s="109"/>
      <c r="B870" s="117"/>
      <c r="C870" s="117"/>
      <c r="D870" s="109"/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</row>
    <row r="871" ht="15.75" customHeight="1">
      <c r="A871" s="109"/>
      <c r="B871" s="117"/>
      <c r="C871" s="117"/>
      <c r="D871" s="109"/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</row>
    <row r="872" ht="15.75" customHeight="1">
      <c r="A872" s="109"/>
      <c r="B872" s="117"/>
      <c r="C872" s="117"/>
      <c r="D872" s="109"/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</row>
    <row r="873" ht="15.75" customHeight="1">
      <c r="A873" s="109"/>
      <c r="B873" s="117"/>
      <c r="C873" s="117"/>
      <c r="D873" s="109"/>
      <c r="E873" s="109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</row>
    <row r="874" ht="15.75" customHeight="1">
      <c r="A874" s="109"/>
      <c r="B874" s="117"/>
      <c r="C874" s="117"/>
      <c r="D874" s="109"/>
      <c r="E874" s="109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</row>
    <row r="875" ht="15.75" customHeight="1">
      <c r="A875" s="109"/>
      <c r="B875" s="117"/>
      <c r="C875" s="117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</row>
    <row r="876" ht="15.75" customHeight="1">
      <c r="A876" s="109"/>
      <c r="B876" s="117"/>
      <c r="C876" s="117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</row>
    <row r="877" ht="15.75" customHeight="1">
      <c r="A877" s="109"/>
      <c r="B877" s="117"/>
      <c r="C877" s="117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</row>
    <row r="878" ht="15.75" customHeight="1">
      <c r="A878" s="109"/>
      <c r="B878" s="117"/>
      <c r="C878" s="117"/>
      <c r="D878" s="109"/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</row>
    <row r="879" ht="15.75" customHeight="1">
      <c r="A879" s="109"/>
      <c r="B879" s="117"/>
      <c r="C879" s="117"/>
      <c r="D879" s="109"/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</row>
    <row r="880" ht="15.75" customHeight="1">
      <c r="A880" s="109"/>
      <c r="B880" s="117"/>
      <c r="C880" s="117"/>
      <c r="D880" s="109"/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</row>
    <row r="881" ht="15.75" customHeight="1">
      <c r="A881" s="109"/>
      <c r="B881" s="117"/>
      <c r="C881" s="117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</row>
    <row r="882" ht="15.75" customHeight="1">
      <c r="A882" s="109"/>
      <c r="B882" s="117"/>
      <c r="C882" s="117"/>
      <c r="D882" s="109"/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</row>
    <row r="883" ht="15.75" customHeight="1">
      <c r="A883" s="109"/>
      <c r="B883" s="117"/>
      <c r="C883" s="117"/>
      <c r="D883" s="109"/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</row>
    <row r="884" ht="15.75" customHeight="1">
      <c r="A884" s="109"/>
      <c r="B884" s="117"/>
      <c r="C884" s="117"/>
      <c r="D884" s="109"/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</row>
    <row r="885" ht="15.75" customHeight="1">
      <c r="A885" s="109"/>
      <c r="B885" s="117"/>
      <c r="C885" s="117"/>
      <c r="D885" s="109"/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</row>
    <row r="886" ht="15.75" customHeight="1">
      <c r="A886" s="109"/>
      <c r="B886" s="117"/>
      <c r="C886" s="117"/>
      <c r="D886" s="109"/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</row>
    <row r="887" ht="15.75" customHeight="1">
      <c r="A887" s="109"/>
      <c r="B887" s="117"/>
      <c r="C887" s="117"/>
      <c r="D887" s="109"/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</row>
    <row r="888" ht="15.75" customHeight="1">
      <c r="A888" s="109"/>
      <c r="B888" s="117"/>
      <c r="C888" s="117"/>
      <c r="D888" s="109"/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</row>
    <row r="889" ht="15.75" customHeight="1">
      <c r="A889" s="109"/>
      <c r="B889" s="117"/>
      <c r="C889" s="117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</row>
    <row r="890" ht="15.75" customHeight="1">
      <c r="A890" s="109"/>
      <c r="B890" s="117"/>
      <c r="C890" s="117"/>
      <c r="D890" s="109"/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</row>
    <row r="891" ht="15.75" customHeight="1">
      <c r="A891" s="109"/>
      <c r="B891" s="117"/>
      <c r="C891" s="117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</row>
    <row r="892" ht="15.75" customHeight="1">
      <c r="A892" s="109"/>
      <c r="B892" s="117"/>
      <c r="C892" s="117"/>
      <c r="D892" s="109"/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</row>
    <row r="893" ht="15.75" customHeight="1">
      <c r="A893" s="109"/>
      <c r="B893" s="117"/>
      <c r="C893" s="117"/>
      <c r="D893" s="109"/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</row>
    <row r="894" ht="15.75" customHeight="1">
      <c r="A894" s="109"/>
      <c r="B894" s="117"/>
      <c r="C894" s="117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</row>
    <row r="895" ht="15.75" customHeight="1">
      <c r="A895" s="109"/>
      <c r="B895" s="117"/>
      <c r="C895" s="117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</row>
    <row r="896" ht="15.75" customHeight="1">
      <c r="A896" s="109"/>
      <c r="B896" s="117"/>
      <c r="C896" s="117"/>
      <c r="D896" s="109"/>
      <c r="E896" s="109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</row>
    <row r="897" ht="15.75" customHeight="1">
      <c r="A897" s="109"/>
      <c r="B897" s="117"/>
      <c r="C897" s="117"/>
      <c r="D897" s="109"/>
      <c r="E897" s="109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</row>
    <row r="898" ht="15.75" customHeight="1">
      <c r="A898" s="109"/>
      <c r="B898" s="117"/>
      <c r="C898" s="117"/>
      <c r="D898" s="109"/>
      <c r="E898" s="109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</row>
    <row r="899" ht="15.75" customHeight="1">
      <c r="A899" s="109"/>
      <c r="B899" s="117"/>
      <c r="C899" s="117"/>
      <c r="D899" s="109"/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</row>
    <row r="900" ht="15.75" customHeight="1">
      <c r="A900" s="109"/>
      <c r="B900" s="117"/>
      <c r="C900" s="117"/>
      <c r="D900" s="109"/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</row>
    <row r="901" ht="15.75" customHeight="1">
      <c r="A901" s="109"/>
      <c r="B901" s="117"/>
      <c r="C901" s="117"/>
      <c r="D901" s="109"/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</row>
    <row r="902" ht="15.75" customHeight="1">
      <c r="A902" s="109"/>
      <c r="B902" s="117"/>
      <c r="C902" s="117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</row>
    <row r="903" ht="15.75" customHeight="1">
      <c r="A903" s="109"/>
      <c r="B903" s="117"/>
      <c r="C903" s="117"/>
      <c r="D903" s="109"/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</row>
    <row r="904" ht="15.75" customHeight="1">
      <c r="A904" s="109"/>
      <c r="B904" s="117"/>
      <c r="C904" s="117"/>
      <c r="D904" s="109"/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</row>
    <row r="905" ht="15.75" customHeight="1">
      <c r="A905" s="109"/>
      <c r="B905" s="117"/>
      <c r="C905" s="117"/>
      <c r="D905" s="109"/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</row>
    <row r="906" ht="15.75" customHeight="1">
      <c r="A906" s="109"/>
      <c r="B906" s="117"/>
      <c r="C906" s="117"/>
      <c r="D906" s="109"/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</row>
    <row r="907" ht="15.75" customHeight="1">
      <c r="A907" s="109"/>
      <c r="B907" s="117"/>
      <c r="C907" s="117"/>
      <c r="D907" s="109"/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</row>
    <row r="908" ht="15.75" customHeight="1">
      <c r="A908" s="109"/>
      <c r="B908" s="117"/>
      <c r="C908" s="117"/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</row>
    <row r="909" ht="15.75" customHeight="1">
      <c r="A909" s="109"/>
      <c r="B909" s="117"/>
      <c r="C909" s="117"/>
      <c r="D909" s="109"/>
      <c r="E909" s="109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</row>
    <row r="910" ht="15.75" customHeight="1">
      <c r="A910" s="109"/>
      <c r="B910" s="117"/>
      <c r="C910" s="117"/>
      <c r="D910" s="109"/>
      <c r="E910" s="109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</row>
    <row r="911" ht="15.75" customHeight="1">
      <c r="A911" s="109"/>
      <c r="B911" s="117"/>
      <c r="C911" s="117"/>
      <c r="D911" s="109"/>
      <c r="E911" s="109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</row>
    <row r="912" ht="15.75" customHeight="1">
      <c r="A912" s="109"/>
      <c r="B912" s="117"/>
      <c r="C912" s="117"/>
      <c r="D912" s="109"/>
      <c r="E912" s="109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</row>
    <row r="913" ht="15.75" customHeight="1">
      <c r="A913" s="109"/>
      <c r="B913" s="117"/>
      <c r="C913" s="117"/>
      <c r="D913" s="109"/>
      <c r="E913" s="109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</row>
    <row r="914" ht="15.75" customHeight="1">
      <c r="A914" s="109"/>
      <c r="B914" s="117"/>
      <c r="C914" s="117"/>
      <c r="D914" s="109"/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</row>
    <row r="915" ht="15.75" customHeight="1">
      <c r="A915" s="109"/>
      <c r="B915" s="117"/>
      <c r="C915" s="117"/>
      <c r="D915" s="109"/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</row>
    <row r="916" ht="15.75" customHeight="1">
      <c r="A916" s="109"/>
      <c r="B916" s="117"/>
      <c r="C916" s="117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</row>
    <row r="917" ht="15.75" customHeight="1">
      <c r="A917" s="109"/>
      <c r="B917" s="117"/>
      <c r="C917" s="117"/>
      <c r="D917" s="109"/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</row>
    <row r="918" ht="15.75" customHeight="1">
      <c r="A918" s="109"/>
      <c r="B918" s="117"/>
      <c r="C918" s="117"/>
      <c r="D918" s="109"/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</row>
    <row r="919" ht="15.75" customHeight="1">
      <c r="A919" s="109"/>
      <c r="B919" s="117"/>
      <c r="C919" s="117"/>
      <c r="D919" s="109"/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</row>
    <row r="920" ht="15.75" customHeight="1">
      <c r="A920" s="109"/>
      <c r="B920" s="117"/>
      <c r="C920" s="117"/>
      <c r="D920" s="109"/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</row>
    <row r="921" ht="15.75" customHeight="1">
      <c r="A921" s="109"/>
      <c r="B921" s="117"/>
      <c r="C921" s="117"/>
      <c r="D921" s="109"/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</row>
    <row r="922" ht="15.75" customHeight="1">
      <c r="A922" s="109"/>
      <c r="B922" s="117"/>
      <c r="C922" s="117"/>
      <c r="D922" s="109"/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</row>
    <row r="923" ht="15.75" customHeight="1">
      <c r="A923" s="109"/>
      <c r="B923" s="117"/>
      <c r="C923" s="117"/>
      <c r="D923" s="109"/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</row>
    <row r="924" ht="15.75" customHeight="1">
      <c r="A924" s="109"/>
      <c r="B924" s="117"/>
      <c r="C924" s="117"/>
      <c r="D924" s="109"/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</row>
    <row r="925" ht="15.75" customHeight="1">
      <c r="A925" s="109"/>
      <c r="B925" s="117"/>
      <c r="C925" s="117"/>
      <c r="D925" s="109"/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</row>
    <row r="926" ht="15.75" customHeight="1">
      <c r="A926" s="109"/>
      <c r="B926" s="117"/>
      <c r="C926" s="117"/>
      <c r="D926" s="109"/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</row>
    <row r="927" ht="15.75" customHeight="1">
      <c r="A927" s="109"/>
      <c r="B927" s="117"/>
      <c r="C927" s="117"/>
      <c r="D927" s="109"/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</row>
    <row r="928" ht="15.75" customHeight="1">
      <c r="A928" s="109"/>
      <c r="B928" s="117"/>
      <c r="C928" s="117"/>
      <c r="D928" s="109"/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</row>
    <row r="929" ht="15.75" customHeight="1">
      <c r="A929" s="109"/>
      <c r="B929" s="117"/>
      <c r="C929" s="117"/>
      <c r="D929" s="109"/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</row>
    <row r="930" ht="15.75" customHeight="1">
      <c r="A930" s="109"/>
      <c r="B930" s="117"/>
      <c r="C930" s="117"/>
      <c r="D930" s="109"/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</row>
    <row r="931" ht="15.75" customHeight="1">
      <c r="A931" s="109"/>
      <c r="B931" s="117"/>
      <c r="C931" s="117"/>
      <c r="D931" s="109"/>
      <c r="E931" s="109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</row>
    <row r="932" ht="15.75" customHeight="1">
      <c r="A932" s="109"/>
      <c r="B932" s="117"/>
      <c r="C932" s="117"/>
      <c r="D932" s="109"/>
      <c r="E932" s="109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</row>
    <row r="933" ht="15.75" customHeight="1">
      <c r="A933" s="109"/>
      <c r="B933" s="117"/>
      <c r="C933" s="117"/>
      <c r="D933" s="109"/>
      <c r="E933" s="109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</row>
    <row r="934" ht="15.75" customHeight="1">
      <c r="A934" s="109"/>
      <c r="B934" s="117"/>
      <c r="C934" s="117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</row>
    <row r="935" ht="15.75" customHeight="1">
      <c r="A935" s="109"/>
      <c r="B935" s="117"/>
      <c r="C935" s="117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</row>
    <row r="936" ht="15.75" customHeight="1">
      <c r="A936" s="109"/>
      <c r="B936" s="117"/>
      <c r="C936" s="117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</row>
    <row r="937" ht="15.75" customHeight="1">
      <c r="A937" s="109"/>
      <c r="B937" s="117"/>
      <c r="C937" s="117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</row>
    <row r="938" ht="15.75" customHeight="1">
      <c r="A938" s="109"/>
      <c r="B938" s="117"/>
      <c r="C938" s="117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</row>
    <row r="939" ht="15.75" customHeight="1">
      <c r="A939" s="109"/>
      <c r="B939" s="117"/>
      <c r="C939" s="117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</row>
    <row r="940" ht="15.75" customHeight="1">
      <c r="A940" s="109"/>
      <c r="B940" s="117"/>
      <c r="C940" s="117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</row>
    <row r="941" ht="15.75" customHeight="1">
      <c r="A941" s="109"/>
      <c r="B941" s="117"/>
      <c r="C941" s="117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</row>
    <row r="942" ht="15.75" customHeight="1">
      <c r="A942" s="109"/>
      <c r="B942" s="117"/>
      <c r="C942" s="117"/>
      <c r="D942" s="109"/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</row>
    <row r="943" ht="15.75" customHeight="1">
      <c r="A943" s="109"/>
      <c r="B943" s="117"/>
      <c r="C943" s="117"/>
      <c r="D943" s="109"/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</row>
    <row r="944" ht="15.75" customHeight="1">
      <c r="A944" s="109"/>
      <c r="B944" s="117"/>
      <c r="C944" s="117"/>
      <c r="D944" s="109"/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</row>
    <row r="945" ht="15.75" customHeight="1">
      <c r="A945" s="109"/>
      <c r="B945" s="117"/>
      <c r="C945" s="117"/>
      <c r="D945" s="109"/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</row>
    <row r="946" ht="15.75" customHeight="1">
      <c r="A946" s="109"/>
      <c r="B946" s="117"/>
      <c r="C946" s="117"/>
      <c r="D946" s="109"/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</row>
    <row r="947" ht="15.75" customHeight="1">
      <c r="A947" s="109"/>
      <c r="B947" s="117"/>
      <c r="C947" s="117"/>
      <c r="D947" s="109"/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</row>
    <row r="948" ht="15.75" customHeight="1">
      <c r="A948" s="109"/>
      <c r="B948" s="117"/>
      <c r="C948" s="117"/>
      <c r="D948" s="109"/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</row>
    <row r="949" ht="15.75" customHeight="1">
      <c r="A949" s="109"/>
      <c r="B949" s="117"/>
      <c r="C949" s="117"/>
      <c r="D949" s="109"/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</row>
    <row r="950" ht="15.75" customHeight="1">
      <c r="A950" s="109"/>
      <c r="B950" s="117"/>
      <c r="C950" s="117"/>
      <c r="D950" s="109"/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</row>
    <row r="951" ht="15.75" customHeight="1">
      <c r="A951" s="109"/>
      <c r="B951" s="117"/>
      <c r="C951" s="117"/>
      <c r="D951" s="109"/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</row>
    <row r="952" ht="15.75" customHeight="1">
      <c r="A952" s="109"/>
      <c r="B952" s="117"/>
      <c r="C952" s="117"/>
      <c r="D952" s="109"/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</row>
    <row r="953" ht="15.75" customHeight="1">
      <c r="A953" s="109"/>
      <c r="B953" s="117"/>
      <c r="C953" s="117"/>
      <c r="D953" s="109"/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</row>
    <row r="954" ht="15.75" customHeight="1">
      <c r="A954" s="109"/>
      <c r="B954" s="117"/>
      <c r="C954" s="117"/>
      <c r="D954" s="109"/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</row>
    <row r="955" ht="15.75" customHeight="1">
      <c r="A955" s="109"/>
      <c r="B955" s="117"/>
      <c r="C955" s="117"/>
      <c r="D955" s="109"/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</row>
    <row r="956" ht="15.75" customHeight="1">
      <c r="A956" s="109"/>
      <c r="B956" s="117"/>
      <c r="C956" s="117"/>
      <c r="D956" s="109"/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</row>
    <row r="957" ht="15.75" customHeight="1">
      <c r="A957" s="109"/>
      <c r="B957" s="117"/>
      <c r="C957" s="117"/>
      <c r="D957" s="109"/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</row>
    <row r="958" ht="15.75" customHeight="1">
      <c r="A958" s="109"/>
      <c r="B958" s="117"/>
      <c r="C958" s="117"/>
      <c r="D958" s="109"/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</row>
    <row r="959" ht="15.75" customHeight="1">
      <c r="A959" s="109"/>
      <c r="B959" s="117"/>
      <c r="C959" s="117"/>
      <c r="D959" s="109"/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</row>
    <row r="960" ht="15.75" customHeight="1">
      <c r="A960" s="109"/>
      <c r="B960" s="117"/>
      <c r="C960" s="117"/>
      <c r="D960" s="109"/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</row>
    <row r="961" ht="15.75" customHeight="1">
      <c r="A961" s="109"/>
      <c r="B961" s="117"/>
      <c r="C961" s="117"/>
      <c r="D961" s="109"/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</row>
    <row r="962" ht="15.75" customHeight="1">
      <c r="A962" s="109"/>
      <c r="B962" s="117"/>
      <c r="C962" s="117"/>
      <c r="D962" s="109"/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</row>
    <row r="963" ht="15.75" customHeight="1">
      <c r="A963" s="109"/>
      <c r="B963" s="117"/>
      <c r="C963" s="117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</row>
    <row r="964" ht="15.75" customHeight="1">
      <c r="A964" s="109"/>
      <c r="B964" s="117"/>
      <c r="C964" s="117"/>
      <c r="D964" s="109"/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</row>
    <row r="965" ht="15.75" customHeight="1">
      <c r="A965" s="109"/>
      <c r="B965" s="117"/>
      <c r="C965" s="117"/>
      <c r="D965" s="109"/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</row>
    <row r="966" ht="15.75" customHeight="1">
      <c r="A966" s="109"/>
      <c r="B966" s="117"/>
      <c r="C966" s="117"/>
      <c r="D966" s="109"/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</row>
    <row r="967" ht="15.75" customHeight="1">
      <c r="A967" s="109"/>
      <c r="B967" s="117"/>
      <c r="C967" s="117"/>
      <c r="D967" s="109"/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</row>
    <row r="968" ht="15.75" customHeight="1">
      <c r="A968" s="109"/>
      <c r="B968" s="117"/>
      <c r="C968" s="117"/>
      <c r="D968" s="109"/>
      <c r="E968" s="109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</row>
    <row r="969" ht="15.75" customHeight="1">
      <c r="A969" s="109"/>
      <c r="B969" s="117"/>
      <c r="C969" s="117"/>
      <c r="D969" s="109"/>
      <c r="E969" s="109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</row>
    <row r="970" ht="15.75" customHeight="1">
      <c r="A970" s="109"/>
      <c r="B970" s="117"/>
      <c r="C970" s="117"/>
      <c r="D970" s="109"/>
      <c r="E970" s="109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</row>
    <row r="971" ht="15.75" customHeight="1">
      <c r="A971" s="109"/>
      <c r="B971" s="117"/>
      <c r="C971" s="117"/>
      <c r="D971" s="109"/>
      <c r="E971" s="109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</row>
    <row r="972" ht="15.75" customHeight="1">
      <c r="A972" s="109"/>
      <c r="B972" s="117"/>
      <c r="C972" s="117"/>
      <c r="D972" s="109"/>
      <c r="E972" s="109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</row>
    <row r="973" ht="15.75" customHeight="1">
      <c r="A973" s="109"/>
      <c r="B973" s="117"/>
      <c r="C973" s="117"/>
      <c r="D973" s="109"/>
      <c r="E973" s="109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</row>
    <row r="974" ht="15.75" customHeight="1">
      <c r="A974" s="109"/>
      <c r="B974" s="117"/>
      <c r="C974" s="117"/>
      <c r="D974" s="109"/>
      <c r="E974" s="109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</row>
    <row r="975" ht="15.75" customHeight="1">
      <c r="A975" s="109"/>
      <c r="B975" s="117"/>
      <c r="C975" s="117"/>
      <c r="D975" s="109"/>
      <c r="E975" s="109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</row>
    <row r="976" ht="15.75" customHeight="1">
      <c r="A976" s="109"/>
      <c r="B976" s="117"/>
      <c r="C976" s="117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</row>
    <row r="977" ht="15.75" customHeight="1">
      <c r="A977" s="109"/>
      <c r="B977" s="117"/>
      <c r="C977" s="117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</row>
    <row r="978" ht="15.75" customHeight="1">
      <c r="A978" s="109"/>
      <c r="B978" s="117"/>
      <c r="C978" s="117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</row>
    <row r="979" ht="15.75" customHeight="1">
      <c r="A979" s="109"/>
      <c r="B979" s="117"/>
      <c r="C979" s="117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</row>
    <row r="980" ht="15.75" customHeight="1">
      <c r="A980" s="109"/>
      <c r="B980" s="117"/>
      <c r="C980" s="117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</row>
    <row r="981" ht="15.75" customHeight="1">
      <c r="A981" s="109"/>
      <c r="B981" s="117"/>
      <c r="C981" s="117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</row>
    <row r="982" ht="15.75" customHeight="1">
      <c r="A982" s="109"/>
      <c r="B982" s="117"/>
      <c r="C982" s="117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</row>
    <row r="983" ht="15.75" customHeight="1">
      <c r="A983" s="109"/>
      <c r="B983" s="117"/>
      <c r="C983" s="117"/>
      <c r="D983" s="109"/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</row>
    <row r="984" ht="15.75" customHeight="1">
      <c r="A984" s="109"/>
      <c r="B984" s="117"/>
      <c r="C984" s="117"/>
      <c r="D984" s="109"/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</row>
    <row r="985" ht="15.75" customHeight="1">
      <c r="A985" s="109"/>
      <c r="B985" s="117"/>
      <c r="C985" s="117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</row>
    <row r="986" ht="15.75" customHeight="1">
      <c r="A986" s="109"/>
      <c r="B986" s="117"/>
      <c r="C986" s="117"/>
      <c r="D986" s="109"/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</row>
    <row r="987" ht="15.75" customHeight="1">
      <c r="A987" s="109"/>
      <c r="B987" s="117"/>
      <c r="C987" s="117"/>
      <c r="D987" s="109"/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</row>
    <row r="988" ht="15.75" customHeight="1">
      <c r="A988" s="109"/>
      <c r="B988" s="117"/>
      <c r="C988" s="117"/>
      <c r="D988" s="109"/>
      <c r="E988" s="109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</row>
    <row r="989" ht="15.75" customHeight="1">
      <c r="A989" s="109"/>
      <c r="B989" s="117"/>
      <c r="C989" s="117"/>
      <c r="D989" s="109"/>
      <c r="E989" s="109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</row>
    <row r="990" ht="15.75" customHeight="1">
      <c r="A990" s="109"/>
      <c r="B990" s="117"/>
      <c r="C990" s="117"/>
      <c r="D990" s="109"/>
      <c r="E990" s="109"/>
      <c r="F990" s="109"/>
      <c r="G990" s="109"/>
      <c r="H990" s="109"/>
      <c r="I990" s="109"/>
      <c r="J990" s="109"/>
      <c r="K990" s="109"/>
      <c r="L990" s="109"/>
      <c r="M990" s="109"/>
      <c r="N990" s="109"/>
      <c r="O990" s="109"/>
      <c r="P990" s="109"/>
      <c r="Q990" s="109"/>
      <c r="R990" s="109"/>
      <c r="S990" s="109"/>
      <c r="T990" s="109"/>
      <c r="U990" s="109"/>
      <c r="V990" s="109"/>
      <c r="W990" s="109"/>
      <c r="X990" s="109"/>
      <c r="Y990" s="109"/>
      <c r="Z990" s="109"/>
    </row>
    <row r="991" ht="15.75" customHeight="1">
      <c r="A991" s="109"/>
      <c r="B991" s="117"/>
      <c r="C991" s="117"/>
      <c r="D991" s="109"/>
      <c r="E991" s="109"/>
      <c r="F991" s="109"/>
      <c r="G991" s="109"/>
      <c r="H991" s="109"/>
      <c r="I991" s="109"/>
      <c r="J991" s="109"/>
      <c r="K991" s="109"/>
      <c r="L991" s="109"/>
      <c r="M991" s="109"/>
      <c r="N991" s="109"/>
      <c r="O991" s="109"/>
      <c r="P991" s="109"/>
      <c r="Q991" s="109"/>
      <c r="R991" s="109"/>
      <c r="S991" s="109"/>
      <c r="T991" s="109"/>
      <c r="U991" s="109"/>
      <c r="V991" s="109"/>
      <c r="W991" s="109"/>
      <c r="X991" s="109"/>
      <c r="Y991" s="109"/>
      <c r="Z991" s="109"/>
    </row>
    <row r="992" ht="15.75" customHeight="1">
      <c r="A992" s="109"/>
      <c r="B992" s="117"/>
      <c r="C992" s="117"/>
      <c r="D992" s="109"/>
      <c r="E992" s="109"/>
      <c r="F992" s="109"/>
      <c r="G992" s="109"/>
      <c r="H992" s="109"/>
      <c r="I992" s="109"/>
      <c r="J992" s="109"/>
      <c r="K992" s="109"/>
      <c r="L992" s="109"/>
      <c r="M992" s="109"/>
      <c r="N992" s="109"/>
      <c r="O992" s="109"/>
      <c r="P992" s="109"/>
      <c r="Q992" s="109"/>
      <c r="R992" s="109"/>
      <c r="S992" s="109"/>
      <c r="T992" s="109"/>
      <c r="U992" s="109"/>
      <c r="V992" s="109"/>
      <c r="W992" s="109"/>
      <c r="X992" s="109"/>
      <c r="Y992" s="109"/>
      <c r="Z992" s="109"/>
    </row>
    <row r="993" ht="15.75" customHeight="1">
      <c r="A993" s="109"/>
      <c r="B993" s="117"/>
      <c r="C993" s="117"/>
      <c r="D993" s="109"/>
      <c r="E993" s="109"/>
      <c r="F993" s="109"/>
      <c r="G993" s="109"/>
      <c r="H993" s="109"/>
      <c r="I993" s="109"/>
      <c r="J993" s="109"/>
      <c r="K993" s="109"/>
      <c r="L993" s="109"/>
      <c r="M993" s="109"/>
      <c r="N993" s="109"/>
      <c r="O993" s="109"/>
      <c r="P993" s="109"/>
      <c r="Q993" s="109"/>
      <c r="R993" s="109"/>
      <c r="S993" s="109"/>
      <c r="T993" s="109"/>
      <c r="U993" s="109"/>
      <c r="V993" s="109"/>
      <c r="W993" s="109"/>
      <c r="X993" s="109"/>
      <c r="Y993" s="109"/>
      <c r="Z993" s="109"/>
    </row>
    <row r="994" ht="15.75" customHeight="1">
      <c r="A994" s="109"/>
      <c r="B994" s="117"/>
      <c r="C994" s="117"/>
      <c r="D994" s="109"/>
      <c r="E994" s="109"/>
      <c r="F994" s="109"/>
      <c r="G994" s="109"/>
      <c r="H994" s="109"/>
      <c r="I994" s="109"/>
      <c r="J994" s="109"/>
      <c r="K994" s="109"/>
      <c r="L994" s="109"/>
      <c r="M994" s="109"/>
      <c r="N994" s="109"/>
      <c r="O994" s="109"/>
      <c r="P994" s="109"/>
      <c r="Q994" s="109"/>
      <c r="R994" s="109"/>
      <c r="S994" s="109"/>
      <c r="T994" s="109"/>
      <c r="U994" s="109"/>
      <c r="V994" s="109"/>
      <c r="W994" s="109"/>
      <c r="X994" s="109"/>
      <c r="Y994" s="109"/>
      <c r="Z994" s="109"/>
    </row>
    <row r="995" ht="15.75" customHeight="1">
      <c r="A995" s="109"/>
      <c r="B995" s="117"/>
      <c r="C995" s="117"/>
      <c r="D995" s="109"/>
      <c r="E995" s="109"/>
      <c r="F995" s="109"/>
      <c r="G995" s="109"/>
      <c r="H995" s="109"/>
      <c r="I995" s="109"/>
      <c r="J995" s="109"/>
      <c r="K995" s="109"/>
      <c r="L995" s="109"/>
      <c r="M995" s="109"/>
      <c r="N995" s="109"/>
      <c r="O995" s="109"/>
      <c r="P995" s="109"/>
      <c r="Q995" s="109"/>
      <c r="R995" s="109"/>
      <c r="S995" s="109"/>
      <c r="T995" s="109"/>
      <c r="U995" s="109"/>
      <c r="V995" s="109"/>
      <c r="W995" s="109"/>
      <c r="X995" s="109"/>
      <c r="Y995" s="109"/>
      <c r="Z995" s="109"/>
    </row>
    <row r="996" ht="15.75" customHeight="1">
      <c r="A996" s="109"/>
      <c r="B996" s="117"/>
      <c r="C996" s="117"/>
      <c r="D996" s="109"/>
      <c r="E996" s="109"/>
      <c r="F996" s="109"/>
      <c r="G996" s="109"/>
      <c r="H996" s="109"/>
      <c r="I996" s="109"/>
      <c r="J996" s="109"/>
      <c r="K996" s="109"/>
      <c r="L996" s="109"/>
      <c r="M996" s="109"/>
      <c r="N996" s="109"/>
      <c r="O996" s="109"/>
      <c r="P996" s="109"/>
      <c r="Q996" s="109"/>
      <c r="R996" s="109"/>
      <c r="S996" s="109"/>
      <c r="T996" s="109"/>
      <c r="U996" s="109"/>
      <c r="V996" s="109"/>
      <c r="W996" s="109"/>
      <c r="X996" s="109"/>
      <c r="Y996" s="109"/>
      <c r="Z996" s="109"/>
    </row>
    <row r="997" ht="15.75" customHeight="1">
      <c r="A997" s="109"/>
      <c r="B997" s="117"/>
      <c r="C997" s="117"/>
      <c r="D997" s="109"/>
      <c r="E997" s="109"/>
      <c r="F997" s="109"/>
      <c r="G997" s="109"/>
      <c r="H997" s="109"/>
      <c r="I997" s="109"/>
      <c r="J997" s="109"/>
      <c r="K997" s="109"/>
      <c r="L997" s="109"/>
      <c r="M997" s="109"/>
      <c r="N997" s="109"/>
      <c r="O997" s="109"/>
      <c r="P997" s="109"/>
      <c r="Q997" s="109"/>
      <c r="R997" s="109"/>
      <c r="S997" s="109"/>
      <c r="T997" s="109"/>
      <c r="U997" s="109"/>
      <c r="V997" s="109"/>
      <c r="W997" s="109"/>
      <c r="X997" s="109"/>
      <c r="Y997" s="109"/>
      <c r="Z997" s="109"/>
    </row>
    <row r="998" ht="15.75" customHeight="1">
      <c r="A998" s="109"/>
      <c r="B998" s="117"/>
      <c r="C998" s="117"/>
      <c r="D998" s="109"/>
      <c r="E998" s="109"/>
      <c r="F998" s="109"/>
      <c r="G998" s="109"/>
      <c r="H998" s="109"/>
      <c r="I998" s="109"/>
      <c r="J998" s="109"/>
      <c r="K998" s="109"/>
      <c r="L998" s="109"/>
      <c r="M998" s="109"/>
      <c r="N998" s="109"/>
      <c r="O998" s="109"/>
      <c r="P998" s="109"/>
      <c r="Q998" s="109"/>
      <c r="R998" s="109"/>
      <c r="S998" s="109"/>
      <c r="T998" s="109"/>
      <c r="U998" s="109"/>
      <c r="V998" s="109"/>
      <c r="W998" s="109"/>
      <c r="X998" s="109"/>
      <c r="Y998" s="109"/>
      <c r="Z998" s="109"/>
    </row>
    <row r="999" ht="15.75" customHeight="1">
      <c r="A999" s="109"/>
      <c r="B999" s="117"/>
      <c r="C999" s="117"/>
      <c r="D999" s="109"/>
      <c r="E999" s="109"/>
      <c r="F999" s="109"/>
      <c r="G999" s="109"/>
      <c r="H999" s="109"/>
      <c r="I999" s="109"/>
      <c r="J999" s="109"/>
      <c r="K999" s="109"/>
      <c r="L999" s="109"/>
      <c r="M999" s="109"/>
      <c r="N999" s="109"/>
      <c r="O999" s="109"/>
      <c r="P999" s="109"/>
      <c r="Q999" s="109"/>
      <c r="R999" s="109"/>
      <c r="S999" s="109"/>
      <c r="T999" s="109"/>
      <c r="U999" s="109"/>
      <c r="V999" s="109"/>
      <c r="W999" s="109"/>
      <c r="X999" s="109"/>
      <c r="Y999" s="109"/>
      <c r="Z999" s="109"/>
    </row>
    <row r="1000" ht="15.75" customHeight="1">
      <c r="A1000" s="109"/>
      <c r="B1000" s="117"/>
      <c r="C1000" s="117"/>
      <c r="D1000" s="109"/>
      <c r="E1000" s="109"/>
      <c r="F1000" s="109"/>
      <c r="G1000" s="109"/>
      <c r="H1000" s="109"/>
      <c r="I1000" s="109"/>
      <c r="J1000" s="109"/>
      <c r="K1000" s="109"/>
      <c r="L1000" s="109"/>
      <c r="M1000" s="109"/>
      <c r="N1000" s="109"/>
      <c r="O1000" s="109"/>
      <c r="P1000" s="109"/>
      <c r="Q1000" s="109"/>
      <c r="R1000" s="109"/>
      <c r="S1000" s="109"/>
      <c r="T1000" s="109"/>
      <c r="U1000" s="109"/>
      <c r="V1000" s="109"/>
      <c r="W1000" s="109"/>
      <c r="X1000" s="109"/>
      <c r="Y1000" s="109"/>
      <c r="Z1000" s="109"/>
    </row>
    <row r="1001" ht="15.75" customHeight="1">
      <c r="A1001" s="109"/>
      <c r="B1001" s="117"/>
      <c r="C1001" s="117"/>
      <c r="D1001" s="109"/>
      <c r="E1001" s="109"/>
      <c r="F1001" s="109"/>
      <c r="G1001" s="109"/>
      <c r="H1001" s="109"/>
      <c r="I1001" s="109"/>
      <c r="J1001" s="109"/>
      <c r="K1001" s="109"/>
      <c r="L1001" s="109"/>
      <c r="M1001" s="109"/>
      <c r="N1001" s="109"/>
      <c r="O1001" s="109"/>
      <c r="P1001" s="109"/>
      <c r="Q1001" s="109"/>
      <c r="R1001" s="109"/>
      <c r="S1001" s="109"/>
      <c r="T1001" s="109"/>
      <c r="U1001" s="109"/>
      <c r="V1001" s="109"/>
      <c r="W1001" s="109"/>
      <c r="X1001" s="109"/>
      <c r="Y1001" s="109"/>
      <c r="Z1001" s="109"/>
    </row>
    <row r="1002" ht="15.75" customHeight="1">
      <c r="A1002" s="109"/>
      <c r="B1002" s="117"/>
      <c r="C1002" s="117"/>
      <c r="D1002" s="109"/>
      <c r="E1002" s="109"/>
      <c r="F1002" s="109"/>
      <c r="G1002" s="109"/>
      <c r="H1002" s="109"/>
      <c r="I1002" s="109"/>
      <c r="J1002" s="109"/>
      <c r="K1002" s="109"/>
      <c r="L1002" s="109"/>
      <c r="M1002" s="109"/>
      <c r="N1002" s="109"/>
      <c r="O1002" s="109"/>
      <c r="P1002" s="109"/>
      <c r="Q1002" s="109"/>
      <c r="R1002" s="109"/>
      <c r="S1002" s="109"/>
      <c r="T1002" s="109"/>
      <c r="U1002" s="109"/>
      <c r="V1002" s="109"/>
      <c r="W1002" s="109"/>
      <c r="X1002" s="109"/>
      <c r="Y1002" s="109"/>
      <c r="Z1002" s="109"/>
    </row>
    <row r="1003" ht="15.75" customHeight="1">
      <c r="A1003" s="109"/>
      <c r="B1003" s="117"/>
      <c r="C1003" s="117"/>
      <c r="D1003" s="109"/>
      <c r="E1003" s="109"/>
      <c r="F1003" s="109"/>
      <c r="G1003" s="109"/>
      <c r="H1003" s="109"/>
      <c r="I1003" s="109"/>
      <c r="J1003" s="109"/>
      <c r="K1003" s="109"/>
      <c r="L1003" s="109"/>
      <c r="M1003" s="109"/>
      <c r="N1003" s="109"/>
      <c r="O1003" s="109"/>
      <c r="P1003" s="109"/>
      <c r="Q1003" s="109"/>
      <c r="R1003" s="109"/>
      <c r="S1003" s="109"/>
      <c r="T1003" s="109"/>
      <c r="U1003" s="109"/>
      <c r="V1003" s="109"/>
      <c r="W1003" s="109"/>
      <c r="X1003" s="109"/>
      <c r="Y1003" s="109"/>
      <c r="Z1003" s="109"/>
    </row>
    <row r="1004" ht="15.75" customHeight="1">
      <c r="A1004" s="109"/>
      <c r="B1004" s="117"/>
      <c r="C1004" s="117"/>
      <c r="D1004" s="109"/>
      <c r="E1004" s="109"/>
      <c r="F1004" s="109"/>
      <c r="G1004" s="109"/>
      <c r="H1004" s="109"/>
      <c r="I1004" s="109"/>
      <c r="J1004" s="109"/>
      <c r="K1004" s="109"/>
      <c r="L1004" s="109"/>
      <c r="M1004" s="109"/>
      <c r="N1004" s="109"/>
      <c r="O1004" s="109"/>
      <c r="P1004" s="109"/>
      <c r="Q1004" s="109"/>
      <c r="R1004" s="109"/>
      <c r="S1004" s="109"/>
      <c r="T1004" s="109"/>
      <c r="U1004" s="109"/>
      <c r="V1004" s="109"/>
      <c r="W1004" s="109"/>
      <c r="X1004" s="109"/>
      <c r="Y1004" s="109"/>
      <c r="Z1004" s="109"/>
    </row>
    <row r="1005" ht="15.75" customHeight="1">
      <c r="A1005" s="109"/>
      <c r="B1005" s="117"/>
      <c r="C1005" s="117"/>
      <c r="D1005" s="109"/>
      <c r="E1005" s="109"/>
      <c r="F1005" s="109"/>
      <c r="G1005" s="109"/>
      <c r="H1005" s="109"/>
      <c r="I1005" s="109"/>
      <c r="J1005" s="109"/>
      <c r="K1005" s="109"/>
      <c r="L1005" s="109"/>
      <c r="M1005" s="109"/>
      <c r="N1005" s="109"/>
      <c r="O1005" s="109"/>
      <c r="P1005" s="109"/>
      <c r="Q1005" s="109"/>
      <c r="R1005" s="109"/>
      <c r="S1005" s="109"/>
      <c r="T1005" s="109"/>
      <c r="U1005" s="109"/>
      <c r="V1005" s="109"/>
      <c r="W1005" s="109"/>
      <c r="X1005" s="109"/>
      <c r="Y1005" s="109"/>
      <c r="Z1005" s="109"/>
    </row>
    <row r="1006" ht="15.75" customHeight="1">
      <c r="A1006" s="109"/>
      <c r="B1006" s="117"/>
      <c r="C1006" s="117"/>
      <c r="D1006" s="109"/>
      <c r="E1006" s="109"/>
      <c r="F1006" s="109"/>
      <c r="G1006" s="109"/>
      <c r="H1006" s="109"/>
      <c r="I1006" s="109"/>
      <c r="J1006" s="109"/>
      <c r="K1006" s="109"/>
      <c r="L1006" s="109"/>
      <c r="M1006" s="109"/>
      <c r="N1006" s="109"/>
      <c r="O1006" s="109"/>
      <c r="P1006" s="109"/>
      <c r="Q1006" s="109"/>
      <c r="R1006" s="109"/>
      <c r="S1006" s="109"/>
      <c r="T1006" s="109"/>
      <c r="U1006" s="109"/>
      <c r="V1006" s="109"/>
      <c r="W1006" s="109"/>
      <c r="X1006" s="109"/>
      <c r="Y1006" s="109"/>
      <c r="Z1006" s="109"/>
    </row>
    <row r="1007" ht="15.75" customHeight="1">
      <c r="A1007" s="109"/>
      <c r="B1007" s="117"/>
      <c r="C1007" s="117"/>
      <c r="D1007" s="109"/>
      <c r="E1007" s="109"/>
      <c r="F1007" s="109"/>
      <c r="G1007" s="109"/>
      <c r="H1007" s="109"/>
      <c r="I1007" s="109"/>
      <c r="J1007" s="109"/>
      <c r="K1007" s="109"/>
      <c r="L1007" s="109"/>
      <c r="M1007" s="109"/>
      <c r="N1007" s="109"/>
      <c r="O1007" s="109"/>
      <c r="P1007" s="109"/>
      <c r="Q1007" s="109"/>
      <c r="R1007" s="109"/>
      <c r="S1007" s="109"/>
      <c r="T1007" s="109"/>
      <c r="U1007" s="109"/>
      <c r="V1007" s="109"/>
      <c r="W1007" s="109"/>
      <c r="X1007" s="109"/>
      <c r="Y1007" s="109"/>
      <c r="Z1007" s="109"/>
    </row>
    <row r="1008" ht="15.75" customHeight="1">
      <c r="A1008" s="109"/>
      <c r="B1008" s="117"/>
      <c r="C1008" s="117"/>
      <c r="D1008" s="109"/>
      <c r="E1008" s="109"/>
      <c r="F1008" s="109"/>
      <c r="G1008" s="109"/>
      <c r="H1008" s="109"/>
      <c r="I1008" s="109"/>
      <c r="J1008" s="109"/>
      <c r="K1008" s="109"/>
      <c r="L1008" s="109"/>
      <c r="M1008" s="109"/>
      <c r="N1008" s="109"/>
      <c r="O1008" s="109"/>
      <c r="P1008" s="109"/>
      <c r="Q1008" s="109"/>
      <c r="R1008" s="109"/>
      <c r="S1008" s="109"/>
      <c r="T1008" s="109"/>
      <c r="U1008" s="109"/>
      <c r="V1008" s="109"/>
      <c r="W1008" s="109"/>
      <c r="X1008" s="109"/>
      <c r="Y1008" s="109"/>
      <c r="Z1008" s="109"/>
    </row>
    <row r="1009" ht="15.75" customHeight="1">
      <c r="A1009" s="109"/>
      <c r="B1009" s="117"/>
      <c r="C1009" s="117"/>
      <c r="D1009" s="109"/>
      <c r="E1009" s="109"/>
      <c r="F1009" s="109"/>
      <c r="G1009" s="109"/>
      <c r="H1009" s="109"/>
      <c r="I1009" s="109"/>
      <c r="J1009" s="109"/>
      <c r="K1009" s="109"/>
      <c r="L1009" s="109"/>
      <c r="M1009" s="109"/>
      <c r="N1009" s="109"/>
      <c r="O1009" s="109"/>
      <c r="P1009" s="109"/>
      <c r="Q1009" s="109"/>
      <c r="R1009" s="109"/>
      <c r="S1009" s="109"/>
      <c r="T1009" s="109"/>
      <c r="U1009" s="109"/>
      <c r="V1009" s="109"/>
      <c r="W1009" s="109"/>
      <c r="X1009" s="109"/>
      <c r="Y1009" s="109"/>
      <c r="Z1009" s="109"/>
    </row>
    <row r="1010" ht="15.75" customHeight="1">
      <c r="A1010" s="109"/>
      <c r="B1010" s="117"/>
      <c r="C1010" s="117"/>
      <c r="D1010" s="109"/>
      <c r="E1010" s="109"/>
      <c r="F1010" s="109"/>
      <c r="G1010" s="109"/>
      <c r="H1010" s="109"/>
      <c r="I1010" s="109"/>
      <c r="J1010" s="109"/>
      <c r="K1010" s="109"/>
      <c r="L1010" s="109"/>
      <c r="M1010" s="109"/>
      <c r="N1010" s="109"/>
      <c r="O1010" s="109"/>
      <c r="P1010" s="109"/>
      <c r="Q1010" s="109"/>
      <c r="R1010" s="109"/>
      <c r="S1010" s="109"/>
      <c r="T1010" s="109"/>
      <c r="U1010" s="109"/>
      <c r="V1010" s="109"/>
      <c r="W1010" s="109"/>
      <c r="X1010" s="109"/>
      <c r="Y1010" s="109"/>
      <c r="Z1010" s="109"/>
    </row>
    <row r="1011" ht="15.75" customHeight="1">
      <c r="A1011" s="109"/>
      <c r="B1011" s="117"/>
      <c r="C1011" s="117"/>
      <c r="D1011" s="109"/>
      <c r="E1011" s="109"/>
      <c r="F1011" s="109"/>
      <c r="G1011" s="109"/>
      <c r="H1011" s="109"/>
      <c r="I1011" s="109"/>
      <c r="J1011" s="109"/>
      <c r="K1011" s="109"/>
      <c r="L1011" s="109"/>
      <c r="M1011" s="109"/>
      <c r="N1011" s="109"/>
      <c r="O1011" s="109"/>
      <c r="P1011" s="109"/>
      <c r="Q1011" s="109"/>
      <c r="R1011" s="109"/>
      <c r="S1011" s="109"/>
      <c r="T1011" s="109"/>
      <c r="U1011" s="109"/>
      <c r="V1011" s="109"/>
      <c r="W1011" s="109"/>
      <c r="X1011" s="109"/>
      <c r="Y1011" s="109"/>
      <c r="Z1011" s="109"/>
    </row>
    <row r="1012" ht="15.75" customHeight="1">
      <c r="A1012" s="109"/>
      <c r="B1012" s="117"/>
      <c r="C1012" s="117"/>
      <c r="D1012" s="109"/>
      <c r="E1012" s="109"/>
      <c r="F1012" s="109"/>
      <c r="G1012" s="109"/>
      <c r="H1012" s="109"/>
      <c r="I1012" s="109"/>
      <c r="J1012" s="109"/>
      <c r="K1012" s="109"/>
      <c r="L1012" s="109"/>
      <c r="M1012" s="109"/>
      <c r="N1012" s="109"/>
      <c r="O1012" s="109"/>
      <c r="P1012" s="109"/>
      <c r="Q1012" s="109"/>
      <c r="R1012" s="109"/>
      <c r="S1012" s="109"/>
      <c r="T1012" s="109"/>
      <c r="U1012" s="109"/>
      <c r="V1012" s="109"/>
      <c r="W1012" s="109"/>
      <c r="X1012" s="109"/>
      <c r="Y1012" s="109"/>
      <c r="Z1012" s="109"/>
    </row>
    <row r="1013" ht="15.75" customHeight="1">
      <c r="A1013" s="109"/>
      <c r="B1013" s="117"/>
      <c r="C1013" s="117"/>
      <c r="D1013" s="109"/>
      <c r="E1013" s="109"/>
      <c r="F1013" s="109"/>
      <c r="G1013" s="109"/>
      <c r="H1013" s="109"/>
      <c r="I1013" s="109"/>
      <c r="J1013" s="109"/>
      <c r="K1013" s="109"/>
      <c r="L1013" s="109"/>
      <c r="M1013" s="109"/>
      <c r="N1013" s="109"/>
      <c r="O1013" s="109"/>
      <c r="P1013" s="109"/>
      <c r="Q1013" s="109"/>
      <c r="R1013" s="109"/>
      <c r="S1013" s="109"/>
      <c r="T1013" s="109"/>
      <c r="U1013" s="109"/>
      <c r="V1013" s="109"/>
      <c r="W1013" s="109"/>
      <c r="X1013" s="109"/>
      <c r="Y1013" s="109"/>
      <c r="Z1013" s="109"/>
    </row>
    <row r="1014" ht="15.75" customHeight="1">
      <c r="A1014" s="109"/>
      <c r="B1014" s="117"/>
      <c r="C1014" s="117"/>
      <c r="D1014" s="109"/>
      <c r="E1014" s="109"/>
      <c r="F1014" s="109"/>
      <c r="G1014" s="109"/>
      <c r="H1014" s="109"/>
      <c r="I1014" s="109"/>
      <c r="J1014" s="109"/>
      <c r="K1014" s="109"/>
      <c r="L1014" s="109"/>
      <c r="M1014" s="109"/>
      <c r="N1014" s="109"/>
      <c r="O1014" s="109"/>
      <c r="P1014" s="109"/>
      <c r="Q1014" s="109"/>
      <c r="R1014" s="109"/>
      <c r="S1014" s="109"/>
      <c r="T1014" s="109"/>
      <c r="U1014" s="109"/>
      <c r="V1014" s="109"/>
      <c r="W1014" s="109"/>
      <c r="X1014" s="109"/>
      <c r="Y1014" s="109"/>
      <c r="Z1014" s="109"/>
    </row>
    <row r="1015" ht="15.75" customHeight="1">
      <c r="A1015" s="109"/>
      <c r="B1015" s="117"/>
      <c r="C1015" s="117"/>
      <c r="D1015" s="109"/>
      <c r="E1015" s="109"/>
      <c r="F1015" s="109"/>
      <c r="G1015" s="109"/>
      <c r="H1015" s="109"/>
      <c r="I1015" s="109"/>
      <c r="J1015" s="109"/>
      <c r="K1015" s="109"/>
      <c r="L1015" s="109"/>
      <c r="M1015" s="109"/>
      <c r="N1015" s="109"/>
      <c r="O1015" s="109"/>
      <c r="P1015" s="109"/>
      <c r="Q1015" s="109"/>
      <c r="R1015" s="109"/>
      <c r="S1015" s="109"/>
      <c r="T1015" s="109"/>
      <c r="U1015" s="109"/>
      <c r="V1015" s="109"/>
      <c r="W1015" s="109"/>
      <c r="X1015" s="109"/>
      <c r="Y1015" s="109"/>
      <c r="Z1015" s="109"/>
    </row>
    <row r="1016" ht="15.75" customHeight="1">
      <c r="A1016" s="109"/>
      <c r="B1016" s="117"/>
      <c r="C1016" s="117"/>
      <c r="D1016" s="109"/>
      <c r="E1016" s="109"/>
      <c r="F1016" s="109"/>
      <c r="G1016" s="109"/>
      <c r="H1016" s="109"/>
      <c r="I1016" s="109"/>
      <c r="J1016" s="109"/>
      <c r="K1016" s="109"/>
      <c r="L1016" s="109"/>
      <c r="M1016" s="109"/>
      <c r="N1016" s="109"/>
      <c r="O1016" s="109"/>
      <c r="P1016" s="109"/>
      <c r="Q1016" s="109"/>
      <c r="R1016" s="109"/>
      <c r="S1016" s="109"/>
      <c r="T1016" s="109"/>
      <c r="U1016" s="109"/>
      <c r="V1016" s="109"/>
      <c r="W1016" s="109"/>
      <c r="X1016" s="109"/>
      <c r="Y1016" s="109"/>
      <c r="Z1016" s="109"/>
    </row>
    <row r="1017" ht="15.75" customHeight="1">
      <c r="A1017" s="109"/>
      <c r="B1017" s="117"/>
      <c r="C1017" s="117"/>
      <c r="D1017" s="109"/>
      <c r="E1017" s="109"/>
      <c r="F1017" s="109"/>
      <c r="G1017" s="109"/>
      <c r="H1017" s="109"/>
      <c r="I1017" s="109"/>
      <c r="J1017" s="109"/>
      <c r="K1017" s="109"/>
      <c r="L1017" s="109"/>
      <c r="M1017" s="109"/>
      <c r="N1017" s="109"/>
      <c r="O1017" s="109"/>
      <c r="P1017" s="109"/>
      <c r="Q1017" s="109"/>
      <c r="R1017" s="109"/>
      <c r="S1017" s="109"/>
      <c r="T1017" s="109"/>
      <c r="U1017" s="109"/>
      <c r="V1017" s="109"/>
      <c r="W1017" s="109"/>
      <c r="X1017" s="109"/>
      <c r="Y1017" s="109"/>
      <c r="Z1017" s="109"/>
    </row>
    <row r="1018" ht="15.75" customHeight="1">
      <c r="A1018" s="109"/>
      <c r="B1018" s="117"/>
      <c r="C1018" s="117"/>
      <c r="D1018" s="109"/>
      <c r="E1018" s="109"/>
      <c r="F1018" s="109"/>
      <c r="G1018" s="109"/>
      <c r="H1018" s="109"/>
      <c r="I1018" s="109"/>
      <c r="J1018" s="109"/>
      <c r="K1018" s="109"/>
      <c r="L1018" s="109"/>
      <c r="M1018" s="109"/>
      <c r="N1018" s="109"/>
      <c r="O1018" s="109"/>
      <c r="P1018" s="109"/>
      <c r="Q1018" s="109"/>
      <c r="R1018" s="109"/>
      <c r="S1018" s="109"/>
      <c r="T1018" s="109"/>
      <c r="U1018" s="109"/>
      <c r="V1018" s="109"/>
      <c r="W1018" s="109"/>
      <c r="X1018" s="109"/>
      <c r="Y1018" s="109"/>
      <c r="Z1018" s="109"/>
    </row>
    <row r="1019" ht="15.75" customHeight="1">
      <c r="A1019" s="109"/>
      <c r="B1019" s="117"/>
      <c r="C1019" s="117"/>
      <c r="D1019" s="109"/>
      <c r="E1019" s="109"/>
      <c r="F1019" s="109"/>
      <c r="G1019" s="109"/>
      <c r="H1019" s="109"/>
      <c r="I1019" s="109"/>
      <c r="J1019" s="109"/>
      <c r="K1019" s="109"/>
      <c r="L1019" s="109"/>
      <c r="M1019" s="109"/>
      <c r="N1019" s="109"/>
      <c r="O1019" s="109"/>
      <c r="P1019" s="109"/>
      <c r="Q1019" s="109"/>
      <c r="R1019" s="109"/>
      <c r="S1019" s="109"/>
      <c r="T1019" s="109"/>
      <c r="U1019" s="109"/>
      <c r="V1019" s="109"/>
      <c r="W1019" s="109"/>
      <c r="X1019" s="109"/>
      <c r="Y1019" s="109"/>
      <c r="Z1019" s="109"/>
    </row>
    <row r="1020" ht="15.75" customHeight="1">
      <c r="A1020" s="109"/>
      <c r="B1020" s="117"/>
      <c r="C1020" s="117"/>
      <c r="D1020" s="109"/>
      <c r="E1020" s="109"/>
      <c r="F1020" s="109"/>
      <c r="G1020" s="109"/>
      <c r="H1020" s="109"/>
      <c r="I1020" s="109"/>
      <c r="J1020" s="109"/>
      <c r="K1020" s="109"/>
      <c r="L1020" s="109"/>
      <c r="M1020" s="109"/>
      <c r="N1020" s="109"/>
      <c r="O1020" s="109"/>
      <c r="P1020" s="109"/>
      <c r="Q1020" s="109"/>
      <c r="R1020" s="109"/>
      <c r="S1020" s="109"/>
      <c r="T1020" s="109"/>
      <c r="U1020" s="109"/>
      <c r="V1020" s="109"/>
      <c r="W1020" s="109"/>
      <c r="X1020" s="109"/>
      <c r="Y1020" s="109"/>
      <c r="Z1020" s="109"/>
    </row>
    <row r="1021" ht="15.75" customHeight="1">
      <c r="A1021" s="109"/>
      <c r="B1021" s="117"/>
      <c r="C1021" s="117"/>
      <c r="D1021" s="109"/>
      <c r="E1021" s="109"/>
      <c r="F1021" s="109"/>
      <c r="G1021" s="109"/>
      <c r="H1021" s="109"/>
      <c r="I1021" s="109"/>
      <c r="J1021" s="109"/>
      <c r="K1021" s="109"/>
      <c r="L1021" s="109"/>
      <c r="M1021" s="109"/>
      <c r="N1021" s="109"/>
      <c r="O1021" s="109"/>
      <c r="P1021" s="109"/>
      <c r="Q1021" s="109"/>
      <c r="R1021" s="109"/>
      <c r="S1021" s="109"/>
      <c r="T1021" s="109"/>
      <c r="U1021" s="109"/>
      <c r="V1021" s="109"/>
      <c r="W1021" s="109"/>
      <c r="X1021" s="109"/>
      <c r="Y1021" s="109"/>
      <c r="Z1021" s="109"/>
    </row>
    <row r="1022" ht="15.75" customHeight="1">
      <c r="A1022" s="109"/>
      <c r="B1022" s="117"/>
      <c r="C1022" s="117"/>
      <c r="D1022" s="109"/>
      <c r="E1022" s="109"/>
      <c r="F1022" s="109"/>
      <c r="G1022" s="109"/>
      <c r="H1022" s="109"/>
      <c r="I1022" s="109"/>
      <c r="J1022" s="109"/>
      <c r="K1022" s="109"/>
      <c r="L1022" s="109"/>
      <c r="M1022" s="109"/>
      <c r="N1022" s="109"/>
      <c r="O1022" s="109"/>
      <c r="P1022" s="109"/>
      <c r="Q1022" s="109"/>
      <c r="R1022" s="109"/>
      <c r="S1022" s="109"/>
      <c r="T1022" s="109"/>
      <c r="U1022" s="109"/>
      <c r="V1022" s="109"/>
      <c r="W1022" s="109"/>
      <c r="X1022" s="109"/>
      <c r="Y1022" s="109"/>
      <c r="Z1022" s="109"/>
    </row>
    <row r="1023" ht="15.75" customHeight="1">
      <c r="A1023" s="109"/>
      <c r="B1023" s="117"/>
      <c r="C1023" s="117"/>
      <c r="D1023" s="109"/>
      <c r="E1023" s="109"/>
      <c r="F1023" s="109"/>
      <c r="G1023" s="109"/>
      <c r="H1023" s="109"/>
      <c r="I1023" s="109"/>
      <c r="J1023" s="109"/>
      <c r="K1023" s="109"/>
      <c r="L1023" s="109"/>
      <c r="M1023" s="109"/>
      <c r="N1023" s="109"/>
      <c r="O1023" s="109"/>
      <c r="P1023" s="109"/>
      <c r="Q1023" s="109"/>
      <c r="R1023" s="109"/>
      <c r="S1023" s="109"/>
      <c r="T1023" s="109"/>
      <c r="U1023" s="109"/>
      <c r="V1023" s="109"/>
      <c r="W1023" s="109"/>
      <c r="X1023" s="109"/>
      <c r="Y1023" s="109"/>
      <c r="Z1023" s="109"/>
    </row>
    <row r="1024" ht="15.75" customHeight="1">
      <c r="A1024" s="109"/>
      <c r="B1024" s="117"/>
      <c r="C1024" s="117"/>
      <c r="D1024" s="109"/>
      <c r="E1024" s="109"/>
      <c r="F1024" s="109"/>
      <c r="G1024" s="109"/>
      <c r="H1024" s="109"/>
      <c r="I1024" s="109"/>
      <c r="J1024" s="109"/>
      <c r="K1024" s="109"/>
      <c r="L1024" s="109"/>
      <c r="M1024" s="109"/>
      <c r="N1024" s="109"/>
      <c r="O1024" s="109"/>
      <c r="P1024" s="109"/>
      <c r="Q1024" s="109"/>
      <c r="R1024" s="109"/>
      <c r="S1024" s="109"/>
      <c r="T1024" s="109"/>
      <c r="U1024" s="109"/>
      <c r="V1024" s="109"/>
      <c r="W1024" s="109"/>
      <c r="X1024" s="109"/>
      <c r="Y1024" s="109"/>
      <c r="Z1024" s="109"/>
    </row>
    <row r="1025" ht="15.75" customHeight="1">
      <c r="A1025" s="109"/>
      <c r="B1025" s="117"/>
      <c r="C1025" s="117"/>
      <c r="D1025" s="109"/>
      <c r="E1025" s="109"/>
      <c r="F1025" s="109"/>
      <c r="G1025" s="109"/>
      <c r="H1025" s="109"/>
      <c r="I1025" s="109"/>
      <c r="J1025" s="109"/>
      <c r="K1025" s="109"/>
      <c r="L1025" s="109"/>
      <c r="M1025" s="109"/>
      <c r="N1025" s="109"/>
      <c r="O1025" s="109"/>
      <c r="P1025" s="109"/>
      <c r="Q1025" s="109"/>
      <c r="R1025" s="109"/>
      <c r="S1025" s="109"/>
      <c r="T1025" s="109"/>
      <c r="U1025" s="109"/>
      <c r="V1025" s="109"/>
      <c r="W1025" s="109"/>
      <c r="X1025" s="109"/>
      <c r="Y1025" s="109"/>
      <c r="Z1025" s="109"/>
    </row>
    <row r="1026" ht="15.75" customHeight="1">
      <c r="A1026" s="109"/>
      <c r="B1026" s="117"/>
      <c r="C1026" s="117"/>
      <c r="D1026" s="109"/>
      <c r="E1026" s="109"/>
      <c r="F1026" s="109"/>
      <c r="G1026" s="109"/>
      <c r="H1026" s="109"/>
      <c r="I1026" s="109"/>
      <c r="J1026" s="109"/>
      <c r="K1026" s="109"/>
      <c r="L1026" s="109"/>
      <c r="M1026" s="109"/>
      <c r="N1026" s="109"/>
      <c r="O1026" s="109"/>
      <c r="P1026" s="109"/>
      <c r="Q1026" s="109"/>
      <c r="R1026" s="109"/>
      <c r="S1026" s="109"/>
      <c r="T1026" s="109"/>
      <c r="U1026" s="109"/>
      <c r="V1026" s="109"/>
      <c r="W1026" s="109"/>
      <c r="X1026" s="109"/>
      <c r="Y1026" s="109"/>
      <c r="Z1026" s="109"/>
    </row>
    <row r="1027" ht="15.75" customHeight="1">
      <c r="A1027" s="109"/>
      <c r="B1027" s="117"/>
      <c r="C1027" s="117"/>
      <c r="D1027" s="109"/>
      <c r="E1027" s="109"/>
      <c r="F1027" s="109"/>
      <c r="G1027" s="109"/>
      <c r="H1027" s="109"/>
      <c r="I1027" s="109"/>
      <c r="J1027" s="109"/>
      <c r="K1027" s="109"/>
      <c r="L1027" s="109"/>
      <c r="M1027" s="109"/>
      <c r="N1027" s="109"/>
      <c r="O1027" s="109"/>
      <c r="P1027" s="109"/>
      <c r="Q1027" s="109"/>
      <c r="R1027" s="109"/>
      <c r="S1027" s="109"/>
      <c r="T1027" s="109"/>
      <c r="U1027" s="109"/>
      <c r="V1027" s="109"/>
      <c r="W1027" s="109"/>
      <c r="X1027" s="109"/>
      <c r="Y1027" s="109"/>
      <c r="Z1027" s="109"/>
    </row>
    <row r="1028" ht="15.75" customHeight="1">
      <c r="A1028" s="109"/>
      <c r="B1028" s="117"/>
      <c r="C1028" s="117"/>
      <c r="D1028" s="109"/>
      <c r="E1028" s="109"/>
      <c r="F1028" s="109"/>
      <c r="G1028" s="109"/>
      <c r="H1028" s="109"/>
      <c r="I1028" s="109"/>
      <c r="J1028" s="109"/>
      <c r="K1028" s="109"/>
      <c r="L1028" s="109"/>
      <c r="M1028" s="109"/>
      <c r="N1028" s="109"/>
      <c r="O1028" s="109"/>
      <c r="P1028" s="109"/>
      <c r="Q1028" s="109"/>
      <c r="R1028" s="109"/>
      <c r="S1028" s="109"/>
      <c r="T1028" s="109"/>
      <c r="U1028" s="109"/>
      <c r="V1028" s="109"/>
      <c r="W1028" s="109"/>
      <c r="X1028" s="109"/>
      <c r="Y1028" s="109"/>
      <c r="Z1028" s="109"/>
    </row>
    <row r="1029" ht="15.75" customHeight="1">
      <c r="A1029" s="109"/>
      <c r="B1029" s="117"/>
      <c r="C1029" s="117"/>
      <c r="D1029" s="109"/>
      <c r="E1029" s="109"/>
      <c r="F1029" s="109"/>
      <c r="G1029" s="109"/>
      <c r="H1029" s="109"/>
      <c r="I1029" s="109"/>
      <c r="J1029" s="109"/>
      <c r="K1029" s="109"/>
      <c r="L1029" s="109"/>
      <c r="M1029" s="109"/>
      <c r="N1029" s="109"/>
      <c r="O1029" s="109"/>
      <c r="P1029" s="109"/>
      <c r="Q1029" s="109"/>
      <c r="R1029" s="109"/>
      <c r="S1029" s="109"/>
      <c r="T1029" s="109"/>
      <c r="U1029" s="109"/>
      <c r="V1029" s="109"/>
      <c r="W1029" s="109"/>
      <c r="X1029" s="109"/>
      <c r="Y1029" s="109"/>
      <c r="Z1029" s="109"/>
    </row>
    <row r="1030" ht="15.75" customHeight="1">
      <c r="A1030" s="109"/>
      <c r="B1030" s="117"/>
      <c r="C1030" s="117"/>
      <c r="D1030" s="109"/>
      <c r="E1030" s="109"/>
      <c r="F1030" s="109"/>
      <c r="G1030" s="109"/>
      <c r="H1030" s="109"/>
      <c r="I1030" s="109"/>
      <c r="J1030" s="109"/>
      <c r="K1030" s="109"/>
      <c r="L1030" s="109"/>
      <c r="M1030" s="109"/>
      <c r="N1030" s="109"/>
      <c r="O1030" s="109"/>
      <c r="P1030" s="109"/>
      <c r="Q1030" s="109"/>
      <c r="R1030" s="109"/>
      <c r="S1030" s="109"/>
      <c r="T1030" s="109"/>
      <c r="U1030" s="109"/>
      <c r="V1030" s="109"/>
      <c r="W1030" s="109"/>
      <c r="X1030" s="109"/>
      <c r="Y1030" s="109"/>
      <c r="Z1030" s="109"/>
    </row>
    <row r="1031" ht="15.75" customHeight="1">
      <c r="A1031" s="109"/>
      <c r="B1031" s="117"/>
      <c r="C1031" s="117"/>
      <c r="D1031" s="109"/>
      <c r="E1031" s="109"/>
      <c r="F1031" s="109"/>
      <c r="G1031" s="109"/>
      <c r="H1031" s="109"/>
      <c r="I1031" s="109"/>
      <c r="J1031" s="109"/>
      <c r="K1031" s="109"/>
      <c r="L1031" s="109"/>
      <c r="M1031" s="109"/>
      <c r="N1031" s="109"/>
      <c r="O1031" s="109"/>
      <c r="P1031" s="109"/>
      <c r="Q1031" s="109"/>
      <c r="R1031" s="109"/>
      <c r="S1031" s="109"/>
      <c r="T1031" s="109"/>
      <c r="U1031" s="109"/>
      <c r="V1031" s="109"/>
      <c r="W1031" s="109"/>
      <c r="X1031" s="109"/>
      <c r="Y1031" s="109"/>
      <c r="Z1031" s="109"/>
    </row>
    <row r="1032" ht="15.75" customHeight="1">
      <c r="A1032" s="109"/>
      <c r="B1032" s="117"/>
      <c r="C1032" s="117"/>
      <c r="D1032" s="109"/>
      <c r="E1032" s="109"/>
      <c r="F1032" s="109"/>
      <c r="G1032" s="109"/>
      <c r="H1032" s="109"/>
      <c r="I1032" s="109"/>
      <c r="J1032" s="109"/>
      <c r="K1032" s="109"/>
      <c r="L1032" s="109"/>
      <c r="M1032" s="109"/>
      <c r="N1032" s="109"/>
      <c r="O1032" s="109"/>
      <c r="P1032" s="109"/>
      <c r="Q1032" s="109"/>
      <c r="R1032" s="109"/>
      <c r="S1032" s="109"/>
      <c r="T1032" s="109"/>
      <c r="U1032" s="109"/>
      <c r="V1032" s="109"/>
      <c r="W1032" s="109"/>
      <c r="X1032" s="109"/>
      <c r="Y1032" s="109"/>
      <c r="Z1032" s="109"/>
    </row>
    <row r="1033" ht="15.75" customHeight="1">
      <c r="A1033" s="109"/>
      <c r="B1033" s="117"/>
      <c r="C1033" s="117"/>
      <c r="D1033" s="109"/>
      <c r="E1033" s="109"/>
      <c r="F1033" s="109"/>
      <c r="G1033" s="109"/>
      <c r="H1033" s="109"/>
      <c r="I1033" s="109"/>
      <c r="J1033" s="109"/>
      <c r="K1033" s="109"/>
      <c r="L1033" s="109"/>
      <c r="M1033" s="109"/>
      <c r="N1033" s="109"/>
      <c r="O1033" s="109"/>
      <c r="P1033" s="109"/>
      <c r="Q1033" s="109"/>
      <c r="R1033" s="109"/>
      <c r="S1033" s="109"/>
      <c r="T1033" s="109"/>
      <c r="U1033" s="109"/>
      <c r="V1033" s="109"/>
      <c r="W1033" s="109"/>
      <c r="X1033" s="109"/>
      <c r="Y1033" s="109"/>
      <c r="Z1033" s="109"/>
    </row>
    <row r="1034" ht="15.75" customHeight="1">
      <c r="A1034" s="109"/>
      <c r="B1034" s="117"/>
      <c r="C1034" s="117"/>
      <c r="D1034" s="109"/>
      <c r="E1034" s="109"/>
      <c r="F1034" s="109"/>
      <c r="G1034" s="109"/>
      <c r="H1034" s="109"/>
      <c r="I1034" s="109"/>
      <c r="J1034" s="109"/>
      <c r="K1034" s="109"/>
      <c r="L1034" s="109"/>
      <c r="M1034" s="109"/>
      <c r="N1034" s="109"/>
      <c r="O1034" s="109"/>
      <c r="P1034" s="109"/>
      <c r="Q1034" s="109"/>
      <c r="R1034" s="109"/>
      <c r="S1034" s="109"/>
      <c r="T1034" s="109"/>
      <c r="U1034" s="109"/>
      <c r="V1034" s="109"/>
      <c r="W1034" s="109"/>
      <c r="X1034" s="109"/>
      <c r="Y1034" s="109"/>
      <c r="Z1034" s="109"/>
    </row>
    <row r="1035" ht="15.75" customHeight="1">
      <c r="A1035" s="109"/>
      <c r="B1035" s="117"/>
      <c r="C1035" s="117"/>
      <c r="D1035" s="109"/>
      <c r="E1035" s="109"/>
      <c r="F1035" s="109"/>
      <c r="G1035" s="109"/>
      <c r="H1035" s="109"/>
      <c r="I1035" s="109"/>
      <c r="J1035" s="109"/>
      <c r="K1035" s="109"/>
      <c r="L1035" s="109"/>
      <c r="M1035" s="109"/>
      <c r="N1035" s="109"/>
      <c r="O1035" s="109"/>
      <c r="P1035" s="109"/>
      <c r="Q1035" s="109"/>
      <c r="R1035" s="109"/>
      <c r="S1035" s="109"/>
      <c r="T1035" s="109"/>
      <c r="U1035" s="109"/>
      <c r="V1035" s="109"/>
      <c r="W1035" s="109"/>
      <c r="X1035" s="109"/>
      <c r="Y1035" s="109"/>
      <c r="Z1035" s="109"/>
    </row>
    <row r="1036" ht="15.75" customHeight="1">
      <c r="A1036" s="109"/>
      <c r="B1036" s="117"/>
      <c r="C1036" s="117"/>
      <c r="D1036" s="109"/>
      <c r="E1036" s="109"/>
      <c r="F1036" s="109"/>
      <c r="G1036" s="109"/>
      <c r="H1036" s="109"/>
      <c r="I1036" s="109"/>
      <c r="J1036" s="109"/>
      <c r="K1036" s="109"/>
      <c r="L1036" s="109"/>
      <c r="M1036" s="109"/>
      <c r="N1036" s="109"/>
      <c r="O1036" s="109"/>
      <c r="P1036" s="109"/>
      <c r="Q1036" s="109"/>
      <c r="R1036" s="109"/>
      <c r="S1036" s="109"/>
      <c r="T1036" s="109"/>
      <c r="U1036" s="109"/>
      <c r="V1036" s="109"/>
      <c r="W1036" s="109"/>
      <c r="X1036" s="109"/>
      <c r="Y1036" s="109"/>
      <c r="Z1036" s="109"/>
    </row>
    <row r="1037" ht="15.75" customHeight="1">
      <c r="A1037" s="109"/>
      <c r="B1037" s="117"/>
      <c r="C1037" s="117"/>
      <c r="D1037" s="109"/>
      <c r="E1037" s="109"/>
      <c r="F1037" s="109"/>
      <c r="G1037" s="109"/>
      <c r="H1037" s="109"/>
      <c r="I1037" s="109"/>
      <c r="J1037" s="109"/>
      <c r="K1037" s="109"/>
      <c r="L1037" s="109"/>
      <c r="M1037" s="109"/>
      <c r="N1037" s="109"/>
      <c r="O1037" s="109"/>
      <c r="P1037" s="109"/>
      <c r="Q1037" s="109"/>
      <c r="R1037" s="109"/>
      <c r="S1037" s="109"/>
      <c r="T1037" s="109"/>
      <c r="U1037" s="109"/>
      <c r="V1037" s="109"/>
      <c r="W1037" s="109"/>
      <c r="X1037" s="109"/>
      <c r="Y1037" s="109"/>
      <c r="Z1037" s="109"/>
    </row>
    <row r="1038" ht="15.75" customHeight="1">
      <c r="A1038" s="109"/>
      <c r="B1038" s="117"/>
      <c r="C1038" s="117"/>
      <c r="D1038" s="109"/>
      <c r="E1038" s="109"/>
      <c r="F1038" s="109"/>
      <c r="G1038" s="109"/>
      <c r="H1038" s="109"/>
      <c r="I1038" s="109"/>
      <c r="J1038" s="109"/>
      <c r="K1038" s="109"/>
      <c r="L1038" s="109"/>
      <c r="M1038" s="109"/>
      <c r="N1038" s="109"/>
      <c r="O1038" s="109"/>
      <c r="P1038" s="109"/>
      <c r="Q1038" s="109"/>
      <c r="R1038" s="109"/>
      <c r="S1038" s="109"/>
      <c r="T1038" s="109"/>
      <c r="U1038" s="109"/>
      <c r="V1038" s="109"/>
      <c r="W1038" s="109"/>
      <c r="X1038" s="109"/>
      <c r="Y1038" s="109"/>
      <c r="Z1038" s="109"/>
    </row>
    <row r="1039" ht="15.75" customHeight="1">
      <c r="A1039" s="109"/>
      <c r="B1039" s="117"/>
      <c r="C1039" s="117"/>
      <c r="D1039" s="109"/>
      <c r="E1039" s="109"/>
      <c r="F1039" s="109"/>
      <c r="G1039" s="109"/>
      <c r="H1039" s="109"/>
      <c r="I1039" s="109"/>
      <c r="J1039" s="109"/>
      <c r="K1039" s="109"/>
      <c r="L1039" s="109"/>
      <c r="M1039" s="109"/>
      <c r="N1039" s="109"/>
      <c r="O1039" s="109"/>
      <c r="P1039" s="109"/>
      <c r="Q1039" s="109"/>
      <c r="R1039" s="109"/>
      <c r="S1039" s="109"/>
      <c r="T1039" s="109"/>
      <c r="U1039" s="109"/>
      <c r="V1039" s="109"/>
      <c r="W1039" s="109"/>
      <c r="X1039" s="109"/>
      <c r="Y1039" s="109"/>
      <c r="Z1039" s="109"/>
    </row>
    <row r="1040" ht="15.75" customHeight="1">
      <c r="A1040" s="109"/>
      <c r="B1040" s="117"/>
      <c r="C1040" s="117"/>
      <c r="D1040" s="109"/>
      <c r="E1040" s="109"/>
      <c r="F1040" s="109"/>
      <c r="G1040" s="109"/>
      <c r="H1040" s="109"/>
      <c r="I1040" s="109"/>
      <c r="J1040" s="109"/>
      <c r="K1040" s="109"/>
      <c r="L1040" s="109"/>
      <c r="M1040" s="109"/>
      <c r="N1040" s="109"/>
      <c r="O1040" s="109"/>
      <c r="P1040" s="109"/>
      <c r="Q1040" s="109"/>
      <c r="R1040" s="109"/>
      <c r="S1040" s="109"/>
      <c r="T1040" s="109"/>
      <c r="U1040" s="109"/>
      <c r="V1040" s="109"/>
      <c r="W1040" s="109"/>
      <c r="X1040" s="109"/>
      <c r="Y1040" s="109"/>
      <c r="Z1040" s="109"/>
    </row>
    <row r="1041" ht="15.75" customHeight="1">
      <c r="A1041" s="109"/>
      <c r="B1041" s="117"/>
      <c r="C1041" s="117"/>
      <c r="D1041" s="109"/>
      <c r="E1041" s="109"/>
      <c r="F1041" s="109"/>
      <c r="G1041" s="109"/>
      <c r="H1041" s="109"/>
      <c r="I1041" s="109"/>
      <c r="J1041" s="109"/>
      <c r="K1041" s="109"/>
      <c r="L1041" s="109"/>
      <c r="M1041" s="109"/>
      <c r="N1041" s="109"/>
      <c r="O1041" s="109"/>
      <c r="P1041" s="109"/>
      <c r="Q1041" s="109"/>
      <c r="R1041" s="109"/>
      <c r="S1041" s="109"/>
      <c r="T1041" s="109"/>
      <c r="U1041" s="109"/>
      <c r="V1041" s="109"/>
      <c r="W1041" s="109"/>
      <c r="X1041" s="109"/>
      <c r="Y1041" s="109"/>
      <c r="Z1041" s="109"/>
    </row>
    <row r="1042" ht="15.75" customHeight="1">
      <c r="A1042" s="109"/>
      <c r="B1042" s="117"/>
      <c r="C1042" s="117"/>
      <c r="D1042" s="109"/>
      <c r="E1042" s="109"/>
      <c r="F1042" s="109"/>
      <c r="G1042" s="109"/>
      <c r="H1042" s="109"/>
      <c r="I1042" s="109"/>
      <c r="J1042" s="109"/>
      <c r="K1042" s="109"/>
      <c r="L1042" s="109"/>
      <c r="M1042" s="109"/>
      <c r="N1042" s="109"/>
      <c r="O1042" s="109"/>
      <c r="P1042" s="109"/>
      <c r="Q1042" s="109"/>
      <c r="R1042" s="109"/>
      <c r="S1042" s="109"/>
      <c r="T1042" s="109"/>
      <c r="U1042" s="109"/>
      <c r="V1042" s="109"/>
      <c r="W1042" s="109"/>
      <c r="X1042" s="109"/>
      <c r="Y1042" s="109"/>
      <c r="Z1042" s="109"/>
    </row>
    <row r="1043" ht="15.75" customHeight="1">
      <c r="A1043" s="109"/>
      <c r="B1043" s="117"/>
      <c r="C1043" s="117"/>
      <c r="D1043" s="109"/>
      <c r="E1043" s="109"/>
      <c r="F1043" s="109"/>
      <c r="G1043" s="109"/>
      <c r="H1043" s="109"/>
      <c r="I1043" s="109"/>
      <c r="J1043" s="109"/>
      <c r="K1043" s="109"/>
      <c r="L1043" s="109"/>
      <c r="M1043" s="109"/>
      <c r="N1043" s="109"/>
      <c r="O1043" s="109"/>
      <c r="P1043" s="109"/>
      <c r="Q1043" s="109"/>
      <c r="R1043" s="109"/>
      <c r="S1043" s="109"/>
      <c r="T1043" s="109"/>
      <c r="U1043" s="109"/>
      <c r="V1043" s="109"/>
      <c r="W1043" s="109"/>
      <c r="X1043" s="109"/>
      <c r="Y1043" s="109"/>
      <c r="Z1043" s="109"/>
    </row>
    <row r="1044" ht="15.75" customHeight="1">
      <c r="A1044" s="109"/>
      <c r="B1044" s="117"/>
      <c r="C1044" s="117"/>
      <c r="D1044" s="109"/>
      <c r="E1044" s="109"/>
      <c r="F1044" s="109"/>
      <c r="G1044" s="109"/>
      <c r="H1044" s="109"/>
      <c r="I1044" s="109"/>
      <c r="J1044" s="109"/>
      <c r="K1044" s="109"/>
      <c r="L1044" s="109"/>
      <c r="M1044" s="109"/>
      <c r="N1044" s="109"/>
      <c r="O1044" s="109"/>
      <c r="P1044" s="109"/>
      <c r="Q1044" s="109"/>
      <c r="R1044" s="109"/>
      <c r="S1044" s="109"/>
      <c r="T1044" s="109"/>
      <c r="U1044" s="109"/>
      <c r="V1044" s="109"/>
      <c r="W1044" s="109"/>
      <c r="X1044" s="109"/>
      <c r="Y1044" s="109"/>
      <c r="Z1044" s="109"/>
    </row>
    <row r="1045" ht="15.75" customHeight="1">
      <c r="A1045" s="109"/>
      <c r="B1045" s="117"/>
      <c r="C1045" s="117"/>
      <c r="D1045" s="109"/>
      <c r="E1045" s="109"/>
      <c r="F1045" s="109"/>
      <c r="G1045" s="109"/>
      <c r="H1045" s="109"/>
      <c r="I1045" s="109"/>
      <c r="J1045" s="109"/>
      <c r="K1045" s="109"/>
      <c r="L1045" s="109"/>
      <c r="M1045" s="109"/>
      <c r="N1045" s="109"/>
      <c r="O1045" s="109"/>
      <c r="P1045" s="109"/>
      <c r="Q1045" s="109"/>
      <c r="R1045" s="109"/>
      <c r="S1045" s="109"/>
      <c r="T1045" s="109"/>
      <c r="U1045" s="109"/>
      <c r="V1045" s="109"/>
      <c r="W1045" s="109"/>
      <c r="X1045" s="109"/>
      <c r="Y1045" s="109"/>
      <c r="Z1045" s="109"/>
    </row>
    <row r="1046" ht="15.75" customHeight="1">
      <c r="A1046" s="109"/>
      <c r="B1046" s="117"/>
      <c r="C1046" s="117"/>
      <c r="D1046" s="109"/>
      <c r="E1046" s="109"/>
      <c r="F1046" s="109"/>
      <c r="G1046" s="109"/>
      <c r="H1046" s="109"/>
      <c r="I1046" s="109"/>
      <c r="J1046" s="109"/>
      <c r="K1046" s="109"/>
      <c r="L1046" s="109"/>
      <c r="M1046" s="109"/>
      <c r="N1046" s="109"/>
      <c r="O1046" s="109"/>
      <c r="P1046" s="109"/>
      <c r="Q1046" s="109"/>
      <c r="R1046" s="109"/>
      <c r="S1046" s="109"/>
      <c r="T1046" s="109"/>
      <c r="U1046" s="109"/>
      <c r="V1046" s="109"/>
      <c r="W1046" s="109"/>
      <c r="X1046" s="109"/>
      <c r="Y1046" s="109"/>
      <c r="Z1046" s="109"/>
    </row>
    <row r="1047" ht="15.75" customHeight="1">
      <c r="A1047" s="109"/>
      <c r="B1047" s="117"/>
      <c r="C1047" s="117"/>
      <c r="D1047" s="109"/>
      <c r="E1047" s="109"/>
      <c r="F1047" s="109"/>
      <c r="G1047" s="109"/>
      <c r="H1047" s="109"/>
      <c r="I1047" s="109"/>
      <c r="J1047" s="109"/>
      <c r="K1047" s="109"/>
      <c r="L1047" s="109"/>
      <c r="M1047" s="109"/>
      <c r="N1047" s="109"/>
      <c r="O1047" s="109"/>
      <c r="P1047" s="109"/>
      <c r="Q1047" s="109"/>
      <c r="R1047" s="109"/>
      <c r="S1047" s="109"/>
      <c r="T1047" s="109"/>
      <c r="U1047" s="109"/>
      <c r="V1047" s="109"/>
      <c r="W1047" s="109"/>
      <c r="X1047" s="109"/>
      <c r="Y1047" s="109"/>
      <c r="Z1047" s="109"/>
    </row>
    <row r="1048" ht="15.75" customHeight="1">
      <c r="A1048" s="109"/>
      <c r="B1048" s="117"/>
      <c r="C1048" s="117"/>
      <c r="D1048" s="109"/>
      <c r="E1048" s="109"/>
      <c r="F1048" s="109"/>
      <c r="G1048" s="109"/>
      <c r="H1048" s="109"/>
      <c r="I1048" s="109"/>
      <c r="J1048" s="109"/>
      <c r="K1048" s="109"/>
      <c r="L1048" s="109"/>
      <c r="M1048" s="109"/>
      <c r="N1048" s="109"/>
      <c r="O1048" s="109"/>
      <c r="P1048" s="109"/>
      <c r="Q1048" s="109"/>
      <c r="R1048" s="109"/>
      <c r="S1048" s="109"/>
      <c r="T1048" s="109"/>
      <c r="U1048" s="109"/>
      <c r="V1048" s="109"/>
      <c r="W1048" s="109"/>
      <c r="X1048" s="109"/>
      <c r="Y1048" s="109"/>
      <c r="Z1048" s="109"/>
    </row>
    <row r="1049" ht="15.75" customHeight="1">
      <c r="A1049" s="109"/>
      <c r="B1049" s="117"/>
      <c r="C1049" s="117"/>
      <c r="D1049" s="109"/>
      <c r="E1049" s="109"/>
      <c r="F1049" s="109"/>
      <c r="G1049" s="109"/>
      <c r="H1049" s="109"/>
      <c r="I1049" s="109"/>
      <c r="J1049" s="109"/>
      <c r="K1049" s="109"/>
      <c r="L1049" s="109"/>
      <c r="M1049" s="109"/>
      <c r="N1049" s="109"/>
      <c r="O1049" s="109"/>
      <c r="P1049" s="109"/>
      <c r="Q1049" s="109"/>
      <c r="R1049" s="109"/>
      <c r="S1049" s="109"/>
      <c r="T1049" s="109"/>
      <c r="U1049" s="109"/>
      <c r="V1049" s="109"/>
      <c r="W1049" s="109"/>
      <c r="X1049" s="109"/>
      <c r="Y1049" s="109"/>
      <c r="Z1049" s="109"/>
    </row>
    <row r="1050" ht="15.75" customHeight="1">
      <c r="A1050" s="109"/>
      <c r="B1050" s="117"/>
      <c r="C1050" s="117"/>
      <c r="D1050" s="109"/>
      <c r="E1050" s="109"/>
      <c r="F1050" s="109"/>
      <c r="G1050" s="109"/>
      <c r="H1050" s="109"/>
      <c r="I1050" s="109"/>
      <c r="J1050" s="109"/>
      <c r="K1050" s="109"/>
      <c r="L1050" s="109"/>
      <c r="M1050" s="109"/>
      <c r="N1050" s="109"/>
      <c r="O1050" s="109"/>
      <c r="P1050" s="109"/>
      <c r="Q1050" s="109"/>
      <c r="R1050" s="109"/>
      <c r="S1050" s="109"/>
      <c r="T1050" s="109"/>
      <c r="U1050" s="109"/>
      <c r="V1050" s="109"/>
      <c r="W1050" s="109"/>
      <c r="X1050" s="109"/>
      <c r="Y1050" s="109"/>
      <c r="Z1050" s="109"/>
    </row>
    <row r="1051" ht="15.75" customHeight="1">
      <c r="A1051" s="109"/>
      <c r="B1051" s="117"/>
      <c r="C1051" s="117"/>
      <c r="D1051" s="109"/>
      <c r="E1051" s="109"/>
      <c r="F1051" s="109"/>
      <c r="G1051" s="109"/>
      <c r="H1051" s="109"/>
      <c r="I1051" s="109"/>
      <c r="J1051" s="109"/>
      <c r="K1051" s="109"/>
      <c r="L1051" s="109"/>
      <c r="M1051" s="109"/>
      <c r="N1051" s="109"/>
      <c r="O1051" s="109"/>
      <c r="P1051" s="109"/>
      <c r="Q1051" s="109"/>
      <c r="R1051" s="109"/>
      <c r="S1051" s="109"/>
      <c r="T1051" s="109"/>
      <c r="U1051" s="109"/>
      <c r="V1051" s="109"/>
      <c r="W1051" s="109"/>
      <c r="X1051" s="109"/>
      <c r="Y1051" s="109"/>
      <c r="Z1051" s="109"/>
    </row>
    <row r="1052" ht="15.75" customHeight="1">
      <c r="A1052" s="109"/>
      <c r="B1052" s="117"/>
      <c r="C1052" s="117"/>
      <c r="D1052" s="109"/>
      <c r="E1052" s="109"/>
      <c r="F1052" s="109"/>
      <c r="G1052" s="109"/>
      <c r="H1052" s="109"/>
      <c r="I1052" s="109"/>
      <c r="J1052" s="109"/>
      <c r="K1052" s="109"/>
      <c r="L1052" s="109"/>
      <c r="M1052" s="109"/>
      <c r="N1052" s="109"/>
      <c r="O1052" s="109"/>
      <c r="P1052" s="109"/>
      <c r="Q1052" s="109"/>
      <c r="R1052" s="109"/>
      <c r="S1052" s="109"/>
      <c r="T1052" s="109"/>
      <c r="U1052" s="109"/>
      <c r="V1052" s="109"/>
      <c r="W1052" s="109"/>
      <c r="X1052" s="109"/>
      <c r="Y1052" s="109"/>
      <c r="Z1052" s="109"/>
    </row>
    <row r="1053" ht="15.75" customHeight="1">
      <c r="A1053" s="109"/>
      <c r="B1053" s="117"/>
      <c r="C1053" s="117"/>
      <c r="D1053" s="109"/>
      <c r="E1053" s="109"/>
      <c r="F1053" s="109"/>
      <c r="G1053" s="109"/>
      <c r="H1053" s="109"/>
      <c r="I1053" s="109"/>
      <c r="J1053" s="109"/>
      <c r="K1053" s="109"/>
      <c r="L1053" s="109"/>
      <c r="M1053" s="109"/>
      <c r="N1053" s="109"/>
      <c r="O1053" s="109"/>
      <c r="P1053" s="109"/>
      <c r="Q1053" s="109"/>
      <c r="R1053" s="109"/>
      <c r="S1053" s="109"/>
      <c r="T1053" s="109"/>
      <c r="U1053" s="109"/>
      <c r="V1053" s="109"/>
      <c r="W1053" s="109"/>
      <c r="X1053" s="109"/>
      <c r="Y1053" s="109"/>
      <c r="Z1053" s="109"/>
    </row>
    <row r="1054" ht="15.75" customHeight="1">
      <c r="A1054" s="109"/>
      <c r="B1054" s="117"/>
      <c r="C1054" s="117"/>
      <c r="D1054" s="109"/>
      <c r="E1054" s="109"/>
      <c r="F1054" s="109"/>
      <c r="G1054" s="109"/>
      <c r="H1054" s="109"/>
      <c r="I1054" s="109"/>
      <c r="J1054" s="109"/>
      <c r="K1054" s="109"/>
      <c r="L1054" s="109"/>
      <c r="M1054" s="109"/>
      <c r="N1054" s="109"/>
      <c r="O1054" s="109"/>
      <c r="P1054" s="109"/>
      <c r="Q1054" s="109"/>
      <c r="R1054" s="109"/>
      <c r="S1054" s="109"/>
      <c r="T1054" s="109"/>
      <c r="U1054" s="109"/>
      <c r="V1054" s="109"/>
      <c r="W1054" s="109"/>
      <c r="X1054" s="109"/>
      <c r="Y1054" s="109"/>
      <c r="Z1054" s="109"/>
    </row>
    <row r="1055" ht="15.75" customHeight="1">
      <c r="A1055" s="109"/>
      <c r="B1055" s="117"/>
      <c r="C1055" s="117"/>
      <c r="D1055" s="109"/>
      <c r="E1055" s="109"/>
      <c r="F1055" s="109"/>
      <c r="G1055" s="109"/>
      <c r="H1055" s="109"/>
      <c r="I1055" s="109"/>
      <c r="J1055" s="109"/>
      <c r="K1055" s="109"/>
      <c r="L1055" s="109"/>
      <c r="M1055" s="109"/>
      <c r="N1055" s="109"/>
      <c r="O1055" s="109"/>
      <c r="P1055" s="109"/>
      <c r="Q1055" s="109"/>
      <c r="R1055" s="109"/>
      <c r="S1055" s="109"/>
      <c r="T1055" s="109"/>
      <c r="U1055" s="109"/>
      <c r="V1055" s="109"/>
      <c r="W1055" s="109"/>
      <c r="X1055" s="109"/>
      <c r="Y1055" s="109"/>
      <c r="Z1055" s="109"/>
    </row>
    <row r="1056" ht="15.75" customHeight="1">
      <c r="A1056" s="109"/>
      <c r="B1056" s="117"/>
      <c r="C1056" s="117"/>
      <c r="D1056" s="109"/>
      <c r="E1056" s="109"/>
      <c r="F1056" s="109"/>
      <c r="G1056" s="109"/>
      <c r="H1056" s="109"/>
      <c r="I1056" s="109"/>
      <c r="J1056" s="109"/>
      <c r="K1056" s="109"/>
      <c r="L1056" s="109"/>
      <c r="M1056" s="109"/>
      <c r="N1056" s="109"/>
      <c r="O1056" s="109"/>
      <c r="P1056" s="109"/>
      <c r="Q1056" s="109"/>
      <c r="R1056" s="109"/>
      <c r="S1056" s="109"/>
      <c r="T1056" s="109"/>
      <c r="U1056" s="109"/>
      <c r="V1056" s="109"/>
      <c r="W1056" s="109"/>
      <c r="X1056" s="109"/>
      <c r="Y1056" s="109"/>
      <c r="Z1056" s="109"/>
    </row>
    <row r="1057" ht="15.75" customHeight="1">
      <c r="A1057" s="109"/>
      <c r="B1057" s="117"/>
      <c r="C1057" s="117"/>
      <c r="D1057" s="109"/>
      <c r="E1057" s="109"/>
      <c r="F1057" s="109"/>
      <c r="G1057" s="109"/>
      <c r="H1057" s="109"/>
      <c r="I1057" s="109"/>
      <c r="J1057" s="109"/>
      <c r="K1057" s="109"/>
      <c r="L1057" s="109"/>
      <c r="M1057" s="109"/>
      <c r="N1057" s="109"/>
      <c r="O1057" s="109"/>
      <c r="P1057" s="109"/>
      <c r="Q1057" s="109"/>
      <c r="R1057" s="109"/>
      <c r="S1057" s="109"/>
      <c r="T1057" s="109"/>
      <c r="U1057" s="109"/>
      <c r="V1057" s="109"/>
      <c r="W1057" s="109"/>
      <c r="X1057" s="109"/>
      <c r="Y1057" s="109"/>
      <c r="Z1057" s="109"/>
    </row>
    <row r="1058" ht="15.75" customHeight="1">
      <c r="A1058" s="109"/>
      <c r="B1058" s="117"/>
      <c r="C1058" s="117"/>
      <c r="D1058" s="109"/>
      <c r="E1058" s="109"/>
      <c r="F1058" s="109"/>
      <c r="G1058" s="109"/>
      <c r="H1058" s="109"/>
      <c r="I1058" s="109"/>
      <c r="J1058" s="109"/>
      <c r="K1058" s="109"/>
      <c r="L1058" s="109"/>
      <c r="M1058" s="109"/>
      <c r="N1058" s="109"/>
      <c r="O1058" s="109"/>
      <c r="P1058" s="109"/>
      <c r="Q1058" s="109"/>
      <c r="R1058" s="109"/>
      <c r="S1058" s="109"/>
      <c r="T1058" s="109"/>
      <c r="U1058" s="109"/>
      <c r="V1058" s="109"/>
      <c r="W1058" s="109"/>
      <c r="X1058" s="109"/>
      <c r="Y1058" s="109"/>
      <c r="Z1058" s="109"/>
    </row>
    <row r="1059" ht="15.75" customHeight="1">
      <c r="A1059" s="109"/>
      <c r="B1059" s="117"/>
      <c r="C1059" s="117"/>
      <c r="D1059" s="109"/>
      <c r="E1059" s="109"/>
      <c r="F1059" s="109"/>
      <c r="G1059" s="109"/>
      <c r="H1059" s="109"/>
      <c r="I1059" s="109"/>
      <c r="J1059" s="109"/>
      <c r="K1059" s="109"/>
      <c r="L1059" s="109"/>
      <c r="M1059" s="109"/>
      <c r="N1059" s="109"/>
      <c r="O1059" s="109"/>
      <c r="P1059" s="109"/>
      <c r="Q1059" s="109"/>
      <c r="R1059" s="109"/>
      <c r="S1059" s="109"/>
      <c r="T1059" s="109"/>
      <c r="U1059" s="109"/>
      <c r="V1059" s="109"/>
      <c r="W1059" s="109"/>
      <c r="X1059" s="109"/>
      <c r="Y1059" s="109"/>
      <c r="Z1059" s="109"/>
    </row>
    <row r="1060" ht="15.75" customHeight="1">
      <c r="A1060" s="109"/>
      <c r="B1060" s="117"/>
      <c r="C1060" s="117"/>
      <c r="D1060" s="109"/>
      <c r="E1060" s="109"/>
      <c r="F1060" s="109"/>
      <c r="G1060" s="109"/>
      <c r="H1060" s="109"/>
      <c r="I1060" s="109"/>
      <c r="J1060" s="109"/>
      <c r="K1060" s="109"/>
      <c r="L1060" s="109"/>
      <c r="M1060" s="109"/>
      <c r="N1060" s="109"/>
      <c r="O1060" s="109"/>
      <c r="P1060" s="109"/>
      <c r="Q1060" s="109"/>
      <c r="R1060" s="109"/>
      <c r="S1060" s="109"/>
      <c r="T1060" s="109"/>
      <c r="U1060" s="109"/>
      <c r="V1060" s="109"/>
      <c r="W1060" s="109"/>
      <c r="X1060" s="109"/>
      <c r="Y1060" s="109"/>
      <c r="Z1060" s="109"/>
    </row>
    <row r="1061" ht="15.75" customHeight="1">
      <c r="A1061" s="109"/>
      <c r="B1061" s="117"/>
      <c r="C1061" s="117"/>
      <c r="D1061" s="109"/>
      <c r="E1061" s="109"/>
      <c r="F1061" s="109"/>
      <c r="G1061" s="109"/>
      <c r="H1061" s="109"/>
      <c r="I1061" s="109"/>
      <c r="J1061" s="109"/>
      <c r="K1061" s="109"/>
      <c r="L1061" s="109"/>
      <c r="M1061" s="109"/>
      <c r="N1061" s="109"/>
      <c r="O1061" s="109"/>
      <c r="P1061" s="109"/>
      <c r="Q1061" s="109"/>
      <c r="R1061" s="109"/>
      <c r="S1061" s="109"/>
      <c r="T1061" s="109"/>
      <c r="U1061" s="109"/>
      <c r="V1061" s="109"/>
      <c r="W1061" s="109"/>
      <c r="X1061" s="109"/>
      <c r="Y1061" s="109"/>
      <c r="Z1061" s="109"/>
    </row>
    <row r="1062" ht="15.75" customHeight="1">
      <c r="A1062" s="109"/>
      <c r="B1062" s="117"/>
      <c r="C1062" s="117"/>
      <c r="D1062" s="109"/>
      <c r="E1062" s="109"/>
      <c r="F1062" s="109"/>
      <c r="G1062" s="109"/>
      <c r="H1062" s="109"/>
      <c r="I1062" s="109"/>
      <c r="J1062" s="109"/>
      <c r="K1062" s="109"/>
      <c r="L1062" s="109"/>
      <c r="M1062" s="109"/>
      <c r="N1062" s="109"/>
      <c r="O1062" s="109"/>
      <c r="P1062" s="109"/>
      <c r="Q1062" s="109"/>
      <c r="R1062" s="109"/>
      <c r="S1062" s="109"/>
      <c r="T1062" s="109"/>
      <c r="U1062" s="109"/>
      <c r="V1062" s="109"/>
      <c r="W1062" s="109"/>
      <c r="X1062" s="109"/>
      <c r="Y1062" s="109"/>
      <c r="Z1062" s="109"/>
    </row>
    <row r="1063" ht="15.75" customHeight="1">
      <c r="A1063" s="109"/>
      <c r="B1063" s="117"/>
      <c r="C1063" s="117"/>
      <c r="D1063" s="109"/>
      <c r="E1063" s="109"/>
      <c r="F1063" s="109"/>
      <c r="G1063" s="109"/>
      <c r="H1063" s="109"/>
      <c r="I1063" s="109"/>
      <c r="J1063" s="109"/>
      <c r="K1063" s="109"/>
      <c r="L1063" s="109"/>
      <c r="M1063" s="109"/>
      <c r="N1063" s="109"/>
      <c r="O1063" s="109"/>
      <c r="P1063" s="109"/>
      <c r="Q1063" s="109"/>
      <c r="R1063" s="109"/>
      <c r="S1063" s="109"/>
      <c r="T1063" s="109"/>
      <c r="U1063" s="109"/>
      <c r="V1063" s="109"/>
      <c r="W1063" s="109"/>
      <c r="X1063" s="109"/>
      <c r="Y1063" s="109"/>
      <c r="Z1063" s="109"/>
    </row>
  </sheetData>
  <hyperlinks>
    <hyperlink display="M9. Monthly short-term rates" location="null!A1" ref="D3"/>
    <hyperlink display="M9. Monthly short-term rates" location="null!A1" ref="E3"/>
    <hyperlink display="M9. Monthly short-term rates" location="null!A1" ref="F3"/>
    <hyperlink display="M9. Monthly short-term rates" location="null!A1" ref="I3"/>
    <hyperlink display="M9. Monthly short-term rates" location="null!A1" ref="J3"/>
    <hyperlink display="M9. Monthly short-term rates" location="null!A1" ref="L3"/>
    <hyperlink display="M9. Monthly short-term rates" location="null!A1" ref="M3"/>
  </hyperlinks>
  <printOptions/>
  <pageMargins bottom="0.75" footer="0.0" header="0.0" left="0.7" right="0.7" top="0.75"/>
  <pageSetup orientation="landscape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8.0" topLeftCell="C19" activePane="bottomRight" state="frozen"/>
      <selection activeCell="C1" sqref="C1" pane="topRight"/>
      <selection activeCell="A19" sqref="A19" pane="bottomLeft"/>
      <selection activeCell="C19" sqref="C19" pane="bottomRight"/>
    </sheetView>
  </sheetViews>
  <sheetFormatPr customHeight="1" defaultColWidth="14.43" defaultRowHeight="15.0"/>
  <cols>
    <col customWidth="1" min="1" max="1" width="3.86"/>
    <col customWidth="1" min="2" max="2" width="8.29"/>
    <col customWidth="1" min="3" max="5" width="8.86"/>
    <col customWidth="1" min="6" max="6" width="16.71"/>
    <col customWidth="1" min="7" max="7" width="8.86"/>
    <col customWidth="1" min="8" max="8" width="14.86"/>
    <col customWidth="1" min="9" max="9" width="17.71"/>
    <col customWidth="1" min="10" max="10" width="7.86"/>
    <col customWidth="1" min="11" max="11" width="7.43"/>
    <col customWidth="1" min="12" max="12" width="17.0"/>
    <col customWidth="1" min="13" max="13" width="7.43"/>
    <col customWidth="1" min="14" max="14" width="6.71"/>
    <col customWidth="1" min="15" max="15" width="9.0"/>
    <col customWidth="1" min="16" max="22" width="8.0"/>
    <col customWidth="1" min="23" max="30" width="7.86"/>
    <col customWidth="1" min="31" max="37" width="7.29"/>
    <col customWidth="1" min="38" max="38" width="7.86"/>
    <col customWidth="1" min="39" max="240" width="7.29"/>
    <col customWidth="1" min="241" max="241" width="2.0"/>
    <col customWidth="1" min="242" max="244" width="7.29"/>
    <col customWidth="1" min="245" max="245" width="8.86"/>
    <col customWidth="1" min="246" max="254" width="7.29"/>
    <col customWidth="1" min="255" max="255" width="7.86"/>
  </cols>
  <sheetData>
    <row r="1" ht="12.75" customHeight="1">
      <c r="A1" s="3"/>
      <c r="B1" s="3"/>
      <c r="C1" s="77" t="s">
        <v>240</v>
      </c>
      <c r="D1" s="77"/>
      <c r="E1" s="78"/>
      <c r="F1" s="78"/>
      <c r="G1" s="78"/>
      <c r="H1" s="78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77" t="s">
        <v>240</v>
      </c>
      <c r="X1" s="77"/>
      <c r="Y1" s="77"/>
      <c r="Z1" s="78"/>
      <c r="AA1" s="78"/>
      <c r="AB1" s="78"/>
      <c r="AC1" s="78"/>
      <c r="AD1" s="78"/>
      <c r="AE1" s="78"/>
      <c r="AF1" s="3"/>
      <c r="AG1" s="3"/>
      <c r="AH1" s="3"/>
      <c r="AI1" s="3"/>
      <c r="AJ1" s="3"/>
      <c r="AK1" s="3"/>
      <c r="AL1" s="78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 t="s">
        <v>241</v>
      </c>
      <c r="IF1" s="3" t="s">
        <v>242</v>
      </c>
      <c r="IG1" s="3"/>
      <c r="IH1" s="3"/>
      <c r="II1" s="3"/>
      <c r="IJ1" s="3"/>
      <c r="IK1" s="79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ht="12.75" customHeight="1">
      <c r="A2" s="3"/>
      <c r="B2" s="3"/>
      <c r="C2" s="80"/>
      <c r="D2" s="80"/>
      <c r="E2" s="3"/>
      <c r="F2" s="3"/>
      <c r="G2" s="80"/>
      <c r="H2" s="8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83"/>
      <c r="X2" s="83"/>
      <c r="Y2" s="83"/>
      <c r="Z2" s="83"/>
      <c r="AA2" s="83"/>
      <c r="AB2" s="83"/>
      <c r="AC2" s="3"/>
      <c r="AD2" s="3"/>
      <c r="AE2" s="3"/>
      <c r="AF2" s="3"/>
      <c r="AG2" s="3"/>
      <c r="AH2" s="3"/>
      <c r="AI2" s="3"/>
      <c r="AJ2" s="3"/>
      <c r="AK2" s="3"/>
      <c r="AL2" s="8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 t="s">
        <v>243</v>
      </c>
      <c r="IF2" s="3" t="s">
        <v>244</v>
      </c>
      <c r="IG2" s="3"/>
      <c r="IH2" s="3"/>
      <c r="II2" s="3"/>
      <c r="IJ2" s="3"/>
      <c r="IK2" s="80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ht="12.75" customHeight="1">
      <c r="A3" s="6"/>
      <c r="B3" s="6"/>
      <c r="C3" s="6">
        <v>1.0</v>
      </c>
      <c r="D3" s="6">
        <v>2.0</v>
      </c>
      <c r="E3" s="6">
        <v>3.0</v>
      </c>
      <c r="F3" s="127">
        <v>4.0</v>
      </c>
      <c r="G3" s="127">
        <v>5.0</v>
      </c>
      <c r="H3" s="6">
        <v>6.0</v>
      </c>
      <c r="I3" s="127">
        <v>7.0</v>
      </c>
      <c r="J3" s="127">
        <v>8.0</v>
      </c>
      <c r="K3" s="6">
        <v>9.0</v>
      </c>
      <c r="L3" s="127">
        <v>10.0</v>
      </c>
      <c r="M3" s="6">
        <v>11.0</v>
      </c>
      <c r="N3" s="127">
        <v>12.0</v>
      </c>
      <c r="O3" s="6">
        <v>13.0</v>
      </c>
      <c r="P3" s="6">
        <v>14.0</v>
      </c>
      <c r="Q3" s="6">
        <f t="shared" ref="Q3:U3" si="1">P3+1</f>
        <v>15</v>
      </c>
      <c r="R3" s="6">
        <f t="shared" si="1"/>
        <v>16</v>
      </c>
      <c r="S3" s="127">
        <f t="shared" si="1"/>
        <v>17</v>
      </c>
      <c r="T3" s="6">
        <f t="shared" si="1"/>
        <v>18</v>
      </c>
      <c r="U3" s="127">
        <f t="shared" si="1"/>
        <v>19</v>
      </c>
      <c r="V3" s="6"/>
      <c r="W3" s="6">
        <v>1.0</v>
      </c>
      <c r="X3" s="6">
        <v>2.0</v>
      </c>
      <c r="Y3" s="6">
        <v>3.0</v>
      </c>
      <c r="Z3" s="6">
        <v>4.0</v>
      </c>
      <c r="AA3" s="6">
        <v>5.0</v>
      </c>
      <c r="AB3" s="6">
        <v>6.0</v>
      </c>
      <c r="AC3" s="6">
        <v>7.0</v>
      </c>
      <c r="AD3" s="6">
        <v>8.0</v>
      </c>
      <c r="AE3" s="6">
        <v>9.0</v>
      </c>
      <c r="AF3" s="3"/>
      <c r="AG3" s="3"/>
      <c r="AH3" s="3"/>
      <c r="AI3" s="3"/>
      <c r="AJ3" s="3"/>
      <c r="AK3" s="3"/>
      <c r="AL3" s="6">
        <v>4.0</v>
      </c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 t="s">
        <v>245</v>
      </c>
      <c r="IF3" s="3" t="s">
        <v>246</v>
      </c>
      <c r="IG3" s="3"/>
      <c r="IH3" s="3"/>
      <c r="II3" s="3"/>
      <c r="IJ3" s="3"/>
      <c r="IK3" s="81">
        <v>4.0</v>
      </c>
      <c r="IL3" s="3"/>
      <c r="IM3" s="3"/>
      <c r="IN3" s="3"/>
      <c r="IO3" s="3"/>
      <c r="IP3" s="3"/>
      <c r="IQ3" s="3"/>
      <c r="IR3" s="3"/>
      <c r="IS3" s="3"/>
      <c r="IT3" s="3"/>
      <c r="IU3" s="6">
        <v>8.0</v>
      </c>
    </row>
    <row r="4" ht="12.75" customHeight="1">
      <c r="A4" s="3"/>
      <c r="B4" s="3"/>
      <c r="C4" s="3"/>
      <c r="D4" s="3"/>
      <c r="E4" s="3"/>
      <c r="F4" s="128"/>
      <c r="G4" s="128"/>
      <c r="H4" s="3"/>
      <c r="I4" s="128"/>
      <c r="J4" s="129"/>
      <c r="K4" s="19"/>
      <c r="L4" s="129"/>
      <c r="M4" s="19"/>
      <c r="N4" s="129"/>
      <c r="O4" s="19"/>
      <c r="P4" s="3"/>
      <c r="Q4" s="3"/>
      <c r="R4" s="42"/>
      <c r="S4" s="130"/>
      <c r="T4" s="42"/>
      <c r="U4" s="130"/>
      <c r="V4" s="3"/>
      <c r="W4" s="83"/>
      <c r="X4" s="83"/>
      <c r="Y4" s="83"/>
      <c r="Z4" s="84"/>
      <c r="AA4" s="3"/>
      <c r="AB4" s="84"/>
      <c r="AC4" s="3"/>
      <c r="AD4" s="3"/>
      <c r="AE4" s="3"/>
      <c r="AF4" s="3"/>
      <c r="AG4" s="3"/>
      <c r="AH4" s="3"/>
      <c r="AI4" s="3"/>
      <c r="AJ4" s="3"/>
      <c r="AK4" s="3"/>
      <c r="AL4" s="84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 t="s">
        <v>247</v>
      </c>
      <c r="IF4" s="3" t="s">
        <v>248</v>
      </c>
      <c r="IG4" s="3"/>
      <c r="IH4" s="3"/>
      <c r="II4" s="3"/>
      <c r="IJ4" s="3"/>
      <c r="IK4" s="80"/>
      <c r="IL4" s="3"/>
      <c r="IM4" s="3"/>
      <c r="IN4" s="3"/>
      <c r="IO4" s="3"/>
      <c r="IP4" s="3"/>
      <c r="IQ4" s="3"/>
      <c r="IR4" s="3"/>
      <c r="IS4" s="3"/>
      <c r="IT4" s="3"/>
      <c r="IU4" s="19"/>
    </row>
    <row r="5" ht="12.75" customHeight="1">
      <c r="A5" s="3"/>
      <c r="B5" s="3"/>
      <c r="C5" s="3" t="s">
        <v>87</v>
      </c>
      <c r="D5" s="3" t="s">
        <v>249</v>
      </c>
      <c r="E5" s="3" t="s">
        <v>250</v>
      </c>
      <c r="F5" s="128" t="s">
        <v>268</v>
      </c>
      <c r="G5" s="128" t="s">
        <v>252</v>
      </c>
      <c r="H5" s="3" t="s">
        <v>253</v>
      </c>
      <c r="I5" s="129" t="s">
        <v>254</v>
      </c>
      <c r="J5" s="128" t="s">
        <v>255</v>
      </c>
      <c r="K5" s="3" t="s">
        <v>256</v>
      </c>
      <c r="L5" s="128" t="s">
        <v>257</v>
      </c>
      <c r="M5" s="3" t="s">
        <v>252</v>
      </c>
      <c r="N5" s="128" t="s">
        <v>258</v>
      </c>
      <c r="O5" s="3" t="s">
        <v>276</v>
      </c>
      <c r="P5" s="3" t="s">
        <v>260</v>
      </c>
      <c r="Q5" s="42" t="s">
        <v>121</v>
      </c>
      <c r="R5" s="18" t="s">
        <v>1169</v>
      </c>
      <c r="S5" s="130" t="s">
        <v>121</v>
      </c>
      <c r="T5" s="42" t="s">
        <v>17</v>
      </c>
      <c r="U5" s="130"/>
      <c r="V5" s="3"/>
      <c r="W5" s="3"/>
      <c r="X5" s="63" t="s">
        <v>1170</v>
      </c>
      <c r="Y5" s="84" t="s">
        <v>750</v>
      </c>
      <c r="Z5" s="91" t="s">
        <v>1171</v>
      </c>
      <c r="AA5" s="91" t="s">
        <v>1171</v>
      </c>
      <c r="AB5" s="3" t="s">
        <v>1172</v>
      </c>
      <c r="AC5" s="91" t="s">
        <v>1173</v>
      </c>
      <c r="AD5" s="3" t="s">
        <v>1174</v>
      </c>
      <c r="AE5" s="3" t="s">
        <v>1175</v>
      </c>
      <c r="AF5" s="3"/>
      <c r="AG5" s="3"/>
      <c r="AH5" s="3"/>
      <c r="AI5" s="3"/>
      <c r="AJ5" s="3"/>
      <c r="AK5" s="3"/>
      <c r="AL5" s="91" t="s">
        <v>1171</v>
      </c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 t="s">
        <v>266</v>
      </c>
      <c r="IF5" s="3" t="s">
        <v>267</v>
      </c>
      <c r="IG5" s="3"/>
      <c r="IH5" s="3"/>
      <c r="II5" s="3"/>
      <c r="IJ5" s="3"/>
      <c r="IK5" s="80" t="s">
        <v>268</v>
      </c>
      <c r="IL5" s="3"/>
      <c r="IM5" s="3"/>
      <c r="IN5" s="3"/>
      <c r="IO5" s="3"/>
      <c r="IP5" s="3"/>
      <c r="IQ5" s="3"/>
      <c r="IR5" s="3"/>
      <c r="IS5" s="3"/>
      <c r="IT5" s="3"/>
      <c r="IU5" s="3" t="s">
        <v>255</v>
      </c>
    </row>
    <row r="6" ht="12.75" customHeight="1">
      <c r="A6" s="3"/>
      <c r="B6" s="3"/>
      <c r="C6" s="3"/>
      <c r="D6" s="3" t="s">
        <v>269</v>
      </c>
      <c r="E6" s="3" t="s">
        <v>270</v>
      </c>
      <c r="F6" s="128" t="s">
        <v>281</v>
      </c>
      <c r="G6" s="128" t="s">
        <v>272</v>
      </c>
      <c r="H6" s="3"/>
      <c r="I6" s="128" t="s">
        <v>273</v>
      </c>
      <c r="J6" s="128" t="s">
        <v>274</v>
      </c>
      <c r="K6" s="3" t="s">
        <v>274</v>
      </c>
      <c r="L6" s="128" t="s">
        <v>274</v>
      </c>
      <c r="M6" s="3" t="s">
        <v>272</v>
      </c>
      <c r="N6" s="128" t="s">
        <v>275</v>
      </c>
      <c r="O6" s="3" t="s">
        <v>274</v>
      </c>
      <c r="P6" s="3" t="s">
        <v>277</v>
      </c>
      <c r="S6" s="131"/>
      <c r="U6" s="131"/>
      <c r="V6" s="3"/>
      <c r="W6" s="3"/>
      <c r="X6" s="84"/>
      <c r="Y6" s="84" t="s">
        <v>1176</v>
      </c>
      <c r="Z6" s="3" t="s">
        <v>1177</v>
      </c>
      <c r="AA6" s="3" t="s">
        <v>1178</v>
      </c>
      <c r="AB6" s="3" t="s">
        <v>1179</v>
      </c>
      <c r="AC6" s="3" t="s">
        <v>1180</v>
      </c>
      <c r="AD6" s="3" t="s">
        <v>1181</v>
      </c>
      <c r="AE6" s="3" t="s">
        <v>1182</v>
      </c>
      <c r="AF6" s="3"/>
      <c r="AG6" s="3"/>
      <c r="AH6" s="3"/>
      <c r="AI6" s="3"/>
      <c r="AJ6" s="3"/>
      <c r="AK6" s="3"/>
      <c r="AL6" s="3" t="s">
        <v>1177</v>
      </c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 t="s">
        <v>279</v>
      </c>
      <c r="IF6" s="3" t="s">
        <v>280</v>
      </c>
      <c r="IG6" s="3"/>
      <c r="IH6" s="3"/>
      <c r="II6" s="3"/>
      <c r="IJ6" s="3"/>
      <c r="IK6" s="80" t="s">
        <v>281</v>
      </c>
      <c r="IL6" s="3"/>
      <c r="IM6" s="3"/>
      <c r="IN6" s="3"/>
      <c r="IO6" s="3"/>
      <c r="IP6" s="3"/>
      <c r="IQ6" s="3"/>
      <c r="IR6" s="3"/>
      <c r="IS6" s="3"/>
      <c r="IT6" s="3"/>
      <c r="IU6" s="3" t="s">
        <v>274</v>
      </c>
    </row>
    <row r="7" ht="12.75" customHeight="1">
      <c r="A7" s="3"/>
      <c r="B7" s="3"/>
      <c r="C7" s="3"/>
      <c r="D7" s="3" t="s">
        <v>282</v>
      </c>
      <c r="E7" s="3" t="s">
        <v>1183</v>
      </c>
      <c r="F7" s="128" t="s">
        <v>292</v>
      </c>
      <c r="G7" s="128" t="s">
        <v>285</v>
      </c>
      <c r="H7" s="3"/>
      <c r="I7" s="128" t="s">
        <v>286</v>
      </c>
      <c r="J7" s="128" t="s">
        <v>287</v>
      </c>
      <c r="K7" s="3" t="s">
        <v>287</v>
      </c>
      <c r="L7" s="128" t="s">
        <v>287</v>
      </c>
      <c r="M7" s="3" t="s">
        <v>288</v>
      </c>
      <c r="N7" s="128" t="s">
        <v>196</v>
      </c>
      <c r="O7" s="3" t="s">
        <v>287</v>
      </c>
      <c r="P7" s="3" t="s">
        <v>286</v>
      </c>
      <c r="S7" s="131"/>
      <c r="U7" s="131"/>
      <c r="V7" s="3"/>
      <c r="W7" s="3"/>
      <c r="X7" s="3"/>
      <c r="Y7" s="84" t="s">
        <v>1184</v>
      </c>
      <c r="Z7" s="3" t="s">
        <v>1185</v>
      </c>
      <c r="AA7" s="3" t="s">
        <v>1186</v>
      </c>
      <c r="AB7" s="3" t="s">
        <v>1187</v>
      </c>
      <c r="AC7" s="3" t="s">
        <v>1188</v>
      </c>
      <c r="AD7" s="3" t="s">
        <v>1187</v>
      </c>
      <c r="AE7" s="3" t="s">
        <v>1187</v>
      </c>
      <c r="AF7" s="3"/>
      <c r="AG7" s="3"/>
      <c r="AH7" s="3"/>
      <c r="AI7" s="3"/>
      <c r="AJ7" s="3"/>
      <c r="AK7" s="3"/>
      <c r="AL7" s="3" t="s">
        <v>1185</v>
      </c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 t="s">
        <v>290</v>
      </c>
      <c r="IF7" s="3" t="s">
        <v>291</v>
      </c>
      <c r="IG7" s="3"/>
      <c r="IH7" s="3"/>
      <c r="II7" s="3"/>
      <c r="IJ7" s="3"/>
      <c r="IK7" s="80" t="s">
        <v>292</v>
      </c>
      <c r="IL7" s="3"/>
      <c r="IM7" s="3"/>
      <c r="IN7" s="3"/>
      <c r="IO7" s="3"/>
      <c r="IP7" s="3"/>
      <c r="IQ7" s="3"/>
      <c r="IR7" s="3"/>
      <c r="IS7" s="3"/>
      <c r="IT7" s="3"/>
      <c r="IU7" s="3" t="s">
        <v>287</v>
      </c>
    </row>
    <row r="8" ht="12.75" customHeight="1">
      <c r="A8" s="3"/>
      <c r="B8" s="3"/>
      <c r="C8" s="3"/>
      <c r="D8" s="3" t="s">
        <v>270</v>
      </c>
      <c r="E8" s="3" t="s">
        <v>296</v>
      </c>
      <c r="F8" s="132"/>
      <c r="G8" s="128" t="s">
        <v>293</v>
      </c>
      <c r="H8" s="3"/>
      <c r="I8" s="128" t="s">
        <v>294</v>
      </c>
      <c r="J8" s="128"/>
      <c r="K8" s="3"/>
      <c r="L8" s="128"/>
      <c r="M8" s="3" t="s">
        <v>293</v>
      </c>
      <c r="N8" s="128"/>
      <c r="O8" s="3"/>
      <c r="P8" s="3" t="s">
        <v>294</v>
      </c>
      <c r="R8" s="19"/>
      <c r="S8" s="129"/>
      <c r="U8" s="129"/>
      <c r="V8" s="3"/>
      <c r="W8" s="3"/>
      <c r="X8" s="3"/>
      <c r="Y8" s="84" t="s">
        <v>1189</v>
      </c>
      <c r="Z8" s="3" t="s">
        <v>1190</v>
      </c>
      <c r="AA8" s="3" t="s">
        <v>285</v>
      </c>
      <c r="AB8" s="3" t="s">
        <v>1191</v>
      </c>
      <c r="AC8" s="3" t="s">
        <v>1192</v>
      </c>
      <c r="AD8" s="3" t="s">
        <v>1191</v>
      </c>
      <c r="AE8" s="3" t="s">
        <v>1191</v>
      </c>
      <c r="AF8" s="3"/>
      <c r="AG8" s="3"/>
      <c r="AH8" s="3"/>
      <c r="AI8" s="3"/>
      <c r="AJ8" s="3"/>
      <c r="AK8" s="3"/>
      <c r="AL8" s="3" t="s">
        <v>1190</v>
      </c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 t="s">
        <v>297</v>
      </c>
      <c r="IF8" s="3"/>
      <c r="IG8" s="3"/>
      <c r="IH8" s="3"/>
      <c r="II8" s="3"/>
      <c r="IJ8" s="3"/>
      <c r="IK8" s="83" t="s">
        <v>294</v>
      </c>
      <c r="IL8" s="3"/>
      <c r="IM8" s="3"/>
      <c r="IN8" s="3"/>
      <c r="IO8" s="3"/>
      <c r="IP8" s="3"/>
      <c r="IQ8" s="3"/>
      <c r="IR8" s="3"/>
      <c r="IS8" s="3"/>
      <c r="IT8" s="3"/>
      <c r="IU8" s="3"/>
    </row>
    <row r="9" ht="12.75" customHeight="1">
      <c r="A9" s="3"/>
      <c r="B9" s="3"/>
      <c r="C9" s="3"/>
      <c r="D9" s="3" t="s">
        <v>298</v>
      </c>
      <c r="E9" s="3" t="s">
        <v>303</v>
      </c>
      <c r="F9" s="128"/>
      <c r="G9" s="128" t="s">
        <v>299</v>
      </c>
      <c r="H9" s="3"/>
      <c r="I9" s="128" t="s">
        <v>300</v>
      </c>
      <c r="J9" s="128"/>
      <c r="K9" s="3"/>
      <c r="L9" s="128"/>
      <c r="M9" s="3" t="s">
        <v>299</v>
      </c>
      <c r="N9" s="128"/>
      <c r="O9" s="3"/>
      <c r="P9" s="3" t="s">
        <v>302</v>
      </c>
      <c r="Q9" s="19" t="s">
        <v>45</v>
      </c>
      <c r="R9" s="19"/>
      <c r="S9" s="129" t="s">
        <v>45</v>
      </c>
      <c r="T9" s="19" t="s">
        <v>45</v>
      </c>
      <c r="U9" s="129"/>
      <c r="V9" s="3"/>
      <c r="W9" s="3"/>
      <c r="X9" s="3"/>
      <c r="Y9" s="84" t="s">
        <v>1193</v>
      </c>
      <c r="Z9" s="3" t="s">
        <v>1194</v>
      </c>
      <c r="AA9" s="3"/>
      <c r="AB9" s="3" t="s">
        <v>42</v>
      </c>
      <c r="AC9" s="3" t="s">
        <v>45</v>
      </c>
      <c r="AD9" s="3" t="s">
        <v>42</v>
      </c>
      <c r="AE9" s="3" t="s">
        <v>42</v>
      </c>
      <c r="AF9" s="3"/>
      <c r="AG9" s="3"/>
      <c r="AH9" s="3"/>
      <c r="AI9" s="3"/>
      <c r="AJ9" s="3"/>
      <c r="AK9" s="3"/>
      <c r="AL9" s="3" t="s">
        <v>1194</v>
      </c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80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ht="12.75" customHeight="1">
      <c r="A10" s="3"/>
      <c r="B10" s="3"/>
      <c r="C10" s="3"/>
      <c r="D10" s="3"/>
      <c r="E10" s="3" t="s">
        <v>305</v>
      </c>
      <c r="F10" s="128"/>
      <c r="G10" s="128"/>
      <c r="H10" s="3"/>
      <c r="I10" s="128"/>
      <c r="J10" s="128"/>
      <c r="K10" s="3"/>
      <c r="L10" s="128"/>
      <c r="M10" s="3"/>
      <c r="N10" s="128"/>
      <c r="O10" s="3"/>
      <c r="P10" s="3"/>
      <c r="Q10" s="19" t="s">
        <v>47</v>
      </c>
      <c r="R10" s="18" t="s">
        <v>1195</v>
      </c>
      <c r="S10" s="129" t="s">
        <v>47</v>
      </c>
      <c r="T10" s="19" t="s">
        <v>47</v>
      </c>
      <c r="U10" s="129"/>
      <c r="V10" s="3"/>
      <c r="W10" s="3"/>
      <c r="X10" s="3"/>
      <c r="Y10" s="84" t="s">
        <v>1196</v>
      </c>
      <c r="Z10" s="3"/>
      <c r="AA10" s="3"/>
      <c r="AB10" s="3" t="s">
        <v>46</v>
      </c>
      <c r="AC10" s="3" t="s">
        <v>47</v>
      </c>
      <c r="AD10" s="3" t="s">
        <v>46</v>
      </c>
      <c r="AE10" s="3" t="s">
        <v>46</v>
      </c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80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ht="12.75" customHeight="1">
      <c r="A11" s="3"/>
      <c r="B11" s="3"/>
      <c r="C11" s="3"/>
      <c r="D11" s="3"/>
      <c r="E11" s="3" t="s">
        <v>306</v>
      </c>
      <c r="F11" s="128" t="s">
        <v>306</v>
      </c>
      <c r="G11" s="128"/>
      <c r="H11" s="3"/>
      <c r="I11" s="128"/>
      <c r="J11" s="128"/>
      <c r="K11" s="3"/>
      <c r="L11" s="128"/>
      <c r="M11" s="3"/>
      <c r="N11" s="128"/>
      <c r="O11" s="3"/>
      <c r="P11" s="3"/>
      <c r="Q11" s="101" t="s">
        <v>52</v>
      </c>
      <c r="R11" s="3"/>
      <c r="S11" s="128" t="s">
        <v>1197</v>
      </c>
      <c r="T11" s="101" t="s">
        <v>52</v>
      </c>
      <c r="U11" s="128"/>
      <c r="V11" s="3"/>
      <c r="W11" s="84"/>
      <c r="X11" s="3"/>
      <c r="Y11" s="84" t="s">
        <v>1198</v>
      </c>
      <c r="Z11" s="3"/>
      <c r="AA11" s="3"/>
      <c r="AB11" s="3"/>
      <c r="AC11" s="3" t="s">
        <v>1199</v>
      </c>
      <c r="AD11" s="3" t="s">
        <v>1200</v>
      </c>
      <c r="AE11" s="3" t="s">
        <v>1201</v>
      </c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83" t="s">
        <v>307</v>
      </c>
      <c r="II11" s="3"/>
      <c r="IJ11" s="3"/>
      <c r="IK11" s="80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ht="12.75" customHeight="1">
      <c r="A12" s="3"/>
      <c r="B12" s="3"/>
      <c r="C12" s="3"/>
      <c r="D12" s="3"/>
      <c r="E12" s="3"/>
      <c r="F12" s="128"/>
      <c r="G12" s="128"/>
      <c r="H12" s="3"/>
      <c r="I12" s="128"/>
      <c r="J12" s="128"/>
      <c r="K12" s="3"/>
      <c r="L12" s="128"/>
      <c r="M12" s="3"/>
      <c r="N12" s="128"/>
      <c r="O12" s="3"/>
      <c r="P12" s="3"/>
      <c r="Q12" s="3"/>
      <c r="R12" s="3"/>
      <c r="S12" s="128"/>
      <c r="T12" s="3"/>
      <c r="U12" s="128"/>
      <c r="V12" s="3"/>
      <c r="W12" s="3"/>
      <c r="X12" s="3"/>
      <c r="Y12" s="84" t="s">
        <v>1020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80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ht="12.75" customHeight="1">
      <c r="A13" s="3"/>
      <c r="B13" s="3"/>
      <c r="C13" s="3"/>
      <c r="D13" s="3"/>
      <c r="E13" s="84"/>
      <c r="F13" s="128" t="s">
        <v>312</v>
      </c>
      <c r="G13" s="128"/>
      <c r="H13" s="3"/>
      <c r="I13" s="128"/>
      <c r="J13" s="128"/>
      <c r="K13" s="3"/>
      <c r="L13" s="128"/>
      <c r="M13" s="3"/>
      <c r="N13" s="128"/>
      <c r="O13" s="3"/>
      <c r="P13" s="3"/>
      <c r="Q13" s="3"/>
      <c r="R13" s="3"/>
      <c r="S13" s="128"/>
      <c r="T13" s="3"/>
      <c r="U13" s="128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 t="s">
        <v>309</v>
      </c>
      <c r="IF13" s="3">
        <v>100.0</v>
      </c>
      <c r="IG13" s="3"/>
      <c r="IH13" s="3">
        <v>101.764591891939</v>
      </c>
      <c r="II13" s="3"/>
      <c r="IJ13" s="3"/>
      <c r="IK13" s="80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ht="12.75" customHeight="1">
      <c r="A14" s="3"/>
      <c r="B14" s="3"/>
      <c r="C14" s="3"/>
      <c r="D14" s="3"/>
      <c r="E14" s="84"/>
      <c r="F14" s="128" t="s">
        <v>314</v>
      </c>
      <c r="G14" s="128"/>
      <c r="H14" s="3"/>
      <c r="I14" s="128"/>
      <c r="J14" s="128"/>
      <c r="K14" s="3"/>
      <c r="L14" s="128"/>
      <c r="M14" s="3"/>
      <c r="N14" s="128"/>
      <c r="O14" s="3"/>
      <c r="P14" s="3"/>
      <c r="Q14" s="3"/>
      <c r="R14" s="3"/>
      <c r="S14" s="128"/>
      <c r="T14" s="3"/>
      <c r="U14" s="128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 t="s">
        <v>310</v>
      </c>
      <c r="IF14" s="3">
        <v>100.2</v>
      </c>
      <c r="IG14" s="3"/>
      <c r="IH14" s="3">
        <v>102.523764669366</v>
      </c>
      <c r="II14" s="3"/>
      <c r="IJ14" s="3"/>
      <c r="IK14" s="80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ht="12.75" customHeight="1">
      <c r="A15" s="3"/>
      <c r="B15" s="3"/>
      <c r="C15" s="3"/>
      <c r="D15" s="3"/>
      <c r="E15" s="3"/>
      <c r="F15" s="128" t="s">
        <v>316</v>
      </c>
      <c r="G15" s="128"/>
      <c r="H15" s="3"/>
      <c r="I15" s="128"/>
      <c r="J15" s="128"/>
      <c r="K15" s="3"/>
      <c r="L15" s="128"/>
      <c r="M15" s="3"/>
      <c r="N15" s="128"/>
      <c r="O15" s="3"/>
      <c r="P15" s="3"/>
      <c r="Q15" s="3"/>
      <c r="R15" s="3"/>
      <c r="S15" s="128"/>
      <c r="T15" s="3"/>
      <c r="U15" s="128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 t="s">
        <v>311</v>
      </c>
      <c r="IF15" s="3">
        <v>100.2</v>
      </c>
      <c r="IG15" s="3"/>
      <c r="IH15" s="3">
        <v>103.124349650713</v>
      </c>
      <c r="II15" s="3"/>
      <c r="IJ15" s="3"/>
      <c r="IK15" s="80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ht="12.75" customHeight="1">
      <c r="A16" s="3"/>
      <c r="B16" s="3"/>
      <c r="C16" s="3"/>
      <c r="D16" s="3"/>
      <c r="E16" s="3"/>
      <c r="F16" s="128" t="s">
        <v>1202</v>
      </c>
      <c r="G16" s="128"/>
      <c r="H16" s="3"/>
      <c r="I16" s="128" t="s">
        <v>312</v>
      </c>
      <c r="J16" s="128"/>
      <c r="K16" s="3" t="s">
        <v>312</v>
      </c>
      <c r="L16" s="128" t="s">
        <v>312</v>
      </c>
      <c r="M16" s="3"/>
      <c r="N16" s="128"/>
      <c r="O16" s="3" t="s">
        <v>312</v>
      </c>
      <c r="P16" s="3"/>
      <c r="Q16" s="3"/>
      <c r="R16" s="3"/>
      <c r="S16" s="128"/>
      <c r="T16" s="3"/>
      <c r="U16" s="128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 t="s">
        <v>313</v>
      </c>
      <c r="IF16" s="3">
        <v>103.8</v>
      </c>
      <c r="IG16" s="3"/>
      <c r="IH16" s="3">
        <v>101.151885680223</v>
      </c>
      <c r="II16" s="3"/>
      <c r="IJ16" s="3"/>
      <c r="IK16" s="80" t="s">
        <v>312</v>
      </c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ht="12.75" customHeight="1">
      <c r="A17" s="3"/>
      <c r="B17" s="3"/>
      <c r="C17" s="3"/>
      <c r="D17" s="3"/>
      <c r="E17" s="3"/>
      <c r="F17" s="3"/>
      <c r="G17" s="3"/>
      <c r="H17" s="3"/>
      <c r="I17" s="3" t="s">
        <v>314</v>
      </c>
      <c r="J17" s="3"/>
      <c r="K17" s="3" t="s">
        <v>314</v>
      </c>
      <c r="L17" s="3" t="s">
        <v>314</v>
      </c>
      <c r="M17" s="3"/>
      <c r="N17" s="3"/>
      <c r="O17" s="3" t="s">
        <v>314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 t="s">
        <v>315</v>
      </c>
      <c r="IF17" s="3">
        <v>104.3</v>
      </c>
      <c r="IG17" s="3"/>
      <c r="IH17" s="3">
        <v>102.188668353302</v>
      </c>
      <c r="II17" s="3"/>
      <c r="IJ17" s="3"/>
      <c r="IK17" s="80" t="s">
        <v>314</v>
      </c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ht="12.75" customHeight="1">
      <c r="A18" s="3"/>
      <c r="B18" s="3"/>
      <c r="C18" s="3"/>
      <c r="D18" s="3"/>
      <c r="E18" s="3"/>
      <c r="F18" s="3"/>
      <c r="G18" s="3"/>
      <c r="H18" s="3"/>
      <c r="I18" s="3" t="s">
        <v>316</v>
      </c>
      <c r="J18" s="3" t="s">
        <v>317</v>
      </c>
      <c r="K18" s="3" t="s">
        <v>316</v>
      </c>
      <c r="L18" s="3" t="s">
        <v>316</v>
      </c>
      <c r="M18" s="3"/>
      <c r="N18" s="3"/>
      <c r="O18" s="3" t="s">
        <v>316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 t="s">
        <v>318</v>
      </c>
      <c r="IF18" s="3">
        <v>104.7</v>
      </c>
      <c r="IG18" s="3"/>
      <c r="IH18" s="3">
        <v>102.823679888912</v>
      </c>
      <c r="II18" s="3"/>
      <c r="IJ18" s="3"/>
      <c r="IK18" s="80" t="s">
        <v>316</v>
      </c>
      <c r="IL18" s="3"/>
      <c r="IM18" s="3"/>
      <c r="IN18" s="3"/>
      <c r="IO18" s="3"/>
      <c r="IP18" s="3"/>
      <c r="IQ18" s="3"/>
      <c r="IR18" s="3"/>
      <c r="IS18" s="3"/>
      <c r="IT18" s="3"/>
      <c r="IU18" s="3" t="s">
        <v>317</v>
      </c>
    </row>
    <row r="19" ht="12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 t="s">
        <v>319</v>
      </c>
      <c r="IF19" s="3">
        <v>104.7</v>
      </c>
      <c r="IG19" s="3"/>
      <c r="IH19" s="3">
        <v>103.327806662219</v>
      </c>
      <c r="II19" s="3"/>
      <c r="IJ19" s="3"/>
      <c r="IK19" s="80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ht="12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 t="s">
        <v>320</v>
      </c>
      <c r="IF20" s="3">
        <v>104.6</v>
      </c>
      <c r="IG20" s="3"/>
      <c r="IH20" s="3">
        <v>103.906352684729</v>
      </c>
      <c r="II20" s="3"/>
      <c r="IJ20" s="3"/>
      <c r="IK20" s="80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ht="12.75" customHeight="1">
      <c r="A21" s="13" t="s">
        <v>58</v>
      </c>
      <c r="B21" s="13">
        <v>1983.0</v>
      </c>
      <c r="C21" s="13">
        <v>1983.0833333333005</v>
      </c>
      <c r="D21" s="13">
        <v>96.1</v>
      </c>
      <c r="E21" s="13">
        <v>79.6979142752395</v>
      </c>
      <c r="F21" s="13">
        <v>40.2468065072519</v>
      </c>
      <c r="G21" s="13">
        <v>47.089162</v>
      </c>
      <c r="H21" s="13">
        <v>11.2</v>
      </c>
      <c r="I21" s="13">
        <v>11.0</v>
      </c>
      <c r="J21" s="13">
        <v>45270.24435723551</v>
      </c>
      <c r="K21" s="13">
        <v>12294.58</v>
      </c>
      <c r="L21" s="13">
        <v>158.0</v>
      </c>
      <c r="M21" s="13">
        <v>63.550325</v>
      </c>
      <c r="N21" s="13">
        <v>139.3</v>
      </c>
      <c r="O21" s="13">
        <v>156186.0</v>
      </c>
      <c r="P21" s="13">
        <v>10.050589398208938</v>
      </c>
      <c r="Q21" s="101">
        <v>481.838</v>
      </c>
      <c r="R21" s="133">
        <v>1.5756</v>
      </c>
      <c r="S21" s="13">
        <f t="shared" ref="S21:S468" si="2">Q21/R21</f>
        <v>305.8123889</v>
      </c>
      <c r="T21" s="134">
        <v>14.21</v>
      </c>
      <c r="U21" s="135">
        <f t="shared" ref="U21:U468" si="3">T21/R21</f>
        <v>9.018786494</v>
      </c>
      <c r="V21" s="13"/>
      <c r="W21" s="13">
        <v>1955.25</v>
      </c>
      <c r="X21" s="13">
        <v>100.333321604845</v>
      </c>
      <c r="Y21" s="13"/>
      <c r="Z21" s="13">
        <v>0.06819819623086498</v>
      </c>
      <c r="AA21" s="13">
        <v>88041.0</v>
      </c>
      <c r="AB21" s="13">
        <v>1.2</v>
      </c>
      <c r="AC21" s="13"/>
      <c r="AD21" s="13"/>
      <c r="AE21" s="13">
        <v>38.6482655537685</v>
      </c>
      <c r="AF21" s="13"/>
      <c r="AG21" s="13"/>
      <c r="AH21" s="13"/>
      <c r="AI21" s="13"/>
      <c r="AJ21" s="13"/>
      <c r="AK21" s="13"/>
      <c r="AL21" s="13">
        <v>0.06819819623086498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 t="s">
        <v>321</v>
      </c>
      <c r="IF21" s="13">
        <v>104.6</v>
      </c>
      <c r="IG21" s="13"/>
      <c r="IH21" s="13">
        <v>104.528450453626</v>
      </c>
      <c r="II21" s="13"/>
      <c r="IJ21" s="13"/>
      <c r="IK21" s="13">
        <v>40.0183908045977</v>
      </c>
      <c r="IL21" s="13"/>
      <c r="IM21" s="13">
        <v>40.2468065072519</v>
      </c>
      <c r="IN21" s="13"/>
      <c r="IO21" s="13"/>
      <c r="IP21" s="13"/>
      <c r="IQ21" s="13"/>
      <c r="IR21" s="13"/>
      <c r="IS21" s="13"/>
      <c r="IT21" s="13"/>
      <c r="IU21" s="13">
        <v>45270.24435723551</v>
      </c>
    </row>
    <row r="22" ht="12.75" customHeight="1">
      <c r="A22" s="3" t="s">
        <v>230</v>
      </c>
      <c r="B22" s="3">
        <v>1983.0</v>
      </c>
      <c r="C22" s="3">
        <v>1983.1666666666338</v>
      </c>
      <c r="D22" s="3">
        <v>97.0</v>
      </c>
      <c r="E22" s="3">
        <v>80.1665924078654</v>
      </c>
      <c r="F22" s="3">
        <v>40.3499425589089</v>
      </c>
      <c r="G22" s="3">
        <v>47.409529</v>
      </c>
      <c r="H22" s="3">
        <v>11.3</v>
      </c>
      <c r="I22" s="3">
        <v>11.0</v>
      </c>
      <c r="J22" s="3">
        <v>46585.998128006846</v>
      </c>
      <c r="K22" s="3">
        <v>12391.02</v>
      </c>
      <c r="L22" s="3">
        <v>186.0</v>
      </c>
      <c r="M22" s="3">
        <v>63.787041</v>
      </c>
      <c r="N22" s="3">
        <v>137.4</v>
      </c>
      <c r="O22" s="3">
        <v>160437.0</v>
      </c>
      <c r="P22" s="3">
        <v>10.051239805916179</v>
      </c>
      <c r="Q22" s="18">
        <v>493.488</v>
      </c>
      <c r="R22" s="51">
        <v>1.5329</v>
      </c>
      <c r="S22" s="3">
        <f t="shared" si="2"/>
        <v>321.9309805</v>
      </c>
      <c r="T22" s="56">
        <v>11.556</v>
      </c>
      <c r="U22" s="136">
        <f t="shared" si="3"/>
        <v>7.538652228</v>
      </c>
      <c r="V22" s="3"/>
      <c r="W22" s="3">
        <v>1955.5</v>
      </c>
      <c r="X22" s="3">
        <v>102.22514403909</v>
      </c>
      <c r="Y22" s="3"/>
      <c r="Z22" s="3">
        <v>0.06837736503326759</v>
      </c>
      <c r="AA22" s="3">
        <v>88222.0</v>
      </c>
      <c r="AB22" s="3">
        <v>1.1</v>
      </c>
      <c r="AC22" s="3"/>
      <c r="AD22" s="3"/>
      <c r="AE22" s="3">
        <v>39.2751679422013</v>
      </c>
      <c r="AF22" s="3"/>
      <c r="AG22" s="3"/>
      <c r="AH22" s="3"/>
      <c r="AI22" s="3"/>
      <c r="AJ22" s="3"/>
      <c r="AK22" s="3"/>
      <c r="AL22" s="3">
        <v>0.06837736503326759</v>
      </c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 t="s">
        <v>322</v>
      </c>
      <c r="IF22" s="3">
        <v>105.1</v>
      </c>
      <c r="IG22" s="3"/>
      <c r="IH22" s="3">
        <v>105.063896590781</v>
      </c>
      <c r="II22" s="3"/>
      <c r="IJ22" s="3"/>
      <c r="IK22" s="80">
        <v>40.1747126436782</v>
      </c>
      <c r="IL22" s="3"/>
      <c r="IM22" s="3">
        <v>40.3499425589089</v>
      </c>
      <c r="IN22" s="3"/>
      <c r="IO22" s="3"/>
      <c r="IP22" s="3"/>
      <c r="IQ22" s="3"/>
      <c r="IR22" s="3"/>
      <c r="IS22" s="3"/>
      <c r="IT22" s="3"/>
      <c r="IU22" s="3">
        <v>46585.998128006846</v>
      </c>
    </row>
    <row r="23" ht="12.75" customHeight="1">
      <c r="A23" s="3" t="s">
        <v>231</v>
      </c>
      <c r="B23" s="3">
        <v>1983.0</v>
      </c>
      <c r="C23" s="3">
        <v>1983.249999999967</v>
      </c>
      <c r="D23" s="3">
        <v>97.6</v>
      </c>
      <c r="E23" s="3">
        <v>80.4470982798373</v>
      </c>
      <c r="F23" s="3">
        <v>40.4285923934355</v>
      </c>
      <c r="G23" s="3">
        <v>47.401309</v>
      </c>
      <c r="H23" s="3">
        <v>11.3</v>
      </c>
      <c r="I23" s="3">
        <v>10.5</v>
      </c>
      <c r="J23" s="3">
        <v>45618.16132470331</v>
      </c>
      <c r="K23" s="3">
        <v>12483.49</v>
      </c>
      <c r="L23" s="3">
        <v>181.0</v>
      </c>
      <c r="M23" s="3">
        <v>63.462634</v>
      </c>
      <c r="N23" s="3">
        <v>134.53</v>
      </c>
      <c r="O23" s="3">
        <v>161327.0</v>
      </c>
      <c r="P23" s="3">
        <v>10.051805385088478</v>
      </c>
      <c r="Q23" s="18">
        <v>420.707</v>
      </c>
      <c r="R23" s="51">
        <v>1.49</v>
      </c>
      <c r="S23" s="3">
        <f t="shared" si="2"/>
        <v>282.3536913</v>
      </c>
      <c r="T23" s="56">
        <v>10.75</v>
      </c>
      <c r="U23" s="136">
        <f t="shared" si="3"/>
        <v>7.214765101</v>
      </c>
      <c r="V23" s="3"/>
      <c r="W23" s="3">
        <v>1955.75</v>
      </c>
      <c r="X23" s="3">
        <v>102.45533640361</v>
      </c>
      <c r="Y23" s="3"/>
      <c r="Z23" s="3">
        <v>0.06907592802100454</v>
      </c>
      <c r="AA23" s="3">
        <v>90045.0</v>
      </c>
      <c r="AB23" s="3">
        <v>1.06666666666667</v>
      </c>
      <c r="AC23" s="3"/>
      <c r="AD23" s="3"/>
      <c r="AE23" s="3">
        <v>42.1344336991745</v>
      </c>
      <c r="AF23" s="3"/>
      <c r="AG23" s="3"/>
      <c r="AH23" s="3"/>
      <c r="AI23" s="3"/>
      <c r="AJ23" s="3"/>
      <c r="AK23" s="3"/>
      <c r="AL23" s="3">
        <v>0.06907592802100454</v>
      </c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 t="s">
        <v>323</v>
      </c>
      <c r="IF23" s="3">
        <v>105.6</v>
      </c>
      <c r="IG23" s="3"/>
      <c r="IH23" s="3">
        <v>106.11437586095</v>
      </c>
      <c r="II23" s="3"/>
      <c r="IJ23" s="3"/>
      <c r="IK23" s="80">
        <v>40.2528735632184</v>
      </c>
      <c r="IL23" s="3"/>
      <c r="IM23" s="3">
        <v>40.4285923934355</v>
      </c>
      <c r="IN23" s="3"/>
      <c r="IO23" s="3"/>
      <c r="IP23" s="3"/>
      <c r="IQ23" s="3"/>
      <c r="IR23" s="3"/>
      <c r="IS23" s="3"/>
      <c r="IT23" s="3"/>
      <c r="IU23" s="3">
        <v>45618.16132470331</v>
      </c>
    </row>
    <row r="24" ht="12.75" customHeight="1">
      <c r="A24" s="3" t="s">
        <v>59</v>
      </c>
      <c r="B24" s="3">
        <v>1983.0</v>
      </c>
      <c r="C24" s="3">
        <v>1983.3333333333003</v>
      </c>
      <c r="D24" s="3">
        <v>98.6</v>
      </c>
      <c r="E24" s="3">
        <v>80.3152047204113</v>
      </c>
      <c r="F24" s="3">
        <v>40.4910341237814</v>
      </c>
      <c r="G24" s="3">
        <v>47.667602</v>
      </c>
      <c r="H24" s="3">
        <v>11.3</v>
      </c>
      <c r="I24" s="3">
        <v>10.0</v>
      </c>
      <c r="J24" s="3">
        <v>46250.2624343596</v>
      </c>
      <c r="K24" s="3">
        <v>12656.49</v>
      </c>
      <c r="L24" s="3">
        <v>185.0</v>
      </c>
      <c r="M24" s="3">
        <v>62.585181</v>
      </c>
      <c r="N24" s="3">
        <v>140.44</v>
      </c>
      <c r="O24" s="3">
        <v>162904.0</v>
      </c>
      <c r="P24" s="3">
        <v>10.052408681842246</v>
      </c>
      <c r="Q24" s="18">
        <v>433.171</v>
      </c>
      <c r="R24" s="51">
        <v>1.5361</v>
      </c>
      <c r="S24" s="3">
        <f t="shared" si="2"/>
        <v>281.9940108</v>
      </c>
      <c r="T24" s="56">
        <v>12.204</v>
      </c>
      <c r="U24" s="136">
        <f t="shared" si="3"/>
        <v>7.944795261</v>
      </c>
      <c r="V24" s="3"/>
      <c r="W24" s="3">
        <v>1956.0</v>
      </c>
      <c r="X24" s="3">
        <v>102.858782972692</v>
      </c>
      <c r="Y24" s="3"/>
      <c r="Z24" s="3">
        <v>0.07066174260316915</v>
      </c>
      <c r="AA24" s="3">
        <v>89550.0</v>
      </c>
      <c r="AB24" s="3">
        <v>1.03333333333333</v>
      </c>
      <c r="AC24" s="3"/>
      <c r="AD24" s="3"/>
      <c r="AE24" s="3">
        <v>42.4315910903837</v>
      </c>
      <c r="AF24" s="3"/>
      <c r="AG24" s="3"/>
      <c r="AH24" s="3"/>
      <c r="AI24" s="3"/>
      <c r="AJ24" s="3"/>
      <c r="AK24" s="3"/>
      <c r="AL24" s="3">
        <v>0.07066174260316915</v>
      </c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 t="s">
        <v>324</v>
      </c>
      <c r="IF24" s="3">
        <v>105.6</v>
      </c>
      <c r="IG24" s="3"/>
      <c r="IH24" s="3">
        <v>106.956606066484</v>
      </c>
      <c r="II24" s="3"/>
      <c r="IJ24" s="3"/>
      <c r="IK24" s="80">
        <v>40.7218390804598</v>
      </c>
      <c r="IL24" s="3"/>
      <c r="IM24" s="3">
        <v>40.4910341237814</v>
      </c>
      <c r="IN24" s="3"/>
      <c r="IO24" s="3"/>
      <c r="IP24" s="3"/>
      <c r="IQ24" s="3"/>
      <c r="IR24" s="3"/>
      <c r="IS24" s="3"/>
      <c r="IT24" s="3"/>
      <c r="IU24" s="3">
        <v>46250.2624343596</v>
      </c>
    </row>
    <row r="25" ht="12.75" customHeight="1">
      <c r="A25" s="3" t="s">
        <v>232</v>
      </c>
      <c r="B25" s="3">
        <v>1983.0</v>
      </c>
      <c r="C25" s="3">
        <v>1983.4166666666335</v>
      </c>
      <c r="D25" s="3">
        <v>99.9</v>
      </c>
      <c r="E25" s="3">
        <v>80.547324418548</v>
      </c>
      <c r="F25" s="3">
        <v>40.5986498418255</v>
      </c>
      <c r="G25" s="3">
        <v>47.966228</v>
      </c>
      <c r="H25" s="3">
        <v>11.4</v>
      </c>
      <c r="I25" s="3">
        <v>10.0</v>
      </c>
      <c r="J25" s="3">
        <v>47175.486450284414</v>
      </c>
      <c r="K25" s="3">
        <v>12574.83</v>
      </c>
      <c r="L25" s="3">
        <v>95.0</v>
      </c>
      <c r="M25" s="3">
        <v>62.453045</v>
      </c>
      <c r="N25" s="3">
        <v>144.13</v>
      </c>
      <c r="O25" s="3">
        <v>164152.0</v>
      </c>
      <c r="P25" s="3">
        <v>10.053005585297521</v>
      </c>
      <c r="Q25" s="18">
        <v>437.393</v>
      </c>
      <c r="R25" s="51">
        <v>1.5722</v>
      </c>
      <c r="S25" s="3">
        <f t="shared" si="2"/>
        <v>278.2044269</v>
      </c>
      <c r="T25" s="56">
        <v>13.1</v>
      </c>
      <c r="U25" s="136">
        <f t="shared" si="3"/>
        <v>8.332273248</v>
      </c>
      <c r="V25" s="3"/>
      <c r="W25" s="3">
        <v>1956.25</v>
      </c>
      <c r="X25" s="3">
        <v>104.277516030466</v>
      </c>
      <c r="Y25" s="3"/>
      <c r="Z25" s="3">
        <v>0.07071981523459218</v>
      </c>
      <c r="AA25" s="3">
        <v>90179.0</v>
      </c>
      <c r="AB25" s="3">
        <v>1.06666666666667</v>
      </c>
      <c r="AC25" s="3"/>
      <c r="AD25" s="3"/>
      <c r="AE25" s="3">
        <v>41.8973807043868</v>
      </c>
      <c r="AF25" s="3"/>
      <c r="AG25" s="3"/>
      <c r="AH25" s="3"/>
      <c r="AI25" s="3"/>
      <c r="AJ25" s="3"/>
      <c r="AK25" s="3"/>
      <c r="AL25" s="3">
        <v>0.07071981523459218</v>
      </c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 t="s">
        <v>325</v>
      </c>
      <c r="IF25" s="3">
        <v>105.7</v>
      </c>
      <c r="IG25" s="3"/>
      <c r="IH25" s="3">
        <v>107.585950184047</v>
      </c>
      <c r="II25" s="3"/>
      <c r="IJ25" s="3"/>
      <c r="IK25" s="80">
        <v>40.8781609195402</v>
      </c>
      <c r="IL25" s="3"/>
      <c r="IM25" s="3">
        <v>40.5986498418255</v>
      </c>
      <c r="IN25" s="3"/>
      <c r="IO25" s="3"/>
      <c r="IP25" s="3"/>
      <c r="IQ25" s="3"/>
      <c r="IR25" s="3"/>
      <c r="IS25" s="3"/>
      <c r="IT25" s="3"/>
      <c r="IU25" s="3">
        <v>47175.486450284414</v>
      </c>
    </row>
    <row r="26" ht="12.75" customHeight="1">
      <c r="A26" s="3" t="s">
        <v>233</v>
      </c>
      <c r="B26" s="3">
        <v>1983.0</v>
      </c>
      <c r="C26" s="3">
        <v>1983.4999999999668</v>
      </c>
      <c r="D26" s="3">
        <v>100.1</v>
      </c>
      <c r="E26" s="3">
        <v>80.8166663876026</v>
      </c>
      <c r="F26" s="3">
        <v>40.7383419764776</v>
      </c>
      <c r="G26" s="3">
        <v>47.76617</v>
      </c>
      <c r="H26" s="3">
        <v>11.5</v>
      </c>
      <c r="I26" s="3">
        <v>9.5</v>
      </c>
      <c r="J26" s="3">
        <v>47654.11739106725</v>
      </c>
      <c r="K26" s="3">
        <v>12667.45</v>
      </c>
      <c r="L26" s="3">
        <v>143.0</v>
      </c>
      <c r="M26" s="3">
        <v>63.061774</v>
      </c>
      <c r="N26" s="3">
        <v>144.96</v>
      </c>
      <c r="O26" s="3">
        <v>165966.0</v>
      </c>
      <c r="P26" s="3">
        <v>11.095148934634278</v>
      </c>
      <c r="Q26" s="18">
        <v>413.148</v>
      </c>
      <c r="R26" s="51">
        <v>1.548</v>
      </c>
      <c r="S26" s="3">
        <f t="shared" si="2"/>
        <v>266.8914729</v>
      </c>
      <c r="T26" s="56">
        <v>11.724</v>
      </c>
      <c r="U26" s="136">
        <f t="shared" si="3"/>
        <v>7.573643411</v>
      </c>
      <c r="V26" s="3"/>
      <c r="W26" s="3">
        <v>1956.5</v>
      </c>
      <c r="X26" s="3">
        <v>105.681800372884</v>
      </c>
      <c r="Y26" s="3"/>
      <c r="Z26" s="3">
        <v>0.07207207207207207</v>
      </c>
      <c r="AA26" s="3">
        <v>90000.0</v>
      </c>
      <c r="AB26" s="3">
        <v>1.1</v>
      </c>
      <c r="AC26" s="3"/>
      <c r="AD26" s="3"/>
      <c r="AE26" s="3">
        <v>43.5744212414066</v>
      </c>
      <c r="AF26" s="3"/>
      <c r="AG26" s="3"/>
      <c r="AH26" s="3"/>
      <c r="AI26" s="3"/>
      <c r="AJ26" s="3"/>
      <c r="AK26" s="3"/>
      <c r="AL26" s="3">
        <v>0.07207207207207207</v>
      </c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 t="s">
        <v>326</v>
      </c>
      <c r="IF26" s="3">
        <v>105.8</v>
      </c>
      <c r="IG26" s="3"/>
      <c r="IH26" s="3">
        <v>108.293933377611</v>
      </c>
      <c r="II26" s="3"/>
      <c r="IJ26" s="3"/>
      <c r="IK26" s="80">
        <v>40.8781609195402</v>
      </c>
      <c r="IL26" s="3"/>
      <c r="IM26" s="3">
        <v>40.7383419764776</v>
      </c>
      <c r="IN26" s="3"/>
      <c r="IO26" s="3"/>
      <c r="IP26" s="3"/>
      <c r="IQ26" s="3"/>
      <c r="IR26" s="3"/>
      <c r="IS26" s="3"/>
      <c r="IT26" s="3"/>
      <c r="IU26" s="3">
        <v>47654.11739106725</v>
      </c>
    </row>
    <row r="27" ht="12.75" customHeight="1">
      <c r="A27" s="3" t="s">
        <v>60</v>
      </c>
      <c r="B27" s="3">
        <v>1983.0</v>
      </c>
      <c r="C27" s="3">
        <v>1983.5833333333</v>
      </c>
      <c r="D27" s="3">
        <v>101.0</v>
      </c>
      <c r="E27" s="3">
        <v>81.3026453928122</v>
      </c>
      <c r="F27" s="3">
        <v>41.0406490864775</v>
      </c>
      <c r="G27" s="3">
        <v>48.199543</v>
      </c>
      <c r="H27" s="3">
        <v>11.5</v>
      </c>
      <c r="I27" s="3">
        <v>9.5</v>
      </c>
      <c r="J27" s="3">
        <v>48430.31373645393</v>
      </c>
      <c r="K27" s="3">
        <v>12720.23</v>
      </c>
      <c r="L27" s="3">
        <v>132.0</v>
      </c>
      <c r="M27" s="3">
        <v>64.430411</v>
      </c>
      <c r="N27" s="3">
        <v>144.42</v>
      </c>
      <c r="O27" s="3">
        <v>167460.0</v>
      </c>
      <c r="P27" s="3">
        <v>11.213892510365424</v>
      </c>
      <c r="Q27" s="18">
        <v>422.645</v>
      </c>
      <c r="R27" s="51">
        <v>1.5273</v>
      </c>
      <c r="S27" s="3">
        <f t="shared" si="2"/>
        <v>276.7269037</v>
      </c>
      <c r="T27" s="56">
        <v>11.91</v>
      </c>
      <c r="U27" s="136">
        <f t="shared" si="3"/>
        <v>7.798075034</v>
      </c>
      <c r="V27" s="3"/>
      <c r="W27" s="3">
        <v>1956.75</v>
      </c>
      <c r="X27" s="3">
        <v>105.927944152436</v>
      </c>
      <c r="Y27" s="3"/>
      <c r="Z27" s="3">
        <v>0.07207130185735354</v>
      </c>
      <c r="AA27" s="3">
        <v>89894.0</v>
      </c>
      <c r="AB27" s="3">
        <v>1.2</v>
      </c>
      <c r="AC27" s="3"/>
      <c r="AD27" s="3"/>
      <c r="AE27" s="3">
        <v>44.4393177820035</v>
      </c>
      <c r="AF27" s="3"/>
      <c r="AG27" s="3"/>
      <c r="AH27" s="3"/>
      <c r="AI27" s="3"/>
      <c r="AJ27" s="3"/>
      <c r="AK27" s="3"/>
      <c r="AL27" s="3">
        <v>0.07207130185735354</v>
      </c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 t="s">
        <v>327</v>
      </c>
      <c r="IF27" s="3">
        <v>105.9</v>
      </c>
      <c r="IG27" s="3"/>
      <c r="IH27" s="3">
        <v>108.996311445597</v>
      </c>
      <c r="II27" s="3"/>
      <c r="IJ27" s="3"/>
      <c r="IK27" s="80">
        <v>41.0344827586207</v>
      </c>
      <c r="IL27" s="3"/>
      <c r="IM27" s="3">
        <v>41.0406490864775</v>
      </c>
      <c r="IN27" s="3"/>
      <c r="IO27" s="3"/>
      <c r="IP27" s="3"/>
      <c r="IQ27" s="3"/>
      <c r="IR27" s="3"/>
      <c r="IS27" s="3"/>
      <c r="IT27" s="3"/>
      <c r="IU27" s="3">
        <v>48430.31373645393</v>
      </c>
    </row>
    <row r="28" ht="12.75" customHeight="1">
      <c r="A28" s="3" t="s">
        <v>234</v>
      </c>
      <c r="B28" s="3">
        <v>1983.0</v>
      </c>
      <c r="C28" s="3">
        <v>1983.6666666666333</v>
      </c>
      <c r="D28" s="3">
        <v>102.0</v>
      </c>
      <c r="E28" s="3">
        <v>81.7502695897176</v>
      </c>
      <c r="F28" s="3">
        <v>41.265675207805</v>
      </c>
      <c r="G28" s="3">
        <v>48.225228</v>
      </c>
      <c r="H28" s="3">
        <v>11.5</v>
      </c>
      <c r="I28" s="3">
        <v>9.5</v>
      </c>
      <c r="J28" s="3">
        <v>47482.24892075115</v>
      </c>
      <c r="K28" s="3">
        <v>12825.78</v>
      </c>
      <c r="L28" s="3">
        <v>178.0</v>
      </c>
      <c r="M28" s="3">
        <v>65.3584539999999</v>
      </c>
      <c r="N28" s="3">
        <v>145.17</v>
      </c>
      <c r="O28" s="3">
        <v>168373.0</v>
      </c>
      <c r="P28" s="3">
        <v>11.213217078112613</v>
      </c>
      <c r="Q28" s="18">
        <v>416.205</v>
      </c>
      <c r="R28" s="51">
        <v>1.5026</v>
      </c>
      <c r="S28" s="3">
        <f t="shared" si="2"/>
        <v>276.9898842</v>
      </c>
      <c r="T28" s="56">
        <v>12.348</v>
      </c>
      <c r="U28" s="136">
        <f t="shared" si="3"/>
        <v>8.21775589</v>
      </c>
      <c r="V28" s="3"/>
      <c r="W28" s="3">
        <v>1957.0</v>
      </c>
      <c r="X28" s="3">
        <v>106.234319733187</v>
      </c>
      <c r="Y28" s="3"/>
      <c r="Z28" s="3">
        <v>0.07282215122470713</v>
      </c>
      <c r="AA28" s="3">
        <v>90344.0</v>
      </c>
      <c r="AB28" s="3">
        <v>1.23333333333333</v>
      </c>
      <c r="AC28" s="3"/>
      <c r="AD28" s="3"/>
      <c r="AE28" s="3">
        <v>45.0561872641786</v>
      </c>
      <c r="AF28" s="3"/>
      <c r="AG28" s="3"/>
      <c r="AH28" s="3"/>
      <c r="AI28" s="3"/>
      <c r="AJ28" s="3"/>
      <c r="AK28" s="3"/>
      <c r="AL28" s="3">
        <v>0.07282215122470713</v>
      </c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 t="s">
        <v>328</v>
      </c>
      <c r="IF28" s="3">
        <v>111.9</v>
      </c>
      <c r="IG28" s="3"/>
      <c r="IH28" s="3">
        <v>109.041600947371</v>
      </c>
      <c r="II28" s="3"/>
      <c r="IJ28" s="3"/>
      <c r="IK28" s="80">
        <v>41.2689655172414</v>
      </c>
      <c r="IL28" s="3"/>
      <c r="IM28" s="3">
        <v>41.265675207805</v>
      </c>
      <c r="IN28" s="3"/>
      <c r="IO28" s="3"/>
      <c r="IP28" s="3"/>
      <c r="IQ28" s="3"/>
      <c r="IR28" s="3"/>
      <c r="IS28" s="3"/>
      <c r="IT28" s="3"/>
      <c r="IU28" s="3">
        <v>47482.24892075115</v>
      </c>
    </row>
    <row r="29" ht="12.75" customHeight="1">
      <c r="A29" s="3" t="s">
        <v>235</v>
      </c>
      <c r="B29" s="3">
        <v>1983.0</v>
      </c>
      <c r="C29" s="3">
        <v>1983.7499999999666</v>
      </c>
      <c r="D29" s="3">
        <v>101.6</v>
      </c>
      <c r="E29" s="3">
        <v>82.1577384601399</v>
      </c>
      <c r="F29" s="3">
        <v>41.4885489646041</v>
      </c>
      <c r="G29" s="3">
        <v>48.475229</v>
      </c>
      <c r="H29" s="3">
        <v>11.6</v>
      </c>
      <c r="I29" s="3">
        <v>9.5</v>
      </c>
      <c r="J29" s="3">
        <v>49036.450720539746</v>
      </c>
      <c r="K29" s="3">
        <v>12794.91</v>
      </c>
      <c r="L29" s="3">
        <v>123.0</v>
      </c>
      <c r="M29" s="3">
        <v>65.811136</v>
      </c>
      <c r="N29" s="3">
        <v>144.96</v>
      </c>
      <c r="O29" s="3">
        <v>169483.0</v>
      </c>
      <c r="P29" s="3">
        <v>11.212564411522004</v>
      </c>
      <c r="Q29" s="18">
        <v>412.245</v>
      </c>
      <c r="R29" s="51">
        <v>1.4986</v>
      </c>
      <c r="S29" s="3">
        <f t="shared" si="2"/>
        <v>275.0867476</v>
      </c>
      <c r="T29" s="56">
        <v>11.07</v>
      </c>
      <c r="U29" s="136">
        <f t="shared" si="3"/>
        <v>7.386894435</v>
      </c>
      <c r="V29" s="3"/>
      <c r="W29" s="3">
        <v>1957.25</v>
      </c>
      <c r="X29" s="3">
        <v>106.76973395044</v>
      </c>
      <c r="Y29" s="3"/>
      <c r="Z29" s="3">
        <v>0.07308253505043456</v>
      </c>
      <c r="AA29" s="3">
        <v>92153.0</v>
      </c>
      <c r="AB29" s="3">
        <v>1.46666666666667</v>
      </c>
      <c r="AC29" s="3"/>
      <c r="AD29" s="3"/>
      <c r="AE29" s="3">
        <v>45.3752866981359</v>
      </c>
      <c r="AF29" s="3"/>
      <c r="AG29" s="3"/>
      <c r="AH29" s="3"/>
      <c r="AI29" s="3"/>
      <c r="AJ29" s="3"/>
      <c r="AK29" s="3"/>
      <c r="AL29" s="3">
        <v>0.07308253505043456</v>
      </c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 t="s">
        <v>329</v>
      </c>
      <c r="IF29" s="3">
        <v>112.0</v>
      </c>
      <c r="IG29" s="3"/>
      <c r="IH29" s="3">
        <v>109.690952510409</v>
      </c>
      <c r="II29" s="3"/>
      <c r="IJ29" s="3"/>
      <c r="IK29" s="80">
        <v>41.5034482758621</v>
      </c>
      <c r="IL29" s="3"/>
      <c r="IM29" s="3">
        <v>41.4885489646041</v>
      </c>
      <c r="IN29" s="3"/>
      <c r="IO29" s="3"/>
      <c r="IP29" s="3"/>
      <c r="IQ29" s="3"/>
      <c r="IR29" s="3"/>
      <c r="IS29" s="3"/>
      <c r="IT29" s="3"/>
      <c r="IU29" s="3">
        <v>49036.450720539746</v>
      </c>
    </row>
    <row r="30" ht="12.75" customHeight="1">
      <c r="A30" s="3" t="s">
        <v>61</v>
      </c>
      <c r="B30" s="3">
        <v>1983.0</v>
      </c>
      <c r="C30" s="3">
        <v>1983.8333333332998</v>
      </c>
      <c r="D30" s="3">
        <v>102.1</v>
      </c>
      <c r="E30" s="3">
        <v>83.3088185359666</v>
      </c>
      <c r="F30" s="3">
        <v>41.5906047999381</v>
      </c>
      <c r="G30" s="3">
        <v>48.612368</v>
      </c>
      <c r="H30" s="3">
        <v>11.6</v>
      </c>
      <c r="I30" s="3">
        <v>9.0</v>
      </c>
      <c r="J30" s="3">
        <v>49237.308118789886</v>
      </c>
      <c r="K30" s="3">
        <v>12936.31</v>
      </c>
      <c r="L30" s="3">
        <v>180.0</v>
      </c>
      <c r="M30" s="3">
        <v>65.791031</v>
      </c>
      <c r="N30" s="3">
        <v>142.62</v>
      </c>
      <c r="O30" s="3">
        <v>171029.0</v>
      </c>
      <c r="P30" s="3">
        <v>11.211953407923897</v>
      </c>
      <c r="Q30" s="18">
        <v>394.245</v>
      </c>
      <c r="R30" s="51">
        <v>1.4969</v>
      </c>
      <c r="S30" s="3">
        <f t="shared" si="2"/>
        <v>263.3743069</v>
      </c>
      <c r="T30" s="56">
        <v>8.63</v>
      </c>
      <c r="U30" s="136">
        <f t="shared" si="3"/>
        <v>5.76524818</v>
      </c>
      <c r="V30" s="3"/>
      <c r="W30" s="3">
        <v>1957.5</v>
      </c>
      <c r="X30" s="3">
        <v>106.720647655524</v>
      </c>
      <c r="Y30" s="3"/>
      <c r="Z30" s="3">
        <v>0.073457333165766</v>
      </c>
      <c r="AA30" s="3">
        <v>92179.0</v>
      </c>
      <c r="AB30" s="3">
        <v>1.46666666666667</v>
      </c>
      <c r="AC30" s="3"/>
      <c r="AD30" s="3"/>
      <c r="AE30" s="3">
        <v>48.0096109044472</v>
      </c>
      <c r="AF30" s="3"/>
      <c r="AG30" s="3"/>
      <c r="AH30" s="3"/>
      <c r="AI30" s="3"/>
      <c r="AJ30" s="3"/>
      <c r="AK30" s="3"/>
      <c r="AL30" s="3">
        <v>0.073457333165766</v>
      </c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 t="s">
        <v>330</v>
      </c>
      <c r="IF30" s="3">
        <v>112.5</v>
      </c>
      <c r="IG30" s="3"/>
      <c r="IH30" s="3">
        <v>110.467915962599</v>
      </c>
      <c r="II30" s="3"/>
      <c r="IJ30" s="3"/>
      <c r="IK30" s="80">
        <v>41.5816091954023</v>
      </c>
      <c r="IL30" s="3"/>
      <c r="IM30" s="3">
        <v>41.5906047999381</v>
      </c>
      <c r="IN30" s="3"/>
      <c r="IO30" s="3"/>
      <c r="IP30" s="3"/>
      <c r="IQ30" s="3"/>
      <c r="IR30" s="3"/>
      <c r="IS30" s="3"/>
      <c r="IT30" s="3"/>
      <c r="IU30" s="3">
        <v>49237.308118789886</v>
      </c>
    </row>
    <row r="31" ht="12.75" customHeight="1">
      <c r="A31" s="3" t="s">
        <v>236</v>
      </c>
      <c r="B31" s="3">
        <v>1983.0</v>
      </c>
      <c r="C31" s="3">
        <v>1983.916666666633</v>
      </c>
      <c r="D31" s="3">
        <v>102.3</v>
      </c>
      <c r="E31" s="3">
        <v>83.1830453352834</v>
      </c>
      <c r="F31" s="3">
        <v>41.7671519888987</v>
      </c>
      <c r="G31" s="3">
        <v>48.672563</v>
      </c>
      <c r="H31" s="3">
        <v>11.7</v>
      </c>
      <c r="I31" s="3">
        <v>9.0</v>
      </c>
      <c r="J31" s="3">
        <v>49478.70087752545</v>
      </c>
      <c r="K31" s="3">
        <v>12994.07</v>
      </c>
      <c r="L31" s="3">
        <v>179.0</v>
      </c>
      <c r="M31" s="3">
        <v>65.8670269999999</v>
      </c>
      <c r="N31" s="3">
        <v>143.34</v>
      </c>
      <c r="O31" s="3">
        <v>172804.0</v>
      </c>
      <c r="P31" s="3">
        <v>11.211920156777555</v>
      </c>
      <c r="Q31" s="18">
        <v>381.016</v>
      </c>
      <c r="R31" s="51">
        <v>1.4766</v>
      </c>
      <c r="S31" s="3">
        <f t="shared" si="2"/>
        <v>258.0360287</v>
      </c>
      <c r="T31" s="56">
        <v>9.684</v>
      </c>
      <c r="U31" s="136">
        <f t="shared" si="3"/>
        <v>6.55830963</v>
      </c>
      <c r="V31" s="3"/>
      <c r="W31" s="3">
        <v>1957.75</v>
      </c>
      <c r="X31" s="3">
        <v>107.407168682954</v>
      </c>
      <c r="Y31" s="3"/>
      <c r="Z31" s="3">
        <v>0.07432782066938505</v>
      </c>
      <c r="AA31" s="3">
        <v>91610.0</v>
      </c>
      <c r="AB31" s="3">
        <v>1.4</v>
      </c>
      <c r="AC31" s="3"/>
      <c r="AD31" s="3"/>
      <c r="AE31" s="3">
        <v>43.3812193079315</v>
      </c>
      <c r="AF31" s="3"/>
      <c r="AG31" s="3"/>
      <c r="AH31" s="3"/>
      <c r="AI31" s="3"/>
      <c r="AJ31" s="3"/>
      <c r="AK31" s="3"/>
      <c r="AL31" s="3">
        <v>0.07432782066938505</v>
      </c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 t="s">
        <v>331</v>
      </c>
      <c r="IF31" s="3">
        <v>112.9</v>
      </c>
      <c r="IG31" s="3"/>
      <c r="IH31" s="3">
        <v>111.423395605718</v>
      </c>
      <c r="II31" s="3"/>
      <c r="IJ31" s="3"/>
      <c r="IK31" s="80">
        <v>41.7379310344828</v>
      </c>
      <c r="IL31" s="3"/>
      <c r="IM31" s="3">
        <v>41.7671519888987</v>
      </c>
      <c r="IN31" s="3"/>
      <c r="IO31" s="3"/>
      <c r="IP31" s="3"/>
      <c r="IQ31" s="3"/>
      <c r="IR31" s="3"/>
      <c r="IS31" s="3"/>
      <c r="IT31" s="3"/>
      <c r="IU31" s="3">
        <v>49478.70087752545</v>
      </c>
    </row>
    <row r="32" ht="12.75" customHeight="1">
      <c r="A32" s="3" t="s">
        <v>237</v>
      </c>
      <c r="B32" s="3">
        <v>1983.0</v>
      </c>
      <c r="C32" s="3">
        <v>1983.9999999999663</v>
      </c>
      <c r="D32" s="3">
        <v>102.5</v>
      </c>
      <c r="E32" s="3">
        <v>82.9217567667012</v>
      </c>
      <c r="F32" s="3">
        <v>41.9436074599258</v>
      </c>
      <c r="G32" s="3">
        <v>48.815069</v>
      </c>
      <c r="H32" s="3">
        <v>11.7</v>
      </c>
      <c r="I32" s="3">
        <v>9.0</v>
      </c>
      <c r="J32" s="3">
        <v>50671.888393620655</v>
      </c>
      <c r="K32" s="3">
        <v>12966.19</v>
      </c>
      <c r="L32" s="3">
        <v>177.0</v>
      </c>
      <c r="M32" s="3">
        <v>66.041942</v>
      </c>
      <c r="N32" s="3">
        <v>141.66</v>
      </c>
      <c r="O32" s="3">
        <v>174297.0</v>
      </c>
      <c r="P32" s="3">
        <v>11.21188887827315</v>
      </c>
      <c r="Q32" s="18">
        <v>388.06</v>
      </c>
      <c r="R32" s="51">
        <v>1.4338</v>
      </c>
      <c r="S32" s="3">
        <f t="shared" si="2"/>
        <v>270.6514158</v>
      </c>
      <c r="T32" s="56">
        <v>9.128</v>
      </c>
      <c r="U32" s="136">
        <f t="shared" si="3"/>
        <v>6.366299344</v>
      </c>
      <c r="V32" s="3"/>
      <c r="W32" s="3">
        <v>1958.0</v>
      </c>
      <c r="X32" s="3">
        <v>107.620556252329</v>
      </c>
      <c r="Y32" s="3"/>
      <c r="Z32" s="3">
        <v>0.07488126323580813</v>
      </c>
      <c r="AA32" s="3">
        <v>91703.0</v>
      </c>
      <c r="AB32" s="3">
        <v>1.4</v>
      </c>
      <c r="AC32" s="3"/>
      <c r="AD32" s="3"/>
      <c r="AE32" s="3">
        <v>44.5459920538753</v>
      </c>
      <c r="AF32" s="3"/>
      <c r="AG32" s="3"/>
      <c r="AH32" s="3"/>
      <c r="AI32" s="3"/>
      <c r="AJ32" s="3"/>
      <c r="AK32" s="3"/>
      <c r="AL32" s="3">
        <v>0.07488126323580813</v>
      </c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 t="s">
        <v>332</v>
      </c>
      <c r="IF32" s="3">
        <v>112.8</v>
      </c>
      <c r="IG32" s="3"/>
      <c r="IH32" s="3">
        <v>112.01791771449</v>
      </c>
      <c r="II32" s="3"/>
      <c r="IJ32" s="3"/>
      <c r="IK32" s="80">
        <v>41.8942528735632</v>
      </c>
      <c r="IL32" s="3"/>
      <c r="IM32" s="3">
        <v>41.9436074599258</v>
      </c>
      <c r="IN32" s="3"/>
      <c r="IO32" s="3"/>
      <c r="IP32" s="3"/>
      <c r="IQ32" s="3"/>
      <c r="IR32" s="3"/>
      <c r="IS32" s="3"/>
      <c r="IT32" s="3"/>
      <c r="IU32" s="3">
        <v>50671.888393620655</v>
      </c>
    </row>
    <row r="33" ht="12.75" customHeight="1">
      <c r="A33" s="3" t="s">
        <v>58</v>
      </c>
      <c r="B33" s="3">
        <v>1984.0</v>
      </c>
      <c r="C33" s="3">
        <v>1984.0833333332996</v>
      </c>
      <c r="D33" s="3">
        <v>103.1</v>
      </c>
      <c r="E33" s="3">
        <v>83.4587020219767</v>
      </c>
      <c r="F33" s="3">
        <v>41.8898681101012</v>
      </c>
      <c r="G33" s="3">
        <v>49.097023</v>
      </c>
      <c r="H33" s="3">
        <v>11.8</v>
      </c>
      <c r="I33" s="3">
        <v>9.0</v>
      </c>
      <c r="J33" s="3">
        <v>50852.41173914891</v>
      </c>
      <c r="K33" s="3">
        <v>13044.85</v>
      </c>
      <c r="L33" s="3">
        <v>198.0</v>
      </c>
      <c r="M33" s="3">
        <v>66.316486</v>
      </c>
      <c r="N33" s="3">
        <v>141.27</v>
      </c>
      <c r="O33" s="3">
        <v>177091.0</v>
      </c>
      <c r="P33" s="3">
        <v>11.230928724247432</v>
      </c>
      <c r="Q33" s="18">
        <v>370.735</v>
      </c>
      <c r="R33" s="51">
        <v>1.4076</v>
      </c>
      <c r="S33" s="3">
        <f t="shared" si="2"/>
        <v>263.3809321</v>
      </c>
      <c r="T33" s="56">
        <v>8.66</v>
      </c>
      <c r="U33" s="136">
        <f t="shared" si="3"/>
        <v>6.152315999</v>
      </c>
      <c r="V33" s="3"/>
      <c r="W33" s="3">
        <v>1958.25</v>
      </c>
      <c r="X33" s="3">
        <v>108.272184912532</v>
      </c>
      <c r="Y33" s="3"/>
      <c r="Z33" s="3">
        <v>0.07517799946957178</v>
      </c>
      <c r="AA33" s="3">
        <v>93267.0</v>
      </c>
      <c r="AB33" s="3">
        <v>1.7</v>
      </c>
      <c r="AC33" s="3"/>
      <c r="AD33" s="3"/>
      <c r="AE33" s="3">
        <v>46.4625920575056</v>
      </c>
      <c r="AF33" s="3"/>
      <c r="AG33" s="3"/>
      <c r="AH33" s="3"/>
      <c r="AI33" s="3"/>
      <c r="AJ33" s="3"/>
      <c r="AK33" s="3"/>
      <c r="AL33" s="3">
        <v>0.07517799946957178</v>
      </c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 t="s">
        <v>333</v>
      </c>
      <c r="IF33" s="3">
        <v>113.0</v>
      </c>
      <c r="IG33" s="3"/>
      <c r="IH33" s="3">
        <v>112.907763209601</v>
      </c>
      <c r="II33" s="3"/>
      <c r="IJ33" s="3"/>
      <c r="IK33" s="80">
        <v>41.6597701149425</v>
      </c>
      <c r="IL33" s="3"/>
      <c r="IM33" s="3">
        <v>41.8898681101012</v>
      </c>
      <c r="IN33" s="3"/>
      <c r="IO33" s="3"/>
      <c r="IP33" s="3"/>
      <c r="IQ33" s="3"/>
      <c r="IR33" s="3"/>
      <c r="IS33" s="3"/>
      <c r="IT33" s="3"/>
      <c r="IU33" s="3">
        <v>50852.41173914891</v>
      </c>
    </row>
    <row r="34" ht="12.75" customHeight="1">
      <c r="A34" s="3" t="s">
        <v>230</v>
      </c>
      <c r="B34" s="3">
        <v>1984.0</v>
      </c>
      <c r="C34" s="3">
        <v>1984.1666666666329</v>
      </c>
      <c r="D34" s="3">
        <v>103.8</v>
      </c>
      <c r="E34" s="3">
        <v>84.0235595890109</v>
      </c>
      <c r="F34" s="3">
        <v>42.0739696637024</v>
      </c>
      <c r="G34" s="3">
        <v>49.138367</v>
      </c>
      <c r="H34" s="3">
        <v>11.8</v>
      </c>
      <c r="I34" s="3">
        <v>9.0</v>
      </c>
      <c r="J34" s="3">
        <v>52497.58600773698</v>
      </c>
      <c r="K34" s="3">
        <v>13125.51</v>
      </c>
      <c r="L34" s="3">
        <v>201.0</v>
      </c>
      <c r="M34" s="3">
        <v>66.598307</v>
      </c>
      <c r="N34" s="3">
        <v>141.15</v>
      </c>
      <c r="O34" s="3">
        <v>180255.0</v>
      </c>
      <c r="P34" s="3">
        <v>11.243643528709057</v>
      </c>
      <c r="Q34" s="18">
        <v>386.038</v>
      </c>
      <c r="R34" s="51">
        <v>1.4417</v>
      </c>
      <c r="S34" s="3">
        <f t="shared" si="2"/>
        <v>267.765832</v>
      </c>
      <c r="T34" s="56">
        <v>9.78</v>
      </c>
      <c r="U34" s="136">
        <f t="shared" si="3"/>
        <v>6.783658181</v>
      </c>
      <c r="V34" s="3"/>
      <c r="W34" s="3">
        <v>1958.5</v>
      </c>
      <c r="X34" s="3">
        <v>108.261282738</v>
      </c>
      <c r="Y34" s="3"/>
      <c r="Z34" s="3">
        <v>0.07537012113055182</v>
      </c>
      <c r="AA34" s="3">
        <v>90930.0</v>
      </c>
      <c r="AB34" s="3">
        <v>1.96666666666667</v>
      </c>
      <c r="AC34" s="3"/>
      <c r="AD34" s="3"/>
      <c r="AE34" s="3">
        <v>46.7841624437056</v>
      </c>
      <c r="AF34" s="3"/>
      <c r="AG34" s="3"/>
      <c r="AH34" s="3"/>
      <c r="AI34" s="3"/>
      <c r="AJ34" s="3"/>
      <c r="AK34" s="3"/>
      <c r="AL34" s="3">
        <v>0.07537012113055182</v>
      </c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 t="s">
        <v>334</v>
      </c>
      <c r="IF34" s="3">
        <v>114.0</v>
      </c>
      <c r="IG34" s="3"/>
      <c r="IH34" s="3">
        <v>113.986749062062</v>
      </c>
      <c r="II34" s="3"/>
      <c r="IJ34" s="3"/>
      <c r="IK34" s="80">
        <v>41.8942528735632</v>
      </c>
      <c r="IL34" s="3"/>
      <c r="IM34" s="3">
        <v>42.0739696637024</v>
      </c>
      <c r="IN34" s="3"/>
      <c r="IO34" s="3"/>
      <c r="IP34" s="3"/>
      <c r="IQ34" s="3"/>
      <c r="IR34" s="3"/>
      <c r="IS34" s="3"/>
      <c r="IT34" s="3"/>
      <c r="IU34" s="3">
        <v>52497.58600773698</v>
      </c>
    </row>
    <row r="35" ht="12.75" customHeight="1">
      <c r="A35" s="3" t="s">
        <v>231</v>
      </c>
      <c r="B35" s="3">
        <v>1984.0</v>
      </c>
      <c r="C35" s="3">
        <v>1984.2499999999661</v>
      </c>
      <c r="D35" s="3">
        <v>104.8</v>
      </c>
      <c r="E35" s="3">
        <v>84.1501249940235</v>
      </c>
      <c r="F35" s="3">
        <v>42.1494999495995</v>
      </c>
      <c r="G35" s="3">
        <v>48.76461</v>
      </c>
      <c r="H35" s="3">
        <v>11.9</v>
      </c>
      <c r="I35" s="3">
        <v>8.75</v>
      </c>
      <c r="J35" s="3">
        <v>52438.336953647166</v>
      </c>
      <c r="K35" s="3">
        <v>13209.16</v>
      </c>
      <c r="L35" s="3">
        <v>200.0</v>
      </c>
      <c r="M35" s="3">
        <v>66.8852069999999</v>
      </c>
      <c r="N35" s="3">
        <v>138.94</v>
      </c>
      <c r="O35" s="3">
        <v>179926.0</v>
      </c>
      <c r="P35" s="3">
        <v>11.243644091693447</v>
      </c>
      <c r="Q35" s="18">
        <v>394.743</v>
      </c>
      <c r="R35" s="51">
        <v>1.4557</v>
      </c>
      <c r="S35" s="3">
        <f t="shared" si="2"/>
        <v>271.1705709</v>
      </c>
      <c r="T35" s="56">
        <v>9.9</v>
      </c>
      <c r="U35" s="136">
        <f t="shared" si="3"/>
        <v>6.800851824</v>
      </c>
      <c r="V35" s="3"/>
      <c r="W35" s="3">
        <v>1958.75</v>
      </c>
      <c r="X35" s="3">
        <v>108.914682097907</v>
      </c>
      <c r="Y35" s="3"/>
      <c r="Z35" s="3">
        <v>0.07551574922008654</v>
      </c>
      <c r="AA35" s="3">
        <v>92912.0</v>
      </c>
      <c r="AB35" s="3">
        <v>2.26666666666667</v>
      </c>
      <c r="AC35" s="3"/>
      <c r="AD35" s="3"/>
      <c r="AE35" s="3">
        <v>45.6816955754591</v>
      </c>
      <c r="AF35" s="3"/>
      <c r="AG35" s="3"/>
      <c r="AH35" s="3"/>
      <c r="AI35" s="3"/>
      <c r="AJ35" s="3"/>
      <c r="AK35" s="3"/>
      <c r="AL35" s="3">
        <v>0.07551574922008654</v>
      </c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 t="s">
        <v>335</v>
      </c>
      <c r="IF35" s="3">
        <v>114.4</v>
      </c>
      <c r="IG35" s="3"/>
      <c r="IH35" s="3">
        <v>114.992369527867</v>
      </c>
      <c r="II35" s="3"/>
      <c r="IJ35" s="3"/>
      <c r="IK35" s="80">
        <v>41.9724137931035</v>
      </c>
      <c r="IL35" s="3"/>
      <c r="IM35" s="3">
        <v>42.1494999495995</v>
      </c>
      <c r="IN35" s="3"/>
      <c r="IO35" s="3"/>
      <c r="IP35" s="3"/>
      <c r="IQ35" s="3"/>
      <c r="IR35" s="3"/>
      <c r="IS35" s="3"/>
      <c r="IT35" s="3"/>
      <c r="IU35" s="3">
        <v>52438.336953647166</v>
      </c>
    </row>
    <row r="36" ht="12.75" customHeight="1">
      <c r="A36" s="3" t="s">
        <v>59</v>
      </c>
      <c r="B36" s="3">
        <v>1984.0</v>
      </c>
      <c r="C36" s="3">
        <v>1984.3333333332994</v>
      </c>
      <c r="D36" s="3">
        <v>105.0</v>
      </c>
      <c r="E36" s="3">
        <v>85.9009574581293</v>
      </c>
      <c r="F36" s="3">
        <v>42.3617038463598</v>
      </c>
      <c r="G36" s="3">
        <v>48.585853</v>
      </c>
      <c r="H36" s="3">
        <v>11.9</v>
      </c>
      <c r="I36" s="3">
        <v>8.75</v>
      </c>
      <c r="J36" s="3">
        <v>53109.122495039155</v>
      </c>
      <c r="K36" s="3">
        <v>13188.25</v>
      </c>
      <c r="L36" s="3">
        <v>138.0</v>
      </c>
      <c r="M36" s="3">
        <v>67.178931</v>
      </c>
      <c r="N36" s="3">
        <v>137.48</v>
      </c>
      <c r="O36" s="3">
        <v>182605.0</v>
      </c>
      <c r="P36" s="3">
        <v>10.4738874143144</v>
      </c>
      <c r="Q36" s="18">
        <v>381.371</v>
      </c>
      <c r="R36" s="51">
        <v>1.421</v>
      </c>
      <c r="S36" s="3">
        <f t="shared" si="2"/>
        <v>268.3821253</v>
      </c>
      <c r="T36" s="56">
        <v>9.079</v>
      </c>
      <c r="U36" s="136">
        <f t="shared" si="3"/>
        <v>6.389162562</v>
      </c>
      <c r="V36" s="3"/>
      <c r="W36" s="3">
        <v>1959.0</v>
      </c>
      <c r="X36" s="3">
        <v>109.456095901463</v>
      </c>
      <c r="Y36" s="3"/>
      <c r="Z36" s="3">
        <v>0.0758894216539395</v>
      </c>
      <c r="AA36" s="3">
        <v>93063.0</v>
      </c>
      <c r="AB36" s="3">
        <v>2.23333333333333</v>
      </c>
      <c r="AC36" s="3"/>
      <c r="AD36" s="3"/>
      <c r="AE36" s="3">
        <v>47.7300191614434</v>
      </c>
      <c r="AF36" s="3"/>
      <c r="AG36" s="3"/>
      <c r="AH36" s="3"/>
      <c r="AI36" s="3"/>
      <c r="AJ36" s="3"/>
      <c r="AK36" s="3"/>
      <c r="AL36" s="3">
        <v>0.0758894216539395</v>
      </c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 t="s">
        <v>336</v>
      </c>
      <c r="IF36" s="3">
        <v>114.0</v>
      </c>
      <c r="IG36" s="3"/>
      <c r="IH36" s="3">
        <v>115.4753195541</v>
      </c>
      <c r="II36" s="3"/>
      <c r="IJ36" s="3"/>
      <c r="IK36" s="80">
        <v>42.5977011494253</v>
      </c>
      <c r="IL36" s="3"/>
      <c r="IM36" s="3">
        <v>42.3617038463598</v>
      </c>
      <c r="IN36" s="3"/>
      <c r="IO36" s="3"/>
      <c r="IP36" s="3"/>
      <c r="IQ36" s="3"/>
      <c r="IR36" s="3"/>
      <c r="IS36" s="3"/>
      <c r="IT36" s="3"/>
      <c r="IU36" s="3">
        <v>53109.122495039155</v>
      </c>
    </row>
    <row r="37" ht="12.75" customHeight="1">
      <c r="A37" s="3" t="s">
        <v>232</v>
      </c>
      <c r="B37" s="3">
        <v>1984.0</v>
      </c>
      <c r="C37" s="3">
        <v>1984.4166666666326</v>
      </c>
      <c r="D37" s="3">
        <v>105.9</v>
      </c>
      <c r="E37" s="3">
        <v>85.5615129101416</v>
      </c>
      <c r="F37" s="3">
        <v>42.5433317715554</v>
      </c>
      <c r="G37" s="3">
        <v>48.533057</v>
      </c>
      <c r="H37" s="3">
        <v>11.9</v>
      </c>
      <c r="I37" s="3">
        <v>9.25</v>
      </c>
      <c r="J37" s="3">
        <v>53676.79966665337</v>
      </c>
      <c r="K37" s="3">
        <v>13292.81</v>
      </c>
      <c r="L37" s="3">
        <v>165.0</v>
      </c>
      <c r="M37" s="3">
        <v>67.493714</v>
      </c>
      <c r="N37" s="3">
        <v>137.99</v>
      </c>
      <c r="O37" s="3">
        <v>185057.0</v>
      </c>
      <c r="P37" s="3">
        <v>10.363681848785042</v>
      </c>
      <c r="Q37" s="18">
        <v>376.957</v>
      </c>
      <c r="R37" s="51">
        <v>1.3894</v>
      </c>
      <c r="S37" s="3">
        <f t="shared" si="2"/>
        <v>271.3091982</v>
      </c>
      <c r="T37" s="56">
        <v>9.34</v>
      </c>
      <c r="U37" s="136">
        <f t="shared" si="3"/>
        <v>6.722326184</v>
      </c>
      <c r="V37" s="3"/>
      <c r="W37" s="3">
        <v>1959.25</v>
      </c>
      <c r="X37" s="3">
        <v>109.798780341774</v>
      </c>
      <c r="Y37" s="3"/>
      <c r="Z37" s="3">
        <v>0.07604712557626384</v>
      </c>
      <c r="AA37" s="3">
        <v>94311.0</v>
      </c>
      <c r="AB37" s="3">
        <v>2.16666666666667</v>
      </c>
      <c r="AC37" s="3">
        <v>4.0</v>
      </c>
      <c r="AD37" s="3"/>
      <c r="AE37" s="3">
        <v>49.0141666219108</v>
      </c>
      <c r="AF37" s="3"/>
      <c r="AG37" s="3"/>
      <c r="AH37" s="3"/>
      <c r="AI37" s="3"/>
      <c r="AJ37" s="3"/>
      <c r="AK37" s="3"/>
      <c r="AL37" s="3">
        <v>0.07604712557626384</v>
      </c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 t="s">
        <v>337</v>
      </c>
      <c r="IF37" s="3">
        <v>114.4</v>
      </c>
      <c r="IG37" s="3"/>
      <c r="IH37" s="3">
        <v>116.452636364089</v>
      </c>
      <c r="II37" s="3"/>
      <c r="IJ37" s="3"/>
      <c r="IK37" s="80">
        <v>42.832183908046</v>
      </c>
      <c r="IL37" s="3"/>
      <c r="IM37" s="3">
        <v>42.5433317715554</v>
      </c>
      <c r="IN37" s="3"/>
      <c r="IO37" s="3"/>
      <c r="IP37" s="3"/>
      <c r="IQ37" s="3"/>
      <c r="IR37" s="3"/>
      <c r="IS37" s="3"/>
      <c r="IT37" s="3"/>
      <c r="IU37" s="3">
        <v>53676.79966665337</v>
      </c>
    </row>
    <row r="38" ht="12.75" customHeight="1">
      <c r="A38" s="3" t="s">
        <v>233</v>
      </c>
      <c r="B38" s="3">
        <v>1984.0</v>
      </c>
      <c r="C38" s="3">
        <v>1984.499999999966</v>
      </c>
      <c r="D38" s="3">
        <v>106.9</v>
      </c>
      <c r="E38" s="3">
        <v>86.0298497761867</v>
      </c>
      <c r="F38" s="3">
        <v>42.6853296589275</v>
      </c>
      <c r="G38" s="3">
        <v>48.68109</v>
      </c>
      <c r="H38" s="3">
        <v>11.8</v>
      </c>
      <c r="I38" s="3">
        <v>9.25</v>
      </c>
      <c r="J38" s="3">
        <v>54878.924417344635</v>
      </c>
      <c r="K38" s="3">
        <v>13396.36</v>
      </c>
      <c r="L38" s="3">
        <v>170.0</v>
      </c>
      <c r="M38" s="3">
        <v>67.827355</v>
      </c>
      <c r="N38" s="3">
        <v>136.91</v>
      </c>
      <c r="O38" s="3">
        <v>186640.0</v>
      </c>
      <c r="P38" s="3">
        <v>10.36296782509861</v>
      </c>
      <c r="Q38" s="18">
        <v>378.314</v>
      </c>
      <c r="R38" s="51">
        <v>1.377</v>
      </c>
      <c r="S38" s="3">
        <f t="shared" si="2"/>
        <v>274.7378359</v>
      </c>
      <c r="T38" s="56">
        <v>8.516</v>
      </c>
      <c r="U38" s="136">
        <f t="shared" si="3"/>
        <v>6.184458969</v>
      </c>
      <c r="V38" s="3"/>
      <c r="W38" s="3">
        <v>1959.5</v>
      </c>
      <c r="X38" s="3">
        <v>111.276516532923</v>
      </c>
      <c r="Y38" s="3"/>
      <c r="Z38" s="3">
        <v>0.0755150508775656</v>
      </c>
      <c r="AA38" s="3">
        <v>95733.0</v>
      </c>
      <c r="AB38" s="3">
        <v>2.16666666666667</v>
      </c>
      <c r="AC38" s="3">
        <v>4.0</v>
      </c>
      <c r="AD38" s="3"/>
      <c r="AE38" s="3">
        <v>50.562738571784</v>
      </c>
      <c r="AF38" s="3"/>
      <c r="AG38" s="3"/>
      <c r="AH38" s="3"/>
      <c r="AI38" s="3"/>
      <c r="AJ38" s="3"/>
      <c r="AK38" s="3"/>
      <c r="AL38" s="3">
        <v>0.0755150508775656</v>
      </c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 t="s">
        <v>338</v>
      </c>
      <c r="IF38" s="3">
        <v>114.5</v>
      </c>
      <c r="IG38" s="3"/>
      <c r="IH38" s="3">
        <v>117.258438308413</v>
      </c>
      <c r="II38" s="3"/>
      <c r="IJ38" s="3"/>
      <c r="IK38" s="80">
        <v>42.832183908046</v>
      </c>
      <c r="IL38" s="3"/>
      <c r="IM38" s="3">
        <v>42.6853296589275</v>
      </c>
      <c r="IN38" s="3"/>
      <c r="IO38" s="3"/>
      <c r="IP38" s="3"/>
      <c r="IQ38" s="3"/>
      <c r="IR38" s="3"/>
      <c r="IS38" s="3"/>
      <c r="IT38" s="3"/>
      <c r="IU38" s="3">
        <v>54878.924417344635</v>
      </c>
    </row>
    <row r="39" ht="12.75" customHeight="1">
      <c r="A39" s="3" t="s">
        <v>60</v>
      </c>
      <c r="B39" s="3">
        <v>1984.0</v>
      </c>
      <c r="C39" s="3">
        <v>1984.5833333332992</v>
      </c>
      <c r="D39" s="3">
        <v>107.7</v>
      </c>
      <c r="E39" s="3">
        <v>86.4242089610009</v>
      </c>
      <c r="F39" s="3">
        <v>42.8421575002218</v>
      </c>
      <c r="G39" s="3">
        <v>48.619699</v>
      </c>
      <c r="H39" s="3">
        <v>11.8</v>
      </c>
      <c r="I39" s="3">
        <v>12.0</v>
      </c>
      <c r="J39" s="3">
        <v>55990.643852425565</v>
      </c>
      <c r="K39" s="3">
        <v>13440.17</v>
      </c>
      <c r="L39" s="3">
        <v>181.0</v>
      </c>
      <c r="M39" s="3">
        <v>68.18324</v>
      </c>
      <c r="N39" s="3">
        <v>135.42</v>
      </c>
      <c r="O39" s="3">
        <v>188546.0</v>
      </c>
      <c r="P39" s="3">
        <v>10.599373879965258</v>
      </c>
      <c r="Q39" s="18">
        <v>347.598</v>
      </c>
      <c r="R39" s="51">
        <v>1.32</v>
      </c>
      <c r="S39" s="3">
        <f t="shared" si="2"/>
        <v>263.3318182</v>
      </c>
      <c r="T39" s="56">
        <v>7.085</v>
      </c>
      <c r="U39" s="136">
        <f t="shared" si="3"/>
        <v>5.367424242</v>
      </c>
      <c r="V39" s="3"/>
      <c r="W39" s="3">
        <v>1959.75</v>
      </c>
      <c r="X39" s="3">
        <v>112.356987590118</v>
      </c>
      <c r="Y39" s="3"/>
      <c r="Z39" s="3">
        <v>0.07553397685620526</v>
      </c>
      <c r="AA39" s="3">
        <v>97600.0</v>
      </c>
      <c r="AB39" s="3">
        <v>2.06666666666667</v>
      </c>
      <c r="AC39" s="3">
        <v>4.0</v>
      </c>
      <c r="AD39" s="3"/>
      <c r="AE39" s="3">
        <v>51.7867074429134</v>
      </c>
      <c r="AF39" s="3"/>
      <c r="AG39" s="3"/>
      <c r="AH39" s="3"/>
      <c r="AI39" s="3"/>
      <c r="AJ39" s="3"/>
      <c r="AK39" s="3"/>
      <c r="AL39" s="3">
        <v>0.07553397685620526</v>
      </c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 t="s">
        <v>339</v>
      </c>
      <c r="IF39" s="3">
        <v>114.6</v>
      </c>
      <c r="IG39" s="3"/>
      <c r="IH39" s="3">
        <v>117.944058570994</v>
      </c>
      <c r="II39" s="3"/>
      <c r="IJ39" s="3"/>
      <c r="IK39" s="80">
        <v>42.832183908046</v>
      </c>
      <c r="IL39" s="3"/>
      <c r="IM39" s="3">
        <v>42.8421575002218</v>
      </c>
      <c r="IN39" s="3"/>
      <c r="IO39" s="3"/>
      <c r="IP39" s="3"/>
      <c r="IQ39" s="3"/>
      <c r="IR39" s="3"/>
      <c r="IS39" s="3"/>
      <c r="IT39" s="3"/>
      <c r="IU39" s="3">
        <v>55990.643852425565</v>
      </c>
    </row>
    <row r="40" ht="12.75" customHeight="1">
      <c r="A40" s="3" t="s">
        <v>234</v>
      </c>
      <c r="B40" s="3">
        <v>1984.0</v>
      </c>
      <c r="C40" s="3">
        <v>1984.6666666666324</v>
      </c>
      <c r="D40" s="3">
        <v>108.5</v>
      </c>
      <c r="E40" s="3">
        <v>86.8926698649711</v>
      </c>
      <c r="F40" s="3">
        <v>42.9930256314008</v>
      </c>
      <c r="G40" s="3">
        <v>48.635748</v>
      </c>
      <c r="H40" s="3">
        <v>11.7</v>
      </c>
      <c r="I40" s="3">
        <v>10.5</v>
      </c>
      <c r="J40" s="3">
        <v>56168.779708087655</v>
      </c>
      <c r="K40" s="3">
        <v>13450.13</v>
      </c>
      <c r="L40" s="3">
        <v>149.0</v>
      </c>
      <c r="M40" s="3">
        <v>68.209718</v>
      </c>
      <c r="N40" s="3">
        <v>135.72</v>
      </c>
      <c r="O40" s="3">
        <v>189297.0</v>
      </c>
      <c r="P40" s="3">
        <v>12.81378752437034</v>
      </c>
      <c r="Q40" s="18">
        <v>347.677</v>
      </c>
      <c r="R40" s="51">
        <v>1.3132</v>
      </c>
      <c r="S40" s="3">
        <f t="shared" si="2"/>
        <v>264.7555589</v>
      </c>
      <c r="T40" s="56">
        <v>7.618</v>
      </c>
      <c r="U40" s="136">
        <f t="shared" si="3"/>
        <v>5.801096558</v>
      </c>
      <c r="V40" s="3"/>
      <c r="W40" s="3">
        <v>1960.0</v>
      </c>
      <c r="X40" s="3">
        <v>114.807196226169</v>
      </c>
      <c r="Y40" s="3"/>
      <c r="Z40" s="3">
        <v>0.0758436413916813</v>
      </c>
      <c r="AA40" s="3">
        <v>99882.0</v>
      </c>
      <c r="AB40" s="3">
        <v>1.93333333333333</v>
      </c>
      <c r="AC40" s="3">
        <v>4.0</v>
      </c>
      <c r="AD40" s="3"/>
      <c r="AE40" s="3">
        <v>53.4456925225584</v>
      </c>
      <c r="AF40" s="3"/>
      <c r="AG40" s="3"/>
      <c r="AH40" s="3"/>
      <c r="AI40" s="3"/>
      <c r="AJ40" s="3"/>
      <c r="AK40" s="3"/>
      <c r="AL40" s="3">
        <v>0.0758436413916813</v>
      </c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 t="s">
        <v>340</v>
      </c>
      <c r="IF40" s="3">
        <v>122.5</v>
      </c>
      <c r="IG40" s="3"/>
      <c r="IH40" s="3">
        <v>119.356365023557</v>
      </c>
      <c r="II40" s="3"/>
      <c r="IJ40" s="3"/>
      <c r="IK40" s="80">
        <v>42.9885057471264</v>
      </c>
      <c r="IL40" s="3"/>
      <c r="IM40" s="3">
        <v>42.9930256314008</v>
      </c>
      <c r="IN40" s="3"/>
      <c r="IO40" s="3"/>
      <c r="IP40" s="3"/>
      <c r="IQ40" s="3"/>
      <c r="IR40" s="3"/>
      <c r="IS40" s="3"/>
      <c r="IT40" s="3"/>
      <c r="IU40" s="3">
        <v>56168.779708087655</v>
      </c>
    </row>
    <row r="41" ht="12.75" customHeight="1">
      <c r="A41" s="3" t="s">
        <v>235</v>
      </c>
      <c r="B41" s="3">
        <v>1984.0</v>
      </c>
      <c r="C41" s="3">
        <v>1984.7499999999657</v>
      </c>
      <c r="D41" s="3">
        <v>109.4</v>
      </c>
      <c r="E41" s="3">
        <v>87.3633821762552</v>
      </c>
      <c r="F41" s="3">
        <v>43.0523503421201</v>
      </c>
      <c r="G41" s="3">
        <v>49.444553</v>
      </c>
      <c r="H41" s="3">
        <v>11.7</v>
      </c>
      <c r="I41" s="3">
        <v>10.5</v>
      </c>
      <c r="J41" s="3">
        <v>55952.07632450762</v>
      </c>
      <c r="K41" s="3">
        <v>13564.65</v>
      </c>
      <c r="L41" s="3">
        <v>166.0</v>
      </c>
      <c r="M41" s="3">
        <v>67.907042</v>
      </c>
      <c r="N41" s="3">
        <v>134.36</v>
      </c>
      <c r="O41" s="3">
        <v>191682.0</v>
      </c>
      <c r="P41" s="3">
        <v>12.818051863100647</v>
      </c>
      <c r="Q41" s="18">
        <v>340.945</v>
      </c>
      <c r="R41" s="51">
        <v>1.2563</v>
      </c>
      <c r="S41" s="3">
        <f t="shared" si="2"/>
        <v>271.3882035</v>
      </c>
      <c r="T41" s="56">
        <v>7.62</v>
      </c>
      <c r="U41" s="136">
        <f t="shared" si="3"/>
        <v>6.065430232</v>
      </c>
      <c r="V41" s="3"/>
      <c r="W41" s="3">
        <v>1960.25</v>
      </c>
      <c r="X41" s="3">
        <v>115.753003226559</v>
      </c>
      <c r="Y41" s="3"/>
      <c r="Z41" s="3">
        <v>0.07574444546879322</v>
      </c>
      <c r="AA41" s="3">
        <v>102337.0</v>
      </c>
      <c r="AB41" s="3">
        <v>1.73333333333333</v>
      </c>
      <c r="AC41" s="3">
        <v>5.0</v>
      </c>
      <c r="AD41" s="3"/>
      <c r="AE41" s="3">
        <v>54.2759035401296</v>
      </c>
      <c r="AF41" s="3"/>
      <c r="AG41" s="3"/>
      <c r="AH41" s="3"/>
      <c r="AI41" s="3"/>
      <c r="AJ41" s="3"/>
      <c r="AK41" s="3"/>
      <c r="AL41" s="3">
        <v>0.07574444546879322</v>
      </c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 t="s">
        <v>341</v>
      </c>
      <c r="IF41" s="3">
        <v>122.7</v>
      </c>
      <c r="IG41" s="3"/>
      <c r="IH41" s="3">
        <v>120.093025897961</v>
      </c>
      <c r="II41" s="3"/>
      <c r="IJ41" s="3"/>
      <c r="IK41" s="80">
        <v>43.0666666666667</v>
      </c>
      <c r="IL41" s="3"/>
      <c r="IM41" s="3">
        <v>43.0523503421201</v>
      </c>
      <c r="IN41" s="3"/>
      <c r="IO41" s="3"/>
      <c r="IP41" s="3"/>
      <c r="IQ41" s="3"/>
      <c r="IR41" s="3"/>
      <c r="IS41" s="3"/>
      <c r="IT41" s="3"/>
      <c r="IU41" s="3">
        <v>55952.07632450762</v>
      </c>
    </row>
    <row r="42" ht="12.75" customHeight="1">
      <c r="A42" s="3" t="s">
        <v>61</v>
      </c>
      <c r="B42" s="3">
        <v>1984.0</v>
      </c>
      <c r="C42" s="3">
        <v>1984.833333333299</v>
      </c>
      <c r="D42" s="3">
        <v>110.0</v>
      </c>
      <c r="E42" s="3">
        <v>87.7364324686218</v>
      </c>
      <c r="F42" s="3">
        <v>43.3074624674908</v>
      </c>
      <c r="G42" s="3">
        <v>49.783578</v>
      </c>
      <c r="H42" s="3">
        <v>11.7</v>
      </c>
      <c r="I42" s="3">
        <v>10.5</v>
      </c>
      <c r="J42" s="3">
        <v>56448.96525873772</v>
      </c>
      <c r="K42" s="3">
        <v>13581.58</v>
      </c>
      <c r="L42" s="3">
        <v>138.0</v>
      </c>
      <c r="M42" s="3">
        <v>67.280137</v>
      </c>
      <c r="N42" s="3">
        <v>131.91</v>
      </c>
      <c r="O42" s="3">
        <v>193706.0</v>
      </c>
      <c r="P42" s="3">
        <v>12.847445866518537</v>
      </c>
      <c r="Q42" s="18">
        <v>340.217</v>
      </c>
      <c r="R42" s="51">
        <v>1.2196</v>
      </c>
      <c r="S42" s="3">
        <f t="shared" si="2"/>
        <v>278.957855</v>
      </c>
      <c r="T42" s="56">
        <v>7.28</v>
      </c>
      <c r="U42" s="136">
        <f t="shared" si="3"/>
        <v>5.96917022</v>
      </c>
      <c r="V42" s="3"/>
      <c r="W42" s="3">
        <v>1960.5</v>
      </c>
      <c r="X42" s="3">
        <v>118.141219117849</v>
      </c>
      <c r="Y42" s="3"/>
      <c r="Z42" s="3">
        <v>0.07606445890005914</v>
      </c>
      <c r="AA42" s="3">
        <v>101333.0</v>
      </c>
      <c r="AB42" s="3">
        <v>1.63333333333333</v>
      </c>
      <c r="AC42" s="3">
        <v>5.3333</v>
      </c>
      <c r="AD42" s="3"/>
      <c r="AE42" s="3">
        <v>54.6281685882639</v>
      </c>
      <c r="AF42" s="3"/>
      <c r="AG42" s="3"/>
      <c r="AH42" s="3"/>
      <c r="AI42" s="3"/>
      <c r="AJ42" s="3"/>
      <c r="AK42" s="3"/>
      <c r="AL42" s="3">
        <v>0.07606445890005914</v>
      </c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 t="s">
        <v>342</v>
      </c>
      <c r="IF42" s="3">
        <v>123.2</v>
      </c>
      <c r="IG42" s="3"/>
      <c r="IH42" s="3">
        <v>120.968543783045</v>
      </c>
      <c r="II42" s="3"/>
      <c r="IJ42" s="3"/>
      <c r="IK42" s="80">
        <v>43.3011494252874</v>
      </c>
      <c r="IL42" s="3"/>
      <c r="IM42" s="3">
        <v>43.3074624674908</v>
      </c>
      <c r="IN42" s="3"/>
      <c r="IO42" s="3"/>
      <c r="IP42" s="3"/>
      <c r="IQ42" s="3"/>
      <c r="IR42" s="3"/>
      <c r="IS42" s="3"/>
      <c r="IT42" s="3"/>
      <c r="IU42" s="3">
        <v>56448.96525873772</v>
      </c>
    </row>
    <row r="43" ht="12.75" customHeight="1">
      <c r="A43" s="3" t="s">
        <v>236</v>
      </c>
      <c r="B43" s="3">
        <v>1984.0</v>
      </c>
      <c r="C43" s="3">
        <v>1984.9166666666322</v>
      </c>
      <c r="D43" s="3">
        <v>111.2</v>
      </c>
      <c r="E43" s="3">
        <v>88.042645871495</v>
      </c>
      <c r="F43" s="3">
        <v>43.4024673691239</v>
      </c>
      <c r="G43" s="3">
        <v>49.700462</v>
      </c>
      <c r="H43" s="3">
        <v>11.6</v>
      </c>
      <c r="I43" s="3">
        <v>9.75</v>
      </c>
      <c r="J43" s="3">
        <v>56921.39522316924</v>
      </c>
      <c r="K43" s="3">
        <v>13770.76</v>
      </c>
      <c r="L43" s="3">
        <v>306.0</v>
      </c>
      <c r="M43" s="3">
        <v>67.064164</v>
      </c>
      <c r="N43" s="3">
        <v>131.88</v>
      </c>
      <c r="O43" s="3">
        <v>197249.0</v>
      </c>
      <c r="P43" s="3">
        <v>12.781101496003233</v>
      </c>
      <c r="Q43" s="18">
        <v>341.286</v>
      </c>
      <c r="R43" s="51">
        <v>1.2392</v>
      </c>
      <c r="S43" s="3">
        <f t="shared" si="2"/>
        <v>275.408328</v>
      </c>
      <c r="T43" s="56">
        <v>7.058</v>
      </c>
      <c r="U43" s="136">
        <f t="shared" si="3"/>
        <v>5.695610071</v>
      </c>
      <c r="V43" s="3"/>
      <c r="W43" s="3">
        <v>1960.75</v>
      </c>
      <c r="X43" s="3">
        <v>121.787587904692</v>
      </c>
      <c r="Y43" s="3"/>
      <c r="Z43" s="3">
        <v>0.07585562134516324</v>
      </c>
      <c r="AA43" s="3">
        <v>102840.0</v>
      </c>
      <c r="AB43" s="3">
        <v>1.56666666666667</v>
      </c>
      <c r="AC43" s="3">
        <v>6.0</v>
      </c>
      <c r="AD43" s="3"/>
      <c r="AE43" s="3">
        <v>55.7888316710052</v>
      </c>
      <c r="AF43" s="3"/>
      <c r="AG43" s="3"/>
      <c r="AH43" s="3"/>
      <c r="AI43" s="3"/>
      <c r="AJ43" s="3"/>
      <c r="AK43" s="3"/>
      <c r="AL43" s="3">
        <v>0.07585562134516324</v>
      </c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 t="s">
        <v>343</v>
      </c>
      <c r="IF43" s="3">
        <v>123.3</v>
      </c>
      <c r="IG43" s="3"/>
      <c r="IH43" s="3">
        <v>121.695856446105</v>
      </c>
      <c r="II43" s="3"/>
      <c r="IJ43" s="3"/>
      <c r="IK43" s="80">
        <v>43.3793103448276</v>
      </c>
      <c r="IL43" s="3"/>
      <c r="IM43" s="3">
        <v>43.4024673691239</v>
      </c>
      <c r="IN43" s="3"/>
      <c r="IO43" s="3"/>
      <c r="IP43" s="3"/>
      <c r="IQ43" s="3"/>
      <c r="IR43" s="3"/>
      <c r="IS43" s="3"/>
      <c r="IT43" s="3"/>
      <c r="IU43" s="3">
        <v>56921.39522316924</v>
      </c>
    </row>
    <row r="44" ht="12.75" customHeight="1">
      <c r="A44" s="3" t="s">
        <v>237</v>
      </c>
      <c r="B44" s="3">
        <v>1984.0</v>
      </c>
      <c r="C44" s="3">
        <v>1984.9999999999654</v>
      </c>
      <c r="D44" s="3">
        <v>111.8</v>
      </c>
      <c r="E44" s="3">
        <v>88.780931888346</v>
      </c>
      <c r="F44" s="3">
        <v>43.5905591748097</v>
      </c>
      <c r="G44" s="3">
        <v>50.21596</v>
      </c>
      <c r="H44" s="3">
        <v>11.6</v>
      </c>
      <c r="I44" s="3">
        <v>9.75</v>
      </c>
      <c r="J44" s="3">
        <v>57608.90064698813</v>
      </c>
      <c r="K44" s="3">
        <v>13711.02</v>
      </c>
      <c r="L44" s="3">
        <v>204.0</v>
      </c>
      <c r="M44" s="3">
        <v>67.2557</v>
      </c>
      <c r="N44" s="3">
        <v>129.57</v>
      </c>
      <c r="O44" s="3">
        <v>198082.0</v>
      </c>
      <c r="P44" s="3">
        <v>11.897362270380832</v>
      </c>
      <c r="Q44" s="18">
        <v>319.622</v>
      </c>
      <c r="R44" s="51">
        <v>1.1861</v>
      </c>
      <c r="S44" s="3">
        <f t="shared" si="2"/>
        <v>269.473063</v>
      </c>
      <c r="T44" s="56">
        <v>6.363</v>
      </c>
      <c r="U44" s="136">
        <f t="shared" si="3"/>
        <v>5.364640418</v>
      </c>
      <c r="V44" s="3"/>
      <c r="W44" s="3">
        <v>1961.0</v>
      </c>
      <c r="X44" s="3">
        <v>123.104065921005</v>
      </c>
      <c r="Y44" s="3"/>
      <c r="Z44" s="3">
        <v>0.07638240623798803</v>
      </c>
      <c r="AA44" s="3">
        <v>103463.0</v>
      </c>
      <c r="AB44" s="3">
        <v>1.53333333333333</v>
      </c>
      <c r="AC44" s="3">
        <v>5.3333</v>
      </c>
      <c r="AD44" s="3"/>
      <c r="AE44" s="3">
        <v>57.5383045640396</v>
      </c>
      <c r="AF44" s="3"/>
      <c r="AG44" s="3"/>
      <c r="AH44" s="3"/>
      <c r="AI44" s="3"/>
      <c r="AJ44" s="3"/>
      <c r="AK44" s="3"/>
      <c r="AL44" s="3">
        <v>0.07638240623798803</v>
      </c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 t="s">
        <v>344</v>
      </c>
      <c r="IF44" s="3">
        <v>123.4</v>
      </c>
      <c r="IG44" s="3"/>
      <c r="IH44" s="3">
        <v>122.504698003879</v>
      </c>
      <c r="II44" s="3"/>
      <c r="IJ44" s="3"/>
      <c r="IK44" s="80">
        <v>43.535632183908</v>
      </c>
      <c r="IL44" s="3"/>
      <c r="IM44" s="3">
        <v>43.5905591748097</v>
      </c>
      <c r="IN44" s="3"/>
      <c r="IO44" s="3"/>
      <c r="IP44" s="3"/>
      <c r="IQ44" s="3"/>
      <c r="IR44" s="3"/>
      <c r="IS44" s="3"/>
      <c r="IT44" s="3"/>
      <c r="IU44" s="3">
        <v>57608.90064698813</v>
      </c>
    </row>
    <row r="45" ht="12.75" customHeight="1">
      <c r="A45" s="3" t="s">
        <v>58</v>
      </c>
      <c r="B45" s="3">
        <v>1985.0</v>
      </c>
      <c r="C45" s="3">
        <v>1985.0833333332987</v>
      </c>
      <c r="D45" s="3">
        <v>112.9</v>
      </c>
      <c r="E45" s="3">
        <v>89.4079074167646</v>
      </c>
      <c r="F45" s="3">
        <v>43.8415691794692</v>
      </c>
      <c r="G45" s="3">
        <v>50.214285</v>
      </c>
      <c r="H45" s="3">
        <v>11.5</v>
      </c>
      <c r="I45" s="3">
        <v>14.0</v>
      </c>
      <c r="J45" s="3">
        <v>58735.06898777332</v>
      </c>
      <c r="K45" s="3">
        <v>13684.13</v>
      </c>
      <c r="L45" s="3">
        <v>153.0</v>
      </c>
      <c r="M45" s="3">
        <v>67.857513</v>
      </c>
      <c r="N45" s="3">
        <v>125.64</v>
      </c>
      <c r="O45" s="3">
        <v>202101.0</v>
      </c>
      <c r="P45" s="3">
        <v>11.933503060412383</v>
      </c>
      <c r="Q45" s="18">
        <v>302.852</v>
      </c>
      <c r="R45" s="51">
        <v>1.1271</v>
      </c>
      <c r="S45" s="3">
        <f t="shared" si="2"/>
        <v>268.7002041</v>
      </c>
      <c r="T45" s="56">
        <v>6.39</v>
      </c>
      <c r="U45" s="136">
        <f t="shared" si="3"/>
        <v>5.669417088</v>
      </c>
      <c r="V45" s="3"/>
      <c r="W45" s="3">
        <v>1961.25</v>
      </c>
      <c r="X45" s="3">
        <v>127.167365476565</v>
      </c>
      <c r="Y45" s="3"/>
      <c r="Z45" s="3">
        <v>0.07676557223938502</v>
      </c>
      <c r="AA45" s="3">
        <v>105217.0</v>
      </c>
      <c r="AB45" s="3">
        <v>1.4</v>
      </c>
      <c r="AC45" s="3">
        <v>5.0</v>
      </c>
      <c r="AD45" s="3"/>
      <c r="AE45" s="3">
        <v>58.6364769398425</v>
      </c>
      <c r="AF45" s="3"/>
      <c r="AG45" s="3"/>
      <c r="AH45" s="3"/>
      <c r="AI45" s="3"/>
      <c r="AJ45" s="3"/>
      <c r="AK45" s="3"/>
      <c r="AL45" s="3">
        <v>0.07676557223938502</v>
      </c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 t="s">
        <v>345</v>
      </c>
      <c r="IF45" s="3">
        <v>123.7</v>
      </c>
      <c r="IG45" s="3"/>
      <c r="IH45" s="3">
        <v>123.590978610337</v>
      </c>
      <c r="II45" s="3"/>
      <c r="IJ45" s="3"/>
      <c r="IK45" s="80">
        <v>43.6137931034483</v>
      </c>
      <c r="IL45" s="3"/>
      <c r="IM45" s="3">
        <v>43.8415691794692</v>
      </c>
      <c r="IN45" s="3"/>
      <c r="IO45" s="3"/>
      <c r="IP45" s="3"/>
      <c r="IQ45" s="3"/>
      <c r="IR45" s="3"/>
      <c r="IS45" s="3"/>
      <c r="IT45" s="3"/>
      <c r="IU45" s="3">
        <v>58735.06898777332</v>
      </c>
    </row>
    <row r="46" ht="12.75" customHeight="1">
      <c r="A46" s="3" t="s">
        <v>230</v>
      </c>
      <c r="B46" s="3">
        <v>1985.0</v>
      </c>
      <c r="C46" s="3">
        <v>1985.166666666632</v>
      </c>
      <c r="D46" s="3">
        <v>113.3</v>
      </c>
      <c r="E46" s="3">
        <v>89.8435415346277</v>
      </c>
      <c r="F46" s="3">
        <v>43.9549780274733</v>
      </c>
      <c r="G46" s="3">
        <v>50.048365</v>
      </c>
      <c r="H46" s="3">
        <v>11.5</v>
      </c>
      <c r="I46" s="3">
        <v>14.0</v>
      </c>
      <c r="J46" s="3">
        <v>59521.9724337462</v>
      </c>
      <c r="K46" s="3">
        <v>13829.51</v>
      </c>
      <c r="L46" s="3">
        <v>159.0</v>
      </c>
      <c r="M46" s="3">
        <v>68.191145</v>
      </c>
      <c r="N46" s="3">
        <v>125.75</v>
      </c>
      <c r="O46" s="3">
        <v>202918.0</v>
      </c>
      <c r="P46" s="3">
        <v>12.963093414774235</v>
      </c>
      <c r="Q46" s="18">
        <v>299.833</v>
      </c>
      <c r="R46" s="51">
        <v>1.0931</v>
      </c>
      <c r="S46" s="3">
        <f t="shared" si="2"/>
        <v>274.2960388</v>
      </c>
      <c r="T46" s="56">
        <v>5.685</v>
      </c>
      <c r="U46" s="136">
        <f t="shared" si="3"/>
        <v>5.20080505</v>
      </c>
      <c r="V46" s="3"/>
      <c r="W46" s="3">
        <v>1961.5</v>
      </c>
      <c r="X46" s="3">
        <v>128.877932112159</v>
      </c>
      <c r="Y46" s="3"/>
      <c r="Z46" s="3">
        <v>0.07739482839005846</v>
      </c>
      <c r="AA46" s="3">
        <v>105706.0</v>
      </c>
      <c r="AB46" s="3">
        <v>1.36666666666667</v>
      </c>
      <c r="AC46" s="3">
        <v>5.0</v>
      </c>
      <c r="AD46" s="3"/>
      <c r="AE46" s="3">
        <v>59.8185423694696</v>
      </c>
      <c r="AF46" s="3"/>
      <c r="AG46" s="3"/>
      <c r="AH46" s="3"/>
      <c r="AI46" s="3"/>
      <c r="AJ46" s="3"/>
      <c r="AK46" s="3"/>
      <c r="AL46" s="3">
        <v>0.07739482839005846</v>
      </c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 t="s">
        <v>346</v>
      </c>
      <c r="IF46" s="3">
        <v>124.8</v>
      </c>
      <c r="IG46" s="3"/>
      <c r="IH46" s="3">
        <v>124.810033826996</v>
      </c>
      <c r="II46" s="3"/>
      <c r="IJ46" s="3"/>
      <c r="IK46" s="80">
        <v>43.7701149425287</v>
      </c>
      <c r="IL46" s="3"/>
      <c r="IM46" s="3">
        <v>43.9549780274733</v>
      </c>
      <c r="IN46" s="3"/>
      <c r="IO46" s="3"/>
      <c r="IP46" s="3"/>
      <c r="IQ46" s="3"/>
      <c r="IR46" s="3"/>
      <c r="IS46" s="3"/>
      <c r="IT46" s="3"/>
      <c r="IU46" s="3">
        <v>59521.9724337462</v>
      </c>
    </row>
    <row r="47" ht="12.75" customHeight="1">
      <c r="A47" s="3" t="s">
        <v>231</v>
      </c>
      <c r="B47" s="3">
        <v>1985.0</v>
      </c>
      <c r="C47" s="3">
        <v>1985.2499999999652</v>
      </c>
      <c r="D47" s="3">
        <v>113.9</v>
      </c>
      <c r="E47" s="3">
        <v>90.1298213225468</v>
      </c>
      <c r="F47" s="3">
        <v>44.3419757552614</v>
      </c>
      <c r="G47" s="3">
        <v>50.637349</v>
      </c>
      <c r="H47" s="3">
        <v>11.4</v>
      </c>
      <c r="I47" s="3">
        <v>13.5</v>
      </c>
      <c r="J47" s="3">
        <v>60957.00379405325</v>
      </c>
      <c r="K47" s="3">
        <v>13937.06</v>
      </c>
      <c r="L47" s="3">
        <v>148.0</v>
      </c>
      <c r="M47" s="3">
        <v>68.251341</v>
      </c>
      <c r="N47" s="3">
        <v>128.63</v>
      </c>
      <c r="O47" s="3">
        <v>205116.0</v>
      </c>
      <c r="P47" s="3">
        <v>12.988077087616084</v>
      </c>
      <c r="Q47" s="18">
        <v>303.205</v>
      </c>
      <c r="R47" s="51">
        <v>1.1253</v>
      </c>
      <c r="S47" s="3">
        <f t="shared" si="2"/>
        <v>269.4437039</v>
      </c>
      <c r="T47" s="56">
        <v>6.725</v>
      </c>
      <c r="U47" s="136">
        <f t="shared" si="3"/>
        <v>5.976184129</v>
      </c>
      <c r="V47" s="3"/>
      <c r="W47" s="3">
        <v>1961.75</v>
      </c>
      <c r="X47" s="3">
        <v>130.672560776775</v>
      </c>
      <c r="Y47" s="3"/>
      <c r="Z47" s="3">
        <v>0.07817932214872791</v>
      </c>
      <c r="AA47" s="3">
        <v>105235.0</v>
      </c>
      <c r="AB47" s="3">
        <v>1.46666666666667</v>
      </c>
      <c r="AC47" s="3">
        <v>7.0</v>
      </c>
      <c r="AD47" s="3"/>
      <c r="AE47" s="3">
        <v>59.8295099132166</v>
      </c>
      <c r="AF47" s="3"/>
      <c r="AG47" s="3"/>
      <c r="AH47" s="3"/>
      <c r="AI47" s="3"/>
      <c r="AJ47" s="3"/>
      <c r="AK47" s="3"/>
      <c r="AL47" s="3">
        <v>0.07817932214872791</v>
      </c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 t="s">
        <v>347</v>
      </c>
      <c r="IF47" s="3">
        <v>124.9</v>
      </c>
      <c r="IG47" s="3"/>
      <c r="IH47" s="3">
        <v>125.608079842668</v>
      </c>
      <c r="II47" s="3"/>
      <c r="IJ47" s="3"/>
      <c r="IK47" s="80">
        <v>44.1609195402299</v>
      </c>
      <c r="IL47" s="3"/>
      <c r="IM47" s="3">
        <v>44.3419757552614</v>
      </c>
      <c r="IN47" s="3"/>
      <c r="IO47" s="3"/>
      <c r="IP47" s="3"/>
      <c r="IQ47" s="3"/>
      <c r="IR47" s="3"/>
      <c r="IS47" s="3"/>
      <c r="IT47" s="3"/>
      <c r="IU47" s="3">
        <v>60957.00379405325</v>
      </c>
    </row>
    <row r="48" ht="12.75" customHeight="1">
      <c r="A48" s="3" t="s">
        <v>59</v>
      </c>
      <c r="B48" s="3">
        <v>1985.0</v>
      </c>
      <c r="C48" s="3">
        <v>1985.3333333332985</v>
      </c>
      <c r="D48" s="3">
        <v>115.3</v>
      </c>
      <c r="E48" s="3">
        <v>91.0744659827971</v>
      </c>
      <c r="F48" s="3">
        <v>44.6251262983622</v>
      </c>
      <c r="G48" s="3">
        <v>50.940395</v>
      </c>
      <c r="H48" s="3">
        <v>11.4</v>
      </c>
      <c r="I48" s="3">
        <v>12.75</v>
      </c>
      <c r="J48" s="3">
        <v>60896.00931544545</v>
      </c>
      <c r="K48" s="3">
        <v>14003.78</v>
      </c>
      <c r="L48" s="3">
        <v>167.0</v>
      </c>
      <c r="M48" s="3">
        <v>68.036716</v>
      </c>
      <c r="N48" s="3">
        <v>135.5</v>
      </c>
      <c r="O48" s="3">
        <v>206976.0</v>
      </c>
      <c r="P48" s="3">
        <v>13.852487745927393</v>
      </c>
      <c r="Q48" s="18">
        <v>324.883</v>
      </c>
      <c r="R48" s="51">
        <v>1.2377</v>
      </c>
      <c r="S48" s="3">
        <f t="shared" si="2"/>
        <v>262.4892947</v>
      </c>
      <c r="T48" s="56">
        <v>6.225</v>
      </c>
      <c r="U48" s="136">
        <f t="shared" si="3"/>
        <v>5.029490183</v>
      </c>
      <c r="V48" s="3"/>
      <c r="W48" s="3">
        <v>1962.0</v>
      </c>
      <c r="X48" s="3">
        <v>134.514803240276</v>
      </c>
      <c r="Y48" s="3"/>
      <c r="Z48" s="3">
        <v>0.07846487949019189</v>
      </c>
      <c r="AA48" s="3">
        <v>105152.0</v>
      </c>
      <c r="AB48" s="3">
        <v>1.6</v>
      </c>
      <c r="AC48" s="3">
        <v>6.1667</v>
      </c>
      <c r="AD48" s="3"/>
      <c r="AE48" s="3">
        <v>59.6910275334878</v>
      </c>
      <c r="AF48" s="3"/>
      <c r="AG48" s="3"/>
      <c r="AH48" s="3"/>
      <c r="AI48" s="3"/>
      <c r="AJ48" s="3"/>
      <c r="AK48" s="3"/>
      <c r="AL48" s="3">
        <v>0.07846487949019189</v>
      </c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 t="s">
        <v>348</v>
      </c>
      <c r="IF48" s="3">
        <v>125.2</v>
      </c>
      <c r="IG48" s="3"/>
      <c r="IH48" s="3">
        <v>126.831991497443</v>
      </c>
      <c r="II48" s="3"/>
      <c r="IJ48" s="3"/>
      <c r="IK48" s="80">
        <v>44.864367816092</v>
      </c>
      <c r="IL48" s="3"/>
      <c r="IM48" s="3">
        <v>44.6251262983622</v>
      </c>
      <c r="IN48" s="3"/>
      <c r="IO48" s="3"/>
      <c r="IP48" s="3"/>
      <c r="IQ48" s="3"/>
      <c r="IR48" s="3"/>
      <c r="IS48" s="3"/>
      <c r="IT48" s="3"/>
      <c r="IU48" s="3">
        <v>60896.00931544545</v>
      </c>
    </row>
    <row r="49" ht="12.75" customHeight="1">
      <c r="A49" s="3" t="s">
        <v>232</v>
      </c>
      <c r="B49" s="3">
        <v>1985.0</v>
      </c>
      <c r="C49" s="3">
        <v>1985.4166666666317</v>
      </c>
      <c r="D49" s="3">
        <v>115.3</v>
      </c>
      <c r="E49" s="3">
        <v>91.8957613527575</v>
      </c>
      <c r="F49" s="3">
        <v>44.7266310581985</v>
      </c>
      <c r="G49" s="3">
        <v>51.457989</v>
      </c>
      <c r="H49" s="3">
        <v>11.4</v>
      </c>
      <c r="I49" s="3">
        <v>12.75</v>
      </c>
      <c r="J49" s="3">
        <v>61123.796411919626</v>
      </c>
      <c r="K49" s="3">
        <v>14005.77</v>
      </c>
      <c r="L49" s="3">
        <v>155.0</v>
      </c>
      <c r="M49" s="3">
        <v>67.65626</v>
      </c>
      <c r="N49" s="3">
        <v>136.72</v>
      </c>
      <c r="O49" s="3">
        <v>208687.0</v>
      </c>
      <c r="P49" s="3">
        <v>13.852365194178622</v>
      </c>
      <c r="Q49" s="18">
        <v>316.395</v>
      </c>
      <c r="R49" s="51">
        <v>1.2483</v>
      </c>
      <c r="S49" s="3">
        <f t="shared" si="2"/>
        <v>253.4607066</v>
      </c>
      <c r="T49" s="56">
        <v>6.19</v>
      </c>
      <c r="U49" s="136">
        <f t="shared" si="3"/>
        <v>4.958743892</v>
      </c>
      <c r="V49" s="3"/>
      <c r="W49" s="3">
        <v>1962.25</v>
      </c>
      <c r="X49" s="3">
        <v>135.05863652666</v>
      </c>
      <c r="Y49" s="3">
        <v>10.065587321014199</v>
      </c>
      <c r="Z49" s="3">
        <v>0.07936339896958149</v>
      </c>
      <c r="AA49" s="3">
        <v>105778.0</v>
      </c>
      <c r="AB49" s="3">
        <v>1.63333333333333</v>
      </c>
      <c r="AC49" s="3">
        <v>5.6667</v>
      </c>
      <c r="AD49" s="3"/>
      <c r="AE49" s="3">
        <v>61.4416275068667</v>
      </c>
      <c r="AF49" s="3"/>
      <c r="AG49" s="3"/>
      <c r="AH49" s="3"/>
      <c r="AI49" s="3"/>
      <c r="AJ49" s="3"/>
      <c r="AK49" s="3"/>
      <c r="AL49" s="3">
        <v>0.07936339896958149</v>
      </c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 t="s">
        <v>349</v>
      </c>
      <c r="IF49" s="3">
        <v>125.9</v>
      </c>
      <c r="IG49" s="3"/>
      <c r="IH49" s="3">
        <v>128.163527230091</v>
      </c>
      <c r="II49" s="3"/>
      <c r="IJ49" s="3"/>
      <c r="IK49" s="80">
        <v>45.0206896551724</v>
      </c>
      <c r="IL49" s="3"/>
      <c r="IM49" s="3">
        <v>44.7266310581985</v>
      </c>
      <c r="IN49" s="3"/>
      <c r="IO49" s="3"/>
      <c r="IP49" s="3"/>
      <c r="IQ49" s="3"/>
      <c r="IR49" s="3"/>
      <c r="IS49" s="3"/>
      <c r="IT49" s="3"/>
      <c r="IU49" s="3">
        <v>61123.796411919626</v>
      </c>
    </row>
    <row r="50" ht="12.75" customHeight="1">
      <c r="A50" s="3" t="s">
        <v>233</v>
      </c>
      <c r="B50" s="3">
        <v>1985.0</v>
      </c>
      <c r="C50" s="3">
        <v>1985.499999999965</v>
      </c>
      <c r="D50" s="3">
        <v>115.8</v>
      </c>
      <c r="E50" s="3">
        <v>92.3837734779987</v>
      </c>
      <c r="F50" s="3">
        <v>44.8614204735054</v>
      </c>
      <c r="G50" s="3">
        <v>51.801616</v>
      </c>
      <c r="H50" s="3">
        <v>11.3</v>
      </c>
      <c r="I50" s="3">
        <v>12.0</v>
      </c>
      <c r="J50" s="3">
        <v>63635.893300797354</v>
      </c>
      <c r="K50" s="3">
        <v>14068.5</v>
      </c>
      <c r="L50" s="3">
        <v>190.0</v>
      </c>
      <c r="M50" s="3">
        <v>67.107024</v>
      </c>
      <c r="N50" s="3">
        <v>138.7</v>
      </c>
      <c r="O50" s="3">
        <v>211060.0</v>
      </c>
      <c r="P50" s="3">
        <v>13.867319030851784</v>
      </c>
      <c r="Q50" s="18">
        <v>316.298</v>
      </c>
      <c r="R50" s="51">
        <v>1.2808</v>
      </c>
      <c r="S50" s="3">
        <f t="shared" si="2"/>
        <v>246.9534666</v>
      </c>
      <c r="T50" s="56">
        <v>6.174</v>
      </c>
      <c r="U50" s="136">
        <f t="shared" si="3"/>
        <v>4.820424735</v>
      </c>
      <c r="V50" s="3"/>
      <c r="W50" s="3">
        <v>1962.5</v>
      </c>
      <c r="X50" s="3">
        <v>137.100629044399</v>
      </c>
      <c r="Y50" s="3">
        <v>10.2777093199439</v>
      </c>
      <c r="Z50" s="3">
        <v>0.08036534428672941</v>
      </c>
      <c r="AA50" s="3">
        <v>106867.0</v>
      </c>
      <c r="AB50" s="3">
        <v>1.86666666666667</v>
      </c>
      <c r="AC50" s="3">
        <v>4.5</v>
      </c>
      <c r="AD50" s="3"/>
      <c r="AE50" s="3">
        <v>61.560811424435</v>
      </c>
      <c r="AF50" s="3"/>
      <c r="AG50" s="3"/>
      <c r="AH50" s="3"/>
      <c r="AI50" s="3"/>
      <c r="AJ50" s="3"/>
      <c r="AK50" s="3"/>
      <c r="AL50" s="3">
        <v>0.08036534428672941</v>
      </c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 t="s">
        <v>350</v>
      </c>
      <c r="IF50" s="3">
        <v>126.0</v>
      </c>
      <c r="IG50" s="3"/>
      <c r="IH50" s="3">
        <v>129.057336024833</v>
      </c>
      <c r="II50" s="3"/>
      <c r="IJ50" s="3"/>
      <c r="IK50" s="80">
        <v>45.0206896551724</v>
      </c>
      <c r="IL50" s="3"/>
      <c r="IM50" s="3">
        <v>44.8614204735054</v>
      </c>
      <c r="IN50" s="3"/>
      <c r="IO50" s="3"/>
      <c r="IP50" s="3"/>
      <c r="IQ50" s="3"/>
      <c r="IR50" s="3"/>
      <c r="IS50" s="3"/>
      <c r="IT50" s="3"/>
      <c r="IU50" s="3">
        <v>63635.893300797354</v>
      </c>
    </row>
    <row r="51" ht="12.75" customHeight="1">
      <c r="A51" s="3" t="s">
        <v>60</v>
      </c>
      <c r="B51" s="3">
        <v>1985.0</v>
      </c>
      <c r="C51" s="3">
        <v>1985.5833333332982</v>
      </c>
      <c r="D51" s="3">
        <v>115.2</v>
      </c>
      <c r="E51" s="3">
        <v>92.9291703521288</v>
      </c>
      <c r="F51" s="3">
        <v>44.958512295453</v>
      </c>
      <c r="G51" s="3">
        <v>51.125767</v>
      </c>
      <c r="H51" s="3">
        <v>11.3</v>
      </c>
      <c r="I51" s="3">
        <v>11.5</v>
      </c>
      <c r="J51" s="3">
        <v>63850.17371695205</v>
      </c>
      <c r="K51" s="3">
        <v>14090.4</v>
      </c>
      <c r="L51" s="3">
        <v>187.0</v>
      </c>
      <c r="M51" s="3">
        <v>66.3994869999999</v>
      </c>
      <c r="N51" s="3">
        <v>143.46</v>
      </c>
      <c r="O51" s="3">
        <v>213360.0</v>
      </c>
      <c r="P51" s="3">
        <v>13.879394182720704</v>
      </c>
      <c r="Q51" s="18">
        <v>317.202</v>
      </c>
      <c r="R51" s="51">
        <v>1.3807</v>
      </c>
      <c r="S51" s="3">
        <f t="shared" si="2"/>
        <v>229.739987</v>
      </c>
      <c r="T51" s="56">
        <v>6.33</v>
      </c>
      <c r="U51" s="136">
        <f t="shared" si="3"/>
        <v>4.584630984</v>
      </c>
      <c r="V51" s="3"/>
      <c r="W51" s="3">
        <v>1962.75</v>
      </c>
      <c r="X51" s="3">
        <v>140.105056621181</v>
      </c>
      <c r="Y51" s="3">
        <v>10.4070996769227</v>
      </c>
      <c r="Z51" s="3">
        <v>0.08024131678058306</v>
      </c>
      <c r="AA51" s="3">
        <v>107602.0</v>
      </c>
      <c r="AB51" s="3">
        <v>2.06666666666667</v>
      </c>
      <c r="AC51" s="3">
        <v>4.5</v>
      </c>
      <c r="AD51" s="3"/>
      <c r="AE51" s="3">
        <v>61.9259666078307</v>
      </c>
      <c r="AF51" s="3"/>
      <c r="AG51" s="3"/>
      <c r="AH51" s="3"/>
      <c r="AI51" s="3"/>
      <c r="AJ51" s="3"/>
      <c r="AK51" s="3"/>
      <c r="AL51" s="3">
        <v>0.08024131678058306</v>
      </c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 t="s">
        <v>351</v>
      </c>
      <c r="IF51" s="3">
        <v>126.2</v>
      </c>
      <c r="IG51" s="3"/>
      <c r="IH51" s="3">
        <v>129.874348397853</v>
      </c>
      <c r="II51" s="3"/>
      <c r="IJ51" s="3"/>
      <c r="IK51" s="80">
        <v>44.9425287356322</v>
      </c>
      <c r="IL51" s="3"/>
      <c r="IM51" s="3">
        <v>44.958512295453</v>
      </c>
      <c r="IN51" s="3"/>
      <c r="IO51" s="3"/>
      <c r="IP51" s="3"/>
      <c r="IQ51" s="3"/>
      <c r="IR51" s="3"/>
      <c r="IS51" s="3"/>
      <c r="IT51" s="3"/>
      <c r="IU51" s="3">
        <v>63850.17371695205</v>
      </c>
    </row>
    <row r="52" ht="12.75" customHeight="1">
      <c r="A52" s="3" t="s">
        <v>234</v>
      </c>
      <c r="B52" s="3">
        <v>1985.0</v>
      </c>
      <c r="C52" s="3">
        <v>1985.6666666666315</v>
      </c>
      <c r="D52" s="3">
        <v>116.6</v>
      </c>
      <c r="E52" s="3">
        <v>93.4294869900348</v>
      </c>
      <c r="F52" s="3">
        <v>45.1151880050659</v>
      </c>
      <c r="G52" s="3">
        <v>51.400107</v>
      </c>
      <c r="H52" s="3">
        <v>11.3</v>
      </c>
      <c r="I52" s="3">
        <v>11.5</v>
      </c>
      <c r="J52" s="3">
        <v>64443.04903137181</v>
      </c>
      <c r="K52" s="3">
        <v>14073.48</v>
      </c>
      <c r="L52" s="3">
        <v>161.0</v>
      </c>
      <c r="M52" s="3">
        <v>66.373023</v>
      </c>
      <c r="N52" s="3">
        <v>140.77</v>
      </c>
      <c r="O52" s="3">
        <v>215746.0</v>
      </c>
      <c r="P52" s="3">
        <v>13.878608410280453</v>
      </c>
      <c r="Q52" s="18">
        <v>330.131</v>
      </c>
      <c r="R52" s="51">
        <v>1.3841</v>
      </c>
      <c r="S52" s="3">
        <f t="shared" si="2"/>
        <v>238.5167257</v>
      </c>
      <c r="T52" s="56">
        <v>6.344</v>
      </c>
      <c r="U52" s="136">
        <f t="shared" si="3"/>
        <v>4.583483852</v>
      </c>
      <c r="V52" s="3"/>
      <c r="W52" s="3">
        <v>1963.0</v>
      </c>
      <c r="X52" s="3">
        <v>141.467262210796</v>
      </c>
      <c r="Y52" s="3">
        <v>10.548840877796101</v>
      </c>
      <c r="Z52" s="3">
        <v>0.08021556102684183</v>
      </c>
      <c r="AA52" s="3">
        <v>107228.0</v>
      </c>
      <c r="AB52" s="3">
        <v>2.23333333333333</v>
      </c>
      <c r="AC52" s="3">
        <v>4.5</v>
      </c>
      <c r="AD52" s="3"/>
      <c r="AE52" s="3">
        <v>59.7708053174313</v>
      </c>
      <c r="AF52" s="3"/>
      <c r="AG52" s="3"/>
      <c r="AH52" s="3"/>
      <c r="AI52" s="3"/>
      <c r="AJ52" s="3"/>
      <c r="AK52" s="3"/>
      <c r="AL52" s="3">
        <v>0.08021556102684183</v>
      </c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 t="s">
        <v>352</v>
      </c>
      <c r="IF52" s="3">
        <v>136.7</v>
      </c>
      <c r="IG52" s="3"/>
      <c r="IH52" s="3">
        <v>133.154383869399</v>
      </c>
      <c r="II52" s="3"/>
      <c r="IJ52" s="3"/>
      <c r="IK52" s="80">
        <v>45.0988505747127</v>
      </c>
      <c r="IL52" s="3"/>
      <c r="IM52" s="3">
        <v>45.1151880050659</v>
      </c>
      <c r="IN52" s="3"/>
      <c r="IO52" s="3"/>
      <c r="IP52" s="3"/>
      <c r="IQ52" s="3"/>
      <c r="IR52" s="3"/>
      <c r="IS52" s="3"/>
      <c r="IT52" s="3"/>
      <c r="IU52" s="3">
        <v>64443.04903137181</v>
      </c>
    </row>
    <row r="53" ht="12.75" customHeight="1">
      <c r="A53" s="3" t="s">
        <v>235</v>
      </c>
      <c r="B53" s="3">
        <v>1985.0</v>
      </c>
      <c r="C53" s="3">
        <v>1985.7499999999648</v>
      </c>
      <c r="D53" s="3">
        <v>118.1</v>
      </c>
      <c r="E53" s="3">
        <v>93.8855841280117</v>
      </c>
      <c r="F53" s="3">
        <v>45.2429940030731</v>
      </c>
      <c r="G53" s="3">
        <v>51.674126</v>
      </c>
      <c r="H53" s="3">
        <v>11.3</v>
      </c>
      <c r="I53" s="3">
        <v>11.5</v>
      </c>
      <c r="J53" s="3">
        <v>65984.03040869183</v>
      </c>
      <c r="K53" s="3">
        <v>14066.51</v>
      </c>
      <c r="L53" s="3">
        <v>133.0</v>
      </c>
      <c r="M53" s="3">
        <v>67.02749</v>
      </c>
      <c r="N53" s="3">
        <v>140.15</v>
      </c>
      <c r="O53" s="3">
        <v>217673.0</v>
      </c>
      <c r="P53" s="3">
        <v>12.886845693941256</v>
      </c>
      <c r="Q53" s="18">
        <v>323.764</v>
      </c>
      <c r="R53" s="51">
        <v>1.3642</v>
      </c>
      <c r="S53" s="3">
        <f t="shared" si="2"/>
        <v>237.3288374</v>
      </c>
      <c r="T53" s="56">
        <v>6.095</v>
      </c>
      <c r="U53" s="136">
        <f t="shared" si="3"/>
        <v>4.467819968</v>
      </c>
      <c r="V53" s="3"/>
      <c r="W53" s="13">
        <v>1963.25</v>
      </c>
      <c r="X53" s="13">
        <v>145.453819283134</v>
      </c>
      <c r="Y53" s="13">
        <v>10.6690067338918</v>
      </c>
      <c r="Z53" s="13">
        <v>0.08071994388270116</v>
      </c>
      <c r="AA53" s="13">
        <v>107463.0</v>
      </c>
      <c r="AB53" s="13">
        <v>2.46666666666667</v>
      </c>
      <c r="AC53" s="13">
        <v>4.0</v>
      </c>
      <c r="AD53" s="13">
        <v>13917.0</v>
      </c>
      <c r="AE53" s="13">
        <v>53.0661792099188</v>
      </c>
      <c r="AF53" s="3"/>
      <c r="AG53" s="3"/>
      <c r="AH53" s="3"/>
      <c r="AI53" s="3"/>
      <c r="AJ53" s="3"/>
      <c r="AK53" s="3"/>
      <c r="AL53" s="13">
        <v>0.08071994388270116</v>
      </c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 t="s">
        <v>353</v>
      </c>
      <c r="IF53" s="3">
        <v>136.9</v>
      </c>
      <c r="IG53" s="3"/>
      <c r="IH53" s="3">
        <v>133.924658341812</v>
      </c>
      <c r="II53" s="3"/>
      <c r="IJ53" s="3"/>
      <c r="IK53" s="80">
        <v>45.2551724137931</v>
      </c>
      <c r="IL53" s="3"/>
      <c r="IM53" s="3">
        <v>45.2429940030731</v>
      </c>
      <c r="IN53" s="3"/>
      <c r="IO53" s="3"/>
      <c r="IP53" s="3"/>
      <c r="IQ53" s="3"/>
      <c r="IR53" s="3"/>
      <c r="IS53" s="3"/>
      <c r="IT53" s="3"/>
      <c r="IU53" s="3">
        <v>65984.03040869183</v>
      </c>
    </row>
    <row r="54" ht="12.75" customHeight="1">
      <c r="A54" s="3" t="s">
        <v>61</v>
      </c>
      <c r="B54" s="3">
        <v>1985.0</v>
      </c>
      <c r="C54" s="3">
        <v>1985.833333333298</v>
      </c>
      <c r="D54" s="3">
        <v>119.2</v>
      </c>
      <c r="E54" s="3">
        <v>94.3291389185524</v>
      </c>
      <c r="F54" s="3">
        <v>45.3294782275069</v>
      </c>
      <c r="G54" s="3">
        <v>51.421936</v>
      </c>
      <c r="H54" s="3">
        <v>11.3</v>
      </c>
      <c r="I54" s="3">
        <v>11.5</v>
      </c>
      <c r="J54" s="3">
        <v>67810.443055577</v>
      </c>
      <c r="K54" s="3">
        <v>14065.51</v>
      </c>
      <c r="L54" s="3">
        <v>123.0</v>
      </c>
      <c r="M54" s="3">
        <v>68.385827</v>
      </c>
      <c r="N54" s="3">
        <v>138.58</v>
      </c>
      <c r="O54" s="3">
        <v>219820.0</v>
      </c>
      <c r="P54" s="3">
        <v>12.819104072674454</v>
      </c>
      <c r="Q54" s="18">
        <v>326.093</v>
      </c>
      <c r="R54" s="51">
        <v>1.4215</v>
      </c>
      <c r="S54" s="3">
        <f t="shared" si="2"/>
        <v>229.4006331</v>
      </c>
      <c r="T54" s="56">
        <v>6.125</v>
      </c>
      <c r="U54" s="136">
        <f t="shared" si="3"/>
        <v>4.308828702</v>
      </c>
      <c r="V54" s="3"/>
      <c r="W54" s="3">
        <v>1963.5</v>
      </c>
      <c r="X54" s="3">
        <v>148.765038855254</v>
      </c>
      <c r="Y54" s="3">
        <v>10.773043517375799</v>
      </c>
      <c r="Z54" s="3">
        <v>0.08095743270123326</v>
      </c>
      <c r="AA54" s="3">
        <v>112081.0</v>
      </c>
      <c r="AB54" s="3">
        <v>2.36666666666667</v>
      </c>
      <c r="AC54" s="3">
        <v>4.0</v>
      </c>
      <c r="AD54" s="3">
        <v>14318.0</v>
      </c>
      <c r="AE54" s="3">
        <v>63.0941980264307</v>
      </c>
      <c r="AF54" s="3"/>
      <c r="AG54" s="3"/>
      <c r="AH54" s="3"/>
      <c r="AI54" s="3"/>
      <c r="AJ54" s="3"/>
      <c r="AK54" s="3"/>
      <c r="AL54" s="3">
        <v>0.08095743270123326</v>
      </c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 t="s">
        <v>354</v>
      </c>
      <c r="IF54" s="3">
        <v>137.4</v>
      </c>
      <c r="IG54" s="3"/>
      <c r="IH54" s="3">
        <v>134.912786496097</v>
      </c>
      <c r="II54" s="3"/>
      <c r="IJ54" s="3"/>
      <c r="IK54" s="80">
        <v>45.3333333333333</v>
      </c>
      <c r="IL54" s="3"/>
      <c r="IM54" s="3">
        <v>45.3294782275069</v>
      </c>
      <c r="IN54" s="3"/>
      <c r="IO54" s="3"/>
      <c r="IP54" s="3"/>
      <c r="IQ54" s="3"/>
      <c r="IR54" s="3"/>
      <c r="IS54" s="3"/>
      <c r="IT54" s="3"/>
      <c r="IU54" s="3">
        <v>67810.443055577</v>
      </c>
    </row>
    <row r="55" ht="12.75" customHeight="1">
      <c r="A55" s="3" t="s">
        <v>236</v>
      </c>
      <c r="B55" s="3">
        <v>1985.0</v>
      </c>
      <c r="C55" s="3">
        <v>1985.9166666666313</v>
      </c>
      <c r="D55" s="3">
        <v>120.2</v>
      </c>
      <c r="E55" s="3">
        <v>94.8710496098819</v>
      </c>
      <c r="F55" s="3">
        <v>45.4999708951233</v>
      </c>
      <c r="G55" s="3">
        <v>51.888743</v>
      </c>
      <c r="H55" s="3">
        <v>11.3</v>
      </c>
      <c r="I55" s="3">
        <v>11.5</v>
      </c>
      <c r="J55" s="3">
        <v>68404.58651102746</v>
      </c>
      <c r="K55" s="3">
        <v>14130.23</v>
      </c>
      <c r="L55" s="3">
        <v>152.0</v>
      </c>
      <c r="M55" s="3">
        <v>68.512826</v>
      </c>
      <c r="N55" s="3">
        <v>137.99</v>
      </c>
      <c r="O55" s="3">
        <v>221817.0</v>
      </c>
      <c r="P55" s="3">
        <v>12.79415034909214</v>
      </c>
      <c r="Q55" s="18">
        <v>325.548</v>
      </c>
      <c r="R55" s="51">
        <v>1.4396</v>
      </c>
      <c r="S55" s="3">
        <f t="shared" si="2"/>
        <v>226.1378161</v>
      </c>
      <c r="T55" s="56">
        <v>6.112</v>
      </c>
      <c r="U55" s="136">
        <f t="shared" si="3"/>
        <v>4.245623784</v>
      </c>
      <c r="V55" s="3"/>
      <c r="W55" s="3">
        <v>1963.75</v>
      </c>
      <c r="X55" s="3">
        <v>150.9171393027</v>
      </c>
      <c r="Y55" s="3">
        <v>10.9416902022222</v>
      </c>
      <c r="Z55" s="3">
        <v>0.08094037523329295</v>
      </c>
      <c r="AA55" s="3">
        <v>112666.0</v>
      </c>
      <c r="AB55" s="3">
        <v>2.23333333333333</v>
      </c>
      <c r="AC55" s="3">
        <v>4.0</v>
      </c>
      <c r="AD55" s="3">
        <v>14400.0</v>
      </c>
      <c r="AE55" s="3">
        <v>65.7620736564568</v>
      </c>
      <c r="AF55" s="3"/>
      <c r="AG55" s="3"/>
      <c r="AH55" s="3"/>
      <c r="AI55" s="3"/>
      <c r="AJ55" s="3"/>
      <c r="AK55" s="3"/>
      <c r="AL55" s="3">
        <v>0.08094037523329295</v>
      </c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 t="s">
        <v>355</v>
      </c>
      <c r="IF55" s="3">
        <v>139.6</v>
      </c>
      <c r="IG55" s="3"/>
      <c r="IH55" s="3">
        <v>137.837601940919</v>
      </c>
      <c r="II55" s="3"/>
      <c r="IJ55" s="3"/>
      <c r="IK55" s="80">
        <v>45.4896551724138</v>
      </c>
      <c r="IL55" s="3"/>
      <c r="IM55" s="3">
        <v>45.4999708951233</v>
      </c>
      <c r="IN55" s="3"/>
      <c r="IO55" s="3"/>
      <c r="IP55" s="3"/>
      <c r="IQ55" s="3"/>
      <c r="IR55" s="3"/>
      <c r="IS55" s="3"/>
      <c r="IT55" s="3"/>
      <c r="IU55" s="3">
        <v>68404.58651102746</v>
      </c>
    </row>
    <row r="56" ht="12.75" customHeight="1">
      <c r="A56" s="3" t="s">
        <v>237</v>
      </c>
      <c r="B56" s="3">
        <v>1985.0</v>
      </c>
      <c r="C56" s="3">
        <v>1985.9999999999645</v>
      </c>
      <c r="D56" s="3">
        <v>122.4</v>
      </c>
      <c r="E56" s="3">
        <v>95.324180107698</v>
      </c>
      <c r="F56" s="3">
        <v>45.6358045092747</v>
      </c>
      <c r="G56" s="3">
        <v>51.489321</v>
      </c>
      <c r="H56" s="3">
        <v>11.3</v>
      </c>
      <c r="I56" s="3">
        <v>11.5</v>
      </c>
      <c r="J56" s="3">
        <v>70061.05241832213</v>
      </c>
      <c r="K56" s="3">
        <v>14255.69</v>
      </c>
      <c r="L56" s="3">
        <v>220.0</v>
      </c>
      <c r="M56" s="3">
        <v>67.401348</v>
      </c>
      <c r="N56" s="3">
        <v>136.24</v>
      </c>
      <c r="O56" s="3">
        <v>224150.0</v>
      </c>
      <c r="P56" s="3">
        <v>12.794314563980196</v>
      </c>
      <c r="Q56" s="18">
        <v>321.985</v>
      </c>
      <c r="R56" s="51">
        <v>1.4447</v>
      </c>
      <c r="S56" s="3">
        <f t="shared" si="2"/>
        <v>222.8732609</v>
      </c>
      <c r="T56" s="56">
        <v>5.889</v>
      </c>
      <c r="U56" s="136">
        <f t="shared" si="3"/>
        <v>4.076278812</v>
      </c>
      <c r="V56" s="3"/>
      <c r="W56" s="3">
        <v>1964.0</v>
      </c>
      <c r="X56" s="3">
        <v>155.931545427749</v>
      </c>
      <c r="Y56" s="3">
        <v>11.084507644218</v>
      </c>
      <c r="Z56" s="3">
        <v>0.08201184014168812</v>
      </c>
      <c r="AA56" s="3">
        <v>115286.0</v>
      </c>
      <c r="AB56" s="3">
        <v>2.03333333333333</v>
      </c>
      <c r="AC56" s="3">
        <v>4.0</v>
      </c>
      <c r="AD56" s="3">
        <v>14919.0</v>
      </c>
      <c r="AE56" s="3">
        <v>68.830941039674</v>
      </c>
      <c r="AF56" s="3"/>
      <c r="AG56" s="3"/>
      <c r="AH56" s="3"/>
      <c r="AI56" s="3"/>
      <c r="AJ56" s="3"/>
      <c r="AK56" s="3"/>
      <c r="AL56" s="3">
        <v>0.08201184014168812</v>
      </c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 t="s">
        <v>356</v>
      </c>
      <c r="IF56" s="3">
        <v>140.0</v>
      </c>
      <c r="IG56" s="3"/>
      <c r="IH56" s="3">
        <v>138.976604096608</v>
      </c>
      <c r="II56" s="3"/>
      <c r="IJ56" s="3"/>
      <c r="IK56" s="80">
        <v>45.567816091954</v>
      </c>
      <c r="IL56" s="3"/>
      <c r="IM56" s="3">
        <v>45.6358045092747</v>
      </c>
      <c r="IN56" s="3"/>
      <c r="IO56" s="3"/>
      <c r="IP56" s="3"/>
      <c r="IQ56" s="3"/>
      <c r="IR56" s="3"/>
      <c r="IS56" s="3"/>
      <c r="IT56" s="3"/>
      <c r="IU56" s="3">
        <v>70061.05241832213</v>
      </c>
    </row>
    <row r="57" ht="12.75" customHeight="1">
      <c r="A57" s="3" t="s">
        <v>58</v>
      </c>
      <c r="B57" s="3">
        <v>1986.0</v>
      </c>
      <c r="C57" s="3">
        <v>1986.0833333332978</v>
      </c>
      <c r="D57" s="3">
        <v>123.0</v>
      </c>
      <c r="E57" s="3">
        <v>95.9656942253978</v>
      </c>
      <c r="F57" s="3">
        <v>45.7114062750913</v>
      </c>
      <c r="G57" s="3">
        <v>51.922755</v>
      </c>
      <c r="H57" s="3">
        <v>11.3</v>
      </c>
      <c r="I57" s="3">
        <v>12.5</v>
      </c>
      <c r="J57" s="3">
        <v>69824.60239920668</v>
      </c>
      <c r="K57" s="3">
        <v>14294.52</v>
      </c>
      <c r="L57" s="3">
        <v>170.0</v>
      </c>
      <c r="M57" s="3">
        <v>65.118621</v>
      </c>
      <c r="N57" s="3">
        <v>132.22</v>
      </c>
      <c r="O57" s="3">
        <v>228501.0</v>
      </c>
      <c r="P57" s="3">
        <v>12.794479153385184</v>
      </c>
      <c r="Q57" s="18">
        <v>345.561</v>
      </c>
      <c r="R57" s="51">
        <v>1.4244</v>
      </c>
      <c r="S57" s="3">
        <f t="shared" si="2"/>
        <v>242.6010952</v>
      </c>
      <c r="T57" s="56">
        <v>6.075</v>
      </c>
      <c r="U57" s="136">
        <f t="shared" si="3"/>
        <v>4.264953665</v>
      </c>
      <c r="V57" s="3"/>
      <c r="W57" s="3">
        <v>1964.25</v>
      </c>
      <c r="X57" s="3">
        <v>158.750710388291</v>
      </c>
      <c r="Y57" s="3">
        <v>11.2359055801053</v>
      </c>
      <c r="Z57" s="3">
        <v>0.08199393235218178</v>
      </c>
      <c r="AA57" s="3">
        <v>116441.0</v>
      </c>
      <c r="AB57" s="3">
        <v>1.8</v>
      </c>
      <c r="AC57" s="3">
        <v>4.6667</v>
      </c>
      <c r="AD57" s="3">
        <v>15095.0</v>
      </c>
      <c r="AE57" s="3">
        <v>69.4681461026552</v>
      </c>
      <c r="AF57" s="3"/>
      <c r="AG57" s="3"/>
      <c r="AH57" s="3"/>
      <c r="AI57" s="3"/>
      <c r="AJ57" s="3"/>
      <c r="AK57" s="3"/>
      <c r="AL57" s="3">
        <v>0.08199393235218178</v>
      </c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 t="s">
        <v>357</v>
      </c>
      <c r="IF57" s="3">
        <v>140.2</v>
      </c>
      <c r="IG57" s="3"/>
      <c r="IH57" s="3">
        <v>140.07205494435</v>
      </c>
      <c r="II57" s="3"/>
      <c r="IJ57" s="3"/>
      <c r="IK57" s="80">
        <v>45.4896551724138</v>
      </c>
      <c r="IL57" s="3"/>
      <c r="IM57" s="3">
        <v>45.7114062750913</v>
      </c>
      <c r="IN57" s="3"/>
      <c r="IO57" s="3"/>
      <c r="IP57" s="3"/>
      <c r="IQ57" s="3"/>
      <c r="IR57" s="3"/>
      <c r="IS57" s="3"/>
      <c r="IT57" s="3"/>
      <c r="IU57" s="3">
        <v>69824.60239920668</v>
      </c>
    </row>
    <row r="58" ht="12.75" customHeight="1">
      <c r="A58" s="3" t="s">
        <v>230</v>
      </c>
      <c r="B58" s="3">
        <v>1986.0</v>
      </c>
      <c r="C58" s="3">
        <v>1986.166666666631</v>
      </c>
      <c r="D58" s="3">
        <v>124.0</v>
      </c>
      <c r="E58" s="3">
        <v>96.4200070440698</v>
      </c>
      <c r="F58" s="3">
        <v>45.8410918638303</v>
      </c>
      <c r="G58" s="3">
        <v>52.03154</v>
      </c>
      <c r="H58" s="3">
        <v>11.3</v>
      </c>
      <c r="I58" s="3">
        <v>12.5</v>
      </c>
      <c r="J58" s="3">
        <v>71219.38521534787</v>
      </c>
      <c r="K58" s="3">
        <v>14373.18</v>
      </c>
      <c r="L58" s="3">
        <v>187.0</v>
      </c>
      <c r="M58" s="3">
        <v>64.543047</v>
      </c>
      <c r="N58" s="3">
        <v>128.14</v>
      </c>
      <c r="O58" s="3">
        <v>232218.0</v>
      </c>
      <c r="P58" s="3">
        <v>12.794525730915186</v>
      </c>
      <c r="Q58" s="18">
        <v>339.053</v>
      </c>
      <c r="R58" s="51">
        <v>1.4297</v>
      </c>
      <c r="S58" s="3">
        <f t="shared" si="2"/>
        <v>237.1497517</v>
      </c>
      <c r="T58" s="56">
        <v>5.69</v>
      </c>
      <c r="U58" s="136">
        <f t="shared" si="3"/>
        <v>3.979855914</v>
      </c>
      <c r="V58" s="3"/>
      <c r="W58" s="3">
        <v>1964.5</v>
      </c>
      <c r="X58" s="3">
        <v>162.892876242608</v>
      </c>
      <c r="Y58" s="3">
        <v>11.333510409918</v>
      </c>
      <c r="Z58" s="3">
        <v>0.08287532542667052</v>
      </c>
      <c r="AA58" s="3">
        <v>118248.0</v>
      </c>
      <c r="AB58" s="3">
        <v>1.7</v>
      </c>
      <c r="AC58" s="3">
        <v>5.0</v>
      </c>
      <c r="AD58" s="3">
        <v>15432.0</v>
      </c>
      <c r="AE58" s="3">
        <v>70.5328338995136</v>
      </c>
      <c r="AF58" s="3"/>
      <c r="AG58" s="3"/>
      <c r="AH58" s="3"/>
      <c r="AI58" s="3"/>
      <c r="AJ58" s="3"/>
      <c r="AK58" s="3"/>
      <c r="AL58" s="3">
        <v>0.08287532542667052</v>
      </c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 t="s">
        <v>358</v>
      </c>
      <c r="IF58" s="3">
        <v>141.1</v>
      </c>
      <c r="IG58" s="3"/>
      <c r="IH58" s="3">
        <v>141.159002389348</v>
      </c>
      <c r="II58" s="3"/>
      <c r="IJ58" s="3"/>
      <c r="IK58" s="80">
        <v>45.6459770114943</v>
      </c>
      <c r="IL58" s="3"/>
      <c r="IM58" s="3">
        <v>45.8410918638303</v>
      </c>
      <c r="IN58" s="3"/>
      <c r="IO58" s="3"/>
      <c r="IP58" s="3"/>
      <c r="IQ58" s="3"/>
      <c r="IR58" s="3"/>
      <c r="IS58" s="3"/>
      <c r="IT58" s="3"/>
      <c r="IU58" s="3">
        <v>71219.38521534787</v>
      </c>
    </row>
    <row r="59" ht="12.75" customHeight="1">
      <c r="A59" s="3" t="s">
        <v>231</v>
      </c>
      <c r="B59" s="3">
        <v>1986.0</v>
      </c>
      <c r="C59" s="3">
        <v>1986.2499999999643</v>
      </c>
      <c r="D59" s="3">
        <v>125.1</v>
      </c>
      <c r="E59" s="3">
        <v>96.9261802244714</v>
      </c>
      <c r="F59" s="3">
        <v>45.9075058314364</v>
      </c>
      <c r="G59" s="3">
        <v>52.345704</v>
      </c>
      <c r="H59" s="3">
        <v>11.3</v>
      </c>
      <c r="I59" s="3">
        <v>11.5</v>
      </c>
      <c r="J59" s="3">
        <v>72291.68762678278</v>
      </c>
      <c r="K59" s="3">
        <v>14415.0</v>
      </c>
      <c r="L59" s="3">
        <v>181.0</v>
      </c>
      <c r="M59" s="3">
        <v>65.6383309999999</v>
      </c>
      <c r="N59" s="3">
        <v>128.54</v>
      </c>
      <c r="O59" s="3">
        <v>235394.0</v>
      </c>
      <c r="P59" s="3">
        <v>12.72453334809273</v>
      </c>
      <c r="Q59" s="18">
        <v>346.095</v>
      </c>
      <c r="R59" s="51">
        <v>1.4674</v>
      </c>
      <c r="S59" s="3">
        <f t="shared" si="2"/>
        <v>235.8559357</v>
      </c>
      <c r="T59" s="56">
        <v>5.165</v>
      </c>
      <c r="U59" s="136">
        <f t="shared" si="3"/>
        <v>3.519830994</v>
      </c>
      <c r="V59" s="3"/>
      <c r="W59" s="3">
        <v>1964.75</v>
      </c>
      <c r="X59" s="3">
        <v>166.226256820233</v>
      </c>
      <c r="Y59" s="3">
        <v>11.5146755737327</v>
      </c>
      <c r="Z59" s="3">
        <v>0.08384428690042792</v>
      </c>
      <c r="AA59" s="3">
        <v>118606.0</v>
      </c>
      <c r="AB59" s="3">
        <v>1.66666666666667</v>
      </c>
      <c r="AC59" s="3">
        <v>5.0</v>
      </c>
      <c r="AD59" s="3">
        <v>15732.0</v>
      </c>
      <c r="AE59" s="3">
        <v>68.8982754492811</v>
      </c>
      <c r="AF59" s="3"/>
      <c r="AG59" s="3"/>
      <c r="AH59" s="3"/>
      <c r="AI59" s="3"/>
      <c r="AJ59" s="3"/>
      <c r="AK59" s="3"/>
      <c r="AL59" s="3">
        <v>0.08384428690042792</v>
      </c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 t="s">
        <v>359</v>
      </c>
      <c r="IF59" s="3">
        <v>141.3</v>
      </c>
      <c r="IG59" s="3"/>
      <c r="IH59" s="3">
        <v>142.174597059619</v>
      </c>
      <c r="II59" s="3"/>
      <c r="IJ59" s="3"/>
      <c r="IK59" s="80">
        <v>45.7241379310345</v>
      </c>
      <c r="IL59" s="3"/>
      <c r="IM59" s="3">
        <v>45.9075058314364</v>
      </c>
      <c r="IN59" s="3"/>
      <c r="IO59" s="3"/>
      <c r="IP59" s="3"/>
      <c r="IQ59" s="3"/>
      <c r="IR59" s="3"/>
      <c r="IS59" s="3"/>
      <c r="IT59" s="3"/>
      <c r="IU59" s="3">
        <v>72291.68762678278</v>
      </c>
    </row>
    <row r="60" ht="12.75" customHeight="1">
      <c r="A60" s="3" t="s">
        <v>59</v>
      </c>
      <c r="B60" s="3">
        <v>1986.0</v>
      </c>
      <c r="C60" s="3">
        <v>1986.3333333332976</v>
      </c>
      <c r="D60" s="3">
        <v>126.9</v>
      </c>
      <c r="E60" s="3">
        <v>97.3094647026751</v>
      </c>
      <c r="F60" s="3">
        <v>45.9579297935681</v>
      </c>
      <c r="G60" s="3">
        <v>52.580917</v>
      </c>
      <c r="H60" s="3">
        <v>11.3</v>
      </c>
      <c r="I60" s="3">
        <v>10.5</v>
      </c>
      <c r="J60" s="3">
        <v>74409.10194293455</v>
      </c>
      <c r="K60" s="3">
        <v>14419.98</v>
      </c>
      <c r="L60" s="3">
        <v>167.0</v>
      </c>
      <c r="M60" s="3">
        <v>68.468601</v>
      </c>
      <c r="N60" s="3">
        <v>131.48</v>
      </c>
      <c r="O60" s="3">
        <v>238056.0</v>
      </c>
      <c r="P60" s="3">
        <v>12.062039346414663</v>
      </c>
      <c r="Q60" s="18">
        <v>340.716</v>
      </c>
      <c r="R60" s="51">
        <v>1.4985</v>
      </c>
      <c r="S60" s="3">
        <f t="shared" si="2"/>
        <v>227.3713714</v>
      </c>
      <c r="T60" s="56">
        <v>5.177</v>
      </c>
      <c r="U60" s="136">
        <f t="shared" si="3"/>
        <v>3.454788121</v>
      </c>
      <c r="V60" s="3"/>
      <c r="W60" s="3">
        <v>1965.0</v>
      </c>
      <c r="X60" s="3">
        <v>168.784728661636</v>
      </c>
      <c r="Y60" s="3">
        <v>11.6182530799792</v>
      </c>
      <c r="Z60" s="3">
        <v>0.0848833170177156</v>
      </c>
      <c r="AA60" s="3">
        <v>120501.0</v>
      </c>
      <c r="AB60" s="3">
        <v>1.5</v>
      </c>
      <c r="AC60" s="3">
        <v>6.3333</v>
      </c>
      <c r="AD60" s="3">
        <v>16049.0</v>
      </c>
      <c r="AE60" s="3">
        <v>72.7260428296779</v>
      </c>
      <c r="AF60" s="3"/>
      <c r="AG60" s="3"/>
      <c r="AH60" s="3"/>
      <c r="AI60" s="3"/>
      <c r="AJ60" s="3"/>
      <c r="AK60" s="3"/>
      <c r="AL60" s="3">
        <v>0.0848833170177156</v>
      </c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 t="s">
        <v>360</v>
      </c>
      <c r="IF60" s="3">
        <v>141.9</v>
      </c>
      <c r="IG60" s="3"/>
      <c r="IH60" s="3">
        <v>143.713856220428</v>
      </c>
      <c r="II60" s="3"/>
      <c r="IJ60" s="3"/>
      <c r="IK60" s="80">
        <v>46.1931034482759</v>
      </c>
      <c r="IL60" s="3"/>
      <c r="IM60" s="3">
        <v>45.9579297935681</v>
      </c>
      <c r="IN60" s="3"/>
      <c r="IO60" s="3"/>
      <c r="IP60" s="3"/>
      <c r="IQ60" s="3"/>
      <c r="IR60" s="3"/>
      <c r="IS60" s="3"/>
      <c r="IT60" s="3"/>
      <c r="IU60" s="3">
        <v>74409.10194293455</v>
      </c>
    </row>
    <row r="61" ht="12.75" customHeight="1">
      <c r="A61" s="3" t="s">
        <v>232</v>
      </c>
      <c r="B61" s="3">
        <v>1986.0</v>
      </c>
      <c r="C61" s="3">
        <v>1986.4166666666308</v>
      </c>
      <c r="D61" s="3">
        <v>128.0</v>
      </c>
      <c r="E61" s="3">
        <v>97.5975022323386</v>
      </c>
      <c r="F61" s="3">
        <v>46.0599810991706</v>
      </c>
      <c r="G61" s="3">
        <v>52.271099</v>
      </c>
      <c r="H61" s="3">
        <v>11.3</v>
      </c>
      <c r="I61" s="3">
        <v>10.0</v>
      </c>
      <c r="J61" s="3">
        <v>74576.84608398817</v>
      </c>
      <c r="K61" s="3">
        <v>14514.56</v>
      </c>
      <c r="L61" s="3">
        <v>208.0</v>
      </c>
      <c r="M61" s="3">
        <v>70.512861</v>
      </c>
      <c r="N61" s="3">
        <v>131.47</v>
      </c>
      <c r="O61" s="3">
        <v>241820.0</v>
      </c>
      <c r="P61" s="3">
        <v>11.833995444746348</v>
      </c>
      <c r="Q61" s="18">
        <v>342.325</v>
      </c>
      <c r="R61" s="51">
        <v>1.5211</v>
      </c>
      <c r="S61" s="3">
        <f t="shared" si="2"/>
        <v>225.05095</v>
      </c>
      <c r="T61" s="56">
        <v>5.27</v>
      </c>
      <c r="U61" s="136">
        <f t="shared" si="3"/>
        <v>3.464597988</v>
      </c>
      <c r="V61" s="3"/>
      <c r="W61" s="3">
        <v>1965.25</v>
      </c>
      <c r="X61" s="3">
        <v>173.106361470316</v>
      </c>
      <c r="Y61" s="3">
        <v>11.767194437945799</v>
      </c>
      <c r="Z61" s="3">
        <v>0.08580639044277993</v>
      </c>
      <c r="AA61" s="3">
        <v>120352.0</v>
      </c>
      <c r="AB61" s="3">
        <v>1.4</v>
      </c>
      <c r="AC61" s="3">
        <v>7.0</v>
      </c>
      <c r="AD61" s="3">
        <v>16165.0</v>
      </c>
      <c r="AE61" s="3">
        <v>74.3733946681181</v>
      </c>
      <c r="AF61" s="3"/>
      <c r="AG61" s="3"/>
      <c r="AH61" s="3"/>
      <c r="AI61" s="3"/>
      <c r="AJ61" s="3"/>
      <c r="AK61" s="3"/>
      <c r="AL61" s="3">
        <v>0.08580639044277993</v>
      </c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 t="s">
        <v>361</v>
      </c>
      <c r="IF61" s="3">
        <v>142.3</v>
      </c>
      <c r="IG61" s="3"/>
      <c r="IH61" s="3">
        <v>144.79782691241</v>
      </c>
      <c r="II61" s="3"/>
      <c r="IJ61" s="3"/>
      <c r="IK61" s="80">
        <v>46.3494252873563</v>
      </c>
      <c r="IL61" s="3"/>
      <c r="IM61" s="3">
        <v>46.0599810991706</v>
      </c>
      <c r="IN61" s="3"/>
      <c r="IO61" s="3"/>
      <c r="IP61" s="3"/>
      <c r="IQ61" s="3"/>
      <c r="IR61" s="3"/>
      <c r="IS61" s="3"/>
      <c r="IT61" s="3"/>
      <c r="IU61" s="3">
        <v>74576.84608398817</v>
      </c>
    </row>
    <row r="62" ht="12.75" customHeight="1">
      <c r="A62" s="3" t="s">
        <v>233</v>
      </c>
      <c r="B62" s="3">
        <v>1986.0</v>
      </c>
      <c r="C62" s="3">
        <v>1986.499999999964</v>
      </c>
      <c r="D62" s="3">
        <v>129.8</v>
      </c>
      <c r="E62" s="3">
        <v>98.1997115009398</v>
      </c>
      <c r="F62" s="3">
        <v>46.2534560418234</v>
      </c>
      <c r="G62" s="3">
        <v>52.647984</v>
      </c>
      <c r="H62" s="3">
        <v>11.4</v>
      </c>
      <c r="I62" s="3">
        <v>10.0</v>
      </c>
      <c r="J62" s="3">
        <v>77251.83410755909</v>
      </c>
      <c r="K62" s="3">
        <v>14541.45</v>
      </c>
      <c r="L62" s="3">
        <v>186.0</v>
      </c>
      <c r="M62" s="3">
        <v>71.618537</v>
      </c>
      <c r="N62" s="3">
        <v>130.84</v>
      </c>
      <c r="O62" s="3">
        <v>244495.0</v>
      </c>
      <c r="P62" s="3">
        <v>11.02100222001785</v>
      </c>
      <c r="Q62" s="18">
        <v>342.798</v>
      </c>
      <c r="R62" s="51">
        <v>1.5085</v>
      </c>
      <c r="S62" s="3">
        <f t="shared" si="2"/>
        <v>227.2442824</v>
      </c>
      <c r="T62" s="56">
        <v>5.152</v>
      </c>
      <c r="U62" s="136">
        <f t="shared" si="3"/>
        <v>3.415313225</v>
      </c>
      <c r="V62" s="3"/>
      <c r="W62" s="3">
        <v>1965.5</v>
      </c>
      <c r="X62" s="3">
        <v>176.11877262706</v>
      </c>
      <c r="Y62" s="3">
        <v>11.9272521037145</v>
      </c>
      <c r="Z62" s="3">
        <v>0.08676500879375089</v>
      </c>
      <c r="AA62" s="3">
        <v>120743.0</v>
      </c>
      <c r="AB62" s="3">
        <v>1.4</v>
      </c>
      <c r="AC62" s="3">
        <v>6.6667</v>
      </c>
      <c r="AD62" s="3">
        <v>16629.0</v>
      </c>
      <c r="AE62" s="3">
        <v>72.8183755374912</v>
      </c>
      <c r="AF62" s="3"/>
      <c r="AG62" s="3"/>
      <c r="AH62" s="3"/>
      <c r="AI62" s="3"/>
      <c r="AJ62" s="3"/>
      <c r="AK62" s="3"/>
      <c r="AL62" s="3">
        <v>0.08676500879375089</v>
      </c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 t="s">
        <v>362</v>
      </c>
      <c r="IF62" s="3">
        <v>142.5</v>
      </c>
      <c r="IG62" s="3"/>
      <c r="IH62" s="3">
        <v>145.896195474563</v>
      </c>
      <c r="II62" s="3"/>
      <c r="IJ62" s="3"/>
      <c r="IK62" s="80">
        <v>46.4275862068966</v>
      </c>
      <c r="IL62" s="3"/>
      <c r="IM62" s="3">
        <v>46.2534560418234</v>
      </c>
      <c r="IN62" s="3"/>
      <c r="IO62" s="3"/>
      <c r="IP62" s="3"/>
      <c r="IQ62" s="3"/>
      <c r="IR62" s="3"/>
      <c r="IS62" s="3"/>
      <c r="IT62" s="3"/>
      <c r="IU62" s="3">
        <v>77251.83410755909</v>
      </c>
    </row>
    <row r="63" ht="12.75" customHeight="1">
      <c r="A63" s="3" t="s">
        <v>60</v>
      </c>
      <c r="B63" s="3">
        <v>1986.0</v>
      </c>
      <c r="C63" s="3">
        <v>1986.5833333332973</v>
      </c>
      <c r="D63" s="3">
        <v>131.0</v>
      </c>
      <c r="E63" s="3">
        <v>98.6597082414401</v>
      </c>
      <c r="F63" s="3">
        <v>46.3677436693964</v>
      </c>
      <c r="G63" s="3">
        <v>52.378588</v>
      </c>
      <c r="H63" s="3">
        <v>11.4</v>
      </c>
      <c r="I63" s="3">
        <v>10.0</v>
      </c>
      <c r="J63" s="3">
        <v>77840.54019511836</v>
      </c>
      <c r="K63" s="3">
        <v>14536.47</v>
      </c>
      <c r="L63" s="3">
        <v>130.0</v>
      </c>
      <c r="M63" s="3">
        <v>71.80258</v>
      </c>
      <c r="N63" s="3">
        <v>127.77</v>
      </c>
      <c r="O63" s="3">
        <v>246515.0</v>
      </c>
      <c r="P63" s="3">
        <v>11.012815513270471</v>
      </c>
      <c r="Q63" s="18">
        <v>348.554</v>
      </c>
      <c r="R63" s="51">
        <v>1.5071</v>
      </c>
      <c r="S63" s="3">
        <f t="shared" si="2"/>
        <v>231.2746334</v>
      </c>
      <c r="T63" s="56">
        <v>5.127</v>
      </c>
      <c r="U63" s="136">
        <f t="shared" si="3"/>
        <v>3.401897684</v>
      </c>
      <c r="V63" s="3"/>
      <c r="W63" s="3">
        <v>1965.75</v>
      </c>
      <c r="X63" s="3">
        <v>178.943340078144</v>
      </c>
      <c r="Y63" s="3">
        <v>12.091065345619501</v>
      </c>
      <c r="Z63" s="3">
        <v>0.08738882625579356</v>
      </c>
      <c r="AA63" s="3">
        <v>122002.0</v>
      </c>
      <c r="AB63" s="3">
        <v>1.5</v>
      </c>
      <c r="AC63" s="3">
        <v>6.0</v>
      </c>
      <c r="AD63" s="3">
        <v>16996.0</v>
      </c>
      <c r="AE63" s="3">
        <v>73.6554055711336</v>
      </c>
      <c r="AF63" s="3"/>
      <c r="AG63" s="3"/>
      <c r="AH63" s="3"/>
      <c r="AI63" s="3"/>
      <c r="AJ63" s="3"/>
      <c r="AK63" s="3"/>
      <c r="AL63" s="3">
        <v>0.08738882625579356</v>
      </c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 t="s">
        <v>363</v>
      </c>
      <c r="IF63" s="3">
        <v>142.6</v>
      </c>
      <c r="IG63" s="3"/>
      <c r="IH63" s="3">
        <v>146.688276079932</v>
      </c>
      <c r="II63" s="3"/>
      <c r="IJ63" s="3"/>
      <c r="IK63" s="80">
        <v>46.3494252873563</v>
      </c>
      <c r="IL63" s="3"/>
      <c r="IM63" s="3">
        <v>46.3677436693964</v>
      </c>
      <c r="IN63" s="3"/>
      <c r="IO63" s="3"/>
      <c r="IP63" s="3"/>
      <c r="IQ63" s="3"/>
      <c r="IR63" s="3"/>
      <c r="IS63" s="3"/>
      <c r="IT63" s="3"/>
      <c r="IU63" s="3">
        <v>77840.54019511836</v>
      </c>
    </row>
    <row r="64" ht="12.75" customHeight="1">
      <c r="A64" s="3" t="s">
        <v>234</v>
      </c>
      <c r="B64" s="3">
        <v>1986.0</v>
      </c>
      <c r="C64" s="3">
        <v>1986.6666666666306</v>
      </c>
      <c r="D64" s="3">
        <v>132.4</v>
      </c>
      <c r="E64" s="3">
        <v>99.2373337439272</v>
      </c>
      <c r="F64" s="3">
        <v>46.459594106677</v>
      </c>
      <c r="G64" s="3">
        <v>52.478131</v>
      </c>
      <c r="H64" s="3">
        <v>11.4</v>
      </c>
      <c r="I64" s="3">
        <v>10.0</v>
      </c>
      <c r="J64" s="3">
        <v>80612.49615423803</v>
      </c>
      <c r="K64" s="3">
        <v>14644.99</v>
      </c>
      <c r="L64" s="3">
        <v>155.0</v>
      </c>
      <c r="M64" s="3">
        <v>72.143608</v>
      </c>
      <c r="N64" s="3">
        <v>122.87</v>
      </c>
      <c r="O64" s="3">
        <v>247531.0</v>
      </c>
      <c r="P64" s="3">
        <v>11.012864071996606</v>
      </c>
      <c r="Q64" s="18">
        <v>376.29</v>
      </c>
      <c r="R64" s="51">
        <v>1.4861</v>
      </c>
      <c r="S64" s="3">
        <f t="shared" si="2"/>
        <v>253.2063791</v>
      </c>
      <c r="T64" s="56">
        <v>5.213</v>
      </c>
      <c r="U64" s="136">
        <f t="shared" si="3"/>
        <v>3.507839311</v>
      </c>
      <c r="V64" s="3"/>
      <c r="W64" s="3">
        <v>1966.0</v>
      </c>
      <c r="X64" s="3">
        <v>181.228537902165</v>
      </c>
      <c r="Y64" s="3">
        <v>12.2840104929179</v>
      </c>
      <c r="Z64" s="3">
        <v>0.08831282267246893</v>
      </c>
      <c r="AA64" s="3">
        <v>122978.0</v>
      </c>
      <c r="AB64" s="3">
        <v>1.36666666666667</v>
      </c>
      <c r="AC64" s="3">
        <v>6.0</v>
      </c>
      <c r="AD64" s="3">
        <v>17690.0</v>
      </c>
      <c r="AE64" s="3">
        <v>74.6660442795036</v>
      </c>
      <c r="AF64" s="3"/>
      <c r="AG64" s="3"/>
      <c r="AH64" s="3"/>
      <c r="AI64" s="3"/>
      <c r="AJ64" s="3"/>
      <c r="AK64" s="3"/>
      <c r="AL64" s="3">
        <v>0.08831282267246893</v>
      </c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 t="s">
        <v>364</v>
      </c>
      <c r="IF64" s="3">
        <v>155.4</v>
      </c>
      <c r="IG64" s="3"/>
      <c r="IH64" s="3">
        <v>151.358313317443</v>
      </c>
      <c r="II64" s="3"/>
      <c r="IJ64" s="3"/>
      <c r="IK64" s="80">
        <v>46.4275862068966</v>
      </c>
      <c r="IL64" s="3"/>
      <c r="IM64" s="3">
        <v>46.459594106677</v>
      </c>
      <c r="IN64" s="3"/>
      <c r="IO64" s="3"/>
      <c r="IP64" s="3"/>
      <c r="IQ64" s="3"/>
      <c r="IR64" s="3"/>
      <c r="IS64" s="3"/>
      <c r="IT64" s="3"/>
      <c r="IU64" s="3">
        <v>80612.49615423803</v>
      </c>
    </row>
    <row r="65" ht="12.75" customHeight="1">
      <c r="A65" s="13" t="s">
        <v>235</v>
      </c>
      <c r="B65" s="13">
        <v>1986.0</v>
      </c>
      <c r="C65" s="13">
        <v>1986.7499999999638</v>
      </c>
      <c r="D65" s="13">
        <v>133.2</v>
      </c>
      <c r="E65" s="13">
        <v>99.7408042247234</v>
      </c>
      <c r="F65" s="13">
        <v>46.7254900276515</v>
      </c>
      <c r="G65" s="13">
        <v>53.243281</v>
      </c>
      <c r="H65" s="13">
        <v>11.3</v>
      </c>
      <c r="I65" s="13">
        <v>10.0</v>
      </c>
      <c r="J65" s="13">
        <v>82292.0</v>
      </c>
      <c r="K65" s="13">
        <v>14728.62</v>
      </c>
      <c r="L65" s="13">
        <v>191.0</v>
      </c>
      <c r="M65" s="13">
        <v>72.653812</v>
      </c>
      <c r="N65" s="13">
        <v>121.13</v>
      </c>
      <c r="O65" s="13">
        <v>249516.0</v>
      </c>
      <c r="P65" s="3">
        <v>11.012910961102127</v>
      </c>
      <c r="Q65" s="18">
        <v>418.152</v>
      </c>
      <c r="R65" s="51">
        <v>1.4698</v>
      </c>
      <c r="S65" s="3">
        <f t="shared" si="2"/>
        <v>284.4958498</v>
      </c>
      <c r="T65" s="56">
        <v>5.625</v>
      </c>
      <c r="U65" s="136">
        <f t="shared" si="3"/>
        <v>3.827051299</v>
      </c>
      <c r="V65" s="3"/>
      <c r="W65" s="3">
        <v>1966.25</v>
      </c>
      <c r="X65" s="3">
        <v>183.412521984144</v>
      </c>
      <c r="Y65" s="3">
        <v>12.4627186051042</v>
      </c>
      <c r="Z65" s="3">
        <v>0.08853230045649467</v>
      </c>
      <c r="AA65" s="3">
        <v>123411.0</v>
      </c>
      <c r="AB65" s="3">
        <v>1.26666666666667</v>
      </c>
      <c r="AC65" s="3">
        <v>6.0</v>
      </c>
      <c r="AD65" s="3">
        <v>17993.0</v>
      </c>
      <c r="AE65" s="3">
        <v>73.9479120529465</v>
      </c>
      <c r="AF65" s="3"/>
      <c r="AG65" s="3"/>
      <c r="AH65" s="3"/>
      <c r="AI65" s="3"/>
      <c r="AJ65" s="3"/>
      <c r="AK65" s="3"/>
      <c r="AL65" s="3">
        <v>0.08853230045649467</v>
      </c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 t="s">
        <v>365</v>
      </c>
      <c r="IF65" s="3">
        <v>155.6</v>
      </c>
      <c r="IG65" s="3"/>
      <c r="IH65" s="3">
        <v>152.227924464223</v>
      </c>
      <c r="II65" s="3"/>
      <c r="IJ65" s="3"/>
      <c r="IK65" s="80">
        <v>46.7402298850575</v>
      </c>
      <c r="IL65" s="3"/>
      <c r="IM65" s="3">
        <v>46.7254900276515</v>
      </c>
      <c r="IN65" s="3"/>
      <c r="IO65" s="3"/>
      <c r="IP65" s="3"/>
      <c r="IQ65" s="3"/>
      <c r="IR65" s="3"/>
      <c r="IS65" s="3"/>
      <c r="IT65" s="3"/>
      <c r="IU65" s="13">
        <v>82292.0</v>
      </c>
    </row>
    <row r="66" ht="12.75" customHeight="1">
      <c r="A66" s="3" t="s">
        <v>61</v>
      </c>
      <c r="B66" s="3">
        <v>1986.0</v>
      </c>
      <c r="C66" s="3">
        <v>1986.833333333297</v>
      </c>
      <c r="D66" s="3">
        <v>135.3</v>
      </c>
      <c r="E66" s="3">
        <v>100.197213906606</v>
      </c>
      <c r="F66" s="3">
        <v>46.7956837471665</v>
      </c>
      <c r="G66" s="3">
        <v>53.482807</v>
      </c>
      <c r="H66" s="3">
        <v>11.3</v>
      </c>
      <c r="I66" s="3">
        <v>11.0</v>
      </c>
      <c r="J66" s="3">
        <v>85976.0</v>
      </c>
      <c r="K66" s="3">
        <v>14733.59</v>
      </c>
      <c r="L66" s="3">
        <v>132.0</v>
      </c>
      <c r="M66" s="3">
        <v>73.339189</v>
      </c>
      <c r="N66" s="3">
        <v>116.55</v>
      </c>
      <c r="O66" s="3">
        <v>252020.0</v>
      </c>
      <c r="P66" s="3">
        <v>11.04534189707262</v>
      </c>
      <c r="Q66" s="18">
        <v>423.863</v>
      </c>
      <c r="R66" s="51">
        <v>1.4264</v>
      </c>
      <c r="S66" s="3">
        <f t="shared" si="2"/>
        <v>297.1557768</v>
      </c>
      <c r="T66" s="56">
        <v>5.68</v>
      </c>
      <c r="U66" s="136">
        <f t="shared" si="3"/>
        <v>3.98205272</v>
      </c>
      <c r="V66" s="3"/>
      <c r="W66" s="3">
        <v>1966.5</v>
      </c>
      <c r="X66" s="3">
        <v>187.4772114453</v>
      </c>
      <c r="Y66" s="3">
        <v>12.755484863524998</v>
      </c>
      <c r="Z66" s="3">
        <v>0.08940306681270536</v>
      </c>
      <c r="AA66" s="3">
        <v>124293.0</v>
      </c>
      <c r="AB66" s="3">
        <v>1.33333333333333</v>
      </c>
      <c r="AC66" s="3">
        <v>6.0</v>
      </c>
      <c r="AD66" s="3">
        <v>18213.0</v>
      </c>
      <c r="AE66" s="3">
        <v>74.4234501027946</v>
      </c>
      <c r="AF66" s="3"/>
      <c r="AG66" s="3"/>
      <c r="AH66" s="3"/>
      <c r="AI66" s="3"/>
      <c r="AJ66" s="3"/>
      <c r="AK66" s="3"/>
      <c r="AL66" s="3">
        <v>0.08940306681270536</v>
      </c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 t="s">
        <v>366</v>
      </c>
      <c r="IF66" s="3">
        <v>156.1</v>
      </c>
      <c r="IG66" s="3"/>
      <c r="IH66" s="3">
        <v>153.370980172712</v>
      </c>
      <c r="II66" s="3"/>
      <c r="IJ66" s="3"/>
      <c r="IK66" s="80">
        <v>46.8183908045977</v>
      </c>
      <c r="IL66" s="3"/>
      <c r="IM66" s="3">
        <v>46.7956837471665</v>
      </c>
      <c r="IN66" s="3"/>
      <c r="IO66" s="3"/>
      <c r="IP66" s="3"/>
      <c r="IQ66" s="3"/>
      <c r="IR66" s="3"/>
      <c r="IS66" s="3"/>
      <c r="IT66" s="3"/>
      <c r="IU66" s="3">
        <v>85976.0</v>
      </c>
    </row>
    <row r="67" ht="12.75" customHeight="1">
      <c r="A67" s="3" t="s">
        <v>236</v>
      </c>
      <c r="B67" s="3">
        <v>1986.0</v>
      </c>
      <c r="C67" s="3">
        <v>1986.9166666666304</v>
      </c>
      <c r="D67" s="3">
        <v>136.6</v>
      </c>
      <c r="E67" s="3">
        <v>100.519222276815</v>
      </c>
      <c r="F67" s="3">
        <v>46.8863782490488</v>
      </c>
      <c r="G67" s="3">
        <v>53.694942</v>
      </c>
      <c r="H67" s="3">
        <v>11.3</v>
      </c>
      <c r="I67" s="3">
        <v>11.0</v>
      </c>
      <c r="J67" s="3">
        <v>88618.0</v>
      </c>
      <c r="K67" s="3">
        <v>14865.0</v>
      </c>
      <c r="L67" s="3">
        <v>166.0</v>
      </c>
      <c r="M67" s="3">
        <v>74.008876</v>
      </c>
      <c r="N67" s="3">
        <v>117.56</v>
      </c>
      <c r="O67" s="3">
        <v>255212.0</v>
      </c>
      <c r="P67" s="3">
        <v>12.237340400200276</v>
      </c>
      <c r="Q67" s="18">
        <v>396.983</v>
      </c>
      <c r="R67" s="51">
        <v>1.4238</v>
      </c>
      <c r="S67" s="3">
        <f t="shared" si="2"/>
        <v>278.8193567</v>
      </c>
      <c r="T67" s="56">
        <v>5.411</v>
      </c>
      <c r="U67" s="136">
        <f t="shared" si="3"/>
        <v>3.800393314</v>
      </c>
      <c r="V67" s="3"/>
      <c r="W67" s="3">
        <v>1966.75</v>
      </c>
      <c r="X67" s="3">
        <v>188.266150076859</v>
      </c>
      <c r="Y67" s="3">
        <v>12.904416321130999</v>
      </c>
      <c r="Z67" s="3">
        <v>0.09031988615270388</v>
      </c>
      <c r="AA67" s="3">
        <v>124877.0</v>
      </c>
      <c r="AB67" s="3">
        <v>1.46666666666667</v>
      </c>
      <c r="AC67" s="3">
        <v>7.0</v>
      </c>
      <c r="AD67" s="3">
        <v>18608.0</v>
      </c>
      <c r="AE67" s="3">
        <v>74.9635452177906</v>
      </c>
      <c r="AF67" s="3"/>
      <c r="AG67" s="3"/>
      <c r="AH67" s="3"/>
      <c r="AI67" s="3"/>
      <c r="AJ67" s="3"/>
      <c r="AK67" s="3"/>
      <c r="AL67" s="3">
        <v>0.09031988615270388</v>
      </c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 t="s">
        <v>367</v>
      </c>
      <c r="IF67" s="3">
        <v>156.0</v>
      </c>
      <c r="IG67" s="3"/>
      <c r="IH67" s="3">
        <v>154.123574959278</v>
      </c>
      <c r="II67" s="3"/>
      <c r="IJ67" s="3"/>
      <c r="IK67" s="80">
        <v>46.8965517241379</v>
      </c>
      <c r="IL67" s="3"/>
      <c r="IM67" s="3">
        <v>46.8863782490488</v>
      </c>
      <c r="IN67" s="3"/>
      <c r="IO67" s="3"/>
      <c r="IP67" s="3"/>
      <c r="IQ67" s="3"/>
      <c r="IR67" s="3"/>
      <c r="IS67" s="3"/>
      <c r="IT67" s="3"/>
      <c r="IU67" s="3">
        <v>88618.0</v>
      </c>
    </row>
    <row r="68" ht="12.75" customHeight="1">
      <c r="A68" s="3" t="s">
        <v>237</v>
      </c>
      <c r="B68" s="3">
        <v>1986.0</v>
      </c>
      <c r="C68" s="3">
        <v>1986.9999999999636</v>
      </c>
      <c r="D68" s="3">
        <v>138.5</v>
      </c>
      <c r="E68" s="3">
        <v>101.082559403712</v>
      </c>
      <c r="F68" s="3">
        <v>47.0598906708494</v>
      </c>
      <c r="G68" s="3">
        <v>53.922251</v>
      </c>
      <c r="H68" s="3">
        <v>11.2</v>
      </c>
      <c r="I68" s="3">
        <v>11.0</v>
      </c>
      <c r="J68" s="3">
        <v>88588.0</v>
      </c>
      <c r="K68" s="3">
        <v>15016.31</v>
      </c>
      <c r="L68" s="3">
        <v>251.0</v>
      </c>
      <c r="M68" s="3">
        <v>74.6519349999999</v>
      </c>
      <c r="N68" s="3">
        <v>117.39</v>
      </c>
      <c r="O68" s="3">
        <v>257907.0</v>
      </c>
      <c r="P68" s="3">
        <v>12.24546324492439</v>
      </c>
      <c r="Q68" s="18">
        <v>391.595</v>
      </c>
      <c r="R68" s="51">
        <v>1.4393</v>
      </c>
      <c r="S68" s="3">
        <f t="shared" si="2"/>
        <v>272.07323</v>
      </c>
      <c r="T68" s="56">
        <v>5.448</v>
      </c>
      <c r="U68" s="136">
        <f t="shared" si="3"/>
        <v>3.785173348</v>
      </c>
      <c r="V68" s="3"/>
      <c r="W68" s="3">
        <v>1967.0</v>
      </c>
      <c r="X68" s="3">
        <v>190.05190854968</v>
      </c>
      <c r="Y68" s="3">
        <v>12.975713185085299</v>
      </c>
      <c r="Z68" s="3">
        <v>0.09134474176444218</v>
      </c>
      <c r="AA68" s="3">
        <v>124451.0</v>
      </c>
      <c r="AB68" s="3">
        <v>1.86666666666667</v>
      </c>
      <c r="AC68" s="3">
        <v>7.0</v>
      </c>
      <c r="AD68" s="3">
        <v>18844.0</v>
      </c>
      <c r="AE68" s="3">
        <v>75.8226419578194</v>
      </c>
      <c r="AF68" s="3"/>
      <c r="AG68" s="3"/>
      <c r="AH68" s="3"/>
      <c r="AI68" s="3"/>
      <c r="AJ68" s="3"/>
      <c r="AK68" s="3"/>
      <c r="AL68" s="3">
        <v>0.09134474176444218</v>
      </c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 t="s">
        <v>368</v>
      </c>
      <c r="IF68" s="3">
        <v>156.4</v>
      </c>
      <c r="IG68" s="3"/>
      <c r="IH68" s="3">
        <v>155.272014228839</v>
      </c>
      <c r="II68" s="3"/>
      <c r="IJ68" s="3"/>
      <c r="IK68" s="80">
        <v>46.9747126436782</v>
      </c>
      <c r="IL68" s="3"/>
      <c r="IM68" s="3">
        <v>47.0598906708494</v>
      </c>
      <c r="IN68" s="3"/>
      <c r="IO68" s="3"/>
      <c r="IP68" s="3"/>
      <c r="IQ68" s="3"/>
      <c r="IR68" s="3"/>
      <c r="IS68" s="3"/>
      <c r="IT68" s="3"/>
      <c r="IU68" s="3">
        <v>88588.0</v>
      </c>
    </row>
    <row r="69" ht="12.75" customHeight="1">
      <c r="A69" s="3" t="s">
        <v>58</v>
      </c>
      <c r="B69" s="3">
        <v>1987.0</v>
      </c>
      <c r="C69" s="3">
        <v>1987.0833333332969</v>
      </c>
      <c r="D69" s="3">
        <v>139.9</v>
      </c>
      <c r="E69" s="3">
        <v>101.764591891939</v>
      </c>
      <c r="F69" s="3">
        <v>47.274244296558</v>
      </c>
      <c r="G69" s="3">
        <v>53.693811</v>
      </c>
      <c r="H69" s="3">
        <v>11.2</v>
      </c>
      <c r="I69" s="3">
        <v>11.0</v>
      </c>
      <c r="J69" s="3">
        <v>96110.0</v>
      </c>
      <c r="K69" s="3">
        <v>15010.34</v>
      </c>
      <c r="L69" s="3">
        <v>157.0</v>
      </c>
      <c r="M69" s="3">
        <v>75.278614</v>
      </c>
      <c r="N69" s="3">
        <v>117.37</v>
      </c>
      <c r="O69" s="3">
        <v>261474.0</v>
      </c>
      <c r="P69" s="3">
        <v>12.245401639692453</v>
      </c>
      <c r="Q69" s="18">
        <v>408.524</v>
      </c>
      <c r="R69" s="51">
        <v>1.5054</v>
      </c>
      <c r="S69" s="3">
        <f t="shared" si="2"/>
        <v>271.3723927</v>
      </c>
      <c r="T69" s="56">
        <v>5.525</v>
      </c>
      <c r="U69" s="136">
        <f t="shared" si="3"/>
        <v>3.670120898</v>
      </c>
      <c r="V69" s="3"/>
      <c r="W69" s="3">
        <v>1967.25</v>
      </c>
      <c r="X69" s="3">
        <v>192.813730953127</v>
      </c>
      <c r="Y69" s="3">
        <v>13.1992092013794</v>
      </c>
      <c r="Z69" s="3">
        <v>0.09110920875626757</v>
      </c>
      <c r="AA69" s="3">
        <v>126249.0</v>
      </c>
      <c r="AB69" s="3">
        <v>2.16666666666667</v>
      </c>
      <c r="AC69" s="3">
        <v>6.3333</v>
      </c>
      <c r="AD69" s="3">
        <v>19210.0</v>
      </c>
      <c r="AE69" s="3">
        <v>78.7343944620729</v>
      </c>
      <c r="AF69" s="3"/>
      <c r="AG69" s="3"/>
      <c r="AH69" s="3"/>
      <c r="AI69" s="3"/>
      <c r="AJ69" s="3"/>
      <c r="AK69" s="3"/>
      <c r="AL69" s="3">
        <v>0.09110920875626757</v>
      </c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 t="s">
        <v>369</v>
      </c>
      <c r="IF69" s="3">
        <v>156.3</v>
      </c>
      <c r="IG69" s="3"/>
      <c r="IH69" s="3">
        <v>156.154732120403</v>
      </c>
      <c r="II69" s="3"/>
      <c r="IJ69" s="3"/>
      <c r="IK69" s="80">
        <v>47.0528735632184</v>
      </c>
      <c r="IL69" s="3"/>
      <c r="IM69" s="3">
        <v>47.274244296558</v>
      </c>
      <c r="IN69" s="3"/>
      <c r="IO69" s="3"/>
      <c r="IP69" s="3"/>
      <c r="IQ69" s="3"/>
      <c r="IR69" s="3"/>
      <c r="IS69" s="3"/>
      <c r="IT69" s="3"/>
      <c r="IU69" s="3">
        <v>96110.0</v>
      </c>
    </row>
    <row r="70" ht="12.75" customHeight="1">
      <c r="A70" s="3" t="s">
        <v>230</v>
      </c>
      <c r="B70" s="3">
        <v>1987.0</v>
      </c>
      <c r="C70" s="3">
        <v>1987.1666666666301</v>
      </c>
      <c r="D70" s="3">
        <v>142.4</v>
      </c>
      <c r="E70" s="3">
        <v>102.523764669366</v>
      </c>
      <c r="F70" s="3">
        <v>47.4991052681129</v>
      </c>
      <c r="G70" s="3">
        <v>54.468074</v>
      </c>
      <c r="H70" s="3">
        <v>11.1</v>
      </c>
      <c r="I70" s="3">
        <v>11.0</v>
      </c>
      <c r="J70" s="3">
        <v>97186.0</v>
      </c>
      <c r="K70" s="3">
        <v>14973.51</v>
      </c>
      <c r="L70" s="3">
        <v>165.0</v>
      </c>
      <c r="M70" s="3">
        <v>75.677093</v>
      </c>
      <c r="N70" s="3">
        <v>117.42</v>
      </c>
      <c r="O70" s="3">
        <v>267293.0</v>
      </c>
      <c r="P70" s="3">
        <v>12.244625617421887</v>
      </c>
      <c r="Q70" s="18">
        <v>401.045</v>
      </c>
      <c r="R70" s="51">
        <v>1.528</v>
      </c>
      <c r="S70" s="3">
        <f t="shared" si="2"/>
        <v>262.4640052</v>
      </c>
      <c r="T70" s="56">
        <v>5.48</v>
      </c>
      <c r="U70" s="136">
        <f t="shared" si="3"/>
        <v>3.586387435</v>
      </c>
      <c r="V70" s="3"/>
      <c r="W70" s="3">
        <v>1967.5</v>
      </c>
      <c r="X70" s="3">
        <v>194.948936384169</v>
      </c>
      <c r="Y70" s="3">
        <v>13.4138324777029</v>
      </c>
      <c r="Z70" s="3">
        <v>0.09131057351722059</v>
      </c>
      <c r="AA70" s="3">
        <v>127907.0</v>
      </c>
      <c r="AB70" s="3">
        <v>2.3</v>
      </c>
      <c r="AC70" s="3">
        <v>5.6667</v>
      </c>
      <c r="AD70" s="3">
        <v>19829.0</v>
      </c>
      <c r="AE70" s="3">
        <v>80.4275175004184</v>
      </c>
      <c r="AF70" s="3"/>
      <c r="AG70" s="3"/>
      <c r="AH70" s="3"/>
      <c r="AI70" s="3"/>
      <c r="AJ70" s="3"/>
      <c r="AK70" s="3"/>
      <c r="AL70" s="3">
        <v>0.09131057351722059</v>
      </c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 t="s">
        <v>370</v>
      </c>
      <c r="IF70" s="3">
        <v>156.8</v>
      </c>
      <c r="IG70" s="3"/>
      <c r="IH70" s="3">
        <v>156.921221672684</v>
      </c>
      <c r="II70" s="3"/>
      <c r="IJ70" s="3"/>
      <c r="IK70" s="80">
        <v>47.2873563218391</v>
      </c>
      <c r="IL70" s="3"/>
      <c r="IM70" s="3">
        <v>47.4991052681129</v>
      </c>
      <c r="IN70" s="3"/>
      <c r="IO70" s="3"/>
      <c r="IP70" s="3"/>
      <c r="IQ70" s="3"/>
      <c r="IR70" s="3"/>
      <c r="IS70" s="3"/>
      <c r="IT70" s="3"/>
      <c r="IU70" s="3">
        <v>97186.0</v>
      </c>
    </row>
    <row r="71" ht="12.75" customHeight="1">
      <c r="A71" s="3" t="s">
        <v>231</v>
      </c>
      <c r="B71" s="3">
        <v>1987.0</v>
      </c>
      <c r="C71" s="3">
        <v>1987.2499999999634</v>
      </c>
      <c r="D71" s="3">
        <v>144.0</v>
      </c>
      <c r="E71" s="3">
        <v>103.124349650713</v>
      </c>
      <c r="F71" s="3">
        <v>47.4868454875188</v>
      </c>
      <c r="G71" s="3">
        <v>54.438115</v>
      </c>
      <c r="H71" s="3">
        <v>11.0</v>
      </c>
      <c r="I71" s="3">
        <v>10.0</v>
      </c>
      <c r="J71" s="3">
        <v>99241.0</v>
      </c>
      <c r="K71" s="3">
        <v>15053.14</v>
      </c>
      <c r="L71" s="3">
        <v>232.0</v>
      </c>
      <c r="M71" s="3">
        <v>75.8442929999999</v>
      </c>
      <c r="N71" s="3">
        <v>122.06</v>
      </c>
      <c r="O71" s="3">
        <v>271183.0</v>
      </c>
      <c r="P71" s="3">
        <v>12.19054564157428</v>
      </c>
      <c r="Q71" s="18">
        <v>408.848</v>
      </c>
      <c r="R71" s="51">
        <v>1.5923</v>
      </c>
      <c r="S71" s="3">
        <f t="shared" si="2"/>
        <v>256.7656849</v>
      </c>
      <c r="T71" s="56">
        <v>6.22</v>
      </c>
      <c r="U71" s="136">
        <f t="shared" si="3"/>
        <v>3.906299064</v>
      </c>
      <c r="V71" s="3"/>
      <c r="W71" s="3">
        <v>1967.75</v>
      </c>
      <c r="X71" s="3">
        <v>199.004784308466</v>
      </c>
      <c r="Y71" s="3">
        <v>13.6514403897731</v>
      </c>
      <c r="Z71" s="3">
        <v>0.09152137709460156</v>
      </c>
      <c r="AA71" s="3">
        <v>128267.0</v>
      </c>
      <c r="AB71" s="3">
        <v>2.36666666666667</v>
      </c>
      <c r="AC71" s="3">
        <v>5.5</v>
      </c>
      <c r="AD71" s="3">
        <v>20533.0</v>
      </c>
      <c r="AE71" s="3">
        <v>80.541726149519</v>
      </c>
      <c r="AF71" s="3"/>
      <c r="AG71" s="3"/>
      <c r="AH71" s="3"/>
      <c r="AI71" s="3"/>
      <c r="AJ71" s="3"/>
      <c r="AK71" s="3"/>
      <c r="AL71" s="3">
        <v>0.09152137709460156</v>
      </c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 t="s">
        <v>371</v>
      </c>
      <c r="IF71" s="3">
        <v>157.3</v>
      </c>
      <c r="IG71" s="3"/>
      <c r="IH71" s="3">
        <v>158.317513844332</v>
      </c>
      <c r="II71" s="3"/>
      <c r="IJ71" s="3"/>
      <c r="IK71" s="80">
        <v>47.2873563218391</v>
      </c>
      <c r="IL71" s="3"/>
      <c r="IM71" s="3">
        <v>47.4868454875188</v>
      </c>
      <c r="IN71" s="3"/>
      <c r="IO71" s="3"/>
      <c r="IP71" s="3"/>
      <c r="IQ71" s="3"/>
      <c r="IR71" s="3"/>
      <c r="IS71" s="3"/>
      <c r="IT71" s="3"/>
      <c r="IU71" s="3">
        <v>99241.0</v>
      </c>
    </row>
    <row r="72" ht="12.75" customHeight="1">
      <c r="A72" s="3" t="s">
        <v>59</v>
      </c>
      <c r="B72" s="3">
        <v>1987.0</v>
      </c>
      <c r="C72" s="3">
        <v>1987.3333333332967</v>
      </c>
      <c r="D72" s="3">
        <v>145.3</v>
      </c>
      <c r="E72" s="3">
        <v>101.151885680223</v>
      </c>
      <c r="F72" s="3">
        <v>47.4497058435121</v>
      </c>
      <c r="G72" s="3">
        <v>54.555907</v>
      </c>
      <c r="H72" s="3">
        <v>10.9</v>
      </c>
      <c r="I72" s="3">
        <v>9.5</v>
      </c>
      <c r="J72" s="3">
        <v>100787.0</v>
      </c>
      <c r="K72" s="3">
        <v>15071.06</v>
      </c>
      <c r="L72" s="3">
        <v>203.0</v>
      </c>
      <c r="M72" s="3">
        <v>75.777905</v>
      </c>
      <c r="N72" s="3">
        <v>123.02</v>
      </c>
      <c r="O72" s="3">
        <v>275504.0</v>
      </c>
      <c r="P72" s="3">
        <v>12.143099103772057</v>
      </c>
      <c r="Q72" s="18">
        <v>439.665</v>
      </c>
      <c r="R72" s="51">
        <v>1.6313</v>
      </c>
      <c r="S72" s="3">
        <f t="shared" si="2"/>
        <v>269.5181757</v>
      </c>
      <c r="T72" s="56">
        <v>8.061</v>
      </c>
      <c r="U72" s="136">
        <f t="shared" si="3"/>
        <v>4.941457733</v>
      </c>
      <c r="V72" s="3"/>
      <c r="W72" s="3">
        <v>1968.0</v>
      </c>
      <c r="X72" s="3">
        <v>203.369293797227</v>
      </c>
      <c r="Y72" s="3">
        <v>14.098272088253</v>
      </c>
      <c r="Z72" s="3">
        <v>0.09259719198796149</v>
      </c>
      <c r="AA72" s="3">
        <v>128604.0</v>
      </c>
      <c r="AB72" s="3">
        <v>2.4</v>
      </c>
      <c r="AC72" s="3">
        <v>7.3333</v>
      </c>
      <c r="AD72" s="3">
        <v>21261.0</v>
      </c>
      <c r="AE72" s="3">
        <v>80.5666061234559</v>
      </c>
      <c r="AF72" s="3"/>
      <c r="AG72" s="3"/>
      <c r="AH72" s="3"/>
      <c r="AI72" s="3"/>
      <c r="AJ72" s="3"/>
      <c r="AK72" s="3"/>
      <c r="AL72" s="3">
        <v>0.09259719198796149</v>
      </c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 t="s">
        <v>372</v>
      </c>
      <c r="IF72" s="3">
        <v>157.5</v>
      </c>
      <c r="IG72" s="3"/>
      <c r="IH72" s="3">
        <v>159.409228869381</v>
      </c>
      <c r="II72" s="3"/>
      <c r="IJ72" s="3"/>
      <c r="IK72" s="80">
        <v>47.6781609195402</v>
      </c>
      <c r="IL72" s="3"/>
      <c r="IM72" s="3">
        <v>47.4497058435121</v>
      </c>
      <c r="IN72" s="3"/>
      <c r="IO72" s="3"/>
      <c r="IP72" s="3"/>
      <c r="IQ72" s="3"/>
      <c r="IR72" s="3"/>
      <c r="IS72" s="3"/>
      <c r="IT72" s="3"/>
      <c r="IU72" s="3">
        <v>100787.0</v>
      </c>
    </row>
    <row r="73" ht="12.75" customHeight="1">
      <c r="A73" s="3" t="s">
        <v>232</v>
      </c>
      <c r="B73" s="3">
        <v>1987.0</v>
      </c>
      <c r="C73" s="3">
        <v>1987.41666666663</v>
      </c>
      <c r="D73" s="3">
        <v>147.0</v>
      </c>
      <c r="E73" s="3">
        <v>102.188668353302</v>
      </c>
      <c r="F73" s="3">
        <v>47.6232691426996</v>
      </c>
      <c r="G73" s="3">
        <v>54.89169</v>
      </c>
      <c r="H73" s="3">
        <v>10.7</v>
      </c>
      <c r="I73" s="3">
        <v>9.0</v>
      </c>
      <c r="J73" s="3">
        <v>103368.0</v>
      </c>
      <c r="K73" s="3">
        <v>15151.68</v>
      </c>
      <c r="L73" s="3">
        <v>204.0</v>
      </c>
      <c r="M73" s="3">
        <v>76.2282869999999</v>
      </c>
      <c r="N73" s="3">
        <v>124.59</v>
      </c>
      <c r="O73" s="3">
        <v>278399.0</v>
      </c>
      <c r="P73" s="3">
        <v>11.417370175494051</v>
      </c>
      <c r="Q73" s="18">
        <v>461.65</v>
      </c>
      <c r="R73" s="51">
        <v>1.6666</v>
      </c>
      <c r="S73" s="3">
        <f t="shared" si="2"/>
        <v>277.00108</v>
      </c>
      <c r="T73" s="56">
        <v>7.67</v>
      </c>
      <c r="U73" s="136">
        <f t="shared" si="3"/>
        <v>4.602184087</v>
      </c>
      <c r="V73" s="3"/>
      <c r="W73" s="3">
        <v>1968.25</v>
      </c>
      <c r="X73" s="3">
        <v>206.562255759223</v>
      </c>
      <c r="Y73" s="3">
        <v>14.4071141109604</v>
      </c>
      <c r="Z73" s="3">
        <v>0.09338576439968314</v>
      </c>
      <c r="AA73" s="3">
        <v>132799.0</v>
      </c>
      <c r="AB73" s="3">
        <v>2.4</v>
      </c>
      <c r="AC73" s="3">
        <v>7.8333</v>
      </c>
      <c r="AD73" s="3">
        <v>21514.0</v>
      </c>
      <c r="AE73" s="3">
        <v>82.430129977769</v>
      </c>
      <c r="AF73" s="3"/>
      <c r="AG73" s="3"/>
      <c r="AH73" s="3"/>
      <c r="AI73" s="3"/>
      <c r="AJ73" s="3"/>
      <c r="AK73" s="3"/>
      <c r="AL73" s="3">
        <v>0.09338576439968314</v>
      </c>
      <c r="AM73" s="3">
        <v>0.8783</v>
      </c>
      <c r="AN73" s="3"/>
      <c r="AO73" s="3">
        <f t="shared" ref="AO73:AO257" si="4">AM73/AL73</f>
        <v>9.405073735</v>
      </c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 t="s">
        <v>373</v>
      </c>
      <c r="IF73" s="3">
        <v>158.3</v>
      </c>
      <c r="IG73" s="3"/>
      <c r="IH73" s="3">
        <v>160.969344341008</v>
      </c>
      <c r="II73" s="3"/>
      <c r="IJ73" s="3"/>
      <c r="IK73" s="80">
        <v>47.9126436781609</v>
      </c>
      <c r="IL73" s="3"/>
      <c r="IM73" s="3">
        <v>47.6232691426996</v>
      </c>
      <c r="IN73" s="3"/>
      <c r="IO73" s="3"/>
      <c r="IP73" s="3"/>
      <c r="IQ73" s="3"/>
      <c r="IR73" s="3"/>
      <c r="IS73" s="3"/>
      <c r="IT73" s="3"/>
      <c r="IU73" s="3">
        <v>103368.0</v>
      </c>
    </row>
    <row r="74" ht="12.75" customHeight="1">
      <c r="A74" s="3" t="s">
        <v>233</v>
      </c>
      <c r="B74" s="3">
        <v>1987.0</v>
      </c>
      <c r="C74" s="3">
        <v>1987.4999999999632</v>
      </c>
      <c r="D74" s="3">
        <v>148.3</v>
      </c>
      <c r="E74" s="3">
        <v>102.823679888912</v>
      </c>
      <c r="F74" s="3">
        <v>47.636428955095</v>
      </c>
      <c r="G74" s="3">
        <v>55.252403</v>
      </c>
      <c r="H74" s="3">
        <v>10.6</v>
      </c>
      <c r="I74" s="3">
        <v>9.0</v>
      </c>
      <c r="J74" s="3">
        <v>104316.0</v>
      </c>
      <c r="K74" s="3">
        <v>15154.67</v>
      </c>
      <c r="L74" s="3">
        <v>137.0</v>
      </c>
      <c r="M74" s="3">
        <v>77.193808</v>
      </c>
      <c r="N74" s="3">
        <v>123.39</v>
      </c>
      <c r="O74" s="3">
        <v>281385.0</v>
      </c>
      <c r="P74" s="3">
        <v>11.272290292901362</v>
      </c>
      <c r="Q74" s="18">
        <v>449.282</v>
      </c>
      <c r="R74" s="51">
        <v>1.6288</v>
      </c>
      <c r="S74" s="3">
        <f t="shared" si="2"/>
        <v>275.8361984</v>
      </c>
      <c r="T74" s="56">
        <v>7.39</v>
      </c>
      <c r="U74" s="136">
        <f t="shared" si="3"/>
        <v>4.537082515</v>
      </c>
      <c r="V74" s="3"/>
      <c r="W74" s="3">
        <v>1968.5</v>
      </c>
      <c r="X74" s="3">
        <v>210.889730698998</v>
      </c>
      <c r="Y74" s="3">
        <v>14.4711018877696</v>
      </c>
      <c r="Z74" s="3">
        <v>0.0947835933938262</v>
      </c>
      <c r="AA74" s="3">
        <v>131945.0</v>
      </c>
      <c r="AB74" s="3">
        <v>2.46666666666667</v>
      </c>
      <c r="AC74" s="3">
        <v>7.5</v>
      </c>
      <c r="AD74" s="3">
        <v>22191.0</v>
      </c>
      <c r="AE74" s="3">
        <v>81.5786006072965</v>
      </c>
      <c r="AF74" s="3"/>
      <c r="AG74" s="3"/>
      <c r="AH74" s="3"/>
      <c r="AI74" s="3"/>
      <c r="AJ74" s="3"/>
      <c r="AK74" s="3"/>
      <c r="AL74" s="3">
        <v>0.0947835933938262</v>
      </c>
      <c r="AM74" s="3">
        <v>0.9963</v>
      </c>
      <c r="AN74" s="3"/>
      <c r="AO74" s="3">
        <f t="shared" si="4"/>
        <v>10.51131282</v>
      </c>
      <c r="AP74" s="3">
        <f t="shared" ref="AP74:AP257" si="5">100*(AL74-AL73)/AL73</f>
        <v>1.496833059</v>
      </c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 t="s">
        <v>374</v>
      </c>
      <c r="IF74" s="3">
        <v>158.5</v>
      </c>
      <c r="IG74" s="3"/>
      <c r="IH74" s="3">
        <v>162.085935402742</v>
      </c>
      <c r="II74" s="3"/>
      <c r="IJ74" s="3"/>
      <c r="IK74" s="80">
        <v>47.8344827586207</v>
      </c>
      <c r="IL74" s="3"/>
      <c r="IM74" s="3">
        <v>47.636428955095</v>
      </c>
      <c r="IN74" s="3"/>
      <c r="IO74" s="3"/>
      <c r="IP74" s="3"/>
      <c r="IQ74" s="3"/>
      <c r="IR74" s="3"/>
      <c r="IS74" s="3"/>
      <c r="IT74" s="3"/>
      <c r="IU74" s="3">
        <v>104316.0</v>
      </c>
    </row>
    <row r="75" ht="12.75" customHeight="1">
      <c r="A75" s="3" t="s">
        <v>60</v>
      </c>
      <c r="B75" s="3">
        <v>1987.0</v>
      </c>
      <c r="C75" s="3">
        <v>1987.5833333332964</v>
      </c>
      <c r="D75" s="3">
        <v>149.7</v>
      </c>
      <c r="E75" s="3">
        <v>103.327806662219</v>
      </c>
      <c r="F75" s="3">
        <v>47.7727765809156</v>
      </c>
      <c r="G75" s="3">
        <v>56.118546</v>
      </c>
      <c r="H75" s="3">
        <v>10.4</v>
      </c>
      <c r="I75" s="3">
        <v>9.0</v>
      </c>
      <c r="J75" s="3">
        <v>106916.0</v>
      </c>
      <c r="K75" s="3">
        <v>15318.91</v>
      </c>
      <c r="L75" s="3">
        <v>235.0</v>
      </c>
      <c r="M75" s="3">
        <v>78.699691</v>
      </c>
      <c r="N75" s="3">
        <v>123.51</v>
      </c>
      <c r="O75" s="3">
        <v>285372.0</v>
      </c>
      <c r="P75" s="3">
        <v>11.272596983694728</v>
      </c>
      <c r="Q75" s="18">
        <v>450.33</v>
      </c>
      <c r="R75" s="51">
        <v>1.609</v>
      </c>
      <c r="S75" s="3">
        <f t="shared" si="2"/>
        <v>279.8819142</v>
      </c>
      <c r="T75" s="56">
        <v>8.35</v>
      </c>
      <c r="U75" s="136">
        <f t="shared" si="3"/>
        <v>5.189558732</v>
      </c>
      <c r="V75" s="3"/>
      <c r="W75" s="3">
        <v>1968.75</v>
      </c>
      <c r="X75" s="3">
        <v>214.131292643363</v>
      </c>
      <c r="Y75" s="3">
        <v>14.700401640119901</v>
      </c>
      <c r="Z75" s="3">
        <v>0.09577493251728568</v>
      </c>
      <c r="AA75" s="3">
        <v>134512.0</v>
      </c>
      <c r="AB75" s="3">
        <v>2.4</v>
      </c>
      <c r="AC75" s="3">
        <v>7.3333</v>
      </c>
      <c r="AD75" s="3">
        <v>22291.0</v>
      </c>
      <c r="AE75" s="3">
        <v>81.6506808469356</v>
      </c>
      <c r="AF75" s="3"/>
      <c r="AG75" s="3"/>
      <c r="AH75" s="3"/>
      <c r="AI75" s="3"/>
      <c r="AJ75" s="3"/>
      <c r="AK75" s="3"/>
      <c r="AL75" s="3">
        <v>0.09577493251728568</v>
      </c>
      <c r="AM75" s="3">
        <v>0.9474</v>
      </c>
      <c r="AN75" s="3"/>
      <c r="AO75" s="3">
        <f t="shared" si="4"/>
        <v>9.891941191</v>
      </c>
      <c r="AP75" s="3">
        <f t="shared" si="5"/>
        <v>1.045897384</v>
      </c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 t="s">
        <v>375</v>
      </c>
      <c r="IF75" s="3">
        <v>158.7</v>
      </c>
      <c r="IG75" s="3"/>
      <c r="IH75" s="3">
        <v>163.131213097302</v>
      </c>
      <c r="II75" s="3"/>
      <c r="IJ75" s="3"/>
      <c r="IK75" s="80">
        <v>47.7563218390805</v>
      </c>
      <c r="IL75" s="3"/>
      <c r="IM75" s="3">
        <v>47.7727765809156</v>
      </c>
      <c r="IN75" s="3"/>
      <c r="IO75" s="3"/>
      <c r="IP75" s="3"/>
      <c r="IQ75" s="3"/>
      <c r="IR75" s="3"/>
      <c r="IS75" s="3"/>
      <c r="IT75" s="3"/>
      <c r="IU75" s="3">
        <v>106916.0</v>
      </c>
    </row>
    <row r="76" ht="12.75" customHeight="1">
      <c r="A76" s="3" t="s">
        <v>234</v>
      </c>
      <c r="B76" s="3">
        <v>1987.0</v>
      </c>
      <c r="C76" s="3">
        <v>1987.6666666666297</v>
      </c>
      <c r="D76" s="3">
        <v>151.4</v>
      </c>
      <c r="E76" s="3">
        <v>103.906352684729</v>
      </c>
      <c r="F76" s="3">
        <v>47.8768027771355</v>
      </c>
      <c r="G76" s="3">
        <v>56.355129</v>
      </c>
      <c r="H76" s="3">
        <v>10.2</v>
      </c>
      <c r="I76" s="3">
        <v>10.0</v>
      </c>
      <c r="J76" s="3">
        <v>108756.0</v>
      </c>
      <c r="K76" s="3">
        <v>15335.83</v>
      </c>
      <c r="L76" s="3">
        <v>182.0</v>
      </c>
      <c r="M76" s="3">
        <v>79.987046</v>
      </c>
      <c r="N76" s="3">
        <v>122.96</v>
      </c>
      <c r="O76" s="3">
        <v>289252.0</v>
      </c>
      <c r="P76" s="3">
        <v>11.278742508192426</v>
      </c>
      <c r="Q76" s="18">
        <v>460.988</v>
      </c>
      <c r="R76" s="51">
        <v>1.5996</v>
      </c>
      <c r="S76" s="3">
        <f t="shared" si="2"/>
        <v>288.1895474</v>
      </c>
      <c r="T76" s="56">
        <v>7.501</v>
      </c>
      <c r="U76" s="136">
        <f t="shared" si="3"/>
        <v>4.689297324</v>
      </c>
      <c r="V76" s="3"/>
      <c r="W76" s="3">
        <v>1969.0</v>
      </c>
      <c r="X76" s="3">
        <v>216.61164593729</v>
      </c>
      <c r="Y76" s="3">
        <v>14.811578995586</v>
      </c>
      <c r="Z76" s="3">
        <v>0.0975852231795522</v>
      </c>
      <c r="AA76" s="3">
        <v>135119.0</v>
      </c>
      <c r="AB76" s="3">
        <v>2.4</v>
      </c>
      <c r="AC76" s="3">
        <v>7.0</v>
      </c>
      <c r="AD76" s="3">
        <v>22928.0</v>
      </c>
      <c r="AE76" s="3">
        <v>82.1423804756321</v>
      </c>
      <c r="AF76" s="3"/>
      <c r="AG76" s="3"/>
      <c r="AH76" s="3"/>
      <c r="AI76" s="3"/>
      <c r="AJ76" s="3"/>
      <c r="AK76" s="3"/>
      <c r="AL76" s="3">
        <v>0.0975852231795522</v>
      </c>
      <c r="AM76" s="3">
        <v>0.8368</v>
      </c>
      <c r="AN76" s="3"/>
      <c r="AO76" s="3">
        <f t="shared" si="4"/>
        <v>8.575068773</v>
      </c>
      <c r="AP76" s="3">
        <f t="shared" si="5"/>
        <v>1.890150809</v>
      </c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 t="s">
        <v>376</v>
      </c>
      <c r="IF76" s="3">
        <v>168.5</v>
      </c>
      <c r="IG76" s="3"/>
      <c r="IH76" s="3">
        <v>164.145429664254</v>
      </c>
      <c r="II76" s="3"/>
      <c r="IJ76" s="3"/>
      <c r="IK76" s="80">
        <v>47.8344827586207</v>
      </c>
      <c r="IL76" s="3"/>
      <c r="IM76" s="3">
        <v>47.8768027771355</v>
      </c>
      <c r="IN76" s="3"/>
      <c r="IO76" s="3"/>
      <c r="IP76" s="3"/>
      <c r="IQ76" s="3"/>
      <c r="IR76" s="3"/>
      <c r="IS76" s="3"/>
      <c r="IT76" s="3"/>
      <c r="IU76" s="3">
        <v>108756.0</v>
      </c>
    </row>
    <row r="77" ht="12.75" customHeight="1">
      <c r="A77" s="3" t="s">
        <v>235</v>
      </c>
      <c r="B77" s="3">
        <v>1987.0</v>
      </c>
      <c r="C77" s="3">
        <v>1987.749999999963</v>
      </c>
      <c r="D77" s="3">
        <v>152.9</v>
      </c>
      <c r="E77" s="3">
        <v>104.528450453626</v>
      </c>
      <c r="F77" s="3">
        <v>47.9620088687842</v>
      </c>
      <c r="G77" s="3">
        <v>56.426325</v>
      </c>
      <c r="H77" s="3">
        <v>10.0</v>
      </c>
      <c r="I77" s="3">
        <v>10.0</v>
      </c>
      <c r="J77" s="3">
        <v>108495.0</v>
      </c>
      <c r="K77" s="3">
        <v>15426.41</v>
      </c>
      <c r="L77" s="3">
        <v>185.0</v>
      </c>
      <c r="M77" s="3">
        <v>81.0132629999999</v>
      </c>
      <c r="N77" s="3">
        <v>124.05</v>
      </c>
      <c r="O77" s="3">
        <v>292256.0</v>
      </c>
      <c r="P77" s="3">
        <v>11.279225472315817</v>
      </c>
      <c r="Q77" s="18">
        <v>460.12</v>
      </c>
      <c r="R77" s="51">
        <v>1.6446</v>
      </c>
      <c r="S77" s="3">
        <f t="shared" si="2"/>
        <v>279.7762374</v>
      </c>
      <c r="T77" s="56">
        <v>7.61</v>
      </c>
      <c r="U77" s="136">
        <f t="shared" si="3"/>
        <v>4.627264988</v>
      </c>
      <c r="V77" s="3"/>
      <c r="W77" s="3">
        <v>1969.25</v>
      </c>
      <c r="X77" s="3">
        <v>219.390640868494</v>
      </c>
      <c r="Y77" s="3">
        <v>14.9547923100496</v>
      </c>
      <c r="Z77" s="3">
        <v>0.09902360932835283</v>
      </c>
      <c r="AA77" s="3">
        <v>135266.0</v>
      </c>
      <c r="AB77" s="3">
        <v>2.4</v>
      </c>
      <c r="AC77" s="3">
        <v>7.6667</v>
      </c>
      <c r="AD77" s="3">
        <v>23112.0</v>
      </c>
      <c r="AE77" s="3">
        <v>81.0073059851055</v>
      </c>
      <c r="AF77" s="3"/>
      <c r="AG77" s="3"/>
      <c r="AH77" s="3"/>
      <c r="AI77" s="3"/>
      <c r="AJ77" s="3"/>
      <c r="AK77" s="3"/>
      <c r="AL77" s="3">
        <v>0.09902360932835283</v>
      </c>
      <c r="AM77" s="3">
        <v>0.7957</v>
      </c>
      <c r="AN77" s="3"/>
      <c r="AO77" s="3">
        <f t="shared" si="4"/>
        <v>8.035457457</v>
      </c>
      <c r="AP77" s="3">
        <f t="shared" si="5"/>
        <v>1.473979463</v>
      </c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 t="s">
        <v>377</v>
      </c>
      <c r="IF77" s="3">
        <v>168.7</v>
      </c>
      <c r="IG77" s="3"/>
      <c r="IH77" s="3">
        <v>165.180020688388</v>
      </c>
      <c r="II77" s="3"/>
      <c r="IJ77" s="3"/>
      <c r="IK77" s="80">
        <v>47.9908045977012</v>
      </c>
      <c r="IL77" s="3"/>
      <c r="IM77" s="3">
        <v>47.9620088687842</v>
      </c>
      <c r="IN77" s="3"/>
      <c r="IO77" s="3"/>
      <c r="IP77" s="3"/>
      <c r="IQ77" s="3"/>
      <c r="IR77" s="3"/>
      <c r="IS77" s="3"/>
      <c r="IT77" s="3"/>
      <c r="IU77" s="3">
        <v>108495.0</v>
      </c>
    </row>
    <row r="78" ht="12.75" customHeight="1">
      <c r="A78" s="3" t="s">
        <v>61</v>
      </c>
      <c r="B78" s="3">
        <v>1987.0</v>
      </c>
      <c r="C78" s="3">
        <v>1987.8333333332962</v>
      </c>
      <c r="D78" s="3">
        <v>154.8</v>
      </c>
      <c r="E78" s="3">
        <v>105.063896590781</v>
      </c>
      <c r="F78" s="3">
        <v>48.1701921970213</v>
      </c>
      <c r="G78" s="3">
        <v>56.647452</v>
      </c>
      <c r="H78" s="3">
        <v>9.9</v>
      </c>
      <c r="I78" s="3">
        <v>9.5</v>
      </c>
      <c r="J78" s="3">
        <v>112123.0</v>
      </c>
      <c r="K78" s="3">
        <v>15529.93</v>
      </c>
      <c r="L78" s="3">
        <v>203.0</v>
      </c>
      <c r="M78" s="3">
        <v>81.797616</v>
      </c>
      <c r="N78" s="3">
        <v>124.77</v>
      </c>
      <c r="O78" s="3">
        <v>297922.0</v>
      </c>
      <c r="P78" s="3">
        <v>11.279680678031907</v>
      </c>
      <c r="Q78" s="18">
        <v>465.764</v>
      </c>
      <c r="R78" s="51">
        <v>1.662</v>
      </c>
      <c r="S78" s="3">
        <f t="shared" si="2"/>
        <v>280.2430806</v>
      </c>
      <c r="T78" s="56">
        <v>6.99</v>
      </c>
      <c r="U78" s="136">
        <f t="shared" si="3"/>
        <v>4.205776173</v>
      </c>
      <c r="V78" s="3"/>
      <c r="W78" s="3">
        <v>1969.5</v>
      </c>
      <c r="X78" s="3">
        <v>222.008653222446</v>
      </c>
      <c r="Y78" s="3">
        <v>14.997747772064098</v>
      </c>
      <c r="Z78" s="3">
        <v>0.09934153204496436</v>
      </c>
      <c r="AA78" s="3">
        <v>136446.0</v>
      </c>
      <c r="AB78" s="3">
        <v>2.4</v>
      </c>
      <c r="AC78" s="3">
        <v>8.0</v>
      </c>
      <c r="AD78" s="3">
        <v>23170.0</v>
      </c>
      <c r="AE78" s="3">
        <v>80.7306277821168</v>
      </c>
      <c r="AF78" s="3"/>
      <c r="AG78" s="3"/>
      <c r="AH78" s="3"/>
      <c r="AI78" s="3"/>
      <c r="AJ78" s="3"/>
      <c r="AK78" s="3"/>
      <c r="AL78" s="3">
        <v>0.09934153204496436</v>
      </c>
      <c r="AM78" s="3">
        <v>0.7299</v>
      </c>
      <c r="AN78" s="3"/>
      <c r="AO78" s="3">
        <f t="shared" si="4"/>
        <v>7.347380144</v>
      </c>
      <c r="AP78" s="3">
        <f t="shared" si="5"/>
        <v>0.321057492</v>
      </c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 t="s">
        <v>378</v>
      </c>
      <c r="IF78" s="3">
        <v>168.7</v>
      </c>
      <c r="IG78" s="3"/>
      <c r="IH78" s="3">
        <v>165.899581930825</v>
      </c>
      <c r="II78" s="3"/>
      <c r="IJ78" s="3"/>
      <c r="IK78" s="80">
        <v>48.2252873563218</v>
      </c>
      <c r="IL78" s="3"/>
      <c r="IM78" s="3">
        <v>48.1701921970213</v>
      </c>
      <c r="IN78" s="3"/>
      <c r="IO78" s="3"/>
      <c r="IP78" s="3"/>
      <c r="IQ78" s="3"/>
      <c r="IR78" s="3"/>
      <c r="IS78" s="3"/>
      <c r="IT78" s="3"/>
      <c r="IU78" s="3">
        <v>112123.0</v>
      </c>
    </row>
    <row r="79" ht="12.75" customHeight="1">
      <c r="A79" s="3" t="s">
        <v>236</v>
      </c>
      <c r="B79" s="3">
        <v>1987.0</v>
      </c>
      <c r="C79" s="3">
        <v>1987.9166666666295</v>
      </c>
      <c r="D79" s="3">
        <v>158.5</v>
      </c>
      <c r="E79" s="3">
        <v>106.11437586095</v>
      </c>
      <c r="F79" s="3">
        <v>48.4309279242847</v>
      </c>
      <c r="G79" s="3">
        <v>56.807216</v>
      </c>
      <c r="H79" s="3">
        <v>9.7</v>
      </c>
      <c r="I79" s="3">
        <v>9.0</v>
      </c>
      <c r="J79" s="3">
        <v>113419.0</v>
      </c>
      <c r="K79" s="3">
        <v>15601.6</v>
      </c>
      <c r="L79" s="3">
        <v>183.0</v>
      </c>
      <c r="M79" s="3">
        <v>82.5218979999999</v>
      </c>
      <c r="N79" s="3">
        <v>127.04</v>
      </c>
      <c r="O79" s="3">
        <v>299852.0</v>
      </c>
      <c r="P79" s="3">
        <v>11.19121992614867</v>
      </c>
      <c r="Q79" s="18">
        <v>468.14</v>
      </c>
      <c r="R79" s="51">
        <v>1.7754</v>
      </c>
      <c r="S79" s="3">
        <f t="shared" si="2"/>
        <v>263.6814239</v>
      </c>
      <c r="T79" s="56">
        <v>7.071</v>
      </c>
      <c r="U79" s="136">
        <f t="shared" si="3"/>
        <v>3.982764447</v>
      </c>
      <c r="V79" s="3"/>
      <c r="W79" s="3">
        <v>1969.75</v>
      </c>
      <c r="X79" s="3">
        <v>223.179042061551</v>
      </c>
      <c r="Y79" s="3">
        <v>15.2809344693552</v>
      </c>
      <c r="Z79" s="3">
        <v>0.10010834854014598</v>
      </c>
      <c r="AA79" s="3">
        <v>137348.0</v>
      </c>
      <c r="AB79" s="3">
        <v>2.4</v>
      </c>
      <c r="AC79" s="3">
        <v>8.0</v>
      </c>
      <c r="AD79" s="3">
        <v>23445.0</v>
      </c>
      <c r="AE79" s="3">
        <v>80.1399174884604</v>
      </c>
      <c r="AF79" s="3"/>
      <c r="AG79" s="3"/>
      <c r="AH79" s="3"/>
      <c r="AI79" s="3"/>
      <c r="AJ79" s="3"/>
      <c r="AK79" s="3"/>
      <c r="AL79" s="3">
        <v>0.10010834854014598</v>
      </c>
      <c r="AM79" s="3">
        <v>0.7094</v>
      </c>
      <c r="AN79" s="3"/>
      <c r="AO79" s="3">
        <f t="shared" si="4"/>
        <v>7.086322073</v>
      </c>
      <c r="AP79" s="3">
        <f t="shared" si="5"/>
        <v>0.7718992041</v>
      </c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 t="s">
        <v>379</v>
      </c>
      <c r="IF79" s="3">
        <v>168.9</v>
      </c>
      <c r="IG79" s="3"/>
      <c r="IH79" s="3">
        <v>167.025083740392</v>
      </c>
      <c r="II79" s="3"/>
      <c r="IJ79" s="3"/>
      <c r="IK79" s="80">
        <v>48.4597701149425</v>
      </c>
      <c r="IL79" s="3"/>
      <c r="IM79" s="3">
        <v>48.4309279242847</v>
      </c>
      <c r="IN79" s="3"/>
      <c r="IO79" s="3"/>
      <c r="IP79" s="3"/>
      <c r="IQ79" s="3"/>
      <c r="IR79" s="3"/>
      <c r="IS79" s="3"/>
      <c r="IT79" s="3"/>
      <c r="IU79" s="3">
        <v>113419.0</v>
      </c>
    </row>
    <row r="80" ht="12.75" customHeight="1">
      <c r="A80" s="3" t="s">
        <v>237</v>
      </c>
      <c r="B80" s="3">
        <v>1987.0</v>
      </c>
      <c r="C80" s="3">
        <v>1987.9999999999627</v>
      </c>
      <c r="D80" s="3">
        <v>160.1</v>
      </c>
      <c r="E80" s="3">
        <v>106.956606066484</v>
      </c>
      <c r="F80" s="3">
        <v>48.6494901674353</v>
      </c>
      <c r="G80" s="3">
        <v>57.245332</v>
      </c>
      <c r="H80" s="3">
        <v>9.5</v>
      </c>
      <c r="I80" s="3">
        <v>8.5</v>
      </c>
      <c r="J80" s="3">
        <v>113836.0</v>
      </c>
      <c r="K80" s="3">
        <v>15727.02</v>
      </c>
      <c r="L80" s="3">
        <v>186.0</v>
      </c>
      <c r="M80" s="3">
        <v>83.180486</v>
      </c>
      <c r="N80" s="3">
        <v>127.51</v>
      </c>
      <c r="O80" s="3">
        <v>304421.0</v>
      </c>
      <c r="P80" s="3">
        <v>10.322934161084854</v>
      </c>
      <c r="Q80" s="18">
        <v>487.079</v>
      </c>
      <c r="R80" s="51">
        <v>1.8288</v>
      </c>
      <c r="S80" s="3">
        <f t="shared" si="2"/>
        <v>266.3380359</v>
      </c>
      <c r="T80" s="56">
        <v>6.752</v>
      </c>
      <c r="U80" s="136">
        <f t="shared" si="3"/>
        <v>3.692038495</v>
      </c>
      <c r="V80" s="3"/>
      <c r="W80" s="3">
        <v>1970.0</v>
      </c>
      <c r="X80" s="3">
        <v>228.472442475814</v>
      </c>
      <c r="Y80" s="3">
        <v>15.521078189642601</v>
      </c>
      <c r="Z80" s="3">
        <v>0.10203908361516364</v>
      </c>
      <c r="AA80" s="3">
        <v>138133.0</v>
      </c>
      <c r="AB80" s="3">
        <v>2.43333333333333</v>
      </c>
      <c r="AC80" s="3">
        <v>8.0</v>
      </c>
      <c r="AD80" s="3">
        <v>24110.0</v>
      </c>
      <c r="AE80" s="3">
        <v>78.9329838716629</v>
      </c>
      <c r="AF80" s="3"/>
      <c r="AG80" s="3"/>
      <c r="AH80" s="3"/>
      <c r="AI80" s="3"/>
      <c r="AJ80" s="3"/>
      <c r="AK80" s="3"/>
      <c r="AL80" s="3">
        <v>0.10203908361516364</v>
      </c>
      <c r="AM80" s="3">
        <v>0.778</v>
      </c>
      <c r="AN80" s="3"/>
      <c r="AO80" s="3">
        <f t="shared" si="4"/>
        <v>7.624529469</v>
      </c>
      <c r="AP80" s="3">
        <f t="shared" si="5"/>
        <v>1.928645416</v>
      </c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 t="s">
        <v>380</v>
      </c>
      <c r="IF80" s="3">
        <v>169.1</v>
      </c>
      <c r="IG80" s="3"/>
      <c r="IH80" s="3">
        <v>167.958892849987</v>
      </c>
      <c r="II80" s="3"/>
      <c r="IJ80" s="3"/>
      <c r="IK80" s="80">
        <v>48.5379310344828</v>
      </c>
      <c r="IL80" s="3"/>
      <c r="IM80" s="3">
        <v>48.6494901674353</v>
      </c>
      <c r="IN80" s="3"/>
      <c r="IO80" s="3"/>
      <c r="IP80" s="3"/>
      <c r="IQ80" s="3"/>
      <c r="IR80" s="3"/>
      <c r="IS80" s="3"/>
      <c r="IT80" s="3"/>
      <c r="IU80" s="3">
        <v>113836.0</v>
      </c>
    </row>
    <row r="81" ht="12.75" customHeight="1">
      <c r="A81" s="3" t="s">
        <v>58</v>
      </c>
      <c r="B81" s="3">
        <v>1988.0</v>
      </c>
      <c r="C81" s="3">
        <v>1988.083333333296</v>
      </c>
      <c r="D81" s="3">
        <v>163.0</v>
      </c>
      <c r="E81" s="3">
        <v>107.585950184047</v>
      </c>
      <c r="F81" s="3">
        <v>48.618316854791</v>
      </c>
      <c r="G81" s="3">
        <v>57.973374</v>
      </c>
      <c r="H81" s="3">
        <v>9.4</v>
      </c>
      <c r="I81" s="3">
        <v>8.5</v>
      </c>
      <c r="J81" s="3">
        <v>116038.0</v>
      </c>
      <c r="K81" s="3">
        <v>15735.98</v>
      </c>
      <c r="L81" s="3">
        <v>181.0</v>
      </c>
      <c r="M81" s="3">
        <v>83.782222</v>
      </c>
      <c r="N81" s="3">
        <v>126.42</v>
      </c>
      <c r="O81" s="3">
        <v>306857.0</v>
      </c>
      <c r="P81" s="3">
        <v>10.25302672626106</v>
      </c>
      <c r="Q81" s="18">
        <v>477.758</v>
      </c>
      <c r="R81" s="51">
        <v>1.8009</v>
      </c>
      <c r="S81" s="3">
        <f t="shared" si="2"/>
        <v>265.2884669</v>
      </c>
      <c r="T81" s="56">
        <v>6.545</v>
      </c>
      <c r="U81" s="136">
        <f t="shared" si="3"/>
        <v>3.634293964</v>
      </c>
      <c r="V81" s="3"/>
      <c r="W81" s="3">
        <v>1970.25</v>
      </c>
      <c r="X81" s="3">
        <v>231.665625532803</v>
      </c>
      <c r="Y81" s="3">
        <v>15.802061579305501</v>
      </c>
      <c r="Z81" s="3">
        <v>0.10328492880304525</v>
      </c>
      <c r="AA81" s="3">
        <v>137032.0</v>
      </c>
      <c r="AB81" s="3">
        <v>2.5</v>
      </c>
      <c r="AC81" s="3">
        <v>7.8333</v>
      </c>
      <c r="AD81" s="3">
        <v>24332.0</v>
      </c>
      <c r="AE81" s="3">
        <v>76.172684244786</v>
      </c>
      <c r="AF81" s="3"/>
      <c r="AG81" s="3"/>
      <c r="AH81" s="3"/>
      <c r="AI81" s="3"/>
      <c r="AJ81" s="3"/>
      <c r="AK81" s="3"/>
      <c r="AL81" s="3">
        <v>0.10328492880304525</v>
      </c>
      <c r="AM81" s="3">
        <v>0.7809</v>
      </c>
      <c r="AN81" s="3"/>
      <c r="AO81" s="3">
        <f t="shared" si="4"/>
        <v>7.560638411</v>
      </c>
      <c r="AP81" s="3">
        <f t="shared" si="5"/>
        <v>1.220949017</v>
      </c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 t="s">
        <v>381</v>
      </c>
      <c r="IF81" s="3">
        <v>169.2</v>
      </c>
      <c r="IG81" s="3"/>
      <c r="IH81" s="3">
        <v>169.042158074511</v>
      </c>
      <c r="II81" s="3"/>
      <c r="IJ81" s="3"/>
      <c r="IK81" s="80">
        <v>48.3816091954023</v>
      </c>
      <c r="IL81" s="3"/>
      <c r="IM81" s="3">
        <v>48.618316854791</v>
      </c>
      <c r="IN81" s="3"/>
      <c r="IO81" s="3"/>
      <c r="IP81" s="3"/>
      <c r="IQ81" s="3"/>
      <c r="IR81" s="3"/>
      <c r="IS81" s="3"/>
      <c r="IT81" s="3"/>
      <c r="IU81" s="3">
        <v>116038.0</v>
      </c>
    </row>
    <row r="82" ht="12.75" customHeight="1">
      <c r="A82" s="3" t="s">
        <v>230</v>
      </c>
      <c r="B82" s="3">
        <v>1988.0</v>
      </c>
      <c r="C82" s="3">
        <v>1988.1666666666292</v>
      </c>
      <c r="D82" s="3">
        <v>166.7</v>
      </c>
      <c r="E82" s="3">
        <v>108.293933377611</v>
      </c>
      <c r="F82" s="3">
        <v>48.7851664614069</v>
      </c>
      <c r="G82" s="3">
        <v>57.663465</v>
      </c>
      <c r="H82" s="3">
        <v>9.2</v>
      </c>
      <c r="I82" s="3">
        <v>9.0</v>
      </c>
      <c r="J82" s="3">
        <v>115953.0</v>
      </c>
      <c r="K82" s="3">
        <v>15794.71</v>
      </c>
      <c r="L82" s="3">
        <v>124.0</v>
      </c>
      <c r="M82" s="3">
        <v>84.246833</v>
      </c>
      <c r="N82" s="3">
        <v>125.64</v>
      </c>
      <c r="O82" s="3">
        <v>309700.0</v>
      </c>
      <c r="P82" s="3">
        <v>10.270354715358732</v>
      </c>
      <c r="Q82" s="18">
        <v>442.124</v>
      </c>
      <c r="R82" s="51">
        <v>1.7582</v>
      </c>
      <c r="S82" s="3">
        <f t="shared" si="2"/>
        <v>251.4639973</v>
      </c>
      <c r="T82" s="56">
        <v>6.304</v>
      </c>
      <c r="U82" s="136">
        <f t="shared" si="3"/>
        <v>3.585485155</v>
      </c>
      <c r="V82" s="3"/>
      <c r="W82" s="3">
        <v>1970.5</v>
      </c>
      <c r="X82" s="3">
        <v>235.654348956198</v>
      </c>
      <c r="Y82" s="3">
        <v>16.3283552051357</v>
      </c>
      <c r="Z82" s="3">
        <v>0.10426514006902957</v>
      </c>
      <c r="AA82" s="3">
        <v>140212.0</v>
      </c>
      <c r="AB82" s="3">
        <v>2.53333333333333</v>
      </c>
      <c r="AC82" s="3">
        <v>7.0</v>
      </c>
      <c r="AD82" s="3">
        <v>25248.0</v>
      </c>
      <c r="AE82" s="3">
        <v>78.1751617371136</v>
      </c>
      <c r="AF82" s="3"/>
      <c r="AG82" s="3"/>
      <c r="AH82" s="3"/>
      <c r="AI82" s="3"/>
      <c r="AJ82" s="3"/>
      <c r="AK82" s="3"/>
      <c r="AL82" s="3">
        <v>0.10426514006902957</v>
      </c>
      <c r="AM82" s="3">
        <v>0.7169</v>
      </c>
      <c r="AN82" s="3"/>
      <c r="AO82" s="3">
        <f t="shared" si="4"/>
        <v>6.875740056</v>
      </c>
      <c r="AP82" s="3">
        <f t="shared" si="5"/>
        <v>0.9490361056</v>
      </c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 t="s">
        <v>382</v>
      </c>
      <c r="IF82" s="3">
        <v>170.5</v>
      </c>
      <c r="IG82" s="3"/>
      <c r="IH82" s="3">
        <v>170.705781292495</v>
      </c>
      <c r="II82" s="3"/>
      <c r="IJ82" s="3"/>
      <c r="IK82" s="80">
        <v>48.5379310344828</v>
      </c>
      <c r="IL82" s="3"/>
      <c r="IM82" s="3">
        <v>48.7851664614069</v>
      </c>
      <c r="IN82" s="3"/>
      <c r="IO82" s="3"/>
      <c r="IP82" s="3"/>
      <c r="IQ82" s="3"/>
      <c r="IR82" s="3"/>
      <c r="IS82" s="3"/>
      <c r="IT82" s="3"/>
      <c r="IU82" s="3">
        <v>115953.0</v>
      </c>
    </row>
    <row r="83" ht="12.75" customHeight="1">
      <c r="A83" s="3" t="s">
        <v>231</v>
      </c>
      <c r="B83" s="3">
        <v>1988.0</v>
      </c>
      <c r="C83" s="3">
        <v>1988.2499999999625</v>
      </c>
      <c r="D83" s="3">
        <v>170.4</v>
      </c>
      <c r="E83" s="3">
        <v>108.996311445597</v>
      </c>
      <c r="F83" s="3">
        <v>48.9193858123401</v>
      </c>
      <c r="G83" s="3">
        <v>58.063161</v>
      </c>
      <c r="H83" s="3">
        <v>9.0</v>
      </c>
      <c r="I83" s="3">
        <v>8.5</v>
      </c>
      <c r="J83" s="3">
        <v>117707.0</v>
      </c>
      <c r="K83" s="3">
        <v>15914.17</v>
      </c>
      <c r="L83" s="3">
        <v>163.0</v>
      </c>
      <c r="M83" s="3">
        <v>84.570944</v>
      </c>
      <c r="N83" s="3">
        <v>129.35</v>
      </c>
      <c r="O83" s="3">
        <v>317300.0</v>
      </c>
      <c r="P83" s="3">
        <v>10.270598691277986</v>
      </c>
      <c r="Q83" s="18">
        <v>443.491</v>
      </c>
      <c r="R83" s="51">
        <v>1.833</v>
      </c>
      <c r="S83" s="3">
        <f t="shared" si="2"/>
        <v>241.9481724</v>
      </c>
      <c r="T83" s="56">
        <v>6.785</v>
      </c>
      <c r="U83" s="136">
        <f t="shared" si="3"/>
        <v>3.701582106</v>
      </c>
      <c r="V83" s="3"/>
      <c r="W83" s="3">
        <v>1970.75</v>
      </c>
      <c r="X83" s="3">
        <v>237.65320576508</v>
      </c>
      <c r="Y83" s="3">
        <v>16.5608405782544</v>
      </c>
      <c r="Z83" s="3">
        <v>0.1056701030927835</v>
      </c>
      <c r="AA83" s="3">
        <v>141460.0</v>
      </c>
      <c r="AB83" s="3">
        <v>2.6</v>
      </c>
      <c r="AC83" s="3">
        <v>7.0</v>
      </c>
      <c r="AD83" s="3">
        <v>25985.0</v>
      </c>
      <c r="AE83" s="3">
        <v>79.0509956430878</v>
      </c>
      <c r="AF83" s="3"/>
      <c r="AG83" s="3"/>
      <c r="AH83" s="3"/>
      <c r="AI83" s="3"/>
      <c r="AJ83" s="3"/>
      <c r="AK83" s="3"/>
      <c r="AL83" s="3">
        <v>0.1056701030927835</v>
      </c>
      <c r="AM83" s="3">
        <v>0.7367</v>
      </c>
      <c r="AN83" s="3"/>
      <c r="AO83" s="3">
        <f t="shared" si="4"/>
        <v>6.971697561</v>
      </c>
      <c r="AP83" s="3">
        <f t="shared" si="5"/>
        <v>1.34749066</v>
      </c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 t="s">
        <v>383</v>
      </c>
      <c r="IF83" s="3">
        <v>170.7</v>
      </c>
      <c r="IG83" s="3"/>
      <c r="IH83" s="3">
        <v>171.787668584558</v>
      </c>
      <c r="II83" s="3"/>
      <c r="IJ83" s="3"/>
      <c r="IK83" s="80">
        <v>48.6942528735632</v>
      </c>
      <c r="IL83" s="3"/>
      <c r="IM83" s="3">
        <v>48.9193858123401</v>
      </c>
      <c r="IN83" s="3"/>
      <c r="IO83" s="3"/>
      <c r="IP83" s="3"/>
      <c r="IQ83" s="3"/>
      <c r="IR83" s="3"/>
      <c r="IS83" s="3"/>
      <c r="IT83" s="3"/>
      <c r="IU83" s="3">
        <v>117707.0</v>
      </c>
    </row>
    <row r="84" ht="12.75" customHeight="1">
      <c r="A84" s="3" t="s">
        <v>59</v>
      </c>
      <c r="B84" s="3">
        <v>1988.0</v>
      </c>
      <c r="C84" s="3">
        <v>1988.3333333332957</v>
      </c>
      <c r="D84" s="3">
        <v>174.9</v>
      </c>
      <c r="E84" s="3">
        <v>109.041600947371</v>
      </c>
      <c r="F84" s="3">
        <v>49.0954312542231</v>
      </c>
      <c r="G84" s="3">
        <v>58.107464</v>
      </c>
      <c r="H84" s="3">
        <v>8.9</v>
      </c>
      <c r="I84" s="3">
        <v>8.0</v>
      </c>
      <c r="J84" s="3">
        <v>119956.0</v>
      </c>
      <c r="K84" s="3">
        <v>16091.35</v>
      </c>
      <c r="L84" s="3">
        <v>229.0</v>
      </c>
      <c r="M84" s="3">
        <v>84.756265</v>
      </c>
      <c r="N84" s="3">
        <v>131.83</v>
      </c>
      <c r="O84" s="3">
        <v>319874.0</v>
      </c>
      <c r="P84" s="3">
        <v>10.164302496839811</v>
      </c>
      <c r="Q84" s="18">
        <v>451.558</v>
      </c>
      <c r="R84" s="51">
        <v>1.8782</v>
      </c>
      <c r="S84" s="3">
        <f t="shared" si="2"/>
        <v>240.4206155</v>
      </c>
      <c r="T84" s="56">
        <v>6.568</v>
      </c>
      <c r="U84" s="136">
        <f t="shared" si="3"/>
        <v>3.496965179</v>
      </c>
      <c r="V84" s="3"/>
      <c r="W84" s="3">
        <v>1971.0</v>
      </c>
      <c r="X84" s="3">
        <v>242.710608294603</v>
      </c>
      <c r="Y84" s="3">
        <v>16.8244623094585</v>
      </c>
      <c r="Z84" s="3">
        <v>0.10872213174209971</v>
      </c>
      <c r="AA84" s="3">
        <v>142470.0</v>
      </c>
      <c r="AB84" s="3">
        <v>2.63333333333333</v>
      </c>
      <c r="AC84" s="3">
        <v>7.0</v>
      </c>
      <c r="AD84" s="3">
        <v>27030.0</v>
      </c>
      <c r="AE84" s="3">
        <v>78.139408757792</v>
      </c>
      <c r="AF84" s="3"/>
      <c r="AG84" s="3"/>
      <c r="AH84" s="3"/>
      <c r="AI84" s="3"/>
      <c r="AJ84" s="3"/>
      <c r="AK84" s="3"/>
      <c r="AL84" s="3">
        <v>0.10872213174209971</v>
      </c>
      <c r="AM84" s="3">
        <v>0.7164</v>
      </c>
      <c r="AN84" s="3"/>
      <c r="AO84" s="3">
        <f t="shared" si="4"/>
        <v>6.589274773</v>
      </c>
      <c r="AP84" s="3">
        <f t="shared" si="5"/>
        <v>2.888261258</v>
      </c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 t="s">
        <v>384</v>
      </c>
      <c r="IF84" s="3">
        <v>170.8</v>
      </c>
      <c r="IG84" s="3"/>
      <c r="IH84" s="3">
        <v>172.711763455889</v>
      </c>
      <c r="II84" s="3"/>
      <c r="IJ84" s="3"/>
      <c r="IK84" s="80">
        <v>49.3195402298851</v>
      </c>
      <c r="IL84" s="3"/>
      <c r="IM84" s="3">
        <v>49.0954312542231</v>
      </c>
      <c r="IN84" s="3"/>
      <c r="IO84" s="3"/>
      <c r="IP84" s="3"/>
      <c r="IQ84" s="3"/>
      <c r="IR84" s="3"/>
      <c r="IS84" s="3"/>
      <c r="IT84" s="3"/>
      <c r="IU84" s="3">
        <v>119956.0</v>
      </c>
    </row>
    <row r="85" ht="12.75" customHeight="1">
      <c r="A85" s="3" t="s">
        <v>232</v>
      </c>
      <c r="B85" s="3">
        <v>1988.0</v>
      </c>
      <c r="C85" s="3">
        <v>1988.416666666629</v>
      </c>
      <c r="D85" s="3">
        <v>179.4</v>
      </c>
      <c r="E85" s="3">
        <v>109.690952510409</v>
      </c>
      <c r="F85" s="3">
        <v>49.2490455928713</v>
      </c>
      <c r="G85" s="3">
        <v>58.288552</v>
      </c>
      <c r="H85" s="3">
        <v>8.7</v>
      </c>
      <c r="I85" s="3">
        <v>7.5</v>
      </c>
      <c r="J85" s="3">
        <v>120791.0</v>
      </c>
      <c r="K85" s="3">
        <v>16125.2</v>
      </c>
      <c r="L85" s="3">
        <v>178.0</v>
      </c>
      <c r="M85" s="3">
        <v>84.910351</v>
      </c>
      <c r="N85" s="3">
        <v>132.18</v>
      </c>
      <c r="O85" s="3">
        <v>323907.0</v>
      </c>
      <c r="P85" s="3">
        <v>9.779175849236859</v>
      </c>
      <c r="Q85" s="18">
        <v>451.32</v>
      </c>
      <c r="R85" s="51">
        <v>1.8695</v>
      </c>
      <c r="S85" s="3">
        <f t="shared" si="2"/>
        <v>241.4121423</v>
      </c>
      <c r="T85" s="56">
        <v>6.65</v>
      </c>
      <c r="U85" s="136">
        <f t="shared" si="3"/>
        <v>3.557100829</v>
      </c>
      <c r="V85" s="3"/>
      <c r="W85" s="3">
        <v>1971.25</v>
      </c>
      <c r="X85" s="3">
        <v>250.911627463106</v>
      </c>
      <c r="Y85" s="3">
        <v>17.192382184659298</v>
      </c>
      <c r="Z85" s="3">
        <v>0.11112939273031412</v>
      </c>
      <c r="AA85" s="3">
        <v>141149.0</v>
      </c>
      <c r="AB85" s="3">
        <v>2.1</v>
      </c>
      <c r="AC85" s="3">
        <v>7.0</v>
      </c>
      <c r="AD85" s="3">
        <v>27854.0</v>
      </c>
      <c r="AE85" s="3">
        <v>78.7490633796786</v>
      </c>
      <c r="AF85" s="3"/>
      <c r="AG85" s="3"/>
      <c r="AH85" s="3"/>
      <c r="AI85" s="3"/>
      <c r="AJ85" s="3"/>
      <c r="AK85" s="3"/>
      <c r="AL85" s="3">
        <v>0.11112939273031412</v>
      </c>
      <c r="AM85" s="3">
        <v>0.6752</v>
      </c>
      <c r="AN85" s="3"/>
      <c r="AO85" s="3">
        <f t="shared" si="4"/>
        <v>6.075800321</v>
      </c>
      <c r="AP85" s="3">
        <f t="shared" si="5"/>
        <v>2.214140718</v>
      </c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 t="s">
        <v>385</v>
      </c>
      <c r="IF85" s="3">
        <v>170.7</v>
      </c>
      <c r="IG85" s="3"/>
      <c r="IH85" s="3">
        <v>173.348213750166</v>
      </c>
      <c r="II85" s="3"/>
      <c r="IJ85" s="3"/>
      <c r="IK85" s="80">
        <v>49.5540229885058</v>
      </c>
      <c r="IL85" s="3"/>
      <c r="IM85" s="3">
        <v>49.2490455928713</v>
      </c>
      <c r="IN85" s="3"/>
      <c r="IO85" s="3"/>
      <c r="IP85" s="3"/>
      <c r="IQ85" s="3"/>
      <c r="IR85" s="3"/>
      <c r="IS85" s="3"/>
      <c r="IT85" s="3"/>
      <c r="IU85" s="3">
        <v>120791.0</v>
      </c>
    </row>
    <row r="86" ht="12.75" customHeight="1">
      <c r="A86" s="3" t="s">
        <v>233</v>
      </c>
      <c r="B86" s="3">
        <v>1988.0</v>
      </c>
      <c r="C86" s="3">
        <v>1988.4999999999623</v>
      </c>
      <c r="D86" s="3">
        <v>184.1</v>
      </c>
      <c r="E86" s="3">
        <v>110.467915962599</v>
      </c>
      <c r="F86" s="3">
        <v>49.4766052392812</v>
      </c>
      <c r="G86" s="3">
        <v>58.503984</v>
      </c>
      <c r="H86" s="3">
        <v>8.6</v>
      </c>
      <c r="I86" s="3">
        <v>9.5</v>
      </c>
      <c r="J86" s="3">
        <v>122214.0</v>
      </c>
      <c r="K86" s="3">
        <v>16217.78</v>
      </c>
      <c r="L86" s="3">
        <v>174.0</v>
      </c>
      <c r="M86" s="3">
        <v>85.033385</v>
      </c>
      <c r="N86" s="3">
        <v>129.26</v>
      </c>
      <c r="O86" s="3">
        <v>328891.0</v>
      </c>
      <c r="P86" s="3">
        <v>9.74806075959033</v>
      </c>
      <c r="Q86" s="18">
        <v>451.657</v>
      </c>
      <c r="R86" s="51">
        <v>1.7768</v>
      </c>
      <c r="S86" s="3">
        <f t="shared" si="2"/>
        <v>254.1968708</v>
      </c>
      <c r="T86" s="56">
        <v>6.756</v>
      </c>
      <c r="U86" s="136">
        <f t="shared" si="3"/>
        <v>3.802341288</v>
      </c>
      <c r="V86" s="3"/>
      <c r="W86" s="3">
        <v>1971.5</v>
      </c>
      <c r="X86" s="3">
        <v>260.100627235179</v>
      </c>
      <c r="Y86" s="3">
        <v>17.5897422654435</v>
      </c>
      <c r="Z86" s="3">
        <v>0.11346035319023501</v>
      </c>
      <c r="AA86" s="3">
        <v>142919.0</v>
      </c>
      <c r="AB86" s="3">
        <v>2.36666666666667</v>
      </c>
      <c r="AC86" s="3">
        <v>6.0</v>
      </c>
      <c r="AD86" s="3">
        <v>28708.0</v>
      </c>
      <c r="AE86" s="3">
        <v>79.4802465087446</v>
      </c>
      <c r="AF86" s="3"/>
      <c r="AG86" s="3"/>
      <c r="AH86" s="3"/>
      <c r="AI86" s="3"/>
      <c r="AJ86" s="3"/>
      <c r="AK86" s="3"/>
      <c r="AL86" s="3">
        <v>0.11346035319023501</v>
      </c>
      <c r="AM86" s="3">
        <v>0.6871</v>
      </c>
      <c r="AN86" s="3"/>
      <c r="AO86" s="3">
        <f t="shared" si="4"/>
        <v>6.055859872</v>
      </c>
      <c r="AP86" s="3">
        <f t="shared" si="5"/>
        <v>2.097519299</v>
      </c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 t="s">
        <v>386</v>
      </c>
      <c r="IF86" s="3">
        <v>170.8</v>
      </c>
      <c r="IG86" s="3"/>
      <c r="IH86" s="3">
        <v>174.361786187461</v>
      </c>
      <c r="II86" s="3"/>
      <c r="IJ86" s="3"/>
      <c r="IK86" s="80">
        <v>49.7103448275862</v>
      </c>
      <c r="IL86" s="3"/>
      <c r="IM86" s="3">
        <v>49.4766052392812</v>
      </c>
      <c r="IN86" s="3"/>
      <c r="IO86" s="3"/>
      <c r="IP86" s="3"/>
      <c r="IQ86" s="3"/>
      <c r="IR86" s="3"/>
      <c r="IS86" s="3"/>
      <c r="IT86" s="3"/>
      <c r="IU86" s="3">
        <v>122214.0</v>
      </c>
    </row>
    <row r="87" ht="12.75" customHeight="1">
      <c r="A87" s="3" t="s">
        <v>60</v>
      </c>
      <c r="B87" s="3">
        <v>1988.0</v>
      </c>
      <c r="C87" s="3">
        <v>1988.5833333332955</v>
      </c>
      <c r="D87" s="3">
        <v>191.6</v>
      </c>
      <c r="E87" s="3">
        <v>111.423395605718</v>
      </c>
      <c r="F87" s="3">
        <v>49.7173643927787</v>
      </c>
      <c r="G87" s="3">
        <v>58.913951</v>
      </c>
      <c r="H87" s="3">
        <v>8.5</v>
      </c>
      <c r="I87" s="3">
        <v>10.5</v>
      </c>
      <c r="J87" s="3">
        <v>123516.0</v>
      </c>
      <c r="K87" s="3">
        <v>16406.91</v>
      </c>
      <c r="L87" s="3">
        <v>188.0</v>
      </c>
      <c r="M87" s="3">
        <v>85.1248449999999</v>
      </c>
      <c r="N87" s="3">
        <v>128.52</v>
      </c>
      <c r="O87" s="3">
        <v>335933.0</v>
      </c>
      <c r="P87" s="3">
        <v>10.018830091326068</v>
      </c>
      <c r="Q87" s="18">
        <v>437.452</v>
      </c>
      <c r="R87" s="51">
        <v>1.7051</v>
      </c>
      <c r="S87" s="3">
        <f t="shared" si="2"/>
        <v>256.5550408</v>
      </c>
      <c r="T87" s="56">
        <v>6.855</v>
      </c>
      <c r="U87" s="136">
        <f t="shared" si="3"/>
        <v>4.020292065</v>
      </c>
      <c r="V87" s="3"/>
      <c r="W87" s="3">
        <v>1971.75</v>
      </c>
      <c r="X87" s="3">
        <v>276.219250416135</v>
      </c>
      <c r="Y87" s="3">
        <v>17.8318466687399</v>
      </c>
      <c r="Z87" s="3">
        <v>0.11478860269936068</v>
      </c>
      <c r="AA87" s="3">
        <v>145023.0</v>
      </c>
      <c r="AB87" s="3">
        <v>2.53333333333333</v>
      </c>
      <c r="AC87" s="3">
        <v>5.6667</v>
      </c>
      <c r="AD87" s="3">
        <v>29791.0</v>
      </c>
      <c r="AE87" s="3">
        <v>79.544048742995</v>
      </c>
      <c r="AF87" s="3"/>
      <c r="AG87" s="3"/>
      <c r="AH87" s="3"/>
      <c r="AI87" s="3"/>
      <c r="AJ87" s="3"/>
      <c r="AK87" s="3"/>
      <c r="AL87" s="3">
        <v>0.11478860269936068</v>
      </c>
      <c r="AM87" s="3">
        <v>0.6258</v>
      </c>
      <c r="AN87" s="3"/>
      <c r="AO87" s="3">
        <f t="shared" si="4"/>
        <v>5.451760761</v>
      </c>
      <c r="AP87" s="3">
        <f t="shared" si="5"/>
        <v>1.170672814</v>
      </c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 t="s">
        <v>387</v>
      </c>
      <c r="IF87" s="3">
        <v>170.9</v>
      </c>
      <c r="IG87" s="3"/>
      <c r="IH87" s="3">
        <v>175.496797602958</v>
      </c>
      <c r="II87" s="3"/>
      <c r="IJ87" s="3"/>
      <c r="IK87" s="80">
        <v>49.7103448275862</v>
      </c>
      <c r="IL87" s="3"/>
      <c r="IM87" s="3">
        <v>49.7173643927787</v>
      </c>
      <c r="IN87" s="3"/>
      <c r="IO87" s="3"/>
      <c r="IP87" s="3"/>
      <c r="IQ87" s="3"/>
      <c r="IR87" s="3"/>
      <c r="IS87" s="3"/>
      <c r="IT87" s="3"/>
      <c r="IU87" s="3">
        <v>123516.0</v>
      </c>
    </row>
    <row r="88" ht="12.75" customHeight="1">
      <c r="A88" s="3" t="s">
        <v>234</v>
      </c>
      <c r="B88" s="3">
        <v>1988.0</v>
      </c>
      <c r="C88" s="3">
        <v>1988.6666666666288</v>
      </c>
      <c r="D88" s="3">
        <v>197.7</v>
      </c>
      <c r="E88" s="3">
        <v>112.01791771449</v>
      </c>
      <c r="F88" s="3">
        <v>49.9106390376289</v>
      </c>
      <c r="G88" s="3">
        <v>59.238113</v>
      </c>
      <c r="H88" s="3">
        <v>8.4</v>
      </c>
      <c r="I88" s="3">
        <v>12.0</v>
      </c>
      <c r="J88" s="3">
        <v>124201.0</v>
      </c>
      <c r="K88" s="3">
        <v>16496.49</v>
      </c>
      <c r="L88" s="3">
        <v>156.0</v>
      </c>
      <c r="M88" s="3">
        <v>85.4293689999999</v>
      </c>
      <c r="N88" s="3">
        <v>130.09</v>
      </c>
      <c r="O88" s="3">
        <v>340563.0</v>
      </c>
      <c r="P88" s="3">
        <v>11.519595762530077</v>
      </c>
      <c r="Q88" s="18">
        <v>431.064</v>
      </c>
      <c r="R88" s="51">
        <v>1.6965</v>
      </c>
      <c r="S88" s="3">
        <f t="shared" si="2"/>
        <v>254.0901857</v>
      </c>
      <c r="T88" s="56">
        <v>6.679</v>
      </c>
      <c r="U88" s="136">
        <f t="shared" si="3"/>
        <v>3.936928971</v>
      </c>
      <c r="V88" s="3"/>
      <c r="W88" s="3">
        <v>1972.0</v>
      </c>
      <c r="X88" s="3">
        <v>292.955511744422</v>
      </c>
      <c r="Y88" s="3">
        <v>18.0706867904091</v>
      </c>
      <c r="Z88" s="3">
        <v>0.11646900726708155</v>
      </c>
      <c r="AA88" s="3">
        <v>145187.0</v>
      </c>
      <c r="AB88" s="3">
        <v>2.76666666666667</v>
      </c>
      <c r="AC88" s="3">
        <v>5.0</v>
      </c>
      <c r="AD88" s="3">
        <v>31599.0</v>
      </c>
      <c r="AE88" s="3">
        <v>81.5611050956611</v>
      </c>
      <c r="AF88" s="3"/>
      <c r="AG88" s="3"/>
      <c r="AH88" s="3"/>
      <c r="AI88" s="3"/>
      <c r="AJ88" s="3"/>
      <c r="AK88" s="3"/>
      <c r="AL88" s="3">
        <v>0.11646900726708155</v>
      </c>
      <c r="AM88" s="3">
        <v>0.5353</v>
      </c>
      <c r="AN88" s="3"/>
      <c r="AO88" s="3">
        <f t="shared" si="4"/>
        <v>4.596072488</v>
      </c>
      <c r="AP88" s="3">
        <f t="shared" si="5"/>
        <v>1.463912382</v>
      </c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 t="s">
        <v>388</v>
      </c>
      <c r="IF88" s="3">
        <v>181.5</v>
      </c>
      <c r="IG88" s="3"/>
      <c r="IH88" s="3">
        <v>176.910716795977</v>
      </c>
      <c r="II88" s="3"/>
      <c r="IJ88" s="3"/>
      <c r="IK88" s="80">
        <v>49.8666666666667</v>
      </c>
      <c r="IL88" s="3"/>
      <c r="IM88" s="3">
        <v>49.9106390376289</v>
      </c>
      <c r="IN88" s="3"/>
      <c r="IO88" s="3"/>
      <c r="IP88" s="3"/>
      <c r="IQ88" s="3"/>
      <c r="IR88" s="3"/>
      <c r="IS88" s="3"/>
      <c r="IT88" s="3"/>
      <c r="IU88" s="3">
        <v>124201.0</v>
      </c>
    </row>
    <row r="89" ht="12.75" customHeight="1">
      <c r="A89" s="3" t="s">
        <v>235</v>
      </c>
      <c r="B89" s="3">
        <v>1988.0</v>
      </c>
      <c r="C89" s="3">
        <v>1988.749999999962</v>
      </c>
      <c r="D89" s="3">
        <v>204.9</v>
      </c>
      <c r="E89" s="3">
        <v>112.907763209601</v>
      </c>
      <c r="F89" s="3">
        <v>50.0526944192796</v>
      </c>
      <c r="G89" s="3">
        <v>59.447937</v>
      </c>
      <c r="H89" s="3">
        <v>8.3</v>
      </c>
      <c r="I89" s="3">
        <v>12.0</v>
      </c>
      <c r="J89" s="3">
        <v>125961.0</v>
      </c>
      <c r="K89" s="3">
        <v>16696.57</v>
      </c>
      <c r="L89" s="3">
        <v>164.0</v>
      </c>
      <c r="M89" s="3">
        <v>85.945786</v>
      </c>
      <c r="N89" s="3">
        <v>128.53</v>
      </c>
      <c r="O89" s="3">
        <v>345936.0</v>
      </c>
      <c r="P89" s="3">
        <v>11.78030676146576</v>
      </c>
      <c r="Q89" s="18">
        <v>413.439</v>
      </c>
      <c r="R89" s="51">
        <v>1.684</v>
      </c>
      <c r="S89" s="3">
        <f t="shared" si="2"/>
        <v>245.510095</v>
      </c>
      <c r="T89" s="56">
        <v>6.225</v>
      </c>
      <c r="U89" s="136">
        <f t="shared" si="3"/>
        <v>3.696555819</v>
      </c>
      <c r="V89" s="3"/>
      <c r="W89" s="3">
        <v>1972.25</v>
      </c>
      <c r="X89" s="3">
        <v>317.962137558256</v>
      </c>
      <c r="Y89" s="3">
        <v>18.3895745328707</v>
      </c>
      <c r="Z89" s="3">
        <v>0.11812073652356773</v>
      </c>
      <c r="AA89" s="3">
        <v>145418.0</v>
      </c>
      <c r="AB89" s="3">
        <v>2.86666666666667</v>
      </c>
      <c r="AC89" s="3">
        <v>5.0</v>
      </c>
      <c r="AD89" s="3">
        <v>33285.0</v>
      </c>
      <c r="AE89" s="3">
        <v>82.3880978162818</v>
      </c>
      <c r="AF89" s="3"/>
      <c r="AG89" s="3"/>
      <c r="AH89" s="3"/>
      <c r="AI89" s="3"/>
      <c r="AJ89" s="3"/>
      <c r="AK89" s="3"/>
      <c r="AL89" s="3">
        <v>0.11812073652356773</v>
      </c>
      <c r="AM89" s="3">
        <v>0.577</v>
      </c>
      <c r="AN89" s="3"/>
      <c r="AO89" s="3">
        <f t="shared" si="4"/>
        <v>4.884832393</v>
      </c>
      <c r="AP89" s="3">
        <f t="shared" si="5"/>
        <v>1.418170632</v>
      </c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 t="s">
        <v>389</v>
      </c>
      <c r="IF89" s="3">
        <v>181.5</v>
      </c>
      <c r="IG89" s="3"/>
      <c r="IH89" s="3">
        <v>177.96583290574</v>
      </c>
      <c r="II89" s="3"/>
      <c r="IJ89" s="3"/>
      <c r="IK89" s="80">
        <v>50.1011494252874</v>
      </c>
      <c r="IL89" s="3"/>
      <c r="IM89" s="3">
        <v>50.0526944192796</v>
      </c>
      <c r="IN89" s="3"/>
      <c r="IO89" s="3"/>
      <c r="IP89" s="3"/>
      <c r="IQ89" s="3"/>
      <c r="IR89" s="3"/>
      <c r="IS89" s="3"/>
      <c r="IT89" s="3"/>
      <c r="IU89" s="3">
        <v>125961.0</v>
      </c>
    </row>
    <row r="90" ht="12.75" customHeight="1">
      <c r="A90" s="3" t="s">
        <v>61</v>
      </c>
      <c r="B90" s="3">
        <v>1988.0</v>
      </c>
      <c r="C90" s="3">
        <v>1988.8333333332953</v>
      </c>
      <c r="D90" s="3">
        <v>208.0</v>
      </c>
      <c r="E90" s="3">
        <v>113.986749062062</v>
      </c>
      <c r="F90" s="3">
        <v>50.2458434071201</v>
      </c>
      <c r="G90" s="3">
        <v>59.49624</v>
      </c>
      <c r="H90" s="3">
        <v>8.2</v>
      </c>
      <c r="I90" s="3">
        <v>12.0</v>
      </c>
      <c r="J90" s="3">
        <v>127054.0</v>
      </c>
      <c r="K90" s="3">
        <v>16712.49</v>
      </c>
      <c r="L90" s="3">
        <v>186.0</v>
      </c>
      <c r="M90" s="3">
        <v>86.679997</v>
      </c>
      <c r="N90" s="3">
        <v>129.69</v>
      </c>
      <c r="O90" s="3">
        <v>349983.0</v>
      </c>
      <c r="P90" s="3">
        <v>12.806077961342138</v>
      </c>
      <c r="Q90" s="18">
        <v>406.39</v>
      </c>
      <c r="R90" s="51">
        <v>1.7388</v>
      </c>
      <c r="S90" s="3">
        <f t="shared" si="2"/>
        <v>233.7186565</v>
      </c>
      <c r="T90" s="56">
        <v>6.348</v>
      </c>
      <c r="U90" s="136">
        <f t="shared" si="3"/>
        <v>3.650793651</v>
      </c>
      <c r="V90" s="3"/>
      <c r="W90" s="3">
        <v>1972.5</v>
      </c>
      <c r="X90" s="3">
        <v>347.645903023297</v>
      </c>
      <c r="Y90" s="3">
        <v>19.003910462621203</v>
      </c>
      <c r="Z90" s="3">
        <v>0.11908073631317119</v>
      </c>
      <c r="AA90" s="3">
        <v>149155.0</v>
      </c>
      <c r="AB90" s="3">
        <v>2.8</v>
      </c>
      <c r="AC90" s="3">
        <v>5.3333</v>
      </c>
      <c r="AD90" s="3">
        <v>35466.0</v>
      </c>
      <c r="AE90" s="3">
        <v>83.121376494387</v>
      </c>
      <c r="AF90" s="3"/>
      <c r="AG90" s="3"/>
      <c r="AH90" s="3"/>
      <c r="AI90" s="3"/>
      <c r="AJ90" s="3"/>
      <c r="AK90" s="3"/>
      <c r="AL90" s="3">
        <v>0.11908073631317119</v>
      </c>
      <c r="AM90" s="3">
        <v>0.6056</v>
      </c>
      <c r="AN90" s="3"/>
      <c r="AO90" s="3">
        <f t="shared" si="4"/>
        <v>5.085625255</v>
      </c>
      <c r="AP90" s="3">
        <f t="shared" si="5"/>
        <v>0.8127275683</v>
      </c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 t="s">
        <v>390</v>
      </c>
      <c r="IF90" s="3">
        <v>182.0</v>
      </c>
      <c r="IG90" s="3"/>
      <c r="IH90" s="3">
        <v>179.253623441137</v>
      </c>
      <c r="II90" s="3"/>
      <c r="IJ90" s="3"/>
      <c r="IK90" s="80">
        <v>50.3356321839081</v>
      </c>
      <c r="IL90" s="3"/>
      <c r="IM90" s="3">
        <v>50.2458434071201</v>
      </c>
      <c r="IN90" s="3"/>
      <c r="IO90" s="3"/>
      <c r="IP90" s="3"/>
      <c r="IQ90" s="3"/>
      <c r="IR90" s="3"/>
      <c r="IS90" s="3"/>
      <c r="IT90" s="3"/>
      <c r="IU90" s="3">
        <v>127054.0</v>
      </c>
    </row>
    <row r="91" ht="12.75" customHeight="1">
      <c r="A91" s="3" t="s">
        <v>236</v>
      </c>
      <c r="B91" s="3">
        <v>1988.0</v>
      </c>
      <c r="C91" s="3">
        <v>1988.9166666666285</v>
      </c>
      <c r="D91" s="3">
        <v>212.1</v>
      </c>
      <c r="E91" s="3">
        <v>114.992369527867</v>
      </c>
      <c r="F91" s="3">
        <v>50.5222728886093</v>
      </c>
      <c r="G91" s="3">
        <v>59.840063</v>
      </c>
      <c r="H91" s="3">
        <v>8.0</v>
      </c>
      <c r="I91" s="3">
        <v>13.0</v>
      </c>
      <c r="J91" s="3">
        <v>125678.0</v>
      </c>
      <c r="K91" s="3">
        <v>16733.39</v>
      </c>
      <c r="L91" s="3">
        <v>166.0</v>
      </c>
      <c r="M91" s="3">
        <v>87.33091</v>
      </c>
      <c r="N91" s="3">
        <v>130.72</v>
      </c>
      <c r="O91" s="3">
        <v>353669.0</v>
      </c>
      <c r="P91" s="3">
        <v>12.805873887873293</v>
      </c>
      <c r="Q91" s="18">
        <v>419.966</v>
      </c>
      <c r="R91" s="51">
        <v>1.8085</v>
      </c>
      <c r="S91" s="3">
        <f t="shared" si="2"/>
        <v>232.2178601</v>
      </c>
      <c r="T91" s="56">
        <v>6.178</v>
      </c>
      <c r="U91" s="136">
        <f t="shared" si="3"/>
        <v>3.416090683</v>
      </c>
      <c r="V91" s="3"/>
      <c r="W91" s="3">
        <v>1972.75</v>
      </c>
      <c r="X91" s="3">
        <v>389.567901049412</v>
      </c>
      <c r="Y91" s="3">
        <v>19.3663074047546</v>
      </c>
      <c r="Z91" s="3">
        <v>0.12143826322930801</v>
      </c>
      <c r="AA91" s="3">
        <v>149614.0</v>
      </c>
      <c r="AB91" s="3">
        <v>2.63333333333333</v>
      </c>
      <c r="AC91" s="3">
        <v>6.0</v>
      </c>
      <c r="AD91" s="3">
        <v>36984.0</v>
      </c>
      <c r="AE91" s="3">
        <v>82.0928801233264</v>
      </c>
      <c r="AF91" s="3"/>
      <c r="AG91" s="3"/>
      <c r="AH91" s="3"/>
      <c r="AI91" s="3"/>
      <c r="AJ91" s="3"/>
      <c r="AK91" s="3"/>
      <c r="AL91" s="3">
        <v>0.12143826322930801</v>
      </c>
      <c r="AM91" s="3">
        <v>0.7273</v>
      </c>
      <c r="AN91" s="3"/>
      <c r="AO91" s="3">
        <f t="shared" si="4"/>
        <v>5.989051397</v>
      </c>
      <c r="AP91" s="3">
        <f t="shared" si="5"/>
        <v>1.979771867</v>
      </c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 t="s">
        <v>391</v>
      </c>
      <c r="IF91" s="3">
        <v>182.0</v>
      </c>
      <c r="IG91" s="3"/>
      <c r="IH91" s="3">
        <v>180.145579364274</v>
      </c>
      <c r="II91" s="3"/>
      <c r="IJ91" s="3"/>
      <c r="IK91" s="80">
        <v>50.5701149425287</v>
      </c>
      <c r="IL91" s="3"/>
      <c r="IM91" s="3">
        <v>50.5222728886093</v>
      </c>
      <c r="IN91" s="3"/>
      <c r="IO91" s="3"/>
      <c r="IP91" s="3"/>
      <c r="IQ91" s="3"/>
      <c r="IR91" s="3"/>
      <c r="IS91" s="3"/>
      <c r="IT91" s="3"/>
      <c r="IU91" s="3">
        <v>125678.0</v>
      </c>
    </row>
    <row r="92" ht="12.75" customHeight="1">
      <c r="A92" s="3" t="s">
        <v>237</v>
      </c>
      <c r="B92" s="3">
        <v>1988.0</v>
      </c>
      <c r="C92" s="3">
        <v>1988.9999999999618</v>
      </c>
      <c r="D92" s="3">
        <v>215.0</v>
      </c>
      <c r="E92" s="3">
        <v>115.4753195541</v>
      </c>
      <c r="F92" s="3">
        <v>50.7901719207145</v>
      </c>
      <c r="G92" s="3">
        <v>59.763698</v>
      </c>
      <c r="H92" s="3">
        <v>7.9</v>
      </c>
      <c r="I92" s="3">
        <v>13.0</v>
      </c>
      <c r="J92" s="3">
        <v>128870.0</v>
      </c>
      <c r="K92" s="3">
        <v>16818.0</v>
      </c>
      <c r="L92" s="3">
        <v>173.0</v>
      </c>
      <c r="M92" s="3">
        <v>87.889093</v>
      </c>
      <c r="N92" s="3">
        <v>132.08</v>
      </c>
      <c r="O92" s="3">
        <v>357555.0</v>
      </c>
      <c r="P92" s="3">
        <v>12.845660111048918</v>
      </c>
      <c r="Q92" s="18">
        <v>419.248</v>
      </c>
      <c r="R92" s="51">
        <v>1.8258</v>
      </c>
      <c r="S92" s="3">
        <f t="shared" si="2"/>
        <v>229.6242743</v>
      </c>
      <c r="T92" s="56">
        <v>6.112</v>
      </c>
      <c r="U92" s="136">
        <f t="shared" si="3"/>
        <v>3.347573666</v>
      </c>
      <c r="V92" s="3"/>
      <c r="W92" s="3">
        <v>1973.0</v>
      </c>
      <c r="X92" s="3">
        <v>416.979486969073</v>
      </c>
      <c r="Y92" s="3">
        <v>20.8464365557756</v>
      </c>
      <c r="Z92" s="3">
        <v>0.12502903529469295</v>
      </c>
      <c r="AA92" s="3">
        <v>152265.0</v>
      </c>
      <c r="AB92" s="3">
        <v>2.46666666666667</v>
      </c>
      <c r="AC92" s="3">
        <v>8.0</v>
      </c>
      <c r="AD92" s="3">
        <v>39086.0</v>
      </c>
      <c r="AE92" s="3">
        <v>81.537080575504</v>
      </c>
      <c r="AF92" s="3"/>
      <c r="AG92" s="3"/>
      <c r="AH92" s="3"/>
      <c r="AI92" s="3"/>
      <c r="AJ92" s="3"/>
      <c r="AK92" s="3"/>
      <c r="AL92" s="3">
        <v>0.12502903529469295</v>
      </c>
      <c r="AM92" s="3">
        <v>0.7863</v>
      </c>
      <c r="AN92" s="3"/>
      <c r="AO92" s="3">
        <f t="shared" si="4"/>
        <v>6.28893919</v>
      </c>
      <c r="AP92" s="3">
        <f t="shared" si="5"/>
        <v>2.956870405</v>
      </c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 t="s">
        <v>392</v>
      </c>
      <c r="IF92" s="3">
        <v>182.3</v>
      </c>
      <c r="IG92" s="3"/>
      <c r="IH92" s="3">
        <v>181.171322036705</v>
      </c>
      <c r="II92" s="3"/>
      <c r="IJ92" s="3"/>
      <c r="IK92" s="80">
        <v>50.648275862069</v>
      </c>
      <c r="IL92" s="3"/>
      <c r="IM92" s="3">
        <v>50.7901719207145</v>
      </c>
      <c r="IN92" s="3"/>
      <c r="IO92" s="3"/>
      <c r="IP92" s="3"/>
      <c r="IQ92" s="3"/>
      <c r="IR92" s="3"/>
      <c r="IS92" s="3"/>
      <c r="IT92" s="3"/>
      <c r="IU92" s="3">
        <v>128870.0</v>
      </c>
    </row>
    <row r="93" ht="12.75" customHeight="1">
      <c r="A93" s="3" t="s">
        <v>58</v>
      </c>
      <c r="B93" s="3">
        <v>1989.0</v>
      </c>
      <c r="C93" s="3">
        <v>1989.083333333295</v>
      </c>
      <c r="D93" s="3">
        <v>217.7</v>
      </c>
      <c r="E93" s="3">
        <v>116.452636364089</v>
      </c>
      <c r="F93" s="3">
        <v>51.0801262268738</v>
      </c>
      <c r="G93" s="3">
        <v>59.772112</v>
      </c>
      <c r="H93" s="3">
        <v>7.7</v>
      </c>
      <c r="I93" s="3">
        <v>13.0</v>
      </c>
      <c r="J93" s="3">
        <v>129311.0</v>
      </c>
      <c r="K93" s="3">
        <v>16844.88</v>
      </c>
      <c r="L93" s="3">
        <v>155.0</v>
      </c>
      <c r="M93" s="3">
        <v>88.359301</v>
      </c>
      <c r="N93" s="3">
        <v>132.34</v>
      </c>
      <c r="O93" s="3">
        <v>363045.0</v>
      </c>
      <c r="P93" s="3">
        <v>13.231885873458017</v>
      </c>
      <c r="Q93" s="18">
        <v>404.445</v>
      </c>
      <c r="R93" s="51">
        <v>1.7737</v>
      </c>
      <c r="S93" s="3">
        <f t="shared" si="2"/>
        <v>228.023341</v>
      </c>
      <c r="T93" s="56">
        <v>5.835</v>
      </c>
      <c r="U93" s="136">
        <f t="shared" si="3"/>
        <v>3.289733326</v>
      </c>
      <c r="V93" s="3"/>
      <c r="W93" s="3">
        <v>1973.25</v>
      </c>
      <c r="X93" s="3">
        <v>444.472191304451</v>
      </c>
      <c r="Y93" s="3">
        <v>21.3552190557684</v>
      </c>
      <c r="Z93" s="3">
        <v>0.1271008279992953</v>
      </c>
      <c r="AA93" s="3">
        <v>160301.0</v>
      </c>
      <c r="AB93" s="3">
        <v>2.13333333333333</v>
      </c>
      <c r="AC93" s="3">
        <v>8.6667</v>
      </c>
      <c r="AD93" s="3">
        <v>40492.0</v>
      </c>
      <c r="AE93" s="3">
        <v>85.7133342091723</v>
      </c>
      <c r="AF93" s="3"/>
      <c r="AG93" s="3"/>
      <c r="AH93" s="3"/>
      <c r="AI93" s="3"/>
      <c r="AJ93" s="3"/>
      <c r="AK93" s="3"/>
      <c r="AL93" s="3">
        <v>0.1271008279992953</v>
      </c>
      <c r="AM93" s="3">
        <v>0.8939</v>
      </c>
      <c r="AN93" s="3"/>
      <c r="AO93" s="3">
        <f t="shared" si="4"/>
        <v>7.03299903</v>
      </c>
      <c r="AP93" s="3">
        <f t="shared" si="5"/>
        <v>1.65704926</v>
      </c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 t="s">
        <v>393</v>
      </c>
      <c r="IF93" s="3">
        <v>182.7</v>
      </c>
      <c r="IG93" s="3"/>
      <c r="IH93" s="3">
        <v>182.523016003468</v>
      </c>
      <c r="II93" s="3"/>
      <c r="IJ93" s="3"/>
      <c r="IK93" s="80">
        <v>50.8045977011494</v>
      </c>
      <c r="IL93" s="3"/>
      <c r="IM93" s="3">
        <v>51.0801262268738</v>
      </c>
      <c r="IN93" s="3"/>
      <c r="IO93" s="3"/>
      <c r="IP93" s="3"/>
      <c r="IQ93" s="3"/>
      <c r="IR93" s="3"/>
      <c r="IS93" s="3"/>
      <c r="IT93" s="3"/>
      <c r="IU93" s="3">
        <v>129311.0</v>
      </c>
    </row>
    <row r="94" ht="12.75" customHeight="1">
      <c r="A94" s="3" t="s">
        <v>230</v>
      </c>
      <c r="B94" s="3">
        <v>1989.0</v>
      </c>
      <c r="C94" s="3">
        <v>1989.1666666666283</v>
      </c>
      <c r="D94" s="3">
        <v>220.1</v>
      </c>
      <c r="E94" s="3">
        <v>117.258438308413</v>
      </c>
      <c r="F94" s="3">
        <v>51.266255879037</v>
      </c>
      <c r="G94" s="3">
        <v>60.046284</v>
      </c>
      <c r="H94" s="3">
        <v>7.6</v>
      </c>
      <c r="I94" s="3">
        <v>13.0</v>
      </c>
      <c r="J94" s="3">
        <v>132199.0</v>
      </c>
      <c r="K94" s="3">
        <v>16861.8</v>
      </c>
      <c r="L94" s="3">
        <v>152.0</v>
      </c>
      <c r="M94" s="3">
        <v>88.883322</v>
      </c>
      <c r="N94" s="3">
        <v>131.7</v>
      </c>
      <c r="O94" s="3">
        <v>366676.0</v>
      </c>
      <c r="P94" s="3">
        <v>13.556267005851641</v>
      </c>
      <c r="Q94" s="18">
        <v>387.973</v>
      </c>
      <c r="R94" s="51">
        <v>1.7534</v>
      </c>
      <c r="S94" s="3">
        <f t="shared" si="2"/>
        <v>221.2689632</v>
      </c>
      <c r="T94" s="56">
        <v>5.913</v>
      </c>
      <c r="U94" s="136">
        <f t="shared" si="3"/>
        <v>3.372305236</v>
      </c>
      <c r="V94" s="3"/>
      <c r="W94" s="3">
        <v>1973.5</v>
      </c>
      <c r="X94" s="3">
        <v>468.250480741899</v>
      </c>
      <c r="Y94" s="3">
        <v>21.2919372055348</v>
      </c>
      <c r="Z94" s="3">
        <v>0.12875886524822694</v>
      </c>
      <c r="AA94" s="3">
        <v>161042.0</v>
      </c>
      <c r="AB94" s="3">
        <v>2.0</v>
      </c>
      <c r="AC94" s="3">
        <v>7.8333</v>
      </c>
      <c r="AD94" s="3">
        <v>42719.0</v>
      </c>
      <c r="AE94" s="3">
        <v>83.2783603597246</v>
      </c>
      <c r="AF94" s="3"/>
      <c r="AG94" s="3"/>
      <c r="AH94" s="3"/>
      <c r="AI94" s="3"/>
      <c r="AJ94" s="3"/>
      <c r="AK94" s="3"/>
      <c r="AL94" s="3">
        <v>0.12875886524822694</v>
      </c>
      <c r="AM94" s="3">
        <v>0.9357</v>
      </c>
      <c r="AN94" s="3"/>
      <c r="AO94" s="3">
        <f t="shared" si="4"/>
        <v>7.267072432</v>
      </c>
      <c r="AP94" s="3">
        <f t="shared" si="5"/>
        <v>1.304505466</v>
      </c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 t="s">
        <v>394</v>
      </c>
      <c r="IF94" s="3">
        <v>183.2</v>
      </c>
      <c r="IG94" s="3"/>
      <c r="IH94" s="3">
        <v>183.441189059197</v>
      </c>
      <c r="II94" s="3"/>
      <c r="IJ94" s="3"/>
      <c r="IK94" s="80">
        <v>50.9609195402299</v>
      </c>
      <c r="IL94" s="3"/>
      <c r="IM94" s="3">
        <v>51.266255879037</v>
      </c>
      <c r="IN94" s="3"/>
      <c r="IO94" s="3"/>
      <c r="IP94" s="3"/>
      <c r="IQ94" s="3"/>
      <c r="IR94" s="3"/>
      <c r="IS94" s="3"/>
      <c r="IT94" s="3"/>
      <c r="IU94" s="3">
        <v>132199.0</v>
      </c>
    </row>
    <row r="95" ht="12.75" customHeight="1">
      <c r="A95" s="3" t="s">
        <v>231</v>
      </c>
      <c r="B95" s="3">
        <v>1989.0</v>
      </c>
      <c r="C95" s="3">
        <v>1989.2499999999616</v>
      </c>
      <c r="D95" s="3">
        <v>223.6</v>
      </c>
      <c r="E95" s="3">
        <v>117.944058570994</v>
      </c>
      <c r="F95" s="3">
        <v>51.462655545584</v>
      </c>
      <c r="G95" s="3">
        <v>59.881604</v>
      </c>
      <c r="H95" s="3">
        <v>7.4</v>
      </c>
      <c r="I95" s="3">
        <v>13.0</v>
      </c>
      <c r="J95" s="3">
        <v>134075.0</v>
      </c>
      <c r="K95" s="3">
        <v>16919.54</v>
      </c>
      <c r="L95" s="3">
        <v>120.0</v>
      </c>
      <c r="M95" s="3">
        <v>89.4573769999999</v>
      </c>
      <c r="N95" s="3">
        <v>129.95</v>
      </c>
      <c r="O95" s="3">
        <v>372104.0</v>
      </c>
      <c r="P95" s="3">
        <v>13.564257521411362</v>
      </c>
      <c r="Q95" s="18">
        <v>390.274</v>
      </c>
      <c r="R95" s="51">
        <v>1.7134</v>
      </c>
      <c r="S95" s="3">
        <f t="shared" si="2"/>
        <v>227.7775184</v>
      </c>
      <c r="T95" s="56">
        <v>5.823</v>
      </c>
      <c r="U95" s="136">
        <f t="shared" si="3"/>
        <v>3.398505895</v>
      </c>
      <c r="V95" s="3"/>
      <c r="W95" s="3">
        <v>1973.75</v>
      </c>
      <c r="X95" s="3">
        <v>483.942380684074</v>
      </c>
      <c r="Y95" s="3">
        <v>21.792081745241703</v>
      </c>
      <c r="Z95" s="3">
        <v>0.1313404841451263</v>
      </c>
      <c r="AA95" s="3">
        <v>159864.0</v>
      </c>
      <c r="AB95" s="3">
        <v>1.8</v>
      </c>
      <c r="AC95" s="3">
        <v>11.5</v>
      </c>
      <c r="AD95" s="3">
        <v>45418.0</v>
      </c>
      <c r="AE95" s="3">
        <v>83.6816314611812</v>
      </c>
      <c r="AF95" s="3"/>
      <c r="AG95" s="3"/>
      <c r="AH95" s="3"/>
      <c r="AI95" s="3"/>
      <c r="AJ95" s="3"/>
      <c r="AK95" s="3"/>
      <c r="AL95" s="3">
        <v>0.1313404841451263</v>
      </c>
      <c r="AM95" s="3">
        <v>1.0916</v>
      </c>
      <c r="AN95" s="3"/>
      <c r="AO95" s="3">
        <f t="shared" si="4"/>
        <v>8.311222599</v>
      </c>
      <c r="AP95" s="3">
        <f t="shared" si="5"/>
        <v>2.005002834</v>
      </c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 t="s">
        <v>395</v>
      </c>
      <c r="IF95" s="3">
        <v>183.2</v>
      </c>
      <c r="IG95" s="3"/>
      <c r="IH95" s="3">
        <v>184.276114862447</v>
      </c>
      <c r="II95" s="3"/>
      <c r="IJ95" s="3"/>
      <c r="IK95" s="80">
        <v>51.1954022988506</v>
      </c>
      <c r="IL95" s="3"/>
      <c r="IM95" s="3">
        <v>51.462655545584</v>
      </c>
      <c r="IN95" s="3"/>
      <c r="IO95" s="3"/>
      <c r="IP95" s="3"/>
      <c r="IQ95" s="3"/>
      <c r="IR95" s="3"/>
      <c r="IS95" s="3"/>
      <c r="IT95" s="3"/>
      <c r="IU95" s="3">
        <v>134075.0</v>
      </c>
    </row>
    <row r="96" ht="12.75" customHeight="1">
      <c r="A96" s="3" t="s">
        <v>59</v>
      </c>
      <c r="B96" s="3">
        <v>1989.0</v>
      </c>
      <c r="C96" s="3">
        <v>1989.3333333332948</v>
      </c>
      <c r="D96" s="3">
        <v>224.9</v>
      </c>
      <c r="E96" s="3">
        <v>119.356365023557</v>
      </c>
      <c r="F96" s="3">
        <v>51.6723622266299</v>
      </c>
      <c r="G96" s="3">
        <v>60.526414</v>
      </c>
      <c r="H96" s="3">
        <v>7.3</v>
      </c>
      <c r="I96" s="3">
        <v>13.0</v>
      </c>
      <c r="J96" s="3">
        <v>134013.0</v>
      </c>
      <c r="K96" s="3">
        <v>16989.22</v>
      </c>
      <c r="L96" s="3">
        <v>194.0</v>
      </c>
      <c r="M96" s="3">
        <v>90.089108</v>
      </c>
      <c r="N96" s="3">
        <v>129.23</v>
      </c>
      <c r="O96" s="3">
        <v>375916.0</v>
      </c>
      <c r="P96" s="3">
        <v>13.564567137827623</v>
      </c>
      <c r="Q96" s="18">
        <v>384.72</v>
      </c>
      <c r="R96" s="51">
        <v>1.7008</v>
      </c>
      <c r="S96" s="3">
        <f t="shared" si="2"/>
        <v>226.1994356</v>
      </c>
      <c r="T96" s="56">
        <v>5.684</v>
      </c>
      <c r="U96" s="136">
        <f t="shared" si="3"/>
        <v>3.341956726</v>
      </c>
      <c r="V96" s="3"/>
      <c r="W96" s="3">
        <v>1974.0</v>
      </c>
      <c r="X96" s="3">
        <v>516.665301916555</v>
      </c>
      <c r="Y96" s="3">
        <v>22.4406833034124</v>
      </c>
      <c r="Z96" s="3">
        <v>0.13693063693063692</v>
      </c>
      <c r="AA96" s="3">
        <v>159660.0</v>
      </c>
      <c r="AB96" s="3">
        <v>1.63333333333333</v>
      </c>
      <c r="AC96" s="3">
        <v>12.4167</v>
      </c>
      <c r="AD96" s="3">
        <v>47573.0</v>
      </c>
      <c r="AE96" s="3">
        <v>81.3628279929083</v>
      </c>
      <c r="AF96" s="3"/>
      <c r="AG96" s="3"/>
      <c r="AH96" s="3"/>
      <c r="AI96" s="3"/>
      <c r="AJ96" s="3"/>
      <c r="AK96" s="3"/>
      <c r="AL96" s="3">
        <v>0.13693063693063692</v>
      </c>
      <c r="AM96" s="3">
        <v>1.2301</v>
      </c>
      <c r="AN96" s="3"/>
      <c r="AO96" s="3">
        <f t="shared" si="4"/>
        <v>8.9833804</v>
      </c>
      <c r="AP96" s="3">
        <f t="shared" si="5"/>
        <v>4.256229769</v>
      </c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 t="s">
        <v>396</v>
      </c>
      <c r="IF96" s="3">
        <v>183.4</v>
      </c>
      <c r="IG96" s="3"/>
      <c r="IH96" s="3">
        <v>185.272602465474</v>
      </c>
      <c r="II96" s="3"/>
      <c r="IJ96" s="3"/>
      <c r="IK96" s="80">
        <v>51.8988505747127</v>
      </c>
      <c r="IL96" s="3"/>
      <c r="IM96" s="3">
        <v>51.6723622266299</v>
      </c>
      <c r="IN96" s="3"/>
      <c r="IO96" s="3"/>
      <c r="IP96" s="3"/>
      <c r="IQ96" s="3"/>
      <c r="IR96" s="3"/>
      <c r="IS96" s="3"/>
      <c r="IT96" s="3"/>
      <c r="IU96" s="3">
        <v>134013.0</v>
      </c>
    </row>
    <row r="97" ht="12.75" customHeight="1">
      <c r="A97" s="3" t="s">
        <v>232</v>
      </c>
      <c r="B97" s="3">
        <v>1989.0</v>
      </c>
      <c r="C97" s="3">
        <v>1989.416666666628</v>
      </c>
      <c r="D97" s="3">
        <v>227.4</v>
      </c>
      <c r="E97" s="3">
        <v>120.093025897961</v>
      </c>
      <c r="F97" s="3">
        <v>51.7949985902909</v>
      </c>
      <c r="G97" s="3">
        <v>60.284392</v>
      </c>
      <c r="H97" s="3">
        <v>7.2</v>
      </c>
      <c r="I97" s="3">
        <v>14.0</v>
      </c>
      <c r="J97" s="3">
        <v>136642.0</v>
      </c>
      <c r="K97" s="3">
        <v>17075.82</v>
      </c>
      <c r="L97" s="3">
        <v>166.0</v>
      </c>
      <c r="M97" s="3">
        <v>90.4057569999999</v>
      </c>
      <c r="N97" s="3">
        <v>127.59</v>
      </c>
      <c r="O97" s="3">
        <v>382957.0</v>
      </c>
      <c r="P97" s="3">
        <v>13.576032917833688</v>
      </c>
      <c r="Q97" s="18">
        <v>371.35</v>
      </c>
      <c r="R97" s="51">
        <v>1.6307</v>
      </c>
      <c r="S97" s="3">
        <f t="shared" si="2"/>
        <v>227.7242902</v>
      </c>
      <c r="T97" s="56">
        <v>5.205</v>
      </c>
      <c r="U97" s="136">
        <f t="shared" si="3"/>
        <v>3.191880787</v>
      </c>
      <c r="V97" s="3"/>
      <c r="W97" s="3">
        <v>1974.25</v>
      </c>
      <c r="X97" s="3">
        <v>525.681308756943</v>
      </c>
      <c r="Y97" s="3">
        <v>23.487599449469</v>
      </c>
      <c r="Z97" s="3">
        <v>0.14327643655347455</v>
      </c>
      <c r="AA97" s="3">
        <v>155808.0</v>
      </c>
      <c r="AB97" s="3">
        <v>1.76666666666667</v>
      </c>
      <c r="AC97" s="3">
        <v>12.5833</v>
      </c>
      <c r="AD97" s="3">
        <v>48409.0</v>
      </c>
      <c r="AE97" s="3">
        <v>77.1003430870299</v>
      </c>
      <c r="AF97" s="3"/>
      <c r="AG97" s="3"/>
      <c r="AH97" s="3"/>
      <c r="AI97" s="3"/>
      <c r="AJ97" s="3"/>
      <c r="AK97" s="3"/>
      <c r="AL97" s="3">
        <v>0.14327643655347455</v>
      </c>
      <c r="AM97" s="3">
        <v>2.0737</v>
      </c>
      <c r="AN97" s="3"/>
      <c r="AO97" s="3">
        <f t="shared" si="4"/>
        <v>14.4734197</v>
      </c>
      <c r="AP97" s="3">
        <f t="shared" si="5"/>
        <v>4.634316881</v>
      </c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 t="s">
        <v>397</v>
      </c>
      <c r="IF97" s="3">
        <v>183.3</v>
      </c>
      <c r="IG97" s="3"/>
      <c r="IH97" s="3">
        <v>185.903118782732</v>
      </c>
      <c r="II97" s="3"/>
      <c r="IJ97" s="3"/>
      <c r="IK97" s="80">
        <v>52.1333333333333</v>
      </c>
      <c r="IL97" s="3"/>
      <c r="IM97" s="3">
        <v>51.7949985902909</v>
      </c>
      <c r="IN97" s="3"/>
      <c r="IO97" s="3"/>
      <c r="IP97" s="3"/>
      <c r="IQ97" s="3"/>
      <c r="IR97" s="3"/>
      <c r="IS97" s="3"/>
      <c r="IT97" s="3"/>
      <c r="IU97" s="3">
        <v>136642.0</v>
      </c>
    </row>
    <row r="98" ht="12.75" customHeight="1">
      <c r="A98" s="3" t="s">
        <v>233</v>
      </c>
      <c r="B98" s="3">
        <v>1989.0</v>
      </c>
      <c r="C98" s="3">
        <v>1989.4999999999613</v>
      </c>
      <c r="D98" s="3">
        <v>226.9</v>
      </c>
      <c r="E98" s="3">
        <v>120.968543783045</v>
      </c>
      <c r="F98" s="3">
        <v>52.0829637047459</v>
      </c>
      <c r="G98" s="3">
        <v>60.089194</v>
      </c>
      <c r="H98" s="3">
        <v>7.2</v>
      </c>
      <c r="I98" s="3">
        <v>14.0</v>
      </c>
      <c r="J98" s="3">
        <v>156282.0</v>
      </c>
      <c r="K98" s="3">
        <v>17184.33</v>
      </c>
      <c r="L98" s="3">
        <v>136.0</v>
      </c>
      <c r="M98" s="3">
        <v>90.405136</v>
      </c>
      <c r="N98" s="3">
        <v>123.89</v>
      </c>
      <c r="O98" s="3">
        <v>389683.0</v>
      </c>
      <c r="P98" s="3">
        <v>13.587571370718244</v>
      </c>
      <c r="Q98" s="18">
        <v>367.727</v>
      </c>
      <c r="R98" s="51">
        <v>1.553</v>
      </c>
      <c r="S98" s="3">
        <f t="shared" si="2"/>
        <v>236.7849324</v>
      </c>
      <c r="T98" s="56">
        <v>5.225</v>
      </c>
      <c r="U98" s="136">
        <f t="shared" si="3"/>
        <v>3.364455892</v>
      </c>
      <c r="V98" s="3"/>
      <c r="W98" s="3">
        <v>1974.5</v>
      </c>
      <c r="X98" s="3">
        <v>531.225987594452</v>
      </c>
      <c r="Y98" s="3">
        <v>23.2096870331709</v>
      </c>
      <c r="Z98" s="3">
        <v>0.14947053544720312</v>
      </c>
      <c r="AA98" s="3">
        <v>158820.0</v>
      </c>
      <c r="AB98" s="3">
        <v>1.83333333333333</v>
      </c>
      <c r="AC98" s="3">
        <v>11.8333</v>
      </c>
      <c r="AD98" s="3">
        <v>49490.0</v>
      </c>
      <c r="AE98" s="3">
        <v>74.4268855204791</v>
      </c>
      <c r="AF98" s="3"/>
      <c r="AG98" s="3"/>
      <c r="AH98" s="3"/>
      <c r="AI98" s="3"/>
      <c r="AJ98" s="3"/>
      <c r="AK98" s="3"/>
      <c r="AL98" s="3">
        <v>0.14947053544720312</v>
      </c>
      <c r="AM98" s="3">
        <v>2.1134</v>
      </c>
      <c r="AN98" s="3"/>
      <c r="AO98" s="3">
        <f t="shared" si="4"/>
        <v>14.13924151</v>
      </c>
      <c r="AP98" s="3">
        <f t="shared" si="5"/>
        <v>4.323180449</v>
      </c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 t="s">
        <v>398</v>
      </c>
      <c r="IF98" s="3">
        <v>183.3</v>
      </c>
      <c r="IG98" s="3"/>
      <c r="IH98" s="3">
        <v>186.830521349584</v>
      </c>
      <c r="II98" s="3"/>
      <c r="IJ98" s="3"/>
      <c r="IK98" s="80">
        <v>52.367816091954</v>
      </c>
      <c r="IL98" s="3"/>
      <c r="IM98" s="3">
        <v>52.0829637047459</v>
      </c>
      <c r="IN98" s="3"/>
      <c r="IO98" s="3"/>
      <c r="IP98" s="3"/>
      <c r="IQ98" s="3"/>
      <c r="IR98" s="3"/>
      <c r="IS98" s="3"/>
      <c r="IT98" s="3"/>
      <c r="IU98" s="3">
        <v>156282.0</v>
      </c>
    </row>
    <row r="99" ht="12.75" customHeight="1">
      <c r="A99" s="3" t="s">
        <v>60</v>
      </c>
      <c r="B99" s="3">
        <v>1989.0</v>
      </c>
      <c r="C99" s="3">
        <v>1989.5833333332946</v>
      </c>
      <c r="D99" s="3">
        <v>225.8</v>
      </c>
      <c r="E99" s="3">
        <v>121.695856446105</v>
      </c>
      <c r="F99" s="3">
        <v>52.2807426133401</v>
      </c>
      <c r="G99" s="3">
        <v>60.067012</v>
      </c>
      <c r="H99" s="3">
        <v>7.1</v>
      </c>
      <c r="I99" s="3">
        <v>14.0</v>
      </c>
      <c r="J99" s="3">
        <v>157560.0</v>
      </c>
      <c r="K99" s="3">
        <v>17268.19</v>
      </c>
      <c r="L99" s="3">
        <v>122.0</v>
      </c>
      <c r="M99" s="3">
        <v>90.087453</v>
      </c>
      <c r="N99" s="3">
        <v>125.27</v>
      </c>
      <c r="O99" s="3">
        <v>394679.0</v>
      </c>
      <c r="P99" s="3">
        <v>13.604915517254064</v>
      </c>
      <c r="Q99" s="18">
        <v>375.21</v>
      </c>
      <c r="R99" s="51">
        <v>1.6268</v>
      </c>
      <c r="S99" s="3">
        <f t="shared" si="2"/>
        <v>230.6429801</v>
      </c>
      <c r="T99" s="56">
        <v>5.313</v>
      </c>
      <c r="U99" s="136">
        <f t="shared" si="3"/>
        <v>3.265920826</v>
      </c>
      <c r="V99" s="3"/>
      <c r="W99" s="3">
        <v>1974.75</v>
      </c>
      <c r="X99" s="3">
        <v>535.471080519916</v>
      </c>
      <c r="Y99" s="3">
        <v>23.482008904982298</v>
      </c>
      <c r="Z99" s="3">
        <v>0.1551481126153336</v>
      </c>
      <c r="AA99" s="3">
        <v>160472.0</v>
      </c>
      <c r="AB99" s="3">
        <v>1.96666666666667</v>
      </c>
      <c r="AC99" s="3">
        <v>11.6667</v>
      </c>
      <c r="AD99" s="3">
        <v>50424.0</v>
      </c>
      <c r="AE99" s="3">
        <v>72.5427754626006</v>
      </c>
      <c r="AF99" s="3"/>
      <c r="AG99" s="3"/>
      <c r="AH99" s="3"/>
      <c r="AI99" s="3"/>
      <c r="AJ99" s="3"/>
      <c r="AK99" s="3"/>
      <c r="AL99" s="3">
        <v>0.1551481126153336</v>
      </c>
      <c r="AM99" s="3">
        <v>1.8196</v>
      </c>
      <c r="AN99" s="3"/>
      <c r="AO99" s="3">
        <f t="shared" si="4"/>
        <v>11.72814783</v>
      </c>
      <c r="AP99" s="3">
        <f t="shared" si="5"/>
        <v>3.798459108</v>
      </c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 t="s">
        <v>399</v>
      </c>
      <c r="IF99" s="3">
        <v>183.2</v>
      </c>
      <c r="IG99" s="3"/>
      <c r="IH99" s="3">
        <v>187.985053936765</v>
      </c>
      <c r="II99" s="3"/>
      <c r="IJ99" s="3"/>
      <c r="IK99" s="80">
        <v>52.2896551724138</v>
      </c>
      <c r="IL99" s="3"/>
      <c r="IM99" s="3">
        <v>52.2807426133401</v>
      </c>
      <c r="IN99" s="3"/>
      <c r="IO99" s="3"/>
      <c r="IP99" s="3"/>
      <c r="IQ99" s="3"/>
      <c r="IR99" s="3"/>
      <c r="IS99" s="3"/>
      <c r="IT99" s="3"/>
      <c r="IU99" s="3">
        <v>157560.0</v>
      </c>
    </row>
    <row r="100" ht="12.75" customHeight="1">
      <c r="A100" s="3" t="s">
        <v>234</v>
      </c>
      <c r="B100" s="3">
        <v>1989.0</v>
      </c>
      <c r="C100" s="3">
        <v>1989.6666666666279</v>
      </c>
      <c r="D100" s="3">
        <v>225.1</v>
      </c>
      <c r="E100" s="3">
        <v>122.504698003879</v>
      </c>
      <c r="F100" s="3">
        <v>52.400875046219</v>
      </c>
      <c r="G100" s="3">
        <v>60.638173</v>
      </c>
      <c r="H100" s="3">
        <v>7.1</v>
      </c>
      <c r="I100" s="3">
        <v>14.0</v>
      </c>
      <c r="J100" s="3">
        <v>161041.0</v>
      </c>
      <c r="K100" s="3">
        <v>17488.81</v>
      </c>
      <c r="L100" s="3">
        <v>196.0</v>
      </c>
      <c r="M100" s="3">
        <v>89.942655</v>
      </c>
      <c r="N100" s="3">
        <v>124.5</v>
      </c>
      <c r="O100" s="3">
        <v>401479.0</v>
      </c>
      <c r="P100" s="3">
        <v>13.604406782342862</v>
      </c>
      <c r="Q100" s="18">
        <v>365.548</v>
      </c>
      <c r="R100" s="51">
        <v>1.5947</v>
      </c>
      <c r="S100" s="3">
        <f t="shared" si="2"/>
        <v>229.2268138</v>
      </c>
      <c r="T100" s="56">
        <v>5.141</v>
      </c>
      <c r="U100" s="136">
        <f t="shared" si="3"/>
        <v>3.22380385</v>
      </c>
      <c r="V100" s="3"/>
      <c r="W100" s="3">
        <v>1975.0</v>
      </c>
      <c r="X100" s="3">
        <v>539.583214752929</v>
      </c>
      <c r="Y100" s="3">
        <v>23.4704816278311</v>
      </c>
      <c r="Z100" s="3">
        <v>0.163615749816945</v>
      </c>
      <c r="AA100" s="3">
        <v>158581.0</v>
      </c>
      <c r="AB100" s="3">
        <v>2.03333333333333</v>
      </c>
      <c r="AC100" s="3">
        <v>11.5</v>
      </c>
      <c r="AD100" s="3">
        <v>52840.0</v>
      </c>
      <c r="AE100" s="3">
        <v>69.4052412979394</v>
      </c>
      <c r="AF100" s="3"/>
      <c r="AG100" s="3"/>
      <c r="AH100" s="3"/>
      <c r="AI100" s="3"/>
      <c r="AJ100" s="3"/>
      <c r="AK100" s="3"/>
      <c r="AL100" s="3">
        <v>0.163615749816945</v>
      </c>
      <c r="AM100" s="3">
        <v>1.986</v>
      </c>
      <c r="AN100" s="3"/>
      <c r="AO100" s="3">
        <f t="shared" si="4"/>
        <v>12.13819576</v>
      </c>
      <c r="AP100" s="3">
        <f t="shared" si="5"/>
        <v>5.457776481</v>
      </c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 t="s">
        <v>400</v>
      </c>
      <c r="IF100" s="3">
        <v>191.2</v>
      </c>
      <c r="IG100" s="3"/>
      <c r="IH100" s="3">
        <v>186.471342463857</v>
      </c>
      <c r="II100" s="3"/>
      <c r="IJ100" s="3"/>
      <c r="IK100" s="80">
        <v>52.367816091954</v>
      </c>
      <c r="IL100" s="3"/>
      <c r="IM100" s="3">
        <v>52.400875046219</v>
      </c>
      <c r="IN100" s="3"/>
      <c r="IO100" s="3"/>
      <c r="IP100" s="3"/>
      <c r="IQ100" s="3"/>
      <c r="IR100" s="3"/>
      <c r="IS100" s="3"/>
      <c r="IT100" s="3"/>
      <c r="IU100" s="3">
        <v>161041.0</v>
      </c>
    </row>
    <row r="101" ht="12.75" customHeight="1">
      <c r="A101" s="3" t="s">
        <v>235</v>
      </c>
      <c r="B101" s="3">
        <v>1989.0</v>
      </c>
      <c r="C101" s="3">
        <v>1989.7499999999611</v>
      </c>
      <c r="D101" s="3">
        <v>223.7</v>
      </c>
      <c r="E101" s="3">
        <v>123.590978610337</v>
      </c>
      <c r="F101" s="3">
        <v>52.6884391277926</v>
      </c>
      <c r="G101" s="3">
        <v>60.494816</v>
      </c>
      <c r="H101" s="3">
        <v>7.1</v>
      </c>
      <c r="I101" s="3">
        <v>14.0</v>
      </c>
      <c r="J101" s="3">
        <v>162219.0</v>
      </c>
      <c r="K101" s="3">
        <v>17453.87</v>
      </c>
      <c r="L101" s="3">
        <v>139.0</v>
      </c>
      <c r="M101" s="3">
        <v>89.969893</v>
      </c>
      <c r="N101" s="3">
        <v>124.03</v>
      </c>
      <c r="O101" s="3">
        <v>407327.0</v>
      </c>
      <c r="P101" s="3">
        <v>13.603908875298828</v>
      </c>
      <c r="Q101" s="18">
        <v>361.798</v>
      </c>
      <c r="R101" s="51">
        <v>1.5715</v>
      </c>
      <c r="S101" s="3">
        <f t="shared" si="2"/>
        <v>230.2246262</v>
      </c>
      <c r="T101" s="56">
        <v>5.31</v>
      </c>
      <c r="U101" s="136">
        <f t="shared" si="3"/>
        <v>3.378937321</v>
      </c>
      <c r="V101" s="3"/>
      <c r="W101" s="3">
        <v>1975.25</v>
      </c>
      <c r="X101" s="3">
        <v>550.127593261729</v>
      </c>
      <c r="Y101" s="3">
        <v>23.9872872240108</v>
      </c>
      <c r="Z101" s="3">
        <v>0.17426594307652202</v>
      </c>
      <c r="AA101" s="3">
        <v>159100.0</v>
      </c>
      <c r="AB101" s="3">
        <v>2.2</v>
      </c>
      <c r="AC101" s="3">
        <v>10.5</v>
      </c>
      <c r="AD101" s="3">
        <v>53940.0</v>
      </c>
      <c r="AE101" s="3">
        <v>69.0153431962782</v>
      </c>
      <c r="AF101" s="3"/>
      <c r="AG101" s="3"/>
      <c r="AH101" s="3"/>
      <c r="AI101" s="3"/>
      <c r="AJ101" s="3"/>
      <c r="AK101" s="3"/>
      <c r="AL101" s="3">
        <v>0.17426594307652202</v>
      </c>
      <c r="AM101" s="3">
        <v>1.8122</v>
      </c>
      <c r="AN101" s="3"/>
      <c r="AO101" s="3">
        <f t="shared" si="4"/>
        <v>10.39904853</v>
      </c>
      <c r="AP101" s="3">
        <f t="shared" si="5"/>
        <v>6.509271431</v>
      </c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 t="s">
        <v>401</v>
      </c>
      <c r="IF101" s="3">
        <v>191.3</v>
      </c>
      <c r="IG101" s="3"/>
      <c r="IH101" s="3">
        <v>187.846940946701</v>
      </c>
      <c r="II101" s="3"/>
      <c r="IJ101" s="3"/>
      <c r="IK101" s="80">
        <v>52.7586206896552</v>
      </c>
      <c r="IL101" s="3"/>
      <c r="IM101" s="3">
        <v>52.6884391277926</v>
      </c>
      <c r="IN101" s="3"/>
      <c r="IO101" s="3"/>
      <c r="IP101" s="3"/>
      <c r="IQ101" s="3"/>
      <c r="IR101" s="3"/>
      <c r="IS101" s="3"/>
      <c r="IT101" s="3"/>
      <c r="IU101" s="3">
        <v>162219.0</v>
      </c>
    </row>
    <row r="102" ht="12.75" customHeight="1">
      <c r="A102" s="3" t="s">
        <v>61</v>
      </c>
      <c r="B102" s="3">
        <v>1989.0</v>
      </c>
      <c r="C102" s="3">
        <v>1989.8333333332944</v>
      </c>
      <c r="D102" s="3">
        <v>222.6</v>
      </c>
      <c r="E102" s="3">
        <v>124.810033826996</v>
      </c>
      <c r="F102" s="3">
        <v>53.0266093459046</v>
      </c>
      <c r="G102" s="3">
        <v>60.232152</v>
      </c>
      <c r="H102" s="3">
        <v>7.0</v>
      </c>
      <c r="I102" s="3">
        <v>15.0</v>
      </c>
      <c r="J102" s="3">
        <v>163345.0</v>
      </c>
      <c r="K102" s="3">
        <v>17591.63</v>
      </c>
      <c r="L102" s="3">
        <v>160.0</v>
      </c>
      <c r="M102" s="3">
        <v>90.166374</v>
      </c>
      <c r="N102" s="3">
        <v>122.03</v>
      </c>
      <c r="O102" s="3">
        <v>412478.0</v>
      </c>
      <c r="P102" s="3">
        <v>13.931089644608278</v>
      </c>
      <c r="Q102" s="18">
        <v>366.8</v>
      </c>
      <c r="R102" s="51">
        <v>1.5874</v>
      </c>
      <c r="S102" s="3">
        <f t="shared" si="2"/>
        <v>231.0696737</v>
      </c>
      <c r="T102" s="56">
        <v>5.218</v>
      </c>
      <c r="U102" s="136">
        <f t="shared" si="3"/>
        <v>3.287136198</v>
      </c>
      <c r="V102" s="3"/>
      <c r="W102" s="3">
        <v>1975.5</v>
      </c>
      <c r="X102" s="3">
        <v>567.07068202955</v>
      </c>
      <c r="Y102" s="3">
        <v>25.1486227146162</v>
      </c>
      <c r="Z102" s="3">
        <v>0.18482027747879878</v>
      </c>
      <c r="AA102" s="3">
        <v>156577.0</v>
      </c>
      <c r="AB102" s="3">
        <v>2.66666666666667</v>
      </c>
      <c r="AC102" s="3">
        <v>9.9167</v>
      </c>
      <c r="AD102" s="3">
        <v>54838.0</v>
      </c>
      <c r="AE102" s="3">
        <v>69.5180796451763</v>
      </c>
      <c r="AF102" s="3"/>
      <c r="AG102" s="3"/>
      <c r="AH102" s="3"/>
      <c r="AI102" s="3"/>
      <c r="AJ102" s="3"/>
      <c r="AK102" s="3"/>
      <c r="AL102" s="3">
        <v>0.18482027747879878</v>
      </c>
      <c r="AM102" s="3">
        <v>1.9023</v>
      </c>
      <c r="AN102" s="3"/>
      <c r="AO102" s="3">
        <f t="shared" si="4"/>
        <v>10.29270179</v>
      </c>
      <c r="AP102" s="3">
        <f t="shared" si="5"/>
        <v>6.056452693</v>
      </c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 t="s">
        <v>402</v>
      </c>
      <c r="IF102" s="3">
        <v>191.3</v>
      </c>
      <c r="IG102" s="3"/>
      <c r="IH102" s="3">
        <v>188.672758947872</v>
      </c>
      <c r="II102" s="3"/>
      <c r="IJ102" s="3"/>
      <c r="IK102" s="80">
        <v>53.1494252873563</v>
      </c>
      <c r="IL102" s="3"/>
      <c r="IM102" s="3">
        <v>53.0266093459046</v>
      </c>
      <c r="IN102" s="3"/>
      <c r="IO102" s="3"/>
      <c r="IP102" s="3"/>
      <c r="IQ102" s="3"/>
      <c r="IR102" s="3"/>
      <c r="IS102" s="3"/>
      <c r="IT102" s="3"/>
      <c r="IU102" s="3">
        <v>163345.0</v>
      </c>
    </row>
    <row r="103" ht="12.75" customHeight="1">
      <c r="A103" s="3" t="s">
        <v>236</v>
      </c>
      <c r="B103" s="3">
        <v>1989.0</v>
      </c>
      <c r="C103" s="3">
        <v>1989.9166666666276</v>
      </c>
      <c r="D103" s="3">
        <v>222.1</v>
      </c>
      <c r="E103" s="3">
        <v>125.608079842668</v>
      </c>
      <c r="F103" s="3">
        <v>53.2499283848025</v>
      </c>
      <c r="G103" s="3">
        <v>60.397906</v>
      </c>
      <c r="H103" s="3">
        <v>7.0</v>
      </c>
      <c r="I103" s="3">
        <v>15.0</v>
      </c>
      <c r="J103" s="3">
        <v>164717.0</v>
      </c>
      <c r="K103" s="3">
        <v>17729.39</v>
      </c>
      <c r="L103" s="3">
        <v>167.0</v>
      </c>
      <c r="M103" s="3">
        <v>90.76691</v>
      </c>
      <c r="N103" s="3">
        <v>119.76</v>
      </c>
      <c r="O103" s="3">
        <v>417010.0</v>
      </c>
      <c r="P103" s="3">
        <v>14.602202101588126</v>
      </c>
      <c r="Q103" s="18">
        <v>394.361</v>
      </c>
      <c r="R103" s="51">
        <v>1.5726</v>
      </c>
      <c r="S103" s="3">
        <f t="shared" si="2"/>
        <v>250.7700623</v>
      </c>
      <c r="T103" s="56">
        <v>5.696</v>
      </c>
      <c r="U103" s="136">
        <f t="shared" si="3"/>
        <v>3.622027216</v>
      </c>
      <c r="V103" s="3"/>
      <c r="W103" s="3">
        <v>1975.75</v>
      </c>
      <c r="X103" s="3">
        <v>578.893042761197</v>
      </c>
      <c r="Y103" s="3">
        <v>25.7322855498626</v>
      </c>
      <c r="Z103" s="3">
        <v>0.19222715470307397</v>
      </c>
      <c r="AA103" s="3">
        <v>156305.0</v>
      </c>
      <c r="AB103" s="3">
        <v>3.1</v>
      </c>
      <c r="AC103" s="3">
        <v>11.0</v>
      </c>
      <c r="AD103" s="3">
        <v>57034.0</v>
      </c>
      <c r="AE103" s="3">
        <v>68.416705399565</v>
      </c>
      <c r="AF103" s="3"/>
      <c r="AG103" s="3"/>
      <c r="AH103" s="3"/>
      <c r="AI103" s="3"/>
      <c r="AJ103" s="3"/>
      <c r="AK103" s="3"/>
      <c r="AL103" s="3">
        <v>0.19222715470307397</v>
      </c>
      <c r="AM103" s="3">
        <v>2.2109</v>
      </c>
      <c r="AN103" s="3"/>
      <c r="AO103" s="3">
        <f t="shared" si="4"/>
        <v>11.50149678</v>
      </c>
      <c r="AP103" s="3">
        <f t="shared" si="5"/>
        <v>4.007610704</v>
      </c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 t="s">
        <v>403</v>
      </c>
      <c r="IF103" s="3">
        <v>191.5</v>
      </c>
      <c r="IG103" s="3"/>
      <c r="IH103" s="3">
        <v>189.709767430681</v>
      </c>
      <c r="II103" s="3"/>
      <c r="IJ103" s="3"/>
      <c r="IK103" s="80">
        <v>53.3057471264368</v>
      </c>
      <c r="IL103" s="3"/>
      <c r="IM103" s="3">
        <v>53.2499283848025</v>
      </c>
      <c r="IN103" s="3"/>
      <c r="IO103" s="3"/>
      <c r="IP103" s="3"/>
      <c r="IQ103" s="3"/>
      <c r="IR103" s="3"/>
      <c r="IS103" s="3"/>
      <c r="IT103" s="3"/>
      <c r="IU103" s="3">
        <v>164717.0</v>
      </c>
    </row>
    <row r="104" ht="12.75" customHeight="1">
      <c r="A104" s="3" t="s">
        <v>237</v>
      </c>
      <c r="B104" s="3">
        <v>1989.0</v>
      </c>
      <c r="C104" s="3">
        <v>1989.999999999961</v>
      </c>
      <c r="D104" s="3">
        <v>221.6</v>
      </c>
      <c r="E104" s="3">
        <v>126.831991497443</v>
      </c>
      <c r="F104" s="3">
        <v>53.5578345120242</v>
      </c>
      <c r="G104" s="3">
        <v>60.569943</v>
      </c>
      <c r="H104" s="3">
        <v>7.0</v>
      </c>
      <c r="I104" s="3">
        <v>15.0</v>
      </c>
      <c r="J104" s="3">
        <v>168627.0</v>
      </c>
      <c r="K104" s="3">
        <v>17867.16</v>
      </c>
      <c r="L104" s="3">
        <v>186.0</v>
      </c>
      <c r="M104" s="3">
        <v>91.766716</v>
      </c>
      <c r="N104" s="3">
        <v>118.11</v>
      </c>
      <c r="O104" s="3">
        <v>425753.0</v>
      </c>
      <c r="P104" s="3">
        <v>14.536462630275556</v>
      </c>
      <c r="Q104" s="18">
        <v>409.655</v>
      </c>
      <c r="R104" s="51">
        <v>1.5965</v>
      </c>
      <c r="S104" s="3">
        <f t="shared" si="2"/>
        <v>256.595678</v>
      </c>
      <c r="T104" s="56">
        <v>5.26</v>
      </c>
      <c r="U104" s="136">
        <f t="shared" si="3"/>
        <v>3.294707172</v>
      </c>
      <c r="V104" s="3"/>
      <c r="W104" s="3">
        <v>1976.0</v>
      </c>
      <c r="X104" s="3">
        <v>597.666693042785</v>
      </c>
      <c r="Y104" s="3">
        <v>26.771231345513502</v>
      </c>
      <c r="Z104" s="3">
        <v>0.20111434752655943</v>
      </c>
      <c r="AA104" s="3">
        <v>158468.0</v>
      </c>
      <c r="AB104" s="3">
        <v>3.5</v>
      </c>
      <c r="AC104" s="3">
        <v>11.6667</v>
      </c>
      <c r="AD104" s="3">
        <v>58180.0</v>
      </c>
      <c r="AE104" s="3">
        <v>68.4986489965422</v>
      </c>
      <c r="AF104" s="3"/>
      <c r="AG104" s="3"/>
      <c r="AH104" s="3"/>
      <c r="AI104" s="3"/>
      <c r="AJ104" s="3"/>
      <c r="AK104" s="3"/>
      <c r="AL104" s="3">
        <v>0.20111434752655943</v>
      </c>
      <c r="AM104" s="3">
        <v>2.0793</v>
      </c>
      <c r="AN104" s="3"/>
      <c r="AO104" s="3">
        <f t="shared" si="4"/>
        <v>10.33889439</v>
      </c>
      <c r="AP104" s="3">
        <f t="shared" si="5"/>
        <v>4.623276476</v>
      </c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 t="s">
        <v>404</v>
      </c>
      <c r="IF104" s="3">
        <v>191.7</v>
      </c>
      <c r="IG104" s="3"/>
      <c r="IH104" s="3">
        <v>190.612031652043</v>
      </c>
      <c r="II104" s="3"/>
      <c r="IJ104" s="3"/>
      <c r="IK104" s="80">
        <v>53.383908045977</v>
      </c>
      <c r="IL104" s="3"/>
      <c r="IM104" s="3">
        <v>53.5578345120242</v>
      </c>
      <c r="IN104" s="3"/>
      <c r="IO104" s="3"/>
      <c r="IP104" s="3"/>
      <c r="IQ104" s="3"/>
      <c r="IR104" s="3"/>
      <c r="IS104" s="3"/>
      <c r="IT104" s="3"/>
      <c r="IU104" s="3">
        <v>168627.0</v>
      </c>
    </row>
    <row r="105" ht="12.75" customHeight="1">
      <c r="A105" s="3" t="s">
        <v>58</v>
      </c>
      <c r="B105" s="3">
        <v>1990.0</v>
      </c>
      <c r="C105" s="3">
        <v>1990.0833333332941</v>
      </c>
      <c r="D105" s="3">
        <v>224.1</v>
      </c>
      <c r="E105" s="3">
        <v>128.163527230091</v>
      </c>
      <c r="F105" s="3">
        <v>53.9442106371129</v>
      </c>
      <c r="G105" s="3">
        <v>60.524721</v>
      </c>
      <c r="H105" s="3">
        <v>6.9</v>
      </c>
      <c r="I105" s="3">
        <v>15.0</v>
      </c>
      <c r="J105" s="3">
        <v>168107.0</v>
      </c>
      <c r="K105" s="3">
        <v>17830.22</v>
      </c>
      <c r="L105" s="3">
        <v>76.0</v>
      </c>
      <c r="M105" s="3">
        <v>93.192897</v>
      </c>
      <c r="N105" s="3">
        <v>119.83</v>
      </c>
      <c r="O105" s="3">
        <v>433015.0</v>
      </c>
      <c r="P105" s="3">
        <v>14.595075644684508</v>
      </c>
      <c r="Q105" s="18">
        <v>410.118</v>
      </c>
      <c r="R105" s="51">
        <v>1.6512</v>
      </c>
      <c r="S105" s="3">
        <f t="shared" si="2"/>
        <v>248.3757267</v>
      </c>
      <c r="T105" s="56">
        <v>5.228</v>
      </c>
      <c r="U105" s="136">
        <f t="shared" si="3"/>
        <v>3.166182171</v>
      </c>
      <c r="V105" s="3"/>
      <c r="W105" s="3">
        <v>1976.25</v>
      </c>
      <c r="X105" s="3">
        <v>610.748998279939</v>
      </c>
      <c r="Y105" s="3">
        <v>27.5605588153166</v>
      </c>
      <c r="Z105" s="3">
        <v>0.20824216777668245</v>
      </c>
      <c r="AA105" s="3">
        <v>161161.0</v>
      </c>
      <c r="AB105" s="3">
        <v>3.76666666666667</v>
      </c>
      <c r="AC105" s="3">
        <v>9.6667</v>
      </c>
      <c r="AD105" s="3">
        <v>59688.0</v>
      </c>
      <c r="AE105" s="3">
        <v>70.4868581726628</v>
      </c>
      <c r="AF105" s="3"/>
      <c r="AG105" s="3"/>
      <c r="AH105" s="3"/>
      <c r="AI105" s="3"/>
      <c r="AJ105" s="3"/>
      <c r="AK105" s="3"/>
      <c r="AL105" s="3">
        <v>0.20824216777668245</v>
      </c>
      <c r="AM105" s="3">
        <v>2.0599</v>
      </c>
      <c r="AN105" s="3"/>
      <c r="AO105" s="3">
        <f t="shared" si="4"/>
        <v>9.89184862</v>
      </c>
      <c r="AP105" s="3">
        <f t="shared" si="5"/>
        <v>3.544162979</v>
      </c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 t="s">
        <v>405</v>
      </c>
      <c r="IF105" s="3">
        <v>191.7</v>
      </c>
      <c r="IG105" s="3"/>
      <c r="IH105" s="3">
        <v>191.477977540847</v>
      </c>
      <c r="II105" s="3"/>
      <c r="IJ105" s="3"/>
      <c r="IK105" s="80">
        <v>53.6183908045977</v>
      </c>
      <c r="IL105" s="3"/>
      <c r="IM105" s="3">
        <v>53.9442106371129</v>
      </c>
      <c r="IN105" s="3"/>
      <c r="IO105" s="3"/>
      <c r="IP105" s="3"/>
      <c r="IQ105" s="3"/>
      <c r="IR105" s="3"/>
      <c r="IS105" s="3"/>
      <c r="IT105" s="3"/>
      <c r="IU105" s="3">
        <v>168107.0</v>
      </c>
    </row>
    <row r="106" ht="12.75" customHeight="1">
      <c r="A106" s="3" t="s">
        <v>230</v>
      </c>
      <c r="B106" s="3">
        <v>1990.0</v>
      </c>
      <c r="C106" s="3">
        <v>1990.1666666666274</v>
      </c>
      <c r="D106" s="3">
        <v>224.0</v>
      </c>
      <c r="E106" s="3">
        <v>129.057336024833</v>
      </c>
      <c r="F106" s="3">
        <v>54.3082675293022</v>
      </c>
      <c r="G106" s="3">
        <v>60.781973</v>
      </c>
      <c r="H106" s="3">
        <v>6.9</v>
      </c>
      <c r="I106" s="3">
        <v>15.0</v>
      </c>
      <c r="J106" s="3">
        <v>169250.0</v>
      </c>
      <c r="K106" s="3">
        <v>17964.99</v>
      </c>
      <c r="L106" s="3">
        <v>141.0</v>
      </c>
      <c r="M106" s="3">
        <v>93.933767</v>
      </c>
      <c r="N106" s="3">
        <v>122.05</v>
      </c>
      <c r="O106" s="3">
        <v>437469.0</v>
      </c>
      <c r="P106" s="3">
        <v>14.686788325102736</v>
      </c>
      <c r="Q106" s="18">
        <v>416.543</v>
      </c>
      <c r="R106" s="51">
        <v>1.6961</v>
      </c>
      <c r="S106" s="3">
        <f t="shared" si="2"/>
        <v>245.5887035</v>
      </c>
      <c r="T106" s="56">
        <v>5.189</v>
      </c>
      <c r="U106" s="136">
        <f t="shared" si="3"/>
        <v>3.059371499</v>
      </c>
      <c r="V106" s="3"/>
      <c r="W106" s="3">
        <v>1976.5</v>
      </c>
      <c r="X106" s="3">
        <v>620.53647491228</v>
      </c>
      <c r="Y106" s="3">
        <v>28.700859674874202</v>
      </c>
      <c r="Z106" s="3">
        <v>0.21370148040083228</v>
      </c>
      <c r="AA106" s="3">
        <v>159752.0</v>
      </c>
      <c r="AB106" s="3">
        <v>3.9</v>
      </c>
      <c r="AC106" s="3">
        <v>11.1667</v>
      </c>
      <c r="AD106" s="3">
        <v>61374.0</v>
      </c>
      <c r="AE106" s="3">
        <v>67.3857730436689</v>
      </c>
      <c r="AF106" s="3"/>
      <c r="AG106" s="3"/>
      <c r="AH106" s="3"/>
      <c r="AI106" s="3"/>
      <c r="AJ106" s="3"/>
      <c r="AK106" s="3"/>
      <c r="AL106" s="3">
        <v>0.21370148040083228</v>
      </c>
      <c r="AM106" s="3">
        <v>2.5128</v>
      </c>
      <c r="AN106" s="3"/>
      <c r="AO106" s="3">
        <f t="shared" si="4"/>
        <v>11.75845855</v>
      </c>
      <c r="AP106" s="3">
        <f t="shared" si="5"/>
        <v>2.621617265</v>
      </c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 t="s">
        <v>406</v>
      </c>
      <c r="IF106" s="3">
        <v>191.9</v>
      </c>
      <c r="IG106" s="3"/>
      <c r="IH106" s="3">
        <v>192.143135352646</v>
      </c>
      <c r="II106" s="3"/>
      <c r="IJ106" s="3"/>
      <c r="IK106" s="80">
        <v>53.9310344827586</v>
      </c>
      <c r="IL106" s="3"/>
      <c r="IM106" s="3">
        <v>54.3082675293022</v>
      </c>
      <c r="IN106" s="3"/>
      <c r="IO106" s="3"/>
      <c r="IP106" s="3"/>
      <c r="IQ106" s="3"/>
      <c r="IR106" s="3"/>
      <c r="IS106" s="3"/>
      <c r="IT106" s="3"/>
      <c r="IU106" s="3">
        <v>169250.0</v>
      </c>
    </row>
    <row r="107" ht="12.75" customHeight="1">
      <c r="A107" s="3" t="s">
        <v>231</v>
      </c>
      <c r="B107" s="3">
        <v>1990.0</v>
      </c>
      <c r="C107" s="3">
        <v>1990.2499999999607</v>
      </c>
      <c r="D107" s="3">
        <v>223.3</v>
      </c>
      <c r="E107" s="3">
        <v>129.874348397853</v>
      </c>
      <c r="F107" s="3">
        <v>54.5536335346937</v>
      </c>
      <c r="G107" s="3">
        <v>61.093306</v>
      </c>
      <c r="H107" s="3">
        <v>6.9</v>
      </c>
      <c r="I107" s="3">
        <v>15.0</v>
      </c>
      <c r="J107" s="3">
        <v>170719.0</v>
      </c>
      <c r="K107" s="3">
        <v>18004.92</v>
      </c>
      <c r="L107" s="3">
        <v>125.0</v>
      </c>
      <c r="M107" s="3">
        <v>93.973336</v>
      </c>
      <c r="N107" s="3">
        <v>118.8</v>
      </c>
      <c r="O107" s="3">
        <v>441501.0</v>
      </c>
      <c r="P107" s="3">
        <v>15.399086830675548</v>
      </c>
      <c r="Q107" s="18">
        <v>393.661</v>
      </c>
      <c r="R107" s="51">
        <v>1.6245</v>
      </c>
      <c r="S107" s="3">
        <f t="shared" si="2"/>
        <v>242.3274854</v>
      </c>
      <c r="T107" s="56">
        <v>4.98</v>
      </c>
      <c r="U107" s="136">
        <f t="shared" si="3"/>
        <v>3.065558633</v>
      </c>
      <c r="V107" s="3"/>
      <c r="W107" s="3">
        <v>1976.75</v>
      </c>
      <c r="X107" s="3">
        <v>632.719948212976</v>
      </c>
      <c r="Y107" s="3">
        <v>29.687300487044798</v>
      </c>
      <c r="Z107" s="3">
        <v>0.219602124531702</v>
      </c>
      <c r="AA107" s="3">
        <v>161201.0</v>
      </c>
      <c r="AB107" s="3">
        <v>4.0</v>
      </c>
      <c r="AC107" s="3">
        <v>12.0</v>
      </c>
      <c r="AD107" s="3">
        <v>63534.0</v>
      </c>
      <c r="AE107" s="3">
        <v>66.456946769988</v>
      </c>
      <c r="AF107" s="3"/>
      <c r="AG107" s="3"/>
      <c r="AH107" s="3"/>
      <c r="AI107" s="3"/>
      <c r="AJ107" s="3"/>
      <c r="AK107" s="3"/>
      <c r="AL107" s="3">
        <v>0.219602124531702</v>
      </c>
      <c r="AM107" s="3">
        <v>2.515</v>
      </c>
      <c r="AN107" s="3"/>
      <c r="AO107" s="3">
        <f t="shared" si="4"/>
        <v>11.45253037</v>
      </c>
      <c r="AP107" s="3">
        <f t="shared" si="5"/>
        <v>2.761162028</v>
      </c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 t="s">
        <v>407</v>
      </c>
      <c r="IF107" s="3">
        <v>192.0</v>
      </c>
      <c r="IG107" s="3"/>
      <c r="IH107" s="3">
        <v>193.045515487311</v>
      </c>
      <c r="II107" s="3"/>
      <c r="IJ107" s="3"/>
      <c r="IK107" s="80">
        <v>54.2436781609196</v>
      </c>
      <c r="IL107" s="3"/>
      <c r="IM107" s="3">
        <v>54.5536335346937</v>
      </c>
      <c r="IN107" s="3"/>
      <c r="IO107" s="3"/>
      <c r="IP107" s="3"/>
      <c r="IQ107" s="3"/>
      <c r="IR107" s="3"/>
      <c r="IS107" s="3"/>
      <c r="IT107" s="3"/>
      <c r="IU107" s="3">
        <v>170719.0</v>
      </c>
    </row>
    <row r="108" ht="12.75" customHeight="1">
      <c r="A108" s="3" t="s">
        <v>59</v>
      </c>
      <c r="B108" s="3">
        <v>1990.0</v>
      </c>
      <c r="C108" s="3">
        <v>1990.333333333294</v>
      </c>
      <c r="D108" s="3">
        <v>224.0</v>
      </c>
      <c r="E108" s="3">
        <v>133.154383869399</v>
      </c>
      <c r="F108" s="3">
        <v>54.9440956705949</v>
      </c>
      <c r="G108" s="3">
        <v>61.156638</v>
      </c>
      <c r="H108" s="3">
        <v>6.9</v>
      </c>
      <c r="I108" s="3">
        <v>15.0</v>
      </c>
      <c r="J108" s="3">
        <v>171761.0</v>
      </c>
      <c r="K108" s="3">
        <v>18253.49</v>
      </c>
      <c r="L108" s="3">
        <v>224.0</v>
      </c>
      <c r="M108" s="3">
        <v>93.309682</v>
      </c>
      <c r="N108" s="3">
        <v>119.0</v>
      </c>
      <c r="O108" s="3">
        <v>445353.0</v>
      </c>
      <c r="P108" s="3">
        <v>15.412205335553935</v>
      </c>
      <c r="Q108" s="18">
        <v>374.929</v>
      </c>
      <c r="R108" s="51">
        <v>1.6372</v>
      </c>
      <c r="S108" s="3">
        <f t="shared" si="2"/>
        <v>229.0062301</v>
      </c>
      <c r="T108" s="56">
        <v>4.998</v>
      </c>
      <c r="U108" s="136">
        <f t="shared" si="3"/>
        <v>3.052773027</v>
      </c>
      <c r="V108" s="3"/>
      <c r="W108" s="3">
        <v>1977.0</v>
      </c>
      <c r="X108" s="3">
        <v>646.264543122942</v>
      </c>
      <c r="Y108" s="3">
        <v>30.7838268033188</v>
      </c>
      <c r="Z108" s="3">
        <v>0.2311489381850896</v>
      </c>
      <c r="AA108" s="3">
        <v>164524.0</v>
      </c>
      <c r="AB108" s="3">
        <v>4.0</v>
      </c>
      <c r="AC108" s="3">
        <v>14.6667</v>
      </c>
      <c r="AD108" s="3">
        <v>64722.0</v>
      </c>
      <c r="AE108" s="3">
        <v>69.0029051206774</v>
      </c>
      <c r="AF108" s="3"/>
      <c r="AG108" s="3"/>
      <c r="AH108" s="3"/>
      <c r="AI108" s="3"/>
      <c r="AJ108" s="3"/>
      <c r="AK108" s="3"/>
      <c r="AL108" s="3">
        <v>0.2311489381850896</v>
      </c>
      <c r="AM108" s="3">
        <v>2.6092</v>
      </c>
      <c r="AN108" s="3"/>
      <c r="AO108" s="3">
        <f t="shared" si="4"/>
        <v>11.28796014</v>
      </c>
      <c r="AP108" s="3">
        <f t="shared" si="5"/>
        <v>5.258060995</v>
      </c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 t="s">
        <v>408</v>
      </c>
      <c r="IF108" s="3">
        <v>192.2</v>
      </c>
      <c r="IG108" s="3"/>
      <c r="IH108" s="3">
        <v>194.013875429403</v>
      </c>
      <c r="II108" s="3"/>
      <c r="IJ108" s="3"/>
      <c r="IK108" s="80">
        <v>55.1816091954023</v>
      </c>
      <c r="IL108" s="3"/>
      <c r="IM108" s="3">
        <v>54.9440956705949</v>
      </c>
      <c r="IN108" s="3"/>
      <c r="IO108" s="3"/>
      <c r="IP108" s="3"/>
      <c r="IQ108" s="3"/>
      <c r="IR108" s="3"/>
      <c r="IS108" s="3"/>
      <c r="IT108" s="3"/>
      <c r="IU108" s="3">
        <v>171761.0</v>
      </c>
    </row>
    <row r="109" ht="12.75" customHeight="1">
      <c r="A109" s="3" t="s">
        <v>232</v>
      </c>
      <c r="B109" s="3">
        <v>1990.0</v>
      </c>
      <c r="C109" s="3">
        <v>1990.4166666666272</v>
      </c>
      <c r="D109" s="3">
        <v>222.6</v>
      </c>
      <c r="E109" s="3">
        <v>133.924658341812</v>
      </c>
      <c r="F109" s="3">
        <v>55.3436521885748</v>
      </c>
      <c r="G109" s="3">
        <v>61.283666</v>
      </c>
      <c r="H109" s="3">
        <v>6.9</v>
      </c>
      <c r="I109" s="3">
        <v>15.0</v>
      </c>
      <c r="J109" s="3">
        <v>172055.0</v>
      </c>
      <c r="K109" s="3">
        <v>18263.47</v>
      </c>
      <c r="L109" s="3">
        <v>159.0</v>
      </c>
      <c r="M109" s="3">
        <v>92.61393</v>
      </c>
      <c r="N109" s="3">
        <v>120.37</v>
      </c>
      <c r="O109" s="3">
        <v>450175.0</v>
      </c>
      <c r="P109" s="3">
        <v>15.45182392740046</v>
      </c>
      <c r="Q109" s="18">
        <v>368.855</v>
      </c>
      <c r="R109" s="51">
        <v>1.6774</v>
      </c>
      <c r="S109" s="3">
        <f t="shared" si="2"/>
        <v>219.8968642</v>
      </c>
      <c r="T109" s="56">
        <v>5.11</v>
      </c>
      <c r="U109" s="136">
        <f t="shared" si="3"/>
        <v>3.046381304</v>
      </c>
      <c r="V109" s="3"/>
      <c r="W109" s="3">
        <v>1977.25</v>
      </c>
      <c r="X109" s="3">
        <v>658.110063074438</v>
      </c>
      <c r="Y109" s="3">
        <v>31.7601445083997</v>
      </c>
      <c r="Z109" s="3">
        <v>0.2410787679512596</v>
      </c>
      <c r="AA109" s="3">
        <v>164902.0</v>
      </c>
      <c r="AB109" s="3">
        <v>4.0</v>
      </c>
      <c r="AC109" s="3">
        <v>11.25</v>
      </c>
      <c r="AD109" s="3">
        <v>65730.0</v>
      </c>
      <c r="AE109" s="3">
        <v>66.9779475037832</v>
      </c>
      <c r="AF109" s="3"/>
      <c r="AG109" s="3"/>
      <c r="AH109" s="3"/>
      <c r="AI109" s="3"/>
      <c r="AJ109" s="3"/>
      <c r="AK109" s="3"/>
      <c r="AL109" s="3">
        <v>0.2410787679512596</v>
      </c>
      <c r="AM109" s="3">
        <v>2.6832</v>
      </c>
      <c r="AN109" s="3"/>
      <c r="AO109" s="3">
        <f t="shared" si="4"/>
        <v>11.12997226</v>
      </c>
      <c r="AP109" s="3">
        <f t="shared" si="5"/>
        <v>4.295857833</v>
      </c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 t="s">
        <v>409</v>
      </c>
      <c r="IF109" s="3">
        <v>192.5</v>
      </c>
      <c r="IG109" s="3"/>
      <c r="IH109" s="3">
        <v>195.007659436906</v>
      </c>
      <c r="II109" s="3"/>
      <c r="IJ109" s="3"/>
      <c r="IK109" s="80">
        <v>55.7287356321839</v>
      </c>
      <c r="IL109" s="3"/>
      <c r="IM109" s="3">
        <v>55.3436521885748</v>
      </c>
      <c r="IN109" s="3"/>
      <c r="IO109" s="3"/>
      <c r="IP109" s="3"/>
      <c r="IQ109" s="3"/>
      <c r="IR109" s="3"/>
      <c r="IS109" s="3"/>
      <c r="IT109" s="3"/>
      <c r="IU109" s="3">
        <v>172055.0</v>
      </c>
    </row>
    <row r="110" ht="12.75" customHeight="1">
      <c r="A110" s="3" t="s">
        <v>233</v>
      </c>
      <c r="B110" s="3">
        <v>1990.0</v>
      </c>
      <c r="C110" s="3">
        <v>1990.4999999999604</v>
      </c>
      <c r="D110" s="3">
        <v>222.6</v>
      </c>
      <c r="E110" s="3">
        <v>134.912786496097</v>
      </c>
      <c r="F110" s="3">
        <v>55.6140977260752</v>
      </c>
      <c r="G110" s="3">
        <v>61.159695</v>
      </c>
      <c r="H110" s="3">
        <v>6.9</v>
      </c>
      <c r="I110" s="3">
        <v>15.0</v>
      </c>
      <c r="J110" s="3">
        <v>173365.0</v>
      </c>
      <c r="K110" s="3">
        <v>18288.43</v>
      </c>
      <c r="L110" s="3">
        <v>141.0</v>
      </c>
      <c r="M110" s="3">
        <v>91.876389</v>
      </c>
      <c r="N110" s="3">
        <v>123.2</v>
      </c>
      <c r="O110" s="3">
        <v>457391.0</v>
      </c>
      <c r="P110" s="3">
        <v>15.451642853909888</v>
      </c>
      <c r="Q110" s="18">
        <v>352.657</v>
      </c>
      <c r="R110" s="51">
        <v>1.7103</v>
      </c>
      <c r="S110" s="3">
        <f t="shared" si="2"/>
        <v>206.195989</v>
      </c>
      <c r="T110" s="56">
        <v>4.948</v>
      </c>
      <c r="U110" s="136">
        <f t="shared" si="3"/>
        <v>2.893059697</v>
      </c>
      <c r="V110" s="3"/>
      <c r="W110" s="3">
        <v>1977.5</v>
      </c>
      <c r="X110" s="3">
        <v>670.896929305174</v>
      </c>
      <c r="Y110" s="3">
        <v>33.094591783161896</v>
      </c>
      <c r="Z110" s="3">
        <v>0.24897405788855667</v>
      </c>
      <c r="AA110" s="3">
        <v>164155.0</v>
      </c>
      <c r="AB110" s="3">
        <v>4.06666666666667</v>
      </c>
      <c r="AC110" s="3">
        <v>8.25</v>
      </c>
      <c r="AD110" s="3">
        <v>68059.0</v>
      </c>
      <c r="AE110" s="3">
        <v>66.5523939768759</v>
      </c>
      <c r="AF110" s="3"/>
      <c r="AG110" s="3"/>
      <c r="AH110" s="3"/>
      <c r="AI110" s="3"/>
      <c r="AJ110" s="3"/>
      <c r="AK110" s="3"/>
      <c r="AL110" s="3">
        <v>0.24897405788855667</v>
      </c>
      <c r="AM110" s="3">
        <v>2.707</v>
      </c>
      <c r="AN110" s="3"/>
      <c r="AO110" s="3">
        <f t="shared" si="4"/>
        <v>10.87261871</v>
      </c>
      <c r="AP110" s="3">
        <f t="shared" si="5"/>
        <v>3.274983527</v>
      </c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 t="s">
        <v>410</v>
      </c>
      <c r="IF110" s="3">
        <v>192.5</v>
      </c>
      <c r="IG110" s="3"/>
      <c r="IH110" s="3">
        <v>195.981496438763</v>
      </c>
      <c r="II110" s="3"/>
      <c r="IJ110" s="3"/>
      <c r="IK110" s="80">
        <v>55.9632183908046</v>
      </c>
      <c r="IL110" s="3"/>
      <c r="IM110" s="3">
        <v>55.6140977260752</v>
      </c>
      <c r="IN110" s="3"/>
      <c r="IO110" s="3"/>
      <c r="IP110" s="3"/>
      <c r="IQ110" s="3"/>
      <c r="IR110" s="3"/>
      <c r="IS110" s="3"/>
      <c r="IT110" s="3"/>
      <c r="IU110" s="3">
        <v>173365.0</v>
      </c>
    </row>
    <row r="111" ht="12.75" customHeight="1">
      <c r="A111" s="3" t="s">
        <v>60</v>
      </c>
      <c r="B111" s="3">
        <v>1990.0</v>
      </c>
      <c r="C111" s="3">
        <v>1990.5833333332937</v>
      </c>
      <c r="D111" s="3">
        <v>222.1</v>
      </c>
      <c r="E111" s="3">
        <v>137.837601940919</v>
      </c>
      <c r="F111" s="3">
        <v>55.7805199445675</v>
      </c>
      <c r="G111" s="3">
        <v>60.706236</v>
      </c>
      <c r="H111" s="3">
        <v>7.0</v>
      </c>
      <c r="I111" s="3">
        <v>15.0</v>
      </c>
      <c r="J111" s="3">
        <v>173259.0</v>
      </c>
      <c r="K111" s="3">
        <v>18227.54</v>
      </c>
      <c r="L111" s="3">
        <v>80.0</v>
      </c>
      <c r="M111" s="3">
        <v>91.108665</v>
      </c>
      <c r="N111" s="3">
        <v>127.05</v>
      </c>
      <c r="O111" s="3">
        <v>458902.0</v>
      </c>
      <c r="P111" s="3">
        <v>15.451471438128253</v>
      </c>
      <c r="Q111" s="18">
        <v>361.82</v>
      </c>
      <c r="R111" s="51">
        <v>1.8098</v>
      </c>
      <c r="S111" s="3">
        <f t="shared" si="2"/>
        <v>199.9226434</v>
      </c>
      <c r="T111" s="56">
        <v>4.822</v>
      </c>
      <c r="U111" s="136">
        <f t="shared" si="3"/>
        <v>2.664382805</v>
      </c>
      <c r="V111" s="3"/>
      <c r="W111" s="3">
        <v>1977.75</v>
      </c>
      <c r="X111" s="3">
        <v>683.667731004091</v>
      </c>
      <c r="Y111" s="3">
        <v>33.9976679109983</v>
      </c>
      <c r="Z111" s="3">
        <v>0.25439739803178324</v>
      </c>
      <c r="AA111" s="3">
        <v>165448.0</v>
      </c>
      <c r="AB111" s="3">
        <v>4.23333333333333</v>
      </c>
      <c r="AC111" s="3">
        <v>7.0</v>
      </c>
      <c r="AD111" s="3">
        <v>70621.0</v>
      </c>
      <c r="AE111" s="3">
        <v>67.5741743014823</v>
      </c>
      <c r="AF111" s="3"/>
      <c r="AG111" s="3"/>
      <c r="AH111" s="3"/>
      <c r="AI111" s="3"/>
      <c r="AJ111" s="3"/>
      <c r="AK111" s="3"/>
      <c r="AL111" s="3">
        <v>0.25439739803178324</v>
      </c>
      <c r="AM111" s="3">
        <v>2.6001</v>
      </c>
      <c r="AN111" s="3"/>
      <c r="AO111" s="3">
        <f t="shared" si="4"/>
        <v>10.2206234</v>
      </c>
      <c r="AP111" s="3">
        <f t="shared" si="5"/>
        <v>2.178275194</v>
      </c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 t="s">
        <v>411</v>
      </c>
      <c r="IF111" s="3">
        <v>192.6</v>
      </c>
      <c r="IG111" s="3"/>
      <c r="IH111" s="3">
        <v>197.536175170249</v>
      </c>
      <c r="II111" s="3"/>
      <c r="IJ111" s="3"/>
      <c r="IK111" s="80">
        <v>55.8068965517241</v>
      </c>
      <c r="IL111" s="3"/>
      <c r="IM111" s="3">
        <v>55.7805199445675</v>
      </c>
      <c r="IN111" s="3"/>
      <c r="IO111" s="3"/>
      <c r="IP111" s="3"/>
      <c r="IQ111" s="3"/>
      <c r="IR111" s="3"/>
      <c r="IS111" s="3"/>
      <c r="IT111" s="3"/>
      <c r="IU111" s="3">
        <v>173259.0</v>
      </c>
    </row>
    <row r="112" ht="12.75" customHeight="1">
      <c r="A112" s="3" t="s">
        <v>234</v>
      </c>
      <c r="B112" s="3">
        <v>1990.0</v>
      </c>
      <c r="C112" s="3">
        <v>1990.666666666627</v>
      </c>
      <c r="D112" s="3">
        <v>221.6</v>
      </c>
      <c r="E112" s="3">
        <v>138.976604096608</v>
      </c>
      <c r="F112" s="3">
        <v>56.4549673255068</v>
      </c>
      <c r="G112" s="3">
        <v>60.473635</v>
      </c>
      <c r="H112" s="3">
        <v>7.1</v>
      </c>
      <c r="I112" s="3">
        <v>15.0</v>
      </c>
      <c r="J112" s="3">
        <v>173508.0</v>
      </c>
      <c r="K112" s="3">
        <v>18308.4</v>
      </c>
      <c r="L112" s="3">
        <v>141.0</v>
      </c>
      <c r="M112" s="3">
        <v>90.686121</v>
      </c>
      <c r="N112" s="3">
        <v>129.45</v>
      </c>
      <c r="O112" s="3">
        <v>462545.0</v>
      </c>
      <c r="P112" s="3">
        <v>15.451142579343047</v>
      </c>
      <c r="Q112" s="18">
        <v>394.861</v>
      </c>
      <c r="R112" s="51">
        <v>1.9013</v>
      </c>
      <c r="S112" s="3">
        <f t="shared" si="2"/>
        <v>207.6794825</v>
      </c>
      <c r="T112" s="56">
        <v>4.846</v>
      </c>
      <c r="U112" s="136">
        <f t="shared" si="3"/>
        <v>2.548782412</v>
      </c>
      <c r="V112" s="3"/>
      <c r="W112" s="3">
        <v>1978.0</v>
      </c>
      <c r="X112" s="3">
        <v>696.187232280581</v>
      </c>
      <c r="Y112" s="3">
        <v>34.7940446938392</v>
      </c>
      <c r="Z112" s="3">
        <v>0.2581801567497276</v>
      </c>
      <c r="AA112" s="3">
        <v>167752.0</v>
      </c>
      <c r="AB112" s="3">
        <v>4.3</v>
      </c>
      <c r="AC112" s="3">
        <v>6.3333</v>
      </c>
      <c r="AD112" s="3">
        <v>74208.0</v>
      </c>
      <c r="AE112" s="3">
        <v>68.9198478441658</v>
      </c>
      <c r="AF112" s="3"/>
      <c r="AG112" s="3"/>
      <c r="AH112" s="3"/>
      <c r="AI112" s="3"/>
      <c r="AJ112" s="3"/>
      <c r="AK112" s="3"/>
      <c r="AL112" s="3">
        <v>0.2581801567497276</v>
      </c>
      <c r="AM112" s="3">
        <v>2.6301</v>
      </c>
      <c r="AN112" s="3"/>
      <c r="AO112" s="3">
        <f t="shared" si="4"/>
        <v>10.1870726</v>
      </c>
      <c r="AP112" s="3">
        <f t="shared" si="5"/>
        <v>1.486948667</v>
      </c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 t="s">
        <v>412</v>
      </c>
      <c r="IF112" s="3">
        <v>201.7</v>
      </c>
      <c r="IG112" s="3"/>
      <c r="IH112" s="3">
        <v>196.814493434259</v>
      </c>
      <c r="II112" s="3"/>
      <c r="IJ112" s="3"/>
      <c r="IK112" s="80">
        <v>56.432183908046</v>
      </c>
      <c r="IL112" s="3"/>
      <c r="IM112" s="3">
        <v>56.4549673255068</v>
      </c>
      <c r="IN112" s="3"/>
      <c r="IO112" s="3"/>
      <c r="IP112" s="3"/>
      <c r="IQ112" s="3"/>
      <c r="IR112" s="3"/>
      <c r="IS112" s="3"/>
      <c r="IT112" s="3"/>
      <c r="IU112" s="3">
        <v>173508.0</v>
      </c>
    </row>
    <row r="113" ht="12.75" customHeight="1">
      <c r="A113" s="3" t="s">
        <v>235</v>
      </c>
      <c r="B113" s="3">
        <v>1990.0</v>
      </c>
      <c r="C113" s="3">
        <v>1990.7499999999602</v>
      </c>
      <c r="D113" s="3">
        <v>222.8</v>
      </c>
      <c r="E113" s="3">
        <v>140.07205494435</v>
      </c>
      <c r="F113" s="3">
        <v>56.8883406332231</v>
      </c>
      <c r="G113" s="3">
        <v>60.320129</v>
      </c>
      <c r="H113" s="3">
        <v>7.2</v>
      </c>
      <c r="I113" s="3">
        <v>15.0</v>
      </c>
      <c r="J113" s="3">
        <v>175221.0</v>
      </c>
      <c r="K113" s="3">
        <v>18314.39</v>
      </c>
      <c r="L113" s="3">
        <v>122.0</v>
      </c>
      <c r="M113" s="3">
        <v>90.605214</v>
      </c>
      <c r="N113" s="3">
        <v>127.63</v>
      </c>
      <c r="O113" s="3">
        <v>466674.0</v>
      </c>
      <c r="P113" s="3">
        <v>15.450819439244436</v>
      </c>
      <c r="Q113" s="18">
        <v>389.56</v>
      </c>
      <c r="R113" s="51">
        <v>1.8794</v>
      </c>
      <c r="S113" s="3">
        <f t="shared" si="2"/>
        <v>207.2789188</v>
      </c>
      <c r="T113" s="56">
        <v>4.832</v>
      </c>
      <c r="U113" s="136">
        <f t="shared" si="3"/>
        <v>2.571033309</v>
      </c>
      <c r="V113" s="3"/>
      <c r="W113" s="3">
        <v>1978.25</v>
      </c>
      <c r="X113" s="3">
        <v>733.17758907287</v>
      </c>
      <c r="Y113" s="3">
        <v>35.9986498232764</v>
      </c>
      <c r="Z113" s="3">
        <v>0.2653121925549683</v>
      </c>
      <c r="AA113" s="3">
        <v>168530.0</v>
      </c>
      <c r="AB113" s="3">
        <v>4.13333333333333</v>
      </c>
      <c r="AC113" s="3">
        <v>6.5</v>
      </c>
      <c r="AD113" s="3">
        <v>77941.0</v>
      </c>
      <c r="AE113" s="3">
        <v>71.1393065616702</v>
      </c>
      <c r="AF113" s="3"/>
      <c r="AG113" s="3"/>
      <c r="AH113" s="3"/>
      <c r="AI113" s="3"/>
      <c r="AJ113" s="3"/>
      <c r="AK113" s="3"/>
      <c r="AL113" s="3">
        <v>0.2653121925549683</v>
      </c>
      <c r="AM113" s="3">
        <v>2.623</v>
      </c>
      <c r="AN113" s="3"/>
      <c r="AO113" s="3">
        <f t="shared" si="4"/>
        <v>9.886466109</v>
      </c>
      <c r="AP113" s="3">
        <f t="shared" si="5"/>
        <v>2.762426011</v>
      </c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 t="s">
        <v>413</v>
      </c>
      <c r="IF113" s="3">
        <v>202.3</v>
      </c>
      <c r="IG113" s="3"/>
      <c r="IH113" s="3">
        <v>198.87178702572</v>
      </c>
      <c r="II113" s="3"/>
      <c r="IJ113" s="3"/>
      <c r="IK113" s="80">
        <v>56.9793103448276</v>
      </c>
      <c r="IL113" s="3"/>
      <c r="IM113" s="3">
        <v>56.8883406332231</v>
      </c>
      <c r="IN113" s="3"/>
      <c r="IO113" s="3"/>
      <c r="IP113" s="3"/>
      <c r="IQ113" s="3"/>
      <c r="IR113" s="3"/>
      <c r="IS113" s="3"/>
      <c r="IT113" s="3"/>
      <c r="IU113" s="3">
        <v>175221.0</v>
      </c>
    </row>
    <row r="114" ht="12.75" customHeight="1">
      <c r="A114" s="3" t="s">
        <v>61</v>
      </c>
      <c r="B114" s="3">
        <v>1990.0</v>
      </c>
      <c r="C114" s="3">
        <v>1990.8333333332935</v>
      </c>
      <c r="D114" s="3">
        <v>222.2</v>
      </c>
      <c r="E114" s="3">
        <v>141.159002389348</v>
      </c>
      <c r="F114" s="3">
        <v>57.2974250859605</v>
      </c>
      <c r="G114" s="3">
        <v>60.366222</v>
      </c>
      <c r="H114" s="3">
        <v>7.3</v>
      </c>
      <c r="I114" s="3">
        <v>14.0</v>
      </c>
      <c r="J114" s="3">
        <v>175896.0</v>
      </c>
      <c r="K114" s="3">
        <v>18285.44</v>
      </c>
      <c r="L114" s="3">
        <v>125.0</v>
      </c>
      <c r="M114" s="3">
        <v>90.862729</v>
      </c>
      <c r="N114" s="3">
        <v>128.76</v>
      </c>
      <c r="O114" s="3">
        <v>470447.0</v>
      </c>
      <c r="P114" s="3">
        <v>15.450512028643445</v>
      </c>
      <c r="Q114" s="18">
        <v>381.333</v>
      </c>
      <c r="R114" s="51">
        <v>1.9456</v>
      </c>
      <c r="S114" s="3">
        <f t="shared" si="2"/>
        <v>195.9976357</v>
      </c>
      <c r="T114" s="56">
        <v>4.18</v>
      </c>
      <c r="U114" s="136">
        <f t="shared" si="3"/>
        <v>2.1484375</v>
      </c>
      <c r="V114" s="3"/>
      <c r="W114" s="3">
        <v>1978.5</v>
      </c>
      <c r="X114" s="3">
        <v>765.930217184178</v>
      </c>
      <c r="Y114" s="3">
        <v>36.1810922513356</v>
      </c>
      <c r="Z114" s="3">
        <v>0.2713173845164845</v>
      </c>
      <c r="AA114" s="3">
        <v>170138.0</v>
      </c>
      <c r="AB114" s="3">
        <v>4.1</v>
      </c>
      <c r="AC114" s="3">
        <v>8.8333</v>
      </c>
      <c r="AD114" s="3">
        <v>80107.0</v>
      </c>
      <c r="AE114" s="3">
        <v>74.8616531875024</v>
      </c>
      <c r="AF114" s="3"/>
      <c r="AG114" s="3"/>
      <c r="AH114" s="3"/>
      <c r="AI114" s="3"/>
      <c r="AJ114" s="3"/>
      <c r="AK114" s="3"/>
      <c r="AL114" s="3">
        <v>0.2713173845164845</v>
      </c>
      <c r="AM114" s="3">
        <v>2.8389</v>
      </c>
      <c r="AN114" s="3"/>
      <c r="AO114" s="3">
        <f t="shared" si="4"/>
        <v>10.46339144</v>
      </c>
      <c r="AP114" s="3">
        <f t="shared" si="5"/>
        <v>2.263443645</v>
      </c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 t="s">
        <v>414</v>
      </c>
      <c r="IF114" s="3">
        <v>202.4</v>
      </c>
      <c r="IG114" s="3"/>
      <c r="IH114" s="3">
        <v>199.8667102933</v>
      </c>
      <c r="II114" s="3"/>
      <c r="IJ114" s="3"/>
      <c r="IK114" s="80">
        <v>57.448275862069</v>
      </c>
      <c r="IL114" s="3"/>
      <c r="IM114" s="3">
        <v>57.2974250859605</v>
      </c>
      <c r="IN114" s="3"/>
      <c r="IO114" s="3"/>
      <c r="IP114" s="3"/>
      <c r="IQ114" s="3"/>
      <c r="IR114" s="3"/>
      <c r="IS114" s="3"/>
      <c r="IT114" s="3"/>
      <c r="IU114" s="3">
        <v>175896.0</v>
      </c>
    </row>
    <row r="115" ht="12.75" customHeight="1">
      <c r="A115" s="3" t="s">
        <v>236</v>
      </c>
      <c r="B115" s="3">
        <v>1990.0</v>
      </c>
      <c r="C115" s="3">
        <v>1990.9166666666267</v>
      </c>
      <c r="D115" s="3">
        <v>222.9</v>
      </c>
      <c r="E115" s="3">
        <v>142.174597059619</v>
      </c>
      <c r="F115" s="3">
        <v>57.4681670723713</v>
      </c>
      <c r="G115" s="3">
        <v>60.234932</v>
      </c>
      <c r="H115" s="3">
        <v>7.5</v>
      </c>
      <c r="I115" s="3">
        <v>14.0</v>
      </c>
      <c r="J115" s="3">
        <v>177730.0</v>
      </c>
      <c r="K115" s="3">
        <v>18233.53</v>
      </c>
      <c r="L115" s="3">
        <v>103.0</v>
      </c>
      <c r="M115" s="3">
        <v>90.355362</v>
      </c>
      <c r="N115" s="3">
        <v>128.13</v>
      </c>
      <c r="O115" s="3">
        <v>475035.0</v>
      </c>
      <c r="P115" s="3">
        <v>14.70454888195015</v>
      </c>
      <c r="Q115" s="18">
        <v>381.866</v>
      </c>
      <c r="R115" s="51">
        <v>1.9642</v>
      </c>
      <c r="S115" s="3">
        <f t="shared" si="2"/>
        <v>194.4129926</v>
      </c>
      <c r="T115" s="56">
        <v>4.136</v>
      </c>
      <c r="U115" s="136">
        <f t="shared" si="3"/>
        <v>2.105691885</v>
      </c>
      <c r="V115" s="3"/>
      <c r="W115" s="3">
        <v>1978.75</v>
      </c>
      <c r="X115" s="3">
        <v>838.361301971829</v>
      </c>
      <c r="Y115" s="3">
        <v>37.2483729083978</v>
      </c>
      <c r="Z115" s="3">
        <v>0.27650286714620764</v>
      </c>
      <c r="AA115" s="3">
        <v>171996.0</v>
      </c>
      <c r="AB115" s="3">
        <v>4.1</v>
      </c>
      <c r="AC115" s="3">
        <v>10.0</v>
      </c>
      <c r="AD115" s="3">
        <v>82364.0</v>
      </c>
      <c r="AE115" s="3">
        <v>73.4243590594572</v>
      </c>
      <c r="AF115" s="3"/>
      <c r="AG115" s="3"/>
      <c r="AH115" s="3"/>
      <c r="AI115" s="3"/>
      <c r="AJ115" s="3"/>
      <c r="AK115" s="3"/>
      <c r="AL115" s="3">
        <v>0.27650286714620764</v>
      </c>
      <c r="AM115" s="3">
        <v>2.8446</v>
      </c>
      <c r="AN115" s="3"/>
      <c r="AO115" s="3">
        <f t="shared" si="4"/>
        <v>10.28777759</v>
      </c>
      <c r="AP115" s="3">
        <f t="shared" si="5"/>
        <v>1.911223875</v>
      </c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 t="s">
        <v>415</v>
      </c>
      <c r="IF115" s="3">
        <v>202.5</v>
      </c>
      <c r="IG115" s="3"/>
      <c r="IH115" s="3">
        <v>200.711213574202</v>
      </c>
      <c r="II115" s="3"/>
      <c r="IJ115" s="3"/>
      <c r="IK115" s="80">
        <v>57.5264367816092</v>
      </c>
      <c r="IL115" s="3"/>
      <c r="IM115" s="3">
        <v>57.4681670723713</v>
      </c>
      <c r="IN115" s="3"/>
      <c r="IO115" s="3"/>
      <c r="IP115" s="3"/>
      <c r="IQ115" s="3"/>
      <c r="IR115" s="3"/>
      <c r="IS115" s="3"/>
      <c r="IT115" s="3"/>
      <c r="IU115" s="3">
        <v>177730.0</v>
      </c>
    </row>
    <row r="116" ht="12.75" customHeight="1">
      <c r="A116" s="3" t="s">
        <v>237</v>
      </c>
      <c r="B116" s="3">
        <v>1990.0</v>
      </c>
      <c r="C116" s="3">
        <v>1990.99999999996</v>
      </c>
      <c r="D116" s="3">
        <v>223.4</v>
      </c>
      <c r="E116" s="3">
        <v>143.713856220428</v>
      </c>
      <c r="F116" s="3">
        <v>57.655065661514</v>
      </c>
      <c r="G116" s="3">
        <v>60.298846</v>
      </c>
      <c r="H116" s="3">
        <v>7.6</v>
      </c>
      <c r="I116" s="3">
        <v>14.0</v>
      </c>
      <c r="J116" s="3">
        <v>178337.0</v>
      </c>
      <c r="K116" s="3">
        <v>18272.46</v>
      </c>
      <c r="L116" s="3">
        <v>125.0</v>
      </c>
      <c r="M116" s="3">
        <v>89.0819099999999</v>
      </c>
      <c r="N116" s="3">
        <v>127.0</v>
      </c>
      <c r="O116" s="3">
        <v>477217.0</v>
      </c>
      <c r="P116" s="3">
        <v>14.59052027264345</v>
      </c>
      <c r="Q116" s="18">
        <v>378.161</v>
      </c>
      <c r="R116" s="51">
        <v>1.9219</v>
      </c>
      <c r="S116" s="3">
        <f t="shared" si="2"/>
        <v>196.7641397</v>
      </c>
      <c r="T116" s="56">
        <v>4.236</v>
      </c>
      <c r="U116" s="136">
        <f t="shared" si="3"/>
        <v>2.20406889</v>
      </c>
      <c r="V116" s="3"/>
      <c r="W116" s="3">
        <v>1979.0</v>
      </c>
      <c r="X116" s="3">
        <v>891.193064887669</v>
      </c>
      <c r="Y116" s="3">
        <v>38.2998235501041</v>
      </c>
      <c r="Z116" s="3">
        <v>0.2845185921474721</v>
      </c>
      <c r="AA116" s="3">
        <v>173318.0</v>
      </c>
      <c r="AB116" s="3">
        <v>3.93333333333333</v>
      </c>
      <c r="AC116" s="3">
        <v>11.6667</v>
      </c>
      <c r="AD116" s="3">
        <v>85310.0</v>
      </c>
      <c r="AE116" s="3">
        <v>72.9151605848509</v>
      </c>
      <c r="AF116" s="3"/>
      <c r="AG116" s="3"/>
      <c r="AH116" s="3"/>
      <c r="AI116" s="3"/>
      <c r="AJ116" s="3"/>
      <c r="AK116" s="3"/>
      <c r="AL116" s="3">
        <v>0.2845185921474721</v>
      </c>
      <c r="AM116" s="3">
        <v>2.9816</v>
      </c>
      <c r="AN116" s="3"/>
      <c r="AO116" s="3">
        <f t="shared" si="4"/>
        <v>10.47945576</v>
      </c>
      <c r="AP116" s="3">
        <f t="shared" si="5"/>
        <v>2.898966323</v>
      </c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 t="s">
        <v>416</v>
      </c>
      <c r="IF116" s="3">
        <v>202.9</v>
      </c>
      <c r="IG116" s="3"/>
      <c r="IH116" s="3">
        <v>201.77465674523</v>
      </c>
      <c r="II116" s="3"/>
      <c r="IJ116" s="3"/>
      <c r="IK116" s="80">
        <v>57.448275862069</v>
      </c>
      <c r="IL116" s="3"/>
      <c r="IM116" s="3">
        <v>57.655065661514</v>
      </c>
      <c r="IN116" s="3"/>
      <c r="IO116" s="3"/>
      <c r="IP116" s="3"/>
      <c r="IQ116" s="3"/>
      <c r="IR116" s="3"/>
      <c r="IS116" s="3"/>
      <c r="IT116" s="3"/>
      <c r="IU116" s="3">
        <v>178337.0</v>
      </c>
    </row>
    <row r="117" ht="12.75" customHeight="1">
      <c r="A117" s="3" t="s">
        <v>58</v>
      </c>
      <c r="B117" s="3">
        <v>1991.0</v>
      </c>
      <c r="C117" s="3">
        <v>1991.0833333332932</v>
      </c>
      <c r="D117" s="3">
        <v>223.6</v>
      </c>
      <c r="E117" s="3">
        <v>144.79782691241</v>
      </c>
      <c r="F117" s="3">
        <v>57.8291122668339</v>
      </c>
      <c r="G117" s="3">
        <v>60.198293</v>
      </c>
      <c r="H117" s="3">
        <v>7.8</v>
      </c>
      <c r="I117" s="3">
        <v>14.0</v>
      </c>
      <c r="J117" s="3">
        <v>178420.0</v>
      </c>
      <c r="K117" s="3">
        <v>18339.35</v>
      </c>
      <c r="L117" s="3">
        <v>153.0</v>
      </c>
      <c r="M117" s="3">
        <v>87.089071</v>
      </c>
      <c r="N117" s="3">
        <v>128.03</v>
      </c>
      <c r="O117" s="3">
        <v>480424.0</v>
      </c>
      <c r="P117" s="3">
        <v>14.596746443558787</v>
      </c>
      <c r="Q117" s="18">
        <v>384.591</v>
      </c>
      <c r="R117" s="51">
        <v>1.9346</v>
      </c>
      <c r="S117" s="3">
        <f t="shared" si="2"/>
        <v>198.7961336</v>
      </c>
      <c r="T117" s="56">
        <v>3.851</v>
      </c>
      <c r="U117" s="136">
        <f t="shared" si="3"/>
        <v>1.990592371</v>
      </c>
      <c r="V117" s="3"/>
      <c r="W117" s="3">
        <v>1979.25</v>
      </c>
      <c r="X117" s="3">
        <v>944.105402183395</v>
      </c>
      <c r="Y117" s="3">
        <v>39.4620025312311</v>
      </c>
      <c r="Z117" s="3">
        <v>0.29088873120759234</v>
      </c>
      <c r="AA117" s="3">
        <v>171925.0</v>
      </c>
      <c r="AB117" s="3">
        <v>3.9</v>
      </c>
      <c r="AC117" s="3">
        <v>13.1667</v>
      </c>
      <c r="AD117" s="3">
        <v>88011.0</v>
      </c>
      <c r="AE117" s="3">
        <v>70.6276609950594</v>
      </c>
      <c r="AF117" s="3"/>
      <c r="AG117" s="3"/>
      <c r="AH117" s="3"/>
      <c r="AI117" s="3"/>
      <c r="AJ117" s="3"/>
      <c r="AK117" s="3"/>
      <c r="AL117" s="3">
        <v>0.29088873120759234</v>
      </c>
      <c r="AM117" s="3">
        <v>3.4672</v>
      </c>
      <c r="AN117" s="3"/>
      <c r="AO117" s="3">
        <f t="shared" si="4"/>
        <v>11.91933419</v>
      </c>
      <c r="AP117" s="3">
        <f t="shared" si="5"/>
        <v>2.238918382</v>
      </c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 t="s">
        <v>417</v>
      </c>
      <c r="IF117" s="3">
        <v>203.0</v>
      </c>
      <c r="IG117" s="3"/>
      <c r="IH117" s="3">
        <v>202.704937908181</v>
      </c>
      <c r="II117" s="3"/>
      <c r="IJ117" s="3"/>
      <c r="IK117" s="80">
        <v>57.448275862069</v>
      </c>
      <c r="IL117" s="3"/>
      <c r="IM117" s="3">
        <v>57.8291122668339</v>
      </c>
      <c r="IN117" s="3"/>
      <c r="IO117" s="3"/>
      <c r="IP117" s="3"/>
      <c r="IQ117" s="3"/>
      <c r="IR117" s="3"/>
      <c r="IS117" s="3"/>
      <c r="IT117" s="3"/>
      <c r="IU117" s="3">
        <v>178420.0</v>
      </c>
    </row>
    <row r="118" ht="12.75" customHeight="1">
      <c r="A118" s="3" t="s">
        <v>230</v>
      </c>
      <c r="B118" s="3">
        <v>1991.0</v>
      </c>
      <c r="C118" s="3">
        <v>1991.1666666666265</v>
      </c>
      <c r="D118" s="3">
        <v>222.6</v>
      </c>
      <c r="E118" s="3">
        <v>145.896195474563</v>
      </c>
      <c r="F118" s="3">
        <v>58.2065841236341</v>
      </c>
      <c r="G118" s="3">
        <v>60.12623</v>
      </c>
      <c r="H118" s="3">
        <v>8.0</v>
      </c>
      <c r="I118" s="3">
        <v>13.0</v>
      </c>
      <c r="J118" s="3">
        <v>178566.0</v>
      </c>
      <c r="K118" s="3">
        <v>18445.16</v>
      </c>
      <c r="L118" s="3">
        <v>147.0</v>
      </c>
      <c r="M118" s="3">
        <v>85.934454</v>
      </c>
      <c r="N118" s="3">
        <v>128.12</v>
      </c>
      <c r="O118" s="3">
        <v>482733.0</v>
      </c>
      <c r="P118" s="3">
        <v>14.603057942481481</v>
      </c>
      <c r="Q118" s="18">
        <v>363.748</v>
      </c>
      <c r="R118" s="51">
        <v>1.9641</v>
      </c>
      <c r="S118" s="3">
        <f t="shared" si="2"/>
        <v>185.1983097</v>
      </c>
      <c r="T118" s="56">
        <v>3.764</v>
      </c>
      <c r="U118" s="136">
        <f t="shared" si="3"/>
        <v>1.916399369</v>
      </c>
      <c r="V118" s="3"/>
      <c r="W118" s="3">
        <v>1979.5</v>
      </c>
      <c r="X118" s="3">
        <v>1007.53359948023</v>
      </c>
      <c r="Y118" s="3">
        <v>39.3777287590137</v>
      </c>
      <c r="Z118" s="3">
        <v>0.2988172189454496</v>
      </c>
      <c r="AA118" s="3">
        <v>179331.0</v>
      </c>
      <c r="AB118" s="3">
        <v>3.8</v>
      </c>
      <c r="AC118" s="3">
        <v>12.6667</v>
      </c>
      <c r="AD118" s="3">
        <v>91465.0</v>
      </c>
      <c r="AE118" s="3">
        <v>74.9338686776323</v>
      </c>
      <c r="AF118" s="3"/>
      <c r="AG118" s="3"/>
      <c r="AH118" s="3"/>
      <c r="AI118" s="3"/>
      <c r="AJ118" s="3"/>
      <c r="AK118" s="3"/>
      <c r="AL118" s="3">
        <v>0.2988172189454496</v>
      </c>
      <c r="AM118" s="3">
        <v>3.9078</v>
      </c>
      <c r="AN118" s="3"/>
      <c r="AO118" s="3">
        <f t="shared" si="4"/>
        <v>13.07755963</v>
      </c>
      <c r="AP118" s="3">
        <f t="shared" si="5"/>
        <v>2.725608416</v>
      </c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 t="s">
        <v>418</v>
      </c>
      <c r="IF118" s="3">
        <v>203.4</v>
      </c>
      <c r="IG118" s="3"/>
      <c r="IH118" s="3">
        <v>203.636327486619</v>
      </c>
      <c r="II118" s="3"/>
      <c r="IJ118" s="3"/>
      <c r="IK118" s="80">
        <v>57.7609195402299</v>
      </c>
      <c r="IL118" s="3"/>
      <c r="IM118" s="3">
        <v>58.2065841236341</v>
      </c>
      <c r="IN118" s="3"/>
      <c r="IO118" s="3"/>
      <c r="IP118" s="3"/>
      <c r="IQ118" s="3"/>
      <c r="IR118" s="3"/>
      <c r="IS118" s="3"/>
      <c r="IT118" s="3"/>
      <c r="IU118" s="3">
        <v>178566.0</v>
      </c>
    </row>
    <row r="119" ht="12.75" customHeight="1">
      <c r="A119" s="3" t="s">
        <v>231</v>
      </c>
      <c r="B119" s="3">
        <v>1991.0</v>
      </c>
      <c r="C119" s="3">
        <v>1991.2499999999598</v>
      </c>
      <c r="D119" s="3">
        <v>222.5</v>
      </c>
      <c r="E119" s="3">
        <v>146.688276079932</v>
      </c>
      <c r="F119" s="3">
        <v>58.2680071497514</v>
      </c>
      <c r="G119" s="3">
        <v>60.275477</v>
      </c>
      <c r="H119" s="3">
        <v>8.2</v>
      </c>
      <c r="I119" s="3">
        <v>12.5</v>
      </c>
      <c r="J119" s="3">
        <v>179040.0</v>
      </c>
      <c r="K119" s="3">
        <v>18454.15</v>
      </c>
      <c r="L119" s="3">
        <v>140.0</v>
      </c>
      <c r="M119" s="3">
        <v>85.576475</v>
      </c>
      <c r="N119" s="3">
        <v>126.44</v>
      </c>
      <c r="O119" s="3">
        <v>484114.0</v>
      </c>
      <c r="P119" s="3">
        <v>14.27341139002465</v>
      </c>
      <c r="Q119" s="18">
        <v>363.39</v>
      </c>
      <c r="R119" s="51">
        <v>1.8214</v>
      </c>
      <c r="S119" s="3">
        <f t="shared" si="2"/>
        <v>199.5113649</v>
      </c>
      <c r="T119" s="56">
        <v>3.868</v>
      </c>
      <c r="U119" s="136">
        <f t="shared" si="3"/>
        <v>2.123641155</v>
      </c>
      <c r="V119" s="3"/>
      <c r="W119" s="3">
        <v>1979.75</v>
      </c>
      <c r="X119" s="3">
        <v>1079.24570141301</v>
      </c>
      <c r="Y119" s="3">
        <v>40.683673325201305</v>
      </c>
      <c r="Z119" s="3">
        <v>0.318949302305236</v>
      </c>
      <c r="AA119" s="3">
        <v>175150.0</v>
      </c>
      <c r="AB119" s="3">
        <v>3.7</v>
      </c>
      <c r="AC119" s="3">
        <v>14.0</v>
      </c>
      <c r="AD119" s="3">
        <v>94618.0</v>
      </c>
      <c r="AE119" s="3">
        <v>74.4713922127138</v>
      </c>
      <c r="AF119" s="3"/>
      <c r="AG119" s="3"/>
      <c r="AH119" s="3"/>
      <c r="AI119" s="3"/>
      <c r="AJ119" s="3"/>
      <c r="AK119" s="3"/>
      <c r="AL119" s="3">
        <v>0.318949302305236</v>
      </c>
      <c r="AM119" s="3">
        <v>4.8276</v>
      </c>
      <c r="AN119" s="3"/>
      <c r="AO119" s="3">
        <f t="shared" si="4"/>
        <v>15.13594783</v>
      </c>
      <c r="AP119" s="3">
        <f t="shared" si="5"/>
        <v>6.737256786</v>
      </c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 t="s">
        <v>419</v>
      </c>
      <c r="IF119" s="3">
        <v>203.5</v>
      </c>
      <c r="IG119" s="3"/>
      <c r="IH119" s="3">
        <v>204.547247275633</v>
      </c>
      <c r="II119" s="3"/>
      <c r="IJ119" s="3"/>
      <c r="IK119" s="80">
        <v>57.9172413793103</v>
      </c>
      <c r="IL119" s="3"/>
      <c r="IM119" s="3">
        <v>58.2680071497514</v>
      </c>
      <c r="IN119" s="3"/>
      <c r="IO119" s="3"/>
      <c r="IP119" s="3"/>
      <c r="IQ119" s="3"/>
      <c r="IR119" s="3"/>
      <c r="IS119" s="3"/>
      <c r="IT119" s="3"/>
      <c r="IU119" s="3">
        <v>179040.0</v>
      </c>
    </row>
    <row r="120" ht="12.75" customHeight="1">
      <c r="A120" s="3" t="s">
        <v>59</v>
      </c>
      <c r="B120" s="3">
        <v>1991.0</v>
      </c>
      <c r="C120" s="3">
        <v>1991.333333333293</v>
      </c>
      <c r="D120" s="3">
        <v>221.4</v>
      </c>
      <c r="E120" s="3">
        <v>151.358313317443</v>
      </c>
      <c r="F120" s="3">
        <v>59.6171492905388</v>
      </c>
      <c r="G120" s="3">
        <v>59.984279</v>
      </c>
      <c r="H120" s="3">
        <v>8.5</v>
      </c>
      <c r="I120" s="3">
        <v>12.0</v>
      </c>
      <c r="J120" s="3">
        <v>179498.0</v>
      </c>
      <c r="K120" s="3">
        <v>18495.08</v>
      </c>
      <c r="L120" s="3">
        <v>227.0</v>
      </c>
      <c r="M120" s="3">
        <v>86.015291</v>
      </c>
      <c r="N120" s="3">
        <v>125.68</v>
      </c>
      <c r="O120" s="3">
        <v>488417.0</v>
      </c>
      <c r="P120" s="3">
        <v>13.536691135915957</v>
      </c>
      <c r="Q120" s="18">
        <v>358.055</v>
      </c>
      <c r="R120" s="51">
        <v>1.7497</v>
      </c>
      <c r="S120" s="3">
        <f t="shared" si="2"/>
        <v>204.6379379</v>
      </c>
      <c r="T120" s="56">
        <v>4.006</v>
      </c>
      <c r="U120" s="136">
        <f t="shared" si="3"/>
        <v>2.289535349</v>
      </c>
      <c r="V120" s="3"/>
      <c r="W120" s="3">
        <v>1980.0</v>
      </c>
      <c r="X120" s="3">
        <v>1164.39694966018</v>
      </c>
      <c r="Y120" s="3">
        <v>42.6495340220334</v>
      </c>
      <c r="Z120" s="3">
        <v>0.33176260001293967</v>
      </c>
      <c r="AA120" s="3">
        <v>177006.0</v>
      </c>
      <c r="AB120" s="3">
        <v>3.7</v>
      </c>
      <c r="AC120" s="3">
        <v>16.0</v>
      </c>
      <c r="AD120" s="3">
        <v>97363.0</v>
      </c>
      <c r="AE120" s="3">
        <v>74.5039269057035</v>
      </c>
      <c r="AF120" s="3"/>
      <c r="AG120" s="3"/>
      <c r="AH120" s="3"/>
      <c r="AI120" s="3"/>
      <c r="AJ120" s="3"/>
      <c r="AK120" s="3"/>
      <c r="AL120" s="3">
        <v>0.33176260001293967</v>
      </c>
      <c r="AM120" s="3">
        <v>8.5816</v>
      </c>
      <c r="AN120" s="3"/>
      <c r="AO120" s="3">
        <f t="shared" si="4"/>
        <v>25.86668901</v>
      </c>
      <c r="AP120" s="3">
        <f t="shared" si="5"/>
        <v>4.01734621</v>
      </c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 t="s">
        <v>420</v>
      </c>
      <c r="IF120" s="3">
        <v>203.5</v>
      </c>
      <c r="IG120" s="3"/>
      <c r="IH120" s="3">
        <v>205.312524761279</v>
      </c>
      <c r="II120" s="3"/>
      <c r="IJ120" s="3"/>
      <c r="IK120" s="80">
        <v>59.8712643678161</v>
      </c>
      <c r="IL120" s="3"/>
      <c r="IM120" s="3">
        <v>59.6171492905388</v>
      </c>
      <c r="IN120" s="3"/>
      <c r="IO120" s="3"/>
      <c r="IP120" s="3"/>
      <c r="IQ120" s="3"/>
      <c r="IR120" s="3"/>
      <c r="IS120" s="3"/>
      <c r="IT120" s="3"/>
      <c r="IU120" s="3">
        <v>179498.0</v>
      </c>
    </row>
    <row r="121" ht="12.75" customHeight="1">
      <c r="A121" s="3" t="s">
        <v>232</v>
      </c>
      <c r="B121" s="3">
        <v>1991.0</v>
      </c>
      <c r="C121" s="3">
        <v>1991.4166666666263</v>
      </c>
      <c r="D121" s="3">
        <v>221.9</v>
      </c>
      <c r="E121" s="3">
        <v>152.227924464223</v>
      </c>
      <c r="F121" s="3">
        <v>59.9021322025759</v>
      </c>
      <c r="G121" s="3">
        <v>60.192763</v>
      </c>
      <c r="H121" s="3">
        <v>8.7</v>
      </c>
      <c r="I121" s="3">
        <v>11.5</v>
      </c>
      <c r="J121" s="3">
        <v>181261.0</v>
      </c>
      <c r="K121" s="3">
        <v>18596.9</v>
      </c>
      <c r="L121" s="3">
        <v>136.0</v>
      </c>
      <c r="M121" s="3">
        <v>86.18836</v>
      </c>
      <c r="N121" s="3">
        <v>124.9</v>
      </c>
      <c r="O121" s="3">
        <v>490471.0</v>
      </c>
      <c r="P121" s="3">
        <v>12.878254034544911</v>
      </c>
      <c r="Q121" s="18">
        <v>357.117</v>
      </c>
      <c r="R121" s="51">
        <v>1.7238</v>
      </c>
      <c r="S121" s="3">
        <f t="shared" si="2"/>
        <v>207.168465</v>
      </c>
      <c r="T121" s="56">
        <v>4.117</v>
      </c>
      <c r="U121" s="136">
        <f t="shared" si="3"/>
        <v>2.388328112</v>
      </c>
      <c r="V121" s="3"/>
      <c r="W121" s="3">
        <v>1980.25</v>
      </c>
      <c r="X121" s="3">
        <v>1203.62549497177</v>
      </c>
      <c r="Y121" s="3">
        <v>43.8883396242214</v>
      </c>
      <c r="Z121" s="3">
        <v>0.3436602401721269</v>
      </c>
      <c r="AA121" s="3">
        <v>175338.0</v>
      </c>
      <c r="AB121" s="3">
        <v>3.86666666666667</v>
      </c>
      <c r="AC121" s="3">
        <v>17.0</v>
      </c>
      <c r="AD121" s="3">
        <v>100577.0</v>
      </c>
      <c r="AE121" s="3">
        <v>72.7255743428753</v>
      </c>
      <c r="AF121" s="3"/>
      <c r="AG121" s="3"/>
      <c r="AH121" s="3"/>
      <c r="AI121" s="3"/>
      <c r="AJ121" s="3"/>
      <c r="AK121" s="3"/>
      <c r="AL121" s="3">
        <v>0.3436602401721269</v>
      </c>
      <c r="AM121" s="3">
        <v>14.6831</v>
      </c>
      <c r="AN121" s="3"/>
      <c r="AO121" s="3">
        <f t="shared" si="4"/>
        <v>42.72562922</v>
      </c>
      <c r="AP121" s="3">
        <f t="shared" si="5"/>
        <v>3.586190896</v>
      </c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 t="s">
        <v>421</v>
      </c>
      <c r="IF121" s="3">
        <v>204.1</v>
      </c>
      <c r="IG121" s="3"/>
      <c r="IH121" s="3">
        <v>206.666932913503</v>
      </c>
      <c r="II121" s="3"/>
      <c r="IJ121" s="3"/>
      <c r="IK121" s="80">
        <v>60.3402298850575</v>
      </c>
      <c r="IL121" s="3"/>
      <c r="IM121" s="3">
        <v>59.9021322025759</v>
      </c>
      <c r="IN121" s="3"/>
      <c r="IO121" s="3"/>
      <c r="IP121" s="3"/>
      <c r="IQ121" s="3"/>
      <c r="IR121" s="3"/>
      <c r="IS121" s="3"/>
      <c r="IT121" s="3"/>
      <c r="IU121" s="3">
        <v>181261.0</v>
      </c>
    </row>
    <row r="122" ht="12.75" customHeight="1">
      <c r="A122" s="3" t="s">
        <v>233</v>
      </c>
      <c r="B122" s="3">
        <v>1991.0</v>
      </c>
      <c r="C122" s="3">
        <v>1991.4999999999595</v>
      </c>
      <c r="D122" s="3">
        <v>221.5</v>
      </c>
      <c r="E122" s="3">
        <v>153.370980172712</v>
      </c>
      <c r="F122" s="3">
        <v>60.239219314213</v>
      </c>
      <c r="G122" s="3">
        <v>60.122959</v>
      </c>
      <c r="H122" s="3">
        <v>8.8</v>
      </c>
      <c r="I122" s="3">
        <v>11.5</v>
      </c>
      <c r="J122" s="3">
        <v>181793.0</v>
      </c>
      <c r="K122" s="3">
        <v>18657.8</v>
      </c>
      <c r="L122" s="3">
        <v>107.0</v>
      </c>
      <c r="M122" s="3">
        <v>86.096349</v>
      </c>
      <c r="N122" s="3">
        <v>122.84</v>
      </c>
      <c r="O122" s="3">
        <v>492861.0</v>
      </c>
      <c r="P122" s="3">
        <v>12.801606064963906</v>
      </c>
      <c r="Q122" s="18">
        <v>366.36</v>
      </c>
      <c r="R122" s="51">
        <v>1.6497</v>
      </c>
      <c r="S122" s="3">
        <f t="shared" si="2"/>
        <v>222.0767412</v>
      </c>
      <c r="T122" s="56">
        <v>4.465</v>
      </c>
      <c r="U122" s="136">
        <f t="shared" si="3"/>
        <v>2.706552707</v>
      </c>
      <c r="V122" s="3"/>
      <c r="W122" s="3">
        <v>1980.5</v>
      </c>
      <c r="X122" s="3">
        <v>1231.8152649377</v>
      </c>
      <c r="Y122" s="3">
        <v>47.7255437929409</v>
      </c>
      <c r="Z122" s="3">
        <v>0.3565171917897764</v>
      </c>
      <c r="AA122" s="3">
        <v>172214.0</v>
      </c>
      <c r="AB122" s="3">
        <v>4.3</v>
      </c>
      <c r="AC122" s="3">
        <v>17.0</v>
      </c>
      <c r="AD122" s="3">
        <v>105075.0</v>
      </c>
      <c r="AE122" s="3">
        <v>69.8462978632468</v>
      </c>
      <c r="AF122" s="3"/>
      <c r="AG122" s="3"/>
      <c r="AH122" s="3"/>
      <c r="AI122" s="3"/>
      <c r="AJ122" s="3"/>
      <c r="AK122" s="3"/>
      <c r="AL122" s="3">
        <v>0.3565171917897764</v>
      </c>
      <c r="AM122" s="3">
        <v>6.3431</v>
      </c>
      <c r="AN122" s="3"/>
      <c r="AO122" s="3">
        <f t="shared" si="4"/>
        <v>17.79184888</v>
      </c>
      <c r="AP122" s="3">
        <f t="shared" si="5"/>
        <v>3.741181002</v>
      </c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 t="s">
        <v>422</v>
      </c>
      <c r="IF122" s="3">
        <v>204.1</v>
      </c>
      <c r="IG122" s="3"/>
      <c r="IH122" s="3">
        <v>207.688644548358</v>
      </c>
      <c r="II122" s="3"/>
      <c r="IJ122" s="3"/>
      <c r="IK122" s="80">
        <v>60.6528735632184</v>
      </c>
      <c r="IL122" s="3"/>
      <c r="IM122" s="3">
        <v>60.239219314213</v>
      </c>
      <c r="IN122" s="3"/>
      <c r="IO122" s="3"/>
      <c r="IP122" s="3"/>
      <c r="IQ122" s="3"/>
      <c r="IR122" s="3"/>
      <c r="IS122" s="3"/>
      <c r="IT122" s="3"/>
      <c r="IU122" s="3">
        <v>181793.0</v>
      </c>
    </row>
    <row r="123" ht="12.75" customHeight="1">
      <c r="A123" s="3" t="s">
        <v>60</v>
      </c>
      <c r="B123" s="3">
        <v>1991.0</v>
      </c>
      <c r="C123" s="3">
        <v>1991.5833333332928</v>
      </c>
      <c r="D123" s="3">
        <v>219.9</v>
      </c>
      <c r="E123" s="3">
        <v>154.123574959278</v>
      </c>
      <c r="F123" s="3">
        <v>60.456999066698</v>
      </c>
      <c r="G123" s="3">
        <v>60.048178</v>
      </c>
      <c r="H123" s="3">
        <v>9.0</v>
      </c>
      <c r="I123" s="3">
        <v>11.0</v>
      </c>
      <c r="J123" s="3">
        <v>181113.0</v>
      </c>
      <c r="K123" s="3">
        <v>18649.81</v>
      </c>
      <c r="L123" s="3">
        <v>108.0</v>
      </c>
      <c r="M123" s="3">
        <v>85.7393359999999</v>
      </c>
      <c r="N123" s="3">
        <v>122.97</v>
      </c>
      <c r="O123" s="3">
        <v>493783.0</v>
      </c>
      <c r="P123" s="3">
        <v>12.332831787409882</v>
      </c>
      <c r="Q123" s="18">
        <v>368.013</v>
      </c>
      <c r="R123" s="51">
        <v>1.6513</v>
      </c>
      <c r="S123" s="3">
        <f t="shared" si="2"/>
        <v>222.8625931</v>
      </c>
      <c r="T123" s="56">
        <v>4.078</v>
      </c>
      <c r="U123" s="136">
        <f t="shared" si="3"/>
        <v>2.46956943</v>
      </c>
      <c r="V123" s="3"/>
      <c r="W123" s="3">
        <v>1980.75</v>
      </c>
      <c r="X123" s="3">
        <v>1245.21701625687</v>
      </c>
      <c r="Y123" s="3">
        <v>49.634215048444304</v>
      </c>
      <c r="Z123" s="3">
        <v>0.36308870672776955</v>
      </c>
      <c r="AA123" s="3">
        <v>171857.0</v>
      </c>
      <c r="AB123" s="3">
        <v>5.0</v>
      </c>
      <c r="AC123" s="3">
        <v>16.0</v>
      </c>
      <c r="AD123" s="3">
        <v>109589.0</v>
      </c>
      <c r="AE123" s="3">
        <v>69.2208045774389</v>
      </c>
      <c r="AF123" s="3"/>
      <c r="AG123" s="3"/>
      <c r="AH123" s="3"/>
      <c r="AI123" s="3"/>
      <c r="AJ123" s="3"/>
      <c r="AK123" s="3"/>
      <c r="AL123" s="3">
        <v>0.36308870672776955</v>
      </c>
      <c r="AM123" s="3">
        <v>7.2915</v>
      </c>
      <c r="AN123" s="3"/>
      <c r="AO123" s="3">
        <f t="shared" si="4"/>
        <v>20.08186943</v>
      </c>
      <c r="AP123" s="3">
        <f t="shared" si="5"/>
        <v>1.84325331</v>
      </c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 t="s">
        <v>423</v>
      </c>
      <c r="IF123" s="3">
        <v>204.3</v>
      </c>
      <c r="IG123" s="3"/>
      <c r="IH123" s="3">
        <v>209.489199712445</v>
      </c>
      <c r="II123" s="3"/>
      <c r="IJ123" s="3"/>
      <c r="IK123" s="80">
        <v>60.4965517241379</v>
      </c>
      <c r="IL123" s="3"/>
      <c r="IM123" s="3">
        <v>60.456999066698</v>
      </c>
      <c r="IN123" s="3"/>
      <c r="IO123" s="3"/>
      <c r="IP123" s="3"/>
      <c r="IQ123" s="3"/>
      <c r="IR123" s="3"/>
      <c r="IS123" s="3"/>
      <c r="IT123" s="3"/>
      <c r="IU123" s="3">
        <v>181113.0</v>
      </c>
    </row>
    <row r="124" ht="12.75" customHeight="1">
      <c r="A124" s="3" t="s">
        <v>234</v>
      </c>
      <c r="B124" s="3">
        <v>1991.0</v>
      </c>
      <c r="C124" s="3">
        <v>1991.666666666626</v>
      </c>
      <c r="D124" s="3">
        <v>219.6</v>
      </c>
      <c r="E124" s="3">
        <v>155.272014228839</v>
      </c>
      <c r="F124" s="3">
        <v>60.7437601996733</v>
      </c>
      <c r="G124" s="3">
        <v>59.806187</v>
      </c>
      <c r="H124" s="3">
        <v>9.2</v>
      </c>
      <c r="I124" s="3">
        <v>11.0</v>
      </c>
      <c r="J124" s="3">
        <v>181085.0</v>
      </c>
      <c r="K124" s="3">
        <v>18640.83</v>
      </c>
      <c r="L124" s="3">
        <v>68.0</v>
      </c>
      <c r="M124" s="3">
        <v>85.396287</v>
      </c>
      <c r="N124" s="3">
        <v>123.41</v>
      </c>
      <c r="O124" s="3">
        <v>495076.0</v>
      </c>
      <c r="P124" s="3">
        <v>12.004260518647376</v>
      </c>
      <c r="Q124" s="18">
        <v>356.721</v>
      </c>
      <c r="R124" s="51">
        <v>1.6841</v>
      </c>
      <c r="S124" s="3">
        <f t="shared" si="2"/>
        <v>211.8169942</v>
      </c>
      <c r="T124" s="56">
        <v>3.857</v>
      </c>
      <c r="U124" s="136">
        <f t="shared" si="3"/>
        <v>2.290244047</v>
      </c>
      <c r="V124" s="3"/>
      <c r="W124" s="3">
        <v>1981.0</v>
      </c>
      <c r="X124" s="3">
        <v>1246.39134740291</v>
      </c>
      <c r="Y124" s="3">
        <v>52.2060303436688</v>
      </c>
      <c r="Z124" s="3">
        <v>0.37629828067016535</v>
      </c>
      <c r="AA124" s="3">
        <v>169911.0</v>
      </c>
      <c r="AB124" s="3">
        <v>5.96666666666667</v>
      </c>
      <c r="AC124" s="3">
        <v>14.6667</v>
      </c>
      <c r="AD124" s="3">
        <v>114089.0</v>
      </c>
      <c r="AE124" s="3">
        <v>64.647784289763</v>
      </c>
      <c r="AF124" s="3"/>
      <c r="AG124" s="3"/>
      <c r="AH124" s="3"/>
      <c r="AI124" s="3"/>
      <c r="AJ124" s="3"/>
      <c r="AK124" s="3"/>
      <c r="AL124" s="3">
        <v>0.37629828067016535</v>
      </c>
      <c r="AM124" s="3">
        <v>7.7134</v>
      </c>
      <c r="AN124" s="3"/>
      <c r="AO124" s="3">
        <f t="shared" si="4"/>
        <v>20.49810057</v>
      </c>
      <c r="AP124" s="3">
        <f t="shared" si="5"/>
        <v>3.638112036</v>
      </c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 t="s">
        <v>424</v>
      </c>
      <c r="IF124" s="3">
        <v>209.6</v>
      </c>
      <c r="IG124" s="3"/>
      <c r="IH124" s="3">
        <v>204.584398515139</v>
      </c>
      <c r="II124" s="3"/>
      <c r="IJ124" s="3"/>
      <c r="IK124" s="80">
        <v>60.7310344827586</v>
      </c>
      <c r="IL124" s="3"/>
      <c r="IM124" s="3">
        <v>60.7437601996733</v>
      </c>
      <c r="IN124" s="3"/>
      <c r="IO124" s="3"/>
      <c r="IP124" s="3"/>
      <c r="IQ124" s="3"/>
      <c r="IR124" s="3"/>
      <c r="IS124" s="3"/>
      <c r="IT124" s="3"/>
      <c r="IU124" s="3">
        <v>181085.0</v>
      </c>
    </row>
    <row r="125" ht="12.75" customHeight="1">
      <c r="A125" s="3" t="s">
        <v>235</v>
      </c>
      <c r="B125" s="3">
        <v>1991.0</v>
      </c>
      <c r="C125" s="3">
        <v>1991.7499999999593</v>
      </c>
      <c r="D125" s="3">
        <v>218.3</v>
      </c>
      <c r="E125" s="3">
        <v>156.154732120403</v>
      </c>
      <c r="F125" s="3">
        <v>60.9303397266955</v>
      </c>
      <c r="G125" s="3">
        <v>59.845634</v>
      </c>
      <c r="H125" s="3">
        <v>9.3</v>
      </c>
      <c r="I125" s="3">
        <v>10.5</v>
      </c>
      <c r="J125" s="3">
        <v>183466.0</v>
      </c>
      <c r="K125" s="3">
        <v>18739.66</v>
      </c>
      <c r="L125" s="3">
        <v>118.0</v>
      </c>
      <c r="M125" s="3">
        <v>85.0643769999999</v>
      </c>
      <c r="N125" s="3">
        <v>123.91</v>
      </c>
      <c r="O125" s="3">
        <v>498387.0</v>
      </c>
      <c r="P125" s="3">
        <v>11.854583351461914</v>
      </c>
      <c r="Q125" s="18">
        <v>348.46</v>
      </c>
      <c r="R125" s="51">
        <v>1.7265</v>
      </c>
      <c r="S125" s="3">
        <f t="shared" si="2"/>
        <v>201.8302925</v>
      </c>
      <c r="T125" s="56">
        <v>4.173</v>
      </c>
      <c r="U125" s="136">
        <f t="shared" si="3"/>
        <v>2.417028671</v>
      </c>
      <c r="V125" s="3"/>
      <c r="W125" s="3">
        <v>1981.25</v>
      </c>
      <c r="X125" s="3">
        <v>1259.55650556846</v>
      </c>
      <c r="Y125" s="3">
        <v>53.96141027925751</v>
      </c>
      <c r="Z125" s="3">
        <v>0.3844967261037938</v>
      </c>
      <c r="AA125" s="3">
        <v>168805.0</v>
      </c>
      <c r="AB125" s="3">
        <v>6.76666666666667</v>
      </c>
      <c r="AC125" s="3">
        <v>13.3333</v>
      </c>
      <c r="AD125" s="3">
        <v>117709.0</v>
      </c>
      <c r="AE125" s="3">
        <v>64.6842807485825</v>
      </c>
      <c r="AF125" s="3"/>
      <c r="AG125" s="3"/>
      <c r="AH125" s="3"/>
      <c r="AI125" s="3"/>
      <c r="AJ125" s="3"/>
      <c r="AK125" s="3"/>
      <c r="AL125" s="3">
        <v>0.3844967261037938</v>
      </c>
      <c r="AM125" s="3">
        <v>5.7814</v>
      </c>
      <c r="AN125" s="3"/>
      <c r="AO125" s="3">
        <f t="shared" si="4"/>
        <v>15.03627887</v>
      </c>
      <c r="AP125" s="3">
        <f t="shared" si="5"/>
        <v>2.178709246</v>
      </c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 t="s">
        <v>425</v>
      </c>
      <c r="IF125" s="3">
        <v>210.0</v>
      </c>
      <c r="IG125" s="3"/>
      <c r="IH125" s="3">
        <v>206.5571510282</v>
      </c>
      <c r="II125" s="3"/>
      <c r="IJ125" s="3"/>
      <c r="IK125" s="80">
        <v>61.0436781609195</v>
      </c>
      <c r="IL125" s="3"/>
      <c r="IM125" s="3">
        <v>60.9303397266955</v>
      </c>
      <c r="IN125" s="3"/>
      <c r="IO125" s="3"/>
      <c r="IP125" s="3"/>
      <c r="IQ125" s="3"/>
      <c r="IR125" s="3"/>
      <c r="IS125" s="3"/>
      <c r="IT125" s="3"/>
      <c r="IU125" s="3">
        <v>183466.0</v>
      </c>
    </row>
    <row r="126" ht="12.75" customHeight="1">
      <c r="A126" s="3" t="s">
        <v>61</v>
      </c>
      <c r="B126" s="3">
        <v>1991.0</v>
      </c>
      <c r="C126" s="3">
        <v>1991.8333333332926</v>
      </c>
      <c r="D126" s="3">
        <v>218.7</v>
      </c>
      <c r="E126" s="3">
        <v>156.921221672684</v>
      </c>
      <c r="F126" s="3">
        <v>61.1879707944656</v>
      </c>
      <c r="G126" s="3">
        <v>59.988716</v>
      </c>
      <c r="H126" s="3">
        <v>9.4</v>
      </c>
      <c r="I126" s="3">
        <v>10.5</v>
      </c>
      <c r="J126" s="3">
        <v>182282.0</v>
      </c>
      <c r="K126" s="3">
        <v>18775.6</v>
      </c>
      <c r="L126" s="3">
        <v>96.0</v>
      </c>
      <c r="M126" s="3">
        <v>84.74436</v>
      </c>
      <c r="N126" s="3">
        <v>123.21</v>
      </c>
      <c r="O126" s="3">
        <v>498634.0</v>
      </c>
      <c r="P126" s="3">
        <v>11.567226684132542</v>
      </c>
      <c r="Q126" s="18">
        <v>358.826</v>
      </c>
      <c r="R126" s="51">
        <v>1.7231</v>
      </c>
      <c r="S126" s="3">
        <f t="shared" si="2"/>
        <v>208.2444432</v>
      </c>
      <c r="T126" s="56">
        <v>4.108</v>
      </c>
      <c r="U126" s="136">
        <f t="shared" si="3"/>
        <v>2.384075213</v>
      </c>
      <c r="V126" s="3"/>
      <c r="W126" s="3">
        <v>1981.5</v>
      </c>
      <c r="X126" s="3">
        <v>1270.02129682936</v>
      </c>
      <c r="Y126" s="3">
        <v>67.314363130484</v>
      </c>
      <c r="Z126" s="3">
        <v>0.39525969117805854</v>
      </c>
      <c r="AA126" s="3">
        <v>169097.0</v>
      </c>
      <c r="AB126" s="3">
        <v>7.5</v>
      </c>
      <c r="AC126" s="3">
        <v>12.0</v>
      </c>
      <c r="AD126" s="3">
        <v>122523.0</v>
      </c>
      <c r="AE126" s="3">
        <v>62.2534321293642</v>
      </c>
      <c r="AF126" s="3"/>
      <c r="AG126" s="3"/>
      <c r="AH126" s="3"/>
      <c r="AI126" s="3"/>
      <c r="AJ126" s="3"/>
      <c r="AK126" s="3"/>
      <c r="AL126" s="3">
        <v>0.39525969117805854</v>
      </c>
      <c r="AM126" s="3">
        <v>5.1793</v>
      </c>
      <c r="AN126" s="3"/>
      <c r="AO126" s="3">
        <f t="shared" si="4"/>
        <v>13.10353703</v>
      </c>
      <c r="AP126" s="3">
        <f t="shared" si="5"/>
        <v>2.799234517</v>
      </c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 t="s">
        <v>426</v>
      </c>
      <c r="IF126" s="3">
        <v>210.7</v>
      </c>
      <c r="IG126" s="3"/>
      <c r="IH126" s="3">
        <v>208.166724352762</v>
      </c>
      <c r="II126" s="3"/>
      <c r="IJ126" s="3"/>
      <c r="IK126" s="80">
        <v>61.3563218390805</v>
      </c>
      <c r="IL126" s="3"/>
      <c r="IM126" s="3">
        <v>61.1879707944656</v>
      </c>
      <c r="IN126" s="3"/>
      <c r="IO126" s="3"/>
      <c r="IP126" s="3"/>
      <c r="IQ126" s="3"/>
      <c r="IR126" s="3"/>
      <c r="IS126" s="3"/>
      <c r="IT126" s="3"/>
      <c r="IU126" s="3">
        <v>182282.0</v>
      </c>
    </row>
    <row r="127" ht="12.75" customHeight="1">
      <c r="A127" s="3" t="s">
        <v>236</v>
      </c>
      <c r="B127" s="3">
        <v>1991.0</v>
      </c>
      <c r="C127" s="3">
        <v>1991.9166666666258</v>
      </c>
      <c r="D127" s="3">
        <v>217.3</v>
      </c>
      <c r="E127" s="3">
        <v>158.317513844332</v>
      </c>
      <c r="F127" s="3">
        <v>61.5376332471882</v>
      </c>
      <c r="G127" s="3">
        <v>60.020724</v>
      </c>
      <c r="H127" s="3">
        <v>9.5</v>
      </c>
      <c r="I127" s="3">
        <v>10.5</v>
      </c>
      <c r="J127" s="3">
        <v>182784.0</v>
      </c>
      <c r="K127" s="3">
        <v>18797.56</v>
      </c>
      <c r="L127" s="3">
        <v>100.0</v>
      </c>
      <c r="M127" s="3">
        <v>84.257024</v>
      </c>
      <c r="N127" s="3">
        <v>123.81</v>
      </c>
      <c r="O127" s="3">
        <v>500975.0</v>
      </c>
      <c r="P127" s="3">
        <v>11.526415921889567</v>
      </c>
      <c r="Q127" s="18">
        <v>359.96</v>
      </c>
      <c r="R127" s="51">
        <v>1.7796</v>
      </c>
      <c r="S127" s="3">
        <f t="shared" si="2"/>
        <v>202.2701731</v>
      </c>
      <c r="T127" s="56">
        <v>4.069</v>
      </c>
      <c r="U127" s="136">
        <f t="shared" si="3"/>
        <v>2.286468869</v>
      </c>
      <c r="V127" s="3"/>
      <c r="W127" s="3">
        <v>1981.75</v>
      </c>
      <c r="X127" s="3">
        <v>1275.42768955424</v>
      </c>
      <c r="Y127" s="3">
        <v>69.0979026771802</v>
      </c>
      <c r="Z127" s="3">
        <v>0.40359247824866684</v>
      </c>
      <c r="AA127" s="3">
        <v>171362.0</v>
      </c>
      <c r="AB127" s="3">
        <v>7.96666666666667</v>
      </c>
      <c r="AC127" s="3">
        <v>12.8958</v>
      </c>
      <c r="AD127" s="3">
        <v>127278.0</v>
      </c>
      <c r="AE127" s="3">
        <v>62.5226875152762</v>
      </c>
      <c r="AF127" s="3"/>
      <c r="AG127" s="3"/>
      <c r="AH127" s="3"/>
      <c r="AI127" s="3"/>
      <c r="AJ127" s="3"/>
      <c r="AK127" s="3"/>
      <c r="AL127" s="3">
        <v>0.40359247824866684</v>
      </c>
      <c r="AM127" s="3">
        <v>5.0017</v>
      </c>
      <c r="AN127" s="3"/>
      <c r="AO127" s="3">
        <f t="shared" si="4"/>
        <v>12.39294652</v>
      </c>
      <c r="AP127" s="3">
        <f t="shared" si="5"/>
        <v>2.108180332</v>
      </c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 t="s">
        <v>427</v>
      </c>
      <c r="IF127" s="3">
        <v>211.1</v>
      </c>
      <c r="IG127" s="3"/>
      <c r="IH127" s="3">
        <v>209.283372773254</v>
      </c>
      <c r="II127" s="3"/>
      <c r="IJ127" s="3"/>
      <c r="IK127" s="80">
        <v>61.5908045977012</v>
      </c>
      <c r="IL127" s="3"/>
      <c r="IM127" s="3">
        <v>61.5376332471882</v>
      </c>
      <c r="IN127" s="3"/>
      <c r="IO127" s="3"/>
      <c r="IP127" s="3"/>
      <c r="IQ127" s="3"/>
      <c r="IR127" s="3"/>
      <c r="IS127" s="3"/>
      <c r="IT127" s="3"/>
      <c r="IU127" s="3">
        <v>182784.0</v>
      </c>
    </row>
    <row r="128" ht="12.75" customHeight="1">
      <c r="A128" s="3" t="s">
        <v>237</v>
      </c>
      <c r="B128" s="3">
        <v>1991.0</v>
      </c>
      <c r="C128" s="3">
        <v>1991.999999999959</v>
      </c>
      <c r="D128" s="3">
        <v>215.6</v>
      </c>
      <c r="E128" s="3">
        <v>159.409228869381</v>
      </c>
      <c r="F128" s="3">
        <v>61.8230177187978</v>
      </c>
      <c r="G128" s="3">
        <v>59.99056</v>
      </c>
      <c r="H128" s="3">
        <v>9.5</v>
      </c>
      <c r="I128" s="3">
        <v>10.5</v>
      </c>
      <c r="J128" s="3">
        <v>183576.0</v>
      </c>
      <c r="K128" s="3">
        <v>18901.38</v>
      </c>
      <c r="L128" s="3">
        <v>205.0</v>
      </c>
      <c r="M128" s="3">
        <v>83.598616</v>
      </c>
      <c r="N128" s="3">
        <v>123.99</v>
      </c>
      <c r="O128" s="3">
        <v>504735.0</v>
      </c>
      <c r="P128" s="3">
        <v>11.519603010510078</v>
      </c>
      <c r="Q128" s="18">
        <v>361.875</v>
      </c>
      <c r="R128" s="51">
        <v>1.8272</v>
      </c>
      <c r="S128" s="3">
        <f t="shared" si="2"/>
        <v>198.0489273</v>
      </c>
      <c r="T128" s="56">
        <v>3.906</v>
      </c>
      <c r="U128" s="136">
        <f t="shared" si="3"/>
        <v>2.137697023</v>
      </c>
      <c r="V128" s="3"/>
      <c r="W128" s="3">
        <v>1982.0</v>
      </c>
      <c r="X128" s="3">
        <v>1262.83652556858</v>
      </c>
      <c r="Y128" s="3">
        <v>71.8195062964312</v>
      </c>
      <c r="Z128" s="3">
        <v>0.4158547674720707</v>
      </c>
      <c r="AA128" s="3">
        <v>171388.0</v>
      </c>
      <c r="AB128" s="3">
        <v>8.33333333333334</v>
      </c>
      <c r="AC128" s="3">
        <v>14.6875</v>
      </c>
      <c r="AD128" s="3">
        <v>137902.0</v>
      </c>
      <c r="AE128" s="3">
        <v>60.2830491845569</v>
      </c>
      <c r="AF128" s="3"/>
      <c r="AG128" s="3"/>
      <c r="AH128" s="3"/>
      <c r="AI128" s="3"/>
      <c r="AJ128" s="3"/>
      <c r="AK128" s="3"/>
      <c r="AL128" s="3">
        <v>0.4158547674720707</v>
      </c>
      <c r="AM128" s="3">
        <v>4.6497</v>
      </c>
      <c r="AN128" s="3"/>
      <c r="AO128" s="3">
        <f t="shared" si="4"/>
        <v>11.18106696</v>
      </c>
      <c r="AP128" s="3">
        <f t="shared" si="5"/>
        <v>3.038284875</v>
      </c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 t="s">
        <v>428</v>
      </c>
      <c r="IF128" s="3">
        <v>211.4</v>
      </c>
      <c r="IG128" s="3"/>
      <c r="IH128" s="3">
        <v>210.218734530655</v>
      </c>
      <c r="II128" s="3"/>
      <c r="IJ128" s="3"/>
      <c r="IK128" s="80">
        <v>61.5908045977012</v>
      </c>
      <c r="IL128" s="3"/>
      <c r="IM128" s="3">
        <v>61.8230177187978</v>
      </c>
      <c r="IN128" s="3"/>
      <c r="IO128" s="3"/>
      <c r="IP128" s="3"/>
      <c r="IQ128" s="3"/>
      <c r="IR128" s="3"/>
      <c r="IS128" s="3"/>
      <c r="IT128" s="3"/>
      <c r="IU128" s="3">
        <v>183576.0</v>
      </c>
    </row>
    <row r="129" ht="12.75" customHeight="1">
      <c r="A129" s="3" t="s">
        <v>58</v>
      </c>
      <c r="B129" s="3">
        <v>1992.0</v>
      </c>
      <c r="C129" s="3">
        <v>1992.0833333332923</v>
      </c>
      <c r="D129" s="3">
        <v>214.9</v>
      </c>
      <c r="E129" s="3">
        <v>160.969344341008</v>
      </c>
      <c r="F129" s="3">
        <v>61.8533758255079</v>
      </c>
      <c r="G129" s="3">
        <v>60.010273</v>
      </c>
      <c r="H129" s="3">
        <v>9.6</v>
      </c>
      <c r="I129" s="3">
        <v>10.5</v>
      </c>
      <c r="J129" s="3">
        <v>185130.0</v>
      </c>
      <c r="K129" s="3">
        <v>18787.57</v>
      </c>
      <c r="L129" s="3">
        <v>99.0</v>
      </c>
      <c r="M129" s="3">
        <v>82.779824</v>
      </c>
      <c r="N129" s="3">
        <v>123.4</v>
      </c>
      <c r="O129" s="3">
        <v>505712.0</v>
      </c>
      <c r="P129" s="3">
        <v>11.453518286849658</v>
      </c>
      <c r="Q129" s="18">
        <v>354.436</v>
      </c>
      <c r="R129" s="51">
        <v>1.809</v>
      </c>
      <c r="S129" s="3">
        <f t="shared" si="2"/>
        <v>195.9292427</v>
      </c>
      <c r="T129" s="56">
        <v>4.18</v>
      </c>
      <c r="U129" s="136">
        <f t="shared" si="3"/>
        <v>2.310668878</v>
      </c>
      <c r="V129" s="3"/>
      <c r="W129" s="3">
        <v>1982.25</v>
      </c>
      <c r="X129" s="3">
        <v>1283.36448901534</v>
      </c>
      <c r="Y129" s="3">
        <v>73.5970057859418</v>
      </c>
      <c r="Z129" s="3">
        <v>0.42240942283008487</v>
      </c>
      <c r="AA129" s="3">
        <v>172075.0</v>
      </c>
      <c r="AB129" s="3">
        <v>8.6</v>
      </c>
      <c r="AC129" s="3">
        <v>13.5833</v>
      </c>
      <c r="AD129" s="3">
        <v>141075.0</v>
      </c>
      <c r="AE129" s="3">
        <v>63.1548363739931</v>
      </c>
      <c r="AF129" s="3"/>
      <c r="AG129" s="3"/>
      <c r="AH129" s="3"/>
      <c r="AI129" s="3"/>
      <c r="AJ129" s="3"/>
      <c r="AK129" s="3"/>
      <c r="AL129" s="3">
        <v>0.42240942283008487</v>
      </c>
      <c r="AM129" s="3">
        <v>4.2376</v>
      </c>
      <c r="AN129" s="3"/>
      <c r="AO129" s="3">
        <f t="shared" si="4"/>
        <v>10.03197318</v>
      </c>
      <c r="AP129" s="3">
        <f t="shared" si="5"/>
        <v>1.576188581</v>
      </c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 t="s">
        <v>429</v>
      </c>
      <c r="IF129" s="3">
        <v>211.5</v>
      </c>
      <c r="IG129" s="3"/>
      <c r="IH129" s="3">
        <v>211.222885666543</v>
      </c>
      <c r="II129" s="3"/>
      <c r="IJ129" s="3"/>
      <c r="IK129" s="80">
        <v>61.4344827586207</v>
      </c>
      <c r="IL129" s="3"/>
      <c r="IM129" s="3">
        <v>61.8533758255079</v>
      </c>
      <c r="IN129" s="3"/>
      <c r="IO129" s="3"/>
      <c r="IP129" s="3"/>
      <c r="IQ129" s="3"/>
      <c r="IR129" s="3"/>
      <c r="IS129" s="3"/>
      <c r="IT129" s="3"/>
      <c r="IU129" s="3">
        <v>185130.0</v>
      </c>
    </row>
    <row r="130" ht="12.75" customHeight="1">
      <c r="A130" s="3" t="s">
        <v>230</v>
      </c>
      <c r="B130" s="3">
        <v>1992.0</v>
      </c>
      <c r="C130" s="3">
        <v>1992.1666666666256</v>
      </c>
      <c r="D130" s="3">
        <v>213.0</v>
      </c>
      <c r="E130" s="3">
        <v>162.085935402742</v>
      </c>
      <c r="F130" s="3">
        <v>62.0208032487977</v>
      </c>
      <c r="G130" s="3">
        <v>60.091873</v>
      </c>
      <c r="H130" s="3">
        <v>9.7</v>
      </c>
      <c r="I130" s="3">
        <v>10.5</v>
      </c>
      <c r="J130" s="3">
        <v>185065.0</v>
      </c>
      <c r="K130" s="3">
        <v>18809.53</v>
      </c>
      <c r="L130" s="3">
        <v>132.0</v>
      </c>
      <c r="M130" s="3">
        <v>82.217265</v>
      </c>
      <c r="N130" s="3">
        <v>123.39</v>
      </c>
      <c r="O130" s="3">
        <v>508376.0</v>
      </c>
      <c r="P130" s="3">
        <v>11.387979541475577</v>
      </c>
      <c r="Q130" s="18">
        <v>353.853</v>
      </c>
      <c r="R130" s="51">
        <v>1.7778</v>
      </c>
      <c r="S130" s="3">
        <f t="shared" si="2"/>
        <v>199.0398245</v>
      </c>
      <c r="T130" s="56">
        <v>4.128</v>
      </c>
      <c r="U130" s="136">
        <f t="shared" si="3"/>
        <v>2.321970975</v>
      </c>
      <c r="V130" s="3"/>
      <c r="W130" s="3">
        <v>1982.5</v>
      </c>
      <c r="X130" s="3">
        <v>1299.55554815261</v>
      </c>
      <c r="Y130" s="3">
        <v>76.10780506001879</v>
      </c>
      <c r="Z130" s="3">
        <v>0.42972013254039354</v>
      </c>
      <c r="AA130" s="3">
        <v>174284.0</v>
      </c>
      <c r="AB130" s="3">
        <v>8.8</v>
      </c>
      <c r="AC130" s="3">
        <v>12.9583</v>
      </c>
      <c r="AD130" s="3">
        <v>145385.0</v>
      </c>
      <c r="AE130" s="3">
        <v>63.8816048493094</v>
      </c>
      <c r="AF130" s="3"/>
      <c r="AG130" s="3"/>
      <c r="AH130" s="3"/>
      <c r="AI130" s="3"/>
      <c r="AJ130" s="3"/>
      <c r="AK130" s="3"/>
      <c r="AL130" s="3">
        <v>0.42972013254039354</v>
      </c>
      <c r="AM130" s="3">
        <v>3.6568</v>
      </c>
      <c r="AN130" s="3"/>
      <c r="AO130" s="3">
        <f t="shared" si="4"/>
        <v>8.50972464</v>
      </c>
      <c r="AP130" s="3">
        <f t="shared" si="5"/>
        <v>1.730716531</v>
      </c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 t="s">
        <v>430</v>
      </c>
      <c r="IF130" s="3">
        <v>211.7</v>
      </c>
      <c r="IG130" s="3"/>
      <c r="IH130" s="3">
        <v>211.633278848483</v>
      </c>
      <c r="II130" s="3"/>
      <c r="IJ130" s="3"/>
      <c r="IK130" s="80">
        <v>61.7471264367816</v>
      </c>
      <c r="IL130" s="3"/>
      <c r="IM130" s="3">
        <v>62.0208032487977</v>
      </c>
      <c r="IN130" s="3"/>
      <c r="IO130" s="3"/>
      <c r="IP130" s="3"/>
      <c r="IQ130" s="3"/>
      <c r="IR130" s="3"/>
      <c r="IS130" s="3"/>
      <c r="IT130" s="3"/>
      <c r="IU130" s="3">
        <v>185065.0</v>
      </c>
    </row>
    <row r="131" ht="12.75" customHeight="1">
      <c r="A131" s="3" t="s">
        <v>231</v>
      </c>
      <c r="B131" s="3">
        <v>1992.0</v>
      </c>
      <c r="C131" s="3">
        <v>1992.2499999999588</v>
      </c>
      <c r="D131" s="3">
        <v>211.3</v>
      </c>
      <c r="E131" s="3">
        <v>163.131213097302</v>
      </c>
      <c r="F131" s="3">
        <v>62.1993803132174</v>
      </c>
      <c r="G131" s="3">
        <v>59.897855</v>
      </c>
      <c r="H131" s="3">
        <v>9.8</v>
      </c>
      <c r="I131" s="3">
        <v>10.5</v>
      </c>
      <c r="J131" s="3">
        <v>186360.0</v>
      </c>
      <c r="K131" s="3">
        <v>18829.5</v>
      </c>
      <c r="L131" s="3">
        <v>157.0</v>
      </c>
      <c r="M131" s="3">
        <v>81.902911</v>
      </c>
      <c r="N131" s="3">
        <v>122.41</v>
      </c>
      <c r="O131" s="3">
        <v>508844.0</v>
      </c>
      <c r="P131" s="3">
        <v>11.031570657901625</v>
      </c>
      <c r="Q131" s="18">
        <v>344.641</v>
      </c>
      <c r="R131" s="51">
        <v>1.7238</v>
      </c>
      <c r="S131" s="3">
        <f t="shared" si="2"/>
        <v>199.9309665</v>
      </c>
      <c r="T131" s="56">
        <v>4.143</v>
      </c>
      <c r="U131" s="136">
        <f t="shared" si="3"/>
        <v>2.403411069</v>
      </c>
      <c r="V131" s="3"/>
      <c r="W131" s="3">
        <v>1982.75</v>
      </c>
      <c r="X131" s="3">
        <v>1317.13872644687</v>
      </c>
      <c r="Y131" s="3">
        <v>78.0518917835315</v>
      </c>
      <c r="Z131" s="3">
        <v>0.4346101216679219</v>
      </c>
      <c r="AA131" s="3">
        <v>174314.0</v>
      </c>
      <c r="AB131" s="3">
        <v>9.1</v>
      </c>
      <c r="AC131" s="3">
        <v>10.7917</v>
      </c>
      <c r="AD131" s="3">
        <v>149684.0</v>
      </c>
      <c r="AE131" s="3">
        <v>64.1745831521994</v>
      </c>
      <c r="AF131" s="3"/>
      <c r="AG131" s="3"/>
      <c r="AH131" s="3"/>
      <c r="AI131" s="3"/>
      <c r="AJ131" s="3"/>
      <c r="AK131" s="3"/>
      <c r="AL131" s="3">
        <v>0.4346101216679219</v>
      </c>
      <c r="AM131" s="3">
        <v>4.2989</v>
      </c>
      <c r="AN131" s="3"/>
      <c r="AO131" s="3">
        <f t="shared" si="4"/>
        <v>9.891394115</v>
      </c>
      <c r="AP131" s="3">
        <f t="shared" si="5"/>
        <v>1.137947412</v>
      </c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 t="s">
        <v>431</v>
      </c>
      <c r="IF131" s="3">
        <v>211.8</v>
      </c>
      <c r="IG131" s="3"/>
      <c r="IH131" s="3">
        <v>212.111652565619</v>
      </c>
      <c r="II131" s="3"/>
      <c r="IJ131" s="3"/>
      <c r="IK131" s="80">
        <v>62.0597701149425</v>
      </c>
      <c r="IL131" s="3"/>
      <c r="IM131" s="3">
        <v>62.1993803132174</v>
      </c>
      <c r="IN131" s="3"/>
      <c r="IO131" s="3"/>
      <c r="IP131" s="3"/>
      <c r="IQ131" s="3"/>
      <c r="IR131" s="3"/>
      <c r="IS131" s="3"/>
      <c r="IT131" s="3"/>
      <c r="IU131" s="3">
        <v>186360.0</v>
      </c>
    </row>
    <row r="132" ht="12.75" customHeight="1">
      <c r="A132" s="3" t="s">
        <v>59</v>
      </c>
      <c r="B132" s="3">
        <v>1992.0</v>
      </c>
      <c r="C132" s="3">
        <v>1992.333333333292</v>
      </c>
      <c r="D132" s="3">
        <v>208.8</v>
      </c>
      <c r="E132" s="3">
        <v>164.145429664254</v>
      </c>
      <c r="F132" s="3">
        <v>62.3283030737979</v>
      </c>
      <c r="G132" s="3">
        <v>60.13927</v>
      </c>
      <c r="H132" s="3">
        <v>9.8</v>
      </c>
      <c r="I132" s="3">
        <v>10.5</v>
      </c>
      <c r="J132" s="3">
        <v>188609.0</v>
      </c>
      <c r="K132" s="3">
        <v>18935.32</v>
      </c>
      <c r="L132" s="3">
        <v>202.0</v>
      </c>
      <c r="M132" s="3">
        <v>81.838055</v>
      </c>
      <c r="N132" s="3">
        <v>123.94</v>
      </c>
      <c r="O132" s="3">
        <v>511966.0</v>
      </c>
      <c r="P132" s="3">
        <v>10.983689439798814</v>
      </c>
      <c r="Q132" s="18">
        <v>338.728</v>
      </c>
      <c r="R132" s="51">
        <v>1.7566</v>
      </c>
      <c r="S132" s="3">
        <f t="shared" si="2"/>
        <v>192.8316065</v>
      </c>
      <c r="T132" s="56">
        <v>4.01</v>
      </c>
      <c r="U132" s="136">
        <f t="shared" si="3"/>
        <v>2.282819082</v>
      </c>
      <c r="V132" s="3"/>
      <c r="W132" s="3">
        <v>1983.0</v>
      </c>
      <c r="X132" s="3">
        <v>1357.40916961809</v>
      </c>
      <c r="Y132" s="3">
        <v>80.01765168123521</v>
      </c>
      <c r="Z132" s="3">
        <v>0.4445192085287129</v>
      </c>
      <c r="AA132" s="3">
        <v>175264.0</v>
      </c>
      <c r="AB132" s="3">
        <v>9.4</v>
      </c>
      <c r="AC132" s="3">
        <v>9.875</v>
      </c>
      <c r="AD132" s="3">
        <v>153902.0</v>
      </c>
      <c r="AE132" s="3">
        <v>68.1724871338577</v>
      </c>
      <c r="AF132" s="3"/>
      <c r="AG132" s="3"/>
      <c r="AH132" s="3"/>
      <c r="AI132" s="3"/>
      <c r="AJ132" s="3"/>
      <c r="AK132" s="3"/>
      <c r="AL132" s="3">
        <v>0.4445192085287129</v>
      </c>
      <c r="AM132" s="3">
        <v>6.018</v>
      </c>
      <c r="AN132" s="3"/>
      <c r="AO132" s="3">
        <f t="shared" si="4"/>
        <v>13.53822261</v>
      </c>
      <c r="AP132" s="3">
        <f t="shared" si="5"/>
        <v>2.279994498</v>
      </c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 t="s">
        <v>432</v>
      </c>
      <c r="IF132" s="3">
        <v>211.8</v>
      </c>
      <c r="IG132" s="3"/>
      <c r="IH132" s="3">
        <v>212.29912858011</v>
      </c>
      <c r="II132" s="3"/>
      <c r="IJ132" s="3"/>
      <c r="IK132" s="80">
        <v>62.6850574712644</v>
      </c>
      <c r="IL132" s="3"/>
      <c r="IM132" s="3">
        <v>62.3283030737979</v>
      </c>
      <c r="IN132" s="3"/>
      <c r="IO132" s="3"/>
      <c r="IP132" s="3"/>
      <c r="IQ132" s="3"/>
      <c r="IR132" s="3"/>
      <c r="IS132" s="3"/>
      <c r="IT132" s="3"/>
      <c r="IU132" s="3">
        <v>188609.0</v>
      </c>
    </row>
    <row r="133" ht="12.75" customHeight="1">
      <c r="A133" s="3" t="s">
        <v>232</v>
      </c>
      <c r="B133" s="3">
        <v>1992.0</v>
      </c>
      <c r="C133" s="3">
        <v>1992.4166666666254</v>
      </c>
      <c r="D133" s="3">
        <v>208.5</v>
      </c>
      <c r="E133" s="3">
        <v>165.180020688388</v>
      </c>
      <c r="F133" s="3">
        <v>62.4794234194089</v>
      </c>
      <c r="G133" s="3">
        <v>59.736571</v>
      </c>
      <c r="H133" s="3">
        <v>9.8</v>
      </c>
      <c r="I133" s="3">
        <v>10.0</v>
      </c>
      <c r="J133" s="3">
        <v>186511.0</v>
      </c>
      <c r="K133" s="3">
        <v>19061.11</v>
      </c>
      <c r="L133" s="3">
        <v>219.0</v>
      </c>
      <c r="M133" s="3">
        <v>81.793077</v>
      </c>
      <c r="N133" s="3">
        <v>125.8</v>
      </c>
      <c r="O133" s="3">
        <v>512661.0</v>
      </c>
      <c r="P133" s="3">
        <v>10.845624146618839</v>
      </c>
      <c r="Q133" s="18">
        <v>337.039</v>
      </c>
      <c r="R133" s="51">
        <v>1.8095</v>
      </c>
      <c r="S133" s="3">
        <f t="shared" si="2"/>
        <v>186.2608455</v>
      </c>
      <c r="T133" s="56">
        <v>4.022</v>
      </c>
      <c r="U133" s="136">
        <f t="shared" si="3"/>
        <v>2.222713457</v>
      </c>
      <c r="V133" s="3"/>
      <c r="W133" s="3">
        <v>1983.25</v>
      </c>
      <c r="X133" s="3">
        <v>1396.90963472219</v>
      </c>
      <c r="Y133" s="3">
        <v>81.4964968095895</v>
      </c>
      <c r="Z133" s="3">
        <v>0.44631692269471246</v>
      </c>
      <c r="AA133" s="3">
        <v>177911.0</v>
      </c>
      <c r="AB133" s="3">
        <v>9.63333333333333</v>
      </c>
      <c r="AC133" s="3">
        <v>10.8542</v>
      </c>
      <c r="AD133" s="3">
        <v>161312.0</v>
      </c>
      <c r="AE133" s="3">
        <v>68.5393029770839</v>
      </c>
      <c r="AF133" s="3"/>
      <c r="AG133" s="3"/>
      <c r="AH133" s="3"/>
      <c r="AI133" s="3"/>
      <c r="AJ133" s="3"/>
      <c r="AK133" s="3"/>
      <c r="AL133" s="3">
        <v>0.44631692269471246</v>
      </c>
      <c r="AM133" s="3">
        <v>7.9751</v>
      </c>
      <c r="AN133" s="3"/>
      <c r="AO133" s="3">
        <f t="shared" si="4"/>
        <v>17.86869284</v>
      </c>
      <c r="AP133" s="3">
        <f t="shared" si="5"/>
        <v>0.4044176565</v>
      </c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 t="s">
        <v>433</v>
      </c>
      <c r="IF133" s="3">
        <v>212.6</v>
      </c>
      <c r="IG133" s="3"/>
      <c r="IH133" s="3">
        <v>213.351329458432</v>
      </c>
      <c r="II133" s="3"/>
      <c r="IJ133" s="3"/>
      <c r="IK133" s="80">
        <v>62.9195402298851</v>
      </c>
      <c r="IL133" s="3"/>
      <c r="IM133" s="3">
        <v>62.4794234194089</v>
      </c>
      <c r="IN133" s="3"/>
      <c r="IO133" s="3"/>
      <c r="IP133" s="3"/>
      <c r="IQ133" s="3"/>
      <c r="IR133" s="3"/>
      <c r="IS133" s="3"/>
      <c r="IT133" s="3"/>
      <c r="IU133" s="3">
        <v>186511.0</v>
      </c>
    </row>
    <row r="134" ht="12.75" customHeight="1">
      <c r="A134" s="3" t="s">
        <v>233</v>
      </c>
      <c r="B134" s="3">
        <v>1992.0</v>
      </c>
      <c r="C134" s="3">
        <v>1992.4999999999586</v>
      </c>
      <c r="D134" s="3">
        <v>208.6</v>
      </c>
      <c r="E134" s="3">
        <v>165.899581930825</v>
      </c>
      <c r="F134" s="3">
        <v>62.6539429435509</v>
      </c>
      <c r="G134" s="3">
        <v>60.124159</v>
      </c>
      <c r="H134" s="3">
        <v>9.9</v>
      </c>
      <c r="I134" s="3">
        <v>10.0</v>
      </c>
      <c r="J134" s="3">
        <v>186812.0</v>
      </c>
      <c r="K134" s="3">
        <v>18963.27</v>
      </c>
      <c r="L134" s="3">
        <v>100.0</v>
      </c>
      <c r="M134" s="3">
        <v>81.768869</v>
      </c>
      <c r="N134" s="3">
        <v>125.9</v>
      </c>
      <c r="O134" s="3">
        <v>514690.0</v>
      </c>
      <c r="P134" s="3">
        <v>10.806858888303402</v>
      </c>
      <c r="Q134" s="18">
        <v>340.784</v>
      </c>
      <c r="R134" s="51">
        <v>1.8551</v>
      </c>
      <c r="S134" s="3">
        <f t="shared" si="2"/>
        <v>183.7011482</v>
      </c>
      <c r="T134" s="56">
        <v>4.052</v>
      </c>
      <c r="U134" s="136">
        <f t="shared" si="3"/>
        <v>2.184248828</v>
      </c>
      <c r="V134" s="3"/>
      <c r="W134" s="3">
        <v>1983.5</v>
      </c>
      <c r="X134" s="3">
        <v>1441.50577281211</v>
      </c>
      <c r="Y134" s="3">
        <v>80.4670820323241</v>
      </c>
      <c r="Z134" s="3">
        <v>0.45166762625431817</v>
      </c>
      <c r="AA134" s="3">
        <v>179346.0</v>
      </c>
      <c r="AB134" s="3">
        <v>9.83333333333334</v>
      </c>
      <c r="AC134" s="3">
        <v>9.8958</v>
      </c>
      <c r="AD134" s="3">
        <v>165973.0</v>
      </c>
      <c r="AE134" s="3">
        <v>69.1684006985602</v>
      </c>
      <c r="AF134" s="3"/>
      <c r="AG134" s="3"/>
      <c r="AH134" s="3"/>
      <c r="AI134" s="3"/>
      <c r="AJ134" s="3"/>
      <c r="AK134" s="3"/>
      <c r="AL134" s="3">
        <v>0.45166762625431817</v>
      </c>
      <c r="AM134" s="3">
        <v>7.8115</v>
      </c>
      <c r="AN134" s="3"/>
      <c r="AO134" s="3">
        <f t="shared" si="4"/>
        <v>17.2947972</v>
      </c>
      <c r="AP134" s="3">
        <f t="shared" si="5"/>
        <v>1.198857423</v>
      </c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 t="s">
        <v>434</v>
      </c>
      <c r="IF134" s="3">
        <v>212.6</v>
      </c>
      <c r="IG134" s="3"/>
      <c r="IH134" s="3">
        <v>213.996732131661</v>
      </c>
      <c r="II134" s="3"/>
      <c r="IJ134" s="3"/>
      <c r="IK134" s="80">
        <v>62.9977011494253</v>
      </c>
      <c r="IL134" s="3"/>
      <c r="IM134" s="3">
        <v>62.6539429435509</v>
      </c>
      <c r="IN134" s="3"/>
      <c r="IO134" s="3"/>
      <c r="IP134" s="3"/>
      <c r="IQ134" s="3"/>
      <c r="IR134" s="3"/>
      <c r="IS134" s="3"/>
      <c r="IT134" s="3"/>
      <c r="IU134" s="3">
        <v>186812.0</v>
      </c>
    </row>
    <row r="135" ht="12.75" customHeight="1">
      <c r="A135" s="3" t="s">
        <v>60</v>
      </c>
      <c r="B135" s="3">
        <v>1992.0</v>
      </c>
      <c r="C135" s="3">
        <v>1992.5833333332919</v>
      </c>
      <c r="D135" s="3">
        <v>208.0</v>
      </c>
      <c r="E135" s="3">
        <v>167.025083740392</v>
      </c>
      <c r="F135" s="3">
        <v>62.8169384197635</v>
      </c>
      <c r="G135" s="3">
        <v>60.070753</v>
      </c>
      <c r="H135" s="3">
        <v>9.9</v>
      </c>
      <c r="I135" s="3">
        <v>10.0</v>
      </c>
      <c r="J135" s="3">
        <v>186955.0</v>
      </c>
      <c r="K135" s="3">
        <v>19110.03</v>
      </c>
      <c r="L135" s="3">
        <v>224.0</v>
      </c>
      <c r="M135" s="3">
        <v>81.764619</v>
      </c>
      <c r="N135" s="3">
        <v>125.63</v>
      </c>
      <c r="O135" s="3">
        <v>516586.0</v>
      </c>
      <c r="P135" s="3">
        <v>10.717808787506623</v>
      </c>
      <c r="Q135" s="18">
        <v>352.452</v>
      </c>
      <c r="R135" s="51">
        <v>1.9177</v>
      </c>
      <c r="S135" s="3">
        <f t="shared" si="2"/>
        <v>183.7889138</v>
      </c>
      <c r="T135" s="56">
        <v>3.937</v>
      </c>
      <c r="U135" s="136">
        <f t="shared" si="3"/>
        <v>2.052980132</v>
      </c>
      <c r="V135" s="3"/>
      <c r="W135" s="3">
        <v>1983.75</v>
      </c>
      <c r="X135" s="3">
        <v>1486.77868395827</v>
      </c>
      <c r="Y135" s="3">
        <v>81.9549576936119</v>
      </c>
      <c r="Z135" s="3">
        <v>0.4572580889711011</v>
      </c>
      <c r="AA135" s="3">
        <v>181548.0</v>
      </c>
      <c r="AB135" s="3">
        <v>9.93333333333333</v>
      </c>
      <c r="AC135" s="3">
        <v>9.5625</v>
      </c>
      <c r="AD135" s="3">
        <v>169473.0</v>
      </c>
      <c r="AE135" s="3">
        <v>71.7683236977674</v>
      </c>
      <c r="AF135" s="3"/>
      <c r="AG135" s="3"/>
      <c r="AH135" s="3"/>
      <c r="AI135" s="3"/>
      <c r="AJ135" s="3"/>
      <c r="AK135" s="3"/>
      <c r="AL135" s="3">
        <v>0.4572580889711011</v>
      </c>
      <c r="AM135" s="3">
        <v>7.9603</v>
      </c>
      <c r="AN135" s="3"/>
      <c r="AO135" s="3">
        <f t="shared" si="4"/>
        <v>17.40876803</v>
      </c>
      <c r="AP135" s="3">
        <f t="shared" si="5"/>
        <v>1.237738193</v>
      </c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 t="s">
        <v>435</v>
      </c>
      <c r="IF135" s="3">
        <v>212.8</v>
      </c>
      <c r="IG135" s="3"/>
      <c r="IH135" s="3">
        <v>214.594798933272</v>
      </c>
      <c r="II135" s="3"/>
      <c r="IJ135" s="3"/>
      <c r="IK135" s="80">
        <v>62.6850574712644</v>
      </c>
      <c r="IL135" s="3"/>
      <c r="IM135" s="3">
        <v>62.8169384197635</v>
      </c>
      <c r="IN135" s="3"/>
      <c r="IO135" s="3"/>
      <c r="IP135" s="3"/>
      <c r="IQ135" s="3"/>
      <c r="IR135" s="3"/>
      <c r="IS135" s="3"/>
      <c r="IT135" s="3"/>
      <c r="IU135" s="3">
        <v>186955.0</v>
      </c>
    </row>
    <row r="136" ht="12.75" customHeight="1">
      <c r="A136" s="3" t="s">
        <v>234</v>
      </c>
      <c r="B136" s="3">
        <v>1992.0</v>
      </c>
      <c r="C136" s="3">
        <v>1992.6666666666251</v>
      </c>
      <c r="D136" s="3">
        <v>207.4</v>
      </c>
      <c r="E136" s="3">
        <v>167.958892849987</v>
      </c>
      <c r="F136" s="3">
        <v>62.7276151636091</v>
      </c>
      <c r="G136" s="3">
        <v>60.270394</v>
      </c>
      <c r="H136" s="3">
        <v>9.9</v>
      </c>
      <c r="I136" s="3">
        <v>10.0</v>
      </c>
      <c r="J136" s="3">
        <v>185060.0</v>
      </c>
      <c r="K136" s="3">
        <v>19098.05</v>
      </c>
      <c r="L136" s="3">
        <v>89.0</v>
      </c>
      <c r="M136" s="3">
        <v>81.4902989999999</v>
      </c>
      <c r="N136" s="3">
        <v>125.11</v>
      </c>
      <c r="O136" s="3">
        <v>517697.0</v>
      </c>
      <c r="P136" s="3">
        <v>10.71781579196427</v>
      </c>
      <c r="Q136" s="18">
        <v>343.603</v>
      </c>
      <c r="R136" s="51">
        <v>1.9434</v>
      </c>
      <c r="S136" s="3">
        <f t="shared" si="2"/>
        <v>176.8050839</v>
      </c>
      <c r="T136" s="56">
        <v>3.76</v>
      </c>
      <c r="U136" s="136">
        <f t="shared" si="3"/>
        <v>1.934753525</v>
      </c>
      <c r="V136" s="3"/>
      <c r="W136" s="3">
        <v>1984.0</v>
      </c>
      <c r="X136" s="3">
        <v>1517.65018793842</v>
      </c>
      <c r="Y136" s="3">
        <v>83.8112172408927</v>
      </c>
      <c r="Z136" s="3">
        <v>0.46185456674945985</v>
      </c>
      <c r="AA136" s="3">
        <v>183812.0</v>
      </c>
      <c r="AB136" s="3">
        <v>10.0333333333333</v>
      </c>
      <c r="AC136" s="3">
        <v>9.0625</v>
      </c>
      <c r="AD136" s="3">
        <v>174215.0</v>
      </c>
      <c r="AE136" s="3">
        <v>72.9420014413651</v>
      </c>
      <c r="AF136" s="3"/>
      <c r="AG136" s="3"/>
      <c r="AH136" s="3"/>
      <c r="AI136" s="3"/>
      <c r="AJ136" s="3"/>
      <c r="AK136" s="3"/>
      <c r="AL136" s="3">
        <v>0.46185456674945985</v>
      </c>
      <c r="AM136" s="3">
        <v>6.3191</v>
      </c>
      <c r="AN136" s="3"/>
      <c r="AO136" s="3">
        <f t="shared" si="4"/>
        <v>13.6820126</v>
      </c>
      <c r="AP136" s="3">
        <f t="shared" si="5"/>
        <v>1.005226127</v>
      </c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 t="s">
        <v>436</v>
      </c>
      <c r="IF136" s="3">
        <v>216.6</v>
      </c>
      <c r="IG136" s="3"/>
      <c r="IH136" s="3">
        <v>215.199175407375</v>
      </c>
      <c r="II136" s="3"/>
      <c r="IJ136" s="3"/>
      <c r="IK136" s="80">
        <v>62.6850574712644</v>
      </c>
      <c r="IL136" s="3"/>
      <c r="IM136" s="3">
        <v>62.7276151636091</v>
      </c>
      <c r="IN136" s="3"/>
      <c r="IO136" s="3"/>
      <c r="IP136" s="3"/>
      <c r="IQ136" s="3"/>
      <c r="IR136" s="3"/>
      <c r="IS136" s="3"/>
      <c r="IT136" s="3"/>
      <c r="IU136" s="3">
        <v>185060.0</v>
      </c>
    </row>
    <row r="137" ht="12.75" customHeight="1">
      <c r="A137" s="3" t="s">
        <v>235</v>
      </c>
      <c r="B137" s="3">
        <v>1992.0</v>
      </c>
      <c r="C137" s="3">
        <v>1992.7499999999584</v>
      </c>
      <c r="D137" s="3">
        <v>201.1</v>
      </c>
      <c r="E137" s="3">
        <v>169.042158074511</v>
      </c>
      <c r="F137" s="3">
        <v>62.7948593765737</v>
      </c>
      <c r="G137" s="3">
        <v>60.558853</v>
      </c>
      <c r="H137" s="3">
        <v>10.1</v>
      </c>
      <c r="I137" s="3">
        <v>9.0</v>
      </c>
      <c r="J137" s="3">
        <v>189794.0</v>
      </c>
      <c r="K137" s="3">
        <v>19156.95</v>
      </c>
      <c r="L137" s="3">
        <v>110.0</v>
      </c>
      <c r="M137" s="3">
        <v>80.945082</v>
      </c>
      <c r="N137" s="3">
        <v>119.87</v>
      </c>
      <c r="O137" s="3">
        <v>520098.0</v>
      </c>
      <c r="P137" s="3">
        <v>10.544983533033479</v>
      </c>
      <c r="Q137" s="18">
        <v>345.3</v>
      </c>
      <c r="R137" s="51">
        <v>1.8465</v>
      </c>
      <c r="S137" s="3">
        <f t="shared" si="2"/>
        <v>187.002437</v>
      </c>
      <c r="T137" s="56">
        <v>3.762</v>
      </c>
      <c r="U137" s="136">
        <f t="shared" si="3"/>
        <v>2.037367994</v>
      </c>
      <c r="V137" s="3"/>
      <c r="W137" s="3">
        <v>1984.25</v>
      </c>
      <c r="X137" s="3">
        <v>1577.4088839015</v>
      </c>
      <c r="Y137" s="3">
        <v>84.9963443956303</v>
      </c>
      <c r="Z137" s="3">
        <v>0.4663432140100444</v>
      </c>
      <c r="AA137" s="3">
        <v>185700.0</v>
      </c>
      <c r="AB137" s="3">
        <v>9.9</v>
      </c>
      <c r="AC137" s="3">
        <v>8.8958</v>
      </c>
      <c r="AD137" s="3">
        <v>179821.0</v>
      </c>
      <c r="AE137" s="3">
        <v>72.2372688781805</v>
      </c>
      <c r="AF137" s="3"/>
      <c r="AG137" s="3"/>
      <c r="AH137" s="3"/>
      <c r="AI137" s="3"/>
      <c r="AJ137" s="3"/>
      <c r="AK137" s="3"/>
      <c r="AL137" s="3">
        <v>0.4663432140100444</v>
      </c>
      <c r="AM137" s="3">
        <v>6.2578</v>
      </c>
      <c r="AN137" s="3"/>
      <c r="AO137" s="3">
        <f t="shared" si="4"/>
        <v>13.41887222</v>
      </c>
      <c r="AP137" s="3">
        <f t="shared" si="5"/>
        <v>0.9718746081</v>
      </c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 t="s">
        <v>437</v>
      </c>
      <c r="IF137" s="3">
        <v>217.1</v>
      </c>
      <c r="IG137" s="3"/>
      <c r="IH137" s="3">
        <v>215.939158625084</v>
      </c>
      <c r="II137" s="3"/>
      <c r="IJ137" s="3"/>
      <c r="IK137" s="80">
        <v>62.9195402298851</v>
      </c>
      <c r="IL137" s="3"/>
      <c r="IM137" s="3">
        <v>62.7948593765737</v>
      </c>
      <c r="IN137" s="3"/>
      <c r="IO137" s="3"/>
      <c r="IP137" s="3"/>
      <c r="IQ137" s="3"/>
      <c r="IR137" s="3"/>
      <c r="IS137" s="3"/>
      <c r="IT137" s="3"/>
      <c r="IU137" s="3">
        <v>189794.0</v>
      </c>
    </row>
    <row r="138" ht="12.75" customHeight="1">
      <c r="A138" s="3" t="s">
        <v>61</v>
      </c>
      <c r="B138" s="3">
        <v>1992.0</v>
      </c>
      <c r="C138" s="3">
        <v>1992.8333333332916</v>
      </c>
      <c r="D138" s="3">
        <v>200.1</v>
      </c>
      <c r="E138" s="3">
        <v>170.705781292495</v>
      </c>
      <c r="F138" s="3">
        <v>63.0994931653759</v>
      </c>
      <c r="G138" s="3">
        <v>60.830602</v>
      </c>
      <c r="H138" s="3">
        <v>10.2</v>
      </c>
      <c r="I138" s="3">
        <v>8.0</v>
      </c>
      <c r="J138" s="3">
        <v>193916.0</v>
      </c>
      <c r="K138" s="3">
        <v>19240.81</v>
      </c>
      <c r="L138" s="3">
        <v>127.0</v>
      </c>
      <c r="M138" s="3">
        <v>80.138482</v>
      </c>
      <c r="N138" s="3">
        <v>110.51</v>
      </c>
      <c r="O138" s="3">
        <v>523034.0</v>
      </c>
      <c r="P138" s="3">
        <v>10.27681868316943</v>
      </c>
      <c r="Q138" s="18">
        <v>344.277</v>
      </c>
      <c r="R138" s="51">
        <v>1.6529</v>
      </c>
      <c r="S138" s="3">
        <f t="shared" si="2"/>
        <v>208.2866477</v>
      </c>
      <c r="T138" s="56">
        <v>3.762</v>
      </c>
      <c r="U138" s="136">
        <f t="shared" si="3"/>
        <v>2.275999758</v>
      </c>
      <c r="V138" s="3"/>
      <c r="W138" s="3">
        <v>1984.5</v>
      </c>
      <c r="X138" s="3">
        <v>1622.85539289346</v>
      </c>
      <c r="Y138" s="3">
        <v>85.9457922730249</v>
      </c>
      <c r="Z138" s="3">
        <v>0.4739404295904783</v>
      </c>
      <c r="AA138" s="3">
        <v>184520.0</v>
      </c>
      <c r="AB138" s="3">
        <v>9.96666666666667</v>
      </c>
      <c r="AC138" s="3">
        <v>8.8333</v>
      </c>
      <c r="AD138" s="3">
        <v>186550.0</v>
      </c>
      <c r="AE138" s="3">
        <v>73.1411346668763</v>
      </c>
      <c r="AF138" s="3"/>
      <c r="AG138" s="3"/>
      <c r="AH138" s="3"/>
      <c r="AI138" s="3"/>
      <c r="AJ138" s="3"/>
      <c r="AK138" s="3"/>
      <c r="AL138" s="3">
        <v>0.4739404295904783</v>
      </c>
      <c r="AM138" s="3">
        <v>6.4342</v>
      </c>
      <c r="AN138" s="3"/>
      <c r="AO138" s="3">
        <f t="shared" si="4"/>
        <v>13.57596778</v>
      </c>
      <c r="AP138" s="3">
        <f t="shared" si="5"/>
        <v>1.62910392</v>
      </c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 t="s">
        <v>438</v>
      </c>
      <c r="IF138" s="3">
        <v>217.3</v>
      </c>
      <c r="IG138" s="3"/>
      <c r="IH138" s="3">
        <v>216.435067263849</v>
      </c>
      <c r="II138" s="3"/>
      <c r="IJ138" s="3"/>
      <c r="IK138" s="80">
        <v>63.0758620689655</v>
      </c>
      <c r="IL138" s="3"/>
      <c r="IM138" s="3">
        <v>63.0994931653759</v>
      </c>
      <c r="IN138" s="3"/>
      <c r="IO138" s="3"/>
      <c r="IP138" s="3"/>
      <c r="IQ138" s="3"/>
      <c r="IR138" s="3"/>
      <c r="IS138" s="3"/>
      <c r="IT138" s="3"/>
      <c r="IU138" s="3">
        <v>193916.0</v>
      </c>
    </row>
    <row r="139" ht="12.75" customHeight="1">
      <c r="A139" s="3" t="s">
        <v>236</v>
      </c>
      <c r="B139" s="3">
        <v>1992.0</v>
      </c>
      <c r="C139" s="3">
        <v>1992.916666666625</v>
      </c>
      <c r="D139" s="3">
        <v>200.4</v>
      </c>
      <c r="E139" s="3">
        <v>171.787668584558</v>
      </c>
      <c r="F139" s="3">
        <v>63.2478786715727</v>
      </c>
      <c r="G139" s="3">
        <v>60.681422</v>
      </c>
      <c r="H139" s="3">
        <v>10.4</v>
      </c>
      <c r="I139" s="3">
        <v>7.0</v>
      </c>
      <c r="J139" s="3">
        <v>194153.0</v>
      </c>
      <c r="K139" s="3">
        <v>19427.51</v>
      </c>
      <c r="L139" s="3">
        <v>158.0</v>
      </c>
      <c r="M139" s="3">
        <v>79.759351</v>
      </c>
      <c r="N139" s="3">
        <v>107.38</v>
      </c>
      <c r="O139" s="3">
        <v>520386.0</v>
      </c>
      <c r="P139" s="3">
        <v>9.721618229492545</v>
      </c>
      <c r="Q139" s="18">
        <v>334.924</v>
      </c>
      <c r="R139" s="51">
        <v>1.5268</v>
      </c>
      <c r="S139" s="3">
        <f t="shared" si="2"/>
        <v>219.3633744</v>
      </c>
      <c r="T139" s="56">
        <v>3.741</v>
      </c>
      <c r="U139" s="136">
        <f t="shared" si="3"/>
        <v>2.450222688</v>
      </c>
      <c r="V139" s="3"/>
      <c r="W139" s="3">
        <v>1984.75</v>
      </c>
      <c r="X139" s="3">
        <v>1648.55210771969</v>
      </c>
      <c r="Y139" s="3">
        <v>87.2606198582253</v>
      </c>
      <c r="Z139" s="3">
        <v>0.4772967792176674</v>
      </c>
      <c r="AA139" s="3">
        <v>185463.0</v>
      </c>
      <c r="AB139" s="3">
        <v>10.1333333333333</v>
      </c>
      <c r="AC139" s="3">
        <v>11.0</v>
      </c>
      <c r="AD139" s="3">
        <v>191657.0</v>
      </c>
      <c r="AE139" s="3">
        <v>73.7199349851643</v>
      </c>
      <c r="AF139" s="3"/>
      <c r="AG139" s="3"/>
      <c r="AH139" s="3"/>
      <c r="AI139" s="3"/>
      <c r="AJ139" s="3"/>
      <c r="AK139" s="3"/>
      <c r="AL139" s="3">
        <v>0.4772967792176674</v>
      </c>
      <c r="AM139" s="3">
        <v>5.7278</v>
      </c>
      <c r="AN139" s="3"/>
      <c r="AO139" s="3">
        <f t="shared" si="4"/>
        <v>12.0005</v>
      </c>
      <c r="AP139" s="3">
        <f t="shared" si="5"/>
        <v>0.7081796398</v>
      </c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 t="s">
        <v>439</v>
      </c>
      <c r="IF139" s="3">
        <v>217.2</v>
      </c>
      <c r="IG139" s="3"/>
      <c r="IH139" s="3">
        <v>216.657310023932</v>
      </c>
      <c r="II139" s="3"/>
      <c r="IJ139" s="3"/>
      <c r="IK139" s="80">
        <v>63.1540229885058</v>
      </c>
      <c r="IL139" s="3"/>
      <c r="IM139" s="3">
        <v>63.2478786715727</v>
      </c>
      <c r="IN139" s="3"/>
      <c r="IO139" s="3"/>
      <c r="IP139" s="3"/>
      <c r="IQ139" s="3"/>
      <c r="IR139" s="3"/>
      <c r="IS139" s="3"/>
      <c r="IT139" s="3"/>
      <c r="IU139" s="3">
        <v>194153.0</v>
      </c>
    </row>
    <row r="140" ht="12.75" customHeight="1">
      <c r="A140" s="3" t="s">
        <v>237</v>
      </c>
      <c r="B140" s="3">
        <v>1992.0</v>
      </c>
      <c r="C140" s="3">
        <v>1992.9999999999582</v>
      </c>
      <c r="D140" s="3">
        <v>199.6</v>
      </c>
      <c r="E140" s="3">
        <v>172.711763455889</v>
      </c>
      <c r="F140" s="3">
        <v>63.3034842392764</v>
      </c>
      <c r="G140" s="3">
        <v>60.887977</v>
      </c>
      <c r="H140" s="3">
        <v>10.5</v>
      </c>
      <c r="I140" s="3">
        <v>7.0</v>
      </c>
      <c r="J140" s="3">
        <v>192873.0</v>
      </c>
      <c r="K140" s="3">
        <v>19529.35</v>
      </c>
      <c r="L140" s="3">
        <v>136.0</v>
      </c>
      <c r="M140" s="3">
        <v>79.802167</v>
      </c>
      <c r="N140" s="3">
        <v>109.54</v>
      </c>
      <c r="O140" s="3">
        <v>518056.0</v>
      </c>
      <c r="P140" s="3">
        <v>8.843859363012132</v>
      </c>
      <c r="Q140" s="18">
        <v>334.657</v>
      </c>
      <c r="R140" s="51">
        <v>1.551</v>
      </c>
      <c r="S140" s="3">
        <f t="shared" si="2"/>
        <v>215.7685364</v>
      </c>
      <c r="T140" s="56">
        <v>3.686</v>
      </c>
      <c r="U140" s="136">
        <f t="shared" si="3"/>
        <v>2.37653127</v>
      </c>
      <c r="V140" s="3"/>
      <c r="W140" s="3">
        <v>1985.0</v>
      </c>
      <c r="X140" s="3">
        <v>1723.49639355196</v>
      </c>
      <c r="Y140" s="3">
        <v>88.8462051719893</v>
      </c>
      <c r="Z140" s="3">
        <v>0.4833096695226438</v>
      </c>
      <c r="AA140" s="3">
        <v>188202.0</v>
      </c>
      <c r="AB140" s="3">
        <v>10.2666666666667</v>
      </c>
      <c r="AC140" s="3">
        <v>9.8333</v>
      </c>
      <c r="AD140" s="3">
        <v>198100.0</v>
      </c>
      <c r="AE140" s="3">
        <v>72.6942581679294</v>
      </c>
      <c r="AF140" s="3"/>
      <c r="AG140" s="3"/>
      <c r="AH140" s="3"/>
      <c r="AI140" s="3"/>
      <c r="AJ140" s="3"/>
      <c r="AK140" s="3"/>
      <c r="AL140" s="3">
        <v>0.4833096695226438</v>
      </c>
      <c r="AM140" s="3">
        <v>5.872</v>
      </c>
      <c r="AN140" s="3"/>
      <c r="AO140" s="3">
        <f t="shared" si="4"/>
        <v>12.14956035</v>
      </c>
      <c r="AP140" s="3">
        <f t="shared" si="5"/>
        <v>1.259780197</v>
      </c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 t="s">
        <v>440</v>
      </c>
      <c r="IF140" s="3">
        <v>217.7</v>
      </c>
      <c r="IG140" s="3"/>
      <c r="IH140" s="3">
        <v>217.227313487568</v>
      </c>
      <c r="II140" s="3"/>
      <c r="IJ140" s="3"/>
      <c r="IK140" s="80">
        <v>63.1540229885058</v>
      </c>
      <c r="IL140" s="3"/>
      <c r="IM140" s="3">
        <v>63.3034842392764</v>
      </c>
      <c r="IN140" s="3"/>
      <c r="IO140" s="3"/>
      <c r="IP140" s="3"/>
      <c r="IQ140" s="3"/>
      <c r="IR140" s="3"/>
      <c r="IS140" s="3"/>
      <c r="IT140" s="3"/>
      <c r="IU140" s="3">
        <v>192873.0</v>
      </c>
    </row>
    <row r="141" ht="12.75" customHeight="1">
      <c r="A141" s="3" t="s">
        <v>58</v>
      </c>
      <c r="B141" s="3">
        <v>1993.0</v>
      </c>
      <c r="C141" s="3">
        <v>1993.0833333332914</v>
      </c>
      <c r="D141" s="3">
        <v>199.0</v>
      </c>
      <c r="E141" s="3">
        <v>173.348213750166</v>
      </c>
      <c r="F141" s="3">
        <v>63.2507601148768</v>
      </c>
      <c r="G141" s="3">
        <v>61.025995</v>
      </c>
      <c r="H141" s="3">
        <v>10.7</v>
      </c>
      <c r="I141" s="3">
        <v>6.0</v>
      </c>
      <c r="J141" s="3">
        <v>192834.0</v>
      </c>
      <c r="K141" s="3">
        <v>19637.17</v>
      </c>
      <c r="L141" s="3">
        <v>132.0</v>
      </c>
      <c r="M141" s="3">
        <v>80.2677439999999</v>
      </c>
      <c r="N141" s="3">
        <v>110.1</v>
      </c>
      <c r="O141" s="3">
        <v>517730.0</v>
      </c>
      <c r="P141" s="3">
        <v>8.473734672123111</v>
      </c>
      <c r="Q141" s="18">
        <v>328.993</v>
      </c>
      <c r="R141" s="51">
        <v>1.5325</v>
      </c>
      <c r="S141" s="3">
        <f t="shared" si="2"/>
        <v>214.6773246</v>
      </c>
      <c r="T141" s="56">
        <v>3.66</v>
      </c>
      <c r="U141" s="136">
        <f t="shared" si="3"/>
        <v>2.388254486</v>
      </c>
      <c r="V141" s="3"/>
      <c r="W141" s="3">
        <v>1985.25</v>
      </c>
      <c r="X141" s="3">
        <v>1768.11238315685</v>
      </c>
      <c r="Y141" s="3">
        <v>90.743308190617</v>
      </c>
      <c r="Z141" s="3">
        <v>0.4888180152582956</v>
      </c>
      <c r="AA141" s="3">
        <v>190542.0</v>
      </c>
      <c r="AB141" s="3">
        <v>10.2</v>
      </c>
      <c r="AC141" s="3">
        <v>13.5417</v>
      </c>
      <c r="AD141" s="3">
        <v>205115.0</v>
      </c>
      <c r="AE141" s="3">
        <v>73.3073760709918</v>
      </c>
      <c r="AF141" s="3"/>
      <c r="AG141" s="3"/>
      <c r="AH141" s="3"/>
      <c r="AI141" s="3"/>
      <c r="AJ141" s="3"/>
      <c r="AK141" s="3"/>
      <c r="AL141" s="3">
        <v>0.4888180152582956</v>
      </c>
      <c r="AM141" s="3">
        <v>5.413</v>
      </c>
      <c r="AN141" s="3"/>
      <c r="AO141" s="3">
        <f t="shared" si="4"/>
        <v>11.07365079</v>
      </c>
      <c r="AP141" s="3">
        <f t="shared" si="5"/>
        <v>1.139713538</v>
      </c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 t="s">
        <v>441</v>
      </c>
      <c r="IF141" s="3">
        <v>217.9</v>
      </c>
      <c r="IG141" s="3"/>
      <c r="IH141" s="3">
        <v>217.624273479184</v>
      </c>
      <c r="II141" s="3"/>
      <c r="IJ141" s="3"/>
      <c r="IK141" s="80">
        <v>62.8413793103448</v>
      </c>
      <c r="IL141" s="3"/>
      <c r="IM141" s="3">
        <v>63.2507601148768</v>
      </c>
      <c r="IN141" s="3"/>
      <c r="IO141" s="3"/>
      <c r="IP141" s="3"/>
      <c r="IQ141" s="3"/>
      <c r="IR141" s="3"/>
      <c r="IS141" s="3"/>
      <c r="IT141" s="3"/>
      <c r="IU141" s="3">
        <v>192834.0</v>
      </c>
    </row>
    <row r="142" ht="12.75" customHeight="1">
      <c r="A142" s="3" t="s">
        <v>230</v>
      </c>
      <c r="B142" s="3">
        <v>1993.0</v>
      </c>
      <c r="C142" s="3">
        <v>1993.1666666666247</v>
      </c>
      <c r="D142" s="3">
        <v>197.9</v>
      </c>
      <c r="E142" s="3">
        <v>174.361786187461</v>
      </c>
      <c r="F142" s="3">
        <v>63.4931518724028</v>
      </c>
      <c r="G142" s="3">
        <v>61.377026</v>
      </c>
      <c r="H142" s="3">
        <v>10.6</v>
      </c>
      <c r="I142" s="3">
        <v>6.0</v>
      </c>
      <c r="J142" s="3">
        <v>195006.0</v>
      </c>
      <c r="K142" s="3">
        <v>19694.08</v>
      </c>
      <c r="L142" s="3">
        <v>167.0</v>
      </c>
      <c r="M142" s="3">
        <v>80.333563</v>
      </c>
      <c r="N142" s="3">
        <v>104.74</v>
      </c>
      <c r="O142" s="3">
        <v>519647.0</v>
      </c>
      <c r="P142" s="3">
        <v>8.362072809511632</v>
      </c>
      <c r="Q142" s="18">
        <v>329.31</v>
      </c>
      <c r="R142" s="51">
        <v>1.4395</v>
      </c>
      <c r="S142" s="3">
        <f t="shared" si="2"/>
        <v>228.766933</v>
      </c>
      <c r="T142" s="56">
        <v>3.592</v>
      </c>
      <c r="U142" s="136">
        <f t="shared" si="3"/>
        <v>2.495310872</v>
      </c>
      <c r="V142" s="3"/>
      <c r="W142" s="3">
        <v>1985.5</v>
      </c>
      <c r="X142" s="3">
        <v>1798.88367342727</v>
      </c>
      <c r="Y142" s="3">
        <v>92.0542048253706</v>
      </c>
      <c r="Z142" s="3">
        <v>0.495910630436456</v>
      </c>
      <c r="AA142" s="3">
        <v>193572.0</v>
      </c>
      <c r="AB142" s="3">
        <v>10.3</v>
      </c>
      <c r="AC142" s="3">
        <v>12.375</v>
      </c>
      <c r="AD142" s="3">
        <v>211068.0</v>
      </c>
      <c r="AE142" s="3">
        <v>72.8827724088018</v>
      </c>
      <c r="AF142" s="3"/>
      <c r="AG142" s="3"/>
      <c r="AH142" s="3"/>
      <c r="AI142" s="3"/>
      <c r="AJ142" s="3"/>
      <c r="AK142" s="3"/>
      <c r="AL142" s="3">
        <v>0.495910630436456</v>
      </c>
      <c r="AM142" s="3">
        <v>5.0035</v>
      </c>
      <c r="AN142" s="3"/>
      <c r="AO142" s="3">
        <f t="shared" si="4"/>
        <v>10.08951955</v>
      </c>
      <c r="AP142" s="3">
        <f t="shared" si="5"/>
        <v>1.450972541</v>
      </c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 t="s">
        <v>442</v>
      </c>
      <c r="IF142" s="3">
        <v>218.3</v>
      </c>
      <c r="IG142" s="3"/>
      <c r="IH142" s="3">
        <v>218.223635394568</v>
      </c>
      <c r="II142" s="3"/>
      <c r="IJ142" s="3"/>
      <c r="IK142" s="80">
        <v>63.232183908046</v>
      </c>
      <c r="IL142" s="3"/>
      <c r="IM142" s="3">
        <v>63.4931518724028</v>
      </c>
      <c r="IN142" s="3"/>
      <c r="IO142" s="3"/>
      <c r="IP142" s="3"/>
      <c r="IQ142" s="3"/>
      <c r="IR142" s="3"/>
      <c r="IS142" s="3"/>
      <c r="IT142" s="3"/>
      <c r="IU142" s="3">
        <v>195006.0</v>
      </c>
    </row>
    <row r="143" ht="12.75" customHeight="1">
      <c r="A143" s="3" t="s">
        <v>231</v>
      </c>
      <c r="B143" s="3">
        <v>1993.0</v>
      </c>
      <c r="C143" s="3">
        <v>1993.249999999958</v>
      </c>
      <c r="D143" s="3">
        <v>200.5</v>
      </c>
      <c r="E143" s="3">
        <v>175.496797602958</v>
      </c>
      <c r="F143" s="3">
        <v>63.6779169840461</v>
      </c>
      <c r="G143" s="3">
        <v>61.196979</v>
      </c>
      <c r="H143" s="3">
        <v>10.6</v>
      </c>
      <c r="I143" s="3">
        <v>6.0</v>
      </c>
      <c r="J143" s="3">
        <v>194793.0</v>
      </c>
      <c r="K143" s="3">
        <v>19735.01</v>
      </c>
      <c r="L143" s="3">
        <v>124.0</v>
      </c>
      <c r="M143" s="3">
        <v>79.998694</v>
      </c>
      <c r="N143" s="3">
        <v>106.35</v>
      </c>
      <c r="O143" s="3">
        <v>521946.0</v>
      </c>
      <c r="P143" s="3">
        <v>8.010435504818963</v>
      </c>
      <c r="Q143" s="18">
        <v>329.974</v>
      </c>
      <c r="R143" s="51">
        <v>1.4617</v>
      </c>
      <c r="S143" s="3">
        <f t="shared" si="2"/>
        <v>225.7467333</v>
      </c>
      <c r="T143" s="56">
        <v>3.892</v>
      </c>
      <c r="U143" s="136">
        <f t="shared" si="3"/>
        <v>2.662653075</v>
      </c>
      <c r="V143" s="3"/>
      <c r="W143" s="3">
        <v>1985.75</v>
      </c>
      <c r="X143" s="3">
        <v>1828.34083843377</v>
      </c>
      <c r="Y143" s="3">
        <v>93.8930998435598</v>
      </c>
      <c r="Z143" s="3">
        <v>0.5019256427483227</v>
      </c>
      <c r="AA143" s="3">
        <v>193604.0</v>
      </c>
      <c r="AB143" s="3">
        <v>10.3</v>
      </c>
      <c r="AC143" s="3">
        <v>11.375</v>
      </c>
      <c r="AD143" s="3">
        <v>217654.0</v>
      </c>
      <c r="AE143" s="3">
        <v>73.1675387015768</v>
      </c>
      <c r="AF143" s="3"/>
      <c r="AG143" s="3"/>
      <c r="AH143" s="3"/>
      <c r="AI143" s="3"/>
      <c r="AJ143" s="3"/>
      <c r="AK143" s="3"/>
      <c r="AL143" s="3">
        <v>0.5019256427483227</v>
      </c>
      <c r="AM143" s="3">
        <v>4.4556</v>
      </c>
      <c r="AN143" s="3"/>
      <c r="AO143" s="3">
        <f t="shared" si="4"/>
        <v>8.877012092</v>
      </c>
      <c r="AP143" s="3">
        <f t="shared" si="5"/>
        <v>1.21292264</v>
      </c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 t="s">
        <v>443</v>
      </c>
      <c r="IF143" s="3">
        <v>218.5</v>
      </c>
      <c r="IG143" s="3"/>
      <c r="IH143" s="3">
        <v>218.814480446773</v>
      </c>
      <c r="II143" s="3"/>
      <c r="IJ143" s="3"/>
      <c r="IK143" s="80">
        <v>63.5448275862069</v>
      </c>
      <c r="IL143" s="3"/>
      <c r="IM143" s="3">
        <v>63.6779169840461</v>
      </c>
      <c r="IN143" s="3"/>
      <c r="IO143" s="3"/>
      <c r="IP143" s="3"/>
      <c r="IQ143" s="3"/>
      <c r="IR143" s="3"/>
      <c r="IS143" s="3"/>
      <c r="IT143" s="3"/>
      <c r="IU143" s="3">
        <v>194793.0</v>
      </c>
    </row>
    <row r="144" ht="12.75" customHeight="1">
      <c r="A144" s="3" t="s">
        <v>59</v>
      </c>
      <c r="B144" s="3">
        <v>1993.0</v>
      </c>
      <c r="C144" s="3">
        <v>1993.3333333332912</v>
      </c>
      <c r="D144" s="3">
        <v>204.8</v>
      </c>
      <c r="E144" s="3">
        <v>176.910716795977</v>
      </c>
      <c r="F144" s="3">
        <v>63.8987134015151</v>
      </c>
      <c r="G144" s="3">
        <v>61.419532</v>
      </c>
      <c r="H144" s="3">
        <v>10.5</v>
      </c>
      <c r="I144" s="3">
        <v>6.0</v>
      </c>
      <c r="J144" s="3">
        <v>196556.0</v>
      </c>
      <c r="K144" s="3">
        <v>19880.76</v>
      </c>
      <c r="L144" s="3">
        <v>237.0</v>
      </c>
      <c r="M144" s="3">
        <v>79.267729</v>
      </c>
      <c r="N144" s="3">
        <v>109.53</v>
      </c>
      <c r="O144" s="3">
        <v>523343.0</v>
      </c>
      <c r="P144" s="3">
        <v>8.010378228544967</v>
      </c>
      <c r="Q144" s="18">
        <v>341.948</v>
      </c>
      <c r="R144" s="51">
        <v>1.5447</v>
      </c>
      <c r="S144" s="3">
        <f t="shared" si="2"/>
        <v>221.3685505</v>
      </c>
      <c r="T144" s="56">
        <v>4.411</v>
      </c>
      <c r="U144" s="136">
        <f t="shared" si="3"/>
        <v>2.855570661</v>
      </c>
      <c r="V144" s="3"/>
      <c r="W144" s="3">
        <v>1986.0</v>
      </c>
      <c r="X144" s="3">
        <v>1875.00083758323</v>
      </c>
      <c r="Y144" s="3">
        <v>95.5461714704784</v>
      </c>
      <c r="Z144" s="3">
        <v>0.506865404513549</v>
      </c>
      <c r="AA144" s="3">
        <v>194943.0</v>
      </c>
      <c r="AB144" s="3">
        <v>10.3333333333333</v>
      </c>
      <c r="AC144" s="3">
        <v>11.375</v>
      </c>
      <c r="AD144" s="3">
        <v>224124.0</v>
      </c>
      <c r="AE144" s="3">
        <v>74.1307300256592</v>
      </c>
      <c r="AF144" s="3"/>
      <c r="AG144" s="3"/>
      <c r="AH144" s="3"/>
      <c r="AI144" s="3"/>
      <c r="AJ144" s="3"/>
      <c r="AK144" s="3"/>
      <c r="AL144" s="3">
        <v>0.506865404513549</v>
      </c>
      <c r="AM144" s="3">
        <v>4.2222</v>
      </c>
      <c r="AN144" s="3"/>
      <c r="AO144" s="3">
        <f t="shared" si="4"/>
        <v>8.330022058</v>
      </c>
      <c r="AP144" s="3">
        <f t="shared" si="5"/>
        <v>0.984162064</v>
      </c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 t="s">
        <v>444</v>
      </c>
      <c r="IF144" s="3">
        <v>218.8</v>
      </c>
      <c r="IG144" s="3"/>
      <c r="IH144" s="3">
        <v>219.319410968501</v>
      </c>
      <c r="II144" s="3"/>
      <c r="IJ144" s="3"/>
      <c r="IK144" s="80">
        <v>64.248275862069</v>
      </c>
      <c r="IL144" s="3"/>
      <c r="IM144" s="3">
        <v>63.8987134015151</v>
      </c>
      <c r="IN144" s="3"/>
      <c r="IO144" s="3"/>
      <c r="IP144" s="3"/>
      <c r="IQ144" s="3"/>
      <c r="IR144" s="3"/>
      <c r="IS144" s="3"/>
      <c r="IT144" s="3"/>
      <c r="IU144" s="3">
        <v>196556.0</v>
      </c>
    </row>
    <row r="145" ht="12.75" customHeight="1">
      <c r="A145" s="3" t="s">
        <v>232</v>
      </c>
      <c r="B145" s="3">
        <v>1993.0</v>
      </c>
      <c r="C145" s="3">
        <v>1993.4166666666245</v>
      </c>
      <c r="D145" s="3">
        <v>201.5</v>
      </c>
      <c r="E145" s="3">
        <v>177.96583290574</v>
      </c>
      <c r="F145" s="3">
        <v>64.0433431680448</v>
      </c>
      <c r="G145" s="3">
        <v>61.533818</v>
      </c>
      <c r="H145" s="3">
        <v>10.4</v>
      </c>
      <c r="I145" s="3">
        <v>6.0</v>
      </c>
      <c r="J145" s="3">
        <v>197102.0</v>
      </c>
      <c r="K145" s="3">
        <v>19755.97</v>
      </c>
      <c r="L145" s="3">
        <v>103.0</v>
      </c>
      <c r="M145" s="3">
        <v>78.811024</v>
      </c>
      <c r="N145" s="3">
        <v>109.7</v>
      </c>
      <c r="O145" s="3">
        <v>526024.0</v>
      </c>
      <c r="P145" s="3">
        <v>8.00356546335345</v>
      </c>
      <c r="Q145" s="18">
        <v>367.045</v>
      </c>
      <c r="R145" s="51">
        <v>1.5477</v>
      </c>
      <c r="S145" s="3">
        <f t="shared" si="2"/>
        <v>237.1551334</v>
      </c>
      <c r="T145" s="56">
        <v>4.622</v>
      </c>
      <c r="U145" s="136">
        <f t="shared" si="3"/>
        <v>2.986366867</v>
      </c>
      <c r="V145" s="3"/>
      <c r="W145" s="3">
        <v>1986.25</v>
      </c>
      <c r="X145" s="3">
        <v>1902.48402333701</v>
      </c>
      <c r="Y145" s="3">
        <v>97.2954866284659</v>
      </c>
      <c r="Z145" s="3">
        <v>0.5103651535561563</v>
      </c>
      <c r="AA145" s="3">
        <v>197824.0</v>
      </c>
      <c r="AB145" s="3">
        <v>10.4666666666667</v>
      </c>
      <c r="AC145" s="3">
        <v>12.0417</v>
      </c>
      <c r="AD145" s="3">
        <v>235412.0</v>
      </c>
      <c r="AE145" s="3">
        <v>71.6037112566374</v>
      </c>
      <c r="AF145" s="3"/>
      <c r="AG145" s="3"/>
      <c r="AH145" s="3"/>
      <c r="AI145" s="3"/>
      <c r="AJ145" s="3"/>
      <c r="AK145" s="3"/>
      <c r="AL145" s="3">
        <v>0.5103651535561563</v>
      </c>
      <c r="AM145" s="3">
        <v>4.0764</v>
      </c>
      <c r="AN145" s="3"/>
      <c r="AO145" s="3">
        <f t="shared" si="4"/>
        <v>7.987222426</v>
      </c>
      <c r="AP145" s="3">
        <f t="shared" si="5"/>
        <v>0.690469109</v>
      </c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 t="s">
        <v>445</v>
      </c>
      <c r="IF145" s="3">
        <v>219.2</v>
      </c>
      <c r="IG145" s="3"/>
      <c r="IH145" s="3">
        <v>219.97524593261</v>
      </c>
      <c r="II145" s="3"/>
      <c r="IJ145" s="3"/>
      <c r="IK145" s="80">
        <v>64.4827586206897</v>
      </c>
      <c r="IL145" s="3"/>
      <c r="IM145" s="3">
        <v>64.0433431680448</v>
      </c>
      <c r="IN145" s="3"/>
      <c r="IO145" s="3"/>
      <c r="IP145" s="3"/>
      <c r="IQ145" s="3"/>
      <c r="IR145" s="3"/>
      <c r="IS145" s="3"/>
      <c r="IT145" s="3"/>
      <c r="IU145" s="3">
        <v>197102.0</v>
      </c>
    </row>
    <row r="146" ht="12.75" customHeight="1">
      <c r="A146" s="3" t="s">
        <v>233</v>
      </c>
      <c r="B146" s="3">
        <v>1993.0</v>
      </c>
      <c r="C146" s="3">
        <v>1993.4999999999577</v>
      </c>
      <c r="D146" s="3">
        <v>198.9</v>
      </c>
      <c r="E146" s="3">
        <v>179.253623441137</v>
      </c>
      <c r="F146" s="3">
        <v>64.1467542489478</v>
      </c>
      <c r="G146" s="3">
        <v>61.546649</v>
      </c>
      <c r="H146" s="3">
        <v>10.4</v>
      </c>
      <c r="I146" s="3">
        <v>6.0</v>
      </c>
      <c r="J146" s="3">
        <v>198722.0</v>
      </c>
      <c r="K146" s="3">
        <v>19839.83</v>
      </c>
      <c r="L146" s="3">
        <v>73.0</v>
      </c>
      <c r="M146" s="3">
        <v>78.621247</v>
      </c>
      <c r="N146" s="3">
        <v>108.76</v>
      </c>
      <c r="O146" s="3">
        <v>526542.0</v>
      </c>
      <c r="P146" s="3">
        <v>8.003546581418378</v>
      </c>
      <c r="Q146" s="18">
        <v>371.914</v>
      </c>
      <c r="R146" s="51">
        <v>1.5082</v>
      </c>
      <c r="S146" s="3">
        <f t="shared" si="2"/>
        <v>246.5946161</v>
      </c>
      <c r="T146" s="56">
        <v>4.581</v>
      </c>
      <c r="U146" s="136">
        <f t="shared" si="3"/>
        <v>3.037395571</v>
      </c>
      <c r="V146" s="3"/>
      <c r="W146" s="3">
        <v>1986.5</v>
      </c>
      <c r="X146" s="3">
        <v>1948.44993135694</v>
      </c>
      <c r="Y146" s="3">
        <v>98.0682794635443</v>
      </c>
      <c r="Z146" s="3">
        <v>0.5137034434293746</v>
      </c>
      <c r="AA146" s="3">
        <v>200457.0</v>
      </c>
      <c r="AB146" s="3">
        <v>10.5666666666667</v>
      </c>
      <c r="AC146" s="3">
        <v>10.0417</v>
      </c>
      <c r="AD146" s="3">
        <v>244511.0</v>
      </c>
      <c r="AE146" s="3">
        <v>75.6388488903378</v>
      </c>
      <c r="AF146" s="3"/>
      <c r="AG146" s="3"/>
      <c r="AH146" s="3"/>
      <c r="AI146" s="3"/>
      <c r="AJ146" s="3"/>
      <c r="AK146" s="3"/>
      <c r="AL146" s="3">
        <v>0.5137034434293746</v>
      </c>
      <c r="AM146" s="3">
        <v>3.4177</v>
      </c>
      <c r="AN146" s="3"/>
      <c r="AO146" s="3">
        <f t="shared" si="4"/>
        <v>6.653060328</v>
      </c>
      <c r="AP146" s="3">
        <f t="shared" si="5"/>
        <v>0.6540983157</v>
      </c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 t="s">
        <v>446</v>
      </c>
      <c r="IF146" s="3">
        <v>219.1</v>
      </c>
      <c r="IG146" s="3"/>
      <c r="IH146" s="3">
        <v>220.525245251746</v>
      </c>
      <c r="II146" s="3"/>
      <c r="IJ146" s="3"/>
      <c r="IK146" s="80">
        <v>64.4827586206897</v>
      </c>
      <c r="IL146" s="3"/>
      <c r="IM146" s="3">
        <v>64.1467542489478</v>
      </c>
      <c r="IN146" s="3"/>
      <c r="IO146" s="3"/>
      <c r="IP146" s="3"/>
      <c r="IQ146" s="3"/>
      <c r="IR146" s="3"/>
      <c r="IS146" s="3"/>
      <c r="IT146" s="3"/>
      <c r="IU146" s="3">
        <v>198722.0</v>
      </c>
    </row>
    <row r="147" ht="12.75" customHeight="1">
      <c r="A147" s="3" t="s">
        <v>60</v>
      </c>
      <c r="B147" s="3">
        <v>1993.0</v>
      </c>
      <c r="C147" s="3">
        <v>1993.583333333291</v>
      </c>
      <c r="D147" s="3">
        <v>200.5</v>
      </c>
      <c r="E147" s="3">
        <v>180.145579364274</v>
      </c>
      <c r="F147" s="3">
        <v>64.3948699791966</v>
      </c>
      <c r="G147" s="3">
        <v>61.869419</v>
      </c>
      <c r="H147" s="3">
        <v>10.3</v>
      </c>
      <c r="I147" s="3">
        <v>6.0</v>
      </c>
      <c r="J147" s="3">
        <v>200913.0</v>
      </c>
      <c r="K147" s="3">
        <v>20044.49</v>
      </c>
      <c r="L147" s="3">
        <v>153.0</v>
      </c>
      <c r="M147" s="3">
        <v>78.698657</v>
      </c>
      <c r="N147" s="3">
        <v>110.83</v>
      </c>
      <c r="O147" s="3">
        <v>529044.0</v>
      </c>
      <c r="P147" s="3">
        <v>8.003526004229672</v>
      </c>
      <c r="Q147" s="18">
        <v>392.034</v>
      </c>
      <c r="R147" s="51">
        <v>1.4955</v>
      </c>
      <c r="S147" s="3">
        <f t="shared" si="2"/>
        <v>262.1424273</v>
      </c>
      <c r="T147" s="56">
        <v>5.408</v>
      </c>
      <c r="U147" s="136">
        <f t="shared" si="3"/>
        <v>3.616181879</v>
      </c>
      <c r="V147" s="3"/>
      <c r="W147" s="3">
        <v>1986.75</v>
      </c>
      <c r="X147" s="3">
        <v>2012.20332113444</v>
      </c>
      <c r="Y147" s="3">
        <v>99.7489533446593</v>
      </c>
      <c r="Z147" s="3">
        <v>0.517711870401811</v>
      </c>
      <c r="AA147" s="3">
        <v>201940.0</v>
      </c>
      <c r="AB147" s="3">
        <v>10.5666666666667</v>
      </c>
      <c r="AC147" s="3">
        <v>9.875</v>
      </c>
      <c r="AD147" s="3">
        <v>249458.0</v>
      </c>
      <c r="AE147" s="3">
        <v>78.0864894149441</v>
      </c>
      <c r="AF147" s="3"/>
      <c r="AG147" s="3"/>
      <c r="AH147" s="3"/>
      <c r="AI147" s="3"/>
      <c r="AJ147" s="3"/>
      <c r="AK147" s="3"/>
      <c r="AL147" s="3">
        <v>0.517711870401811</v>
      </c>
      <c r="AM147" s="3">
        <v>3.5662</v>
      </c>
      <c r="AN147" s="3"/>
      <c r="AO147" s="3">
        <f t="shared" si="4"/>
        <v>6.888387545</v>
      </c>
      <c r="AP147" s="3">
        <f t="shared" si="5"/>
        <v>0.780299806</v>
      </c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 t="s">
        <v>447</v>
      </c>
      <c r="IF147" s="3">
        <v>219.5</v>
      </c>
      <c r="IG147" s="3"/>
      <c r="IH147" s="3">
        <v>221.345361016148</v>
      </c>
      <c r="II147" s="3"/>
      <c r="IJ147" s="3"/>
      <c r="IK147" s="80">
        <v>64.248275862069</v>
      </c>
      <c r="IL147" s="3"/>
      <c r="IM147" s="3">
        <v>64.3948699791966</v>
      </c>
      <c r="IN147" s="3"/>
      <c r="IO147" s="3"/>
      <c r="IP147" s="3"/>
      <c r="IQ147" s="3"/>
      <c r="IR147" s="3"/>
      <c r="IS147" s="3"/>
      <c r="IT147" s="3"/>
      <c r="IU147" s="3">
        <v>200913.0</v>
      </c>
    </row>
    <row r="148" ht="12.75" customHeight="1">
      <c r="A148" s="3" t="s">
        <v>234</v>
      </c>
      <c r="B148" s="3">
        <v>1993.0</v>
      </c>
      <c r="C148" s="3">
        <v>1993.6666666666242</v>
      </c>
      <c r="D148" s="3">
        <v>202.0</v>
      </c>
      <c r="E148" s="3">
        <v>181.171322036705</v>
      </c>
      <c r="F148" s="3">
        <v>64.5173553817975</v>
      </c>
      <c r="G148" s="3">
        <v>61.985693</v>
      </c>
      <c r="H148" s="3">
        <v>10.2</v>
      </c>
      <c r="I148" s="3">
        <v>6.0</v>
      </c>
      <c r="J148" s="3">
        <v>202988.0</v>
      </c>
      <c r="K148" s="3">
        <v>20107.38</v>
      </c>
      <c r="L148" s="3">
        <v>183.0</v>
      </c>
      <c r="M148" s="3">
        <v>78.718903</v>
      </c>
      <c r="N148" s="3">
        <v>110.51</v>
      </c>
      <c r="O148" s="3">
        <v>531576.0</v>
      </c>
      <c r="P148" s="3">
        <v>8.003499411447272</v>
      </c>
      <c r="Q148" s="18">
        <v>379.795</v>
      </c>
      <c r="R148" s="51">
        <v>1.4914</v>
      </c>
      <c r="S148" s="3">
        <f t="shared" si="2"/>
        <v>254.6566984</v>
      </c>
      <c r="T148" s="56">
        <v>4.876</v>
      </c>
      <c r="U148" s="136">
        <f t="shared" si="3"/>
        <v>3.269411291</v>
      </c>
      <c r="V148" s="3"/>
      <c r="W148" s="3">
        <v>1987.0</v>
      </c>
      <c r="X148" s="3">
        <v>2094.18292090925</v>
      </c>
      <c r="Y148" s="3">
        <v>101.357491295669</v>
      </c>
      <c r="Z148" s="3">
        <v>0.5213056577918712</v>
      </c>
      <c r="AA148" s="3">
        <v>205689.0</v>
      </c>
      <c r="AB148" s="3">
        <v>10.3666666666667</v>
      </c>
      <c r="AC148" s="3">
        <v>10.875</v>
      </c>
      <c r="AD148" s="3">
        <v>257936.0</v>
      </c>
      <c r="AE148" s="3">
        <v>79.3434401647363</v>
      </c>
      <c r="AF148" s="3"/>
      <c r="AG148" s="3"/>
      <c r="AH148" s="3"/>
      <c r="AI148" s="3"/>
      <c r="AJ148" s="3"/>
      <c r="AK148" s="3"/>
      <c r="AL148" s="3">
        <v>0.5213056577918712</v>
      </c>
      <c r="AM148" s="3">
        <v>3.8679</v>
      </c>
      <c r="AN148" s="3"/>
      <c r="AO148" s="3">
        <f t="shared" si="4"/>
        <v>7.419639404</v>
      </c>
      <c r="AP148" s="3">
        <f t="shared" si="5"/>
        <v>0.6941674695</v>
      </c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 t="s">
        <v>448</v>
      </c>
      <c r="IF148" s="3">
        <v>222.7</v>
      </c>
      <c r="IG148" s="3"/>
      <c r="IH148" s="3">
        <v>221.228186263973</v>
      </c>
      <c r="II148" s="3"/>
      <c r="IJ148" s="3"/>
      <c r="IK148" s="80">
        <v>64.4827586206897</v>
      </c>
      <c r="IL148" s="3"/>
      <c r="IM148" s="3">
        <v>64.5173553817975</v>
      </c>
      <c r="IN148" s="3"/>
      <c r="IO148" s="3"/>
      <c r="IP148" s="3"/>
      <c r="IQ148" s="3"/>
      <c r="IR148" s="3"/>
      <c r="IS148" s="3"/>
      <c r="IT148" s="3"/>
      <c r="IU148" s="3">
        <v>202988.0</v>
      </c>
    </row>
    <row r="149" ht="12.75" customHeight="1">
      <c r="A149" s="3" t="s">
        <v>235</v>
      </c>
      <c r="B149" s="3">
        <v>1993.0</v>
      </c>
      <c r="C149" s="3">
        <v>1993.7499999999575</v>
      </c>
      <c r="D149" s="3">
        <v>203.2</v>
      </c>
      <c r="E149" s="3">
        <v>182.523016003468</v>
      </c>
      <c r="F149" s="3">
        <v>64.6622999466518</v>
      </c>
      <c r="G149" s="3">
        <v>62.144888</v>
      </c>
      <c r="H149" s="3">
        <v>10.3</v>
      </c>
      <c r="I149" s="3">
        <v>6.0</v>
      </c>
      <c r="J149" s="3">
        <v>203625.0</v>
      </c>
      <c r="K149" s="3">
        <v>20205.21</v>
      </c>
      <c r="L149" s="3">
        <v>136.0</v>
      </c>
      <c r="M149" s="3">
        <v>78.68244</v>
      </c>
      <c r="N149" s="3">
        <v>110.19</v>
      </c>
      <c r="O149" s="3">
        <v>532809.0</v>
      </c>
      <c r="P149" s="3">
        <v>8.003479531612392</v>
      </c>
      <c r="Q149" s="18">
        <v>355.561</v>
      </c>
      <c r="R149" s="51">
        <v>1.5248</v>
      </c>
      <c r="S149" s="3">
        <f t="shared" si="2"/>
        <v>233.1853358</v>
      </c>
      <c r="T149" s="56">
        <v>4.082</v>
      </c>
      <c r="U149" s="136">
        <f t="shared" si="3"/>
        <v>2.677072403</v>
      </c>
      <c r="V149" s="3"/>
      <c r="W149" s="3">
        <v>1987.25</v>
      </c>
      <c r="X149" s="3">
        <v>2186.59117746292</v>
      </c>
      <c r="Y149" s="3">
        <v>102.243486767826</v>
      </c>
      <c r="Z149" s="3">
        <v>0.530344011130026</v>
      </c>
      <c r="AA149" s="3">
        <v>206875.0</v>
      </c>
      <c r="AB149" s="3">
        <v>10.0666666666667</v>
      </c>
      <c r="AC149" s="3">
        <v>10.5417</v>
      </c>
      <c r="AD149" s="3">
        <v>271158.0</v>
      </c>
      <c r="AE149" s="3">
        <v>81.6908341022755</v>
      </c>
      <c r="AF149" s="3"/>
      <c r="AG149" s="3"/>
      <c r="AH149" s="3"/>
      <c r="AI149" s="3"/>
      <c r="AJ149" s="3"/>
      <c r="AK149" s="3"/>
      <c r="AL149" s="3">
        <v>0.530344011130026</v>
      </c>
      <c r="AM149" s="3">
        <v>3.6029</v>
      </c>
      <c r="AN149" s="3"/>
      <c r="AO149" s="3">
        <f t="shared" si="4"/>
        <v>6.79351501</v>
      </c>
      <c r="AP149" s="3">
        <f t="shared" si="5"/>
        <v>1.73379153</v>
      </c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 t="s">
        <v>449</v>
      </c>
      <c r="IF149" s="3">
        <v>223.1</v>
      </c>
      <c r="IG149" s="3"/>
      <c r="IH149" s="3">
        <v>221.912442798169</v>
      </c>
      <c r="II149" s="3"/>
      <c r="IJ149" s="3"/>
      <c r="IK149" s="80">
        <v>64.7954022988506</v>
      </c>
      <c r="IL149" s="3"/>
      <c r="IM149" s="3">
        <v>64.6622999466518</v>
      </c>
      <c r="IN149" s="3"/>
      <c r="IO149" s="3"/>
      <c r="IP149" s="3"/>
      <c r="IQ149" s="3"/>
      <c r="IR149" s="3"/>
      <c r="IS149" s="3"/>
      <c r="IT149" s="3"/>
      <c r="IU149" s="3">
        <v>203625.0</v>
      </c>
    </row>
    <row r="150" ht="12.75" customHeight="1">
      <c r="A150" s="3" t="s">
        <v>61</v>
      </c>
      <c r="B150" s="3">
        <v>1993.0</v>
      </c>
      <c r="C150" s="3">
        <v>1993.8333333332907</v>
      </c>
      <c r="D150" s="3">
        <v>203.6</v>
      </c>
      <c r="E150" s="3">
        <v>183.441189059197</v>
      </c>
      <c r="F150" s="3">
        <v>64.7636089976988</v>
      </c>
      <c r="G150" s="3">
        <v>62.169692</v>
      </c>
      <c r="H150" s="3">
        <v>10.2</v>
      </c>
      <c r="I150" s="3">
        <v>6.0</v>
      </c>
      <c r="J150" s="3">
        <v>205719.0</v>
      </c>
      <c r="K150" s="3">
        <v>20269.11</v>
      </c>
      <c r="L150" s="3">
        <v>142.0</v>
      </c>
      <c r="M150" s="3">
        <v>78.589116</v>
      </c>
      <c r="N150" s="3">
        <v>109.68</v>
      </c>
      <c r="O150" s="3">
        <v>537569.0</v>
      </c>
      <c r="P150" s="3">
        <v>8.0034519461677</v>
      </c>
      <c r="Q150" s="18">
        <v>364.005</v>
      </c>
      <c r="R150" s="51">
        <v>1.5023</v>
      </c>
      <c r="S150" s="3">
        <f t="shared" si="2"/>
        <v>242.2984757</v>
      </c>
      <c r="T150" s="56">
        <v>4.367</v>
      </c>
      <c r="U150" s="136">
        <f t="shared" si="3"/>
        <v>2.906876123</v>
      </c>
      <c r="V150" s="3"/>
      <c r="W150" s="3">
        <v>1987.5</v>
      </c>
      <c r="X150" s="3">
        <v>2261.9112061300402</v>
      </c>
      <c r="Y150" s="3">
        <v>102.213075707773</v>
      </c>
      <c r="Z150" s="3">
        <v>0.5326531304598578</v>
      </c>
      <c r="AA150" s="3">
        <v>209421.0</v>
      </c>
      <c r="AB150" s="3">
        <v>9.7</v>
      </c>
      <c r="AC150" s="3">
        <v>9.0417</v>
      </c>
      <c r="AD150" s="3">
        <v>281329.0</v>
      </c>
      <c r="AE150" s="3">
        <v>82.3585743129511</v>
      </c>
      <c r="AF150" s="3"/>
      <c r="AG150" s="3"/>
      <c r="AH150" s="3"/>
      <c r="AI150" s="3"/>
      <c r="AJ150" s="3"/>
      <c r="AK150" s="3"/>
      <c r="AL150" s="3">
        <v>0.5326531304598578</v>
      </c>
      <c r="AM150" s="3">
        <v>4.7346</v>
      </c>
      <c r="AN150" s="3"/>
      <c r="AO150" s="3">
        <f t="shared" si="4"/>
        <v>8.888711488</v>
      </c>
      <c r="AP150" s="3">
        <f t="shared" si="5"/>
        <v>0.4354002838</v>
      </c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 t="s">
        <v>450</v>
      </c>
      <c r="IF150" s="3">
        <v>223.4</v>
      </c>
      <c r="IG150" s="3"/>
      <c r="IH150" s="3">
        <v>222.534872463702</v>
      </c>
      <c r="II150" s="3"/>
      <c r="IJ150" s="3"/>
      <c r="IK150" s="80">
        <v>64.7172413793104</v>
      </c>
      <c r="IL150" s="3"/>
      <c r="IM150" s="3">
        <v>64.7636089976988</v>
      </c>
      <c r="IN150" s="3"/>
      <c r="IO150" s="3"/>
      <c r="IP150" s="3"/>
      <c r="IQ150" s="3"/>
      <c r="IR150" s="3"/>
      <c r="IS150" s="3"/>
      <c r="IT150" s="3"/>
      <c r="IU150" s="3">
        <v>205719.0</v>
      </c>
    </row>
    <row r="151" ht="12.75" customHeight="1">
      <c r="A151" s="3" t="s">
        <v>236</v>
      </c>
      <c r="B151" s="3">
        <v>1993.0</v>
      </c>
      <c r="C151" s="3">
        <v>1993.916666666624</v>
      </c>
      <c r="D151" s="3">
        <v>203.5</v>
      </c>
      <c r="E151" s="3">
        <v>184.276114862447</v>
      </c>
      <c r="F151" s="3">
        <v>64.6810647087234</v>
      </c>
      <c r="G151" s="3">
        <v>62.424791</v>
      </c>
      <c r="H151" s="3">
        <v>10.3</v>
      </c>
      <c r="I151" s="3">
        <v>5.5</v>
      </c>
      <c r="J151" s="3">
        <v>207886.0</v>
      </c>
      <c r="K151" s="3">
        <v>20344.97</v>
      </c>
      <c r="L151" s="3">
        <v>88.0</v>
      </c>
      <c r="M151" s="3">
        <v>78.424075</v>
      </c>
      <c r="N151" s="3">
        <v>110.36</v>
      </c>
      <c r="O151" s="3">
        <v>539549.0</v>
      </c>
      <c r="P151" s="3">
        <v>7.972714427818875</v>
      </c>
      <c r="Q151" s="18">
        <v>373.939</v>
      </c>
      <c r="R151" s="51">
        <v>1.4808</v>
      </c>
      <c r="S151" s="3">
        <f t="shared" si="2"/>
        <v>252.5249865</v>
      </c>
      <c r="T151" s="56">
        <v>4.433</v>
      </c>
      <c r="U151" s="136">
        <f t="shared" si="3"/>
        <v>2.99365208</v>
      </c>
      <c r="V151" s="3"/>
      <c r="W151" s="3">
        <v>1987.75</v>
      </c>
      <c r="X151" s="3">
        <v>2333.51026848643</v>
      </c>
      <c r="Y151" s="3">
        <v>103.922668120383</v>
      </c>
      <c r="Z151" s="3">
        <v>0.5358324784061952</v>
      </c>
      <c r="AA151" s="3">
        <v>214386.0</v>
      </c>
      <c r="AB151" s="3">
        <v>9.23333333333334</v>
      </c>
      <c r="AC151" s="3">
        <v>9.5417</v>
      </c>
      <c r="AD151" s="3">
        <v>292272.0</v>
      </c>
      <c r="AE151" s="3">
        <v>86.8990596846445</v>
      </c>
      <c r="AF151" s="3"/>
      <c r="AG151" s="3"/>
      <c r="AH151" s="3"/>
      <c r="AI151" s="3"/>
      <c r="AJ151" s="3"/>
      <c r="AK151" s="3"/>
      <c r="AL151" s="3">
        <v>0.5358324784061952</v>
      </c>
      <c r="AM151" s="3">
        <v>4.7672</v>
      </c>
      <c r="AN151" s="3"/>
      <c r="AO151" s="3">
        <f t="shared" si="4"/>
        <v>8.896810462</v>
      </c>
      <c r="AP151" s="3">
        <f t="shared" si="5"/>
        <v>0.5968890005</v>
      </c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 t="s">
        <v>451</v>
      </c>
      <c r="IF151" s="3">
        <v>223.8</v>
      </c>
      <c r="IG151" s="3"/>
      <c r="IH151" s="3">
        <v>223.247972380493</v>
      </c>
      <c r="II151" s="3"/>
      <c r="IJ151" s="3"/>
      <c r="IK151" s="80">
        <v>64.5609195402299</v>
      </c>
      <c r="IL151" s="3"/>
      <c r="IM151" s="3">
        <v>64.6810647087234</v>
      </c>
      <c r="IN151" s="3"/>
      <c r="IO151" s="3"/>
      <c r="IP151" s="3"/>
      <c r="IQ151" s="3"/>
      <c r="IR151" s="3"/>
      <c r="IS151" s="3"/>
      <c r="IT151" s="3"/>
      <c r="IU151" s="3">
        <v>207886.0</v>
      </c>
    </row>
    <row r="152" ht="12.75" customHeight="1">
      <c r="A152" s="3" t="s">
        <v>237</v>
      </c>
      <c r="B152" s="3">
        <v>1993.0</v>
      </c>
      <c r="C152" s="3">
        <v>1993.9999999999573</v>
      </c>
      <c r="D152" s="3">
        <v>202.6</v>
      </c>
      <c r="E152" s="3">
        <v>185.272602465474</v>
      </c>
      <c r="F152" s="3">
        <v>64.8367801748852</v>
      </c>
      <c r="G152" s="3">
        <v>62.605517</v>
      </c>
      <c r="H152" s="3">
        <v>10.3</v>
      </c>
      <c r="I152" s="3">
        <v>5.5</v>
      </c>
      <c r="J152" s="3">
        <v>212699.0</v>
      </c>
      <c r="K152" s="3">
        <v>20626.49</v>
      </c>
      <c r="L152" s="3">
        <v>170.0</v>
      </c>
      <c r="M152" s="3">
        <v>78.186809</v>
      </c>
      <c r="N152" s="3">
        <v>111.24</v>
      </c>
      <c r="O152" s="3">
        <v>543358.0</v>
      </c>
      <c r="P152" s="3">
        <v>7.899654915821785</v>
      </c>
      <c r="Q152" s="18">
        <v>383.243</v>
      </c>
      <c r="R152" s="51">
        <v>1.4913</v>
      </c>
      <c r="S152" s="3">
        <f t="shared" si="2"/>
        <v>256.9858513</v>
      </c>
      <c r="T152" s="56">
        <v>5.111</v>
      </c>
      <c r="U152" s="136">
        <f t="shared" si="3"/>
        <v>3.427211158</v>
      </c>
      <c r="V152" s="3"/>
      <c r="W152" s="3">
        <v>1988.0</v>
      </c>
      <c r="X152" s="3">
        <v>2347.77526342552</v>
      </c>
      <c r="Y152" s="3">
        <v>105.986055247284</v>
      </c>
      <c r="Z152" s="3">
        <v>0.5407752766243332</v>
      </c>
      <c r="AA152" s="3">
        <v>216772.0</v>
      </c>
      <c r="AB152" s="3">
        <v>8.73333333333334</v>
      </c>
      <c r="AC152" s="3">
        <v>8.875</v>
      </c>
      <c r="AD152" s="3">
        <v>304449.0</v>
      </c>
      <c r="AE152" s="3">
        <v>88.6129505064716</v>
      </c>
      <c r="AF152" s="3"/>
      <c r="AG152" s="3"/>
      <c r="AH152" s="3"/>
      <c r="AI152" s="3"/>
      <c r="AJ152" s="3"/>
      <c r="AK152" s="3"/>
      <c r="AL152" s="3">
        <v>0.5407752766243332</v>
      </c>
      <c r="AM152" s="3">
        <v>4.0285</v>
      </c>
      <c r="AN152" s="3"/>
      <c r="AO152" s="3">
        <f t="shared" si="4"/>
        <v>7.449489971</v>
      </c>
      <c r="AP152" s="3">
        <f t="shared" si="5"/>
        <v>0.9224521501</v>
      </c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 t="s">
        <v>452</v>
      </c>
      <c r="IF152" s="3">
        <v>224.3</v>
      </c>
      <c r="IG152" s="3"/>
      <c r="IH152" s="3">
        <v>223.8463178305</v>
      </c>
      <c r="II152" s="3"/>
      <c r="IJ152" s="3"/>
      <c r="IK152" s="80">
        <v>64.7172413793104</v>
      </c>
      <c r="IL152" s="3"/>
      <c r="IM152" s="3">
        <v>64.8367801748852</v>
      </c>
      <c r="IN152" s="3"/>
      <c r="IO152" s="3"/>
      <c r="IP152" s="3"/>
      <c r="IQ152" s="3"/>
      <c r="IR152" s="3"/>
      <c r="IS152" s="3"/>
      <c r="IT152" s="3"/>
      <c r="IU152" s="3">
        <v>212699.0</v>
      </c>
    </row>
    <row r="153" ht="12.75" customHeight="1">
      <c r="A153" s="3" t="s">
        <v>58</v>
      </c>
      <c r="B153" s="3">
        <v>1994.0</v>
      </c>
      <c r="C153" s="3">
        <v>1994.0833333332905</v>
      </c>
      <c r="D153" s="3">
        <v>201.2</v>
      </c>
      <c r="E153" s="3">
        <v>185.903118782732</v>
      </c>
      <c r="F153" s="3">
        <v>64.8728960331322</v>
      </c>
      <c r="G153" s="3">
        <v>63.071208</v>
      </c>
      <c r="H153" s="3">
        <v>10.1</v>
      </c>
      <c r="I153" s="3">
        <v>5.5</v>
      </c>
      <c r="J153" s="3">
        <v>215241.0</v>
      </c>
      <c r="K153" s="3">
        <v>20610.52</v>
      </c>
      <c r="L153" s="3">
        <v>60.0</v>
      </c>
      <c r="M153" s="3">
        <v>77.879019</v>
      </c>
      <c r="N153" s="3">
        <v>112.26</v>
      </c>
      <c r="O153" s="3">
        <v>547385.0</v>
      </c>
      <c r="P153" s="3">
        <v>7.701334799692689</v>
      </c>
      <c r="Q153" s="18">
        <v>387.11</v>
      </c>
      <c r="R153" s="51">
        <v>1.4923</v>
      </c>
      <c r="S153" s="3">
        <f t="shared" si="2"/>
        <v>259.4049454</v>
      </c>
      <c r="T153" s="56">
        <v>5.135</v>
      </c>
      <c r="U153" s="136">
        <f t="shared" si="3"/>
        <v>3.440997119</v>
      </c>
      <c r="V153" s="3"/>
      <c r="W153" s="3">
        <v>1988.25</v>
      </c>
      <c r="X153" s="3">
        <v>2414.84158063741</v>
      </c>
      <c r="Y153" s="3">
        <v>108.174280205768</v>
      </c>
      <c r="Z153" s="3">
        <v>0.5490999723068402</v>
      </c>
      <c r="AA153" s="3">
        <v>220563.0</v>
      </c>
      <c r="AB153" s="3">
        <v>8.23333333333334</v>
      </c>
      <c r="AC153" s="3">
        <v>8.5417</v>
      </c>
      <c r="AD153" s="3">
        <v>317361.0</v>
      </c>
      <c r="AE153" s="3">
        <v>92.7310130757188</v>
      </c>
      <c r="AF153" s="3"/>
      <c r="AG153" s="3"/>
      <c r="AH153" s="3"/>
      <c r="AI153" s="3"/>
      <c r="AJ153" s="3"/>
      <c r="AK153" s="3"/>
      <c r="AL153" s="3">
        <v>0.5490999723068402</v>
      </c>
      <c r="AM153" s="3">
        <v>3.6149</v>
      </c>
      <c r="AN153" s="3"/>
      <c r="AO153" s="3">
        <f t="shared" si="4"/>
        <v>6.583318489</v>
      </c>
      <c r="AP153" s="3">
        <f t="shared" si="5"/>
        <v>1.539400199</v>
      </c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 t="s">
        <v>453</v>
      </c>
      <c r="IF153" s="3">
        <v>225.0</v>
      </c>
      <c r="IG153" s="3"/>
      <c r="IH153" s="3">
        <v>224.739055472685</v>
      </c>
      <c r="II153" s="3"/>
      <c r="IJ153" s="3"/>
      <c r="IK153" s="80">
        <v>64.4827586206897</v>
      </c>
      <c r="IL153" s="3"/>
      <c r="IM153" s="3">
        <v>64.8728960331322</v>
      </c>
      <c r="IN153" s="3"/>
      <c r="IO153" s="3"/>
      <c r="IP153" s="3"/>
      <c r="IQ153" s="3"/>
      <c r="IR153" s="3"/>
      <c r="IS153" s="3"/>
      <c r="IT153" s="3"/>
      <c r="IU153" s="3">
        <v>215241.0</v>
      </c>
    </row>
    <row r="154" ht="12.75" customHeight="1">
      <c r="A154" s="3" t="s">
        <v>230</v>
      </c>
      <c r="B154" s="3">
        <v>1994.0</v>
      </c>
      <c r="C154" s="3">
        <v>1994.1666666666238</v>
      </c>
      <c r="D154" s="3">
        <v>204.8</v>
      </c>
      <c r="E154" s="3">
        <v>186.830521349584</v>
      </c>
      <c r="F154" s="3">
        <v>65.0242455614886</v>
      </c>
      <c r="G154" s="3">
        <v>63.125546</v>
      </c>
      <c r="H154" s="3">
        <v>9.9</v>
      </c>
      <c r="I154" s="3">
        <v>5.25</v>
      </c>
      <c r="J154" s="3">
        <v>216659.0</v>
      </c>
      <c r="K154" s="3">
        <v>20786.21</v>
      </c>
      <c r="L154" s="3">
        <v>149.0</v>
      </c>
      <c r="M154" s="3">
        <v>77.742975</v>
      </c>
      <c r="N154" s="3">
        <v>110.46</v>
      </c>
      <c r="O154" s="3">
        <v>549327.0</v>
      </c>
      <c r="P154" s="3">
        <v>7.693471324283338</v>
      </c>
      <c r="Q154" s="18">
        <v>381.658</v>
      </c>
      <c r="R154" s="51">
        <v>1.4792</v>
      </c>
      <c r="S154" s="3">
        <f t="shared" si="2"/>
        <v>258.0164954</v>
      </c>
      <c r="T154" s="56">
        <v>5.383</v>
      </c>
      <c r="U154" s="136">
        <f t="shared" si="3"/>
        <v>3.639129259</v>
      </c>
      <c r="V154" s="3"/>
      <c r="W154" s="3">
        <v>1988.5</v>
      </c>
      <c r="X154" s="3">
        <v>2572.74775937717</v>
      </c>
      <c r="Y154" s="3">
        <v>109.790990140066</v>
      </c>
      <c r="Z154" s="3">
        <v>0.5561598449685092</v>
      </c>
      <c r="AA154" s="3">
        <v>221915.0</v>
      </c>
      <c r="AB154" s="3">
        <v>7.76666666666667</v>
      </c>
      <c r="AC154" s="3">
        <v>8.0417</v>
      </c>
      <c r="AD154" s="3">
        <v>328896.0</v>
      </c>
      <c r="AE154" s="3">
        <v>92.9928053253176</v>
      </c>
      <c r="AF154" s="3"/>
      <c r="AG154" s="3"/>
      <c r="AH154" s="3"/>
      <c r="AI154" s="3"/>
      <c r="AJ154" s="3"/>
      <c r="AK154" s="3"/>
      <c r="AL154" s="3">
        <v>0.5561598449685092</v>
      </c>
      <c r="AM154" s="3">
        <v>3.625</v>
      </c>
      <c r="AN154" s="3"/>
      <c r="AO154" s="3">
        <f t="shared" si="4"/>
        <v>6.517910332</v>
      </c>
      <c r="AP154" s="3">
        <f t="shared" si="5"/>
        <v>1.285717177</v>
      </c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 t="s">
        <v>454</v>
      </c>
      <c r="IF154" s="3">
        <v>225.5</v>
      </c>
      <c r="IG154" s="3"/>
      <c r="IH154" s="3">
        <v>225.407917006502</v>
      </c>
      <c r="II154" s="3"/>
      <c r="IJ154" s="3"/>
      <c r="IK154" s="80">
        <v>64.7954022988506</v>
      </c>
      <c r="IL154" s="3"/>
      <c r="IM154" s="3">
        <v>65.0242455614886</v>
      </c>
      <c r="IN154" s="3"/>
      <c r="IO154" s="3"/>
      <c r="IP154" s="3"/>
      <c r="IQ154" s="3"/>
      <c r="IR154" s="3"/>
      <c r="IS154" s="3"/>
      <c r="IT154" s="3"/>
      <c r="IU154" s="3">
        <v>216659.0</v>
      </c>
    </row>
    <row r="155" ht="12.75" customHeight="1">
      <c r="A155" s="3" t="s">
        <v>231</v>
      </c>
      <c r="B155" s="3">
        <v>1994.0</v>
      </c>
      <c r="C155" s="3">
        <v>1994.249999999957</v>
      </c>
      <c r="D155" s="3">
        <v>205.0</v>
      </c>
      <c r="E155" s="3">
        <v>187.985053936765</v>
      </c>
      <c r="F155" s="3">
        <v>65.0607773968965</v>
      </c>
      <c r="G155" s="3">
        <v>63.403246</v>
      </c>
      <c r="H155" s="3">
        <v>9.8</v>
      </c>
      <c r="I155" s="3">
        <v>5.25</v>
      </c>
      <c r="J155" s="3">
        <v>217293.0</v>
      </c>
      <c r="K155" s="3">
        <v>20844.11</v>
      </c>
      <c r="L155" s="3">
        <v>82.0</v>
      </c>
      <c r="M155" s="3">
        <v>77.778007</v>
      </c>
      <c r="N155" s="3">
        <v>109.78</v>
      </c>
      <c r="O155" s="3">
        <v>551712.0</v>
      </c>
      <c r="P155" s="3">
        <v>7.6934521507790326</v>
      </c>
      <c r="Q155" s="18">
        <v>384.0</v>
      </c>
      <c r="R155" s="51">
        <v>1.4919</v>
      </c>
      <c r="S155" s="3">
        <f t="shared" si="2"/>
        <v>257.3899055</v>
      </c>
      <c r="T155" s="56">
        <v>5.785</v>
      </c>
      <c r="U155" s="136">
        <f t="shared" si="3"/>
        <v>3.877605738</v>
      </c>
      <c r="V155" s="3"/>
      <c r="W155" s="3">
        <v>1988.75</v>
      </c>
      <c r="X155" s="3">
        <v>2850.35496830762</v>
      </c>
      <c r="Y155" s="3">
        <v>112.123485268165</v>
      </c>
      <c r="Z155" s="3">
        <v>0.5603226765685878</v>
      </c>
      <c r="AA155" s="3">
        <v>225222.0</v>
      </c>
      <c r="AB155" s="3">
        <v>7.3</v>
      </c>
      <c r="AC155" s="3">
        <v>11.375</v>
      </c>
      <c r="AD155" s="3">
        <v>346016.0</v>
      </c>
      <c r="AE155" s="3">
        <v>91.8242470628684</v>
      </c>
      <c r="AF155" s="3"/>
      <c r="AG155" s="3"/>
      <c r="AH155" s="3"/>
      <c r="AI155" s="3"/>
      <c r="AJ155" s="3"/>
      <c r="AK155" s="3"/>
      <c r="AL155" s="3">
        <v>0.5603226765685878</v>
      </c>
      <c r="AM155" s="3">
        <v>3.9653</v>
      </c>
      <c r="AN155" s="3"/>
      <c r="AO155" s="3">
        <f t="shared" si="4"/>
        <v>7.076815139</v>
      </c>
      <c r="AP155" s="3">
        <f t="shared" si="5"/>
        <v>0.7484955337</v>
      </c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 t="s">
        <v>455</v>
      </c>
      <c r="IF155" s="3">
        <v>225.8</v>
      </c>
      <c r="IG155" s="3"/>
      <c r="IH155" s="3">
        <v>226.109377016415</v>
      </c>
      <c r="II155" s="3"/>
      <c r="IJ155" s="3"/>
      <c r="IK155" s="80">
        <v>64.951724137931</v>
      </c>
      <c r="IL155" s="3"/>
      <c r="IM155" s="3">
        <v>65.0607773968965</v>
      </c>
      <c r="IN155" s="3"/>
      <c r="IO155" s="3"/>
      <c r="IP155" s="3"/>
      <c r="IQ155" s="3"/>
      <c r="IR155" s="3"/>
      <c r="IS155" s="3"/>
      <c r="IT155" s="3"/>
      <c r="IU155" s="3">
        <v>217293.0</v>
      </c>
    </row>
    <row r="156" ht="12.75" customHeight="1">
      <c r="A156" s="3" t="s">
        <v>59</v>
      </c>
      <c r="B156" s="3">
        <v>1994.0</v>
      </c>
      <c r="C156" s="3">
        <v>1994.3333333332903</v>
      </c>
      <c r="D156" s="3">
        <v>204.3</v>
      </c>
      <c r="E156" s="3">
        <v>186.471342463857</v>
      </c>
      <c r="F156" s="3">
        <v>65.2570003127606</v>
      </c>
      <c r="G156" s="3">
        <v>63.655532</v>
      </c>
      <c r="H156" s="3">
        <v>9.7</v>
      </c>
      <c r="I156" s="3">
        <v>5.25</v>
      </c>
      <c r="J156" s="3">
        <v>216934.0</v>
      </c>
      <c r="K156" s="3">
        <v>21081.7</v>
      </c>
      <c r="L156" s="3">
        <v>181.0</v>
      </c>
      <c r="M156" s="3">
        <v>77.984331</v>
      </c>
      <c r="N156" s="3">
        <v>109.15</v>
      </c>
      <c r="O156" s="3">
        <v>554167.0</v>
      </c>
      <c r="P156" s="3">
        <v>7.693418996179367</v>
      </c>
      <c r="Q156" s="18">
        <v>377.908</v>
      </c>
      <c r="R156" s="51">
        <v>1.4823</v>
      </c>
      <c r="S156" s="3">
        <f t="shared" si="2"/>
        <v>254.9470418</v>
      </c>
      <c r="T156" s="56">
        <v>5.374</v>
      </c>
      <c r="U156" s="136">
        <f t="shared" si="3"/>
        <v>3.625446941</v>
      </c>
      <c r="V156" s="3"/>
      <c r="W156" s="3">
        <v>1989.0</v>
      </c>
      <c r="X156" s="3">
        <v>3034.23487572088</v>
      </c>
      <c r="Y156" s="3">
        <v>114.76275449461</v>
      </c>
      <c r="Z156" s="3">
        <v>0.5662899648445162</v>
      </c>
      <c r="AA156" s="3">
        <v>226956.0</v>
      </c>
      <c r="AB156" s="3">
        <v>6.9</v>
      </c>
      <c r="AC156" s="3">
        <v>12.5417</v>
      </c>
      <c r="AD156" s="3">
        <v>357390.0</v>
      </c>
      <c r="AE156" s="3">
        <v>94.3629836617274</v>
      </c>
      <c r="AF156" s="3"/>
      <c r="AG156" s="3"/>
      <c r="AH156" s="3"/>
      <c r="AI156" s="3"/>
      <c r="AJ156" s="3"/>
      <c r="AK156" s="3"/>
      <c r="AL156" s="3">
        <v>0.5662899648445162</v>
      </c>
      <c r="AM156" s="3">
        <v>3.4835</v>
      </c>
      <c r="AN156" s="3"/>
      <c r="AO156" s="3">
        <f t="shared" si="4"/>
        <v>6.151442223</v>
      </c>
      <c r="AP156" s="3">
        <f t="shared" si="5"/>
        <v>1.064973546</v>
      </c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 t="s">
        <v>456</v>
      </c>
      <c r="IF156" s="3">
        <v>226.2</v>
      </c>
      <c r="IG156" s="3"/>
      <c r="IH156" s="3">
        <v>226.7343468697</v>
      </c>
      <c r="II156" s="3"/>
      <c r="IJ156" s="3"/>
      <c r="IK156" s="80">
        <v>65.5770114942529</v>
      </c>
      <c r="IL156" s="3"/>
      <c r="IM156" s="3">
        <v>65.2570003127606</v>
      </c>
      <c r="IN156" s="3"/>
      <c r="IO156" s="3"/>
      <c r="IP156" s="3"/>
      <c r="IQ156" s="3"/>
      <c r="IR156" s="3"/>
      <c r="IS156" s="3"/>
      <c r="IT156" s="3"/>
      <c r="IU156" s="3">
        <v>216934.0</v>
      </c>
    </row>
    <row r="157" ht="12.75" customHeight="1">
      <c r="A157" s="3" t="s">
        <v>232</v>
      </c>
      <c r="B157" s="3">
        <v>1994.0</v>
      </c>
      <c r="C157" s="3">
        <v>1994.4166666666235</v>
      </c>
      <c r="D157" s="3">
        <v>201.9</v>
      </c>
      <c r="E157" s="3">
        <v>187.846940946701</v>
      </c>
      <c r="F157" s="3">
        <v>65.3175508611555</v>
      </c>
      <c r="G157" s="3">
        <v>64.079946</v>
      </c>
      <c r="H157" s="3">
        <v>9.7</v>
      </c>
      <c r="I157" s="3">
        <v>5.25</v>
      </c>
      <c r="J157" s="3">
        <v>217233.0</v>
      </c>
      <c r="K157" s="3">
        <v>21118.63</v>
      </c>
      <c r="L157" s="3">
        <v>137.0</v>
      </c>
      <c r="M157" s="3">
        <v>78.047742</v>
      </c>
      <c r="N157" s="3">
        <v>109.06</v>
      </c>
      <c r="O157" s="3">
        <v>555180.0</v>
      </c>
      <c r="P157" s="3">
        <v>7.693451036636287</v>
      </c>
      <c r="Q157" s="18">
        <v>381.343</v>
      </c>
      <c r="R157" s="51">
        <v>1.5042</v>
      </c>
      <c r="S157" s="3">
        <f t="shared" si="2"/>
        <v>253.518814</v>
      </c>
      <c r="T157" s="56">
        <v>5.55</v>
      </c>
      <c r="U157" s="136">
        <f t="shared" si="3"/>
        <v>3.689668927</v>
      </c>
      <c r="V157" s="3"/>
      <c r="W157" s="3">
        <v>1989.25</v>
      </c>
      <c r="X157" s="3">
        <v>3190.84359789608</v>
      </c>
      <c r="Y157" s="3">
        <v>117.205910567011</v>
      </c>
      <c r="Z157" s="3">
        <v>0.5773810863741755</v>
      </c>
      <c r="AA157" s="3">
        <v>227867.0</v>
      </c>
      <c r="AB157" s="3">
        <v>6.43333333333333</v>
      </c>
      <c r="AC157" s="3">
        <v>12.875</v>
      </c>
      <c r="AD157" s="3">
        <v>372231.0</v>
      </c>
      <c r="AE157" s="3">
        <v>95.7720148970464</v>
      </c>
      <c r="AF157" s="3"/>
      <c r="AG157" s="3"/>
      <c r="AH157" s="3"/>
      <c r="AI157" s="3"/>
      <c r="AJ157" s="3"/>
      <c r="AK157" s="3"/>
      <c r="AL157" s="3">
        <v>0.5773810863741755</v>
      </c>
      <c r="AM157" s="3">
        <v>3.3974</v>
      </c>
      <c r="AN157" s="3"/>
      <c r="AO157" s="3">
        <f t="shared" si="4"/>
        <v>5.884155335</v>
      </c>
      <c r="AP157" s="3">
        <f t="shared" si="5"/>
        <v>1.958558728</v>
      </c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 t="s">
        <v>457</v>
      </c>
      <c r="IF157" s="3">
        <v>226.1</v>
      </c>
      <c r="IG157" s="3"/>
      <c r="IH157" s="3">
        <v>226.888183863691</v>
      </c>
      <c r="II157" s="3"/>
      <c r="IJ157" s="3"/>
      <c r="IK157" s="80">
        <v>65.7333333333333</v>
      </c>
      <c r="IL157" s="3"/>
      <c r="IM157" s="3">
        <v>65.3175508611555</v>
      </c>
      <c r="IN157" s="3"/>
      <c r="IO157" s="3"/>
      <c r="IP157" s="3"/>
      <c r="IQ157" s="3"/>
      <c r="IR157" s="3"/>
      <c r="IS157" s="3"/>
      <c r="IT157" s="3"/>
      <c r="IU157" s="3">
        <v>217233.0</v>
      </c>
    </row>
    <row r="158" ht="12.75" customHeight="1">
      <c r="A158" s="3" t="s">
        <v>233</v>
      </c>
      <c r="B158" s="3">
        <v>1994.0</v>
      </c>
      <c r="C158" s="3">
        <v>1994.4999999999568</v>
      </c>
      <c r="D158" s="3">
        <v>202.1</v>
      </c>
      <c r="E158" s="3">
        <v>188.672758947872</v>
      </c>
      <c r="F158" s="3">
        <v>65.4135610052326</v>
      </c>
      <c r="G158" s="3">
        <v>63.964522</v>
      </c>
      <c r="H158" s="3">
        <v>9.6</v>
      </c>
      <c r="I158" s="3">
        <v>5.25</v>
      </c>
      <c r="J158" s="3">
        <v>216101.0</v>
      </c>
      <c r="K158" s="3">
        <v>21177.53</v>
      </c>
      <c r="L158" s="3">
        <v>116.0</v>
      </c>
      <c r="M158" s="3">
        <v>77.967927</v>
      </c>
      <c r="N158" s="3">
        <v>109.34</v>
      </c>
      <c r="O158" s="3">
        <v>554841.0</v>
      </c>
      <c r="P158" s="3">
        <v>7.693418378873362</v>
      </c>
      <c r="Q158" s="18">
        <v>385.714</v>
      </c>
      <c r="R158" s="51">
        <v>1.5262</v>
      </c>
      <c r="S158" s="3">
        <f t="shared" si="2"/>
        <v>252.7283449</v>
      </c>
      <c r="T158" s="56">
        <v>5.416</v>
      </c>
      <c r="U158" s="136">
        <f t="shared" si="3"/>
        <v>3.548683004</v>
      </c>
      <c r="V158" s="3"/>
      <c r="W158" s="3">
        <v>1989.5</v>
      </c>
      <c r="X158" s="3">
        <v>3269.47390054147</v>
      </c>
      <c r="Y158" s="3">
        <v>120.14875181533</v>
      </c>
      <c r="Z158" s="3">
        <v>0.5863673937489294</v>
      </c>
      <c r="AA158" s="3">
        <v>229428.0</v>
      </c>
      <c r="AB158" s="3">
        <v>6.0</v>
      </c>
      <c r="AC158" s="3">
        <v>13.4583</v>
      </c>
      <c r="AD158" s="3">
        <v>389725.0</v>
      </c>
      <c r="AE158" s="3">
        <v>97.7255994590536</v>
      </c>
      <c r="AF158" s="3"/>
      <c r="AG158" s="3"/>
      <c r="AH158" s="3"/>
      <c r="AI158" s="3"/>
      <c r="AJ158" s="3"/>
      <c r="AK158" s="3"/>
      <c r="AL158" s="3">
        <v>0.5863673937489294</v>
      </c>
      <c r="AM158" s="3">
        <v>3.3821</v>
      </c>
      <c r="AN158" s="3"/>
      <c r="AO158" s="3">
        <f t="shared" si="4"/>
        <v>5.76788552</v>
      </c>
      <c r="AP158" s="3">
        <f t="shared" si="5"/>
        <v>1.556391019</v>
      </c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 t="s">
        <v>458</v>
      </c>
      <c r="IF158" s="3">
        <v>225.9</v>
      </c>
      <c r="IG158" s="3"/>
      <c r="IH158" s="3">
        <v>227.330149073139</v>
      </c>
      <c r="II158" s="3"/>
      <c r="IJ158" s="3"/>
      <c r="IK158" s="80">
        <v>65.7333333333333</v>
      </c>
      <c r="IL158" s="3"/>
      <c r="IM158" s="3">
        <v>65.4135610052326</v>
      </c>
      <c r="IN158" s="3"/>
      <c r="IO158" s="3"/>
      <c r="IP158" s="3"/>
      <c r="IQ158" s="3"/>
      <c r="IR158" s="3"/>
      <c r="IS158" s="3"/>
      <c r="IT158" s="3"/>
      <c r="IU158" s="3">
        <v>216101.0</v>
      </c>
    </row>
    <row r="159" ht="12.75" customHeight="1">
      <c r="A159" s="3" t="s">
        <v>60</v>
      </c>
      <c r="B159" s="3">
        <v>1994.0</v>
      </c>
      <c r="C159" s="3">
        <v>1994.58333333329</v>
      </c>
      <c r="D159" s="3">
        <v>203.2</v>
      </c>
      <c r="E159" s="3">
        <v>189.709767430681</v>
      </c>
      <c r="F159" s="3">
        <v>65.5217317328023</v>
      </c>
      <c r="G159" s="3">
        <v>64.495048</v>
      </c>
      <c r="H159" s="3">
        <v>9.5</v>
      </c>
      <c r="I159" s="3">
        <v>5.25</v>
      </c>
      <c r="J159" s="3">
        <v>217663.0</v>
      </c>
      <c r="K159" s="3">
        <v>21310.27</v>
      </c>
      <c r="L159" s="3">
        <v>172.0</v>
      </c>
      <c r="M159" s="3">
        <v>77.745289</v>
      </c>
      <c r="N159" s="3">
        <v>108.09</v>
      </c>
      <c r="O159" s="3">
        <v>555207.0</v>
      </c>
      <c r="P159" s="3">
        <v>7.693396287502699</v>
      </c>
      <c r="Q159" s="18">
        <v>385.45</v>
      </c>
      <c r="R159" s="51">
        <v>1.5467</v>
      </c>
      <c r="S159" s="3">
        <f t="shared" si="2"/>
        <v>249.2079912</v>
      </c>
      <c r="T159" s="56">
        <v>5.332</v>
      </c>
      <c r="U159" s="136">
        <f t="shared" si="3"/>
        <v>3.447339497</v>
      </c>
      <c r="V159" s="3"/>
      <c r="W159" s="3">
        <v>1989.75</v>
      </c>
      <c r="X159" s="3">
        <v>3288.41189002736</v>
      </c>
      <c r="Y159" s="3">
        <v>122.593530111923</v>
      </c>
      <c r="Z159" s="3">
        <v>0.5920525568709637</v>
      </c>
      <c r="AA159" s="3">
        <v>229931.0</v>
      </c>
      <c r="AB159" s="3">
        <v>5.7</v>
      </c>
      <c r="AC159" s="3">
        <v>13.7813</v>
      </c>
      <c r="AD159" s="3">
        <v>407175.0</v>
      </c>
      <c r="AE159" s="3">
        <v>96.1165130394721</v>
      </c>
      <c r="AF159" s="3"/>
      <c r="AG159" s="3"/>
      <c r="AH159" s="3"/>
      <c r="AI159" s="3"/>
      <c r="AJ159" s="3"/>
      <c r="AK159" s="3"/>
      <c r="AL159" s="3">
        <v>0.5920525568709637</v>
      </c>
      <c r="AM159" s="3">
        <v>3.2456</v>
      </c>
      <c r="AN159" s="3"/>
      <c r="AO159" s="3">
        <f t="shared" si="4"/>
        <v>5.481945754</v>
      </c>
      <c r="AP159" s="3">
        <f t="shared" si="5"/>
        <v>0.9695564901</v>
      </c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 t="s">
        <v>459</v>
      </c>
      <c r="IF159" s="3">
        <v>226.1</v>
      </c>
      <c r="IG159" s="3"/>
      <c r="IH159" s="3">
        <v>227.997555528029</v>
      </c>
      <c r="II159" s="3"/>
      <c r="IJ159" s="3"/>
      <c r="IK159" s="80">
        <v>65.3425287356322</v>
      </c>
      <c r="IL159" s="3"/>
      <c r="IM159" s="3">
        <v>65.5217317328023</v>
      </c>
      <c r="IN159" s="3"/>
      <c r="IO159" s="3"/>
      <c r="IP159" s="3"/>
      <c r="IQ159" s="3"/>
      <c r="IR159" s="3"/>
      <c r="IS159" s="3"/>
      <c r="IT159" s="3"/>
      <c r="IU159" s="3">
        <v>217663.0</v>
      </c>
    </row>
    <row r="160" ht="12.75" customHeight="1">
      <c r="A160" s="3" t="s">
        <v>234</v>
      </c>
      <c r="B160" s="3">
        <v>1994.0</v>
      </c>
      <c r="C160" s="3">
        <v>1994.6666666666233</v>
      </c>
      <c r="D160" s="3">
        <v>201.9</v>
      </c>
      <c r="E160" s="3">
        <v>190.612031652043</v>
      </c>
      <c r="F160" s="3">
        <v>65.7611357991509</v>
      </c>
      <c r="G160" s="3">
        <v>64.666563</v>
      </c>
      <c r="H160" s="3">
        <v>9.4</v>
      </c>
      <c r="I160" s="3">
        <v>5.25</v>
      </c>
      <c r="J160" s="3">
        <v>219486.0</v>
      </c>
      <c r="K160" s="3">
        <v>21389.12</v>
      </c>
      <c r="L160" s="3">
        <v>97.0</v>
      </c>
      <c r="M160" s="3">
        <v>77.655776</v>
      </c>
      <c r="N160" s="3">
        <v>107.83</v>
      </c>
      <c r="O160" s="3">
        <v>558299.0</v>
      </c>
      <c r="P160" s="3">
        <v>7.693402446269544</v>
      </c>
      <c r="Q160" s="18">
        <v>380.207</v>
      </c>
      <c r="R160" s="51">
        <v>1.5422</v>
      </c>
      <c r="S160" s="3">
        <f t="shared" si="2"/>
        <v>246.5354688</v>
      </c>
      <c r="T160" s="56">
        <v>5.498</v>
      </c>
      <c r="U160" s="136">
        <f t="shared" si="3"/>
        <v>3.56503696</v>
      </c>
      <c r="V160" s="3"/>
      <c r="W160" s="3">
        <v>1990.0</v>
      </c>
      <c r="X160" s="3">
        <v>3266.36449928688</v>
      </c>
      <c r="Y160" s="3">
        <v>125.805950441503</v>
      </c>
      <c r="Z160" s="3">
        <v>0.6001470263912372</v>
      </c>
      <c r="AA160" s="3">
        <v>230645.0</v>
      </c>
      <c r="AB160" s="3">
        <v>5.5</v>
      </c>
      <c r="AC160" s="3">
        <v>14.875</v>
      </c>
      <c r="AD160" s="3">
        <v>425782.0</v>
      </c>
      <c r="AE160" s="3">
        <v>95.2812348060358</v>
      </c>
      <c r="AF160" s="3"/>
      <c r="AG160" s="3"/>
      <c r="AH160" s="3"/>
      <c r="AI160" s="3"/>
      <c r="AJ160" s="3"/>
      <c r="AK160" s="3"/>
      <c r="AL160" s="3">
        <v>0.6001470263912372</v>
      </c>
      <c r="AM160" s="3">
        <v>3.4052</v>
      </c>
      <c r="AN160" s="3"/>
      <c r="AO160" s="3">
        <f t="shared" si="4"/>
        <v>5.673942968</v>
      </c>
      <c r="AP160" s="3">
        <f t="shared" si="5"/>
        <v>1.367187664</v>
      </c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 t="s">
        <v>460</v>
      </c>
      <c r="IF160" s="3">
        <v>230.2</v>
      </c>
      <c r="IG160" s="3"/>
      <c r="IH160" s="3">
        <v>228.654873949552</v>
      </c>
      <c r="II160" s="3"/>
      <c r="IJ160" s="3"/>
      <c r="IK160" s="80">
        <v>65.7333333333333</v>
      </c>
      <c r="IL160" s="3"/>
      <c r="IM160" s="3">
        <v>65.7611357991509</v>
      </c>
      <c r="IN160" s="3"/>
      <c r="IO160" s="3"/>
      <c r="IP160" s="3"/>
      <c r="IQ160" s="3"/>
      <c r="IR160" s="3"/>
      <c r="IS160" s="3"/>
      <c r="IT160" s="3"/>
      <c r="IU160" s="3">
        <v>219486.0</v>
      </c>
    </row>
    <row r="161" ht="12.75" customHeight="1">
      <c r="A161" s="3" t="s">
        <v>235</v>
      </c>
      <c r="B161" s="3">
        <v>1994.0</v>
      </c>
      <c r="C161" s="3">
        <v>1994.7499999999566</v>
      </c>
      <c r="D161" s="3">
        <v>201.9</v>
      </c>
      <c r="E161" s="3">
        <v>191.477977540847</v>
      </c>
      <c r="F161" s="3">
        <v>65.6697470442258</v>
      </c>
      <c r="G161" s="3">
        <v>64.938389</v>
      </c>
      <c r="H161" s="3">
        <v>9.3</v>
      </c>
      <c r="I161" s="3">
        <v>5.75</v>
      </c>
      <c r="J161" s="3">
        <v>218813.0</v>
      </c>
      <c r="K161" s="3">
        <v>21560.79</v>
      </c>
      <c r="L161" s="3">
        <v>189.0</v>
      </c>
      <c r="M161" s="3">
        <v>77.698935</v>
      </c>
      <c r="N161" s="3">
        <v>108.32</v>
      </c>
      <c r="O161" s="3">
        <v>559959.0</v>
      </c>
      <c r="P161" s="3">
        <v>7.759959212310034</v>
      </c>
      <c r="Q161" s="18">
        <v>391.348</v>
      </c>
      <c r="R161" s="51">
        <v>1.5661</v>
      </c>
      <c r="S161" s="3">
        <f t="shared" si="2"/>
        <v>249.8869804</v>
      </c>
      <c r="T161" s="56">
        <v>5.657</v>
      </c>
      <c r="U161" s="136">
        <f t="shared" si="3"/>
        <v>3.612157589</v>
      </c>
      <c r="V161" s="3"/>
      <c r="W161" s="3">
        <v>1990.25</v>
      </c>
      <c r="X161" s="3">
        <v>3193.38599736712</v>
      </c>
      <c r="Y161" s="3">
        <v>129.037252187302</v>
      </c>
      <c r="Z161" s="3">
        <v>0.6087527065153205</v>
      </c>
      <c r="AA161" s="3">
        <v>233919.0</v>
      </c>
      <c r="AB161" s="3">
        <v>5.3</v>
      </c>
      <c r="AC161" s="3">
        <v>14.875</v>
      </c>
      <c r="AD161" s="3">
        <v>441379.0</v>
      </c>
      <c r="AE161" s="3">
        <v>97.1738997839846</v>
      </c>
      <c r="AF161" s="3"/>
      <c r="AG161" s="3"/>
      <c r="AH161" s="3"/>
      <c r="AI161" s="3"/>
      <c r="AJ161" s="3"/>
      <c r="AK161" s="3"/>
      <c r="AL161" s="3">
        <v>0.6087527065153205</v>
      </c>
      <c r="AM161" s="3">
        <v>3.1396</v>
      </c>
      <c r="AN161" s="3"/>
      <c r="AO161" s="3">
        <f t="shared" si="4"/>
        <v>5.157430869</v>
      </c>
      <c r="AP161" s="3">
        <f t="shared" si="5"/>
        <v>1.433928645</v>
      </c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 t="s">
        <v>461</v>
      </c>
      <c r="IF161" s="3">
        <v>230.3</v>
      </c>
      <c r="IG161" s="3"/>
      <c r="IH161" s="3">
        <v>229.090041500604</v>
      </c>
      <c r="II161" s="3"/>
      <c r="IJ161" s="3"/>
      <c r="IK161" s="80">
        <v>65.8114942528736</v>
      </c>
      <c r="IL161" s="3"/>
      <c r="IM161" s="3">
        <v>65.6697470442258</v>
      </c>
      <c r="IN161" s="3"/>
      <c r="IO161" s="3"/>
      <c r="IP161" s="3"/>
      <c r="IQ161" s="3"/>
      <c r="IR161" s="3"/>
      <c r="IS161" s="3"/>
      <c r="IT161" s="3"/>
      <c r="IU161" s="3">
        <v>218813.0</v>
      </c>
    </row>
    <row r="162" ht="12.75" customHeight="1">
      <c r="A162" s="3" t="s">
        <v>61</v>
      </c>
      <c r="B162" s="3">
        <v>1994.0</v>
      </c>
      <c r="C162" s="3">
        <v>1994.8333333332898</v>
      </c>
      <c r="D162" s="3">
        <v>201.8</v>
      </c>
      <c r="E162" s="3">
        <v>192.143135352646</v>
      </c>
      <c r="F162" s="3">
        <v>65.7193082355437</v>
      </c>
      <c r="G162" s="3">
        <v>64.8456099999999</v>
      </c>
      <c r="H162" s="3">
        <v>9.1</v>
      </c>
      <c r="I162" s="3">
        <v>5.75</v>
      </c>
      <c r="J162" s="3">
        <v>219265.0</v>
      </c>
      <c r="K162" s="3">
        <v>21731.46</v>
      </c>
      <c r="L162" s="3">
        <v>198.0</v>
      </c>
      <c r="M162" s="3">
        <v>77.874764</v>
      </c>
      <c r="N162" s="3">
        <v>109.6</v>
      </c>
      <c r="O162" s="3">
        <v>561368.0</v>
      </c>
      <c r="P162" s="3">
        <v>8.105870316107262</v>
      </c>
      <c r="Q162" s="18">
        <v>390.164</v>
      </c>
      <c r="R162" s="51">
        <v>1.6064</v>
      </c>
      <c r="S162" s="3">
        <f t="shared" si="2"/>
        <v>242.8809761</v>
      </c>
      <c r="T162" s="56">
        <v>5.262</v>
      </c>
      <c r="U162" s="136">
        <f t="shared" si="3"/>
        <v>3.27564741</v>
      </c>
      <c r="V162" s="3"/>
      <c r="W162" s="3">
        <v>1990.5</v>
      </c>
      <c r="X162" s="3">
        <v>3094.17431438337</v>
      </c>
      <c r="Y162" s="3">
        <v>133.972139236119</v>
      </c>
      <c r="Z162" s="3">
        <v>0.6197421492365313</v>
      </c>
      <c r="AA162" s="3">
        <v>235635.0</v>
      </c>
      <c r="AB162" s="3">
        <v>5.23333333333333</v>
      </c>
      <c r="AC162" s="3">
        <v>14.875</v>
      </c>
      <c r="AD162" s="3">
        <v>457156.0</v>
      </c>
      <c r="AE162" s="3">
        <v>96.659299816568</v>
      </c>
      <c r="AF162" s="3"/>
      <c r="AG162" s="3"/>
      <c r="AH162" s="3"/>
      <c r="AI162" s="3"/>
      <c r="AJ162" s="3"/>
      <c r="AK162" s="3"/>
      <c r="AL162" s="3">
        <v>0.6197421492365313</v>
      </c>
      <c r="AM162" s="3">
        <v>2.9977</v>
      </c>
      <c r="AN162" s="3"/>
      <c r="AO162" s="3">
        <f t="shared" si="4"/>
        <v>4.837011657</v>
      </c>
      <c r="AP162" s="3">
        <f t="shared" si="5"/>
        <v>1.805239238</v>
      </c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 t="s">
        <v>462</v>
      </c>
      <c r="IF162" s="3">
        <v>230.3</v>
      </c>
      <c r="IG162" s="3"/>
      <c r="IH162" s="3">
        <v>229.431230678183</v>
      </c>
      <c r="II162" s="3"/>
      <c r="IJ162" s="3"/>
      <c r="IK162" s="80">
        <v>65.6551724137931</v>
      </c>
      <c r="IL162" s="3"/>
      <c r="IM162" s="3">
        <v>65.7193082355437</v>
      </c>
      <c r="IN162" s="3"/>
      <c r="IO162" s="3"/>
      <c r="IP162" s="3"/>
      <c r="IQ162" s="3"/>
      <c r="IR162" s="3"/>
      <c r="IS162" s="3"/>
      <c r="IT162" s="3"/>
      <c r="IU162" s="3">
        <v>219265.0</v>
      </c>
    </row>
    <row r="163" ht="12.75" customHeight="1">
      <c r="A163" s="3" t="s">
        <v>236</v>
      </c>
      <c r="B163" s="3">
        <v>1994.0</v>
      </c>
      <c r="C163" s="3">
        <v>1994.916666666623</v>
      </c>
      <c r="D163" s="3">
        <v>201.5</v>
      </c>
      <c r="E163" s="3">
        <v>193.045515487311</v>
      </c>
      <c r="F163" s="3">
        <v>65.8619906342987</v>
      </c>
      <c r="G163" s="3">
        <v>64.878328</v>
      </c>
      <c r="H163" s="3">
        <v>9.0</v>
      </c>
      <c r="I163" s="3">
        <v>5.75</v>
      </c>
      <c r="J163" s="3">
        <v>219964.0</v>
      </c>
      <c r="K163" s="3">
        <v>21749.42</v>
      </c>
      <c r="L163" s="3">
        <v>157.0</v>
      </c>
      <c r="M163" s="3">
        <v>77.787648</v>
      </c>
      <c r="N163" s="3">
        <v>109.45</v>
      </c>
      <c r="O163" s="3">
        <v>565262.0</v>
      </c>
      <c r="P163" s="3">
        <v>8.105855119921987</v>
      </c>
      <c r="Q163" s="18">
        <v>384.377</v>
      </c>
      <c r="R163" s="51">
        <v>1.5892</v>
      </c>
      <c r="S163" s="3">
        <f t="shared" si="2"/>
        <v>241.8682356</v>
      </c>
      <c r="T163" s="56">
        <v>4.909</v>
      </c>
      <c r="U163" s="136">
        <f t="shared" si="3"/>
        <v>3.088975585</v>
      </c>
      <c r="V163" s="3"/>
      <c r="W163" s="3">
        <v>1990.75</v>
      </c>
      <c r="X163" s="3">
        <v>2997.66047803614</v>
      </c>
      <c r="Y163" s="3">
        <v>138.83804663294</v>
      </c>
      <c r="Z163" s="3">
        <v>0.6296159366708712</v>
      </c>
      <c r="AA163" s="3">
        <v>233141.0</v>
      </c>
      <c r="AB163" s="3">
        <v>5.43333333333333</v>
      </c>
      <c r="AC163" s="3">
        <v>14.875</v>
      </c>
      <c r="AD163" s="3">
        <v>466769.0</v>
      </c>
      <c r="AE163" s="3">
        <v>95.0902518109934</v>
      </c>
      <c r="AF163" s="3"/>
      <c r="AG163" s="3"/>
      <c r="AH163" s="3"/>
      <c r="AI163" s="3"/>
      <c r="AJ163" s="3"/>
      <c r="AK163" s="3"/>
      <c r="AL163" s="3">
        <v>0.6296159366708712</v>
      </c>
      <c r="AM163" s="3">
        <v>2.6284</v>
      </c>
      <c r="AN163" s="3"/>
      <c r="AO163" s="3">
        <f t="shared" si="4"/>
        <v>4.174608435</v>
      </c>
      <c r="AP163" s="3">
        <f t="shared" si="5"/>
        <v>1.593208957</v>
      </c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 t="s">
        <v>463</v>
      </c>
      <c r="IF163" s="3">
        <v>230.6</v>
      </c>
      <c r="IG163" s="3"/>
      <c r="IH163" s="3">
        <v>230.032792995355</v>
      </c>
      <c r="II163" s="3"/>
      <c r="IJ163" s="3"/>
      <c r="IK163" s="80">
        <v>65.7333333333333</v>
      </c>
      <c r="IL163" s="3"/>
      <c r="IM163" s="3">
        <v>65.8619906342987</v>
      </c>
      <c r="IN163" s="3"/>
      <c r="IO163" s="3"/>
      <c r="IP163" s="3"/>
      <c r="IQ163" s="3"/>
      <c r="IR163" s="3"/>
      <c r="IS163" s="3"/>
      <c r="IT163" s="3"/>
      <c r="IU163" s="3">
        <v>219964.0</v>
      </c>
    </row>
    <row r="164" ht="12.75" customHeight="1">
      <c r="A164" s="3" t="s">
        <v>237</v>
      </c>
      <c r="B164" s="3">
        <v>1994.0</v>
      </c>
      <c r="C164" s="3">
        <v>1994.9999999999563</v>
      </c>
      <c r="D164" s="3">
        <v>202.2</v>
      </c>
      <c r="E164" s="3">
        <v>194.013875429403</v>
      </c>
      <c r="F164" s="3">
        <v>66.1144821728057</v>
      </c>
      <c r="G164" s="3">
        <v>65.276062</v>
      </c>
      <c r="H164" s="3">
        <v>8.9</v>
      </c>
      <c r="I164" s="3">
        <v>6.25</v>
      </c>
      <c r="J164" s="3">
        <v>220144.0</v>
      </c>
      <c r="K164" s="3">
        <v>21862.21</v>
      </c>
      <c r="L164" s="3">
        <v>244.0</v>
      </c>
      <c r="M164" s="3">
        <v>77.437588</v>
      </c>
      <c r="N164" s="3">
        <v>109.22</v>
      </c>
      <c r="O164" s="3">
        <v>566585.0</v>
      </c>
      <c r="P164" s="3">
        <v>8.119183473360597</v>
      </c>
      <c r="Q164" s="18">
        <v>379.48</v>
      </c>
      <c r="R164" s="51">
        <v>1.5587</v>
      </c>
      <c r="S164" s="3">
        <f t="shared" si="2"/>
        <v>243.459293</v>
      </c>
      <c r="T164" s="56">
        <v>4.908</v>
      </c>
      <c r="U164" s="136">
        <f t="shared" si="3"/>
        <v>3.148777828</v>
      </c>
      <c r="V164" s="3"/>
      <c r="W164" s="3">
        <v>1991.0</v>
      </c>
      <c r="X164" s="3">
        <v>2921.91385163736</v>
      </c>
      <c r="Y164" s="3">
        <v>142.401466514475</v>
      </c>
      <c r="Z164" s="3">
        <v>0.6434543438293402</v>
      </c>
      <c r="AA164" s="3">
        <v>231894.0</v>
      </c>
      <c r="AB164" s="3">
        <v>5.9</v>
      </c>
      <c r="AC164" s="3">
        <v>13.875</v>
      </c>
      <c r="AD164" s="3">
        <v>477246.0</v>
      </c>
      <c r="AE164" s="3">
        <v>93.7049205031484</v>
      </c>
      <c r="AF164" s="3"/>
      <c r="AG164" s="3"/>
      <c r="AH164" s="3"/>
      <c r="AI164" s="3"/>
      <c r="AJ164" s="3"/>
      <c r="AK164" s="3"/>
      <c r="AL164" s="3">
        <v>0.6434543438293402</v>
      </c>
      <c r="AM164" s="3">
        <v>2.1658</v>
      </c>
      <c r="AN164" s="3"/>
      <c r="AO164" s="3">
        <f t="shared" si="4"/>
        <v>3.365895375</v>
      </c>
      <c r="AP164" s="3">
        <f t="shared" si="5"/>
        <v>2.197912466</v>
      </c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 t="s">
        <v>464</v>
      </c>
      <c r="IF164" s="3">
        <v>231.2</v>
      </c>
      <c r="IG164" s="3"/>
      <c r="IH164" s="3">
        <v>230.782856723776</v>
      </c>
      <c r="II164" s="3"/>
      <c r="IJ164" s="3"/>
      <c r="IK164" s="80">
        <v>66.0459770114943</v>
      </c>
      <c r="IL164" s="3"/>
      <c r="IM164" s="3">
        <v>66.1144821728057</v>
      </c>
      <c r="IN164" s="3"/>
      <c r="IO164" s="3"/>
      <c r="IP164" s="3"/>
      <c r="IQ164" s="3"/>
      <c r="IR164" s="3"/>
      <c r="IS164" s="3"/>
      <c r="IT164" s="3"/>
      <c r="IU164" s="3">
        <v>220144.0</v>
      </c>
    </row>
    <row r="165" ht="12.75" customHeight="1">
      <c r="A165" s="3" t="s">
        <v>58</v>
      </c>
      <c r="B165" s="3">
        <v>1995.0</v>
      </c>
      <c r="C165" s="3">
        <v>1995.0833333332896</v>
      </c>
      <c r="D165" s="3">
        <v>201.9</v>
      </c>
      <c r="E165" s="3">
        <v>195.007659436906</v>
      </c>
      <c r="F165" s="3">
        <v>66.3986940877243</v>
      </c>
      <c r="G165" s="3">
        <v>64.89724</v>
      </c>
      <c r="H165" s="3">
        <v>8.9</v>
      </c>
      <c r="I165" s="3">
        <v>6.25</v>
      </c>
      <c r="J165" s="3">
        <v>221321.0</v>
      </c>
      <c r="K165" s="3">
        <v>22009.92</v>
      </c>
      <c r="L165" s="3">
        <v>195.0</v>
      </c>
      <c r="M165" s="3">
        <v>76.829386</v>
      </c>
      <c r="N165" s="3">
        <v>108.75</v>
      </c>
      <c r="O165" s="3">
        <v>570454.0</v>
      </c>
      <c r="P165" s="3">
        <v>8.21</v>
      </c>
      <c r="Q165" s="18">
        <v>378.738</v>
      </c>
      <c r="R165" s="51">
        <v>1.5746</v>
      </c>
      <c r="S165" s="3">
        <f t="shared" si="2"/>
        <v>240.5296583</v>
      </c>
      <c r="T165" s="56">
        <v>4.663</v>
      </c>
      <c r="U165" s="136">
        <f t="shared" si="3"/>
        <v>2.961387019</v>
      </c>
      <c r="V165" s="3"/>
      <c r="W165" s="3">
        <v>1991.25</v>
      </c>
      <c r="X165" s="3">
        <v>2921.59298399783</v>
      </c>
      <c r="Y165" s="3">
        <v>145.835698718506</v>
      </c>
      <c r="Z165" s="3">
        <v>0.6567095013571266</v>
      </c>
      <c r="AA165" s="3">
        <v>231383.0</v>
      </c>
      <c r="AB165" s="3">
        <v>6.63333333333333</v>
      </c>
      <c r="AC165" s="3">
        <v>13.0417</v>
      </c>
      <c r="AD165" s="3">
        <v>484227.0</v>
      </c>
      <c r="AE165" s="3">
        <v>89.8612175100213</v>
      </c>
      <c r="AF165" s="3"/>
      <c r="AG165" s="3"/>
      <c r="AH165" s="3"/>
      <c r="AI165" s="3"/>
      <c r="AJ165" s="3"/>
      <c r="AK165" s="3"/>
      <c r="AL165" s="3">
        <v>0.6567095013571266</v>
      </c>
      <c r="AM165" s="3">
        <v>2.0521</v>
      </c>
      <c r="AN165" s="3"/>
      <c r="AO165" s="3">
        <f t="shared" si="4"/>
        <v>3.124821547</v>
      </c>
      <c r="AP165" s="3">
        <f t="shared" si="5"/>
        <v>2.059999696</v>
      </c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 t="s">
        <v>465</v>
      </c>
      <c r="IF165" s="3">
        <v>231.7</v>
      </c>
      <c r="IG165" s="3"/>
      <c r="IH165" s="3">
        <v>231.473599899378</v>
      </c>
      <c r="II165" s="3"/>
      <c r="IJ165" s="3"/>
      <c r="IK165" s="80">
        <v>66.0459770114943</v>
      </c>
      <c r="IL165" s="3"/>
      <c r="IM165" s="3">
        <v>66.3986940877243</v>
      </c>
      <c r="IN165" s="3"/>
      <c r="IO165" s="3"/>
      <c r="IP165" s="3"/>
      <c r="IQ165" s="3"/>
      <c r="IR165" s="3"/>
      <c r="IS165" s="3"/>
      <c r="IT165" s="3"/>
      <c r="IU165" s="3">
        <v>221321.0</v>
      </c>
    </row>
    <row r="166" ht="12.75" customHeight="1">
      <c r="A166" s="3" t="s">
        <v>230</v>
      </c>
      <c r="B166" s="3">
        <v>1995.0</v>
      </c>
      <c r="C166" s="3">
        <v>1995.1666666666229</v>
      </c>
      <c r="D166" s="3">
        <v>201.2</v>
      </c>
      <c r="E166" s="3">
        <v>195.981496438763</v>
      </c>
      <c r="F166" s="3">
        <v>66.5584869869866</v>
      </c>
      <c r="G166" s="3">
        <v>65.353925</v>
      </c>
      <c r="H166" s="3">
        <v>8.9</v>
      </c>
      <c r="I166" s="3">
        <v>6.75</v>
      </c>
      <c r="J166" s="3">
        <v>224308.0</v>
      </c>
      <c r="K166" s="3">
        <v>22076.79</v>
      </c>
      <c r="L166" s="3">
        <v>175.0</v>
      </c>
      <c r="M166" s="3">
        <v>76.581068</v>
      </c>
      <c r="N166" s="3">
        <v>107.44</v>
      </c>
      <c r="O166" s="3">
        <v>574010.0</v>
      </c>
      <c r="P166" s="3">
        <v>8.33</v>
      </c>
      <c r="Q166" s="18">
        <v>376.745</v>
      </c>
      <c r="R166" s="51">
        <v>1.572</v>
      </c>
      <c r="S166" s="3">
        <f t="shared" si="2"/>
        <v>239.6596692</v>
      </c>
      <c r="T166" s="56">
        <v>4.555</v>
      </c>
      <c r="U166" s="136">
        <f t="shared" si="3"/>
        <v>2.897582697</v>
      </c>
      <c r="V166" s="3"/>
      <c r="W166" s="3">
        <v>1991.5</v>
      </c>
      <c r="X166" s="3">
        <v>2905.09514798201</v>
      </c>
      <c r="Y166" s="3">
        <v>152.292411518888</v>
      </c>
      <c r="Z166" s="3">
        <v>0.6801077268736887</v>
      </c>
      <c r="AA166" s="3">
        <v>230609.0</v>
      </c>
      <c r="AB166" s="3">
        <v>7.4</v>
      </c>
      <c r="AC166" s="3">
        <v>11.5417</v>
      </c>
      <c r="AD166" s="3">
        <v>492863.0</v>
      </c>
      <c r="AE166" s="3">
        <v>88.879111101632</v>
      </c>
      <c r="AF166" s="3"/>
      <c r="AG166" s="3"/>
      <c r="AH166" s="3"/>
      <c r="AI166" s="3"/>
      <c r="AJ166" s="3"/>
      <c r="AK166" s="3"/>
      <c r="AL166" s="3">
        <v>0.6801077268736887</v>
      </c>
      <c r="AM166" s="3">
        <v>2.4296</v>
      </c>
      <c r="AN166" s="3"/>
      <c r="AO166" s="3">
        <f t="shared" si="4"/>
        <v>3.572375234</v>
      </c>
      <c r="AP166" s="3">
        <f t="shared" si="5"/>
        <v>3.562949138</v>
      </c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 t="s">
        <v>466</v>
      </c>
      <c r="IF166" s="3">
        <v>232.0</v>
      </c>
      <c r="IG166" s="3"/>
      <c r="IH166" s="3">
        <v>231.900913066207</v>
      </c>
      <c r="II166" s="3"/>
      <c r="IJ166" s="3"/>
      <c r="IK166" s="80">
        <v>66.3586206896552</v>
      </c>
      <c r="IL166" s="3"/>
      <c r="IM166" s="3">
        <v>66.5584869869866</v>
      </c>
      <c r="IN166" s="3"/>
      <c r="IO166" s="3"/>
      <c r="IP166" s="3"/>
      <c r="IQ166" s="3"/>
      <c r="IR166" s="3"/>
      <c r="IS166" s="3"/>
      <c r="IT166" s="3"/>
      <c r="IU166" s="3">
        <v>224308.0</v>
      </c>
    </row>
    <row r="167" ht="12.75" customHeight="1">
      <c r="A167" s="3" t="s">
        <v>231</v>
      </c>
      <c r="B167" s="3">
        <v>1995.0</v>
      </c>
      <c r="C167" s="3">
        <v>1995.2499999999561</v>
      </c>
      <c r="D167" s="3">
        <v>200.9</v>
      </c>
      <c r="E167" s="3">
        <v>197.536175170249</v>
      </c>
      <c r="F167" s="3">
        <v>66.7476046120106</v>
      </c>
      <c r="G167" s="3">
        <v>65.348836</v>
      </c>
      <c r="H167" s="3">
        <v>8.8</v>
      </c>
      <c r="I167" s="3">
        <v>6.75</v>
      </c>
      <c r="J167" s="3">
        <v>231349.0</v>
      </c>
      <c r="K167" s="3">
        <v>22328.31</v>
      </c>
      <c r="L167" s="3">
        <v>304.0</v>
      </c>
      <c r="M167" s="3">
        <v>76.689546</v>
      </c>
      <c r="N167" s="3">
        <v>105.28</v>
      </c>
      <c r="O167" s="3">
        <v>578926.0</v>
      </c>
      <c r="P167" s="3">
        <v>8.36</v>
      </c>
      <c r="Q167" s="18">
        <v>381.82</v>
      </c>
      <c r="R167" s="51">
        <v>1.6002</v>
      </c>
      <c r="S167" s="3">
        <f t="shared" si="2"/>
        <v>238.607674</v>
      </c>
      <c r="T167" s="56">
        <v>5.31</v>
      </c>
      <c r="U167" s="136">
        <f t="shared" si="3"/>
        <v>3.318335208</v>
      </c>
      <c r="V167" s="3"/>
      <c r="W167" s="3">
        <v>1991.75</v>
      </c>
      <c r="X167" s="3">
        <v>2875.38144973597</v>
      </c>
      <c r="Y167" s="3">
        <v>155.108412304134</v>
      </c>
      <c r="Z167" s="3">
        <v>0.6900679463854751</v>
      </c>
      <c r="AA167" s="3">
        <v>229923.0</v>
      </c>
      <c r="AB167" s="3">
        <v>8.0</v>
      </c>
      <c r="AC167" s="3">
        <v>10.7083</v>
      </c>
      <c r="AD167" s="3">
        <v>498509.0</v>
      </c>
      <c r="AE167" s="3">
        <v>88.2413170613622</v>
      </c>
      <c r="AF167" s="3"/>
      <c r="AG167" s="3"/>
      <c r="AH167" s="3"/>
      <c r="AI167" s="3"/>
      <c r="AJ167" s="3"/>
      <c r="AK167" s="3"/>
      <c r="AL167" s="3">
        <v>0.6900679463854751</v>
      </c>
      <c r="AM167" s="3">
        <v>2.4441</v>
      </c>
      <c r="AN167" s="3"/>
      <c r="AO167" s="3">
        <f t="shared" si="4"/>
        <v>3.541825139</v>
      </c>
      <c r="AP167" s="3">
        <f t="shared" si="5"/>
        <v>1.464506154</v>
      </c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 t="s">
        <v>467</v>
      </c>
      <c r="IF167" s="3">
        <v>232.1</v>
      </c>
      <c r="IG167" s="3"/>
      <c r="IH167" s="3">
        <v>232.381520345465</v>
      </c>
      <c r="II167" s="3"/>
      <c r="IJ167" s="3"/>
      <c r="IK167" s="80">
        <v>66.6712643678161</v>
      </c>
      <c r="IL167" s="3"/>
      <c r="IM167" s="3">
        <v>66.7476046120106</v>
      </c>
      <c r="IN167" s="3"/>
      <c r="IO167" s="3"/>
      <c r="IP167" s="3"/>
      <c r="IQ167" s="3"/>
      <c r="IR167" s="3"/>
      <c r="IS167" s="3"/>
      <c r="IT167" s="3"/>
      <c r="IU167" s="3">
        <v>231349.0</v>
      </c>
    </row>
    <row r="168" ht="12.75" customHeight="1">
      <c r="A168" s="3" t="s">
        <v>59</v>
      </c>
      <c r="B168" s="3">
        <v>1995.0</v>
      </c>
      <c r="C168" s="3">
        <v>1995.3333333332894</v>
      </c>
      <c r="D168" s="3">
        <v>200.1</v>
      </c>
      <c r="E168" s="3">
        <v>196.814493434259</v>
      </c>
      <c r="F168" s="3">
        <v>66.8049612248022</v>
      </c>
      <c r="G168" s="3">
        <v>65.447863</v>
      </c>
      <c r="H168" s="3">
        <v>8.8</v>
      </c>
      <c r="I168" s="3">
        <v>6.75</v>
      </c>
      <c r="J168" s="3">
        <v>228823.0</v>
      </c>
      <c r="K168" s="3">
        <v>22448.09</v>
      </c>
      <c r="L168" s="3">
        <v>293.0</v>
      </c>
      <c r="M168" s="3">
        <v>77.155788</v>
      </c>
      <c r="N168" s="3">
        <v>103.74</v>
      </c>
      <c r="O168" s="3">
        <v>582160.0</v>
      </c>
      <c r="P168" s="3">
        <v>8.36</v>
      </c>
      <c r="Q168" s="18">
        <v>391.339</v>
      </c>
      <c r="R168" s="51">
        <v>1.6073</v>
      </c>
      <c r="S168" s="3">
        <f t="shared" si="2"/>
        <v>243.4760157</v>
      </c>
      <c r="T168" s="56">
        <v>5.771</v>
      </c>
      <c r="U168" s="136">
        <f t="shared" si="3"/>
        <v>3.590493374</v>
      </c>
      <c r="V168" s="3"/>
      <c r="W168" s="3">
        <v>1992.0</v>
      </c>
      <c r="X168" s="3">
        <v>2857.05355143256</v>
      </c>
      <c r="Y168" s="3">
        <v>158.297100910275</v>
      </c>
      <c r="Z168" s="3">
        <v>0.6990871703774472</v>
      </c>
      <c r="AA168" s="3">
        <v>230595.0</v>
      </c>
      <c r="AB168" s="3">
        <v>8.4</v>
      </c>
      <c r="AC168" s="3">
        <v>10.375</v>
      </c>
      <c r="AD168" s="3">
        <v>504656.0</v>
      </c>
      <c r="AE168" s="3">
        <v>86.8310269993817</v>
      </c>
      <c r="AF168" s="3"/>
      <c r="AG168" s="3"/>
      <c r="AH168" s="3"/>
      <c r="AI168" s="3"/>
      <c r="AJ168" s="3"/>
      <c r="AK168" s="3"/>
      <c r="AL168" s="3">
        <v>0.6990871703774472</v>
      </c>
      <c r="AM168" s="3">
        <v>2.2821</v>
      </c>
      <c r="AN168" s="3"/>
      <c r="AO168" s="3">
        <f t="shared" si="4"/>
        <v>3.264399773</v>
      </c>
      <c r="AP168" s="3">
        <f t="shared" si="5"/>
        <v>1.307005207</v>
      </c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 t="s">
        <v>468</v>
      </c>
      <c r="IF168" s="3">
        <v>232.6</v>
      </c>
      <c r="IG168" s="3"/>
      <c r="IH168" s="3">
        <v>233.131471164807</v>
      </c>
      <c r="II168" s="3"/>
      <c r="IJ168" s="3"/>
      <c r="IK168" s="80">
        <v>67.0620689655172</v>
      </c>
      <c r="IL168" s="3"/>
      <c r="IM168" s="3">
        <v>66.8049612248022</v>
      </c>
      <c r="IN168" s="3"/>
      <c r="IO168" s="3"/>
      <c r="IP168" s="3"/>
      <c r="IQ168" s="3"/>
      <c r="IR168" s="3"/>
      <c r="IS168" s="3"/>
      <c r="IT168" s="3"/>
      <c r="IU168" s="3">
        <v>228823.0</v>
      </c>
    </row>
    <row r="169" ht="12.75" customHeight="1">
      <c r="A169" s="3" t="s">
        <v>232</v>
      </c>
      <c r="B169" s="3">
        <v>1995.0</v>
      </c>
      <c r="C169" s="3">
        <v>1995.4166666666226</v>
      </c>
      <c r="D169" s="3">
        <v>198.5</v>
      </c>
      <c r="E169" s="3">
        <v>198.87178702572</v>
      </c>
      <c r="F169" s="3">
        <v>66.9952841842385</v>
      </c>
      <c r="G169" s="3">
        <v>65.495227</v>
      </c>
      <c r="H169" s="3">
        <v>8.7</v>
      </c>
      <c r="I169" s="3">
        <v>6.75</v>
      </c>
      <c r="J169" s="3">
        <v>230230.0</v>
      </c>
      <c r="K169" s="3">
        <v>22352.28</v>
      </c>
      <c r="L169" s="3">
        <v>72.0</v>
      </c>
      <c r="M169" s="3">
        <v>77.456328</v>
      </c>
      <c r="N169" s="3">
        <v>103.5</v>
      </c>
      <c r="O169" s="3">
        <v>588312.0</v>
      </c>
      <c r="P169" s="3">
        <v>8.36</v>
      </c>
      <c r="Q169" s="18">
        <v>385.231</v>
      </c>
      <c r="R169" s="51">
        <v>1.5874</v>
      </c>
      <c r="S169" s="3">
        <f t="shared" si="2"/>
        <v>242.6804838</v>
      </c>
      <c r="T169" s="56">
        <v>5.31</v>
      </c>
      <c r="U169" s="136">
        <f t="shared" si="3"/>
        <v>3.345092604</v>
      </c>
      <c r="V169" s="3"/>
      <c r="W169" s="3">
        <v>1992.25</v>
      </c>
      <c r="X169" s="3">
        <v>2792.30539055245</v>
      </c>
      <c r="Y169" s="3">
        <v>161.942344127064</v>
      </c>
      <c r="Z169" s="3">
        <v>0.7060564169624509</v>
      </c>
      <c r="AA169" s="3">
        <v>231898.0</v>
      </c>
      <c r="AB169" s="3">
        <v>8.76666666666666</v>
      </c>
      <c r="AC169" s="3">
        <v>10.375</v>
      </c>
      <c r="AD169" s="3">
        <v>508833.0</v>
      </c>
      <c r="AE169" s="3">
        <v>85.9920351593344</v>
      </c>
      <c r="AF169" s="3"/>
      <c r="AG169" s="3"/>
      <c r="AH169" s="3"/>
      <c r="AI169" s="3"/>
      <c r="AJ169" s="3"/>
      <c r="AK169" s="3"/>
      <c r="AL169" s="3">
        <v>0.7060564169624509</v>
      </c>
      <c r="AM169" s="3">
        <v>2.3308</v>
      </c>
      <c r="AN169" s="3"/>
      <c r="AO169" s="3">
        <f t="shared" si="4"/>
        <v>3.301152633</v>
      </c>
      <c r="AP169" s="3">
        <f t="shared" si="5"/>
        <v>0.9969066635</v>
      </c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 t="s">
        <v>469</v>
      </c>
      <c r="IF169" s="3">
        <v>233.1</v>
      </c>
      <c r="IG169" s="3"/>
      <c r="IH169" s="3">
        <v>233.898894708904</v>
      </c>
      <c r="II169" s="3"/>
      <c r="IJ169" s="3"/>
      <c r="IK169" s="80">
        <v>67.3747126436782</v>
      </c>
      <c r="IL169" s="3"/>
      <c r="IM169" s="3">
        <v>66.9952841842385</v>
      </c>
      <c r="IN169" s="3"/>
      <c r="IO169" s="3"/>
      <c r="IP169" s="3"/>
      <c r="IQ169" s="3"/>
      <c r="IR169" s="3"/>
      <c r="IS169" s="3"/>
      <c r="IT169" s="3"/>
      <c r="IU169" s="3">
        <v>230230.0</v>
      </c>
    </row>
    <row r="170" ht="12.75" customHeight="1">
      <c r="A170" s="3" t="s">
        <v>233</v>
      </c>
      <c r="B170" s="3">
        <v>1995.0</v>
      </c>
      <c r="C170" s="3">
        <v>1995.499999999956</v>
      </c>
      <c r="D170" s="3">
        <v>198.9</v>
      </c>
      <c r="E170" s="3">
        <v>199.8667102933</v>
      </c>
      <c r="F170" s="3">
        <v>67.1665538608179</v>
      </c>
      <c r="G170" s="3">
        <v>65.55691</v>
      </c>
      <c r="H170" s="3">
        <v>8.7</v>
      </c>
      <c r="I170" s="3">
        <v>6.75</v>
      </c>
      <c r="J170" s="3">
        <v>230197.0</v>
      </c>
      <c r="K170" s="3">
        <v>22400.18</v>
      </c>
      <c r="L170" s="3">
        <v>66.0</v>
      </c>
      <c r="M170" s="3">
        <v>77.587884</v>
      </c>
      <c r="N170" s="3">
        <v>103.44</v>
      </c>
      <c r="O170" s="3">
        <v>590970.0</v>
      </c>
      <c r="P170" s="3">
        <v>8.35</v>
      </c>
      <c r="Q170" s="18">
        <v>387.618</v>
      </c>
      <c r="R170" s="51">
        <v>1.5948</v>
      </c>
      <c r="S170" s="3">
        <f t="shared" si="2"/>
        <v>243.0511663</v>
      </c>
      <c r="T170" s="56">
        <v>5.055</v>
      </c>
      <c r="U170" s="136">
        <f t="shared" si="3"/>
        <v>3.169676448</v>
      </c>
      <c r="V170" s="3"/>
      <c r="W170" s="3">
        <v>1992.5</v>
      </c>
      <c r="X170" s="3">
        <v>2759.66109423414</v>
      </c>
      <c r="Y170" s="3">
        <v>165.121232272524</v>
      </c>
      <c r="Z170" s="3">
        <v>0.7090633423180593</v>
      </c>
      <c r="AA170" s="3">
        <v>232154.0</v>
      </c>
      <c r="AB170" s="3">
        <v>9.06666666666667</v>
      </c>
      <c r="AC170" s="3">
        <v>10.0417</v>
      </c>
      <c r="AD170" s="3">
        <v>514585.0</v>
      </c>
      <c r="AE170" s="3">
        <v>84.8159949760766</v>
      </c>
      <c r="AF170" s="3"/>
      <c r="AG170" s="3"/>
      <c r="AH170" s="3"/>
      <c r="AI170" s="3"/>
      <c r="AJ170" s="3"/>
      <c r="AK170" s="3"/>
      <c r="AL170" s="3">
        <v>0.7090633423180593</v>
      </c>
      <c r="AM170" s="3">
        <v>2.2502</v>
      </c>
      <c r="AN170" s="3"/>
      <c r="AO170" s="3">
        <f t="shared" si="4"/>
        <v>3.173482347</v>
      </c>
      <c r="AP170" s="3">
        <f t="shared" si="5"/>
        <v>0.425876075</v>
      </c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 t="s">
        <v>470</v>
      </c>
      <c r="IF170" s="3">
        <v>233.1</v>
      </c>
      <c r="IG170" s="3"/>
      <c r="IH170" s="3">
        <v>234.515117344003</v>
      </c>
      <c r="II170" s="3"/>
      <c r="IJ170" s="3"/>
      <c r="IK170" s="80">
        <v>67.4528735632184</v>
      </c>
      <c r="IL170" s="3"/>
      <c r="IM170" s="3">
        <v>67.1665538608179</v>
      </c>
      <c r="IN170" s="3"/>
      <c r="IO170" s="3"/>
      <c r="IP170" s="3"/>
      <c r="IQ170" s="3"/>
      <c r="IR170" s="3"/>
      <c r="IS170" s="3"/>
      <c r="IT170" s="3"/>
      <c r="IU170" s="3">
        <v>230197.0</v>
      </c>
    </row>
    <row r="171" ht="12.75" customHeight="1">
      <c r="A171" s="3" t="s">
        <v>60</v>
      </c>
      <c r="B171" s="3">
        <v>1995.0</v>
      </c>
      <c r="C171" s="3">
        <v>1995.5833333332891</v>
      </c>
      <c r="D171" s="3">
        <v>197.3</v>
      </c>
      <c r="E171" s="3">
        <v>200.711213574202</v>
      </c>
      <c r="F171" s="3">
        <v>67.2805705752904</v>
      </c>
      <c r="G171" s="3">
        <v>66.009203</v>
      </c>
      <c r="H171" s="3">
        <v>8.6</v>
      </c>
      <c r="I171" s="3">
        <v>6.75</v>
      </c>
      <c r="J171" s="3">
        <v>234885.0</v>
      </c>
      <c r="K171" s="3">
        <v>22532.94</v>
      </c>
      <c r="L171" s="3">
        <v>93.0</v>
      </c>
      <c r="M171" s="3">
        <v>77.550588</v>
      </c>
      <c r="N171" s="3">
        <v>103.03</v>
      </c>
      <c r="O171" s="3">
        <v>600528.0</v>
      </c>
      <c r="P171" s="3">
        <v>8.36</v>
      </c>
      <c r="Q171" s="18">
        <v>386.138</v>
      </c>
      <c r="R171" s="51">
        <v>1.5952</v>
      </c>
      <c r="S171" s="3">
        <f t="shared" si="2"/>
        <v>242.0624373</v>
      </c>
      <c r="T171" s="56">
        <v>5.052</v>
      </c>
      <c r="U171" s="136">
        <f t="shared" si="3"/>
        <v>3.167001003</v>
      </c>
      <c r="V171" s="3"/>
      <c r="W171" s="3">
        <v>1992.75</v>
      </c>
      <c r="X171" s="3">
        <v>2738.60148122045</v>
      </c>
      <c r="Y171" s="3">
        <v>168.083835832607</v>
      </c>
      <c r="Z171" s="3">
        <v>0.7063391167420292</v>
      </c>
      <c r="AA171" s="3">
        <v>234152.0</v>
      </c>
      <c r="AB171" s="3">
        <v>9.3</v>
      </c>
      <c r="AC171" s="3">
        <v>9.5417</v>
      </c>
      <c r="AD171" s="3">
        <v>520228.0</v>
      </c>
      <c r="AE171" s="3">
        <v>85.1863114146203</v>
      </c>
      <c r="AF171" s="3"/>
      <c r="AG171" s="3"/>
      <c r="AH171" s="3"/>
      <c r="AI171" s="3"/>
      <c r="AJ171" s="3"/>
      <c r="AK171" s="3"/>
      <c r="AL171" s="3">
        <v>0.7063391167420292</v>
      </c>
      <c r="AM171" s="3">
        <v>2.0255</v>
      </c>
      <c r="AN171" s="3"/>
      <c r="AO171" s="3">
        <f t="shared" si="4"/>
        <v>2.867602759</v>
      </c>
      <c r="AP171" s="3">
        <f t="shared" si="5"/>
        <v>-0.3842005944</v>
      </c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 t="s">
        <v>471</v>
      </c>
      <c r="IF171" s="3">
        <v>233.1</v>
      </c>
      <c r="IG171" s="3"/>
      <c r="IH171" s="3">
        <v>235.050329684971</v>
      </c>
      <c r="II171" s="3"/>
      <c r="IJ171" s="3"/>
      <c r="IK171" s="80">
        <v>67.0620689655172</v>
      </c>
      <c r="IL171" s="3"/>
      <c r="IM171" s="3">
        <v>67.2805705752904</v>
      </c>
      <c r="IN171" s="3"/>
      <c r="IO171" s="3"/>
      <c r="IP171" s="3"/>
      <c r="IQ171" s="3"/>
      <c r="IR171" s="3"/>
      <c r="IS171" s="3"/>
      <c r="IT171" s="3"/>
      <c r="IU171" s="3">
        <v>234885.0</v>
      </c>
    </row>
    <row r="172" ht="12.75" customHeight="1">
      <c r="A172" s="3" t="s">
        <v>234</v>
      </c>
      <c r="B172" s="3">
        <v>1995.0</v>
      </c>
      <c r="C172" s="3">
        <v>1995.6666666666224</v>
      </c>
      <c r="D172" s="3">
        <v>197.5</v>
      </c>
      <c r="E172" s="3">
        <v>201.77465674523</v>
      </c>
      <c r="F172" s="3">
        <v>67.4725994038683</v>
      </c>
      <c r="G172" s="3">
        <v>66.060902</v>
      </c>
      <c r="H172" s="3">
        <v>8.6</v>
      </c>
      <c r="I172" s="3">
        <v>6.75</v>
      </c>
      <c r="J172" s="3">
        <v>246367.0</v>
      </c>
      <c r="K172" s="3">
        <v>22685.65</v>
      </c>
      <c r="L172" s="3">
        <v>134.0</v>
      </c>
      <c r="M172" s="3">
        <v>77.578266</v>
      </c>
      <c r="N172" s="3">
        <v>104.15</v>
      </c>
      <c r="O172" s="3">
        <v>604132.0</v>
      </c>
      <c r="P172" s="3">
        <v>8.36</v>
      </c>
      <c r="Q172" s="18">
        <v>383.502</v>
      </c>
      <c r="R172" s="51">
        <v>1.5668</v>
      </c>
      <c r="S172" s="3">
        <f t="shared" si="2"/>
        <v>244.7676793</v>
      </c>
      <c r="T172" s="56">
        <v>5.374</v>
      </c>
      <c r="U172" s="136">
        <f t="shared" si="3"/>
        <v>3.429920858</v>
      </c>
      <c r="V172" s="3"/>
      <c r="W172" s="3">
        <v>1993.0</v>
      </c>
      <c r="X172" s="3">
        <v>2672.03284646208</v>
      </c>
      <c r="Y172" s="3">
        <v>171.739331173299</v>
      </c>
      <c r="Z172" s="3">
        <v>0.7109459245733347</v>
      </c>
      <c r="AA172" s="3">
        <v>236250.0</v>
      </c>
      <c r="AB172" s="3">
        <v>9.73333333333333</v>
      </c>
      <c r="AC172" s="3">
        <v>7.2083</v>
      </c>
      <c r="AD172" s="3">
        <v>518093.0</v>
      </c>
      <c r="AE172" s="3">
        <v>83.6205354048054</v>
      </c>
      <c r="AF172" s="3"/>
      <c r="AG172" s="3"/>
      <c r="AH172" s="3"/>
      <c r="AI172" s="3"/>
      <c r="AJ172" s="3"/>
      <c r="AK172" s="3"/>
      <c r="AL172" s="3">
        <v>0.7109459245733347</v>
      </c>
      <c r="AM172" s="3">
        <v>2.3778</v>
      </c>
      <c r="AN172" s="3"/>
      <c r="AO172" s="3">
        <f t="shared" si="4"/>
        <v>3.344558169</v>
      </c>
      <c r="AP172" s="3">
        <f t="shared" si="5"/>
        <v>0.6522090766</v>
      </c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 t="s">
        <v>472</v>
      </c>
      <c r="IF172" s="3">
        <v>237.2</v>
      </c>
      <c r="IG172" s="3"/>
      <c r="IH172" s="3">
        <v>235.588131818769</v>
      </c>
      <c r="II172" s="3"/>
      <c r="IJ172" s="3"/>
      <c r="IK172" s="80">
        <v>67.4528735632184</v>
      </c>
      <c r="IL172" s="3"/>
      <c r="IM172" s="3">
        <v>67.4725994038683</v>
      </c>
      <c r="IN172" s="3"/>
      <c r="IO172" s="3"/>
      <c r="IP172" s="3"/>
      <c r="IQ172" s="3"/>
      <c r="IR172" s="3"/>
      <c r="IS172" s="3"/>
      <c r="IT172" s="3"/>
      <c r="IU172" s="3">
        <v>246367.0</v>
      </c>
    </row>
    <row r="173" ht="12.75" customHeight="1">
      <c r="A173" s="3" t="s">
        <v>235</v>
      </c>
      <c r="B173" s="3">
        <v>1995.0</v>
      </c>
      <c r="C173" s="3">
        <v>1995.7499999999557</v>
      </c>
      <c r="D173" s="3">
        <v>198.2</v>
      </c>
      <c r="E173" s="3">
        <v>202.704937908181</v>
      </c>
      <c r="F173" s="3">
        <v>67.6105951128452</v>
      </c>
      <c r="G173" s="3">
        <v>66.229894</v>
      </c>
      <c r="H173" s="3">
        <v>8.6</v>
      </c>
      <c r="I173" s="3">
        <v>6.75</v>
      </c>
      <c r="J173" s="3">
        <v>248217.0</v>
      </c>
      <c r="K173" s="3">
        <v>22743.54</v>
      </c>
      <c r="L173" s="3">
        <v>151.0</v>
      </c>
      <c r="M173" s="3">
        <v>77.671145</v>
      </c>
      <c r="N173" s="3">
        <v>104.69</v>
      </c>
      <c r="O173" s="3">
        <v>606043.0</v>
      </c>
      <c r="P173" s="3">
        <v>8.36</v>
      </c>
      <c r="Q173" s="18">
        <v>382.931</v>
      </c>
      <c r="R173" s="51">
        <v>1.559</v>
      </c>
      <c r="S173" s="3">
        <f t="shared" si="2"/>
        <v>245.6260423</v>
      </c>
      <c r="T173" s="56">
        <v>5.485</v>
      </c>
      <c r="U173" s="136">
        <f t="shared" si="3"/>
        <v>3.518280949</v>
      </c>
      <c r="V173" s="3"/>
      <c r="W173" s="3">
        <v>1993.25</v>
      </c>
      <c r="X173" s="3">
        <v>2679.68277781253</v>
      </c>
      <c r="Y173" s="3">
        <v>174.200064656752</v>
      </c>
      <c r="Z173" s="3">
        <v>0.7152571306636318</v>
      </c>
      <c r="AA173" s="3">
        <v>238726.0</v>
      </c>
      <c r="AB173" s="3">
        <v>9.9</v>
      </c>
      <c r="AC173" s="3">
        <v>5.875</v>
      </c>
      <c r="AD173" s="3">
        <v>522022.0</v>
      </c>
      <c r="AE173" s="3">
        <v>84.5923247396774</v>
      </c>
      <c r="AF173" s="3"/>
      <c r="AG173" s="3"/>
      <c r="AH173" s="3"/>
      <c r="AI173" s="3"/>
      <c r="AJ173" s="3"/>
      <c r="AK173" s="3"/>
      <c r="AL173" s="3">
        <v>0.7152571306636318</v>
      </c>
      <c r="AM173" s="3">
        <v>2.4812</v>
      </c>
      <c r="AN173" s="3"/>
      <c r="AO173" s="3">
        <f t="shared" si="4"/>
        <v>3.468962271</v>
      </c>
      <c r="AP173" s="3">
        <f t="shared" si="5"/>
        <v>0.6064042202</v>
      </c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 t="s">
        <v>473</v>
      </c>
      <c r="IF173" s="3">
        <v>237.4</v>
      </c>
      <c r="IG173" s="3"/>
      <c r="IH173" s="3">
        <v>236.192179269529</v>
      </c>
      <c r="II173" s="3"/>
      <c r="IJ173" s="3"/>
      <c r="IK173" s="80">
        <v>67.7655172413793</v>
      </c>
      <c r="IL173" s="3"/>
      <c r="IM173" s="3">
        <v>67.6105951128452</v>
      </c>
      <c r="IN173" s="3"/>
      <c r="IO173" s="3"/>
      <c r="IP173" s="3"/>
      <c r="IQ173" s="3"/>
      <c r="IR173" s="3"/>
      <c r="IS173" s="3"/>
      <c r="IT173" s="3"/>
      <c r="IU173" s="3">
        <v>248217.0</v>
      </c>
    </row>
    <row r="174" ht="12.75" customHeight="1">
      <c r="A174" s="3" t="s">
        <v>61</v>
      </c>
      <c r="B174" s="3">
        <v>1995.0</v>
      </c>
      <c r="C174" s="3">
        <v>1995.833333333289</v>
      </c>
      <c r="D174" s="3">
        <v>198.2</v>
      </c>
      <c r="E174" s="3">
        <v>203.636327486619</v>
      </c>
      <c r="F174" s="3">
        <v>67.6621498413277</v>
      </c>
      <c r="G174" s="3">
        <v>66.1067149999999</v>
      </c>
      <c r="H174" s="3">
        <v>8.6</v>
      </c>
      <c r="I174" s="3">
        <v>6.75</v>
      </c>
      <c r="J174" s="3">
        <v>249355.0</v>
      </c>
      <c r="K174" s="3">
        <v>22842.36</v>
      </c>
      <c r="L174" s="3">
        <v>109.0</v>
      </c>
      <c r="M174" s="3">
        <v>77.829532</v>
      </c>
      <c r="N174" s="3">
        <v>104.11</v>
      </c>
      <c r="O174" s="3">
        <v>611365.0</v>
      </c>
      <c r="P174" s="3">
        <v>8.0</v>
      </c>
      <c r="Q174" s="18">
        <v>383.202</v>
      </c>
      <c r="R174" s="51">
        <v>1.5779</v>
      </c>
      <c r="S174" s="3">
        <f t="shared" si="2"/>
        <v>242.8556943</v>
      </c>
      <c r="T174" s="56">
        <v>5.36</v>
      </c>
      <c r="U174" s="136">
        <f t="shared" si="3"/>
        <v>3.396919957</v>
      </c>
      <c r="V174" s="3"/>
      <c r="W174" s="3">
        <v>1993.5</v>
      </c>
      <c r="X174" s="3">
        <v>2721.94781690632</v>
      </c>
      <c r="Y174" s="3">
        <v>178.257715055368</v>
      </c>
      <c r="Z174" s="3">
        <v>0.7206094763374777</v>
      </c>
      <c r="AA174" s="3">
        <v>240363.0</v>
      </c>
      <c r="AB174" s="3">
        <v>9.83333333333334</v>
      </c>
      <c r="AC174" s="3">
        <v>5.875</v>
      </c>
      <c r="AD174" s="3">
        <v>526557.0</v>
      </c>
      <c r="AE174" s="3">
        <v>82.9516939278658</v>
      </c>
      <c r="AF174" s="3"/>
      <c r="AG174" s="3"/>
      <c r="AH174" s="3"/>
      <c r="AI174" s="3"/>
      <c r="AJ174" s="3"/>
      <c r="AK174" s="3"/>
      <c r="AL174" s="3">
        <v>0.7206094763374777</v>
      </c>
      <c r="AM174" s="3">
        <v>2.7773</v>
      </c>
      <c r="AN174" s="3"/>
      <c r="AO174" s="3">
        <f t="shared" si="4"/>
        <v>3.854098636</v>
      </c>
      <c r="AP174" s="3">
        <f t="shared" si="5"/>
        <v>0.7483107046</v>
      </c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 t="s">
        <v>474</v>
      </c>
      <c r="IF174" s="3">
        <v>237.8</v>
      </c>
      <c r="IG174" s="3"/>
      <c r="IH174" s="3">
        <v>236.941347374516</v>
      </c>
      <c r="II174" s="3"/>
      <c r="IJ174" s="3"/>
      <c r="IK174" s="80">
        <v>67.6091954022989</v>
      </c>
      <c r="IL174" s="3"/>
      <c r="IM174" s="3">
        <v>67.6621498413277</v>
      </c>
      <c r="IN174" s="3"/>
      <c r="IO174" s="3"/>
      <c r="IP174" s="3"/>
      <c r="IQ174" s="3"/>
      <c r="IR174" s="3"/>
      <c r="IS174" s="3"/>
      <c r="IT174" s="3"/>
      <c r="IU174" s="3">
        <v>249355.0</v>
      </c>
    </row>
    <row r="175" ht="12.75" customHeight="1">
      <c r="A175" s="3" t="s">
        <v>236</v>
      </c>
      <c r="B175" s="3">
        <v>1995.0</v>
      </c>
      <c r="C175" s="3">
        <v>1995.9166666666222</v>
      </c>
      <c r="D175" s="3">
        <v>199.1</v>
      </c>
      <c r="E175" s="3">
        <v>204.547247275633</v>
      </c>
      <c r="F175" s="3">
        <v>67.7098600913996</v>
      </c>
      <c r="G175" s="3">
        <v>66.340853</v>
      </c>
      <c r="H175" s="3">
        <v>8.3</v>
      </c>
      <c r="I175" s="3">
        <v>6.75</v>
      </c>
      <c r="J175" s="3">
        <v>249111.0</v>
      </c>
      <c r="K175" s="3">
        <v>22990.08</v>
      </c>
      <c r="L175" s="3">
        <v>146.0</v>
      </c>
      <c r="M175" s="3">
        <v>77.922056</v>
      </c>
      <c r="N175" s="3">
        <v>103.05</v>
      </c>
      <c r="O175" s="3">
        <v>616910.0</v>
      </c>
      <c r="P175" s="3">
        <v>7.96</v>
      </c>
      <c r="Q175" s="18">
        <v>385.209</v>
      </c>
      <c r="R175" s="51">
        <v>1.5625</v>
      </c>
      <c r="S175" s="3">
        <f t="shared" si="2"/>
        <v>246.53376</v>
      </c>
      <c r="T175" s="56">
        <v>5.201</v>
      </c>
      <c r="U175" s="136">
        <f t="shared" si="3"/>
        <v>3.32864</v>
      </c>
      <c r="V175" s="3"/>
      <c r="W175" s="3">
        <v>1993.75</v>
      </c>
      <c r="X175" s="3">
        <v>2715.36798508826</v>
      </c>
      <c r="Y175" s="3">
        <v>181.381499891838</v>
      </c>
      <c r="Z175" s="3">
        <v>0.7226544304237494</v>
      </c>
      <c r="AA175" s="3">
        <v>242825.0</v>
      </c>
      <c r="AB175" s="3">
        <v>9.7</v>
      </c>
      <c r="AC175" s="3">
        <v>5.875</v>
      </c>
      <c r="AD175" s="3">
        <v>532937.0</v>
      </c>
      <c r="AE175" s="3">
        <v>83.1686609983042</v>
      </c>
      <c r="AF175" s="3"/>
      <c r="AG175" s="3"/>
      <c r="AH175" s="3"/>
      <c r="AI175" s="3"/>
      <c r="AJ175" s="3"/>
      <c r="AK175" s="3"/>
      <c r="AL175" s="3">
        <v>0.7226544304237494</v>
      </c>
      <c r="AM175" s="3">
        <v>3.1225</v>
      </c>
      <c r="AN175" s="3"/>
      <c r="AO175" s="3">
        <f t="shared" si="4"/>
        <v>4.320875744</v>
      </c>
      <c r="AP175" s="3">
        <f t="shared" si="5"/>
        <v>0.2837811815</v>
      </c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 t="s">
        <v>475</v>
      </c>
      <c r="IF175" s="3">
        <v>238.6</v>
      </c>
      <c r="IG175" s="3"/>
      <c r="IH175" s="3">
        <v>238.006244915432</v>
      </c>
      <c r="II175" s="3"/>
      <c r="IJ175" s="3"/>
      <c r="IK175" s="80">
        <v>67.6091954022989</v>
      </c>
      <c r="IL175" s="3"/>
      <c r="IM175" s="3">
        <v>67.7098600913996</v>
      </c>
      <c r="IN175" s="3"/>
      <c r="IO175" s="3"/>
      <c r="IP175" s="3"/>
      <c r="IQ175" s="3"/>
      <c r="IR175" s="3"/>
      <c r="IS175" s="3"/>
      <c r="IT175" s="3"/>
      <c r="IU175" s="3">
        <v>249111.0</v>
      </c>
    </row>
    <row r="176" ht="12.75" customHeight="1">
      <c r="A176" s="3" t="s">
        <v>237</v>
      </c>
      <c r="B176" s="3">
        <v>1995.0</v>
      </c>
      <c r="C176" s="3">
        <v>1995.9999999999554</v>
      </c>
      <c r="D176" s="3">
        <v>199.5</v>
      </c>
      <c r="E176" s="3">
        <v>205.312524761279</v>
      </c>
      <c r="F176" s="3">
        <v>68.004067885172</v>
      </c>
      <c r="G176" s="3">
        <v>66.452432</v>
      </c>
      <c r="H176" s="3">
        <v>8.4</v>
      </c>
      <c r="I176" s="3">
        <v>6.5</v>
      </c>
      <c r="J176" s="3">
        <v>252476.0</v>
      </c>
      <c r="K176" s="3">
        <v>23140.79</v>
      </c>
      <c r="L176" s="3">
        <v>240.0</v>
      </c>
      <c r="M176" s="3">
        <v>77.948412</v>
      </c>
      <c r="N176" s="3">
        <v>102.53</v>
      </c>
      <c r="O176" s="3">
        <v>622391.0</v>
      </c>
      <c r="P176" s="3">
        <v>7.95</v>
      </c>
      <c r="Q176" s="18">
        <v>387.445</v>
      </c>
      <c r="R176" s="51">
        <v>1.5405</v>
      </c>
      <c r="S176" s="3">
        <f t="shared" si="2"/>
        <v>251.5060045</v>
      </c>
      <c r="T176" s="56">
        <v>5.198</v>
      </c>
      <c r="U176" s="136">
        <f t="shared" si="3"/>
        <v>3.374229146</v>
      </c>
      <c r="V176" s="3"/>
      <c r="W176" s="3">
        <v>1994.0</v>
      </c>
      <c r="X176" s="3">
        <v>2716.55681090455</v>
      </c>
      <c r="Y176" s="3">
        <v>184.261627551481</v>
      </c>
      <c r="Z176" s="3">
        <v>0.727997129985443</v>
      </c>
      <c r="AA176" s="3">
        <v>245157.0</v>
      </c>
      <c r="AB176" s="3">
        <v>9.5</v>
      </c>
      <c r="AC176" s="3">
        <v>5.5417</v>
      </c>
      <c r="AD176" s="3">
        <v>543476.0</v>
      </c>
      <c r="AE176" s="3">
        <v>82.9855132934536</v>
      </c>
      <c r="AF176" s="3"/>
      <c r="AG176" s="3"/>
      <c r="AH176" s="3"/>
      <c r="AI176" s="3"/>
      <c r="AJ176" s="3"/>
      <c r="AK176" s="3"/>
      <c r="AL176" s="3">
        <v>0.727997129985443</v>
      </c>
      <c r="AM176" s="3">
        <v>3.0942</v>
      </c>
      <c r="AN176" s="3"/>
      <c r="AO176" s="3">
        <f t="shared" si="4"/>
        <v>4.250291481</v>
      </c>
      <c r="AP176" s="3">
        <f t="shared" si="5"/>
        <v>0.739315963</v>
      </c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 t="s">
        <v>476</v>
      </c>
      <c r="IF176" s="3">
        <v>238.9</v>
      </c>
      <c r="IG176" s="3"/>
      <c r="IH176" s="3">
        <v>238.524764340128</v>
      </c>
      <c r="II176" s="3"/>
      <c r="IJ176" s="3"/>
      <c r="IK176" s="80">
        <v>68.0</v>
      </c>
      <c r="IL176" s="3"/>
      <c r="IM176" s="3">
        <v>68.004067885172</v>
      </c>
      <c r="IN176" s="3"/>
      <c r="IO176" s="3"/>
      <c r="IP176" s="3"/>
      <c r="IQ176" s="3"/>
      <c r="IR176" s="3"/>
      <c r="IS176" s="3"/>
      <c r="IT176" s="3"/>
      <c r="IU176" s="3">
        <v>252476.0</v>
      </c>
    </row>
    <row r="177" ht="12.75" customHeight="1">
      <c r="A177" s="3" t="s">
        <v>58</v>
      </c>
      <c r="B177" s="3">
        <v>1996.0</v>
      </c>
      <c r="C177" s="3">
        <v>1996.0833333332887</v>
      </c>
      <c r="D177" s="3">
        <v>200.4</v>
      </c>
      <c r="E177" s="3">
        <v>206.666932913503</v>
      </c>
      <c r="F177" s="3">
        <v>68.1185418459762</v>
      </c>
      <c r="G177" s="3">
        <v>66.608175</v>
      </c>
      <c r="H177" s="3">
        <v>8.3</v>
      </c>
      <c r="I177" s="3">
        <v>6.25</v>
      </c>
      <c r="J177" s="3">
        <v>254654.0</v>
      </c>
      <c r="K177" s="3">
        <v>23192.69</v>
      </c>
      <c r="L177" s="3">
        <v>112.0</v>
      </c>
      <c r="M177" s="3">
        <v>77.908602</v>
      </c>
      <c r="N177" s="3">
        <v>102.95</v>
      </c>
      <c r="O177" s="3">
        <v>632038.0</v>
      </c>
      <c r="P177" s="3">
        <v>7.72</v>
      </c>
      <c r="Q177" s="18">
        <v>398.695</v>
      </c>
      <c r="R177" s="51">
        <v>1.5288</v>
      </c>
      <c r="S177" s="3">
        <f t="shared" si="2"/>
        <v>260.7895081</v>
      </c>
      <c r="T177" s="56">
        <v>5.588</v>
      </c>
      <c r="U177" s="136">
        <f t="shared" si="3"/>
        <v>3.655154369</v>
      </c>
      <c r="V177" s="3"/>
      <c r="W177" s="3">
        <v>1994.25</v>
      </c>
      <c r="X177" s="3">
        <v>2740.60436565921</v>
      </c>
      <c r="Y177" s="3">
        <v>186.486755203983</v>
      </c>
      <c r="Z177" s="3">
        <v>0.7279350569615936</v>
      </c>
      <c r="AA177" s="3">
        <v>248574.0</v>
      </c>
      <c r="AB177" s="3">
        <v>9.3</v>
      </c>
      <c r="AC177" s="3">
        <v>5.2083</v>
      </c>
      <c r="AD177" s="3">
        <v>551751.0</v>
      </c>
      <c r="AE177" s="3">
        <v>82.7213422089088</v>
      </c>
      <c r="AF177" s="3"/>
      <c r="AG177" s="3"/>
      <c r="AH177" s="3"/>
      <c r="AI177" s="3"/>
      <c r="AJ177" s="3"/>
      <c r="AK177" s="3"/>
      <c r="AL177" s="3">
        <v>0.7279350569615936</v>
      </c>
      <c r="AM177" s="3">
        <v>3.5457</v>
      </c>
      <c r="AN177" s="3"/>
      <c r="AO177" s="3">
        <f t="shared" si="4"/>
        <v>4.870901554</v>
      </c>
      <c r="AP177" s="3">
        <f t="shared" si="5"/>
        <v>-0.008526547879</v>
      </c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 t="s">
        <v>477</v>
      </c>
      <c r="IF177" s="3">
        <v>239.3</v>
      </c>
      <c r="IG177" s="3"/>
      <c r="IH177" s="3">
        <v>239.114073529322</v>
      </c>
      <c r="II177" s="3"/>
      <c r="IJ177" s="3"/>
      <c r="IK177" s="80">
        <v>67.775</v>
      </c>
      <c r="IL177" s="3"/>
      <c r="IM177" s="3">
        <v>68.1185418459762</v>
      </c>
      <c r="IN177" s="3"/>
      <c r="IO177" s="3"/>
      <c r="IP177" s="3"/>
      <c r="IQ177" s="3"/>
      <c r="IR177" s="3"/>
      <c r="IS177" s="3"/>
      <c r="IT177" s="3"/>
      <c r="IU177" s="3">
        <v>254654.0</v>
      </c>
    </row>
    <row r="178" ht="12.75" customHeight="1">
      <c r="A178" s="3" t="s">
        <v>230</v>
      </c>
      <c r="B178" s="3">
        <v>1996.0</v>
      </c>
      <c r="C178" s="3">
        <v>1996.166666666622</v>
      </c>
      <c r="D178" s="3">
        <v>201.8</v>
      </c>
      <c r="E178" s="3">
        <v>207.688644548358</v>
      </c>
      <c r="F178" s="3">
        <v>68.2832824106517</v>
      </c>
      <c r="G178" s="3">
        <v>67.11147</v>
      </c>
      <c r="H178" s="3">
        <v>8.2</v>
      </c>
      <c r="I178" s="3">
        <v>6.25</v>
      </c>
      <c r="J178" s="3">
        <v>255179.0</v>
      </c>
      <c r="K178" s="3">
        <v>23424.25</v>
      </c>
      <c r="L178" s="3">
        <v>131.0</v>
      </c>
      <c r="M178" s="3">
        <v>77.8921979999999</v>
      </c>
      <c r="N178" s="3">
        <v>103.57</v>
      </c>
      <c r="O178" s="3">
        <v>631100.0</v>
      </c>
      <c r="P178" s="3">
        <v>7.5</v>
      </c>
      <c r="Q178" s="18">
        <v>404.919</v>
      </c>
      <c r="R178" s="51">
        <v>1.536</v>
      </c>
      <c r="S178" s="3">
        <f t="shared" si="2"/>
        <v>263.6191406</v>
      </c>
      <c r="T178" s="56">
        <v>5.535</v>
      </c>
      <c r="U178" s="136">
        <f t="shared" si="3"/>
        <v>3.603515625</v>
      </c>
      <c r="V178" s="3"/>
      <c r="W178" s="3">
        <v>1994.5</v>
      </c>
      <c r="X178" s="3">
        <v>2697.91966719237</v>
      </c>
      <c r="Y178" s="3">
        <v>188.163400313528</v>
      </c>
      <c r="Z178" s="3">
        <v>0.7329167121493286</v>
      </c>
      <c r="AA178" s="3">
        <v>252248.0</v>
      </c>
      <c r="AB178" s="3">
        <v>9.0</v>
      </c>
      <c r="AC178" s="3">
        <v>5.125</v>
      </c>
      <c r="AD178" s="3">
        <v>554849.0</v>
      </c>
      <c r="AE178" s="3">
        <v>83.0966261748816</v>
      </c>
      <c r="AF178" s="3"/>
      <c r="AG178" s="3"/>
      <c r="AH178" s="3"/>
      <c r="AI178" s="3"/>
      <c r="AJ178" s="3"/>
      <c r="AK178" s="3"/>
      <c r="AL178" s="3">
        <v>0.7329167121493286</v>
      </c>
      <c r="AM178" s="3">
        <v>3.5738</v>
      </c>
      <c r="AN178" s="3"/>
      <c r="AO178" s="3">
        <f t="shared" si="4"/>
        <v>4.876133865</v>
      </c>
      <c r="AP178" s="3">
        <f t="shared" si="5"/>
        <v>0.6843543445</v>
      </c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 t="s">
        <v>478</v>
      </c>
      <c r="IF178" s="3">
        <v>240.1</v>
      </c>
      <c r="IG178" s="3"/>
      <c r="IH178" s="3">
        <v>239.995984294063</v>
      </c>
      <c r="II178" s="3"/>
      <c r="IJ178" s="3"/>
      <c r="IK178" s="80">
        <v>68.095</v>
      </c>
      <c r="IL178" s="3"/>
      <c r="IM178" s="3">
        <v>68.2832824106517</v>
      </c>
      <c r="IN178" s="3"/>
      <c r="IO178" s="3"/>
      <c r="IP178" s="3"/>
      <c r="IQ178" s="3"/>
      <c r="IR178" s="3"/>
      <c r="IS178" s="3"/>
      <c r="IT178" s="3"/>
      <c r="IU178" s="3">
        <v>255179.0</v>
      </c>
    </row>
    <row r="179" ht="12.75" customHeight="1">
      <c r="A179" s="3" t="s">
        <v>231</v>
      </c>
      <c r="B179" s="3">
        <v>1996.0</v>
      </c>
      <c r="C179" s="3">
        <v>1996.2499999999552</v>
      </c>
      <c r="D179" s="3">
        <v>203.4</v>
      </c>
      <c r="E179" s="3">
        <v>209.489199712445</v>
      </c>
      <c r="F179" s="3">
        <v>68.4440288559393</v>
      </c>
      <c r="G179" s="3">
        <v>66.980355</v>
      </c>
      <c r="H179" s="3">
        <v>8.3</v>
      </c>
      <c r="I179" s="3">
        <v>6.0</v>
      </c>
      <c r="J179" s="3">
        <v>256830.0</v>
      </c>
      <c r="K179" s="3">
        <v>23591.93</v>
      </c>
      <c r="L179" s="3">
        <v>148.0</v>
      </c>
      <c r="M179" s="3">
        <v>77.8991999999999</v>
      </c>
      <c r="N179" s="3">
        <v>103.24</v>
      </c>
      <c r="O179" s="3">
        <v>635034.0</v>
      </c>
      <c r="P179" s="3">
        <v>7.46</v>
      </c>
      <c r="Q179" s="18">
        <v>396.512</v>
      </c>
      <c r="R179" s="51">
        <v>1.5271</v>
      </c>
      <c r="S179" s="3">
        <f t="shared" si="2"/>
        <v>259.6503176</v>
      </c>
      <c r="T179" s="56">
        <v>5.54</v>
      </c>
      <c r="U179" s="136">
        <f t="shared" si="3"/>
        <v>3.627791238</v>
      </c>
      <c r="V179" s="3"/>
      <c r="W179" s="3">
        <v>1994.75</v>
      </c>
      <c r="X179" s="3">
        <v>2717.03963963098</v>
      </c>
      <c r="Y179" s="3">
        <v>190.734459775792</v>
      </c>
      <c r="Z179" s="3">
        <v>0.7346277005390944</v>
      </c>
      <c r="AA179" s="3">
        <v>255968.0</v>
      </c>
      <c r="AB179" s="3">
        <v>8.7</v>
      </c>
      <c r="AC179" s="3">
        <v>5.2917</v>
      </c>
      <c r="AD179" s="3">
        <v>560141.0</v>
      </c>
      <c r="AE179" s="3">
        <v>83.0223595431516</v>
      </c>
      <c r="AF179" s="3"/>
      <c r="AG179" s="3"/>
      <c r="AH179" s="3"/>
      <c r="AI179" s="3"/>
      <c r="AJ179" s="3"/>
      <c r="AK179" s="3"/>
      <c r="AL179" s="3">
        <v>0.7346277005390944</v>
      </c>
      <c r="AM179" s="3">
        <v>3.4389</v>
      </c>
      <c r="AN179" s="3"/>
      <c r="AO179" s="3">
        <f t="shared" si="4"/>
        <v>4.681146651</v>
      </c>
      <c r="AP179" s="3">
        <f t="shared" si="5"/>
        <v>0.2334492257</v>
      </c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 t="s">
        <v>479</v>
      </c>
      <c r="IF179" s="3">
        <v>240.4</v>
      </c>
      <c r="IG179" s="3"/>
      <c r="IH179" s="3">
        <v>240.65949433537</v>
      </c>
      <c r="II179" s="3"/>
      <c r="IJ179" s="3"/>
      <c r="IK179" s="80">
        <v>68.378</v>
      </c>
      <c r="IL179" s="3"/>
      <c r="IM179" s="3">
        <v>68.4440288559393</v>
      </c>
      <c r="IN179" s="3"/>
      <c r="IO179" s="3"/>
      <c r="IP179" s="3"/>
      <c r="IQ179" s="3"/>
      <c r="IR179" s="3"/>
      <c r="IS179" s="3"/>
      <c r="IT179" s="3"/>
      <c r="IU179" s="3">
        <v>256830.0</v>
      </c>
    </row>
    <row r="180" ht="12.75" customHeight="1">
      <c r="A180" s="3" t="s">
        <v>59</v>
      </c>
      <c r="B180" s="3">
        <v>1996.0</v>
      </c>
      <c r="C180" s="3">
        <v>1996.3333333332885</v>
      </c>
      <c r="D180" s="3">
        <v>205.1</v>
      </c>
      <c r="E180" s="3">
        <v>204.584398515139</v>
      </c>
      <c r="F180" s="3">
        <v>68.5398103142173</v>
      </c>
      <c r="G180" s="3">
        <v>66.909993</v>
      </c>
      <c r="H180" s="3">
        <v>8.3</v>
      </c>
      <c r="I180" s="3">
        <v>6.0</v>
      </c>
      <c r="J180" s="3">
        <v>260532.0</v>
      </c>
      <c r="K180" s="3">
        <v>23727.66</v>
      </c>
      <c r="L180" s="3">
        <v>169.0</v>
      </c>
      <c r="M180" s="3">
        <v>77.929145</v>
      </c>
      <c r="N180" s="3">
        <v>103.43</v>
      </c>
      <c r="O180" s="3">
        <v>640204.0</v>
      </c>
      <c r="P180" s="3">
        <v>7.3</v>
      </c>
      <c r="Q180" s="18">
        <v>392.87</v>
      </c>
      <c r="R180" s="51">
        <v>1.516</v>
      </c>
      <c r="S180" s="3">
        <f t="shared" si="2"/>
        <v>259.1490765</v>
      </c>
      <c r="T180" s="56">
        <v>5.33</v>
      </c>
      <c r="U180" s="136">
        <f t="shared" si="3"/>
        <v>3.515831135</v>
      </c>
      <c r="V180" s="3"/>
      <c r="W180" s="3">
        <v>1995.0</v>
      </c>
      <c r="X180" s="3">
        <v>2768.67853880565</v>
      </c>
      <c r="Y180" s="3">
        <v>192.894603661088</v>
      </c>
      <c r="Z180" s="3">
        <v>0.7397264881372806</v>
      </c>
      <c r="AA180" s="3">
        <v>258184.0</v>
      </c>
      <c r="AB180" s="3">
        <v>8.36666666666666</v>
      </c>
      <c r="AC180" s="3">
        <v>5.7917</v>
      </c>
      <c r="AD180" s="3">
        <v>566338.0</v>
      </c>
      <c r="AE180" s="3">
        <v>83.1751880317462</v>
      </c>
      <c r="AF180" s="3"/>
      <c r="AG180" s="3"/>
      <c r="AH180" s="3"/>
      <c r="AI180" s="3"/>
      <c r="AJ180" s="3"/>
      <c r="AK180" s="3"/>
      <c r="AL180" s="3">
        <v>0.7397264881372806</v>
      </c>
      <c r="AM180" s="3">
        <v>3.243</v>
      </c>
      <c r="AN180" s="3"/>
      <c r="AO180" s="3">
        <f t="shared" si="4"/>
        <v>4.384052825</v>
      </c>
      <c r="AP180" s="3">
        <f t="shared" si="5"/>
        <v>0.6940641626</v>
      </c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 t="s">
        <v>480</v>
      </c>
      <c r="IF180" s="3">
        <v>240.6</v>
      </c>
      <c r="IG180" s="3"/>
      <c r="IH180" s="3">
        <v>241.126683692639</v>
      </c>
      <c r="II180" s="3"/>
      <c r="IJ180" s="3"/>
      <c r="IK180" s="80">
        <v>68.734</v>
      </c>
      <c r="IL180" s="3"/>
      <c r="IM180" s="3">
        <v>68.5398103142173</v>
      </c>
      <c r="IN180" s="3"/>
      <c r="IO180" s="3"/>
      <c r="IP180" s="3"/>
      <c r="IQ180" s="3"/>
      <c r="IR180" s="3"/>
      <c r="IS180" s="3"/>
      <c r="IT180" s="3"/>
      <c r="IU180" s="3">
        <v>260532.0</v>
      </c>
    </row>
    <row r="181" ht="12.75" customHeight="1">
      <c r="A181" s="3" t="s">
        <v>232</v>
      </c>
      <c r="B181" s="3">
        <v>1996.0</v>
      </c>
      <c r="C181" s="3">
        <v>1996.4166666666217</v>
      </c>
      <c r="D181" s="3">
        <v>207.3</v>
      </c>
      <c r="E181" s="3">
        <v>206.5571510282</v>
      </c>
      <c r="F181" s="3">
        <v>68.5990105319652</v>
      </c>
      <c r="G181" s="3">
        <v>67.261855</v>
      </c>
      <c r="H181" s="3">
        <v>8.3</v>
      </c>
      <c r="I181" s="3">
        <v>6.0</v>
      </c>
      <c r="J181" s="3">
        <v>258491.0</v>
      </c>
      <c r="K181" s="3">
        <v>23837.45</v>
      </c>
      <c r="L181" s="3">
        <v>106.0</v>
      </c>
      <c r="M181" s="3">
        <v>78.1399179999999</v>
      </c>
      <c r="N181" s="3">
        <v>104.38</v>
      </c>
      <c r="O181" s="3">
        <v>643911.0</v>
      </c>
      <c r="P181" s="3">
        <v>7.17</v>
      </c>
      <c r="Q181" s="18">
        <v>391.99</v>
      </c>
      <c r="R181" s="51">
        <v>1.5152</v>
      </c>
      <c r="S181" s="3">
        <f t="shared" si="2"/>
        <v>258.7051214</v>
      </c>
      <c r="T181" s="56">
        <v>5.403</v>
      </c>
      <c r="U181" s="136">
        <f t="shared" si="3"/>
        <v>3.565865892</v>
      </c>
      <c r="V181" s="3"/>
      <c r="W181" s="3">
        <v>1995.25</v>
      </c>
      <c r="X181" s="3">
        <v>2726.88211648626</v>
      </c>
      <c r="Y181" s="3">
        <v>195.296468111622</v>
      </c>
      <c r="Z181" s="3">
        <v>0.7515034653865861</v>
      </c>
      <c r="AA181" s="3">
        <v>259318.0</v>
      </c>
      <c r="AB181" s="3">
        <v>7.86666666666667</v>
      </c>
      <c r="AC181" s="3">
        <v>6.4583</v>
      </c>
      <c r="AD181" s="3">
        <v>579002.0</v>
      </c>
      <c r="AE181" s="3">
        <v>82.8822069042797</v>
      </c>
      <c r="AF181" s="3"/>
      <c r="AG181" s="3"/>
      <c r="AH181" s="3"/>
      <c r="AI181" s="3"/>
      <c r="AJ181" s="3"/>
      <c r="AK181" s="3"/>
      <c r="AL181" s="3">
        <v>0.7515034653865861</v>
      </c>
      <c r="AM181" s="3">
        <v>2.9788</v>
      </c>
      <c r="AN181" s="3"/>
      <c r="AO181" s="3">
        <f t="shared" si="4"/>
        <v>3.963787444</v>
      </c>
      <c r="AP181" s="3">
        <f t="shared" si="5"/>
        <v>1.592071859</v>
      </c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 t="s">
        <v>481</v>
      </c>
      <c r="IF181" s="3">
        <v>241.0</v>
      </c>
      <c r="IG181" s="3"/>
      <c r="IH181" s="3">
        <v>241.785084956812</v>
      </c>
      <c r="II181" s="3"/>
      <c r="IJ181" s="3"/>
      <c r="IK181" s="80">
        <v>68.946</v>
      </c>
      <c r="IL181" s="3"/>
      <c r="IM181" s="3">
        <v>68.5990105319652</v>
      </c>
      <c r="IN181" s="3"/>
      <c r="IO181" s="3"/>
      <c r="IP181" s="3"/>
      <c r="IQ181" s="3"/>
      <c r="IR181" s="3"/>
      <c r="IS181" s="3"/>
      <c r="IT181" s="3"/>
      <c r="IU181" s="3">
        <v>258491.0</v>
      </c>
    </row>
    <row r="182" ht="12.75" customHeight="1">
      <c r="A182" s="3" t="s">
        <v>233</v>
      </c>
      <c r="B182" s="3">
        <v>1996.0</v>
      </c>
      <c r="C182" s="3">
        <v>1996.499999999955</v>
      </c>
      <c r="D182" s="3">
        <v>206.9</v>
      </c>
      <c r="E182" s="3">
        <v>208.166724352762</v>
      </c>
      <c r="F182" s="3">
        <v>68.7617636807945</v>
      </c>
      <c r="G182" s="3">
        <v>67.128153</v>
      </c>
      <c r="H182" s="3">
        <v>8.2</v>
      </c>
      <c r="I182" s="3">
        <v>5.75</v>
      </c>
      <c r="J182" s="3">
        <v>265841.0</v>
      </c>
      <c r="K182" s="3">
        <v>24056.04</v>
      </c>
      <c r="L182" s="3">
        <v>141.0</v>
      </c>
      <c r="M182" s="3">
        <v>78.5309369999999</v>
      </c>
      <c r="N182" s="3">
        <v>106.07</v>
      </c>
      <c r="O182" s="3">
        <v>649502.0</v>
      </c>
      <c r="P182" s="3">
        <v>7.15</v>
      </c>
      <c r="Q182" s="18">
        <v>385.245</v>
      </c>
      <c r="R182" s="51">
        <v>1.5416</v>
      </c>
      <c r="S182" s="3">
        <f t="shared" si="2"/>
        <v>249.8994551</v>
      </c>
      <c r="T182" s="56">
        <v>5.024</v>
      </c>
      <c r="U182" s="136">
        <f t="shared" si="3"/>
        <v>3.258951738</v>
      </c>
      <c r="V182" s="3"/>
      <c r="W182" s="3">
        <v>1995.5</v>
      </c>
      <c r="X182" s="3">
        <v>2712.56653291487</v>
      </c>
      <c r="Y182" s="3">
        <v>199.341087750735</v>
      </c>
      <c r="Z182" s="3">
        <v>0.7546742398930839</v>
      </c>
      <c r="AA182" s="3">
        <v>261086.0</v>
      </c>
      <c r="AB182" s="3">
        <v>7.66666666666667</v>
      </c>
      <c r="AC182" s="3">
        <v>6.625</v>
      </c>
      <c r="AD182" s="3">
        <v>591044.0</v>
      </c>
      <c r="AE182" s="3">
        <v>83.6862150267278</v>
      </c>
      <c r="AF182" s="3"/>
      <c r="AG182" s="3"/>
      <c r="AH182" s="3"/>
      <c r="AI182" s="3"/>
      <c r="AJ182" s="3"/>
      <c r="AK182" s="3"/>
      <c r="AL182" s="3">
        <v>0.7546742398930839</v>
      </c>
      <c r="AM182" s="3">
        <v>3.4234</v>
      </c>
      <c r="AN182" s="3"/>
      <c r="AO182" s="3">
        <f t="shared" si="4"/>
        <v>4.536261898</v>
      </c>
      <c r="AP182" s="3">
        <f t="shared" si="5"/>
        <v>0.4219241364</v>
      </c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 t="s">
        <v>482</v>
      </c>
      <c r="IF182" s="3">
        <v>241.0</v>
      </c>
      <c r="IG182" s="3"/>
      <c r="IH182" s="3">
        <v>242.359855832488</v>
      </c>
      <c r="II182" s="3"/>
      <c r="IJ182" s="3"/>
      <c r="IK182" s="80">
        <v>69.013</v>
      </c>
      <c r="IL182" s="3"/>
      <c r="IM182" s="3">
        <v>68.7617636807945</v>
      </c>
      <c r="IN182" s="3"/>
      <c r="IO182" s="3"/>
      <c r="IP182" s="3"/>
      <c r="IQ182" s="3"/>
      <c r="IR182" s="3"/>
      <c r="IS182" s="3"/>
      <c r="IT182" s="3"/>
      <c r="IU182" s="3">
        <v>265841.0</v>
      </c>
    </row>
    <row r="183" ht="12.75" customHeight="1">
      <c r="A183" s="3" t="s">
        <v>60</v>
      </c>
      <c r="B183" s="3">
        <v>1996.0</v>
      </c>
      <c r="C183" s="3">
        <v>1996.5833333332882</v>
      </c>
      <c r="D183" s="3">
        <v>208.3</v>
      </c>
      <c r="E183" s="3">
        <v>209.283372773254</v>
      </c>
      <c r="F183" s="3">
        <v>68.82400597449</v>
      </c>
      <c r="G183" s="3">
        <v>67.368686</v>
      </c>
      <c r="H183" s="3">
        <v>8.1</v>
      </c>
      <c r="I183" s="3">
        <v>5.75</v>
      </c>
      <c r="J183" s="3">
        <v>266135.0</v>
      </c>
      <c r="K183" s="3">
        <v>24194.77</v>
      </c>
      <c r="L183" s="3">
        <v>91.0</v>
      </c>
      <c r="M183" s="3">
        <v>79.106888</v>
      </c>
      <c r="N183" s="3">
        <v>105.97</v>
      </c>
      <c r="O183" s="3">
        <v>654371.0</v>
      </c>
      <c r="P183" s="3">
        <v>7.15</v>
      </c>
      <c r="Q183" s="18">
        <v>383.457</v>
      </c>
      <c r="R183" s="51">
        <v>1.553</v>
      </c>
      <c r="S183" s="3">
        <f t="shared" si="2"/>
        <v>246.9137154</v>
      </c>
      <c r="T183" s="56">
        <v>5.148</v>
      </c>
      <c r="U183" s="136">
        <f t="shared" si="3"/>
        <v>3.314874437</v>
      </c>
      <c r="V183" s="3"/>
      <c r="W183" s="3">
        <v>1995.75</v>
      </c>
      <c r="X183" s="3">
        <v>2696.36646504881</v>
      </c>
      <c r="Y183" s="3">
        <v>202.041336762792</v>
      </c>
      <c r="Z183" s="3">
        <v>0.7594732847100756</v>
      </c>
      <c r="AA183" s="3">
        <v>264444.0</v>
      </c>
      <c r="AB183" s="3">
        <v>7.5</v>
      </c>
      <c r="AC183" s="3">
        <v>6.625</v>
      </c>
      <c r="AD183" s="3">
        <v>605836.0</v>
      </c>
      <c r="AE183" s="3">
        <v>83.943704182729</v>
      </c>
      <c r="AF183" s="3"/>
      <c r="AG183" s="3"/>
      <c r="AH183" s="3"/>
      <c r="AI183" s="3"/>
      <c r="AJ183" s="3"/>
      <c r="AK183" s="3"/>
      <c r="AL183" s="3">
        <v>0.7594732847100756</v>
      </c>
      <c r="AM183" s="3">
        <v>3.3883</v>
      </c>
      <c r="AN183" s="3"/>
      <c r="AO183" s="3">
        <f t="shared" si="4"/>
        <v>4.461381418</v>
      </c>
      <c r="AP183" s="3">
        <f t="shared" si="5"/>
        <v>0.6359094512</v>
      </c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 t="s">
        <v>483</v>
      </c>
      <c r="IF183" s="3">
        <v>241.1</v>
      </c>
      <c r="IG183" s="3"/>
      <c r="IH183" s="3">
        <v>243.108493913131</v>
      </c>
      <c r="II183" s="3"/>
      <c r="IJ183" s="3"/>
      <c r="IK183" s="80">
        <v>68.575</v>
      </c>
      <c r="IL183" s="3"/>
      <c r="IM183" s="3">
        <v>68.82400597449</v>
      </c>
      <c r="IN183" s="3"/>
      <c r="IO183" s="3"/>
      <c r="IP183" s="3"/>
      <c r="IQ183" s="3"/>
      <c r="IR183" s="3"/>
      <c r="IS183" s="3"/>
      <c r="IT183" s="3"/>
      <c r="IU183" s="3">
        <v>266135.0</v>
      </c>
    </row>
    <row r="184" ht="12.75" customHeight="1">
      <c r="A184" s="3" t="s">
        <v>234</v>
      </c>
      <c r="B184" s="3">
        <v>1996.0</v>
      </c>
      <c r="C184" s="3">
        <v>1996.6666666666215</v>
      </c>
      <c r="D184" s="3">
        <v>209.2</v>
      </c>
      <c r="E184" s="3">
        <v>210.218734530655</v>
      </c>
      <c r="F184" s="3">
        <v>68.9657459856699</v>
      </c>
      <c r="G184" s="3">
        <v>67.592607</v>
      </c>
      <c r="H184" s="3">
        <v>8.1</v>
      </c>
      <c r="I184" s="3">
        <v>5.75</v>
      </c>
      <c r="J184" s="3">
        <v>264690.0</v>
      </c>
      <c r="K184" s="3">
        <v>24406.37</v>
      </c>
      <c r="L184" s="3">
        <v>123.0</v>
      </c>
      <c r="M184" s="3">
        <v>79.4717299999999</v>
      </c>
      <c r="N184" s="3">
        <v>104.87</v>
      </c>
      <c r="O184" s="3">
        <v>668957.0</v>
      </c>
      <c r="P184" s="3">
        <v>6.99</v>
      </c>
      <c r="Q184" s="18">
        <v>387.51</v>
      </c>
      <c r="R184" s="51">
        <v>1.5499</v>
      </c>
      <c r="S184" s="3">
        <f t="shared" si="2"/>
        <v>250.0225821</v>
      </c>
      <c r="T184" s="56">
        <v>5.235</v>
      </c>
      <c r="U184" s="136">
        <f t="shared" si="3"/>
        <v>3.377637267</v>
      </c>
      <c r="V184" s="3"/>
      <c r="W184" s="3">
        <v>1996.0</v>
      </c>
      <c r="X184" s="3">
        <v>2706.3094594896</v>
      </c>
      <c r="Y184" s="3">
        <v>204.353814162037</v>
      </c>
      <c r="Z184" s="3">
        <v>0.762555703152095</v>
      </c>
      <c r="AA184" s="3">
        <v>265989.0</v>
      </c>
      <c r="AB184" s="3">
        <v>7.43333333333333</v>
      </c>
      <c r="AC184" s="3">
        <v>6.5417</v>
      </c>
      <c r="AD184" s="3">
        <v>622430.0</v>
      </c>
      <c r="AE184" s="3">
        <v>84.7807152513578</v>
      </c>
      <c r="AF184" s="3"/>
      <c r="AG184" s="3"/>
      <c r="AH184" s="3"/>
      <c r="AI184" s="3"/>
      <c r="AJ184" s="3"/>
      <c r="AK184" s="3"/>
      <c r="AL184" s="3">
        <v>0.762555703152095</v>
      </c>
      <c r="AM184" s="3">
        <v>3.3888</v>
      </c>
      <c r="AN184" s="3"/>
      <c r="AO184" s="3">
        <f t="shared" si="4"/>
        <v>4.44400322</v>
      </c>
      <c r="AP184" s="3">
        <f t="shared" si="5"/>
        <v>0.4058626556</v>
      </c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 t="s">
        <v>484</v>
      </c>
      <c r="IF184" s="3">
        <v>246.2</v>
      </c>
      <c r="IG184" s="3"/>
      <c r="IH184" s="3">
        <v>244.541154626749</v>
      </c>
      <c r="II184" s="3"/>
      <c r="IJ184" s="3"/>
      <c r="IK184" s="80">
        <v>68.942</v>
      </c>
      <c r="IL184" s="3"/>
      <c r="IM184" s="3">
        <v>68.9657459856699</v>
      </c>
      <c r="IN184" s="3"/>
      <c r="IO184" s="3"/>
      <c r="IP184" s="3"/>
      <c r="IQ184" s="3"/>
      <c r="IR184" s="3"/>
      <c r="IS184" s="3"/>
      <c r="IT184" s="3"/>
      <c r="IU184" s="3">
        <v>264690.0</v>
      </c>
    </row>
    <row r="185" ht="12.75" customHeight="1">
      <c r="A185" s="3" t="s">
        <v>235</v>
      </c>
      <c r="B185" s="3">
        <v>1996.0</v>
      </c>
      <c r="C185" s="3">
        <v>1996.7499999999548</v>
      </c>
      <c r="D185" s="3">
        <v>208.6</v>
      </c>
      <c r="E185" s="3">
        <v>211.222885666543</v>
      </c>
      <c r="F185" s="3">
        <v>69.1205194444075</v>
      </c>
      <c r="G185" s="3">
        <v>67.838707</v>
      </c>
      <c r="H185" s="3">
        <v>8.1</v>
      </c>
      <c r="I185" s="3">
        <v>5.75</v>
      </c>
      <c r="J185" s="3">
        <v>273497.0</v>
      </c>
      <c r="K185" s="3">
        <v>24420.34</v>
      </c>
      <c r="L185" s="3">
        <v>65.0</v>
      </c>
      <c r="M185" s="3">
        <v>79.621381</v>
      </c>
      <c r="N185" s="3">
        <v>106.45</v>
      </c>
      <c r="O185" s="3">
        <v>667918.0</v>
      </c>
      <c r="P185" s="3">
        <v>6.93</v>
      </c>
      <c r="Q185" s="18">
        <v>383.29</v>
      </c>
      <c r="R185" s="51">
        <v>1.5593</v>
      </c>
      <c r="S185" s="3">
        <f t="shared" si="2"/>
        <v>245.8090169</v>
      </c>
      <c r="T185" s="56">
        <v>4.877</v>
      </c>
      <c r="U185" s="136">
        <f t="shared" si="3"/>
        <v>3.1276855</v>
      </c>
      <c r="V185" s="3"/>
      <c r="W185" s="3">
        <v>1996.25</v>
      </c>
      <c r="X185" s="3">
        <v>2740.69086528702</v>
      </c>
      <c r="Y185" s="3">
        <v>206.354003137006</v>
      </c>
      <c r="Z185" s="3">
        <v>0.7684435105867141</v>
      </c>
      <c r="AA185" s="3">
        <v>269017.0</v>
      </c>
      <c r="AB185" s="3">
        <v>7.5</v>
      </c>
      <c r="AC185" s="3">
        <v>6.0625</v>
      </c>
      <c r="AD185" s="3">
        <v>635025.0</v>
      </c>
      <c r="AE185" s="3">
        <v>85.3163449020836</v>
      </c>
      <c r="AF185" s="3"/>
      <c r="AG185" s="3"/>
      <c r="AH185" s="3"/>
      <c r="AI185" s="3"/>
      <c r="AJ185" s="3"/>
      <c r="AK185" s="3"/>
      <c r="AL185" s="3">
        <v>0.7684435105867141</v>
      </c>
      <c r="AM185" s="3">
        <v>3.6263</v>
      </c>
      <c r="AN185" s="3"/>
      <c r="AO185" s="3">
        <f t="shared" si="4"/>
        <v>4.719019616</v>
      </c>
      <c r="AP185" s="3">
        <f t="shared" si="5"/>
        <v>0.7721150613</v>
      </c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 t="s">
        <v>485</v>
      </c>
      <c r="IF185" s="3">
        <v>246.6</v>
      </c>
      <c r="IG185" s="3"/>
      <c r="IH185" s="3">
        <v>245.428809345674</v>
      </c>
      <c r="II185" s="3"/>
      <c r="IJ185" s="3"/>
      <c r="IK185" s="80">
        <v>69.282</v>
      </c>
      <c r="IL185" s="3"/>
      <c r="IM185" s="3">
        <v>69.1205194444075</v>
      </c>
      <c r="IN185" s="3"/>
      <c r="IO185" s="3"/>
      <c r="IP185" s="3"/>
      <c r="IQ185" s="3"/>
      <c r="IR185" s="3"/>
      <c r="IS185" s="3"/>
      <c r="IT185" s="3"/>
      <c r="IU185" s="3">
        <v>273497.0</v>
      </c>
    </row>
    <row r="186" ht="12.75" customHeight="1">
      <c r="A186" s="3" t="s">
        <v>61</v>
      </c>
      <c r="B186" s="3">
        <v>1996.0</v>
      </c>
      <c r="C186" s="3">
        <v>1996.833333333288</v>
      </c>
      <c r="D186" s="3">
        <v>212.5</v>
      </c>
      <c r="E186" s="3">
        <v>211.633278848483</v>
      </c>
      <c r="F186" s="3">
        <v>69.262075370465</v>
      </c>
      <c r="G186" s="3">
        <v>67.880409</v>
      </c>
      <c r="H186" s="3">
        <v>8.0</v>
      </c>
      <c r="I186" s="3">
        <v>6.0</v>
      </c>
      <c r="J186" s="3">
        <v>271208.0</v>
      </c>
      <c r="K186" s="3">
        <v>24566.06</v>
      </c>
      <c r="L186" s="3">
        <v>139.0</v>
      </c>
      <c r="M186" s="3">
        <v>79.55584</v>
      </c>
      <c r="N186" s="3">
        <v>109.01</v>
      </c>
      <c r="O186" s="3">
        <v>674180.0</v>
      </c>
      <c r="P186" s="3">
        <v>6.92</v>
      </c>
      <c r="Q186" s="18">
        <v>380.909</v>
      </c>
      <c r="R186" s="51">
        <v>1.5863</v>
      </c>
      <c r="S186" s="3">
        <f t="shared" si="2"/>
        <v>240.1241884</v>
      </c>
      <c r="T186" s="56">
        <v>4.808</v>
      </c>
      <c r="U186" s="136">
        <f t="shared" si="3"/>
        <v>3.030952531</v>
      </c>
      <c r="V186" s="3"/>
      <c r="W186" s="3">
        <v>1996.5</v>
      </c>
      <c r="X186" s="3">
        <v>2786.69006013141</v>
      </c>
      <c r="Y186" s="3">
        <v>207.974763814561</v>
      </c>
      <c r="Z186" s="3">
        <v>0.774740594563626</v>
      </c>
      <c r="AA186" s="3">
        <v>270395.0</v>
      </c>
      <c r="AB186" s="3">
        <v>7.36666666666667</v>
      </c>
      <c r="AC186" s="3">
        <v>5.8542</v>
      </c>
      <c r="AD186" s="3">
        <v>649522.0</v>
      </c>
      <c r="AE186" s="3">
        <v>86.0549258942614</v>
      </c>
      <c r="AF186" s="3"/>
      <c r="AG186" s="3"/>
      <c r="AH186" s="3"/>
      <c r="AI186" s="3"/>
      <c r="AJ186" s="3"/>
      <c r="AK186" s="3"/>
      <c r="AL186" s="3">
        <v>0.774740594563626</v>
      </c>
      <c r="AM186" s="3">
        <v>3.4861</v>
      </c>
      <c r="AN186" s="3"/>
      <c r="AO186" s="3">
        <f t="shared" si="4"/>
        <v>4.499699673</v>
      </c>
      <c r="AP186" s="3">
        <f t="shared" si="5"/>
        <v>0.8194595816</v>
      </c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 t="s">
        <v>486</v>
      </c>
      <c r="IF186" s="3">
        <v>246.8</v>
      </c>
      <c r="IG186" s="3"/>
      <c r="IH186" s="3">
        <v>245.95704476031</v>
      </c>
      <c r="II186" s="3"/>
      <c r="IJ186" s="3"/>
      <c r="IK186" s="80">
        <v>69.257</v>
      </c>
      <c r="IL186" s="3"/>
      <c r="IM186" s="3">
        <v>69.262075370465</v>
      </c>
      <c r="IN186" s="3"/>
      <c r="IO186" s="3"/>
      <c r="IP186" s="3"/>
      <c r="IQ186" s="3"/>
      <c r="IR186" s="3"/>
      <c r="IS186" s="3"/>
      <c r="IT186" s="3"/>
      <c r="IU186" s="3">
        <v>271208.0</v>
      </c>
    </row>
    <row r="187" ht="12.75" customHeight="1">
      <c r="A187" s="3" t="s">
        <v>236</v>
      </c>
      <c r="B187" s="3">
        <v>1996.0</v>
      </c>
      <c r="C187" s="3">
        <v>1996.9166666666213</v>
      </c>
      <c r="D187" s="3">
        <v>213.3</v>
      </c>
      <c r="E187" s="3">
        <v>212.111652565619</v>
      </c>
      <c r="F187" s="3">
        <v>69.3544288397222</v>
      </c>
      <c r="G187" s="3">
        <v>68.222938</v>
      </c>
      <c r="H187" s="3">
        <v>7.8</v>
      </c>
      <c r="I187" s="3">
        <v>6.0</v>
      </c>
      <c r="J187" s="3">
        <v>272593.0</v>
      </c>
      <c r="K187" s="3">
        <v>24614.96</v>
      </c>
      <c r="L187" s="3">
        <v>158.0</v>
      </c>
      <c r="M187" s="3">
        <v>79.4225749999999</v>
      </c>
      <c r="N187" s="3">
        <v>113.32</v>
      </c>
      <c r="O187" s="3">
        <v>682041.0</v>
      </c>
      <c r="P187" s="3">
        <v>6.92</v>
      </c>
      <c r="Q187" s="18">
        <v>377.869</v>
      </c>
      <c r="R187" s="51">
        <v>1.6623</v>
      </c>
      <c r="S187" s="3">
        <f t="shared" si="2"/>
        <v>227.3169705</v>
      </c>
      <c r="T187" s="56">
        <v>4.73</v>
      </c>
      <c r="U187" s="136">
        <f t="shared" si="3"/>
        <v>2.845455092</v>
      </c>
      <c r="V187" s="3"/>
      <c r="W187" s="3">
        <v>1996.75</v>
      </c>
      <c r="X187" s="3">
        <v>2837.25663096628</v>
      </c>
      <c r="Y187" s="3">
        <v>210.616226946589</v>
      </c>
      <c r="Z187" s="3">
        <v>0.778265538745596</v>
      </c>
      <c r="AA187" s="3">
        <v>272642.0</v>
      </c>
      <c r="AB187" s="3">
        <v>7.1</v>
      </c>
      <c r="AC187" s="3">
        <v>5.6875</v>
      </c>
      <c r="AD187" s="3">
        <v>667687.0</v>
      </c>
      <c r="AE187" s="3">
        <v>87.1670360789674</v>
      </c>
      <c r="AF187" s="3"/>
      <c r="AG187" s="3"/>
      <c r="AH187" s="3"/>
      <c r="AI187" s="3"/>
      <c r="AJ187" s="3"/>
      <c r="AK187" s="3"/>
      <c r="AL187" s="3">
        <v>0.778265538745596</v>
      </c>
      <c r="AM187" s="3">
        <v>3.2657</v>
      </c>
      <c r="AN187" s="3"/>
      <c r="AO187" s="3">
        <f t="shared" si="4"/>
        <v>4.196125663</v>
      </c>
      <c r="AP187" s="3">
        <f t="shared" si="5"/>
        <v>0.454983798</v>
      </c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 t="s">
        <v>487</v>
      </c>
      <c r="IF187" s="3">
        <v>247.0</v>
      </c>
      <c r="IG187" s="3"/>
      <c r="IH187" s="3">
        <v>246.359969377632</v>
      </c>
      <c r="II187" s="3"/>
      <c r="IJ187" s="3"/>
      <c r="IK187" s="80">
        <v>69.306</v>
      </c>
      <c r="IL187" s="3"/>
      <c r="IM187" s="3">
        <v>69.3544288397222</v>
      </c>
      <c r="IN187" s="3"/>
      <c r="IO187" s="3"/>
      <c r="IP187" s="3"/>
      <c r="IQ187" s="3"/>
      <c r="IR187" s="3"/>
      <c r="IS187" s="3"/>
      <c r="IT187" s="3"/>
      <c r="IU187" s="3">
        <v>272593.0</v>
      </c>
    </row>
    <row r="188" ht="12.75" customHeight="1">
      <c r="A188" s="3" t="s">
        <v>237</v>
      </c>
      <c r="B188" s="3">
        <v>1996.0</v>
      </c>
      <c r="C188" s="3">
        <v>1996.9999999999545</v>
      </c>
      <c r="D188" s="3">
        <v>216.5</v>
      </c>
      <c r="E188" s="3">
        <v>212.29912858011</v>
      </c>
      <c r="F188" s="3">
        <v>69.4648130705541</v>
      </c>
      <c r="G188" s="3">
        <v>68.4966529999999</v>
      </c>
      <c r="H188" s="3">
        <v>7.7</v>
      </c>
      <c r="I188" s="3">
        <v>6.0</v>
      </c>
      <c r="J188" s="3">
        <v>275137.0</v>
      </c>
      <c r="K188" s="3">
        <v>24667.86</v>
      </c>
      <c r="L188" s="3">
        <v>194.0</v>
      </c>
      <c r="M188" s="3">
        <v>79.221585</v>
      </c>
      <c r="N188" s="3">
        <v>115.28</v>
      </c>
      <c r="O188" s="3">
        <v>681331.0</v>
      </c>
      <c r="P188" s="3">
        <v>7.01</v>
      </c>
      <c r="Q188" s="18">
        <v>369.338</v>
      </c>
      <c r="R188" s="51">
        <v>1.6639</v>
      </c>
      <c r="S188" s="3">
        <f t="shared" si="2"/>
        <v>221.9712723</v>
      </c>
      <c r="T188" s="56">
        <v>4.78</v>
      </c>
      <c r="U188" s="136">
        <f t="shared" si="3"/>
        <v>2.872768796</v>
      </c>
      <c r="V188" s="3"/>
      <c r="W188" s="3">
        <v>1997.0</v>
      </c>
      <c r="X188" s="3">
        <v>2931.49389212288</v>
      </c>
      <c r="Y188" s="3">
        <v>212.520994189756</v>
      </c>
      <c r="Z188" s="3">
        <v>0.7783313425630806</v>
      </c>
      <c r="AA188" s="3">
        <v>275471.0</v>
      </c>
      <c r="AB188" s="3">
        <v>6.6</v>
      </c>
      <c r="AC188" s="3">
        <v>5.9375</v>
      </c>
      <c r="AD188" s="3">
        <v>681726.0</v>
      </c>
      <c r="AE188" s="3">
        <v>87.4452349234956</v>
      </c>
      <c r="AF188" s="3"/>
      <c r="AG188" s="3"/>
      <c r="AH188" s="3"/>
      <c r="AI188" s="3"/>
      <c r="AJ188" s="3"/>
      <c r="AK188" s="3"/>
      <c r="AL188" s="3">
        <v>0.7783313425630806</v>
      </c>
      <c r="AM188" s="3">
        <v>2.9702</v>
      </c>
      <c r="AN188" s="3"/>
      <c r="AO188" s="3">
        <f t="shared" si="4"/>
        <v>3.816112544</v>
      </c>
      <c r="AP188" s="3">
        <f t="shared" si="5"/>
        <v>0.008455188391</v>
      </c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 t="s">
        <v>488</v>
      </c>
      <c r="IF188" s="3">
        <v>247.0</v>
      </c>
      <c r="IG188" s="3"/>
      <c r="IH188" s="3">
        <v>246.653525283117</v>
      </c>
      <c r="II188" s="3"/>
      <c r="IJ188" s="3"/>
      <c r="IK188" s="80">
        <v>69.519</v>
      </c>
      <c r="IL188" s="3"/>
      <c r="IM188" s="3">
        <v>69.4648130705541</v>
      </c>
      <c r="IN188" s="3"/>
      <c r="IO188" s="3"/>
      <c r="IP188" s="3"/>
      <c r="IQ188" s="3"/>
      <c r="IR188" s="3"/>
      <c r="IS188" s="3"/>
      <c r="IT188" s="3"/>
      <c r="IU188" s="3">
        <v>275137.0</v>
      </c>
    </row>
    <row r="189" ht="12.75" customHeight="1">
      <c r="A189" s="3" t="s">
        <v>58</v>
      </c>
      <c r="B189" s="3">
        <v>1997.0</v>
      </c>
      <c r="C189" s="3">
        <v>1997.0833333332878</v>
      </c>
      <c r="D189" s="3">
        <v>214.8</v>
      </c>
      <c r="E189" s="3">
        <v>213.351329458432</v>
      </c>
      <c r="F189" s="3">
        <v>69.5783378428411</v>
      </c>
      <c r="G189" s="3">
        <v>68.869245</v>
      </c>
      <c r="H189" s="3">
        <v>7.5</v>
      </c>
      <c r="I189" s="3">
        <v>6.0</v>
      </c>
      <c r="J189" s="3">
        <v>279133.0</v>
      </c>
      <c r="K189" s="3">
        <v>24764.67</v>
      </c>
      <c r="L189" s="3">
        <v>150.0</v>
      </c>
      <c r="M189" s="3">
        <v>78.953743</v>
      </c>
      <c r="N189" s="3">
        <v>117.64</v>
      </c>
      <c r="O189" s="3">
        <v>693938.0</v>
      </c>
      <c r="P189" s="3">
        <v>7.0</v>
      </c>
      <c r="Q189" s="18">
        <v>355.025</v>
      </c>
      <c r="R189" s="51">
        <v>1.6585</v>
      </c>
      <c r="S189" s="3">
        <f t="shared" si="2"/>
        <v>214.0639132</v>
      </c>
      <c r="T189" s="56">
        <v>4.92</v>
      </c>
      <c r="U189" s="136">
        <f t="shared" si="3"/>
        <v>2.966536027</v>
      </c>
      <c r="V189" s="3"/>
      <c r="W189" s="3">
        <v>1997.25</v>
      </c>
      <c r="X189" s="3">
        <v>2976.4840451103</v>
      </c>
      <c r="Y189" s="3">
        <v>214.440680182865</v>
      </c>
      <c r="Z189" s="3">
        <v>0.7738693467336684</v>
      </c>
      <c r="AA189" s="3">
        <v>279315.0</v>
      </c>
      <c r="AB189" s="3">
        <v>5.83333333333333</v>
      </c>
      <c r="AC189" s="3">
        <v>5.9375</v>
      </c>
      <c r="AD189" s="3">
        <v>709290.0</v>
      </c>
      <c r="AE189" s="3">
        <v>86.6</v>
      </c>
      <c r="AF189" s="3"/>
      <c r="AG189" s="3"/>
      <c r="AH189" s="3"/>
      <c r="AI189" s="3"/>
      <c r="AJ189" s="3"/>
      <c r="AK189" s="3"/>
      <c r="AL189" s="3">
        <v>0.7738693467336684</v>
      </c>
      <c r="AM189" s="3">
        <v>3.0786</v>
      </c>
      <c r="AN189" s="3"/>
      <c r="AO189" s="3">
        <f t="shared" si="4"/>
        <v>3.978190909</v>
      </c>
      <c r="AP189" s="3">
        <f t="shared" si="5"/>
        <v>-0.5732771617</v>
      </c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 t="s">
        <v>489</v>
      </c>
      <c r="IF189" s="3">
        <v>247.3</v>
      </c>
      <c r="IG189" s="3"/>
      <c r="IH189" s="3">
        <v>247.16572201334</v>
      </c>
      <c r="II189" s="3"/>
      <c r="IJ189" s="3"/>
      <c r="IK189" s="80">
        <v>69.231</v>
      </c>
      <c r="IL189" s="3"/>
      <c r="IM189" s="3">
        <v>69.5783378428411</v>
      </c>
      <c r="IN189" s="3"/>
      <c r="IO189" s="3"/>
      <c r="IP189" s="3"/>
      <c r="IQ189" s="3"/>
      <c r="IR189" s="3"/>
      <c r="IS189" s="3"/>
      <c r="IT189" s="3"/>
      <c r="IU189" s="3">
        <v>279133.0</v>
      </c>
    </row>
    <row r="190" ht="12.75" customHeight="1">
      <c r="A190" s="3" t="s">
        <v>230</v>
      </c>
      <c r="B190" s="3">
        <v>1997.0</v>
      </c>
      <c r="C190" s="3">
        <v>1997.166666666621</v>
      </c>
      <c r="D190" s="3">
        <v>216.0</v>
      </c>
      <c r="E190" s="3">
        <v>213.996732131661</v>
      </c>
      <c r="F190" s="3">
        <v>69.602284899147</v>
      </c>
      <c r="G190" s="3">
        <v>69.335002</v>
      </c>
      <c r="H190" s="3">
        <v>7.3</v>
      </c>
      <c r="I190" s="3">
        <v>6.0</v>
      </c>
      <c r="J190" s="3">
        <v>281171.0</v>
      </c>
      <c r="K190" s="3">
        <v>24872.46</v>
      </c>
      <c r="L190" s="3">
        <v>159.0</v>
      </c>
      <c r="M190" s="3">
        <v>79.071426</v>
      </c>
      <c r="N190" s="3">
        <v>119.01</v>
      </c>
      <c r="O190" s="3">
        <v>699959.0</v>
      </c>
      <c r="P190" s="3">
        <v>7.0</v>
      </c>
      <c r="Q190" s="18">
        <v>346.4</v>
      </c>
      <c r="R190" s="51">
        <v>1.6256</v>
      </c>
      <c r="S190" s="3">
        <f t="shared" si="2"/>
        <v>213.0905512</v>
      </c>
      <c r="T190" s="56">
        <v>5.35</v>
      </c>
      <c r="U190" s="136">
        <f t="shared" si="3"/>
        <v>3.29109252</v>
      </c>
      <c r="V190" s="3"/>
      <c r="W190" s="3">
        <v>1997.5</v>
      </c>
      <c r="X190" s="3">
        <v>3070.40182870407</v>
      </c>
      <c r="Y190" s="3">
        <v>215.311073849647</v>
      </c>
      <c r="Z190" s="3">
        <v>0.7837234891538294</v>
      </c>
      <c r="AA190" s="3">
        <v>282613.0</v>
      </c>
      <c r="AB190" s="3">
        <v>5.36666666666667</v>
      </c>
      <c r="AC190" s="3">
        <v>6.2292</v>
      </c>
      <c r="AD190" s="3">
        <v>724404.0</v>
      </c>
      <c r="AE190" s="3">
        <v>89.0</v>
      </c>
      <c r="AF190" s="3"/>
      <c r="AG190" s="3"/>
      <c r="AH190" s="3"/>
      <c r="AI190" s="3"/>
      <c r="AJ190" s="3"/>
      <c r="AK190" s="3"/>
      <c r="AL190" s="3">
        <v>0.7837234891538294</v>
      </c>
      <c r="AM190" s="3">
        <v>2.9116</v>
      </c>
      <c r="AN190" s="3"/>
      <c r="AO190" s="3">
        <f t="shared" si="4"/>
        <v>3.715085793</v>
      </c>
      <c r="AP190" s="3">
        <f t="shared" si="5"/>
        <v>1.273359962</v>
      </c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 t="s">
        <v>490</v>
      </c>
      <c r="IF190" s="3">
        <v>247.8</v>
      </c>
      <c r="IG190" s="3"/>
      <c r="IH190" s="3">
        <v>247.698640493632</v>
      </c>
      <c r="II190" s="3"/>
      <c r="IJ190" s="3"/>
      <c r="IK190" s="80">
        <v>69.399</v>
      </c>
      <c r="IL190" s="3"/>
      <c r="IM190" s="3">
        <v>69.602284899147</v>
      </c>
      <c r="IN190" s="3"/>
      <c r="IO190" s="3"/>
      <c r="IP190" s="3"/>
      <c r="IQ190" s="3"/>
      <c r="IR190" s="3"/>
      <c r="IS190" s="3"/>
      <c r="IT190" s="3"/>
      <c r="IU190" s="3">
        <v>281171.0</v>
      </c>
    </row>
    <row r="191" ht="12.75" customHeight="1">
      <c r="A191" s="3" t="s">
        <v>231</v>
      </c>
      <c r="B191" s="3">
        <v>1997.0</v>
      </c>
      <c r="C191" s="3">
        <v>1997.2499999999543</v>
      </c>
      <c r="D191" s="3">
        <v>217.8</v>
      </c>
      <c r="E191" s="3">
        <v>214.594798933272</v>
      </c>
      <c r="F191" s="3">
        <v>69.629927203442</v>
      </c>
      <c r="G191" s="3">
        <v>69.395753</v>
      </c>
      <c r="H191" s="3">
        <v>7.2</v>
      </c>
      <c r="I191" s="3">
        <v>6.0</v>
      </c>
      <c r="J191" s="3">
        <v>283800.0</v>
      </c>
      <c r="K191" s="3">
        <v>25073.07</v>
      </c>
      <c r="L191" s="3">
        <v>167.0</v>
      </c>
      <c r="M191" s="3">
        <v>79.57483</v>
      </c>
      <c r="N191" s="3">
        <v>118.73</v>
      </c>
      <c r="O191" s="3">
        <v>709229.0</v>
      </c>
      <c r="P191" s="3">
        <v>7.0</v>
      </c>
      <c r="Q191" s="18">
        <v>352.311</v>
      </c>
      <c r="R191" s="51">
        <v>1.6096</v>
      </c>
      <c r="S191" s="3">
        <f t="shared" si="2"/>
        <v>218.8810885</v>
      </c>
      <c r="T191" s="56">
        <v>5.075</v>
      </c>
      <c r="U191" s="136">
        <f t="shared" si="3"/>
        <v>3.152957256</v>
      </c>
      <c r="V191" s="3"/>
      <c r="W191" s="3">
        <v>1997.75</v>
      </c>
      <c r="X191" s="3">
        <v>3191.47831929698</v>
      </c>
      <c r="Y191" s="3">
        <v>217.052743937251</v>
      </c>
      <c r="Z191" s="3">
        <v>0.7899675597741199</v>
      </c>
      <c r="AA191" s="3">
        <v>284906.0</v>
      </c>
      <c r="AB191" s="3">
        <v>5.1</v>
      </c>
      <c r="AC191" s="3">
        <v>6.9167</v>
      </c>
      <c r="AD191" s="3">
        <v>707530.0</v>
      </c>
      <c r="AE191" s="3">
        <v>88.3</v>
      </c>
      <c r="AF191" s="3"/>
      <c r="AG191" s="3"/>
      <c r="AH191" s="3"/>
      <c r="AI191" s="3"/>
      <c r="AJ191" s="3"/>
      <c r="AK191" s="3"/>
      <c r="AL191" s="3">
        <v>0.7899675597741199</v>
      </c>
      <c r="AM191" s="3">
        <v>2.7925</v>
      </c>
      <c r="AN191" s="3"/>
      <c r="AO191" s="3">
        <f t="shared" si="4"/>
        <v>3.534955284</v>
      </c>
      <c r="AP191" s="3">
        <f t="shared" si="5"/>
        <v>0.7967185757</v>
      </c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 t="s">
        <v>491</v>
      </c>
      <c r="IF191" s="3">
        <v>247.9</v>
      </c>
      <c r="IG191" s="3"/>
      <c r="IH191" s="3">
        <v>248.110558474664</v>
      </c>
      <c r="II191" s="3"/>
      <c r="IJ191" s="3"/>
      <c r="IK191" s="80">
        <v>69.549</v>
      </c>
      <c r="IL191" s="3"/>
      <c r="IM191" s="3">
        <v>69.629927203442</v>
      </c>
      <c r="IN191" s="3"/>
      <c r="IO191" s="3"/>
      <c r="IP191" s="3"/>
      <c r="IQ191" s="3"/>
      <c r="IR191" s="3"/>
      <c r="IS191" s="3"/>
      <c r="IT191" s="3"/>
      <c r="IU191" s="3">
        <v>283800.0</v>
      </c>
    </row>
    <row r="192" ht="12.75" customHeight="1">
      <c r="A192" s="3" t="s">
        <v>59</v>
      </c>
      <c r="B192" s="3">
        <v>1997.0</v>
      </c>
      <c r="C192" s="3">
        <v>1997.3333333332876</v>
      </c>
      <c r="D192" s="3">
        <v>218.4</v>
      </c>
      <c r="E192" s="3">
        <v>215.199175407375</v>
      </c>
      <c r="F192" s="3">
        <v>69.6658471692779</v>
      </c>
      <c r="G192" s="3">
        <v>69.915723</v>
      </c>
      <c r="H192" s="3">
        <v>7.2</v>
      </c>
      <c r="I192" s="3">
        <v>6.0</v>
      </c>
      <c r="J192" s="3">
        <v>290516.0</v>
      </c>
      <c r="K192" s="3">
        <v>25128.96</v>
      </c>
      <c r="L192" s="3">
        <v>94.0</v>
      </c>
      <c r="M192" s="3">
        <v>80.473997</v>
      </c>
      <c r="N192" s="3">
        <v>121.11</v>
      </c>
      <c r="O192" s="3">
        <v>705588.0</v>
      </c>
      <c r="P192" s="3">
        <v>7.0</v>
      </c>
      <c r="Q192" s="18">
        <v>344.707</v>
      </c>
      <c r="R192" s="51">
        <v>1.6293</v>
      </c>
      <c r="S192" s="3">
        <f t="shared" si="2"/>
        <v>211.5675443</v>
      </c>
      <c r="T192" s="56">
        <v>4.684</v>
      </c>
      <c r="U192" s="136">
        <f t="shared" si="3"/>
        <v>2.874854232</v>
      </c>
      <c r="V192" s="3"/>
      <c r="W192" s="3">
        <v>1998.0</v>
      </c>
      <c r="X192" s="3">
        <v>3284.64525380296</v>
      </c>
      <c r="Y192" s="3">
        <v>219.013090780109</v>
      </c>
      <c r="Z192" s="3">
        <v>0.7957070692009948</v>
      </c>
      <c r="AA192" s="3">
        <v>288003.0</v>
      </c>
      <c r="AB192" s="3">
        <v>4.76666666666667</v>
      </c>
      <c r="AC192" s="3">
        <v>7.1667</v>
      </c>
      <c r="AD192" s="3">
        <v>720028.0</v>
      </c>
      <c r="AE192" s="3">
        <v>89.5</v>
      </c>
      <c r="AF192" s="3"/>
      <c r="AG192" s="3"/>
      <c r="AH192" s="3"/>
      <c r="AI192" s="3"/>
      <c r="AJ192" s="3"/>
      <c r="AK192" s="3"/>
      <c r="AL192" s="3">
        <v>0.7957070692009948</v>
      </c>
      <c r="AM192" s="3">
        <v>3.1942</v>
      </c>
      <c r="AN192" s="3"/>
      <c r="AO192" s="3">
        <f t="shared" si="4"/>
        <v>4.014291344</v>
      </c>
      <c r="AP192" s="3">
        <f t="shared" si="5"/>
        <v>0.7265500154</v>
      </c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 t="s">
        <v>492</v>
      </c>
      <c r="IF192" s="3">
        <v>248.3</v>
      </c>
      <c r="IG192" s="3"/>
      <c r="IH192" s="3">
        <v>248.822623000916</v>
      </c>
      <c r="II192" s="3"/>
      <c r="IJ192" s="3"/>
      <c r="IK192" s="80">
        <v>69.805</v>
      </c>
      <c r="IL192" s="3"/>
      <c r="IM192" s="3">
        <v>69.6658471692779</v>
      </c>
      <c r="IN192" s="3"/>
      <c r="IO192" s="3"/>
      <c r="IP192" s="3"/>
      <c r="IQ192" s="3"/>
      <c r="IR192" s="3"/>
      <c r="IS192" s="3"/>
      <c r="IT192" s="3"/>
      <c r="IU192" s="3">
        <v>290516.0</v>
      </c>
    </row>
    <row r="193" ht="12.75" customHeight="1">
      <c r="A193" s="3" t="s">
        <v>232</v>
      </c>
      <c r="B193" s="3">
        <v>1997.0</v>
      </c>
      <c r="C193" s="3">
        <v>1997.4166666666208</v>
      </c>
      <c r="D193" s="3">
        <v>220.4</v>
      </c>
      <c r="E193" s="3">
        <v>215.939158625084</v>
      </c>
      <c r="F193" s="3">
        <v>69.6911230245394</v>
      </c>
      <c r="G193" s="3">
        <v>69.727203</v>
      </c>
      <c r="H193" s="3">
        <v>7.2</v>
      </c>
      <c r="I193" s="3">
        <v>6.25</v>
      </c>
      <c r="J193" s="3">
        <v>296295.0</v>
      </c>
      <c r="K193" s="3">
        <v>25275.67</v>
      </c>
      <c r="L193" s="3">
        <v>115.0</v>
      </c>
      <c r="M193" s="3">
        <v>80.7947099999999</v>
      </c>
      <c r="N193" s="3">
        <v>120.58</v>
      </c>
      <c r="O193" s="3">
        <v>715448.0</v>
      </c>
      <c r="P193" s="3">
        <v>7.0</v>
      </c>
      <c r="Q193" s="18">
        <v>344.1</v>
      </c>
      <c r="R193" s="51">
        <v>1.6322</v>
      </c>
      <c r="S193" s="3">
        <f t="shared" si="2"/>
        <v>210.8197525</v>
      </c>
      <c r="T193" s="56">
        <v>4.675</v>
      </c>
      <c r="U193" s="136">
        <f t="shared" si="3"/>
        <v>2.864232324</v>
      </c>
      <c r="V193" s="3"/>
      <c r="W193" s="3">
        <v>1998.25</v>
      </c>
      <c r="X193" s="3">
        <v>3354.68829395419</v>
      </c>
      <c r="Y193" s="3">
        <v>220.770544050121</v>
      </c>
      <c r="Z193" s="3">
        <v>0.7998647138403623</v>
      </c>
      <c r="AA193" s="3">
        <v>290348.0</v>
      </c>
      <c r="AB193" s="3">
        <v>4.6</v>
      </c>
      <c r="AC193" s="3">
        <v>7.25</v>
      </c>
      <c r="AD193" s="3">
        <v>739808.0</v>
      </c>
      <c r="AE193" s="3">
        <v>90.7</v>
      </c>
      <c r="AF193" s="3"/>
      <c r="AG193" s="3"/>
      <c r="AH193" s="3"/>
      <c r="AI193" s="3"/>
      <c r="AJ193" s="3"/>
      <c r="AK193" s="3"/>
      <c r="AL193" s="3">
        <v>0.7998647138403623</v>
      </c>
      <c r="AM193" s="3">
        <v>3.8397</v>
      </c>
      <c r="AN193" s="3"/>
      <c r="AO193" s="3">
        <f t="shared" si="4"/>
        <v>4.800436791</v>
      </c>
      <c r="AP193" s="3">
        <f t="shared" si="5"/>
        <v>0.5225094511</v>
      </c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 t="s">
        <v>493</v>
      </c>
      <c r="IF193" s="3">
        <v>248.7</v>
      </c>
      <c r="IG193" s="3"/>
      <c r="IH193" s="3">
        <v>249.455594932316</v>
      </c>
      <c r="II193" s="3"/>
      <c r="IJ193" s="3"/>
      <c r="IK193" s="80">
        <v>70.021</v>
      </c>
      <c r="IL193" s="3"/>
      <c r="IM193" s="3">
        <v>69.6911230245394</v>
      </c>
      <c r="IN193" s="3"/>
      <c r="IO193" s="3"/>
      <c r="IP193" s="3"/>
      <c r="IQ193" s="3"/>
      <c r="IR193" s="3"/>
      <c r="IS193" s="3"/>
      <c r="IT193" s="3"/>
      <c r="IU193" s="3">
        <v>296295.0</v>
      </c>
    </row>
    <row r="194" ht="12.75" customHeight="1">
      <c r="A194" s="3" t="s">
        <v>233</v>
      </c>
      <c r="B194" s="3">
        <v>1997.0</v>
      </c>
      <c r="C194" s="3">
        <v>1997.499999999954</v>
      </c>
      <c r="D194" s="3">
        <v>221.2</v>
      </c>
      <c r="E194" s="3">
        <v>216.435067263849</v>
      </c>
      <c r="F194" s="3">
        <v>69.9569000115546</v>
      </c>
      <c r="G194" s="3">
        <v>70.057074</v>
      </c>
      <c r="H194" s="3">
        <v>7.3</v>
      </c>
      <c r="I194" s="3">
        <v>6.5</v>
      </c>
      <c r="J194" s="3">
        <v>319167.0</v>
      </c>
      <c r="K194" s="3">
        <v>25596.05</v>
      </c>
      <c r="L194" s="3">
        <v>177.0</v>
      </c>
      <c r="M194" s="3">
        <v>80.531293</v>
      </c>
      <c r="N194" s="3">
        <v>121.99</v>
      </c>
      <c r="O194" s="3">
        <v>724645.0</v>
      </c>
      <c r="P194" s="3">
        <v>7.25</v>
      </c>
      <c r="Q194" s="18">
        <v>340.805</v>
      </c>
      <c r="R194" s="51">
        <v>1.6449</v>
      </c>
      <c r="S194" s="3">
        <f t="shared" si="2"/>
        <v>207.1888869</v>
      </c>
      <c r="T194" s="56">
        <v>4.638</v>
      </c>
      <c r="U194" s="136">
        <f t="shared" si="3"/>
        <v>2.819624293</v>
      </c>
      <c r="V194" s="3"/>
      <c r="W194" s="3">
        <v>1998.5</v>
      </c>
      <c r="X194" s="3">
        <v>3429.95363191553</v>
      </c>
      <c r="Y194" s="3">
        <v>221.727751209678</v>
      </c>
      <c r="Z194" s="3">
        <v>0.7996480145456241</v>
      </c>
      <c r="AA194" s="3">
        <v>292562.0</v>
      </c>
      <c r="AB194" s="3">
        <v>4.5</v>
      </c>
      <c r="AC194" s="3">
        <v>7.3333</v>
      </c>
      <c r="AD194" s="3">
        <v>752491.0</v>
      </c>
      <c r="AE194" s="3">
        <v>89.0</v>
      </c>
      <c r="AF194" s="3"/>
      <c r="AG194" s="3"/>
      <c r="AH194" s="3"/>
      <c r="AI194" s="3"/>
      <c r="AJ194" s="3"/>
      <c r="AK194" s="3"/>
      <c r="AL194" s="3">
        <v>0.7996480145456241</v>
      </c>
      <c r="AM194" s="3">
        <v>3.4575</v>
      </c>
      <c r="AN194" s="3"/>
      <c r="AO194" s="3">
        <f t="shared" si="4"/>
        <v>4.323777383</v>
      </c>
      <c r="AP194" s="3">
        <f t="shared" si="5"/>
        <v>-0.02709199331</v>
      </c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 t="s">
        <v>494</v>
      </c>
      <c r="IF194" s="3">
        <v>248.8</v>
      </c>
      <c r="IG194" s="3"/>
      <c r="IH194" s="3">
        <v>250.094874560792</v>
      </c>
      <c r="II194" s="3"/>
      <c r="IJ194" s="3"/>
      <c r="IK194" s="80">
        <v>70.168</v>
      </c>
      <c r="IL194" s="3"/>
      <c r="IM194" s="3">
        <v>69.9569000115546</v>
      </c>
      <c r="IN194" s="3"/>
      <c r="IO194" s="3"/>
      <c r="IP194" s="3"/>
      <c r="IQ194" s="3"/>
      <c r="IR194" s="3"/>
      <c r="IS194" s="3"/>
      <c r="IT194" s="3"/>
      <c r="IU194" s="3">
        <v>319167.0</v>
      </c>
    </row>
    <row r="195" ht="12.75" customHeight="1">
      <c r="A195" s="3" t="s">
        <v>60</v>
      </c>
      <c r="B195" s="3">
        <v>1997.0</v>
      </c>
      <c r="C195" s="3">
        <v>1997.5833333332873</v>
      </c>
      <c r="D195" s="3">
        <v>221.7</v>
      </c>
      <c r="E195" s="3">
        <v>216.657310023932</v>
      </c>
      <c r="F195" s="3">
        <v>70.1976130073386</v>
      </c>
      <c r="G195" s="3">
        <v>70.438987</v>
      </c>
      <c r="H195" s="3">
        <v>7.1</v>
      </c>
      <c r="I195" s="3">
        <v>6.75</v>
      </c>
      <c r="J195" s="3">
        <v>330820.0</v>
      </c>
      <c r="K195" s="3">
        <v>25623.0</v>
      </c>
      <c r="L195" s="3">
        <v>160.0</v>
      </c>
      <c r="M195" s="3">
        <v>79.688886</v>
      </c>
      <c r="N195" s="3">
        <v>126.5</v>
      </c>
      <c r="O195" s="3">
        <v>731916.0</v>
      </c>
      <c r="P195" s="3">
        <v>7.5</v>
      </c>
      <c r="Q195" s="18">
        <v>323.78</v>
      </c>
      <c r="R195" s="51">
        <v>1.6694</v>
      </c>
      <c r="S195" s="3">
        <f t="shared" si="2"/>
        <v>193.9499221</v>
      </c>
      <c r="T195" s="56">
        <v>4.49</v>
      </c>
      <c r="U195" s="136">
        <f t="shared" si="3"/>
        <v>2.689589074</v>
      </c>
      <c r="V195" s="3"/>
      <c r="W195" s="3">
        <v>1998.75</v>
      </c>
      <c r="X195" s="3">
        <v>3485.81863498155</v>
      </c>
      <c r="Y195" s="3">
        <v>223.94380095373</v>
      </c>
      <c r="Z195" s="3">
        <v>0.8002631064949389</v>
      </c>
      <c r="AA195" s="3">
        <v>294735.0</v>
      </c>
      <c r="AB195" s="3">
        <v>4.46666666666667</v>
      </c>
      <c r="AC195" s="3">
        <v>7.5</v>
      </c>
      <c r="AD195" s="3">
        <v>771920.0</v>
      </c>
      <c r="AE195" s="3">
        <v>89.3</v>
      </c>
      <c r="AF195" s="3"/>
      <c r="AG195" s="3"/>
      <c r="AH195" s="3"/>
      <c r="AI195" s="3"/>
      <c r="AJ195" s="3"/>
      <c r="AK195" s="3"/>
      <c r="AL195" s="3">
        <v>0.8002631064949389</v>
      </c>
      <c r="AM195" s="3">
        <v>3.1562</v>
      </c>
      <c r="AN195" s="3"/>
      <c r="AO195" s="3">
        <f t="shared" si="4"/>
        <v>3.9439529</v>
      </c>
      <c r="AP195" s="3">
        <f t="shared" si="5"/>
        <v>0.07692033721</v>
      </c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 t="s">
        <v>495</v>
      </c>
      <c r="IF195" s="3">
        <v>248.5</v>
      </c>
      <c r="IG195" s="3"/>
      <c r="IH195" s="3">
        <v>250.550639326367</v>
      </c>
      <c r="II195" s="3"/>
      <c r="IJ195" s="3"/>
      <c r="IK195" s="80">
        <v>69.943</v>
      </c>
      <c r="IL195" s="3"/>
      <c r="IM195" s="3">
        <v>70.1976130073386</v>
      </c>
      <c r="IN195" s="3"/>
      <c r="IO195" s="3"/>
      <c r="IP195" s="3"/>
      <c r="IQ195" s="3"/>
      <c r="IR195" s="3"/>
      <c r="IS195" s="3"/>
      <c r="IT195" s="3"/>
      <c r="IU195" s="3">
        <v>330820.0</v>
      </c>
    </row>
    <row r="196" ht="12.75" customHeight="1">
      <c r="A196" s="3" t="s">
        <v>234</v>
      </c>
      <c r="B196" s="3">
        <v>1997.0</v>
      </c>
      <c r="C196" s="3">
        <v>1997.6666666666206</v>
      </c>
      <c r="D196" s="3">
        <v>223.0</v>
      </c>
      <c r="E196" s="3">
        <v>217.227313487568</v>
      </c>
      <c r="F196" s="3">
        <v>70.330911490372</v>
      </c>
      <c r="G196" s="3">
        <v>70.028395</v>
      </c>
      <c r="H196" s="3">
        <v>6.8</v>
      </c>
      <c r="I196" s="3">
        <v>7.0</v>
      </c>
      <c r="J196" s="3">
        <v>327875.0</v>
      </c>
      <c r="K196" s="3">
        <v>25681.88</v>
      </c>
      <c r="L196" s="3">
        <v>109.0</v>
      </c>
      <c r="M196" s="3">
        <v>79.412964</v>
      </c>
      <c r="N196" s="3">
        <v>124.06</v>
      </c>
      <c r="O196" s="3">
        <v>736200.0</v>
      </c>
      <c r="P196" s="3">
        <v>7.75</v>
      </c>
      <c r="Q196" s="18">
        <v>323.998</v>
      </c>
      <c r="R196" s="51">
        <v>1.6035</v>
      </c>
      <c r="S196" s="3">
        <f t="shared" si="2"/>
        <v>202.0567509</v>
      </c>
      <c r="T196" s="56">
        <v>4.671</v>
      </c>
      <c r="U196" s="136">
        <f t="shared" si="3"/>
        <v>2.913002806</v>
      </c>
      <c r="V196" s="3"/>
      <c r="W196" s="3">
        <v>1999.0</v>
      </c>
      <c r="X196" s="3">
        <v>3522.28789698764</v>
      </c>
      <c r="Y196" s="3">
        <v>226.139563159729</v>
      </c>
      <c r="Z196" s="3">
        <v>0.8094539517998014</v>
      </c>
      <c r="AA196" s="3">
        <v>297672.0</v>
      </c>
      <c r="AB196" s="3">
        <v>4.4</v>
      </c>
      <c r="AC196" s="3">
        <v>6.75</v>
      </c>
      <c r="AD196" s="3">
        <v>781876.0</v>
      </c>
      <c r="AE196" s="3">
        <v>89.4</v>
      </c>
      <c r="AF196" s="3"/>
      <c r="AG196" s="3"/>
      <c r="AH196" s="3"/>
      <c r="AI196" s="3"/>
      <c r="AJ196" s="3"/>
      <c r="AK196" s="3"/>
      <c r="AL196" s="3">
        <v>0.8094539517998014</v>
      </c>
      <c r="AM196" s="3">
        <v>2.9534</v>
      </c>
      <c r="AN196" s="3"/>
      <c r="AO196" s="3">
        <f t="shared" si="4"/>
        <v>3.648632505</v>
      </c>
      <c r="AP196" s="3">
        <f t="shared" si="5"/>
        <v>1.148477948</v>
      </c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 t="s">
        <v>496</v>
      </c>
      <c r="IF196" s="3">
        <v>252.8</v>
      </c>
      <c r="IG196" s="3"/>
      <c r="IH196" s="3">
        <v>251.134481454056</v>
      </c>
      <c r="II196" s="3"/>
      <c r="IJ196" s="3"/>
      <c r="IK196" s="80">
        <v>70.305</v>
      </c>
      <c r="IL196" s="3"/>
      <c r="IM196" s="3">
        <v>70.330911490372</v>
      </c>
      <c r="IN196" s="3"/>
      <c r="IO196" s="3"/>
      <c r="IP196" s="3"/>
      <c r="IQ196" s="3"/>
      <c r="IR196" s="3"/>
      <c r="IS196" s="3"/>
      <c r="IT196" s="3"/>
      <c r="IU196" s="3">
        <v>327875.0</v>
      </c>
    </row>
    <row r="197" ht="12.75" customHeight="1">
      <c r="A197" s="3" t="s">
        <v>235</v>
      </c>
      <c r="B197" s="3">
        <v>1997.0</v>
      </c>
      <c r="C197" s="3">
        <v>1997.7499999999538</v>
      </c>
      <c r="D197" s="3">
        <v>223.3</v>
      </c>
      <c r="E197" s="3">
        <v>217.624273479184</v>
      </c>
      <c r="F197" s="3">
        <v>70.384582378701</v>
      </c>
      <c r="G197" s="3">
        <v>70.732618</v>
      </c>
      <c r="H197" s="3">
        <v>6.7</v>
      </c>
      <c r="I197" s="3">
        <v>7.0</v>
      </c>
      <c r="J197" s="3">
        <v>325418.0</v>
      </c>
      <c r="K197" s="3">
        <v>25886.47</v>
      </c>
      <c r="L197" s="3">
        <v>129.0</v>
      </c>
      <c r="M197" s="3">
        <v>79.698149</v>
      </c>
      <c r="N197" s="3">
        <v>121.95</v>
      </c>
      <c r="O197" s="3">
        <v>707439.0</v>
      </c>
      <c r="P197" s="3">
        <v>8.0</v>
      </c>
      <c r="Q197" s="18">
        <v>322.616</v>
      </c>
      <c r="R197" s="51">
        <v>1.6013</v>
      </c>
      <c r="S197" s="3">
        <f t="shared" si="2"/>
        <v>201.4713046</v>
      </c>
      <c r="T197" s="56">
        <v>5.232</v>
      </c>
      <c r="U197" s="136">
        <f t="shared" si="3"/>
        <v>3.267345282</v>
      </c>
      <c r="V197" s="3"/>
      <c r="W197" s="3">
        <v>1999.25</v>
      </c>
      <c r="X197" s="3">
        <v>3598.85462453555</v>
      </c>
      <c r="Y197" s="3">
        <v>227.388438021152</v>
      </c>
      <c r="Z197" s="3">
        <v>0.8114792819543798</v>
      </c>
      <c r="AA197" s="3">
        <v>298606.0</v>
      </c>
      <c r="AB197" s="3">
        <v>4.3</v>
      </c>
      <c r="AC197" s="3">
        <v>5.6667</v>
      </c>
      <c r="AD197" s="3">
        <v>789457.0</v>
      </c>
      <c r="AE197" s="3">
        <v>89.5</v>
      </c>
      <c r="AF197" s="3"/>
      <c r="AG197" s="3"/>
      <c r="AH197" s="3"/>
      <c r="AI197" s="3"/>
      <c r="AJ197" s="3"/>
      <c r="AK197" s="3"/>
      <c r="AL197" s="3">
        <v>0.8114792819543798</v>
      </c>
      <c r="AM197" s="3">
        <v>3.2389</v>
      </c>
      <c r="AN197" s="3"/>
      <c r="AO197" s="3">
        <f t="shared" si="4"/>
        <v>3.991352672</v>
      </c>
      <c r="AP197" s="3">
        <f t="shared" si="5"/>
        <v>0.2502094344</v>
      </c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 t="s">
        <v>497</v>
      </c>
      <c r="IF197" s="3">
        <v>253.0</v>
      </c>
      <c r="IG197" s="3"/>
      <c r="IH197" s="3">
        <v>251.906467114368</v>
      </c>
      <c r="II197" s="3"/>
      <c r="IJ197" s="3"/>
      <c r="IK197" s="80">
        <v>70.553</v>
      </c>
      <c r="IL197" s="3"/>
      <c r="IM197" s="3">
        <v>70.384582378701</v>
      </c>
      <c r="IN197" s="3"/>
      <c r="IO197" s="3"/>
      <c r="IP197" s="3"/>
      <c r="IQ197" s="3"/>
      <c r="IR197" s="3"/>
      <c r="IS197" s="3"/>
      <c r="IT197" s="3"/>
      <c r="IU197" s="3">
        <v>325418.0</v>
      </c>
    </row>
    <row r="198" ht="12.75" customHeight="1">
      <c r="A198" s="3" t="s">
        <v>61</v>
      </c>
      <c r="B198" s="3">
        <v>1997.0</v>
      </c>
      <c r="C198" s="3">
        <v>1997.833333333287</v>
      </c>
      <c r="D198" s="3">
        <v>223.7</v>
      </c>
      <c r="E198" s="3">
        <v>218.223635394568</v>
      </c>
      <c r="F198" s="3">
        <v>70.5249610901435</v>
      </c>
      <c r="G198" s="3">
        <v>70.956953</v>
      </c>
      <c r="H198" s="3">
        <v>6.6</v>
      </c>
      <c r="I198" s="3">
        <v>7.0</v>
      </c>
      <c r="J198" s="3">
        <v>329885.0</v>
      </c>
      <c r="K198" s="3">
        <v>26162.92</v>
      </c>
      <c r="L198" s="3">
        <v>141.0</v>
      </c>
      <c r="M198" s="3">
        <v>80.545599</v>
      </c>
      <c r="N198" s="3">
        <v>122.97</v>
      </c>
      <c r="O198" s="3">
        <v>709720.0</v>
      </c>
      <c r="P198" s="3">
        <v>8.0</v>
      </c>
      <c r="Q198" s="18">
        <v>324.863</v>
      </c>
      <c r="R198" s="51">
        <v>1.633</v>
      </c>
      <c r="S198" s="3">
        <f t="shared" si="2"/>
        <v>198.9363135</v>
      </c>
      <c r="T198" s="56">
        <v>4.737</v>
      </c>
      <c r="U198" s="136">
        <f t="shared" si="3"/>
        <v>2.900796081</v>
      </c>
      <c r="V198" s="3"/>
      <c r="W198" s="3">
        <v>1999.5</v>
      </c>
      <c r="X198" s="3">
        <v>3682.69055472751</v>
      </c>
      <c r="Y198" s="3">
        <v>229.043869151412</v>
      </c>
      <c r="Z198" s="3">
        <v>0.808184738066231</v>
      </c>
      <c r="AA198" s="3">
        <v>298657.0</v>
      </c>
      <c r="AB198" s="3">
        <v>4.2</v>
      </c>
      <c r="AC198" s="3">
        <v>5.1667</v>
      </c>
      <c r="AD198" s="3">
        <v>796165.0</v>
      </c>
      <c r="AE198" s="3">
        <v>90.1</v>
      </c>
      <c r="AF198" s="3"/>
      <c r="AG198" s="3"/>
      <c r="AH198" s="3"/>
      <c r="AI198" s="3"/>
      <c r="AJ198" s="3"/>
      <c r="AK198" s="3"/>
      <c r="AL198" s="3">
        <v>0.808184738066231</v>
      </c>
      <c r="AM198" s="3">
        <v>3.1878</v>
      </c>
      <c r="AN198" s="3"/>
      <c r="AO198" s="3">
        <f t="shared" si="4"/>
        <v>3.944395198</v>
      </c>
      <c r="AP198" s="3">
        <f t="shared" si="5"/>
        <v>-0.4059923601</v>
      </c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 t="s">
        <v>498</v>
      </c>
      <c r="IF198" s="3">
        <v>253.1</v>
      </c>
      <c r="IG198" s="3"/>
      <c r="IH198" s="3">
        <v>252.29445762348</v>
      </c>
      <c r="II198" s="3"/>
      <c r="IJ198" s="3"/>
      <c r="IK198" s="80">
        <v>70.571</v>
      </c>
      <c r="IL198" s="3"/>
      <c r="IM198" s="3">
        <v>70.5249610901435</v>
      </c>
      <c r="IN198" s="3"/>
      <c r="IO198" s="3"/>
      <c r="IP198" s="3"/>
      <c r="IQ198" s="3"/>
      <c r="IR198" s="3"/>
      <c r="IS198" s="3"/>
      <c r="IT198" s="3"/>
      <c r="IU198" s="3">
        <v>329885.0</v>
      </c>
    </row>
    <row r="199" ht="12.75" customHeight="1">
      <c r="A199" s="3" t="s">
        <v>236</v>
      </c>
      <c r="B199" s="3">
        <v>1997.0</v>
      </c>
      <c r="C199" s="3">
        <v>1997.9166666666204</v>
      </c>
      <c r="D199" s="3">
        <v>226.2</v>
      </c>
      <c r="E199" s="3">
        <v>218.814480446773</v>
      </c>
      <c r="F199" s="3">
        <v>70.6244629952302</v>
      </c>
      <c r="G199" s="3">
        <v>71.282504</v>
      </c>
      <c r="H199" s="3">
        <v>6.5</v>
      </c>
      <c r="I199" s="3">
        <v>7.25</v>
      </c>
      <c r="J199" s="3">
        <v>332163.0</v>
      </c>
      <c r="K199" s="3">
        <v>26303.64</v>
      </c>
      <c r="L199" s="3">
        <v>217.0</v>
      </c>
      <c r="M199" s="3">
        <v>81.4027569999999</v>
      </c>
      <c r="N199" s="3">
        <v>126.62</v>
      </c>
      <c r="O199" s="3">
        <v>716626.0</v>
      </c>
      <c r="P199" s="3">
        <v>8.0</v>
      </c>
      <c r="Q199" s="18">
        <v>306.345</v>
      </c>
      <c r="R199" s="51">
        <v>1.6889</v>
      </c>
      <c r="S199" s="3">
        <f t="shared" si="2"/>
        <v>181.3872935</v>
      </c>
      <c r="T199" s="56">
        <v>5.243</v>
      </c>
      <c r="U199" s="136">
        <f t="shared" si="3"/>
        <v>3.104387471</v>
      </c>
      <c r="V199" s="3"/>
      <c r="W199" s="3">
        <v>1999.75</v>
      </c>
      <c r="X199" s="3">
        <v>3799.29204091786</v>
      </c>
      <c r="Y199" s="3">
        <v>230.790162642802</v>
      </c>
      <c r="Z199" s="3">
        <v>0.8085057433487256</v>
      </c>
      <c r="AA199" s="3">
        <v>304272.0</v>
      </c>
      <c r="AB199" s="3">
        <v>4.03333333333333</v>
      </c>
      <c r="AC199" s="3">
        <v>5.0833</v>
      </c>
      <c r="AD199" s="3">
        <v>796538.0</v>
      </c>
      <c r="AE199" s="3">
        <v>92.1</v>
      </c>
      <c r="AF199" s="3"/>
      <c r="AG199" s="3"/>
      <c r="AH199" s="3"/>
      <c r="AI199" s="3"/>
      <c r="AJ199" s="3"/>
      <c r="AK199" s="3"/>
      <c r="AL199" s="3">
        <v>0.8085057433487256</v>
      </c>
      <c r="AM199" s="3">
        <v>3.2641</v>
      </c>
      <c r="AN199" s="3"/>
      <c r="AO199" s="3">
        <f t="shared" si="4"/>
        <v>4.037200758</v>
      </c>
      <c r="AP199" s="3">
        <f t="shared" si="5"/>
        <v>0.03971929528</v>
      </c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 t="s">
        <v>499</v>
      </c>
      <c r="IF199" s="3">
        <v>253.0</v>
      </c>
      <c r="IG199" s="3"/>
      <c r="IH199" s="3">
        <v>252.320635885888</v>
      </c>
      <c r="II199" s="3"/>
      <c r="IJ199" s="3"/>
      <c r="IK199" s="80">
        <v>70.637</v>
      </c>
      <c r="IL199" s="3"/>
      <c r="IM199" s="3">
        <v>70.6244629952302</v>
      </c>
      <c r="IN199" s="3"/>
      <c r="IO199" s="3"/>
      <c r="IP199" s="3"/>
      <c r="IQ199" s="3"/>
      <c r="IR199" s="3"/>
      <c r="IS199" s="3"/>
      <c r="IT199" s="3"/>
      <c r="IU199" s="3">
        <v>332163.0</v>
      </c>
    </row>
    <row r="200" ht="12.75" customHeight="1">
      <c r="A200" s="3" t="s">
        <v>237</v>
      </c>
      <c r="B200" s="3">
        <v>1997.0</v>
      </c>
      <c r="C200" s="3">
        <v>1997.9999999999536</v>
      </c>
      <c r="D200" s="3">
        <v>226.2</v>
      </c>
      <c r="E200" s="3">
        <v>219.319410968501</v>
      </c>
      <c r="F200" s="3">
        <v>70.6028462582441</v>
      </c>
      <c r="G200" s="3">
        <v>71.360543</v>
      </c>
      <c r="H200" s="3">
        <v>6.4</v>
      </c>
      <c r="I200" s="3">
        <v>7.25</v>
      </c>
      <c r="J200" s="3">
        <v>334181.0</v>
      </c>
      <c r="K200" s="3">
        <v>26267.71</v>
      </c>
      <c r="L200" s="3">
        <v>155.0</v>
      </c>
      <c r="M200" s="3">
        <v>82.251644</v>
      </c>
      <c r="N200" s="3">
        <v>128.06</v>
      </c>
      <c r="O200" s="3">
        <v>719693.0</v>
      </c>
      <c r="P200" s="3">
        <v>8.25</v>
      </c>
      <c r="Q200" s="18">
        <v>288.776</v>
      </c>
      <c r="R200" s="51">
        <v>1.6597</v>
      </c>
      <c r="S200" s="3">
        <f t="shared" si="2"/>
        <v>173.9928903</v>
      </c>
      <c r="T200" s="56">
        <v>5.977</v>
      </c>
      <c r="U200" s="136">
        <f t="shared" si="3"/>
        <v>3.601253239</v>
      </c>
      <c r="V200" s="3"/>
      <c r="W200" s="3">
        <v>2000.0</v>
      </c>
      <c r="X200" s="3">
        <v>3965.17099460404</v>
      </c>
      <c r="Y200" s="3">
        <v>232.476691642843</v>
      </c>
      <c r="Z200" s="3">
        <v>0.8124321068651387</v>
      </c>
      <c r="AA200" s="3">
        <v>308317.0</v>
      </c>
      <c r="AB200" s="3">
        <v>3.86666666666667</v>
      </c>
      <c r="AC200" s="3">
        <v>5.4167</v>
      </c>
      <c r="AD200" s="3">
        <v>813519.0</v>
      </c>
      <c r="AE200" s="3">
        <v>91.3</v>
      </c>
      <c r="AF200" s="3"/>
      <c r="AG200" s="3"/>
      <c r="AH200" s="3"/>
      <c r="AI200" s="3"/>
      <c r="AJ200" s="3"/>
      <c r="AK200" s="3"/>
      <c r="AL200" s="3">
        <v>0.8124321068651387</v>
      </c>
      <c r="AM200" s="3">
        <v>3.2123</v>
      </c>
      <c r="AN200" s="3"/>
      <c r="AO200" s="3">
        <f t="shared" si="4"/>
        <v>3.953930394</v>
      </c>
      <c r="AP200" s="3">
        <f t="shared" si="5"/>
        <v>0.4856321119</v>
      </c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 t="s">
        <v>500</v>
      </c>
      <c r="IF200" s="3">
        <v>253.1</v>
      </c>
      <c r="IG200" s="3"/>
      <c r="IH200" s="3">
        <v>252.772090327699</v>
      </c>
      <c r="II200" s="3"/>
      <c r="IJ200" s="3"/>
      <c r="IK200" s="80">
        <v>70.708</v>
      </c>
      <c r="IL200" s="3"/>
      <c r="IM200" s="3">
        <v>70.6028462582441</v>
      </c>
      <c r="IN200" s="3"/>
      <c r="IO200" s="3"/>
      <c r="IP200" s="3"/>
      <c r="IQ200" s="3"/>
      <c r="IR200" s="3"/>
      <c r="IS200" s="3"/>
      <c r="IT200" s="3"/>
      <c r="IU200" s="3">
        <v>334181.0</v>
      </c>
    </row>
    <row r="201" ht="12.75" customHeight="1">
      <c r="A201" s="3" t="s">
        <v>58</v>
      </c>
      <c r="B201" s="3">
        <v>1998.0</v>
      </c>
      <c r="C201" s="3">
        <v>1998.0833333332869</v>
      </c>
      <c r="D201" s="3">
        <v>227.5</v>
      </c>
      <c r="E201" s="3">
        <v>219.97524593261</v>
      </c>
      <c r="F201" s="3">
        <v>70.6414337917758</v>
      </c>
      <c r="G201" s="3">
        <v>71.452636</v>
      </c>
      <c r="H201" s="3">
        <v>6.4</v>
      </c>
      <c r="I201" s="3">
        <v>7.25</v>
      </c>
      <c r="J201" s="3">
        <v>336546.0</v>
      </c>
      <c r="K201" s="3">
        <v>26396.46</v>
      </c>
      <c r="L201" s="3">
        <v>164.0</v>
      </c>
      <c r="M201" s="3">
        <v>83.109898</v>
      </c>
      <c r="N201" s="3">
        <v>128.54</v>
      </c>
      <c r="O201" s="3">
        <v>728641.0</v>
      </c>
      <c r="P201" s="3">
        <v>8.25</v>
      </c>
      <c r="Q201" s="18">
        <v>289.264</v>
      </c>
      <c r="R201" s="51">
        <v>1.635</v>
      </c>
      <c r="S201" s="3">
        <f t="shared" si="2"/>
        <v>176.9198777</v>
      </c>
      <c r="T201" s="56">
        <v>6.125</v>
      </c>
      <c r="U201" s="136">
        <f t="shared" si="3"/>
        <v>3.74617737</v>
      </c>
      <c r="V201" s="3"/>
      <c r="W201" s="3">
        <v>2000.25</v>
      </c>
      <c r="X201" s="3">
        <v>4144.66170354953</v>
      </c>
      <c r="Y201" s="3">
        <v>234.452414217963</v>
      </c>
      <c r="Z201" s="3">
        <v>0.8123842202761873</v>
      </c>
      <c r="AA201" s="3">
        <v>312542.0</v>
      </c>
      <c r="AB201" s="3">
        <v>3.76666666666667</v>
      </c>
      <c r="AC201" s="3">
        <v>5.9167</v>
      </c>
      <c r="AD201" s="3">
        <v>831149.0</v>
      </c>
      <c r="AE201" s="3">
        <v>92.6</v>
      </c>
      <c r="AF201" s="3"/>
      <c r="AG201" s="3"/>
      <c r="AH201" s="3"/>
      <c r="AI201" s="3"/>
      <c r="AJ201" s="3"/>
      <c r="AK201" s="3"/>
      <c r="AL201" s="3">
        <v>0.8123842202761873</v>
      </c>
      <c r="AM201" s="3">
        <v>3.2162</v>
      </c>
      <c r="AN201" s="3"/>
      <c r="AO201" s="3">
        <f t="shared" si="4"/>
        <v>3.958964145</v>
      </c>
      <c r="AP201" s="3">
        <f t="shared" si="5"/>
        <v>-0.005894226551</v>
      </c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 t="s">
        <v>501</v>
      </c>
      <c r="IF201" s="3">
        <v>253.2</v>
      </c>
      <c r="IG201" s="3"/>
      <c r="IH201" s="3">
        <v>253.09928912059</v>
      </c>
      <c r="II201" s="3"/>
      <c r="IJ201" s="3"/>
      <c r="IK201" s="80">
        <v>70.254</v>
      </c>
      <c r="IL201" s="3"/>
      <c r="IM201" s="3">
        <v>70.6414337917758</v>
      </c>
      <c r="IN201" s="3"/>
      <c r="IO201" s="3"/>
      <c r="IP201" s="3"/>
      <c r="IQ201" s="3"/>
      <c r="IR201" s="3"/>
      <c r="IS201" s="3"/>
      <c r="IT201" s="3"/>
      <c r="IU201" s="3">
        <v>336546.0</v>
      </c>
    </row>
    <row r="202" ht="12.75" customHeight="1">
      <c r="A202" s="3" t="s">
        <v>230</v>
      </c>
      <c r="B202" s="3">
        <v>1998.0</v>
      </c>
      <c r="C202" s="3">
        <v>1998.1666666666201</v>
      </c>
      <c r="D202" s="3">
        <v>227.8</v>
      </c>
      <c r="E202" s="3">
        <v>220.525245251746</v>
      </c>
      <c r="F202" s="3">
        <v>70.7302170624067</v>
      </c>
      <c r="G202" s="3">
        <v>71.610918</v>
      </c>
      <c r="H202" s="3">
        <v>6.4</v>
      </c>
      <c r="I202" s="3">
        <v>7.25</v>
      </c>
      <c r="J202" s="3">
        <v>339927.0</v>
      </c>
      <c r="K202" s="3">
        <v>26627.0</v>
      </c>
      <c r="L202" s="3">
        <v>180.0</v>
      </c>
      <c r="M202" s="3">
        <v>83.241759</v>
      </c>
      <c r="N202" s="3">
        <v>128.24</v>
      </c>
      <c r="O202" s="3">
        <v>734263.0</v>
      </c>
      <c r="P202" s="3">
        <v>8.25</v>
      </c>
      <c r="Q202" s="18">
        <v>297.743</v>
      </c>
      <c r="R202" s="51">
        <v>1.6408</v>
      </c>
      <c r="S202" s="3">
        <f t="shared" si="2"/>
        <v>181.4620917</v>
      </c>
      <c r="T202" s="56">
        <v>6.47</v>
      </c>
      <c r="U202" s="136">
        <f t="shared" si="3"/>
        <v>3.94319844</v>
      </c>
      <c r="V202" s="3"/>
      <c r="W202" s="3">
        <v>2000.5</v>
      </c>
      <c r="X202" s="3">
        <v>4270.77549201808</v>
      </c>
      <c r="Y202" s="3">
        <v>236.277491447858</v>
      </c>
      <c r="Z202" s="3">
        <v>0.8136910890256971</v>
      </c>
      <c r="AA202" s="3">
        <v>315650.0</v>
      </c>
      <c r="AB202" s="3">
        <v>3.6</v>
      </c>
      <c r="AC202" s="3">
        <v>6.0</v>
      </c>
      <c r="AD202" s="3">
        <v>850214.0</v>
      </c>
      <c r="AE202" s="3">
        <v>92.0</v>
      </c>
      <c r="AF202" s="3"/>
      <c r="AG202" s="3"/>
      <c r="AH202" s="3"/>
      <c r="AI202" s="3"/>
      <c r="AJ202" s="3"/>
      <c r="AK202" s="3"/>
      <c r="AL202" s="3">
        <v>0.8136910890256971</v>
      </c>
      <c r="AM202" s="3">
        <v>3.2714</v>
      </c>
      <c r="AN202" s="3"/>
      <c r="AO202" s="3">
        <f t="shared" si="4"/>
        <v>4.020444668</v>
      </c>
      <c r="AP202" s="3">
        <f t="shared" si="5"/>
        <v>0.160868308</v>
      </c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 t="s">
        <v>502</v>
      </c>
      <c r="IF202" s="3">
        <v>253.5</v>
      </c>
      <c r="IG202" s="3"/>
      <c r="IH202" s="3">
        <v>253.406942523808</v>
      </c>
      <c r="II202" s="3"/>
      <c r="IJ202" s="3"/>
      <c r="IK202" s="80">
        <v>70.498</v>
      </c>
      <c r="IL202" s="3"/>
      <c r="IM202" s="3">
        <v>70.7302170624067</v>
      </c>
      <c r="IN202" s="3"/>
      <c r="IO202" s="3"/>
      <c r="IP202" s="3"/>
      <c r="IQ202" s="3"/>
      <c r="IR202" s="3"/>
      <c r="IS202" s="3"/>
      <c r="IT202" s="3"/>
      <c r="IU202" s="3">
        <v>339927.0</v>
      </c>
    </row>
    <row r="203" ht="12.75" customHeight="1">
      <c r="A203" s="3" t="s">
        <v>231</v>
      </c>
      <c r="B203" s="3">
        <v>1998.0</v>
      </c>
      <c r="C203" s="3">
        <v>1998.2499999999534</v>
      </c>
      <c r="D203" s="3">
        <v>228.8</v>
      </c>
      <c r="E203" s="3">
        <v>221.345361016148</v>
      </c>
      <c r="F203" s="3">
        <v>70.8091221927391</v>
      </c>
      <c r="G203" s="3">
        <v>71.736446</v>
      </c>
      <c r="H203" s="3">
        <v>6.3</v>
      </c>
      <c r="I203" s="3">
        <v>7.25</v>
      </c>
      <c r="J203" s="3">
        <v>345880.0</v>
      </c>
      <c r="K203" s="3">
        <v>26692.87</v>
      </c>
      <c r="L203" s="3">
        <v>193.0</v>
      </c>
      <c r="M203" s="3">
        <v>82.648343</v>
      </c>
      <c r="N203" s="3">
        <v>130.22</v>
      </c>
      <c r="O203" s="3">
        <v>739520.0</v>
      </c>
      <c r="P203" s="3">
        <v>8.25</v>
      </c>
      <c r="Q203" s="18">
        <v>295.87</v>
      </c>
      <c r="R203" s="51">
        <v>1.6619</v>
      </c>
      <c r="S203" s="3">
        <f t="shared" si="2"/>
        <v>178.0311691</v>
      </c>
      <c r="T203" s="56">
        <v>6.467</v>
      </c>
      <c r="U203" s="136">
        <f t="shared" si="3"/>
        <v>3.891329202</v>
      </c>
      <c r="V203" s="3"/>
      <c r="W203" s="3">
        <v>2000.75</v>
      </c>
      <c r="X203" s="3">
        <v>4247.83508769702</v>
      </c>
      <c r="Y203" s="3">
        <v>238.518450658939</v>
      </c>
      <c r="Z203" s="3">
        <v>0.8138737050340986</v>
      </c>
      <c r="AA203" s="3">
        <v>316749.0</v>
      </c>
      <c r="AB203" s="3">
        <v>3.46666666666667</v>
      </c>
      <c r="AC203" s="3">
        <v>6.0</v>
      </c>
      <c r="AD203" s="3">
        <v>867143.0</v>
      </c>
      <c r="AE203" s="3">
        <v>90.3</v>
      </c>
      <c r="AF203" s="3"/>
      <c r="AG203" s="3"/>
      <c r="AH203" s="3"/>
      <c r="AI203" s="3"/>
      <c r="AJ203" s="3"/>
      <c r="AK203" s="3"/>
      <c r="AL203" s="3">
        <v>0.8138737050340986</v>
      </c>
      <c r="AM203" s="3">
        <v>3.3268</v>
      </c>
      <c r="AN203" s="3"/>
      <c r="AO203" s="3">
        <f t="shared" si="4"/>
        <v>4.087612094</v>
      </c>
      <c r="AP203" s="3">
        <f t="shared" si="5"/>
        <v>0.0224429161</v>
      </c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 t="s">
        <v>503</v>
      </c>
      <c r="IF203" s="3">
        <v>253.8</v>
      </c>
      <c r="IG203" s="3"/>
      <c r="IH203" s="3">
        <v>253.972216854523</v>
      </c>
      <c r="II203" s="3"/>
      <c r="IJ203" s="3"/>
      <c r="IK203" s="80">
        <v>70.7</v>
      </c>
      <c r="IL203" s="3"/>
      <c r="IM203" s="3">
        <v>70.8091221927391</v>
      </c>
      <c r="IN203" s="3"/>
      <c r="IO203" s="3"/>
      <c r="IP203" s="3"/>
      <c r="IQ203" s="3"/>
      <c r="IR203" s="3"/>
      <c r="IS203" s="3"/>
      <c r="IT203" s="3"/>
      <c r="IU203" s="3">
        <v>345880.0</v>
      </c>
    </row>
    <row r="204" ht="12.75" customHeight="1">
      <c r="A204" s="3" t="s">
        <v>59</v>
      </c>
      <c r="B204" s="3">
        <v>1998.0</v>
      </c>
      <c r="C204" s="3">
        <v>1998.3333333332866</v>
      </c>
      <c r="D204" s="3">
        <v>230.7</v>
      </c>
      <c r="E204" s="3">
        <v>221.228186263973</v>
      </c>
      <c r="F204" s="3">
        <v>70.9584559089181</v>
      </c>
      <c r="G204" s="3">
        <v>71.893953</v>
      </c>
      <c r="H204" s="3">
        <v>6.3</v>
      </c>
      <c r="I204" s="3">
        <v>7.25</v>
      </c>
      <c r="J204" s="3">
        <v>346553.0</v>
      </c>
      <c r="K204" s="3">
        <v>26774.79</v>
      </c>
      <c r="L204" s="3">
        <v>152.0</v>
      </c>
      <c r="M204" s="3">
        <v>81.343772</v>
      </c>
      <c r="N204" s="3">
        <v>130.64</v>
      </c>
      <c r="O204" s="3">
        <v>741849.0</v>
      </c>
      <c r="P204" s="3">
        <v>8.25</v>
      </c>
      <c r="Q204" s="18">
        <v>308.558</v>
      </c>
      <c r="R204" s="51">
        <v>1.6723</v>
      </c>
      <c r="S204" s="3">
        <f t="shared" si="2"/>
        <v>184.5111523</v>
      </c>
      <c r="T204" s="56">
        <v>6.222</v>
      </c>
      <c r="U204" s="136">
        <f t="shared" si="3"/>
        <v>3.72062429</v>
      </c>
      <c r="V204" s="3"/>
      <c r="W204" s="3">
        <v>2001.0</v>
      </c>
      <c r="X204" s="3">
        <v>4339.52218283515</v>
      </c>
      <c r="Y204" s="3">
        <v>240.65739027812</v>
      </c>
      <c r="Z204" s="3">
        <v>0.8167870919231819</v>
      </c>
      <c r="AA204" s="3">
        <v>317688.0</v>
      </c>
      <c r="AB204" s="3">
        <v>3.4</v>
      </c>
      <c r="AC204" s="3">
        <v>6.0</v>
      </c>
      <c r="AD204" s="3">
        <v>881556.0</v>
      </c>
      <c r="AE204" s="3">
        <v>91.2</v>
      </c>
      <c r="AF204" s="3"/>
      <c r="AG204" s="3"/>
      <c r="AH204" s="3"/>
      <c r="AI204" s="3"/>
      <c r="AJ204" s="3"/>
      <c r="AK204" s="3"/>
      <c r="AL204" s="3">
        <v>0.8167870919231819</v>
      </c>
      <c r="AM204" s="3">
        <v>3.2606</v>
      </c>
      <c r="AN204" s="3"/>
      <c r="AO204" s="3">
        <f t="shared" si="4"/>
        <v>3.991982773</v>
      </c>
      <c r="AP204" s="3">
        <f t="shared" si="5"/>
        <v>0.3579654768</v>
      </c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 t="s">
        <v>504</v>
      </c>
      <c r="IF204" s="3">
        <v>253.7</v>
      </c>
      <c r="IG204" s="3"/>
      <c r="IH204" s="3">
        <v>254.20252860619</v>
      </c>
      <c r="II204" s="3"/>
      <c r="IJ204" s="3"/>
      <c r="IK204" s="80">
        <v>71.072</v>
      </c>
      <c r="IL204" s="3"/>
      <c r="IM204" s="3">
        <v>70.9584559089181</v>
      </c>
      <c r="IN204" s="3"/>
      <c r="IO204" s="3"/>
      <c r="IP204" s="3"/>
      <c r="IQ204" s="3"/>
      <c r="IR204" s="3"/>
      <c r="IS204" s="3"/>
      <c r="IT204" s="3"/>
      <c r="IU204" s="3">
        <v>346553.0</v>
      </c>
    </row>
    <row r="205" ht="12.75" customHeight="1">
      <c r="A205" s="3" t="s">
        <v>232</v>
      </c>
      <c r="B205" s="3">
        <v>1998.0</v>
      </c>
      <c r="C205" s="3">
        <v>1998.41666666662</v>
      </c>
      <c r="D205" s="3">
        <v>231.3</v>
      </c>
      <c r="E205" s="3">
        <v>221.912442798169</v>
      </c>
      <c r="F205" s="3">
        <v>71.1208484991747</v>
      </c>
      <c r="G205" s="3">
        <v>72.007686</v>
      </c>
      <c r="H205" s="3">
        <v>6.3</v>
      </c>
      <c r="I205" s="3">
        <v>7.25</v>
      </c>
      <c r="J205" s="3">
        <v>350482.0</v>
      </c>
      <c r="K205" s="3">
        <v>26832.8</v>
      </c>
      <c r="L205" s="3">
        <v>121.0</v>
      </c>
      <c r="M205" s="3">
        <v>80.540405</v>
      </c>
      <c r="N205" s="3">
        <v>126.87</v>
      </c>
      <c r="O205" s="3">
        <v>744788.0</v>
      </c>
      <c r="P205" s="3">
        <v>8.25</v>
      </c>
      <c r="Q205" s="18">
        <v>298.971</v>
      </c>
      <c r="R205" s="51">
        <v>1.6382</v>
      </c>
      <c r="S205" s="3">
        <f t="shared" si="2"/>
        <v>182.4996948</v>
      </c>
      <c r="T205" s="56">
        <v>5.085</v>
      </c>
      <c r="U205" s="136">
        <f t="shared" si="3"/>
        <v>3.104016604</v>
      </c>
      <c r="V205" s="3"/>
      <c r="W205" s="3">
        <v>2001.25</v>
      </c>
      <c r="X205" s="3">
        <v>4478.28130021059</v>
      </c>
      <c r="Y205" s="3">
        <v>242.322028099775</v>
      </c>
      <c r="Z205" s="3">
        <v>0.8206454049860138</v>
      </c>
      <c r="AA205" s="3">
        <v>320100.0</v>
      </c>
      <c r="AB205" s="3">
        <v>3.23333333333333</v>
      </c>
      <c r="AC205" s="3">
        <v>5.8333</v>
      </c>
      <c r="AD205" s="3">
        <v>899782.0</v>
      </c>
      <c r="AE205" s="3">
        <v>90.9</v>
      </c>
      <c r="AF205" s="3"/>
      <c r="AG205" s="3"/>
      <c r="AH205" s="3"/>
      <c r="AI205" s="3"/>
      <c r="AJ205" s="3"/>
      <c r="AK205" s="3"/>
      <c r="AL205" s="3">
        <v>0.8206454049860138</v>
      </c>
      <c r="AM205" s="3">
        <v>3.1092</v>
      </c>
      <c r="AN205" s="3"/>
      <c r="AO205" s="3">
        <f t="shared" si="4"/>
        <v>3.78872529</v>
      </c>
      <c r="AP205" s="3">
        <f t="shared" si="5"/>
        <v>0.472376841</v>
      </c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 t="s">
        <v>505</v>
      </c>
      <c r="IF205" s="3">
        <v>253.6</v>
      </c>
      <c r="IG205" s="3"/>
      <c r="IH205" s="3">
        <v>254.303319918031</v>
      </c>
      <c r="II205" s="3"/>
      <c r="IJ205" s="3"/>
      <c r="IK205" s="80">
        <v>71.449</v>
      </c>
      <c r="IL205" s="3"/>
      <c r="IM205" s="3">
        <v>71.1208484991747</v>
      </c>
      <c r="IN205" s="3"/>
      <c r="IO205" s="3"/>
      <c r="IP205" s="3"/>
      <c r="IQ205" s="3"/>
      <c r="IR205" s="3"/>
      <c r="IS205" s="3"/>
      <c r="IT205" s="3"/>
      <c r="IU205" s="3">
        <v>350482.0</v>
      </c>
    </row>
    <row r="206" ht="12.75" customHeight="1">
      <c r="A206" s="3" t="s">
        <v>233</v>
      </c>
      <c r="B206" s="3">
        <v>1998.0</v>
      </c>
      <c r="C206" s="3">
        <v>1998.4999999999532</v>
      </c>
      <c r="D206" s="3">
        <v>233.3</v>
      </c>
      <c r="E206" s="3">
        <v>222.534872463702</v>
      </c>
      <c r="F206" s="3">
        <v>71.1440214042478</v>
      </c>
      <c r="G206" s="3">
        <v>72.098361</v>
      </c>
      <c r="H206" s="3">
        <v>6.3</v>
      </c>
      <c r="I206" s="3">
        <v>7.5</v>
      </c>
      <c r="J206" s="3">
        <v>352966.0</v>
      </c>
      <c r="K206" s="3">
        <v>27014.81</v>
      </c>
      <c r="L206" s="3">
        <v>151.0</v>
      </c>
      <c r="M206" s="3">
        <v>80.215823</v>
      </c>
      <c r="N206" s="3">
        <v>129.26</v>
      </c>
      <c r="O206" s="3">
        <v>752392.0</v>
      </c>
      <c r="P206" s="3">
        <v>8.25</v>
      </c>
      <c r="Q206" s="18">
        <v>292.223</v>
      </c>
      <c r="R206" s="51">
        <v>1.6504</v>
      </c>
      <c r="S206" s="3">
        <f t="shared" si="2"/>
        <v>177.0619244</v>
      </c>
      <c r="T206" s="56">
        <v>5.529</v>
      </c>
      <c r="U206" s="136">
        <f t="shared" si="3"/>
        <v>3.350096946</v>
      </c>
      <c r="V206" s="3"/>
      <c r="W206" s="3">
        <v>2001.5</v>
      </c>
      <c r="X206" s="3">
        <v>4608.71324623363</v>
      </c>
      <c r="Y206" s="3">
        <v>245.300621449192</v>
      </c>
      <c r="Z206" s="3">
        <v>0.8207038078589344</v>
      </c>
      <c r="AA206" s="3">
        <v>322235.0</v>
      </c>
      <c r="AB206" s="3">
        <v>3.16666666666667</v>
      </c>
      <c r="AC206" s="3">
        <v>5.3333</v>
      </c>
      <c r="AD206" s="3">
        <v>914963.0</v>
      </c>
      <c r="AE206" s="3">
        <v>93.5</v>
      </c>
      <c r="AF206" s="3"/>
      <c r="AG206" s="3"/>
      <c r="AH206" s="3"/>
      <c r="AI206" s="3"/>
      <c r="AJ206" s="3"/>
      <c r="AK206" s="3"/>
      <c r="AL206" s="3">
        <v>0.8207038078589344</v>
      </c>
      <c r="AM206" s="3">
        <v>3.0888</v>
      </c>
      <c r="AN206" s="3"/>
      <c r="AO206" s="3">
        <f t="shared" si="4"/>
        <v>3.763598963</v>
      </c>
      <c r="AP206" s="3">
        <f t="shared" si="5"/>
        <v>0.007116700169</v>
      </c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 t="s">
        <v>506</v>
      </c>
      <c r="IF206" s="3">
        <v>253.4</v>
      </c>
      <c r="IG206" s="3"/>
      <c r="IH206" s="3">
        <v>254.603783915204</v>
      </c>
      <c r="II206" s="3"/>
      <c r="IJ206" s="3"/>
      <c r="IK206" s="80">
        <v>71.343</v>
      </c>
      <c r="IL206" s="3"/>
      <c r="IM206" s="3">
        <v>71.1440214042478</v>
      </c>
      <c r="IN206" s="3"/>
      <c r="IO206" s="3"/>
      <c r="IP206" s="3"/>
      <c r="IQ206" s="3"/>
      <c r="IR206" s="3"/>
      <c r="IS206" s="3"/>
      <c r="IT206" s="3"/>
      <c r="IU206" s="3">
        <v>352966.0</v>
      </c>
    </row>
    <row r="207" ht="12.75" customHeight="1">
      <c r="A207" s="3" t="s">
        <v>60</v>
      </c>
      <c r="B207" s="3">
        <v>1998.0</v>
      </c>
      <c r="C207" s="3">
        <v>1998.5833333332864</v>
      </c>
      <c r="D207" s="3">
        <v>234.5</v>
      </c>
      <c r="E207" s="3">
        <v>223.247972380493</v>
      </c>
      <c r="F207" s="3">
        <v>71.2036773677704</v>
      </c>
      <c r="G207" s="3">
        <v>72.409406</v>
      </c>
      <c r="H207" s="3">
        <v>6.3</v>
      </c>
      <c r="I207" s="3">
        <v>7.5</v>
      </c>
      <c r="J207" s="3">
        <v>351909.0</v>
      </c>
      <c r="K207" s="3">
        <v>27119.82</v>
      </c>
      <c r="L207" s="3">
        <v>139.0</v>
      </c>
      <c r="M207" s="3">
        <v>80.370372</v>
      </c>
      <c r="N207" s="3">
        <v>128.91</v>
      </c>
      <c r="O207" s="3">
        <v>765275.0</v>
      </c>
      <c r="P207" s="3">
        <v>8.5</v>
      </c>
      <c r="Q207" s="18">
        <v>292.874</v>
      </c>
      <c r="R207" s="51">
        <v>1.6437</v>
      </c>
      <c r="S207" s="3">
        <f t="shared" si="2"/>
        <v>178.1797165</v>
      </c>
      <c r="T207" s="56">
        <v>5.458</v>
      </c>
      <c r="U207" s="136">
        <f t="shared" si="3"/>
        <v>3.320557279</v>
      </c>
      <c r="V207" s="3"/>
      <c r="W207" s="3">
        <v>2001.75</v>
      </c>
      <c r="X207" s="3">
        <v>4778.22853516795</v>
      </c>
      <c r="Y207" s="3">
        <v>246.731136652462</v>
      </c>
      <c r="Z207" s="3">
        <v>0.8223301310392718</v>
      </c>
      <c r="AA207" s="3">
        <v>323720.0</v>
      </c>
      <c r="AB207" s="3">
        <v>3.1</v>
      </c>
      <c r="AC207" s="3">
        <v>5.0</v>
      </c>
      <c r="AD207" s="3">
        <v>937662.0</v>
      </c>
      <c r="AE207" s="3">
        <v>93.7</v>
      </c>
      <c r="AF207" s="3"/>
      <c r="AG207" s="3"/>
      <c r="AH207" s="3"/>
      <c r="AI207" s="3"/>
      <c r="AJ207" s="3"/>
      <c r="AK207" s="3"/>
      <c r="AL207" s="3">
        <v>0.8223301310392718</v>
      </c>
      <c r="AM207" s="3">
        <v>2.9521</v>
      </c>
      <c r="AN207" s="3"/>
      <c r="AO207" s="3">
        <f t="shared" si="4"/>
        <v>3.589920749</v>
      </c>
      <c r="AP207" s="3">
        <f t="shared" si="5"/>
        <v>0.1981620123</v>
      </c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 t="s">
        <v>507</v>
      </c>
      <c r="IF207" s="3">
        <v>253.2</v>
      </c>
      <c r="IG207" s="3"/>
      <c r="IH207" s="3">
        <v>255.268919001613</v>
      </c>
      <c r="II207" s="3"/>
      <c r="IJ207" s="3"/>
      <c r="IK207" s="80">
        <v>70.952</v>
      </c>
      <c r="IL207" s="3"/>
      <c r="IM207" s="3">
        <v>71.2036773677704</v>
      </c>
      <c r="IN207" s="3"/>
      <c r="IO207" s="3"/>
      <c r="IP207" s="3"/>
      <c r="IQ207" s="3"/>
      <c r="IR207" s="3"/>
      <c r="IS207" s="3"/>
      <c r="IT207" s="3"/>
      <c r="IU207" s="3">
        <v>351909.0</v>
      </c>
    </row>
    <row r="208" ht="12.75" customHeight="1">
      <c r="A208" s="3" t="s">
        <v>234</v>
      </c>
      <c r="B208" s="3">
        <v>1998.0</v>
      </c>
      <c r="C208" s="3">
        <v>1998.6666666666197</v>
      </c>
      <c r="D208" s="3">
        <v>234.3</v>
      </c>
      <c r="E208" s="3">
        <v>223.8463178305</v>
      </c>
      <c r="F208" s="3">
        <v>71.2759654495395</v>
      </c>
      <c r="G208" s="3">
        <v>72.493748</v>
      </c>
      <c r="H208" s="3">
        <v>6.2</v>
      </c>
      <c r="I208" s="3">
        <v>7.5</v>
      </c>
      <c r="J208" s="3">
        <v>351650.0</v>
      </c>
      <c r="K208" s="3">
        <v>27271.82</v>
      </c>
      <c r="L208" s="3">
        <v>154.0</v>
      </c>
      <c r="M208" s="3">
        <v>80.581096</v>
      </c>
      <c r="N208" s="3">
        <v>128.33</v>
      </c>
      <c r="O208" s="3">
        <v>759852.0</v>
      </c>
      <c r="P208" s="3">
        <v>8.5</v>
      </c>
      <c r="Q208" s="18">
        <v>284.228</v>
      </c>
      <c r="R208" s="51">
        <v>1.6342</v>
      </c>
      <c r="S208" s="3">
        <f t="shared" si="2"/>
        <v>173.9248562</v>
      </c>
      <c r="T208" s="56">
        <v>4.666</v>
      </c>
      <c r="U208" s="136">
        <f t="shared" si="3"/>
        <v>2.855219679</v>
      </c>
      <c r="V208" s="3"/>
      <c r="W208" s="3">
        <v>2002.0</v>
      </c>
      <c r="X208" s="3">
        <v>4921.28842204548</v>
      </c>
      <c r="Y208" s="3">
        <v>248.254350486261</v>
      </c>
      <c r="Z208" s="3">
        <v>0.8165716090071244</v>
      </c>
      <c r="AA208" s="3">
        <v>324161.0</v>
      </c>
      <c r="AB208" s="3">
        <v>3.1</v>
      </c>
      <c r="AC208" s="3">
        <v>4.1667</v>
      </c>
      <c r="AD208" s="3">
        <v>940133.0</v>
      </c>
      <c r="AE208" s="3">
        <v>94.7</v>
      </c>
      <c r="AF208" s="3"/>
      <c r="AG208" s="3"/>
      <c r="AH208" s="3"/>
      <c r="AI208" s="3"/>
      <c r="AJ208" s="3"/>
      <c r="AK208" s="3"/>
      <c r="AL208" s="3">
        <v>0.8165716090071244</v>
      </c>
      <c r="AM208" s="3">
        <v>2.9751</v>
      </c>
      <c r="AN208" s="3"/>
      <c r="AO208" s="3">
        <f t="shared" si="4"/>
        <v>3.643403674</v>
      </c>
      <c r="AP208" s="3">
        <f t="shared" si="5"/>
        <v>-0.7002688841</v>
      </c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 t="s">
        <v>508</v>
      </c>
      <c r="IF208" s="3">
        <v>255.8</v>
      </c>
      <c r="IG208" s="3"/>
      <c r="IH208" s="3">
        <v>254.174412606141</v>
      </c>
      <c r="II208" s="3"/>
      <c r="IJ208" s="3"/>
      <c r="IK208" s="80">
        <v>71.238</v>
      </c>
      <c r="IL208" s="3"/>
      <c r="IM208" s="3">
        <v>71.2759654495395</v>
      </c>
      <c r="IN208" s="3"/>
      <c r="IO208" s="3"/>
      <c r="IP208" s="3"/>
      <c r="IQ208" s="3"/>
      <c r="IR208" s="3"/>
      <c r="IS208" s="3"/>
      <c r="IT208" s="3"/>
      <c r="IU208" s="3">
        <v>351650.0</v>
      </c>
    </row>
    <row r="209" ht="12.75" customHeight="1">
      <c r="A209" s="3" t="s">
        <v>235</v>
      </c>
      <c r="B209" s="3">
        <v>1998.0</v>
      </c>
      <c r="C209" s="3">
        <v>1998.749999999953</v>
      </c>
      <c r="D209" s="3">
        <v>235.2</v>
      </c>
      <c r="E209" s="3">
        <v>224.739055472685</v>
      </c>
      <c r="F209" s="3">
        <v>71.3667284143482</v>
      </c>
      <c r="G209" s="3">
        <v>72.8968469999999</v>
      </c>
      <c r="H209" s="3">
        <v>6.2</v>
      </c>
      <c r="I209" s="3">
        <v>7.5</v>
      </c>
      <c r="J209" s="3">
        <v>354360.0</v>
      </c>
      <c r="K209" s="3">
        <v>27455.83</v>
      </c>
      <c r="L209" s="3">
        <v>143.0</v>
      </c>
      <c r="M209" s="3">
        <v>80.848533</v>
      </c>
      <c r="N209" s="3">
        <v>127.38</v>
      </c>
      <c r="O209" s="3">
        <v>771876.0</v>
      </c>
      <c r="P209" s="3">
        <v>8.5</v>
      </c>
      <c r="Q209" s="18">
        <v>288.661</v>
      </c>
      <c r="R209" s="51">
        <v>1.6823</v>
      </c>
      <c r="S209" s="3">
        <f t="shared" si="2"/>
        <v>171.5871129</v>
      </c>
      <c r="T209" s="56">
        <v>5.36</v>
      </c>
      <c r="U209" s="136">
        <f t="shared" si="3"/>
        <v>3.186114248</v>
      </c>
      <c r="V209" s="3"/>
      <c r="W209" s="3">
        <v>2002.25</v>
      </c>
      <c r="X209" s="3">
        <v>5083.85425697712</v>
      </c>
      <c r="Y209" s="3">
        <v>249.953958024376</v>
      </c>
      <c r="Z209" s="3">
        <v>0.8212151491996317</v>
      </c>
      <c r="AA209" s="3">
        <v>325891.0</v>
      </c>
      <c r="AB209" s="3">
        <v>3.06666666666667</v>
      </c>
      <c r="AC209" s="3">
        <v>4.0</v>
      </c>
      <c r="AD209" s="3">
        <v>949473.0</v>
      </c>
      <c r="AE209" s="3">
        <v>95.7</v>
      </c>
      <c r="AF209" s="3"/>
      <c r="AG209" s="3"/>
      <c r="AH209" s="3"/>
      <c r="AI209" s="3"/>
      <c r="AJ209" s="3"/>
      <c r="AK209" s="3"/>
      <c r="AL209" s="3">
        <v>0.8212151491996317</v>
      </c>
      <c r="AM209" s="3">
        <v>3.1486</v>
      </c>
      <c r="AN209" s="3"/>
      <c r="AO209" s="3">
        <f t="shared" si="4"/>
        <v>3.834074424</v>
      </c>
      <c r="AP209" s="3">
        <f t="shared" si="5"/>
        <v>0.568662949</v>
      </c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 t="s">
        <v>509</v>
      </c>
      <c r="IF209" s="3">
        <v>255.7</v>
      </c>
      <c r="IG209" s="3"/>
      <c r="IH209" s="3">
        <v>254.7066813046</v>
      </c>
      <c r="II209" s="3"/>
      <c r="IJ209" s="3"/>
      <c r="IK209" s="80">
        <v>71.548</v>
      </c>
      <c r="IL209" s="3"/>
      <c r="IM209" s="3">
        <v>71.3667284143482</v>
      </c>
      <c r="IN209" s="3"/>
      <c r="IO209" s="3"/>
      <c r="IP209" s="3"/>
      <c r="IQ209" s="3"/>
      <c r="IR209" s="3"/>
      <c r="IS209" s="3"/>
      <c r="IT209" s="3"/>
      <c r="IU209" s="3">
        <v>354360.0</v>
      </c>
    </row>
    <row r="210" ht="12.75" customHeight="1">
      <c r="A210" s="3" t="s">
        <v>61</v>
      </c>
      <c r="B210" s="3">
        <v>1998.0</v>
      </c>
      <c r="C210" s="3">
        <v>1998.8333333332862</v>
      </c>
      <c r="D210" s="3">
        <v>237.8</v>
      </c>
      <c r="E210" s="3">
        <v>225.407917006502</v>
      </c>
      <c r="F210" s="3">
        <v>71.4521655712338</v>
      </c>
      <c r="G210" s="3">
        <v>73.012184</v>
      </c>
      <c r="H210" s="3">
        <v>6.2</v>
      </c>
      <c r="I210" s="3">
        <v>7.25</v>
      </c>
      <c r="J210" s="3">
        <v>359540.0</v>
      </c>
      <c r="K210" s="3">
        <v>27597.84</v>
      </c>
      <c r="L210" s="3">
        <v>177.0</v>
      </c>
      <c r="M210" s="3">
        <v>81.1744099999999</v>
      </c>
      <c r="N210" s="3">
        <v>124.27</v>
      </c>
      <c r="O210" s="3">
        <v>772272.0</v>
      </c>
      <c r="P210" s="3">
        <v>8.5</v>
      </c>
      <c r="Q210" s="18">
        <v>296.595</v>
      </c>
      <c r="R210" s="51">
        <v>1.6944</v>
      </c>
      <c r="S210" s="3">
        <f t="shared" si="2"/>
        <v>175.0442635</v>
      </c>
      <c r="T210" s="56">
        <v>5.043</v>
      </c>
      <c r="U210" s="136">
        <f t="shared" si="3"/>
        <v>2.976274788</v>
      </c>
      <c r="V210" s="3"/>
      <c r="W210" s="3">
        <v>2002.5</v>
      </c>
      <c r="X210" s="3">
        <v>5442.02927235132</v>
      </c>
      <c r="Y210" s="3">
        <v>251.877005452524</v>
      </c>
      <c r="Z210" s="3">
        <v>0.8227318914211061</v>
      </c>
      <c r="AA210" s="3">
        <v>328303.0</v>
      </c>
      <c r="AB210" s="3">
        <v>3.03333333333333</v>
      </c>
      <c r="AC210" s="3">
        <v>4.0</v>
      </c>
      <c r="AD210" s="3">
        <v>969270.0</v>
      </c>
      <c r="AE210" s="3">
        <v>96.8</v>
      </c>
      <c r="AF210" s="3"/>
      <c r="AG210" s="3"/>
      <c r="AH210" s="3"/>
      <c r="AI210" s="3"/>
      <c r="AJ210" s="3"/>
      <c r="AK210" s="3"/>
      <c r="AL210" s="3">
        <v>0.8227318914211061</v>
      </c>
      <c r="AM210" s="3">
        <v>3.2292</v>
      </c>
      <c r="AN210" s="3"/>
      <c r="AO210" s="3">
        <f t="shared" si="4"/>
        <v>3.924972441</v>
      </c>
      <c r="AP210" s="3">
        <f t="shared" si="5"/>
        <v>0.1846948663</v>
      </c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 t="s">
        <v>510</v>
      </c>
      <c r="IF210" s="3">
        <v>255.9</v>
      </c>
      <c r="IG210" s="3"/>
      <c r="IH210" s="3">
        <v>255.149634463232</v>
      </c>
      <c r="II210" s="3"/>
      <c r="IJ210" s="3"/>
      <c r="IK210" s="80">
        <v>71.534</v>
      </c>
      <c r="IL210" s="3"/>
      <c r="IM210" s="3">
        <v>71.4521655712338</v>
      </c>
      <c r="IN210" s="3"/>
      <c r="IO210" s="3"/>
      <c r="IP210" s="3"/>
      <c r="IQ210" s="3"/>
      <c r="IR210" s="3"/>
      <c r="IS210" s="3"/>
      <c r="IT210" s="3"/>
      <c r="IU210" s="3">
        <v>359540.0</v>
      </c>
    </row>
    <row r="211" ht="12.75" customHeight="1">
      <c r="A211" s="3" t="s">
        <v>236</v>
      </c>
      <c r="B211" s="3">
        <v>1998.0</v>
      </c>
      <c r="C211" s="3">
        <v>1998.9166666666194</v>
      </c>
      <c r="D211" s="3">
        <v>236.7</v>
      </c>
      <c r="E211" s="3">
        <v>226.109377016415</v>
      </c>
      <c r="F211" s="3">
        <v>71.5361106862709</v>
      </c>
      <c r="G211" s="3">
        <v>73.324578</v>
      </c>
      <c r="H211" s="3">
        <v>6.1</v>
      </c>
      <c r="I211" s="3">
        <v>6.75</v>
      </c>
      <c r="J211" s="3">
        <v>365091.0</v>
      </c>
      <c r="K211" s="3">
        <v>27592.84</v>
      </c>
      <c r="L211" s="3">
        <v>136.0</v>
      </c>
      <c r="M211" s="3">
        <v>81.425444</v>
      </c>
      <c r="N211" s="3">
        <v>123.77</v>
      </c>
      <c r="O211" s="3">
        <v>780148.0</v>
      </c>
      <c r="P211" s="3">
        <v>8.25</v>
      </c>
      <c r="Q211" s="18">
        <v>294.243</v>
      </c>
      <c r="R211" s="51">
        <v>1.6611</v>
      </c>
      <c r="S211" s="3">
        <f t="shared" si="2"/>
        <v>177.137439</v>
      </c>
      <c r="T211" s="56">
        <v>4.844</v>
      </c>
      <c r="U211" s="136">
        <f t="shared" si="3"/>
        <v>2.916139907</v>
      </c>
      <c r="V211" s="3"/>
      <c r="W211" s="3">
        <v>2002.75</v>
      </c>
      <c r="X211" s="3">
        <v>5817.84218940188</v>
      </c>
      <c r="Y211" s="3">
        <v>252.762973799235</v>
      </c>
      <c r="Z211" s="3">
        <v>0.8260991183903389</v>
      </c>
      <c r="AA211" s="3">
        <v>331081.0</v>
      </c>
      <c r="AB211" s="3">
        <v>3.0</v>
      </c>
      <c r="AC211" s="3">
        <v>4.0</v>
      </c>
      <c r="AD211" s="3">
        <v>991050.0</v>
      </c>
      <c r="AE211" s="3">
        <v>100.3</v>
      </c>
      <c r="AF211" s="3"/>
      <c r="AG211" s="3"/>
      <c r="AH211" s="3"/>
      <c r="AI211" s="3"/>
      <c r="AJ211" s="3"/>
      <c r="AK211" s="3"/>
      <c r="AL211" s="3">
        <v>0.8260991183903389</v>
      </c>
      <c r="AM211" s="3">
        <v>3.0179</v>
      </c>
      <c r="AN211" s="3"/>
      <c r="AO211" s="3">
        <f t="shared" si="4"/>
        <v>3.653193585</v>
      </c>
      <c r="AP211" s="3">
        <f t="shared" si="5"/>
        <v>0.4092739086</v>
      </c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 t="s">
        <v>511</v>
      </c>
      <c r="IF211" s="3">
        <v>256.7</v>
      </c>
      <c r="IG211" s="3"/>
      <c r="IH211" s="3">
        <v>256.00462733455</v>
      </c>
      <c r="II211" s="3"/>
      <c r="IJ211" s="3"/>
      <c r="IK211" s="80">
        <v>71.59</v>
      </c>
      <c r="IL211" s="3"/>
      <c r="IM211" s="3">
        <v>71.5361106862709</v>
      </c>
      <c r="IN211" s="3"/>
      <c r="IO211" s="3"/>
      <c r="IP211" s="3"/>
      <c r="IQ211" s="3"/>
      <c r="IR211" s="3"/>
      <c r="IS211" s="3"/>
      <c r="IT211" s="3"/>
      <c r="IU211" s="3">
        <v>365091.0</v>
      </c>
    </row>
    <row r="212" ht="12.75" customHeight="1">
      <c r="A212" s="3" t="s">
        <v>237</v>
      </c>
      <c r="B212" s="3">
        <v>1998.0</v>
      </c>
      <c r="C212" s="3">
        <v>1998.9999999999527</v>
      </c>
      <c r="D212" s="3">
        <v>236.5</v>
      </c>
      <c r="E212" s="3">
        <v>226.7343468697</v>
      </c>
      <c r="F212" s="3">
        <v>71.661152872583</v>
      </c>
      <c r="G212" s="3">
        <v>73.563238</v>
      </c>
      <c r="H212" s="3">
        <v>6.2</v>
      </c>
      <c r="I212" s="3">
        <v>6.25</v>
      </c>
      <c r="J212" s="3">
        <v>362340.0</v>
      </c>
      <c r="K212" s="3">
        <v>27898.85</v>
      </c>
      <c r="L212" s="3">
        <v>252.0</v>
      </c>
      <c r="M212" s="3">
        <v>81.600146</v>
      </c>
      <c r="N212" s="3">
        <v>123.56</v>
      </c>
      <c r="O212" s="3">
        <v>781152.0</v>
      </c>
      <c r="P212" s="3">
        <v>7.75</v>
      </c>
      <c r="Q212" s="18">
        <v>291.357</v>
      </c>
      <c r="R212" s="51">
        <v>1.6708</v>
      </c>
      <c r="S212" s="3">
        <f t="shared" si="2"/>
        <v>174.3817333</v>
      </c>
      <c r="T212" s="56">
        <v>5.014</v>
      </c>
      <c r="U212" s="136">
        <f t="shared" si="3"/>
        <v>3.000957625</v>
      </c>
      <c r="V212" s="3"/>
      <c r="W212" s="3">
        <v>2003.0</v>
      </c>
      <c r="X212" s="3">
        <v>6166.54027450452</v>
      </c>
      <c r="Y212" s="3">
        <v>253.886649402768</v>
      </c>
      <c r="Z212" s="3">
        <v>0.830991489260257</v>
      </c>
      <c r="AA212" s="3">
        <v>334554.0</v>
      </c>
      <c r="AB212" s="3">
        <v>3.0</v>
      </c>
      <c r="AC212" s="3">
        <v>4.0</v>
      </c>
      <c r="AD212" s="3">
        <v>1006359.0</v>
      </c>
      <c r="AE212" s="3">
        <v>101.4</v>
      </c>
      <c r="AF212" s="3"/>
      <c r="AG212" s="3"/>
      <c r="AH212" s="3"/>
      <c r="AI212" s="3"/>
      <c r="AJ212" s="3"/>
      <c r="AK212" s="3"/>
      <c r="AL212" s="3">
        <v>0.830991489260257</v>
      </c>
      <c r="AM212" s="3">
        <v>2.8725</v>
      </c>
      <c r="AN212" s="3"/>
      <c r="AO212" s="3">
        <f t="shared" si="4"/>
        <v>3.456714103</v>
      </c>
      <c r="AP212" s="3">
        <f t="shared" si="5"/>
        <v>0.5922256496</v>
      </c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 t="s">
        <v>512</v>
      </c>
      <c r="IF212" s="3">
        <v>256.7</v>
      </c>
      <c r="IG212" s="3"/>
      <c r="IH212" s="3">
        <v>256.379568363594</v>
      </c>
      <c r="II212" s="3"/>
      <c r="IJ212" s="3"/>
      <c r="IK212" s="80">
        <v>71.808</v>
      </c>
      <c r="IL212" s="3"/>
      <c r="IM212" s="3">
        <v>71.661152872583</v>
      </c>
      <c r="IN212" s="3"/>
      <c r="IO212" s="3"/>
      <c r="IP212" s="3"/>
      <c r="IQ212" s="3"/>
      <c r="IR212" s="3"/>
      <c r="IS212" s="3"/>
      <c r="IT212" s="3"/>
      <c r="IU212" s="3">
        <v>362340.0</v>
      </c>
    </row>
    <row r="213" ht="12.75" customHeight="1">
      <c r="A213" s="3" t="s">
        <v>58</v>
      </c>
      <c r="B213" s="3">
        <v>1999.0</v>
      </c>
      <c r="C213" s="3">
        <v>1999.083333333286</v>
      </c>
      <c r="D213" s="3">
        <v>237.5</v>
      </c>
      <c r="E213" s="3">
        <v>226.888183863691</v>
      </c>
      <c r="F213" s="3">
        <v>71.7930245026469</v>
      </c>
      <c r="G213" s="3">
        <v>73.716862</v>
      </c>
      <c r="H213" s="3">
        <v>6.2</v>
      </c>
      <c r="I213" s="3">
        <v>6.0</v>
      </c>
      <c r="J213" s="3">
        <v>365095.0</v>
      </c>
      <c r="K213" s="3">
        <v>27906.85</v>
      </c>
      <c r="L213" s="3">
        <v>248.0</v>
      </c>
      <c r="M213" s="3">
        <v>81.699063</v>
      </c>
      <c r="N213" s="3">
        <v>122.41</v>
      </c>
      <c r="O213" s="3">
        <v>785712.0</v>
      </c>
      <c r="P213" s="3">
        <v>7.25</v>
      </c>
      <c r="Q213" s="18">
        <v>287.333</v>
      </c>
      <c r="R213" s="51">
        <v>1.6498</v>
      </c>
      <c r="S213" s="3">
        <f t="shared" si="2"/>
        <v>174.1623227</v>
      </c>
      <c r="T213" s="56">
        <v>5.235</v>
      </c>
      <c r="U213" s="136">
        <f t="shared" si="3"/>
        <v>3.173111892</v>
      </c>
      <c r="V213" s="3"/>
      <c r="W213" s="3">
        <v>2003.25</v>
      </c>
      <c r="X213" s="3">
        <v>6392.92097040891</v>
      </c>
      <c r="Y213" s="3">
        <v>254.596161318467</v>
      </c>
      <c r="Z213" s="3">
        <v>0.8337404601877368</v>
      </c>
      <c r="AA213" s="3">
        <v>336308.0</v>
      </c>
      <c r="AB213" s="3">
        <v>3.0</v>
      </c>
      <c r="AC213" s="3">
        <v>3.8333</v>
      </c>
      <c r="AD213" s="3">
        <v>1016646.0</v>
      </c>
      <c r="AE213" s="3">
        <v>99.1</v>
      </c>
      <c r="AF213" s="3"/>
      <c r="AG213" s="3"/>
      <c r="AH213" s="3"/>
      <c r="AI213" s="3"/>
      <c r="AJ213" s="3"/>
      <c r="AK213" s="3"/>
      <c r="AL213" s="3">
        <v>0.8337404601877368</v>
      </c>
      <c r="AM213" s="3">
        <v>2.9093</v>
      </c>
      <c r="AN213" s="3"/>
      <c r="AO213" s="3">
        <f t="shared" si="4"/>
        <v>3.489455219</v>
      </c>
      <c r="AP213" s="3">
        <f t="shared" si="5"/>
        <v>0.330806147</v>
      </c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 t="s">
        <v>513</v>
      </c>
      <c r="IF213" s="3">
        <v>257.0</v>
      </c>
      <c r="IG213" s="3"/>
      <c r="IH213" s="3">
        <v>256.911221081869</v>
      </c>
      <c r="II213" s="3"/>
      <c r="IJ213" s="3"/>
      <c r="IK213" s="80">
        <v>71.367</v>
      </c>
      <c r="IL213" s="3"/>
      <c r="IM213" s="3">
        <v>71.7930245026469</v>
      </c>
      <c r="IN213" s="3"/>
      <c r="IO213" s="3"/>
      <c r="IP213" s="3"/>
      <c r="IQ213" s="3"/>
      <c r="IR213" s="3"/>
      <c r="IS213" s="3"/>
      <c r="IT213" s="3"/>
      <c r="IU213" s="3">
        <v>365095.0</v>
      </c>
    </row>
    <row r="214" ht="12.75" customHeight="1">
      <c r="A214" s="3" t="s">
        <v>230</v>
      </c>
      <c r="B214" s="3">
        <v>1999.0</v>
      </c>
      <c r="C214" s="3">
        <v>1999.1666666666192</v>
      </c>
      <c r="D214" s="3">
        <v>237.2</v>
      </c>
      <c r="E214" s="3">
        <v>227.330149073139</v>
      </c>
      <c r="F214" s="3">
        <v>71.7572899271705</v>
      </c>
      <c r="G214" s="3">
        <v>73.812095</v>
      </c>
      <c r="H214" s="3">
        <v>6.2</v>
      </c>
      <c r="I214" s="3">
        <v>5.5</v>
      </c>
      <c r="J214" s="3">
        <v>367822.0</v>
      </c>
      <c r="K214" s="3">
        <v>27994.85</v>
      </c>
      <c r="L214" s="3">
        <v>148.0</v>
      </c>
      <c r="M214" s="3">
        <v>81.724449</v>
      </c>
      <c r="N214" s="3">
        <v>123.69</v>
      </c>
      <c r="O214" s="3">
        <v>790144.0</v>
      </c>
      <c r="P214" s="3">
        <v>7.0</v>
      </c>
      <c r="Q214" s="18">
        <v>287.495</v>
      </c>
      <c r="R214" s="51">
        <v>1.6276</v>
      </c>
      <c r="S214" s="3">
        <f t="shared" si="2"/>
        <v>176.6373802</v>
      </c>
      <c r="T214" s="56">
        <v>5.631</v>
      </c>
      <c r="U214" s="136">
        <f t="shared" si="3"/>
        <v>3.459695257</v>
      </c>
      <c r="V214" s="3"/>
      <c r="W214" s="3">
        <v>2003.5</v>
      </c>
      <c r="X214" s="3">
        <v>6592.36024454882</v>
      </c>
      <c r="Y214" s="3">
        <v>254.828793144422</v>
      </c>
      <c r="Z214" s="3">
        <v>0.8314950184604538</v>
      </c>
      <c r="AA214" s="3">
        <v>340795.0</v>
      </c>
      <c r="AB214" s="3">
        <v>3.0</v>
      </c>
      <c r="AC214" s="3">
        <v>3.75</v>
      </c>
      <c r="AD214" s="3">
        <v>1042967.0</v>
      </c>
      <c r="AE214" s="3">
        <v>102.1</v>
      </c>
      <c r="AF214" s="3"/>
      <c r="AG214" s="3"/>
      <c r="AH214" s="3"/>
      <c r="AI214" s="3"/>
      <c r="AJ214" s="3"/>
      <c r="AK214" s="3"/>
      <c r="AL214" s="3">
        <v>0.8314950184604538</v>
      </c>
      <c r="AM214" s="3">
        <v>2.8338</v>
      </c>
      <c r="AN214" s="3"/>
      <c r="AO214" s="3">
        <f t="shared" si="4"/>
        <v>3.408078145</v>
      </c>
      <c r="AP214" s="3">
        <f t="shared" si="5"/>
        <v>-0.2693214297</v>
      </c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 t="s">
        <v>514</v>
      </c>
      <c r="IF214" s="3">
        <v>257.5</v>
      </c>
      <c r="IG214" s="3"/>
      <c r="IH214" s="3">
        <v>257.419826561517</v>
      </c>
      <c r="II214" s="3"/>
      <c r="IJ214" s="3"/>
      <c r="IK214" s="80">
        <v>71.489</v>
      </c>
      <c r="IL214" s="3"/>
      <c r="IM214" s="3">
        <v>71.7572899271705</v>
      </c>
      <c r="IN214" s="3"/>
      <c r="IO214" s="3"/>
      <c r="IP214" s="3"/>
      <c r="IQ214" s="3"/>
      <c r="IR214" s="3"/>
      <c r="IS214" s="3"/>
      <c r="IT214" s="3"/>
      <c r="IU214" s="3">
        <v>367822.0</v>
      </c>
    </row>
    <row r="215" ht="12.75" customHeight="1">
      <c r="A215" s="3" t="s">
        <v>231</v>
      </c>
      <c r="B215" s="3">
        <v>1999.0</v>
      </c>
      <c r="C215" s="3">
        <v>1999.2499999999525</v>
      </c>
      <c r="D215" s="3">
        <v>239.8</v>
      </c>
      <c r="E215" s="3">
        <v>227.997555528029</v>
      </c>
      <c r="F215" s="3">
        <v>72.0138188483381</v>
      </c>
      <c r="G215" s="3">
        <v>73.871043</v>
      </c>
      <c r="H215" s="3">
        <v>6.2</v>
      </c>
      <c r="I215" s="3">
        <v>5.5</v>
      </c>
      <c r="J215" s="3">
        <v>368791.0</v>
      </c>
      <c r="K215" s="3">
        <v>28186.86</v>
      </c>
      <c r="L215" s="3">
        <v>187.0</v>
      </c>
      <c r="M215" s="3">
        <v>81.676488</v>
      </c>
      <c r="N215" s="3">
        <v>126.03</v>
      </c>
      <c r="O215" s="3">
        <v>789174.0</v>
      </c>
      <c r="P215" s="3">
        <v>6.5</v>
      </c>
      <c r="Q215" s="18">
        <v>286.243</v>
      </c>
      <c r="R215" s="51">
        <v>1.6213</v>
      </c>
      <c r="S215" s="3">
        <f t="shared" si="2"/>
        <v>176.5515327</v>
      </c>
      <c r="T215" s="56">
        <v>4.97</v>
      </c>
      <c r="U215" s="136">
        <f t="shared" si="3"/>
        <v>3.065441313</v>
      </c>
      <c r="V215" s="3"/>
      <c r="W215" s="3">
        <v>2003.75</v>
      </c>
      <c r="X215" s="3">
        <v>6814.16734597448</v>
      </c>
      <c r="Y215" s="3">
        <v>256.392751523036</v>
      </c>
      <c r="Z215" s="3">
        <v>0.837139397987726</v>
      </c>
      <c r="AA215" s="3">
        <v>345165.0</v>
      </c>
      <c r="AB215" s="3">
        <v>2.96666666666667</v>
      </c>
      <c r="AC215" s="3">
        <v>3.5</v>
      </c>
      <c r="AD215" s="3">
        <v>1053090.0</v>
      </c>
      <c r="AE215" s="3">
        <v>104.9</v>
      </c>
      <c r="AF215" s="3"/>
      <c r="AG215" s="3"/>
      <c r="AH215" s="3"/>
      <c r="AI215" s="3"/>
      <c r="AJ215" s="3"/>
      <c r="AK215" s="3"/>
      <c r="AL215" s="3">
        <v>0.837139397987726</v>
      </c>
      <c r="AM215" s="3">
        <v>3.0985</v>
      </c>
      <c r="AN215" s="3"/>
      <c r="AO215" s="3">
        <f t="shared" si="4"/>
        <v>3.701295158</v>
      </c>
      <c r="AP215" s="3">
        <f t="shared" si="5"/>
        <v>0.6788230118</v>
      </c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 t="s">
        <v>515</v>
      </c>
      <c r="IF215" s="3">
        <v>257.5</v>
      </c>
      <c r="IG215" s="3"/>
      <c r="IH215" s="3">
        <v>257.614651334553</v>
      </c>
      <c r="II215" s="3"/>
      <c r="IJ215" s="3"/>
      <c r="IK215" s="80">
        <v>71.88</v>
      </c>
      <c r="IL215" s="3"/>
      <c r="IM215" s="3">
        <v>72.0138188483381</v>
      </c>
      <c r="IN215" s="3"/>
      <c r="IO215" s="3"/>
      <c r="IP215" s="3"/>
      <c r="IQ215" s="3"/>
      <c r="IR215" s="3"/>
      <c r="IS215" s="3"/>
      <c r="IT215" s="3"/>
      <c r="IU215" s="3">
        <v>368791.0</v>
      </c>
    </row>
    <row r="216" ht="12.75" customHeight="1">
      <c r="A216" s="3" t="s">
        <v>59</v>
      </c>
      <c r="B216" s="3">
        <v>1999.0</v>
      </c>
      <c r="C216" s="3">
        <v>1999.3333333332857</v>
      </c>
      <c r="D216" s="3">
        <v>240.2</v>
      </c>
      <c r="E216" s="3">
        <v>228.654873949552</v>
      </c>
      <c r="F216" s="3">
        <v>72.0761393234831</v>
      </c>
      <c r="G216" s="3">
        <v>73.410388</v>
      </c>
      <c r="H216" s="3">
        <v>6.1</v>
      </c>
      <c r="I216" s="3">
        <v>5.25</v>
      </c>
      <c r="J216" s="3">
        <v>372349.0</v>
      </c>
      <c r="K216" s="3">
        <v>28442.86</v>
      </c>
      <c r="L216" s="3">
        <v>170.0</v>
      </c>
      <c r="M216" s="3">
        <v>81.554942</v>
      </c>
      <c r="N216" s="3">
        <v>126.34</v>
      </c>
      <c r="O216" s="3">
        <v>797816.0</v>
      </c>
      <c r="P216" s="3">
        <v>6.5</v>
      </c>
      <c r="Q216" s="18">
        <v>282.62</v>
      </c>
      <c r="R216" s="51">
        <v>1.6089</v>
      </c>
      <c r="S216" s="3">
        <f t="shared" si="2"/>
        <v>175.6603891</v>
      </c>
      <c r="T216" s="56">
        <v>5.425</v>
      </c>
      <c r="U216" s="136">
        <f t="shared" si="3"/>
        <v>3.371868979</v>
      </c>
      <c r="V216" s="3"/>
      <c r="W216" s="3">
        <v>2004.0</v>
      </c>
      <c r="X216" s="3">
        <v>7117.67699302279</v>
      </c>
      <c r="Y216" s="3">
        <v>257.660439085297</v>
      </c>
      <c r="Z216" s="3">
        <v>0.8409213281483697</v>
      </c>
      <c r="AA216" s="3">
        <v>349680.0</v>
      </c>
      <c r="AB216" s="3">
        <v>2.9</v>
      </c>
      <c r="AC216" s="3">
        <v>3.6667</v>
      </c>
      <c r="AD216" s="3">
        <v>1078096.0</v>
      </c>
      <c r="AE216" s="3">
        <v>107.5</v>
      </c>
      <c r="AF216" s="3"/>
      <c r="AG216" s="3"/>
      <c r="AH216" s="3"/>
      <c r="AI216" s="3"/>
      <c r="AJ216" s="3"/>
      <c r="AK216" s="3"/>
      <c r="AL216" s="3">
        <v>0.8409213281483697</v>
      </c>
      <c r="AM216" s="3">
        <v>3.087</v>
      </c>
      <c r="AN216" s="3"/>
      <c r="AO216" s="3">
        <f t="shared" si="4"/>
        <v>3.670973606</v>
      </c>
      <c r="AP216" s="3">
        <f t="shared" si="5"/>
        <v>0.4517682682</v>
      </c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 t="s">
        <v>516</v>
      </c>
      <c r="IF216" s="3">
        <v>257.6</v>
      </c>
      <c r="IG216" s="3"/>
      <c r="IH216" s="3">
        <v>258.067991183393</v>
      </c>
      <c r="II216" s="3"/>
      <c r="IJ216" s="3"/>
      <c r="IK216" s="80">
        <v>72.168</v>
      </c>
      <c r="IL216" s="3"/>
      <c r="IM216" s="3">
        <v>72.0761393234831</v>
      </c>
      <c r="IN216" s="3"/>
      <c r="IO216" s="3"/>
      <c r="IP216" s="3"/>
      <c r="IQ216" s="3"/>
      <c r="IR216" s="3"/>
      <c r="IS216" s="3"/>
      <c r="IT216" s="3"/>
      <c r="IU216" s="3">
        <v>372349.0</v>
      </c>
    </row>
    <row r="217" ht="12.75" customHeight="1">
      <c r="A217" s="3" t="s">
        <v>232</v>
      </c>
      <c r="B217" s="3">
        <v>1999.0</v>
      </c>
      <c r="C217" s="3">
        <v>1999.416666666619</v>
      </c>
      <c r="D217" s="3">
        <v>245.2</v>
      </c>
      <c r="E217" s="3">
        <v>229.090041500604</v>
      </c>
      <c r="F217" s="3">
        <v>72.0564602291919</v>
      </c>
      <c r="G217" s="3">
        <v>73.903281</v>
      </c>
      <c r="H217" s="3">
        <v>6.0</v>
      </c>
      <c r="I217" s="3">
        <v>5.25</v>
      </c>
      <c r="J217" s="3">
        <v>371494.0</v>
      </c>
      <c r="K217" s="3">
        <v>28730.87</v>
      </c>
      <c r="L217" s="3">
        <v>176.0</v>
      </c>
      <c r="M217" s="3">
        <v>81.708372</v>
      </c>
      <c r="N217" s="3">
        <v>127.4</v>
      </c>
      <c r="O217" s="3">
        <v>799682.0</v>
      </c>
      <c r="P217" s="3">
        <v>6.25</v>
      </c>
      <c r="Q217" s="18">
        <v>276.932</v>
      </c>
      <c r="R217" s="51">
        <v>1.6154</v>
      </c>
      <c r="S217" s="3">
        <f t="shared" si="2"/>
        <v>171.4324625</v>
      </c>
      <c r="T217" s="56">
        <v>4.895</v>
      </c>
      <c r="U217" s="136">
        <f t="shared" si="3"/>
        <v>3.030209236</v>
      </c>
      <c r="V217" s="3"/>
      <c r="W217" s="3">
        <v>2004.25</v>
      </c>
      <c r="X217" s="3">
        <v>7477.25732190583</v>
      </c>
      <c r="Y217" s="3">
        <v>259.199777672608</v>
      </c>
      <c r="Z217" s="3">
        <v>0.8470132551362511</v>
      </c>
      <c r="AA217" s="3">
        <v>351975.0</v>
      </c>
      <c r="AB217" s="3">
        <v>2.8</v>
      </c>
      <c r="AC217" s="3">
        <v>3.9167</v>
      </c>
      <c r="AD217" s="3">
        <v>1098477.0</v>
      </c>
      <c r="AE217" s="3">
        <v>110.5</v>
      </c>
      <c r="AF217" s="3"/>
      <c r="AG217" s="3"/>
      <c r="AH217" s="3"/>
      <c r="AI217" s="3"/>
      <c r="AJ217" s="3"/>
      <c r="AK217" s="3"/>
      <c r="AL217" s="3">
        <v>0.8470132551362511</v>
      </c>
      <c r="AM217" s="3">
        <v>3.6226</v>
      </c>
      <c r="AN217" s="3"/>
      <c r="AO217" s="3">
        <f t="shared" si="4"/>
        <v>4.276910636</v>
      </c>
      <c r="AP217" s="3">
        <f t="shared" si="5"/>
        <v>0.7244348293</v>
      </c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 t="s">
        <v>517</v>
      </c>
      <c r="IF217" s="3">
        <v>257.9</v>
      </c>
      <c r="IG217" s="3"/>
      <c r="IH217" s="3">
        <v>258.565591129794</v>
      </c>
      <c r="II217" s="3"/>
      <c r="IJ217" s="3"/>
      <c r="IK217" s="80">
        <v>72.382</v>
      </c>
      <c r="IL217" s="3"/>
      <c r="IM217" s="3">
        <v>72.0564602291919</v>
      </c>
      <c r="IN217" s="3"/>
      <c r="IO217" s="3"/>
      <c r="IP217" s="3"/>
      <c r="IQ217" s="3"/>
      <c r="IR217" s="3"/>
      <c r="IS217" s="3"/>
      <c r="IT217" s="3"/>
      <c r="IU217" s="3">
        <v>371494.0</v>
      </c>
    </row>
    <row r="218" ht="12.75" customHeight="1">
      <c r="A218" s="3" t="s">
        <v>233</v>
      </c>
      <c r="B218" s="3">
        <v>1999.0</v>
      </c>
      <c r="C218" s="3">
        <v>1999.4999999999523</v>
      </c>
      <c r="D218" s="3">
        <v>248.6</v>
      </c>
      <c r="E218" s="3">
        <v>229.431230678183</v>
      </c>
      <c r="F218" s="3">
        <v>72.0902988379804</v>
      </c>
      <c r="G218" s="3">
        <v>74.086331</v>
      </c>
      <c r="H218" s="3">
        <v>6.0</v>
      </c>
      <c r="I218" s="3">
        <v>5.0</v>
      </c>
      <c r="J218" s="3">
        <v>380743.0</v>
      </c>
      <c r="K218" s="3">
        <v>29003.87</v>
      </c>
      <c r="L218" s="3">
        <v>203.0</v>
      </c>
      <c r="M218" s="3">
        <v>82.136686</v>
      </c>
      <c r="N218" s="3">
        <v>127.7</v>
      </c>
      <c r="O218" s="3">
        <v>796071.0</v>
      </c>
      <c r="P218" s="3">
        <v>6.0</v>
      </c>
      <c r="Q218" s="18">
        <v>261.402</v>
      </c>
      <c r="R218" s="51">
        <v>1.595</v>
      </c>
      <c r="S218" s="3">
        <f t="shared" si="2"/>
        <v>163.8884013</v>
      </c>
      <c r="T218" s="56">
        <v>5.288</v>
      </c>
      <c r="U218" s="136">
        <f t="shared" si="3"/>
        <v>3.315360502</v>
      </c>
      <c r="V218" s="3"/>
      <c r="W218" s="3">
        <v>2004.5</v>
      </c>
      <c r="X218" s="3">
        <v>7806.57486754905</v>
      </c>
      <c r="Y218" s="3">
        <v>260.321887891341</v>
      </c>
      <c r="Z218" s="3">
        <v>0.8476327762511825</v>
      </c>
      <c r="AA218" s="3">
        <v>353516.0</v>
      </c>
      <c r="AB218" s="3">
        <v>2.7</v>
      </c>
      <c r="AC218" s="3">
        <v>4.25</v>
      </c>
      <c r="AD218" s="3">
        <v>1127836.0</v>
      </c>
      <c r="AE218" s="3">
        <v>109.1</v>
      </c>
      <c r="AF218" s="3"/>
      <c r="AG218" s="3"/>
      <c r="AH218" s="3"/>
      <c r="AI218" s="3"/>
      <c r="AJ218" s="3"/>
      <c r="AK218" s="3"/>
      <c r="AL218" s="3">
        <v>0.8476327762511825</v>
      </c>
      <c r="AM218" s="3">
        <v>3.4638</v>
      </c>
      <c r="AN218" s="3"/>
      <c r="AO218" s="3">
        <f t="shared" si="4"/>
        <v>4.086439431</v>
      </c>
      <c r="AP218" s="3">
        <f t="shared" si="5"/>
        <v>0.07314184414</v>
      </c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 t="s">
        <v>518</v>
      </c>
      <c r="IF218" s="3">
        <v>258.0</v>
      </c>
      <c r="IG218" s="3"/>
      <c r="IH218" s="3">
        <v>259.152426123795</v>
      </c>
      <c r="II218" s="3"/>
      <c r="IJ218" s="3"/>
      <c r="IK218" s="80">
        <v>72.306</v>
      </c>
      <c r="IL218" s="3"/>
      <c r="IM218" s="3">
        <v>72.0902988379804</v>
      </c>
      <c r="IN218" s="3"/>
      <c r="IO218" s="3"/>
      <c r="IP218" s="3"/>
      <c r="IQ218" s="3"/>
      <c r="IR218" s="3"/>
      <c r="IS218" s="3"/>
      <c r="IT218" s="3"/>
      <c r="IU218" s="3">
        <v>380743.0</v>
      </c>
    </row>
    <row r="219" ht="12.75" customHeight="1">
      <c r="A219" s="3" t="s">
        <v>60</v>
      </c>
      <c r="B219" s="3">
        <v>1999.0</v>
      </c>
      <c r="C219" s="3">
        <v>1999.5833333332855</v>
      </c>
      <c r="D219" s="3">
        <v>252.6</v>
      </c>
      <c r="E219" s="3">
        <v>230.032792995355</v>
      </c>
      <c r="F219" s="3">
        <v>72.1251922415291</v>
      </c>
      <c r="G219" s="3">
        <v>74.58681</v>
      </c>
      <c r="H219" s="3">
        <v>5.9</v>
      </c>
      <c r="I219" s="3">
        <v>5.0</v>
      </c>
      <c r="J219" s="3">
        <v>381831.0</v>
      </c>
      <c r="K219" s="3">
        <v>29232.87</v>
      </c>
      <c r="L219" s="3">
        <v>178.0</v>
      </c>
      <c r="M219" s="3">
        <v>82.846137</v>
      </c>
      <c r="N219" s="3">
        <v>126.09</v>
      </c>
      <c r="O219" s="3">
        <v>796052.0</v>
      </c>
      <c r="P219" s="3">
        <v>6.0</v>
      </c>
      <c r="Q219" s="18">
        <v>256.198</v>
      </c>
      <c r="R219" s="51">
        <v>1.5751</v>
      </c>
      <c r="S219" s="3">
        <f t="shared" si="2"/>
        <v>162.6550695</v>
      </c>
      <c r="T219" s="56">
        <v>5.465</v>
      </c>
      <c r="U219" s="136">
        <f t="shared" si="3"/>
        <v>3.469620976</v>
      </c>
      <c r="V219" s="3"/>
      <c r="W219" s="3">
        <v>2004.75</v>
      </c>
      <c r="X219" s="3">
        <v>8060.2691885125</v>
      </c>
      <c r="Y219" s="3">
        <v>261.975544231916</v>
      </c>
      <c r="Z219" s="3">
        <v>0.8505414547053176</v>
      </c>
      <c r="AA219" s="3">
        <v>353808.0</v>
      </c>
      <c r="AB219" s="3">
        <v>2.6</v>
      </c>
      <c r="AC219" s="3">
        <v>4.6667</v>
      </c>
      <c r="AD219" s="3">
        <v>1150147.0</v>
      </c>
      <c r="AE219" s="3">
        <v>108.3</v>
      </c>
      <c r="AF219" s="3"/>
      <c r="AG219" s="3"/>
      <c r="AH219" s="3"/>
      <c r="AI219" s="3"/>
      <c r="AJ219" s="3"/>
      <c r="AK219" s="3"/>
      <c r="AL219" s="3">
        <v>0.8505414547053176</v>
      </c>
      <c r="AM219" s="3">
        <v>3.5495</v>
      </c>
      <c r="AN219" s="3"/>
      <c r="AO219" s="3">
        <f t="shared" si="4"/>
        <v>4.173223986</v>
      </c>
      <c r="AP219" s="3">
        <f t="shared" si="5"/>
        <v>0.3431531361</v>
      </c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 t="s">
        <v>519</v>
      </c>
      <c r="IF219" s="3">
        <v>258.0</v>
      </c>
      <c r="IG219" s="3"/>
      <c r="IH219" s="3">
        <v>260.087217193305</v>
      </c>
      <c r="II219" s="3"/>
      <c r="IJ219" s="3"/>
      <c r="IK219" s="80">
        <v>71.877</v>
      </c>
      <c r="IL219" s="3"/>
      <c r="IM219" s="3">
        <v>72.1251922415291</v>
      </c>
      <c r="IN219" s="3"/>
      <c r="IO219" s="3"/>
      <c r="IP219" s="3"/>
      <c r="IQ219" s="3"/>
      <c r="IR219" s="3"/>
      <c r="IS219" s="3"/>
      <c r="IT219" s="3"/>
      <c r="IU219" s="3">
        <v>381831.0</v>
      </c>
    </row>
    <row r="220" ht="12.75" customHeight="1">
      <c r="A220" s="3" t="s">
        <v>234</v>
      </c>
      <c r="B220" s="3">
        <v>1999.0</v>
      </c>
      <c r="C220" s="3">
        <v>1999.6666666666188</v>
      </c>
      <c r="D220" s="3">
        <v>255.5</v>
      </c>
      <c r="E220" s="3">
        <v>230.782856723776</v>
      </c>
      <c r="F220" s="3">
        <v>72.1384636215483</v>
      </c>
      <c r="G220" s="3">
        <v>75.310226</v>
      </c>
      <c r="H220" s="3">
        <v>5.9</v>
      </c>
      <c r="I220" s="3">
        <v>5.0</v>
      </c>
      <c r="J220" s="3">
        <v>388266.0</v>
      </c>
      <c r="K220" s="3">
        <v>29398.87</v>
      </c>
      <c r="L220" s="3">
        <v>155.0</v>
      </c>
      <c r="M220" s="3">
        <v>83.215128</v>
      </c>
      <c r="N220" s="3">
        <v>126.2</v>
      </c>
      <c r="O220" s="3">
        <v>796594.0</v>
      </c>
      <c r="P220" s="3">
        <v>6.1211</v>
      </c>
      <c r="Q220" s="18">
        <v>256.936</v>
      </c>
      <c r="R220" s="51">
        <v>1.6058</v>
      </c>
      <c r="S220" s="3">
        <f t="shared" si="2"/>
        <v>160.0049819</v>
      </c>
      <c r="T220" s="56">
        <v>5.206</v>
      </c>
      <c r="U220" s="136">
        <f t="shared" si="3"/>
        <v>3.241997758</v>
      </c>
      <c r="V220" s="3"/>
      <c r="W220" s="3">
        <v>2005.0</v>
      </c>
      <c r="X220" s="3">
        <v>8097.92930177669</v>
      </c>
      <c r="Y220" s="3">
        <v>264.762187632422</v>
      </c>
      <c r="Z220" s="3">
        <v>0.858191913312139</v>
      </c>
      <c r="AA220" s="3">
        <v>356183.0</v>
      </c>
      <c r="AB220" s="3">
        <v>2.6</v>
      </c>
      <c r="AC220" s="3">
        <v>4.75</v>
      </c>
      <c r="AD220" s="3">
        <v>1174162.0</v>
      </c>
      <c r="AE220" s="3">
        <v>107.2</v>
      </c>
      <c r="AF220" s="3"/>
      <c r="AG220" s="3"/>
      <c r="AH220" s="3"/>
      <c r="AI220" s="3"/>
      <c r="AJ220" s="3"/>
      <c r="AK220" s="3"/>
      <c r="AL220" s="3">
        <v>0.858191913312139</v>
      </c>
      <c r="AM220" s="3">
        <v>3.8798</v>
      </c>
      <c r="AN220" s="3"/>
      <c r="AO220" s="3">
        <f t="shared" si="4"/>
        <v>4.520900209</v>
      </c>
      <c r="AP220" s="3">
        <f t="shared" si="5"/>
        <v>0.8994809794</v>
      </c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 t="s">
        <v>520</v>
      </c>
      <c r="IF220" s="3">
        <v>261.0</v>
      </c>
      <c r="IG220" s="3"/>
      <c r="IH220" s="3">
        <v>259.39038596234</v>
      </c>
      <c r="II220" s="3"/>
      <c r="IJ220" s="3"/>
      <c r="IK220" s="80">
        <v>72.097</v>
      </c>
      <c r="IL220" s="3"/>
      <c r="IM220" s="3">
        <v>72.1384636215483</v>
      </c>
      <c r="IN220" s="3"/>
      <c r="IO220" s="3"/>
      <c r="IP220" s="3"/>
      <c r="IQ220" s="3"/>
      <c r="IR220" s="3"/>
      <c r="IS220" s="3"/>
      <c r="IT220" s="3"/>
      <c r="IU220" s="3">
        <v>388266.0</v>
      </c>
    </row>
    <row r="221" ht="12.75" customHeight="1">
      <c r="A221" s="3" t="s">
        <v>235</v>
      </c>
      <c r="B221" s="3">
        <v>1999.0</v>
      </c>
      <c r="C221" s="3">
        <v>1999.749999999952</v>
      </c>
      <c r="D221" s="3">
        <v>255.7</v>
      </c>
      <c r="E221" s="3">
        <v>231.473599899378</v>
      </c>
      <c r="F221" s="3">
        <v>72.1936394453979</v>
      </c>
      <c r="G221" s="3">
        <v>75.402964</v>
      </c>
      <c r="H221" s="3">
        <v>5.8</v>
      </c>
      <c r="I221" s="3">
        <v>5.25</v>
      </c>
      <c r="J221" s="3">
        <v>386109.0</v>
      </c>
      <c r="K221" s="3">
        <v>29449.87</v>
      </c>
      <c r="L221" s="3">
        <v>240.0</v>
      </c>
      <c r="M221" s="3">
        <v>83.2387339999999</v>
      </c>
      <c r="N221" s="3">
        <v>127.81</v>
      </c>
      <c r="O221" s="3">
        <v>796116.0</v>
      </c>
      <c r="P221" s="3">
        <v>5.994</v>
      </c>
      <c r="Q221" s="18">
        <v>264.47</v>
      </c>
      <c r="R221" s="51">
        <v>1.6247</v>
      </c>
      <c r="S221" s="3">
        <f t="shared" si="2"/>
        <v>162.7808211</v>
      </c>
      <c r="T221" s="56">
        <v>5.615</v>
      </c>
      <c r="U221" s="136">
        <f t="shared" si="3"/>
        <v>3.45602265</v>
      </c>
      <c r="V221" s="3"/>
      <c r="W221" s="3">
        <v>2005.25</v>
      </c>
      <c r="X221" s="3">
        <v>8154.45179539624</v>
      </c>
      <c r="Y221" s="3">
        <v>267.083875188125</v>
      </c>
      <c r="Z221" s="3">
        <v>0.8635417957752713</v>
      </c>
      <c r="AA221" s="3">
        <v>358872.0</v>
      </c>
      <c r="AB221" s="3">
        <v>2.6</v>
      </c>
      <c r="AC221" s="3">
        <v>4.75</v>
      </c>
      <c r="AD221" s="3">
        <v>1213933.0</v>
      </c>
      <c r="AE221" s="3">
        <v>107.5</v>
      </c>
      <c r="AF221" s="3"/>
      <c r="AG221" s="3"/>
      <c r="AH221" s="3"/>
      <c r="AI221" s="3"/>
      <c r="AJ221" s="3"/>
      <c r="AK221" s="3"/>
      <c r="AL221" s="3">
        <v>0.8635417957752713</v>
      </c>
      <c r="AM221" s="3">
        <v>3.6826</v>
      </c>
      <c r="AN221" s="3"/>
      <c r="AO221" s="3">
        <f t="shared" si="4"/>
        <v>4.264530122</v>
      </c>
      <c r="AP221" s="3">
        <f t="shared" si="5"/>
        <v>0.6233899877</v>
      </c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 t="s">
        <v>521</v>
      </c>
      <c r="IF221" s="3">
        <v>261.1</v>
      </c>
      <c r="IG221" s="3"/>
      <c r="IH221" s="3">
        <v>260.185202292686</v>
      </c>
      <c r="II221" s="3"/>
      <c r="IJ221" s="3"/>
      <c r="IK221" s="80">
        <v>72.387</v>
      </c>
      <c r="IL221" s="3"/>
      <c r="IM221" s="3">
        <v>72.1936394453979</v>
      </c>
      <c r="IN221" s="3"/>
      <c r="IO221" s="3"/>
      <c r="IP221" s="3"/>
      <c r="IQ221" s="3"/>
      <c r="IR221" s="3"/>
      <c r="IS221" s="3"/>
      <c r="IT221" s="3"/>
      <c r="IU221" s="3">
        <v>386109.0</v>
      </c>
    </row>
    <row r="222" ht="12.75" customHeight="1">
      <c r="A222" s="3" t="s">
        <v>61</v>
      </c>
      <c r="B222" s="3">
        <v>1999.0</v>
      </c>
      <c r="C222" s="3">
        <v>1999.8333333332853</v>
      </c>
      <c r="D222" s="3">
        <v>263.7</v>
      </c>
      <c r="E222" s="3">
        <v>231.900913066207</v>
      </c>
      <c r="F222" s="3">
        <v>72.2336850286049</v>
      </c>
      <c r="G222" s="3">
        <v>76.01484</v>
      </c>
      <c r="H222" s="3">
        <v>5.8</v>
      </c>
      <c r="I222" s="3">
        <v>5.25</v>
      </c>
      <c r="J222" s="3">
        <v>391456.0</v>
      </c>
      <c r="K222" s="3">
        <v>29660.87</v>
      </c>
      <c r="L222" s="3">
        <v>186.0</v>
      </c>
      <c r="M222" s="3">
        <v>82.916955</v>
      </c>
      <c r="N222" s="3">
        <v>128.77</v>
      </c>
      <c r="O222" s="3">
        <v>799653.0</v>
      </c>
      <c r="P222" s="3">
        <v>6.2162</v>
      </c>
      <c r="Q222" s="18">
        <v>311.562</v>
      </c>
      <c r="R222" s="51">
        <v>1.6572</v>
      </c>
      <c r="S222" s="3">
        <f t="shared" si="2"/>
        <v>188.0050688</v>
      </c>
      <c r="T222" s="56">
        <v>5.18</v>
      </c>
      <c r="U222" s="136">
        <f t="shared" si="3"/>
        <v>3.125754284</v>
      </c>
      <c r="V222" s="3"/>
      <c r="W222" s="3">
        <v>2005.5</v>
      </c>
      <c r="X222" s="3">
        <v>8279.94144152033</v>
      </c>
      <c r="Y222" s="3">
        <v>269.662272946537</v>
      </c>
      <c r="Z222" s="3">
        <v>0.8680045123649375</v>
      </c>
      <c r="AA222" s="3">
        <v>363550.0</v>
      </c>
      <c r="AB222" s="3">
        <v>2.66666666666667</v>
      </c>
      <c r="AC222" s="3">
        <v>4.75</v>
      </c>
      <c r="AD222" s="3">
        <v>1244412.0</v>
      </c>
      <c r="AE222" s="3">
        <v>107.1</v>
      </c>
      <c r="AF222" s="3"/>
      <c r="AG222" s="3"/>
      <c r="AH222" s="3"/>
      <c r="AI222" s="3"/>
      <c r="AJ222" s="3"/>
      <c r="AK222" s="3"/>
      <c r="AL222" s="3">
        <v>0.8680045123649375</v>
      </c>
      <c r="AM222" s="3">
        <v>3.8533</v>
      </c>
      <c r="AN222" s="3"/>
      <c r="AO222" s="3">
        <f t="shared" si="4"/>
        <v>4.439262636</v>
      </c>
      <c r="AP222" s="3">
        <f t="shared" si="5"/>
        <v>0.5167921937</v>
      </c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 t="s">
        <v>522</v>
      </c>
      <c r="IF222" s="3">
        <v>261.5</v>
      </c>
      <c r="IG222" s="3"/>
      <c r="IH222" s="3">
        <v>260.801402059469</v>
      </c>
      <c r="II222" s="3"/>
      <c r="IJ222" s="3"/>
      <c r="IK222" s="80">
        <v>72.33</v>
      </c>
      <c r="IL222" s="3"/>
      <c r="IM222" s="3">
        <v>72.2336850286049</v>
      </c>
      <c r="IN222" s="3"/>
      <c r="IO222" s="3"/>
      <c r="IP222" s="3"/>
      <c r="IQ222" s="3"/>
      <c r="IR222" s="3"/>
      <c r="IS222" s="3"/>
      <c r="IT222" s="3"/>
      <c r="IU222" s="3">
        <v>391456.0</v>
      </c>
    </row>
    <row r="223" ht="12.75" customHeight="1">
      <c r="A223" s="3" t="s">
        <v>236</v>
      </c>
      <c r="B223" s="3">
        <v>1999.0</v>
      </c>
      <c r="C223" s="3">
        <v>1999.9166666666185</v>
      </c>
      <c r="D223" s="3">
        <v>261.7</v>
      </c>
      <c r="E223" s="3">
        <v>232.381520345465</v>
      </c>
      <c r="F223" s="3">
        <v>72.3534800701369</v>
      </c>
      <c r="G223" s="3">
        <v>76.330985</v>
      </c>
      <c r="H223" s="3">
        <v>5.8</v>
      </c>
      <c r="I223" s="3">
        <v>5.5</v>
      </c>
      <c r="J223" s="3">
        <v>397759.0</v>
      </c>
      <c r="K223" s="3">
        <v>29984.87</v>
      </c>
      <c r="L223" s="3">
        <v>169.0</v>
      </c>
      <c r="M223" s="3">
        <v>82.973794</v>
      </c>
      <c r="N223" s="3">
        <v>128.83</v>
      </c>
      <c r="O223" s="3">
        <v>806158.0</v>
      </c>
      <c r="P223" s="3">
        <v>6.2301</v>
      </c>
      <c r="Q223" s="18">
        <v>293.65</v>
      </c>
      <c r="R223" s="51">
        <v>1.6205</v>
      </c>
      <c r="S223" s="3">
        <f t="shared" si="2"/>
        <v>181.2095032</v>
      </c>
      <c r="T223" s="56">
        <v>5.207</v>
      </c>
      <c r="U223" s="136">
        <f t="shared" si="3"/>
        <v>3.213205801</v>
      </c>
      <c r="V223" s="3"/>
      <c r="W223" s="3">
        <v>2005.75</v>
      </c>
      <c r="X223" s="3">
        <v>8277.76123686366</v>
      </c>
      <c r="Y223" s="3">
        <v>271.792171347279</v>
      </c>
      <c r="Z223" s="3">
        <v>0.8737784767271695</v>
      </c>
      <c r="AA223" s="3">
        <v>367037.0</v>
      </c>
      <c r="AB223" s="3">
        <v>2.7</v>
      </c>
      <c r="AC223" s="3">
        <v>4.5833</v>
      </c>
      <c r="AD223" s="3">
        <v>1277105.0</v>
      </c>
      <c r="AE223" s="3">
        <v>105.2</v>
      </c>
      <c r="AF223" s="3"/>
      <c r="AG223" s="3"/>
      <c r="AH223" s="3"/>
      <c r="AI223" s="3"/>
      <c r="AJ223" s="3"/>
      <c r="AK223" s="3"/>
      <c r="AL223" s="3">
        <v>0.8737784767271695</v>
      </c>
      <c r="AM223" s="3">
        <v>3.9638</v>
      </c>
      <c r="AN223" s="3"/>
      <c r="AO223" s="3">
        <f t="shared" si="4"/>
        <v>4.536390064</v>
      </c>
      <c r="AP223" s="3">
        <f t="shared" si="5"/>
        <v>0.6651998094</v>
      </c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 t="s">
        <v>523</v>
      </c>
      <c r="IF223" s="3">
        <v>262.3</v>
      </c>
      <c r="IG223" s="3"/>
      <c r="IH223" s="3">
        <v>261.584718883881</v>
      </c>
      <c r="II223" s="3"/>
      <c r="IJ223" s="3"/>
      <c r="IK223" s="80">
        <v>72.435</v>
      </c>
      <c r="IL223" s="3"/>
      <c r="IM223" s="3">
        <v>72.3534800701369</v>
      </c>
      <c r="IN223" s="3"/>
      <c r="IO223" s="3"/>
      <c r="IP223" s="3"/>
      <c r="IQ223" s="3"/>
      <c r="IR223" s="3"/>
      <c r="IS223" s="3"/>
      <c r="IT223" s="3"/>
      <c r="IU223" s="3">
        <v>397759.0</v>
      </c>
    </row>
    <row r="224" ht="12.75" customHeight="1">
      <c r="A224" s="3" t="s">
        <v>237</v>
      </c>
      <c r="B224" s="3">
        <v>1999.0</v>
      </c>
      <c r="C224" s="3">
        <v>1999.9999999999518</v>
      </c>
      <c r="D224" s="3">
        <v>268.5</v>
      </c>
      <c r="E224" s="3">
        <v>233.131471164807</v>
      </c>
      <c r="F224" s="3">
        <v>72.4364257534774</v>
      </c>
      <c r="G224" s="3">
        <v>76.254176</v>
      </c>
      <c r="H224" s="3">
        <v>5.9</v>
      </c>
      <c r="I224" s="3">
        <v>5.5</v>
      </c>
      <c r="J224" s="3">
        <v>399194.0</v>
      </c>
      <c r="K224" s="3">
        <v>31092.86</v>
      </c>
      <c r="L224" s="3">
        <v>166.0</v>
      </c>
      <c r="M224" s="3">
        <v>83.409251</v>
      </c>
      <c r="N224" s="3">
        <v>129.7</v>
      </c>
      <c r="O224" s="3">
        <v>813238.0</v>
      </c>
      <c r="P224" s="3">
        <v>6.5369</v>
      </c>
      <c r="Q224" s="18">
        <v>283.743</v>
      </c>
      <c r="R224" s="51">
        <v>1.6132</v>
      </c>
      <c r="S224" s="3">
        <f t="shared" si="2"/>
        <v>175.8882966</v>
      </c>
      <c r="T224" s="56">
        <v>5.445</v>
      </c>
      <c r="U224" s="136">
        <f t="shared" si="3"/>
        <v>3.375278949</v>
      </c>
      <c r="V224" s="3"/>
      <c r="W224" s="3">
        <v>2006.0</v>
      </c>
      <c r="X224" s="3">
        <v>8354.39328200831</v>
      </c>
      <c r="Y224" s="3">
        <v>273.230954370454</v>
      </c>
      <c r="Z224" s="3">
        <v>0.8770523050797528</v>
      </c>
      <c r="AA224" s="3">
        <v>371811.0</v>
      </c>
      <c r="AB224" s="3">
        <v>2.8</v>
      </c>
      <c r="AC224" s="3">
        <v>4.5</v>
      </c>
      <c r="AD224" s="3">
        <v>1322469.0</v>
      </c>
      <c r="AE224" s="3">
        <v>104.8</v>
      </c>
      <c r="AF224" s="3"/>
      <c r="AG224" s="3"/>
      <c r="AH224" s="3"/>
      <c r="AI224" s="3"/>
      <c r="AJ224" s="3"/>
      <c r="AK224" s="3"/>
      <c r="AL224" s="3">
        <v>0.8770523050797528</v>
      </c>
      <c r="AM224" s="3">
        <v>4.6115</v>
      </c>
      <c r="AN224" s="3"/>
      <c r="AO224" s="3">
        <f t="shared" si="4"/>
        <v>5.25795323</v>
      </c>
      <c r="AP224" s="3">
        <f t="shared" si="5"/>
        <v>0.3746748678</v>
      </c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 t="s">
        <v>524</v>
      </c>
      <c r="IF224" s="3">
        <v>262.6</v>
      </c>
      <c r="IG224" s="3"/>
      <c r="IH224" s="3">
        <v>262.269714518406</v>
      </c>
      <c r="II224" s="3"/>
      <c r="IJ224" s="3"/>
      <c r="IK224" s="80">
        <v>72.615</v>
      </c>
      <c r="IL224" s="3"/>
      <c r="IM224" s="3">
        <v>72.4364257534774</v>
      </c>
      <c r="IN224" s="3"/>
      <c r="IO224" s="3"/>
      <c r="IP224" s="3"/>
      <c r="IQ224" s="3"/>
      <c r="IR224" s="3"/>
      <c r="IS224" s="3"/>
      <c r="IT224" s="3"/>
      <c r="IU224" s="3">
        <v>399194.0</v>
      </c>
    </row>
    <row r="225" ht="12.75" customHeight="1">
      <c r="A225" s="3" t="s">
        <v>58</v>
      </c>
      <c r="B225" s="3">
        <v>2000.0</v>
      </c>
      <c r="C225" s="3">
        <v>2000.083333333285</v>
      </c>
      <c r="D225" s="3">
        <v>274.7</v>
      </c>
      <c r="E225" s="3">
        <v>233.898894708904</v>
      </c>
      <c r="F225" s="3">
        <v>72.3969574452138</v>
      </c>
      <c r="G225" s="3">
        <v>76.778706</v>
      </c>
      <c r="H225" s="3">
        <v>5.8</v>
      </c>
      <c r="I225" s="3">
        <v>5.75</v>
      </c>
      <c r="J225" s="3">
        <v>405625.0</v>
      </c>
      <c r="K225" s="3">
        <v>31321.86</v>
      </c>
      <c r="L225" s="3">
        <v>202.0</v>
      </c>
      <c r="M225" s="3">
        <v>84.230523</v>
      </c>
      <c r="N225" s="3">
        <v>131.65</v>
      </c>
      <c r="O225" s="3">
        <v>812389.0</v>
      </c>
      <c r="P225" s="3">
        <v>6.5279</v>
      </c>
      <c r="Q225" s="18">
        <v>284.59</v>
      </c>
      <c r="R225" s="51">
        <v>1.6404</v>
      </c>
      <c r="S225" s="3">
        <f t="shared" si="2"/>
        <v>173.4881736</v>
      </c>
      <c r="T225" s="56">
        <v>5.317</v>
      </c>
      <c r="U225" s="136">
        <f t="shared" si="3"/>
        <v>3.241282614</v>
      </c>
      <c r="V225" s="3"/>
      <c r="W225" s="3">
        <v>2006.25</v>
      </c>
      <c r="X225" s="3">
        <v>8564.05240328786</v>
      </c>
      <c r="Y225" s="3">
        <v>275.057469157214</v>
      </c>
      <c r="Z225" s="3">
        <v>0.8838802693590961</v>
      </c>
      <c r="AA225" s="3">
        <v>373227.0</v>
      </c>
      <c r="AB225" s="3">
        <v>2.83333333333333</v>
      </c>
      <c r="AC225" s="3">
        <v>4.5</v>
      </c>
      <c r="AD225" s="3">
        <v>1360360.0</v>
      </c>
      <c r="AE225" s="3">
        <v>105.5</v>
      </c>
      <c r="AF225" s="3"/>
      <c r="AG225" s="3"/>
      <c r="AH225" s="3"/>
      <c r="AI225" s="3"/>
      <c r="AJ225" s="3"/>
      <c r="AK225" s="3"/>
      <c r="AL225" s="3">
        <v>0.8838802693590961</v>
      </c>
      <c r="AM225" s="3">
        <v>5.5305</v>
      </c>
      <c r="AN225" s="3"/>
      <c r="AO225" s="3">
        <f t="shared" si="4"/>
        <v>6.257069189</v>
      </c>
      <c r="AP225" s="3">
        <f t="shared" si="5"/>
        <v>0.7785127797</v>
      </c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 t="s">
        <v>525</v>
      </c>
      <c r="IF225" s="3">
        <v>262.7</v>
      </c>
      <c r="IG225" s="3"/>
      <c r="IH225" s="3">
        <v>262.593757743815</v>
      </c>
      <c r="II225" s="3"/>
      <c r="IJ225" s="3"/>
      <c r="IK225" s="80">
        <v>71.936</v>
      </c>
      <c r="IL225" s="3"/>
      <c r="IM225" s="3">
        <v>72.3969574452138</v>
      </c>
      <c r="IN225" s="3"/>
      <c r="IO225" s="3"/>
      <c r="IP225" s="3"/>
      <c r="IQ225" s="3"/>
      <c r="IR225" s="3"/>
      <c r="IS225" s="3"/>
      <c r="IT225" s="3"/>
      <c r="IU225" s="3">
        <v>405625.0</v>
      </c>
    </row>
    <row r="226" ht="12.75" customHeight="1">
      <c r="A226" s="3" t="s">
        <v>230</v>
      </c>
      <c r="B226" s="3">
        <v>2000.0</v>
      </c>
      <c r="C226" s="3">
        <v>2000.1666666666183</v>
      </c>
      <c r="D226" s="3">
        <v>272.5</v>
      </c>
      <c r="E226" s="3">
        <v>234.515117344003</v>
      </c>
      <c r="F226" s="3">
        <v>72.4561866695851</v>
      </c>
      <c r="G226" s="3">
        <v>76.937195</v>
      </c>
      <c r="H226" s="3">
        <v>5.8</v>
      </c>
      <c r="I226" s="3">
        <v>6.0</v>
      </c>
      <c r="J226" s="3">
        <v>409622.0</v>
      </c>
      <c r="K226" s="3">
        <v>30421.86</v>
      </c>
      <c r="L226" s="3">
        <v>195.0</v>
      </c>
      <c r="M226" s="3">
        <v>84.639578</v>
      </c>
      <c r="N226" s="3">
        <v>131.48</v>
      </c>
      <c r="O226" s="3">
        <v>816832.0</v>
      </c>
      <c r="P226" s="3">
        <v>6.757</v>
      </c>
      <c r="Q226" s="18">
        <v>300.855</v>
      </c>
      <c r="R226" s="51">
        <v>1.6</v>
      </c>
      <c r="S226" s="3">
        <f t="shared" si="2"/>
        <v>188.034375</v>
      </c>
      <c r="T226" s="56">
        <v>5.096</v>
      </c>
      <c r="U226" s="136">
        <f t="shared" si="3"/>
        <v>3.185</v>
      </c>
      <c r="V226" s="3"/>
      <c r="W226" s="3">
        <v>2006.5</v>
      </c>
      <c r="X226" s="3">
        <v>8673.04655138686</v>
      </c>
      <c r="Y226" s="3">
        <v>277.454510164091</v>
      </c>
      <c r="Z226" s="3">
        <v>0.8882834022038567</v>
      </c>
      <c r="AA226" s="3">
        <v>374520.0</v>
      </c>
      <c r="AB226" s="3">
        <v>2.9</v>
      </c>
      <c r="AC226" s="3">
        <v>4.5</v>
      </c>
      <c r="AD226" s="3">
        <v>1411674.0</v>
      </c>
      <c r="AE226" s="3">
        <v>106.4</v>
      </c>
      <c r="AF226" s="3"/>
      <c r="AG226" s="3"/>
      <c r="AH226" s="3"/>
      <c r="AI226" s="3"/>
      <c r="AJ226" s="3"/>
      <c r="AK226" s="3"/>
      <c r="AL226" s="3">
        <v>0.8882834022038567</v>
      </c>
      <c r="AM226" s="3">
        <v>6.7288</v>
      </c>
      <c r="AN226" s="3"/>
      <c r="AO226" s="3">
        <f t="shared" si="4"/>
        <v>7.575059923</v>
      </c>
      <c r="AP226" s="3">
        <f t="shared" si="5"/>
        <v>0.4981594224</v>
      </c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 t="s">
        <v>526</v>
      </c>
      <c r="IF226" s="3">
        <v>264.3</v>
      </c>
      <c r="IG226" s="3"/>
      <c r="IH226" s="3">
        <v>264.222644891742</v>
      </c>
      <c r="II226" s="3"/>
      <c r="IJ226" s="3"/>
      <c r="IK226" s="80">
        <v>72.159</v>
      </c>
      <c r="IL226" s="3"/>
      <c r="IM226" s="3">
        <v>72.4561866695851</v>
      </c>
      <c r="IN226" s="3"/>
      <c r="IO226" s="3"/>
      <c r="IP226" s="3"/>
      <c r="IQ226" s="3"/>
      <c r="IR226" s="3"/>
      <c r="IS226" s="3"/>
      <c r="IT226" s="3"/>
      <c r="IU226" s="3">
        <v>409622.0</v>
      </c>
    </row>
    <row r="227" ht="12.75" customHeight="1">
      <c r="A227" s="3" t="s">
        <v>231</v>
      </c>
      <c r="B227" s="3">
        <v>2000.0</v>
      </c>
      <c r="C227" s="3">
        <v>2000.2499999999516</v>
      </c>
      <c r="D227" s="3">
        <v>271.8</v>
      </c>
      <c r="E227" s="3">
        <v>235.050329684971</v>
      </c>
      <c r="F227" s="3">
        <v>72.4902154517694</v>
      </c>
      <c r="G227" s="3">
        <v>76.984099</v>
      </c>
      <c r="H227" s="3">
        <v>5.7</v>
      </c>
      <c r="I227" s="3">
        <v>6.0</v>
      </c>
      <c r="J227" s="3">
        <v>413472.0</v>
      </c>
      <c r="K227" s="3">
        <v>30563.86</v>
      </c>
      <c r="L227" s="3">
        <v>151.0</v>
      </c>
      <c r="M227" s="3">
        <v>84.629898</v>
      </c>
      <c r="N227" s="3">
        <v>131.18</v>
      </c>
      <c r="O227" s="3">
        <v>831014.0</v>
      </c>
      <c r="P227" s="3">
        <v>6.9893</v>
      </c>
      <c r="Q227" s="18">
        <v>286.704</v>
      </c>
      <c r="R227" s="51">
        <v>1.5799</v>
      </c>
      <c r="S227" s="3">
        <f t="shared" si="2"/>
        <v>181.4697133</v>
      </c>
      <c r="T227" s="56">
        <v>5.045</v>
      </c>
      <c r="U227" s="136">
        <f t="shared" si="3"/>
        <v>3.193240078</v>
      </c>
      <c r="V227" s="3"/>
      <c r="W227" s="3">
        <v>2006.75</v>
      </c>
      <c r="X227" s="3">
        <v>8846.8223648722</v>
      </c>
      <c r="Y227" s="3">
        <v>279.829121363884</v>
      </c>
      <c r="Z227" s="3">
        <v>0.8931259085198255</v>
      </c>
      <c r="AA227" s="3">
        <v>375451.0</v>
      </c>
      <c r="AB227" s="3">
        <v>2.9</v>
      </c>
      <c r="AC227" s="3">
        <v>4.6667</v>
      </c>
      <c r="AD227" s="3">
        <v>1459871.0</v>
      </c>
      <c r="AE227" s="3">
        <v>107.0</v>
      </c>
      <c r="AF227" s="3"/>
      <c r="AG227" s="3"/>
      <c r="AH227" s="3"/>
      <c r="AI227" s="3"/>
      <c r="AJ227" s="3"/>
      <c r="AK227" s="3"/>
      <c r="AL227" s="3">
        <v>0.8931259085198255</v>
      </c>
      <c r="AM227" s="3">
        <v>6.2373</v>
      </c>
      <c r="AN227" s="3"/>
      <c r="AO227" s="3">
        <f t="shared" si="4"/>
        <v>6.983673792</v>
      </c>
      <c r="AP227" s="3">
        <f t="shared" si="5"/>
        <v>0.545153304</v>
      </c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 t="s">
        <v>527</v>
      </c>
      <c r="IF227" s="3">
        <v>264.6</v>
      </c>
      <c r="IG227" s="3"/>
      <c r="IH227" s="3">
        <v>264.690509150512</v>
      </c>
      <c r="II227" s="3"/>
      <c r="IJ227" s="3"/>
      <c r="IK227" s="80">
        <v>72.338</v>
      </c>
      <c r="IL227" s="3"/>
      <c r="IM227" s="3">
        <v>72.4902154517694</v>
      </c>
      <c r="IN227" s="3"/>
      <c r="IO227" s="3"/>
      <c r="IP227" s="3"/>
      <c r="IQ227" s="3"/>
      <c r="IR227" s="3"/>
      <c r="IS227" s="3"/>
      <c r="IT227" s="3"/>
      <c r="IU227" s="3">
        <v>413472.0</v>
      </c>
    </row>
    <row r="228" ht="12.75" customHeight="1">
      <c r="A228" s="3" t="s">
        <v>59</v>
      </c>
      <c r="B228" s="3">
        <v>2000.0</v>
      </c>
      <c r="C228" s="3">
        <v>2000.3333333332848</v>
      </c>
      <c r="D228" s="3">
        <v>273.4</v>
      </c>
      <c r="E228" s="3">
        <v>235.588131818769</v>
      </c>
      <c r="F228" s="3">
        <v>72.4988180915606</v>
      </c>
      <c r="G228" s="3">
        <v>77.288608</v>
      </c>
      <c r="H228" s="3">
        <v>5.6</v>
      </c>
      <c r="I228" s="3">
        <v>6.0</v>
      </c>
      <c r="J228" s="3">
        <v>421283.0</v>
      </c>
      <c r="K228" s="3">
        <v>30799.86</v>
      </c>
      <c r="L228" s="3">
        <v>214.0</v>
      </c>
      <c r="M228" s="3">
        <v>84.1990749999999</v>
      </c>
      <c r="N228" s="3">
        <v>132.95</v>
      </c>
      <c r="O228" s="3">
        <v>839004.0</v>
      </c>
      <c r="P228" s="3">
        <v>6.9903</v>
      </c>
      <c r="Q228" s="18">
        <v>279.961</v>
      </c>
      <c r="R228" s="51">
        <v>1.5823</v>
      </c>
      <c r="S228" s="3">
        <f t="shared" si="2"/>
        <v>176.9329457</v>
      </c>
      <c r="T228" s="56">
        <v>5.004</v>
      </c>
      <c r="U228" s="136">
        <f t="shared" si="3"/>
        <v>3.16248499</v>
      </c>
      <c r="V228" s="3"/>
      <c r="W228" s="3">
        <v>2007.0</v>
      </c>
      <c r="X228" s="3">
        <v>9131.04757168913</v>
      </c>
      <c r="Y228" s="3">
        <v>281.439253617276</v>
      </c>
      <c r="Z228" s="3">
        <v>0.9040975714132877</v>
      </c>
      <c r="AA228" s="3">
        <v>378330.0</v>
      </c>
      <c r="AB228" s="3">
        <v>2.9</v>
      </c>
      <c r="AC228" s="3">
        <v>4.9167</v>
      </c>
      <c r="AD228" s="3">
        <v>1492859.0</v>
      </c>
      <c r="AE228" s="3">
        <v>108.9</v>
      </c>
      <c r="AF228" s="3"/>
      <c r="AG228" s="3"/>
      <c r="AH228" s="3"/>
      <c r="AI228" s="3"/>
      <c r="AJ228" s="3"/>
      <c r="AK228" s="3"/>
      <c r="AL228" s="3">
        <v>0.9040975714132877</v>
      </c>
      <c r="AM228" s="3">
        <v>6.5772</v>
      </c>
      <c r="AN228" s="3"/>
      <c r="AO228" s="3">
        <f t="shared" si="4"/>
        <v>7.274878518</v>
      </c>
      <c r="AP228" s="3">
        <f t="shared" si="5"/>
        <v>1.228456457</v>
      </c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 t="s">
        <v>528</v>
      </c>
      <c r="IF228" s="3">
        <v>264.8</v>
      </c>
      <c r="IG228" s="3"/>
      <c r="IH228" s="3">
        <v>265.242436116158</v>
      </c>
      <c r="II228" s="3"/>
      <c r="IJ228" s="3"/>
      <c r="IK228" s="80">
        <v>72.573</v>
      </c>
      <c r="IL228" s="3"/>
      <c r="IM228" s="3">
        <v>72.4988180915606</v>
      </c>
      <c r="IN228" s="3"/>
      <c r="IO228" s="3"/>
      <c r="IP228" s="3"/>
      <c r="IQ228" s="3"/>
      <c r="IR228" s="3"/>
      <c r="IS228" s="3"/>
      <c r="IT228" s="3"/>
      <c r="IU228" s="3">
        <v>421283.0</v>
      </c>
    </row>
    <row r="229" ht="12.75" customHeight="1">
      <c r="A229" s="3" t="s">
        <v>232</v>
      </c>
      <c r="B229" s="3">
        <v>2000.0</v>
      </c>
      <c r="C229" s="3">
        <v>2000.416666666618</v>
      </c>
      <c r="D229" s="3">
        <v>273.3</v>
      </c>
      <c r="E229" s="3">
        <v>236.192179269529</v>
      </c>
      <c r="F229" s="3">
        <v>72.4468489019081</v>
      </c>
      <c r="G229" s="3">
        <v>77.369111</v>
      </c>
      <c r="H229" s="3">
        <v>5.5</v>
      </c>
      <c r="I229" s="3">
        <v>6.0</v>
      </c>
      <c r="J229" s="3">
        <v>428532.0</v>
      </c>
      <c r="K229" s="3">
        <v>30975.85</v>
      </c>
      <c r="L229" s="3">
        <v>189.0</v>
      </c>
      <c r="M229" s="3">
        <v>83.568933</v>
      </c>
      <c r="N229" s="3">
        <v>130.57</v>
      </c>
      <c r="O229" s="3">
        <v>844519.0</v>
      </c>
      <c r="P229" s="3">
        <v>7.0019</v>
      </c>
      <c r="Q229" s="18">
        <v>275.293</v>
      </c>
      <c r="R229" s="51">
        <v>1.509</v>
      </c>
      <c r="S229" s="3">
        <f t="shared" si="2"/>
        <v>182.4340623</v>
      </c>
      <c r="T229" s="56">
        <v>4.965</v>
      </c>
      <c r="U229" s="136">
        <f t="shared" si="3"/>
        <v>3.290258449</v>
      </c>
      <c r="V229" s="3"/>
      <c r="W229" s="3">
        <v>2007.25</v>
      </c>
      <c r="X229" s="3">
        <v>9383.31791570234</v>
      </c>
      <c r="Y229" s="3">
        <v>283.845610899417</v>
      </c>
      <c r="Z229" s="3">
        <v>0.9057772103415257</v>
      </c>
      <c r="AA229" s="3">
        <v>382040.0</v>
      </c>
      <c r="AB229" s="3">
        <v>2.76666666666667</v>
      </c>
      <c r="AC229" s="3">
        <v>5.25</v>
      </c>
      <c r="AD229" s="3">
        <v>1535984.0</v>
      </c>
      <c r="AE229" s="3">
        <v>109.9</v>
      </c>
      <c r="AF229" s="3"/>
      <c r="AG229" s="3"/>
      <c r="AH229" s="3"/>
      <c r="AI229" s="3"/>
      <c r="AJ229" s="3"/>
      <c r="AK229" s="3"/>
      <c r="AL229" s="3">
        <v>0.9057772103415257</v>
      </c>
      <c r="AM229" s="3">
        <v>6.8096</v>
      </c>
      <c r="AN229" s="3"/>
      <c r="AO229" s="3">
        <f t="shared" si="4"/>
        <v>7.517963493</v>
      </c>
      <c r="AP229" s="3">
        <f t="shared" si="5"/>
        <v>0.1857807145</v>
      </c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 t="s">
        <v>529</v>
      </c>
      <c r="IF229" s="3">
        <v>265.7</v>
      </c>
      <c r="IG229" s="3"/>
      <c r="IH229" s="3">
        <v>266.372315225362</v>
      </c>
      <c r="II229" s="3"/>
      <c r="IJ229" s="3"/>
      <c r="IK229" s="80">
        <v>72.771</v>
      </c>
      <c r="IL229" s="3"/>
      <c r="IM229" s="3">
        <v>72.4468489019081</v>
      </c>
      <c r="IN229" s="3"/>
      <c r="IO229" s="3"/>
      <c r="IP229" s="3"/>
      <c r="IQ229" s="3"/>
      <c r="IR229" s="3"/>
      <c r="IS229" s="3"/>
      <c r="IT229" s="3"/>
      <c r="IU229" s="3">
        <v>428532.0</v>
      </c>
    </row>
    <row r="230" ht="12.75" customHeight="1">
      <c r="A230" s="3" t="s">
        <v>233</v>
      </c>
      <c r="B230" s="3">
        <v>2000.0</v>
      </c>
      <c r="C230" s="3">
        <v>2000.4999999999513</v>
      </c>
      <c r="D230" s="3">
        <v>271.6</v>
      </c>
      <c r="E230" s="3">
        <v>236.941347374516</v>
      </c>
      <c r="F230" s="3">
        <v>72.6300459091332</v>
      </c>
      <c r="G230" s="3">
        <v>77.542281</v>
      </c>
      <c r="H230" s="3">
        <v>5.3</v>
      </c>
      <c r="I230" s="3">
        <v>6.0</v>
      </c>
      <c r="J230" s="3">
        <v>431758.0</v>
      </c>
      <c r="K230" s="3">
        <v>31221.85</v>
      </c>
      <c r="L230" s="3">
        <v>225.0</v>
      </c>
      <c r="M230" s="3">
        <v>82.731992</v>
      </c>
      <c r="N230" s="3">
        <v>126.58</v>
      </c>
      <c r="O230" s="3">
        <v>850251.0</v>
      </c>
      <c r="P230" s="3">
        <v>7.1135</v>
      </c>
      <c r="Q230" s="18">
        <v>285.368</v>
      </c>
      <c r="R230" s="51">
        <v>1.5092</v>
      </c>
      <c r="S230" s="3">
        <f t="shared" si="2"/>
        <v>189.0856083</v>
      </c>
      <c r="T230" s="56">
        <v>5.073</v>
      </c>
      <c r="U230" s="136">
        <f t="shared" si="3"/>
        <v>3.361383514</v>
      </c>
      <c r="V230" s="3"/>
      <c r="W230" s="3">
        <v>2007.5</v>
      </c>
      <c r="X230" s="3">
        <v>9549.68255031351</v>
      </c>
      <c r="Y230" s="3">
        <v>286.41366338557</v>
      </c>
      <c r="Z230" s="3">
        <v>0.9154864252916697</v>
      </c>
      <c r="AA230" s="3">
        <v>386977.0</v>
      </c>
      <c r="AB230" s="3">
        <v>2.66666666666667</v>
      </c>
      <c r="AC230" s="3">
        <v>5.4167</v>
      </c>
      <c r="AD230" s="3">
        <v>1591375.0</v>
      </c>
      <c r="AE230" s="3">
        <v>109.5</v>
      </c>
      <c r="AF230" s="3"/>
      <c r="AG230" s="3"/>
      <c r="AH230" s="3"/>
      <c r="AI230" s="3"/>
      <c r="AJ230" s="3"/>
      <c r="AK230" s="3"/>
      <c r="AL230" s="3">
        <v>0.9154864252916697</v>
      </c>
      <c r="AM230" s="3">
        <v>6.7172</v>
      </c>
      <c r="AN230" s="3"/>
      <c r="AO230" s="3">
        <f t="shared" si="4"/>
        <v>7.337301586</v>
      </c>
      <c r="AP230" s="3">
        <f t="shared" si="5"/>
        <v>1.07192087</v>
      </c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 t="s">
        <v>530</v>
      </c>
      <c r="IF230" s="3">
        <v>265.9</v>
      </c>
      <c r="IG230" s="3"/>
      <c r="IH230" s="3">
        <v>267.195293308075</v>
      </c>
      <c r="II230" s="3"/>
      <c r="IJ230" s="3"/>
      <c r="IK230" s="80">
        <v>72.876</v>
      </c>
      <c r="IL230" s="3"/>
      <c r="IM230" s="3">
        <v>72.6300459091332</v>
      </c>
      <c r="IN230" s="3"/>
      <c r="IO230" s="3"/>
      <c r="IP230" s="3"/>
      <c r="IQ230" s="3"/>
      <c r="IR230" s="3"/>
      <c r="IS230" s="3"/>
      <c r="IT230" s="3"/>
      <c r="IU230" s="3">
        <v>431758.0</v>
      </c>
    </row>
    <row r="231" ht="12.75" customHeight="1">
      <c r="A231" s="3" t="s">
        <v>60</v>
      </c>
      <c r="B231" s="3">
        <v>2000.0</v>
      </c>
      <c r="C231" s="3">
        <v>2000.5833333332846</v>
      </c>
      <c r="D231" s="3">
        <v>273.7</v>
      </c>
      <c r="E231" s="3">
        <v>238.006244915432</v>
      </c>
      <c r="F231" s="3">
        <v>72.7580613655104</v>
      </c>
      <c r="G231" s="3">
        <v>77.498599</v>
      </c>
      <c r="H231" s="3">
        <v>5.3</v>
      </c>
      <c r="I231" s="3">
        <v>6.0</v>
      </c>
      <c r="J231" s="3">
        <v>435373.0</v>
      </c>
      <c r="K231" s="3">
        <v>31284.85</v>
      </c>
      <c r="L231" s="3">
        <v>184.0</v>
      </c>
      <c r="M231" s="3">
        <v>81.707697</v>
      </c>
      <c r="N231" s="3">
        <v>127.59</v>
      </c>
      <c r="O231" s="3">
        <v>853646.0</v>
      </c>
      <c r="P231" s="3">
        <v>7.0519</v>
      </c>
      <c r="Q231" s="18">
        <v>282.152</v>
      </c>
      <c r="R231" s="51">
        <v>1.5076</v>
      </c>
      <c r="S231" s="3">
        <f t="shared" si="2"/>
        <v>187.153091</v>
      </c>
      <c r="T231" s="56">
        <v>5.038</v>
      </c>
      <c r="U231" s="136">
        <f t="shared" si="3"/>
        <v>3.341735208</v>
      </c>
      <c r="V231" s="3"/>
      <c r="W231" s="3">
        <v>2007.75</v>
      </c>
      <c r="X231" s="3">
        <v>9672.0882136808</v>
      </c>
      <c r="Y231" s="3">
        <v>289.041652428039</v>
      </c>
      <c r="Z231" s="3">
        <v>0.9152997055349449</v>
      </c>
      <c r="AA231" s="3">
        <v>391767.0</v>
      </c>
      <c r="AB231" s="3">
        <v>2.6</v>
      </c>
      <c r="AC231" s="3">
        <v>5.75</v>
      </c>
      <c r="AD231" s="3">
        <v>1647779.0</v>
      </c>
      <c r="AE231" s="3">
        <v>108.0</v>
      </c>
      <c r="AF231" s="3"/>
      <c r="AG231" s="3"/>
      <c r="AH231" s="3"/>
      <c r="AI231" s="3"/>
      <c r="AJ231" s="3"/>
      <c r="AK231" s="3"/>
      <c r="AL231" s="3">
        <v>0.9152997055349449</v>
      </c>
      <c r="AM231" s="3">
        <v>6.2883</v>
      </c>
      <c r="AN231" s="3"/>
      <c r="AO231" s="3">
        <f t="shared" si="4"/>
        <v>6.8702087</v>
      </c>
      <c r="AP231" s="3">
        <f t="shared" si="5"/>
        <v>-0.02039568819</v>
      </c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 t="s">
        <v>531</v>
      </c>
      <c r="IF231" s="3">
        <v>265.9</v>
      </c>
      <c r="IG231" s="3"/>
      <c r="IH231" s="3">
        <v>268.016918606182</v>
      </c>
      <c r="II231" s="3"/>
      <c r="IJ231" s="3"/>
      <c r="IK231" s="80">
        <v>72.508</v>
      </c>
      <c r="IL231" s="3"/>
      <c r="IM231" s="3">
        <v>72.7580613655104</v>
      </c>
      <c r="IN231" s="3"/>
      <c r="IO231" s="3"/>
      <c r="IP231" s="3"/>
      <c r="IQ231" s="3"/>
      <c r="IR231" s="3"/>
      <c r="IS231" s="3"/>
      <c r="IT231" s="3"/>
      <c r="IU231" s="3">
        <v>435373.0</v>
      </c>
    </row>
    <row r="232" ht="12.75" customHeight="1">
      <c r="A232" s="3" t="s">
        <v>234</v>
      </c>
      <c r="B232" s="3">
        <v>2000.0</v>
      </c>
      <c r="C232" s="3">
        <v>2000.6666666666179</v>
      </c>
      <c r="D232" s="3">
        <v>274.5</v>
      </c>
      <c r="E232" s="3">
        <v>238.524764340128</v>
      </c>
      <c r="F232" s="3">
        <v>72.5269100399041</v>
      </c>
      <c r="G232" s="3">
        <v>78.049418</v>
      </c>
      <c r="H232" s="3">
        <v>5.3</v>
      </c>
      <c r="I232" s="3">
        <v>6.0</v>
      </c>
      <c r="J232" s="3">
        <v>440411.0</v>
      </c>
      <c r="K232" s="3">
        <v>31512.84</v>
      </c>
      <c r="L232" s="3">
        <v>194.0</v>
      </c>
      <c r="M232" s="3">
        <v>81.371927</v>
      </c>
      <c r="N232" s="3">
        <v>129.25</v>
      </c>
      <c r="O232" s="3">
        <v>865911.0</v>
      </c>
      <c r="P232" s="3">
        <v>7.0462</v>
      </c>
      <c r="Q232" s="18">
        <v>274.523</v>
      </c>
      <c r="R232" s="51">
        <v>1.4889</v>
      </c>
      <c r="S232" s="3">
        <f t="shared" si="2"/>
        <v>184.3797434</v>
      </c>
      <c r="T232" s="56">
        <v>5.037</v>
      </c>
      <c r="U232" s="136">
        <f t="shared" si="3"/>
        <v>3.383034455</v>
      </c>
      <c r="V232" s="3"/>
      <c r="W232" s="3">
        <v>2008.0</v>
      </c>
      <c r="X232" s="3">
        <v>9761.24074039589</v>
      </c>
      <c r="Y232" s="3">
        <v>291.697744322718</v>
      </c>
      <c r="Z232" s="3">
        <v>0.9234238885745087</v>
      </c>
      <c r="AA232" s="3">
        <v>392205.0</v>
      </c>
      <c r="AB232" s="3">
        <v>2.53333333333333</v>
      </c>
      <c r="AC232" s="3">
        <v>5.6667</v>
      </c>
      <c r="AD232" s="3">
        <v>1670516.0</v>
      </c>
      <c r="AE232" s="3">
        <v>109.4</v>
      </c>
      <c r="AF232" s="3"/>
      <c r="AG232" s="3"/>
      <c r="AH232" s="3"/>
      <c r="AI232" s="3"/>
      <c r="AJ232" s="3"/>
      <c r="AK232" s="3"/>
      <c r="AL232" s="3">
        <v>0.9234238885745087</v>
      </c>
      <c r="AM232" s="3">
        <v>6.9536</v>
      </c>
      <c r="AN232" s="3"/>
      <c r="AO232" s="3">
        <f t="shared" si="4"/>
        <v>7.530236207</v>
      </c>
      <c r="AP232" s="3">
        <f t="shared" si="5"/>
        <v>0.8875981267</v>
      </c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 t="s">
        <v>532</v>
      </c>
      <c r="IF232" s="3">
        <v>270.4</v>
      </c>
      <c r="IG232" s="3"/>
      <c r="IH232" s="3">
        <v>269.131413898316</v>
      </c>
      <c r="II232" s="3"/>
      <c r="IJ232" s="3"/>
      <c r="IK232" s="80">
        <v>72.526</v>
      </c>
      <c r="IL232" s="3"/>
      <c r="IM232" s="3">
        <v>72.5269100399041</v>
      </c>
      <c r="IN232" s="3"/>
      <c r="IO232" s="3"/>
      <c r="IP232" s="3"/>
      <c r="IQ232" s="3"/>
      <c r="IR232" s="3"/>
      <c r="IS232" s="3"/>
      <c r="IT232" s="3"/>
      <c r="IU232" s="3">
        <v>440411.0</v>
      </c>
    </row>
    <row r="233" ht="12.75" customHeight="1">
      <c r="A233" s="3" t="s">
        <v>235</v>
      </c>
      <c r="B233" s="3">
        <v>2000.0</v>
      </c>
      <c r="C233" s="3">
        <v>2000.7499999999511</v>
      </c>
      <c r="D233" s="3">
        <v>280.4</v>
      </c>
      <c r="E233" s="3">
        <v>239.114073529322</v>
      </c>
      <c r="F233" s="3">
        <v>72.9284967015983</v>
      </c>
      <c r="G233" s="3">
        <v>77.551983</v>
      </c>
      <c r="H233" s="3">
        <v>5.4</v>
      </c>
      <c r="I233" s="3">
        <v>6.0</v>
      </c>
      <c r="J233" s="3">
        <v>440967.0</v>
      </c>
      <c r="K233" s="3">
        <v>31865.83</v>
      </c>
      <c r="L233" s="3">
        <v>206.0</v>
      </c>
      <c r="M233" s="3">
        <v>81.720375</v>
      </c>
      <c r="N233" s="3">
        <v>127.5</v>
      </c>
      <c r="O233" s="3">
        <v>867494.0</v>
      </c>
      <c r="P233" s="3">
        <v>7.0405</v>
      </c>
      <c r="Q233" s="18">
        <v>273.676</v>
      </c>
      <c r="R233" s="51">
        <v>1.4336</v>
      </c>
      <c r="S233" s="3">
        <f t="shared" si="2"/>
        <v>190.9012277</v>
      </c>
      <c r="T233" s="56">
        <v>4.948</v>
      </c>
      <c r="U233" s="136">
        <f t="shared" si="3"/>
        <v>3.451450893</v>
      </c>
      <c r="V233" s="3"/>
      <c r="W233" s="3">
        <v>2008.25</v>
      </c>
      <c r="X233" s="3">
        <v>9588.49951990141</v>
      </c>
      <c r="Y233" s="3">
        <v>294.368726582848</v>
      </c>
      <c r="Z233" s="3">
        <v>0.9304898690695474</v>
      </c>
      <c r="AA233" s="3">
        <v>392786.0</v>
      </c>
      <c r="AB233" s="3">
        <v>2.4</v>
      </c>
      <c r="AC233" s="3">
        <v>5.3333</v>
      </c>
      <c r="AD233" s="3">
        <v>1713536.0</v>
      </c>
      <c r="AE233" s="3">
        <v>110.4</v>
      </c>
      <c r="AF233" s="3"/>
      <c r="AG233" s="3"/>
      <c r="AH233" s="3"/>
      <c r="AI233" s="3"/>
      <c r="AJ233" s="3"/>
      <c r="AK233" s="3"/>
      <c r="AL233" s="3">
        <v>0.9304898690695474</v>
      </c>
      <c r="AM233" s="3">
        <v>8.926</v>
      </c>
      <c r="AN233" s="3"/>
      <c r="AO233" s="3">
        <f t="shared" si="4"/>
        <v>9.592796544</v>
      </c>
      <c r="AP233" s="3">
        <f t="shared" si="5"/>
        <v>0.7651935999</v>
      </c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 t="s">
        <v>533</v>
      </c>
      <c r="IF233" s="3">
        <v>270.6</v>
      </c>
      <c r="IG233" s="3"/>
      <c r="IH233" s="3">
        <v>269.780447212166</v>
      </c>
      <c r="II233" s="3"/>
      <c r="IJ233" s="3"/>
      <c r="IK233" s="80">
        <v>73.083</v>
      </c>
      <c r="IL233" s="3"/>
      <c r="IM233" s="3">
        <v>72.9284967015983</v>
      </c>
      <c r="IN233" s="3"/>
      <c r="IO233" s="3"/>
      <c r="IP233" s="3"/>
      <c r="IQ233" s="3"/>
      <c r="IR233" s="3"/>
      <c r="IS233" s="3"/>
      <c r="IT233" s="3"/>
      <c r="IU233" s="3">
        <v>440967.0</v>
      </c>
    </row>
    <row r="234" ht="12.75" customHeight="1">
      <c r="A234" s="3" t="s">
        <v>61</v>
      </c>
      <c r="B234" s="3">
        <v>2000.0</v>
      </c>
      <c r="C234" s="3">
        <v>2000.8333333332844</v>
      </c>
      <c r="D234" s="3">
        <v>277.0</v>
      </c>
      <c r="E234" s="3">
        <v>239.995984294063</v>
      </c>
      <c r="F234" s="3">
        <v>72.9684471895056</v>
      </c>
      <c r="G234" s="3">
        <v>77.7131239999999</v>
      </c>
      <c r="H234" s="3">
        <v>5.3</v>
      </c>
      <c r="I234" s="3">
        <v>6.0</v>
      </c>
      <c r="J234" s="3">
        <v>448746.0</v>
      </c>
      <c r="K234" s="3">
        <v>32052.83</v>
      </c>
      <c r="L234" s="3">
        <v>220.0</v>
      </c>
      <c r="M234" s="3">
        <v>82.760534</v>
      </c>
      <c r="N234" s="3">
        <v>130.97</v>
      </c>
      <c r="O234" s="3">
        <v>875628.0</v>
      </c>
      <c r="P234" s="3">
        <v>6.9426</v>
      </c>
      <c r="Q234" s="18">
        <v>270.405</v>
      </c>
      <c r="R234" s="51">
        <v>1.4506</v>
      </c>
      <c r="S234" s="3">
        <f t="shared" si="2"/>
        <v>186.4090721</v>
      </c>
      <c r="T234" s="56">
        <v>4.778</v>
      </c>
      <c r="U234" s="136">
        <f t="shared" si="3"/>
        <v>3.293809458</v>
      </c>
      <c r="V234" s="3"/>
      <c r="W234" s="3">
        <v>2008.5</v>
      </c>
      <c r="X234" s="3">
        <v>9164.00112804805</v>
      </c>
      <c r="Y234" s="3">
        <v>297.483549796379</v>
      </c>
      <c r="Z234" s="3">
        <v>0.9391356224870915</v>
      </c>
      <c r="AA234" s="3">
        <v>389239.0</v>
      </c>
      <c r="AB234" s="3">
        <v>2.5</v>
      </c>
      <c r="AC234" s="3">
        <v>5.0</v>
      </c>
      <c r="AD234" s="3">
        <v>1759438.0</v>
      </c>
      <c r="AE234" s="3">
        <v>108.9</v>
      </c>
      <c r="AF234" s="3"/>
      <c r="AG234" s="3"/>
      <c r="AH234" s="3"/>
      <c r="AI234" s="3"/>
      <c r="AJ234" s="3"/>
      <c r="AK234" s="3"/>
      <c r="AL234" s="3">
        <v>0.9391356224870915</v>
      </c>
      <c r="AM234" s="3">
        <v>8.7173</v>
      </c>
      <c r="AN234" s="3"/>
      <c r="AO234" s="3">
        <f t="shared" si="4"/>
        <v>9.282258911</v>
      </c>
      <c r="AP234" s="3">
        <f t="shared" si="5"/>
        <v>0.9291614777</v>
      </c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 t="s">
        <v>534</v>
      </c>
      <c r="IF234" s="3">
        <v>270.6</v>
      </c>
      <c r="IG234" s="3"/>
      <c r="IH234" s="3">
        <v>270.302801502729</v>
      </c>
      <c r="II234" s="3"/>
      <c r="IJ234" s="3"/>
      <c r="IK234" s="80">
        <v>73.05</v>
      </c>
      <c r="IL234" s="3"/>
      <c r="IM234" s="3">
        <v>72.9684471895056</v>
      </c>
      <c r="IN234" s="3"/>
      <c r="IO234" s="3"/>
      <c r="IP234" s="3"/>
      <c r="IQ234" s="3"/>
      <c r="IR234" s="3"/>
      <c r="IS234" s="3"/>
      <c r="IT234" s="3"/>
      <c r="IU234" s="3">
        <v>448746.0</v>
      </c>
    </row>
    <row r="235" ht="12.75" customHeight="1">
      <c r="A235" s="3" t="s">
        <v>236</v>
      </c>
      <c r="B235" s="3">
        <v>2000.0</v>
      </c>
      <c r="C235" s="3">
        <v>2000.9166666666176</v>
      </c>
      <c r="D235" s="3">
        <v>278.6</v>
      </c>
      <c r="E235" s="3">
        <v>240.65949433537</v>
      </c>
      <c r="F235" s="3">
        <v>73.2247063535683</v>
      </c>
      <c r="G235" s="3">
        <v>77.80286</v>
      </c>
      <c r="H235" s="3">
        <v>5.2</v>
      </c>
      <c r="I235" s="3">
        <v>6.0</v>
      </c>
      <c r="J235" s="3">
        <v>448618.0</v>
      </c>
      <c r="K235" s="3">
        <v>32223.83</v>
      </c>
      <c r="L235" s="3">
        <v>207.0</v>
      </c>
      <c r="M235" s="3">
        <v>83.278046</v>
      </c>
      <c r="N235" s="3">
        <v>128.87</v>
      </c>
      <c r="O235" s="3">
        <v>874595.0</v>
      </c>
      <c r="P235" s="3">
        <v>6.9556</v>
      </c>
      <c r="Q235" s="18">
        <v>265.989</v>
      </c>
      <c r="R235" s="51">
        <v>1.4258</v>
      </c>
      <c r="S235" s="3">
        <f t="shared" si="2"/>
        <v>186.5542152</v>
      </c>
      <c r="T235" s="56">
        <v>4.701</v>
      </c>
      <c r="U235" s="136">
        <f t="shared" si="3"/>
        <v>3.297096367</v>
      </c>
      <c r="V235" s="3"/>
      <c r="W235" s="3">
        <v>2008.75</v>
      </c>
      <c r="X235" s="3">
        <v>8680.01013454839</v>
      </c>
      <c r="Y235" s="3">
        <v>298.549158381372</v>
      </c>
      <c r="Z235" s="3">
        <v>0.9526796064560236</v>
      </c>
      <c r="AA235" s="3">
        <v>383626.0</v>
      </c>
      <c r="AB235" s="3">
        <v>2.8</v>
      </c>
      <c r="AC235" s="3">
        <v>5.0</v>
      </c>
      <c r="AD235" s="3">
        <v>1825614.0</v>
      </c>
      <c r="AE235" s="3">
        <v>106.0</v>
      </c>
      <c r="AF235" s="3"/>
      <c r="AG235" s="3"/>
      <c r="AH235" s="3"/>
      <c r="AI235" s="3"/>
      <c r="AJ235" s="3"/>
      <c r="AK235" s="3"/>
      <c r="AL235" s="3">
        <v>0.9526796064560236</v>
      </c>
      <c r="AM235" s="3">
        <v>7.9008</v>
      </c>
      <c r="AN235" s="3"/>
      <c r="AO235" s="3">
        <f t="shared" si="4"/>
        <v>8.29323935</v>
      </c>
      <c r="AP235" s="3">
        <f t="shared" si="5"/>
        <v>1.442175512</v>
      </c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 t="s">
        <v>535</v>
      </c>
      <c r="IF235" s="3">
        <v>272.2</v>
      </c>
      <c r="IG235" s="3"/>
      <c r="IH235" s="3">
        <v>270.798213200672</v>
      </c>
      <c r="II235" s="3"/>
      <c r="IJ235" s="3"/>
      <c r="IK235" s="80">
        <v>73.205</v>
      </c>
      <c r="IL235" s="3"/>
      <c r="IM235" s="3">
        <v>73.2247063535683</v>
      </c>
      <c r="IN235" s="3"/>
      <c r="IO235" s="3"/>
      <c r="IP235" s="3"/>
      <c r="IQ235" s="3"/>
      <c r="IR235" s="3"/>
      <c r="IS235" s="3"/>
      <c r="IT235" s="3"/>
      <c r="IU235" s="3">
        <v>448618.0</v>
      </c>
    </row>
    <row r="236" ht="12.75" customHeight="1">
      <c r="A236" s="3" t="s">
        <v>237</v>
      </c>
      <c r="B236" s="3">
        <v>2000.0</v>
      </c>
      <c r="C236" s="3">
        <v>2000.999999999951</v>
      </c>
      <c r="D236" s="3">
        <v>277.0</v>
      </c>
      <c r="E236" s="3">
        <v>241.126683692639</v>
      </c>
      <c r="F236" s="3">
        <v>73.091796941553</v>
      </c>
      <c r="G236" s="3">
        <v>77.884016</v>
      </c>
      <c r="H236" s="3">
        <v>5.2</v>
      </c>
      <c r="I236" s="3">
        <v>6.0</v>
      </c>
      <c r="J236" s="3">
        <v>459059.0</v>
      </c>
      <c r="K236" s="3">
        <v>32514.82</v>
      </c>
      <c r="L236" s="3">
        <v>190.0</v>
      </c>
      <c r="M236" s="3">
        <v>83.26142</v>
      </c>
      <c r="N236" s="3">
        <v>128.47</v>
      </c>
      <c r="O236" s="3">
        <v>881392.0</v>
      </c>
      <c r="P236" s="3">
        <v>6.991</v>
      </c>
      <c r="Q236" s="18">
        <v>271.892</v>
      </c>
      <c r="R236" s="51">
        <v>1.4629</v>
      </c>
      <c r="S236" s="3">
        <f t="shared" si="2"/>
        <v>185.8582268</v>
      </c>
      <c r="T236" s="56">
        <v>4.625</v>
      </c>
      <c r="U236" s="136">
        <f t="shared" si="3"/>
        <v>3.161528471</v>
      </c>
      <c r="V236" s="3"/>
      <c r="W236" s="3">
        <v>2009.0</v>
      </c>
      <c r="X236" s="3">
        <v>8319.56260166922</v>
      </c>
      <c r="Y236" s="3">
        <v>302.504284114206</v>
      </c>
      <c r="Z236" s="3">
        <v>0.952779278014215</v>
      </c>
      <c r="AA236" s="3">
        <v>375388.0</v>
      </c>
      <c r="AB236" s="3">
        <v>3.33333333333333</v>
      </c>
      <c r="AC236" s="3">
        <v>3.1667</v>
      </c>
      <c r="AD236" s="3">
        <v>1933926.0</v>
      </c>
      <c r="AE236" s="3">
        <v>100.4</v>
      </c>
      <c r="AF236" s="3"/>
      <c r="AG236" s="3"/>
      <c r="AH236" s="3"/>
      <c r="AI236" s="3"/>
      <c r="AJ236" s="3"/>
      <c r="AK236" s="3"/>
      <c r="AL236" s="3">
        <v>0.952779278014215</v>
      </c>
      <c r="AM236" s="3">
        <v>6.4989</v>
      </c>
      <c r="AN236" s="3"/>
      <c r="AO236" s="3">
        <f t="shared" si="4"/>
        <v>6.820992175</v>
      </c>
      <c r="AP236" s="3">
        <f t="shared" si="5"/>
        <v>0.01046223279</v>
      </c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 t="s">
        <v>536</v>
      </c>
      <c r="IF236" s="3">
        <v>272.5</v>
      </c>
      <c r="IG236" s="3"/>
      <c r="IH236" s="3">
        <v>271.81337395226</v>
      </c>
      <c r="II236" s="3"/>
      <c r="IJ236" s="3"/>
      <c r="IK236" s="80">
        <v>73.2</v>
      </c>
      <c r="IL236" s="3"/>
      <c r="IM236" s="3">
        <v>73.091796941553</v>
      </c>
      <c r="IN236" s="3"/>
      <c r="IO236" s="3"/>
      <c r="IP236" s="3"/>
      <c r="IQ236" s="3"/>
      <c r="IR236" s="3"/>
      <c r="IS236" s="3"/>
      <c r="IT236" s="3"/>
      <c r="IU236" s="3">
        <v>459059.0</v>
      </c>
    </row>
    <row r="237" ht="12.75" customHeight="1">
      <c r="A237" s="3" t="s">
        <v>58</v>
      </c>
      <c r="B237" s="3">
        <v>2001.0</v>
      </c>
      <c r="C237" s="3">
        <v>2001.0833333332841</v>
      </c>
      <c r="D237" s="3">
        <v>277.9</v>
      </c>
      <c r="E237" s="3">
        <v>241.785084956812</v>
      </c>
      <c r="F237" s="3">
        <v>72.9237579550209</v>
      </c>
      <c r="G237" s="3">
        <v>78.390208</v>
      </c>
      <c r="H237" s="3">
        <v>5.2</v>
      </c>
      <c r="I237" s="3">
        <v>6.0</v>
      </c>
      <c r="J237" s="3">
        <v>462080.0</v>
      </c>
      <c r="K237" s="3">
        <v>32734.82</v>
      </c>
      <c r="L237" s="3">
        <v>132.0</v>
      </c>
      <c r="M237" s="3">
        <v>82.711353</v>
      </c>
      <c r="N237" s="3">
        <v>126.57</v>
      </c>
      <c r="O237" s="3">
        <v>892245.0</v>
      </c>
      <c r="P237" s="3">
        <v>7.0144</v>
      </c>
      <c r="Q237" s="18">
        <v>265.934</v>
      </c>
      <c r="R237" s="51">
        <v>1.4775</v>
      </c>
      <c r="S237" s="3">
        <f t="shared" si="2"/>
        <v>179.9891709</v>
      </c>
      <c r="T237" s="56">
        <v>4.815</v>
      </c>
      <c r="U237" s="136">
        <f t="shared" si="3"/>
        <v>3.258883249</v>
      </c>
      <c r="V237" s="3"/>
      <c r="W237" s="3">
        <v>2009.25</v>
      </c>
      <c r="X237" s="3">
        <v>8003.75407829669</v>
      </c>
      <c r="Y237" s="3">
        <v>303.262297878592</v>
      </c>
      <c r="Z237" s="3">
        <v>0.9510869565217391</v>
      </c>
      <c r="AA237" s="3">
        <v>366124.0</v>
      </c>
      <c r="AB237" s="3">
        <v>4.1</v>
      </c>
      <c r="AC237" s="3">
        <v>1.0</v>
      </c>
      <c r="AD237" s="3">
        <v>2004825.0</v>
      </c>
      <c r="AE237" s="3">
        <v>93.3</v>
      </c>
      <c r="AF237" s="3"/>
      <c r="AG237" s="3"/>
      <c r="AH237" s="3"/>
      <c r="AI237" s="3"/>
      <c r="AJ237" s="3"/>
      <c r="AK237" s="3"/>
      <c r="AL237" s="3">
        <v>0.9510869565217391</v>
      </c>
      <c r="AM237" s="3">
        <v>8.7964</v>
      </c>
      <c r="AN237" s="3"/>
      <c r="AO237" s="3">
        <f t="shared" si="4"/>
        <v>9.248786286</v>
      </c>
      <c r="AP237" s="3">
        <f t="shared" si="5"/>
        <v>-0.1776194688</v>
      </c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 t="s">
        <v>537</v>
      </c>
      <c r="IF237" s="3">
        <v>272.7</v>
      </c>
      <c r="IG237" s="3"/>
      <c r="IH237" s="3">
        <v>272.448973437839</v>
      </c>
      <c r="II237" s="3"/>
      <c r="IJ237" s="3"/>
      <c r="IK237" s="80">
        <v>72.553</v>
      </c>
      <c r="IL237" s="3"/>
      <c r="IM237" s="3">
        <v>72.9237579550209</v>
      </c>
      <c r="IN237" s="3"/>
      <c r="IO237" s="3"/>
      <c r="IP237" s="3"/>
      <c r="IQ237" s="3"/>
      <c r="IR237" s="3"/>
      <c r="IS237" s="3"/>
      <c r="IT237" s="3"/>
      <c r="IU237" s="3">
        <v>462080.0</v>
      </c>
    </row>
    <row r="238" ht="12.75" customHeight="1">
      <c r="A238" s="3" t="s">
        <v>230</v>
      </c>
      <c r="B238" s="3">
        <v>2001.0</v>
      </c>
      <c r="C238" s="3">
        <v>2001.1666666666174</v>
      </c>
      <c r="D238" s="3">
        <v>282.3</v>
      </c>
      <c r="E238" s="3">
        <v>242.359855832488</v>
      </c>
      <c r="F238" s="3">
        <v>73.0285623714507</v>
      </c>
      <c r="G238" s="3">
        <v>78.599684</v>
      </c>
      <c r="H238" s="3">
        <v>5.1</v>
      </c>
      <c r="I238" s="3">
        <v>5.75</v>
      </c>
      <c r="J238" s="3">
        <v>466274.0</v>
      </c>
      <c r="K238" s="3">
        <v>33008.82</v>
      </c>
      <c r="L238" s="3">
        <v>252.0</v>
      </c>
      <c r="M238" s="3">
        <v>82.715479</v>
      </c>
      <c r="N238" s="3">
        <v>125.98</v>
      </c>
      <c r="O238" s="3">
        <v>892912.0</v>
      </c>
      <c r="P238" s="3">
        <v>6.715</v>
      </c>
      <c r="Q238" s="18">
        <v>262.018</v>
      </c>
      <c r="R238" s="51">
        <v>1.4525</v>
      </c>
      <c r="S238" s="3">
        <f t="shared" si="2"/>
        <v>180.3910499</v>
      </c>
      <c r="T238" s="56">
        <v>4.506</v>
      </c>
      <c r="U238" s="136">
        <f t="shared" si="3"/>
        <v>3.102237522</v>
      </c>
      <c r="V238" s="3"/>
      <c r="W238" s="3">
        <v>2009.5</v>
      </c>
      <c r="X238" s="3">
        <v>8089.73455311396</v>
      </c>
      <c r="Y238" s="3">
        <v>302.613983311266</v>
      </c>
      <c r="Z238" s="3">
        <v>0.9543418530069177</v>
      </c>
      <c r="AA238" s="3">
        <v>364573.0</v>
      </c>
      <c r="AB238" s="3">
        <v>4.66666666666667</v>
      </c>
      <c r="AC238" s="3">
        <v>0.5</v>
      </c>
      <c r="AD238" s="3">
        <v>1969101.0</v>
      </c>
      <c r="AE238" s="3">
        <v>91.5</v>
      </c>
      <c r="AF238" s="3"/>
      <c r="AG238" s="3"/>
      <c r="AH238" s="3"/>
      <c r="AI238" s="3"/>
      <c r="AJ238" s="3"/>
      <c r="AK238" s="3"/>
      <c r="AL238" s="3">
        <v>0.9543418530069177</v>
      </c>
      <c r="AM238" s="3">
        <v>8.8518</v>
      </c>
      <c r="AN238" s="3"/>
      <c r="AO238" s="3">
        <f t="shared" si="4"/>
        <v>9.275292676</v>
      </c>
      <c r="AP238" s="3">
        <f t="shared" si="5"/>
        <v>0.3422291162</v>
      </c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 t="s">
        <v>538</v>
      </c>
      <c r="IF238" s="3">
        <v>272.8</v>
      </c>
      <c r="IG238" s="3"/>
      <c r="IH238" s="3">
        <v>272.668407795794</v>
      </c>
      <c r="II238" s="3"/>
      <c r="IJ238" s="3"/>
      <c r="IK238" s="80">
        <v>72.749</v>
      </c>
      <c r="IL238" s="3"/>
      <c r="IM238" s="3">
        <v>73.0285623714507</v>
      </c>
      <c r="IN238" s="3"/>
      <c r="IO238" s="3"/>
      <c r="IP238" s="3"/>
      <c r="IQ238" s="3"/>
      <c r="IR238" s="3"/>
      <c r="IS238" s="3"/>
      <c r="IT238" s="3"/>
      <c r="IU238" s="3">
        <v>466274.0</v>
      </c>
    </row>
    <row r="239" ht="12.75" customHeight="1">
      <c r="A239" s="3" t="s">
        <v>231</v>
      </c>
      <c r="B239" s="3">
        <v>2001.0</v>
      </c>
      <c r="C239" s="3">
        <v>2001.2499999999507</v>
      </c>
      <c r="D239" s="3">
        <v>284.8</v>
      </c>
      <c r="E239" s="3">
        <v>243.108493913131</v>
      </c>
      <c r="F239" s="3">
        <v>73.1093298331967</v>
      </c>
      <c r="G239" s="3">
        <v>78.810108</v>
      </c>
      <c r="H239" s="3">
        <v>5.0</v>
      </c>
      <c r="I239" s="3">
        <v>5.75</v>
      </c>
      <c r="J239" s="3">
        <v>476580.0</v>
      </c>
      <c r="K239" s="3">
        <v>33113.82</v>
      </c>
      <c r="L239" s="3">
        <v>188.0</v>
      </c>
      <c r="M239" s="3">
        <v>83.273168</v>
      </c>
      <c r="N239" s="3">
        <v>127.05</v>
      </c>
      <c r="O239" s="3">
        <v>899931.0</v>
      </c>
      <c r="P239" s="3">
        <v>6.7091</v>
      </c>
      <c r="Q239" s="18">
        <v>263.273</v>
      </c>
      <c r="R239" s="51">
        <v>1.4445</v>
      </c>
      <c r="S239" s="3">
        <f t="shared" si="2"/>
        <v>182.2589131</v>
      </c>
      <c r="T239" s="56">
        <v>4.295</v>
      </c>
      <c r="U239" s="136">
        <f t="shared" si="3"/>
        <v>2.973347179</v>
      </c>
      <c r="V239" s="3"/>
      <c r="W239" s="3">
        <v>2009.75</v>
      </c>
      <c r="X239" s="3">
        <v>8418.11268915292</v>
      </c>
      <c r="Y239" s="3">
        <v>304.955346351855</v>
      </c>
      <c r="Z239" s="3">
        <v>0.9635147915979325</v>
      </c>
      <c r="AA239" s="3">
        <v>364557.0</v>
      </c>
      <c r="AB239" s="3">
        <v>4.83333333333333</v>
      </c>
      <c r="AC239" s="3">
        <v>0.5</v>
      </c>
      <c r="AD239" s="3">
        <v>2009413.0</v>
      </c>
      <c r="AE239" s="3">
        <v>91.8</v>
      </c>
      <c r="AF239" s="3"/>
      <c r="AG239" s="3"/>
      <c r="AH239" s="3"/>
      <c r="AI239" s="3"/>
      <c r="AJ239" s="3"/>
      <c r="AK239" s="3"/>
      <c r="AL239" s="3">
        <v>0.9635147915979325</v>
      </c>
      <c r="AM239" s="3">
        <v>8.9561</v>
      </c>
      <c r="AN239" s="3"/>
      <c r="AO239" s="3">
        <f t="shared" si="4"/>
        <v>9.295238722</v>
      </c>
      <c r="AP239" s="3">
        <f t="shared" si="5"/>
        <v>0.9611795356</v>
      </c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 t="s">
        <v>539</v>
      </c>
      <c r="IF239" s="3">
        <v>273.0</v>
      </c>
      <c r="IG239" s="3"/>
      <c r="IH239" s="3">
        <v>273.097920437325</v>
      </c>
      <c r="II239" s="3"/>
      <c r="IJ239" s="3"/>
      <c r="IK239" s="80">
        <v>72.995</v>
      </c>
      <c r="IL239" s="3"/>
      <c r="IM239" s="3">
        <v>73.1093298331967</v>
      </c>
      <c r="IN239" s="3"/>
      <c r="IO239" s="3"/>
      <c r="IP239" s="3"/>
      <c r="IQ239" s="3"/>
      <c r="IR239" s="3"/>
      <c r="IS239" s="3"/>
      <c r="IT239" s="3"/>
      <c r="IU239" s="3">
        <v>476580.0</v>
      </c>
    </row>
    <row r="240" ht="12.75" customHeight="1">
      <c r="A240" s="3" t="s">
        <v>59</v>
      </c>
      <c r="B240" s="3">
        <v>2001.0</v>
      </c>
      <c r="C240" s="3">
        <v>2001.333333333284</v>
      </c>
      <c r="D240" s="3">
        <v>289.2</v>
      </c>
      <c r="E240" s="3">
        <v>244.541154626749</v>
      </c>
      <c r="F240" s="3">
        <v>73.3047446796031</v>
      </c>
      <c r="G240" s="3">
        <v>78.998058</v>
      </c>
      <c r="H240" s="3">
        <v>4.9</v>
      </c>
      <c r="I240" s="3">
        <v>5.5</v>
      </c>
      <c r="J240" s="3">
        <v>479821.0</v>
      </c>
      <c r="K240" s="3">
        <v>33023.82</v>
      </c>
      <c r="L240" s="3">
        <v>134.0</v>
      </c>
      <c r="M240" s="3">
        <v>84.396833</v>
      </c>
      <c r="N240" s="3">
        <v>128.02</v>
      </c>
      <c r="O240" s="3">
        <v>904782.0</v>
      </c>
      <c r="P240" s="3">
        <v>6.4674</v>
      </c>
      <c r="Q240" s="18">
        <v>260.75</v>
      </c>
      <c r="R240" s="51">
        <v>1.4348</v>
      </c>
      <c r="S240" s="3">
        <f t="shared" si="2"/>
        <v>181.7326457</v>
      </c>
      <c r="T240" s="56">
        <v>4.35</v>
      </c>
      <c r="U240" s="136">
        <f t="shared" si="3"/>
        <v>3.031781433</v>
      </c>
      <c r="V240" s="3"/>
      <c r="W240" s="3">
        <v>2010.0</v>
      </c>
      <c r="X240" s="3">
        <v>8596.36933250975</v>
      </c>
      <c r="Y240" s="3">
        <v>306.095697679107</v>
      </c>
      <c r="Z240" s="3">
        <v>0.9745727622592497</v>
      </c>
      <c r="AA240" s="3">
        <v>366107.0</v>
      </c>
      <c r="AB240" s="3">
        <v>4.86666666666667</v>
      </c>
      <c r="AC240" s="3">
        <v>0.5</v>
      </c>
      <c r="AD240" s="3">
        <v>2050610.0</v>
      </c>
      <c r="AE240" s="3">
        <v>92.7</v>
      </c>
      <c r="AF240" s="3"/>
      <c r="AG240" s="3"/>
      <c r="AH240" s="3"/>
      <c r="AI240" s="3"/>
      <c r="AJ240" s="3"/>
      <c r="AK240" s="3"/>
      <c r="AL240" s="3">
        <v>0.9745727622592497</v>
      </c>
      <c r="AM240" s="3">
        <v>10.7541</v>
      </c>
      <c r="AN240" s="3"/>
      <c r="AO240" s="3">
        <f t="shared" si="4"/>
        <v>11.03468147</v>
      </c>
      <c r="AP240" s="3">
        <f t="shared" si="5"/>
        <v>1.147670047</v>
      </c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 t="s">
        <v>540</v>
      </c>
      <c r="IF240" s="3">
        <v>273.2</v>
      </c>
      <c r="IG240" s="3"/>
      <c r="IH240" s="3">
        <v>273.870359846446</v>
      </c>
      <c r="II240" s="3"/>
      <c r="IJ240" s="3"/>
      <c r="IK240" s="80">
        <v>73.42</v>
      </c>
      <c r="IL240" s="3"/>
      <c r="IM240" s="3">
        <v>73.3047446796031</v>
      </c>
      <c r="IN240" s="3"/>
      <c r="IO240" s="3"/>
      <c r="IP240" s="3"/>
      <c r="IQ240" s="3"/>
      <c r="IR240" s="3"/>
      <c r="IS240" s="3"/>
      <c r="IT240" s="3"/>
      <c r="IU240" s="3">
        <v>479821.0</v>
      </c>
    </row>
    <row r="241" ht="12.75" customHeight="1">
      <c r="A241" s="3" t="s">
        <v>232</v>
      </c>
      <c r="B241" s="3">
        <v>2001.0</v>
      </c>
      <c r="C241" s="3">
        <v>2001.4166666666172</v>
      </c>
      <c r="D241" s="3">
        <v>292.5</v>
      </c>
      <c r="E241" s="3">
        <v>245.428809345674</v>
      </c>
      <c r="F241" s="3">
        <v>73.7402272736512</v>
      </c>
      <c r="G241" s="3">
        <v>79.460212</v>
      </c>
      <c r="H241" s="3">
        <v>5.0</v>
      </c>
      <c r="I241" s="3">
        <v>5.25</v>
      </c>
      <c r="J241" s="3">
        <v>481500.0</v>
      </c>
      <c r="K241" s="3">
        <v>33010.82</v>
      </c>
      <c r="L241" s="3">
        <v>112.0</v>
      </c>
      <c r="M241" s="3">
        <v>84.983388</v>
      </c>
      <c r="N241" s="3">
        <v>128.63</v>
      </c>
      <c r="O241" s="3">
        <v>906299.0</v>
      </c>
      <c r="P241" s="3">
        <v>6.2286</v>
      </c>
      <c r="Q241" s="18">
        <v>272.057</v>
      </c>
      <c r="R241" s="51">
        <v>1.4265</v>
      </c>
      <c r="S241" s="3">
        <f t="shared" si="2"/>
        <v>190.7164388</v>
      </c>
      <c r="T241" s="56">
        <v>4.41</v>
      </c>
      <c r="U241" s="136">
        <f t="shared" si="3"/>
        <v>3.09148265</v>
      </c>
      <c r="V241" s="3"/>
      <c r="W241" s="3">
        <v>2010.25</v>
      </c>
      <c r="X241" s="3">
        <v>8710.5851242193</v>
      </c>
      <c r="Y241" s="3">
        <v>307.404671233265</v>
      </c>
      <c r="Z241" s="3">
        <v>0.9877914843516615</v>
      </c>
      <c r="AA241" s="3">
        <v>368033.0</v>
      </c>
      <c r="AB241" s="3">
        <v>4.8</v>
      </c>
      <c r="AC241" s="3">
        <v>0.5</v>
      </c>
      <c r="AD241" s="3">
        <v>2213927.0</v>
      </c>
      <c r="AE241" s="3">
        <v>95.5</v>
      </c>
      <c r="AF241" s="3"/>
      <c r="AG241" s="3"/>
      <c r="AH241" s="3"/>
      <c r="AI241" s="3"/>
      <c r="AJ241" s="3"/>
      <c r="AK241" s="3"/>
      <c r="AL241" s="3">
        <v>0.9877914843516615</v>
      </c>
      <c r="AM241" s="3">
        <v>10.841</v>
      </c>
      <c r="AN241" s="3"/>
      <c r="AO241" s="3">
        <f t="shared" si="4"/>
        <v>10.97498832</v>
      </c>
      <c r="AP241" s="3">
        <f t="shared" si="5"/>
        <v>1.356360716</v>
      </c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 t="s">
        <v>541</v>
      </c>
      <c r="IF241" s="3">
        <v>273.6</v>
      </c>
      <c r="IG241" s="3"/>
      <c r="IH241" s="3">
        <v>274.257343043972</v>
      </c>
      <c r="II241" s="3"/>
      <c r="IJ241" s="3"/>
      <c r="IK241" s="80">
        <v>73.98</v>
      </c>
      <c r="IL241" s="3"/>
      <c r="IM241" s="3">
        <v>73.7402272736512</v>
      </c>
      <c r="IN241" s="3"/>
      <c r="IO241" s="3"/>
      <c r="IP241" s="3"/>
      <c r="IQ241" s="3"/>
      <c r="IR241" s="3"/>
      <c r="IS241" s="3"/>
      <c r="IT241" s="3"/>
      <c r="IU241" s="3">
        <v>481500.0</v>
      </c>
    </row>
    <row r="242" ht="12.75" customHeight="1">
      <c r="A242" s="3" t="s">
        <v>233</v>
      </c>
      <c r="B242" s="3">
        <v>2001.0</v>
      </c>
      <c r="C242" s="3">
        <v>2001.4999999999504</v>
      </c>
      <c r="D242" s="3">
        <v>297.4</v>
      </c>
      <c r="E242" s="3">
        <v>245.95704476031</v>
      </c>
      <c r="F242" s="3">
        <v>73.9415268545471</v>
      </c>
      <c r="G242" s="3">
        <v>79.44173</v>
      </c>
      <c r="H242" s="3">
        <v>5.0</v>
      </c>
      <c r="I242" s="3">
        <v>5.25</v>
      </c>
      <c r="J242" s="3">
        <v>483716.0</v>
      </c>
      <c r="K242" s="3">
        <v>33282.82</v>
      </c>
      <c r="L242" s="3">
        <v>123.0</v>
      </c>
      <c r="M242" s="3">
        <v>85.019779</v>
      </c>
      <c r="N242" s="3">
        <v>128.6</v>
      </c>
      <c r="O242" s="3">
        <v>915234.0</v>
      </c>
      <c r="P242" s="3">
        <v>6.2138</v>
      </c>
      <c r="Q242" s="18">
        <v>270.738</v>
      </c>
      <c r="R242" s="51">
        <v>1.402</v>
      </c>
      <c r="S242" s="3">
        <f t="shared" si="2"/>
        <v>193.1084165</v>
      </c>
      <c r="T242" s="56">
        <v>4.32</v>
      </c>
      <c r="U242" s="136">
        <f t="shared" si="3"/>
        <v>3.081312411</v>
      </c>
      <c r="V242" s="3"/>
      <c r="W242" s="3">
        <v>2010.5</v>
      </c>
      <c r="X242" s="3">
        <v>8858.86963985094</v>
      </c>
      <c r="Y242" s="3">
        <v>308.057937427778</v>
      </c>
      <c r="Z242" s="3">
        <v>0.995880191997782</v>
      </c>
      <c r="AA242" s="3">
        <v>371779.0</v>
      </c>
      <c r="AB242" s="3">
        <v>4.56666666666667</v>
      </c>
      <c r="AC242" s="3">
        <v>0.5</v>
      </c>
      <c r="AD242" s="3">
        <v>2194189.0</v>
      </c>
      <c r="AE242" s="3">
        <v>101.1</v>
      </c>
      <c r="AF242" s="3"/>
      <c r="AG242" s="3"/>
      <c r="AH242" s="3"/>
      <c r="AI242" s="3"/>
      <c r="AJ242" s="3"/>
      <c r="AK242" s="3"/>
      <c r="AL242" s="3">
        <v>0.995880191997782</v>
      </c>
      <c r="AM242" s="3">
        <v>12.2998</v>
      </c>
      <c r="AN242" s="3"/>
      <c r="AO242" s="3">
        <f t="shared" si="4"/>
        <v>12.35068244</v>
      </c>
      <c r="AP242" s="3">
        <f t="shared" si="5"/>
        <v>0.8188679265</v>
      </c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 t="s">
        <v>542</v>
      </c>
      <c r="IF242" s="3">
        <v>273.8</v>
      </c>
      <c r="IG242" s="3"/>
      <c r="IH242" s="3">
        <v>275.075463553563</v>
      </c>
      <c r="II242" s="3"/>
      <c r="IJ242" s="3"/>
      <c r="IK242" s="80">
        <v>74.126</v>
      </c>
      <c r="IL242" s="3"/>
      <c r="IM242" s="3">
        <v>73.9415268545471</v>
      </c>
      <c r="IN242" s="3"/>
      <c r="IO242" s="3"/>
      <c r="IP242" s="3"/>
      <c r="IQ242" s="3"/>
      <c r="IR242" s="3"/>
      <c r="IS242" s="3"/>
      <c r="IT242" s="3"/>
      <c r="IU242" s="3">
        <v>483716.0</v>
      </c>
    </row>
    <row r="243" ht="12.75" customHeight="1">
      <c r="A243" s="3" t="s">
        <v>60</v>
      </c>
      <c r="B243" s="3">
        <v>2001.0</v>
      </c>
      <c r="C243" s="3">
        <v>2001.5833333332837</v>
      </c>
      <c r="D243" s="3">
        <v>299.4</v>
      </c>
      <c r="E243" s="3">
        <v>246.359969377632</v>
      </c>
      <c r="F243" s="3">
        <v>73.6518047318721</v>
      </c>
      <c r="G243" s="3">
        <v>79.473833</v>
      </c>
      <c r="H243" s="3">
        <v>5.1</v>
      </c>
      <c r="I243" s="3">
        <v>5.25</v>
      </c>
      <c r="J243" s="3">
        <v>491868.0</v>
      </c>
      <c r="K243" s="3">
        <v>33468.82</v>
      </c>
      <c r="L243" s="3">
        <v>104.0</v>
      </c>
      <c r="M243" s="3">
        <v>84.506462</v>
      </c>
      <c r="N243" s="3">
        <v>129.3</v>
      </c>
      <c r="O243" s="3">
        <v>921049.0</v>
      </c>
      <c r="P243" s="3">
        <v>6.2192</v>
      </c>
      <c r="Q243" s="18">
        <v>267.707</v>
      </c>
      <c r="R243" s="51">
        <v>1.4148</v>
      </c>
      <c r="S243" s="3">
        <f t="shared" si="2"/>
        <v>189.2189709</v>
      </c>
      <c r="T243" s="56">
        <v>4.228</v>
      </c>
      <c r="U243" s="136">
        <f t="shared" si="3"/>
        <v>2.988408256</v>
      </c>
      <c r="V243" s="3"/>
      <c r="W243" s="3">
        <v>2010.75</v>
      </c>
      <c r="X243" s="3">
        <v>8796.90300058082</v>
      </c>
      <c r="Y243" s="3">
        <v>308.339005294331</v>
      </c>
      <c r="Z243" s="3">
        <v>1.0035535062706384</v>
      </c>
      <c r="AA243" s="3">
        <v>373275.0</v>
      </c>
      <c r="AB243" s="3">
        <v>4.4</v>
      </c>
      <c r="AC243" s="3">
        <v>0.5</v>
      </c>
      <c r="AD243" s="3">
        <v>2185338.0</v>
      </c>
      <c r="AE243" s="3">
        <v>102.8</v>
      </c>
      <c r="AF243" s="3"/>
      <c r="AG243" s="3"/>
      <c r="AH243" s="3"/>
      <c r="AI243" s="3"/>
      <c r="AJ243" s="3"/>
      <c r="AK243" s="3"/>
      <c r="AL243" s="3">
        <v>1.0035535062706384</v>
      </c>
      <c r="AM243" s="3">
        <v>12.2254</v>
      </c>
      <c r="AN243" s="3"/>
      <c r="AO243" s="3">
        <f t="shared" si="4"/>
        <v>12.18211079</v>
      </c>
      <c r="AP243" s="3">
        <f t="shared" si="5"/>
        <v>0.7705057631</v>
      </c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 t="s">
        <v>543</v>
      </c>
      <c r="IF243" s="3">
        <v>273.8</v>
      </c>
      <c r="IG243" s="3"/>
      <c r="IH243" s="3">
        <v>275.939677438288</v>
      </c>
      <c r="II243" s="3"/>
      <c r="IJ243" s="3"/>
      <c r="IK243" s="80">
        <v>73.559</v>
      </c>
      <c r="IL243" s="3"/>
      <c r="IM243" s="3">
        <v>73.6518047318721</v>
      </c>
      <c r="IN243" s="3"/>
      <c r="IO243" s="3"/>
      <c r="IP243" s="3"/>
      <c r="IQ243" s="3"/>
      <c r="IR243" s="3"/>
      <c r="IS243" s="3"/>
      <c r="IT243" s="3"/>
      <c r="IU243" s="3">
        <v>491868.0</v>
      </c>
    </row>
    <row r="244" ht="12.75" customHeight="1">
      <c r="A244" s="3" t="s">
        <v>234</v>
      </c>
      <c r="B244" s="3">
        <v>2001.0</v>
      </c>
      <c r="C244" s="3">
        <v>2001.666666666617</v>
      </c>
      <c r="D244" s="3">
        <v>304.9</v>
      </c>
      <c r="E244" s="3">
        <v>246.653525283117</v>
      </c>
      <c r="F244" s="3">
        <v>73.8524372821379</v>
      </c>
      <c r="G244" s="3">
        <v>80.165096</v>
      </c>
      <c r="H244" s="3">
        <v>5.1</v>
      </c>
      <c r="I244" s="3">
        <v>5.0</v>
      </c>
      <c r="J244" s="3">
        <v>488997.0</v>
      </c>
      <c r="K244" s="3">
        <v>33704.82</v>
      </c>
      <c r="L244" s="3">
        <v>118.0</v>
      </c>
      <c r="M244" s="3">
        <v>84.448475</v>
      </c>
      <c r="N244" s="3">
        <v>127.16</v>
      </c>
      <c r="O244" s="3">
        <v>928459.0</v>
      </c>
      <c r="P244" s="3">
        <v>5.9715</v>
      </c>
      <c r="Q244" s="18">
        <v>272.657</v>
      </c>
      <c r="R244" s="51">
        <v>1.4372</v>
      </c>
      <c r="S244" s="3">
        <f t="shared" si="2"/>
        <v>189.7140273</v>
      </c>
      <c r="T244" s="56">
        <v>4.2</v>
      </c>
      <c r="U244" s="136">
        <f t="shared" si="3"/>
        <v>2.922349012</v>
      </c>
      <c r="V244" s="3"/>
      <c r="W244" s="3">
        <v>2011.0</v>
      </c>
      <c r="X244" s="3">
        <v>8639.24816521431</v>
      </c>
      <c r="Y244" s="3">
        <v>310.175638019287</v>
      </c>
      <c r="Z244" s="3">
        <v>1.0125532759304954</v>
      </c>
      <c r="AA244" s="3">
        <v>372529.0</v>
      </c>
      <c r="AB244" s="3">
        <v>4.4</v>
      </c>
      <c r="AC244" s="3">
        <v>0.5</v>
      </c>
      <c r="AD244" s="3">
        <v>2161105.0</v>
      </c>
      <c r="AE244" s="3">
        <v>100.6</v>
      </c>
      <c r="AF244" s="3"/>
      <c r="AG244" s="3"/>
      <c r="AH244" s="3"/>
      <c r="AI244" s="3"/>
      <c r="AJ244" s="3"/>
      <c r="AK244" s="3"/>
      <c r="AL244" s="3">
        <v>1.0125532759304954</v>
      </c>
      <c r="AM244" s="3">
        <v>16.7231</v>
      </c>
      <c r="AN244" s="3"/>
      <c r="AO244" s="3">
        <f t="shared" si="4"/>
        <v>16.51577295</v>
      </c>
      <c r="AP244" s="3">
        <f t="shared" si="5"/>
        <v>0.8967902163</v>
      </c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 t="s">
        <v>544</v>
      </c>
      <c r="IF244" s="3">
        <v>278.0</v>
      </c>
      <c r="IG244" s="3"/>
      <c r="IH244" s="3">
        <v>276.728496942048</v>
      </c>
      <c r="II244" s="3"/>
      <c r="IJ244" s="3"/>
      <c r="IK244" s="80">
        <v>73.852</v>
      </c>
      <c r="IL244" s="3"/>
      <c r="IM244" s="3">
        <v>73.8524372821379</v>
      </c>
      <c r="IN244" s="3"/>
      <c r="IO244" s="3"/>
      <c r="IP244" s="3"/>
      <c r="IQ244" s="3"/>
      <c r="IR244" s="3"/>
      <c r="IS244" s="3"/>
      <c r="IT244" s="3"/>
      <c r="IU244" s="3">
        <v>488997.0</v>
      </c>
    </row>
    <row r="245" ht="12.75" customHeight="1">
      <c r="A245" s="3" t="s">
        <v>235</v>
      </c>
      <c r="B245" s="3">
        <v>2001.0</v>
      </c>
      <c r="C245" s="3">
        <v>2001.7499999999502</v>
      </c>
      <c r="D245" s="3">
        <v>304.3</v>
      </c>
      <c r="E245" s="3">
        <v>247.16572201334</v>
      </c>
      <c r="F245" s="3">
        <v>73.9115355721734</v>
      </c>
      <c r="G245" s="3">
        <v>79.761071</v>
      </c>
      <c r="H245" s="3">
        <v>5.1</v>
      </c>
      <c r="I245" s="3">
        <v>4.75</v>
      </c>
      <c r="J245" s="3">
        <v>499593.0</v>
      </c>
      <c r="K245" s="3">
        <v>33939.82</v>
      </c>
      <c r="L245" s="3">
        <v>108.0</v>
      </c>
      <c r="M245" s="3">
        <v>84.845063</v>
      </c>
      <c r="N245" s="3">
        <v>128.43</v>
      </c>
      <c r="O245" s="3">
        <v>937835.0</v>
      </c>
      <c r="P245" s="3">
        <v>5.7366</v>
      </c>
      <c r="Q245" s="18">
        <v>282.478</v>
      </c>
      <c r="R245" s="51">
        <v>1.4638</v>
      </c>
      <c r="S245" s="3">
        <f t="shared" si="2"/>
        <v>192.9758164</v>
      </c>
      <c r="T245" s="56">
        <v>4.675</v>
      </c>
      <c r="U245" s="136">
        <f t="shared" si="3"/>
        <v>3.193742315</v>
      </c>
      <c r="V245" s="3"/>
      <c r="W245" s="3">
        <v>2011.25</v>
      </c>
      <c r="X245" s="3">
        <v>8686.71510553229</v>
      </c>
      <c r="Y245" s="3">
        <v>312.448265694844</v>
      </c>
      <c r="Z245" s="3">
        <v>1.0304599106020393</v>
      </c>
      <c r="AA245" s="3">
        <v>374264.0</v>
      </c>
      <c r="AB245" s="3">
        <v>4.4</v>
      </c>
      <c r="AC245" s="3">
        <v>0.5</v>
      </c>
      <c r="AD245" s="3">
        <v>2158887.0</v>
      </c>
      <c r="AE245" s="3">
        <v>102.2</v>
      </c>
      <c r="AF245" s="3"/>
      <c r="AG245" s="3"/>
      <c r="AH245" s="3"/>
      <c r="AI245" s="3"/>
      <c r="AJ245" s="3"/>
      <c r="AK245" s="3"/>
      <c r="AL245" s="3">
        <v>1.0304599106020393</v>
      </c>
      <c r="AM245" s="3">
        <v>19.7461</v>
      </c>
      <c r="AN245" s="3"/>
      <c r="AO245" s="3">
        <f t="shared" si="4"/>
        <v>19.16241457</v>
      </c>
      <c r="AP245" s="3">
        <f t="shared" si="5"/>
        <v>1.768463457</v>
      </c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 t="s">
        <v>545</v>
      </c>
      <c r="IF245" s="3">
        <v>278.3</v>
      </c>
      <c r="IG245" s="3"/>
      <c r="IH245" s="3">
        <v>277.507367485957</v>
      </c>
      <c r="II245" s="3"/>
      <c r="IJ245" s="3"/>
      <c r="IK245" s="80">
        <v>74.054</v>
      </c>
      <c r="IL245" s="3"/>
      <c r="IM245" s="3">
        <v>73.9115355721734</v>
      </c>
      <c r="IN245" s="3"/>
      <c r="IO245" s="3"/>
      <c r="IP245" s="3"/>
      <c r="IQ245" s="3"/>
      <c r="IR245" s="3"/>
      <c r="IS245" s="3"/>
      <c r="IT245" s="3"/>
      <c r="IU245" s="3">
        <v>499593.0</v>
      </c>
    </row>
    <row r="246" ht="12.75" customHeight="1">
      <c r="A246" s="3" t="s">
        <v>61</v>
      </c>
      <c r="B246" s="3">
        <v>2001.0</v>
      </c>
      <c r="C246" s="3">
        <v>2001.8333333332835</v>
      </c>
      <c r="D246" s="3">
        <v>303.0</v>
      </c>
      <c r="E246" s="3">
        <v>247.698640493632</v>
      </c>
      <c r="F246" s="3">
        <v>73.8523731060957</v>
      </c>
      <c r="G246" s="3">
        <v>79.968146</v>
      </c>
      <c r="H246" s="3">
        <v>5.1</v>
      </c>
      <c r="I246" s="3">
        <v>4.5</v>
      </c>
      <c r="J246" s="3">
        <v>501628.0</v>
      </c>
      <c r="K246" s="3">
        <v>34268.82</v>
      </c>
      <c r="L246" s="3">
        <v>100.0</v>
      </c>
      <c r="M246" s="3">
        <v>85.7012869999999</v>
      </c>
      <c r="N246" s="3">
        <v>128.14</v>
      </c>
      <c r="O246" s="3">
        <v>942691.0</v>
      </c>
      <c r="P246" s="3">
        <v>5.5009</v>
      </c>
      <c r="Q246" s="18">
        <v>283.322</v>
      </c>
      <c r="R246" s="51">
        <v>1.4501</v>
      </c>
      <c r="S246" s="3">
        <f t="shared" si="2"/>
        <v>195.3810082</v>
      </c>
      <c r="T246" s="56">
        <v>4.225</v>
      </c>
      <c r="U246" s="136">
        <f t="shared" si="3"/>
        <v>2.913592166</v>
      </c>
      <c r="V246" s="3"/>
      <c r="W246" s="3">
        <v>2011.5</v>
      </c>
      <c r="X246" s="3">
        <v>8755.26776535686</v>
      </c>
      <c r="Y246" s="3">
        <v>315.11831249505</v>
      </c>
      <c r="Z246" s="3">
        <v>1.036721916412716</v>
      </c>
      <c r="AA246" s="3">
        <v>374628.0</v>
      </c>
      <c r="AB246" s="3">
        <v>4.56666666666667</v>
      </c>
      <c r="AC246" s="3">
        <v>0.5</v>
      </c>
      <c r="AD246" s="3">
        <v>2152556.0</v>
      </c>
      <c r="AE246" s="3">
        <v>103.3</v>
      </c>
      <c r="AF246" s="3"/>
      <c r="AG246" s="3"/>
      <c r="AH246" s="3"/>
      <c r="AI246" s="3"/>
      <c r="AJ246" s="3"/>
      <c r="AK246" s="3"/>
      <c r="AL246" s="3">
        <v>1.036721916412716</v>
      </c>
      <c r="AM246" s="3">
        <v>23.4164</v>
      </c>
      <c r="AN246" s="3"/>
      <c r="AO246" s="3">
        <f t="shared" si="4"/>
        <v>22.58696342</v>
      </c>
      <c r="AP246" s="3">
        <f t="shared" si="5"/>
        <v>0.6076903862</v>
      </c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 t="s">
        <v>546</v>
      </c>
      <c r="IF246" s="3">
        <v>278.5</v>
      </c>
      <c r="IG246" s="3"/>
      <c r="IH246" s="3">
        <v>278.228018108699</v>
      </c>
      <c r="II246" s="3"/>
      <c r="IJ246" s="3"/>
      <c r="IK246" s="80">
        <v>73.933</v>
      </c>
      <c r="IL246" s="3"/>
      <c r="IM246" s="3">
        <v>73.8523731060957</v>
      </c>
      <c r="IN246" s="3"/>
      <c r="IO246" s="3"/>
      <c r="IP246" s="3"/>
      <c r="IQ246" s="3"/>
      <c r="IR246" s="3"/>
      <c r="IS246" s="3"/>
      <c r="IT246" s="3"/>
      <c r="IU246" s="3">
        <v>501628.0</v>
      </c>
    </row>
    <row r="247" ht="12.75" customHeight="1">
      <c r="A247" s="3" t="s">
        <v>236</v>
      </c>
      <c r="B247" s="3">
        <v>2001.0</v>
      </c>
      <c r="C247" s="3">
        <v>2001.9166666666167</v>
      </c>
      <c r="D247" s="3">
        <v>311.1</v>
      </c>
      <c r="E247" s="3">
        <v>248.110558474664</v>
      </c>
      <c r="F247" s="3">
        <v>73.8047903944095</v>
      </c>
      <c r="G247" s="3">
        <v>79.946972</v>
      </c>
      <c r="H247" s="3">
        <v>5.2</v>
      </c>
      <c r="I247" s="3">
        <v>4.0</v>
      </c>
      <c r="J247" s="3">
        <v>505394.0</v>
      </c>
      <c r="K247" s="3">
        <v>34666.82</v>
      </c>
      <c r="L247" s="3">
        <v>95.0</v>
      </c>
      <c r="M247" s="3">
        <v>86.367388</v>
      </c>
      <c r="N247" s="3">
        <v>128.42</v>
      </c>
      <c r="O247" s="3">
        <v>944242.0</v>
      </c>
      <c r="P247" s="3">
        <v>5.0064</v>
      </c>
      <c r="Q247" s="18">
        <v>276.248</v>
      </c>
      <c r="R247" s="51">
        <v>1.4356</v>
      </c>
      <c r="S247" s="3">
        <f t="shared" si="2"/>
        <v>192.4268598</v>
      </c>
      <c r="T247" s="56">
        <v>4.138</v>
      </c>
      <c r="U247" s="136">
        <f t="shared" si="3"/>
        <v>2.882418501</v>
      </c>
      <c r="V247" s="3"/>
      <c r="W247" s="3">
        <v>2011.75</v>
      </c>
      <c r="X247" s="3">
        <v>8755.24912536741</v>
      </c>
      <c r="Y247" s="3">
        <v>317.67565026541</v>
      </c>
      <c r="Z247" s="3">
        <v>1.044398665109586</v>
      </c>
      <c r="AA247" s="3">
        <v>376862.0</v>
      </c>
      <c r="AB247" s="3">
        <v>4.8</v>
      </c>
      <c r="AC247" s="3">
        <v>0.5</v>
      </c>
      <c r="AD247" s="3">
        <v>2133487.0</v>
      </c>
      <c r="AE247" s="3">
        <v>102.2</v>
      </c>
      <c r="AF247" s="3"/>
      <c r="AG247" s="3"/>
      <c r="AH247" s="3"/>
      <c r="AI247" s="3"/>
      <c r="AJ247" s="3"/>
      <c r="AK247" s="3"/>
      <c r="AL247" s="3">
        <v>1.044398665109586</v>
      </c>
      <c r="AM247" s="3">
        <v>24.0801</v>
      </c>
      <c r="AN247" s="3"/>
      <c r="AO247" s="3">
        <f t="shared" si="4"/>
        <v>23.05642549</v>
      </c>
      <c r="AP247" s="3">
        <f t="shared" si="5"/>
        <v>0.7404829179</v>
      </c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 t="s">
        <v>547</v>
      </c>
      <c r="IF247" s="3">
        <v>280.5</v>
      </c>
      <c r="IG247" s="3"/>
      <c r="IH247" s="3">
        <v>279.076532577239</v>
      </c>
      <c r="II247" s="3"/>
      <c r="IJ247" s="3"/>
      <c r="IK247" s="80">
        <v>73.788</v>
      </c>
      <c r="IL247" s="3"/>
      <c r="IM247" s="3">
        <v>73.8047903944095</v>
      </c>
      <c r="IN247" s="3"/>
      <c r="IO247" s="3"/>
      <c r="IP247" s="3"/>
      <c r="IQ247" s="3"/>
      <c r="IR247" s="3"/>
      <c r="IS247" s="3"/>
      <c r="IT247" s="3"/>
      <c r="IU247" s="3">
        <v>505394.0</v>
      </c>
    </row>
    <row r="248" ht="12.75" customHeight="1">
      <c r="A248" s="3" t="s">
        <v>237</v>
      </c>
      <c r="B248" s="3">
        <v>2001.0</v>
      </c>
      <c r="C248" s="3">
        <v>2001.99999999995</v>
      </c>
      <c r="D248" s="3">
        <v>319.9</v>
      </c>
      <c r="E248" s="3">
        <v>248.822623000916</v>
      </c>
      <c r="F248" s="3">
        <v>73.8557825534245</v>
      </c>
      <c r="G248" s="3">
        <v>80.084883</v>
      </c>
      <c r="H248" s="3">
        <v>5.2</v>
      </c>
      <c r="I248" s="3">
        <v>4.0</v>
      </c>
      <c r="J248" s="3">
        <v>505702.0</v>
      </c>
      <c r="K248" s="3">
        <v>34999.82</v>
      </c>
      <c r="L248" s="3">
        <v>82.0</v>
      </c>
      <c r="M248" s="3">
        <v>86.831325</v>
      </c>
      <c r="N248" s="3">
        <v>128.64</v>
      </c>
      <c r="O248" s="3">
        <v>940200.0</v>
      </c>
      <c r="P248" s="3">
        <v>4.9991</v>
      </c>
      <c r="Q248" s="18">
        <v>275.992</v>
      </c>
      <c r="R248" s="51">
        <v>1.4413</v>
      </c>
      <c r="S248" s="3">
        <f t="shared" si="2"/>
        <v>191.4882398</v>
      </c>
      <c r="T248" s="56">
        <v>4.586</v>
      </c>
      <c r="U248" s="136">
        <f t="shared" si="3"/>
        <v>3.181849719</v>
      </c>
      <c r="V248" s="3"/>
      <c r="W248" s="3">
        <v>2012.0</v>
      </c>
      <c r="X248" s="3">
        <v>8735.16854062564</v>
      </c>
      <c r="Y248" s="3">
        <v>319.400491221077</v>
      </c>
      <c r="Z248" s="3">
        <v>1.0520058272270663</v>
      </c>
      <c r="AA248" s="3">
        <v>376462.0</v>
      </c>
      <c r="AB248" s="3">
        <v>4.86666666666667</v>
      </c>
      <c r="AC248" s="3">
        <v>0.5</v>
      </c>
      <c r="AD248" s="3">
        <v>2089382.0</v>
      </c>
      <c r="AE248" s="3">
        <v>101.6</v>
      </c>
      <c r="AF248" s="3"/>
      <c r="AG248" s="3"/>
      <c r="AH248" s="3"/>
      <c r="AI248" s="3"/>
      <c r="AJ248" s="3"/>
      <c r="AK248" s="3"/>
      <c r="AL248" s="3">
        <v>1.0520058272270663</v>
      </c>
      <c r="AM248" s="3">
        <v>20.2309</v>
      </c>
      <c r="AN248" s="3"/>
      <c r="AO248" s="3">
        <f t="shared" si="4"/>
        <v>19.23078701</v>
      </c>
      <c r="AP248" s="3">
        <f t="shared" si="5"/>
        <v>0.7283772348</v>
      </c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 t="s">
        <v>548</v>
      </c>
      <c r="IF248" s="3">
        <v>280.6</v>
      </c>
      <c r="IG248" s="3"/>
      <c r="IH248" s="3">
        <v>279.940253212595</v>
      </c>
      <c r="II248" s="3"/>
      <c r="IJ248" s="3"/>
      <c r="IK248" s="80">
        <v>73.975</v>
      </c>
      <c r="IL248" s="3"/>
      <c r="IM248" s="3">
        <v>73.8557825534245</v>
      </c>
      <c r="IN248" s="3"/>
      <c r="IO248" s="3"/>
      <c r="IP248" s="3"/>
      <c r="IQ248" s="3"/>
      <c r="IR248" s="3"/>
      <c r="IS248" s="3"/>
      <c r="IT248" s="3"/>
      <c r="IU248" s="3">
        <v>505702.0</v>
      </c>
    </row>
    <row r="249" ht="12.75" customHeight="1">
      <c r="A249" s="3" t="s">
        <v>58</v>
      </c>
      <c r="B249" s="3">
        <v>2002.0</v>
      </c>
      <c r="C249" s="3">
        <v>2002.0833333332832</v>
      </c>
      <c r="D249" s="3">
        <v>325.9</v>
      </c>
      <c r="E249" s="3">
        <v>249.455594932316</v>
      </c>
      <c r="F249" s="3">
        <v>74.1046984535186</v>
      </c>
      <c r="G249" s="3">
        <v>80.042184</v>
      </c>
      <c r="H249" s="3">
        <v>5.1</v>
      </c>
      <c r="I249" s="3">
        <v>4.0</v>
      </c>
      <c r="J249" s="3">
        <v>501690.0</v>
      </c>
      <c r="K249" s="3">
        <v>35302.82</v>
      </c>
      <c r="L249" s="3">
        <v>92.0</v>
      </c>
      <c r="M249" s="3">
        <v>87.096692</v>
      </c>
      <c r="N249" s="3">
        <v>129.31</v>
      </c>
      <c r="O249" s="3">
        <v>942419.0</v>
      </c>
      <c r="P249" s="3">
        <v>4.9824</v>
      </c>
      <c r="Q249" s="18">
        <v>281.764</v>
      </c>
      <c r="R249" s="51">
        <v>1.4322</v>
      </c>
      <c r="S249" s="3">
        <f t="shared" si="2"/>
        <v>196.7350929</v>
      </c>
      <c r="T249" s="56">
        <v>4.223</v>
      </c>
      <c r="U249" s="136">
        <f t="shared" si="3"/>
        <v>2.948610529</v>
      </c>
      <c r="V249" s="3"/>
      <c r="W249" s="3">
        <v>2012.25</v>
      </c>
      <c r="X249" s="3">
        <v>8709.03206710135</v>
      </c>
      <c r="Y249" s="3">
        <v>322.262618858358</v>
      </c>
      <c r="Z249" s="3">
        <v>1.0519703421888849</v>
      </c>
      <c r="AA249" s="3">
        <v>376437.0</v>
      </c>
      <c r="AB249" s="3">
        <v>4.8</v>
      </c>
      <c r="AC249" s="3">
        <v>0.5</v>
      </c>
      <c r="AD249" s="3">
        <v>2058647.0</v>
      </c>
      <c r="AE249" s="3">
        <v>97.1</v>
      </c>
      <c r="AF249" s="3"/>
      <c r="AG249" s="3"/>
      <c r="AH249" s="3"/>
      <c r="AI249" s="3"/>
      <c r="AJ249" s="3"/>
      <c r="AK249" s="3"/>
      <c r="AL249" s="3">
        <v>1.0519703421888849</v>
      </c>
      <c r="AM249" s="3">
        <v>20.7563</v>
      </c>
      <c r="AN249" s="3"/>
      <c r="AO249" s="3">
        <f t="shared" si="4"/>
        <v>19.73087944</v>
      </c>
      <c r="AP249" s="3">
        <f t="shared" si="5"/>
        <v>-0.003373083805</v>
      </c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 t="s">
        <v>549</v>
      </c>
      <c r="IF249" s="3">
        <v>280.6</v>
      </c>
      <c r="IG249" s="3"/>
      <c r="IH249" s="3">
        <v>280.366077880883</v>
      </c>
      <c r="II249" s="3"/>
      <c r="IJ249" s="3"/>
      <c r="IK249" s="80">
        <v>73.736</v>
      </c>
      <c r="IL249" s="3"/>
      <c r="IM249" s="3">
        <v>74.1046984535186</v>
      </c>
      <c r="IN249" s="3"/>
      <c r="IO249" s="3"/>
      <c r="IP249" s="3"/>
      <c r="IQ249" s="3"/>
      <c r="IR249" s="3"/>
      <c r="IS249" s="3"/>
      <c r="IT249" s="3"/>
      <c r="IU249" s="3">
        <v>501690.0</v>
      </c>
    </row>
    <row r="250" ht="12.75" customHeight="1">
      <c r="A250" s="3" t="s">
        <v>230</v>
      </c>
      <c r="B250" s="3">
        <v>2002.0</v>
      </c>
      <c r="C250" s="3">
        <v>2002.1666666666165</v>
      </c>
      <c r="D250" s="3">
        <v>329.2</v>
      </c>
      <c r="E250" s="3">
        <v>250.094874560792</v>
      </c>
      <c r="F250" s="3">
        <v>74.1026927737745</v>
      </c>
      <c r="G250" s="3">
        <v>80.344237</v>
      </c>
      <c r="H250" s="3">
        <v>5.2</v>
      </c>
      <c r="I250" s="3">
        <v>4.0</v>
      </c>
      <c r="J250" s="3">
        <v>504280.0</v>
      </c>
      <c r="K250" s="3">
        <v>35453.82</v>
      </c>
      <c r="L250" s="3">
        <v>101.0</v>
      </c>
      <c r="M250" s="3">
        <v>87.240298</v>
      </c>
      <c r="N250" s="3">
        <v>129.82</v>
      </c>
      <c r="O250" s="3">
        <v>949479.0</v>
      </c>
      <c r="P250" s="3">
        <v>5.004</v>
      </c>
      <c r="Q250" s="18">
        <v>295.683</v>
      </c>
      <c r="R250" s="51">
        <v>1.4227</v>
      </c>
      <c r="S250" s="3">
        <f t="shared" si="2"/>
        <v>207.8322907</v>
      </c>
      <c r="T250" s="56">
        <v>4.513</v>
      </c>
      <c r="U250" s="136">
        <f t="shared" si="3"/>
        <v>3.172137485</v>
      </c>
      <c r="V250" s="3"/>
      <c r="W250" s="3">
        <v>2012.5</v>
      </c>
      <c r="X250" s="3">
        <v>8658.19950214806</v>
      </c>
      <c r="Y250" s="3">
        <v>325.226882209148</v>
      </c>
      <c r="Z250" s="3">
        <v>1.0574995149084794</v>
      </c>
      <c r="AA250" s="3">
        <v>374983.0</v>
      </c>
      <c r="AB250" s="3">
        <v>4.76666666666667</v>
      </c>
      <c r="AC250" s="3">
        <v>0.5</v>
      </c>
      <c r="AD250" s="3">
        <v>2059068.0</v>
      </c>
      <c r="AE250" s="3">
        <v>93.6</v>
      </c>
      <c r="AF250" s="3"/>
      <c r="AG250" s="3"/>
      <c r="AH250" s="3"/>
      <c r="AI250" s="3"/>
      <c r="AJ250" s="3"/>
      <c r="AK250" s="3"/>
      <c r="AL250" s="3">
        <v>1.0574995149084794</v>
      </c>
      <c r="AM250" s="3">
        <v>18.5776</v>
      </c>
      <c r="AN250" s="3"/>
      <c r="AO250" s="3">
        <f t="shared" si="4"/>
        <v>17.56747851</v>
      </c>
      <c r="AP250" s="3">
        <f t="shared" si="5"/>
        <v>0.5256015781</v>
      </c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 t="s">
        <v>550</v>
      </c>
      <c r="IF250" s="3">
        <v>280.8</v>
      </c>
      <c r="IG250" s="3"/>
      <c r="IH250" s="3">
        <v>280.649496429132</v>
      </c>
      <c r="II250" s="3"/>
      <c r="IJ250" s="3"/>
      <c r="IK250" s="80">
        <v>73.824</v>
      </c>
      <c r="IL250" s="3"/>
      <c r="IM250" s="3">
        <v>74.1026927737745</v>
      </c>
      <c r="IN250" s="3"/>
      <c r="IO250" s="3"/>
      <c r="IP250" s="3"/>
      <c r="IQ250" s="3"/>
      <c r="IR250" s="3"/>
      <c r="IS250" s="3"/>
      <c r="IT250" s="3"/>
      <c r="IU250" s="3">
        <v>504280.0</v>
      </c>
    </row>
    <row r="251" ht="12.75" customHeight="1">
      <c r="A251" s="3" t="s">
        <v>231</v>
      </c>
      <c r="B251" s="3">
        <v>2002.0</v>
      </c>
      <c r="C251" s="3">
        <v>2002.2499999999498</v>
      </c>
      <c r="D251" s="3">
        <v>331.6</v>
      </c>
      <c r="E251" s="3">
        <v>250.550639326367</v>
      </c>
      <c r="F251" s="3">
        <v>74.2304394933172</v>
      </c>
      <c r="G251" s="3">
        <v>80.813579</v>
      </c>
      <c r="H251" s="3">
        <v>5.2</v>
      </c>
      <c r="I251" s="3">
        <v>4.0</v>
      </c>
      <c r="J251" s="3">
        <v>503781.0</v>
      </c>
      <c r="K251" s="3">
        <v>35543.82</v>
      </c>
      <c r="L251" s="3">
        <v>96.0</v>
      </c>
      <c r="M251" s="3">
        <v>87.2630099999999</v>
      </c>
      <c r="N251" s="3">
        <v>128.93</v>
      </c>
      <c r="O251" s="3">
        <v>949560.0</v>
      </c>
      <c r="P251" s="3">
        <v>5.0322</v>
      </c>
      <c r="Q251" s="18">
        <v>294.353</v>
      </c>
      <c r="R251" s="51">
        <v>1.423</v>
      </c>
      <c r="S251" s="3">
        <f t="shared" si="2"/>
        <v>206.8538299</v>
      </c>
      <c r="T251" s="56">
        <v>4.65</v>
      </c>
      <c r="U251" s="136">
        <f t="shared" si="3"/>
        <v>3.267744202</v>
      </c>
      <c r="V251" s="3"/>
      <c r="W251" s="3">
        <v>2012.75</v>
      </c>
      <c r="X251" s="3">
        <v>8611.58469575348</v>
      </c>
      <c r="Y251" s="3">
        <v>328.069977488324</v>
      </c>
      <c r="Z251" s="3">
        <v>1.0591690550568702</v>
      </c>
      <c r="AA251" s="3">
        <v>377887.0</v>
      </c>
      <c r="AB251" s="3">
        <v>4.7</v>
      </c>
      <c r="AC251" s="3">
        <v>0.5</v>
      </c>
      <c r="AD251" s="3">
        <v>2077962.0</v>
      </c>
      <c r="AE251" s="3">
        <v>91.7</v>
      </c>
      <c r="AF251" s="3"/>
      <c r="AG251" s="3"/>
      <c r="AH251" s="3"/>
      <c r="AI251" s="3"/>
      <c r="AJ251" s="3"/>
      <c r="AK251" s="3"/>
      <c r="AL251" s="3">
        <v>1.0591690550568702</v>
      </c>
      <c r="AM251" s="3">
        <v>18.9069</v>
      </c>
      <c r="AN251" s="3"/>
      <c r="AO251" s="3">
        <f t="shared" si="4"/>
        <v>17.85069145</v>
      </c>
      <c r="AP251" s="3">
        <f t="shared" si="5"/>
        <v>0.1578762094</v>
      </c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 t="s">
        <v>551</v>
      </c>
      <c r="IF251" s="3">
        <v>281.3</v>
      </c>
      <c r="IG251" s="3"/>
      <c r="IH251" s="3">
        <v>281.372667349131</v>
      </c>
      <c r="II251" s="3"/>
      <c r="IJ251" s="3"/>
      <c r="IK251" s="80">
        <v>74.116</v>
      </c>
      <c r="IL251" s="3"/>
      <c r="IM251" s="3">
        <v>74.2304394933172</v>
      </c>
      <c r="IN251" s="3"/>
      <c r="IO251" s="3"/>
      <c r="IP251" s="3"/>
      <c r="IQ251" s="3"/>
      <c r="IR251" s="3"/>
      <c r="IS251" s="3"/>
      <c r="IT251" s="3"/>
      <c r="IU251" s="3">
        <v>503781.0</v>
      </c>
    </row>
    <row r="252" ht="12.75" customHeight="1">
      <c r="A252" s="3" t="s">
        <v>59</v>
      </c>
      <c r="B252" s="3">
        <v>2002.0</v>
      </c>
      <c r="C252" s="3">
        <v>2002.333333333283</v>
      </c>
      <c r="D252" s="3">
        <v>334.0</v>
      </c>
      <c r="E252" s="3">
        <v>251.134481454056</v>
      </c>
      <c r="F252" s="3">
        <v>74.31450087593</v>
      </c>
      <c r="G252" s="3">
        <v>81.047272</v>
      </c>
      <c r="H252" s="3">
        <v>5.2</v>
      </c>
      <c r="I252" s="3">
        <v>4.0</v>
      </c>
      <c r="J252" s="3">
        <v>506844.0</v>
      </c>
      <c r="K252" s="3">
        <v>35639.82</v>
      </c>
      <c r="L252" s="3">
        <v>108.0</v>
      </c>
      <c r="M252" s="3">
        <v>87.163194</v>
      </c>
      <c r="N252" s="3">
        <v>129.67</v>
      </c>
      <c r="O252" s="3">
        <v>954422.0</v>
      </c>
      <c r="P252" s="3">
        <v>5.0356</v>
      </c>
      <c r="Q252" s="18">
        <v>302.862</v>
      </c>
      <c r="R252" s="51">
        <v>1.4429</v>
      </c>
      <c r="S252" s="3">
        <f t="shared" si="2"/>
        <v>209.8981218</v>
      </c>
      <c r="T252" s="56">
        <v>4.55</v>
      </c>
      <c r="U252" s="136">
        <f t="shared" si="3"/>
        <v>3.153371682</v>
      </c>
      <c r="V252" s="3"/>
      <c r="W252" s="3">
        <v>2013.0</v>
      </c>
      <c r="X252" s="3">
        <v>8639.36287005331</v>
      </c>
      <c r="Y252" s="3">
        <v>330.95313546996</v>
      </c>
      <c r="Z252" s="3">
        <v>1.0727247103439146</v>
      </c>
      <c r="AA252" s="3">
        <v>377081.0</v>
      </c>
      <c r="AB252" s="3">
        <v>4.7</v>
      </c>
      <c r="AC252" s="3">
        <v>0.5</v>
      </c>
      <c r="AD252" s="3">
        <v>2092472.0</v>
      </c>
      <c r="AE252" s="3">
        <v>93.4</v>
      </c>
      <c r="AF252" s="3"/>
      <c r="AG252" s="3"/>
      <c r="AH252" s="3"/>
      <c r="AI252" s="3"/>
      <c r="AJ252" s="3"/>
      <c r="AK252" s="3"/>
      <c r="AL252" s="3">
        <v>1.0727247103439146</v>
      </c>
      <c r="AM252" s="3">
        <v>20.3199</v>
      </c>
      <c r="AN252" s="3"/>
      <c r="AO252" s="3">
        <f t="shared" si="4"/>
        <v>18.94232491</v>
      </c>
      <c r="AP252" s="3">
        <f t="shared" si="5"/>
        <v>1.279838683</v>
      </c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 t="s">
        <v>552</v>
      </c>
      <c r="IF252" s="3">
        <v>281.5</v>
      </c>
      <c r="IG252" s="3"/>
      <c r="IH252" s="3">
        <v>282.144421120502</v>
      </c>
      <c r="II252" s="3"/>
      <c r="IJ252" s="3"/>
      <c r="IK252" s="80">
        <v>74.426</v>
      </c>
      <c r="IL252" s="3"/>
      <c r="IM252" s="3">
        <v>74.31450087593</v>
      </c>
      <c r="IN252" s="3"/>
      <c r="IO252" s="3"/>
      <c r="IP252" s="3"/>
      <c r="IQ252" s="3"/>
      <c r="IR252" s="3"/>
      <c r="IS252" s="3"/>
      <c r="IT252" s="3"/>
      <c r="IU252" s="3">
        <v>506844.0</v>
      </c>
    </row>
    <row r="253" ht="12.75" customHeight="1">
      <c r="A253" s="3" t="s">
        <v>232</v>
      </c>
      <c r="B253" s="3">
        <v>2002.0</v>
      </c>
      <c r="C253" s="3">
        <v>2002.4166666666163</v>
      </c>
      <c r="D253" s="3">
        <v>347.1</v>
      </c>
      <c r="E253" s="3">
        <v>251.906467114368</v>
      </c>
      <c r="F253" s="3">
        <v>74.3535375111382</v>
      </c>
      <c r="G253" s="3">
        <v>81.693843</v>
      </c>
      <c r="H253" s="3">
        <v>5.2</v>
      </c>
      <c r="I253" s="3">
        <v>4.0</v>
      </c>
      <c r="J253" s="3">
        <v>512256.0</v>
      </c>
      <c r="K253" s="3">
        <v>35843.83</v>
      </c>
      <c r="L253" s="3">
        <v>94.0</v>
      </c>
      <c r="M253" s="3">
        <v>87.541112</v>
      </c>
      <c r="N253" s="3">
        <v>127.53</v>
      </c>
      <c r="O253" s="3">
        <v>955253.0</v>
      </c>
      <c r="P253" s="3">
        <v>5.0456</v>
      </c>
      <c r="Q253" s="18">
        <v>314.48</v>
      </c>
      <c r="R253" s="51">
        <v>1.4598</v>
      </c>
      <c r="S253" s="3">
        <f t="shared" si="2"/>
        <v>215.4267708</v>
      </c>
      <c r="T253" s="56">
        <v>5.042</v>
      </c>
      <c r="U253" s="136">
        <f t="shared" si="3"/>
        <v>3.453897794</v>
      </c>
      <c r="V253" s="3"/>
      <c r="W253" s="3">
        <v>2013.25</v>
      </c>
      <c r="X253" s="3">
        <v>8727.46490306019</v>
      </c>
      <c r="Y253" s="3">
        <v>332.389361682156</v>
      </c>
      <c r="Z253" s="3">
        <v>1.0781974059860557</v>
      </c>
      <c r="AA253" s="3">
        <v>378439.0</v>
      </c>
      <c r="AB253" s="3">
        <v>4.6</v>
      </c>
      <c r="AC253" s="3">
        <v>0.5</v>
      </c>
      <c r="AD253" s="3">
        <v>2084771.0</v>
      </c>
      <c r="AE253" s="3">
        <v>92.7</v>
      </c>
      <c r="AF253" s="3"/>
      <c r="AG253" s="3"/>
      <c r="AH253" s="3"/>
      <c r="AI253" s="3"/>
      <c r="AJ253" s="3"/>
      <c r="AK253" s="3"/>
      <c r="AL253" s="3">
        <v>1.0781974059860557</v>
      </c>
      <c r="AM253" s="3">
        <v>19.3932</v>
      </c>
      <c r="AN253" s="3"/>
      <c r="AO253" s="3">
        <f t="shared" si="4"/>
        <v>17.98668768</v>
      </c>
      <c r="AP253" s="3">
        <f t="shared" si="5"/>
        <v>0.5101677615</v>
      </c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 t="s">
        <v>553</v>
      </c>
      <c r="IF253" s="3">
        <v>282.5</v>
      </c>
      <c r="IG253" s="3"/>
      <c r="IH253" s="3">
        <v>283.127292120623</v>
      </c>
      <c r="II253" s="3"/>
      <c r="IJ253" s="3"/>
      <c r="IK253" s="80">
        <v>74.592</v>
      </c>
      <c r="IL253" s="3"/>
      <c r="IM253" s="3">
        <v>74.3535375111382</v>
      </c>
      <c r="IN253" s="3"/>
      <c r="IO253" s="3"/>
      <c r="IP253" s="3"/>
      <c r="IQ253" s="3"/>
      <c r="IR253" s="3"/>
      <c r="IS253" s="3"/>
      <c r="IT253" s="3"/>
      <c r="IU253" s="3">
        <v>512256.0</v>
      </c>
    </row>
    <row r="254" ht="12.75" customHeight="1">
      <c r="A254" s="3" t="s">
        <v>233</v>
      </c>
      <c r="B254" s="3">
        <v>2002.0</v>
      </c>
      <c r="C254" s="3">
        <v>2002.4999999999495</v>
      </c>
      <c r="D254" s="3">
        <v>355.1</v>
      </c>
      <c r="E254" s="3">
        <v>252.29445762348</v>
      </c>
      <c r="F254" s="3">
        <v>74.399079717302</v>
      </c>
      <c r="G254" s="3">
        <v>80.258885</v>
      </c>
      <c r="H254" s="3">
        <v>5.2</v>
      </c>
      <c r="I254" s="3">
        <v>4.0</v>
      </c>
      <c r="J254" s="3">
        <v>517877.0</v>
      </c>
      <c r="K254" s="3">
        <v>36639.85</v>
      </c>
      <c r="L254" s="3">
        <v>104.0</v>
      </c>
      <c r="M254" s="3">
        <v>88.395694</v>
      </c>
      <c r="N254" s="3">
        <v>125.49</v>
      </c>
      <c r="O254" s="3">
        <v>969384.0</v>
      </c>
      <c r="P254" s="3">
        <v>5.0305</v>
      </c>
      <c r="Q254" s="18">
        <v>321.536</v>
      </c>
      <c r="R254" s="51">
        <v>1.4837</v>
      </c>
      <c r="S254" s="3">
        <f t="shared" si="2"/>
        <v>216.7122734</v>
      </c>
      <c r="T254" s="56">
        <v>4.851</v>
      </c>
      <c r="U254" s="136">
        <f t="shared" si="3"/>
        <v>3.269528881</v>
      </c>
      <c r="V254" s="3"/>
      <c r="W254" s="3">
        <v>2013.5</v>
      </c>
      <c r="X254" s="3">
        <v>8778.71064814085</v>
      </c>
      <c r="Y254" s="3">
        <v>334.059134356627</v>
      </c>
      <c r="Z254" s="3">
        <v>1.0811702316612113</v>
      </c>
      <c r="AA254" s="3">
        <v>381318.0</v>
      </c>
      <c r="AB254" s="3">
        <v>4.43333333333333</v>
      </c>
      <c r="AC254" s="3">
        <v>0.5</v>
      </c>
      <c r="AD254" s="3">
        <v>2090809.0</v>
      </c>
      <c r="AE254" s="3">
        <v>94.5</v>
      </c>
      <c r="AF254" s="3"/>
      <c r="AG254" s="3"/>
      <c r="AH254" s="3"/>
      <c r="AI254" s="3"/>
      <c r="AJ254" s="3"/>
      <c r="AK254" s="3"/>
      <c r="AL254" s="3">
        <v>1.0811702316612113</v>
      </c>
      <c r="AM254" s="3">
        <v>15.0469</v>
      </c>
      <c r="AN254" s="3"/>
      <c r="AO254" s="3">
        <f t="shared" si="4"/>
        <v>13.91723483</v>
      </c>
      <c r="AP254" s="3">
        <f t="shared" si="5"/>
        <v>0.2757218352</v>
      </c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 t="s">
        <v>554</v>
      </c>
      <c r="IF254" s="3">
        <v>282.6</v>
      </c>
      <c r="IG254" s="3"/>
      <c r="IH254" s="3">
        <v>283.81377401328</v>
      </c>
      <c r="II254" s="3"/>
      <c r="IJ254" s="3"/>
      <c r="IK254" s="80">
        <v>74.583</v>
      </c>
      <c r="IL254" s="3"/>
      <c r="IM254" s="3">
        <v>74.399079717302</v>
      </c>
      <c r="IN254" s="3"/>
      <c r="IO254" s="3"/>
      <c r="IP254" s="3"/>
      <c r="IQ254" s="3"/>
      <c r="IR254" s="3"/>
      <c r="IS254" s="3"/>
      <c r="IT254" s="3"/>
      <c r="IU254" s="3">
        <v>517877.0</v>
      </c>
    </row>
    <row r="255" ht="12.75" customHeight="1">
      <c r="A255" s="3" t="s">
        <v>60</v>
      </c>
      <c r="B255" s="3">
        <v>2002.0</v>
      </c>
      <c r="C255" s="3">
        <v>2002.5833333332828</v>
      </c>
      <c r="D255" s="3">
        <v>361.6</v>
      </c>
      <c r="E255" s="3">
        <v>252.320635885888</v>
      </c>
      <c r="F255" s="3">
        <v>74.4697068444508</v>
      </c>
      <c r="G255" s="3">
        <v>81.701482</v>
      </c>
      <c r="H255" s="3">
        <v>5.2</v>
      </c>
      <c r="I255" s="3">
        <v>4.0</v>
      </c>
      <c r="J255" s="3">
        <v>523211.0</v>
      </c>
      <c r="K255" s="3">
        <v>36283.84</v>
      </c>
      <c r="L255" s="3">
        <v>102.0</v>
      </c>
      <c r="M255" s="3">
        <v>89.744433</v>
      </c>
      <c r="N255" s="3">
        <v>127.57</v>
      </c>
      <c r="O255" s="3">
        <v>973033.0</v>
      </c>
      <c r="P255" s="3">
        <v>5.0294</v>
      </c>
      <c r="Q255" s="18">
        <v>313.567</v>
      </c>
      <c r="R255" s="51">
        <v>1.5565</v>
      </c>
      <c r="S255" s="3">
        <f t="shared" si="2"/>
        <v>201.4564729</v>
      </c>
      <c r="T255" s="56">
        <v>4.598</v>
      </c>
      <c r="U255" s="136">
        <f t="shared" si="3"/>
        <v>2.954063604</v>
      </c>
      <c r="V255" s="3"/>
      <c r="W255" s="3">
        <v>2013.75</v>
      </c>
      <c r="X255" s="3">
        <v>8980.04856618076</v>
      </c>
      <c r="Y255" s="3">
        <v>336.260613448148</v>
      </c>
      <c r="Z255" s="3">
        <v>1.0866440223088858</v>
      </c>
      <c r="AA255" s="3">
        <v>384533.0</v>
      </c>
      <c r="AB255" s="3">
        <v>4.13333333333333</v>
      </c>
      <c r="AC255" s="3">
        <v>0.5</v>
      </c>
      <c r="AD255" s="3">
        <v>2137106.0</v>
      </c>
      <c r="AE255" s="3">
        <v>97.1</v>
      </c>
      <c r="AF255" s="3"/>
      <c r="AG255" s="3"/>
      <c r="AH255" s="3"/>
      <c r="AI255" s="3"/>
      <c r="AJ255" s="3"/>
      <c r="AK255" s="3"/>
      <c r="AL255" s="3">
        <v>1.0866440223088858</v>
      </c>
      <c r="AM255" s="3">
        <v>13.7696</v>
      </c>
      <c r="AN255" s="3"/>
      <c r="AO255" s="3">
        <f t="shared" si="4"/>
        <v>12.6716751</v>
      </c>
      <c r="AP255" s="3">
        <f t="shared" si="5"/>
        <v>0.5062838846</v>
      </c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 t="s">
        <v>555</v>
      </c>
      <c r="IF255" s="3">
        <v>282.5</v>
      </c>
      <c r="IG255" s="3"/>
      <c r="IH255" s="3">
        <v>284.609271165755</v>
      </c>
      <c r="II255" s="3"/>
      <c r="IJ255" s="3"/>
      <c r="IK255" s="80">
        <v>74.372</v>
      </c>
      <c r="IL255" s="3"/>
      <c r="IM255" s="3">
        <v>74.4697068444508</v>
      </c>
      <c r="IN255" s="3"/>
      <c r="IO255" s="3"/>
      <c r="IP255" s="3"/>
      <c r="IQ255" s="3"/>
      <c r="IR255" s="3"/>
      <c r="IS255" s="3"/>
      <c r="IT255" s="3"/>
      <c r="IU255" s="3">
        <v>523211.0</v>
      </c>
    </row>
    <row r="256" ht="12.75" customHeight="1">
      <c r="A256" s="3" t="s">
        <v>234</v>
      </c>
      <c r="B256" s="3">
        <v>2002.0</v>
      </c>
      <c r="C256" s="3">
        <v>2002.666666666616</v>
      </c>
      <c r="D256" s="3">
        <v>360.2</v>
      </c>
      <c r="E256" s="3">
        <v>252.772090327699</v>
      </c>
      <c r="F256" s="3">
        <v>74.581496303279</v>
      </c>
      <c r="G256" s="3">
        <v>81.352636</v>
      </c>
      <c r="H256" s="3">
        <v>5.3</v>
      </c>
      <c r="I256" s="3">
        <v>4.0</v>
      </c>
      <c r="J256" s="3">
        <v>525585.0</v>
      </c>
      <c r="K256" s="3">
        <v>36516.84</v>
      </c>
      <c r="L256" s="3">
        <v>112.0</v>
      </c>
      <c r="M256" s="3">
        <v>90.880684</v>
      </c>
      <c r="N256" s="3">
        <v>127.69</v>
      </c>
      <c r="O256" s="3">
        <v>981627.0</v>
      </c>
      <c r="P256" s="3">
        <v>5.0251</v>
      </c>
      <c r="Q256" s="18">
        <v>310.045</v>
      </c>
      <c r="R256" s="51">
        <v>1.5368</v>
      </c>
      <c r="S256" s="3">
        <f t="shared" si="2"/>
        <v>201.7471369</v>
      </c>
      <c r="T256" s="56">
        <v>4.462</v>
      </c>
      <c r="U256" s="136">
        <f t="shared" si="3"/>
        <v>2.903435711</v>
      </c>
      <c r="V256" s="3"/>
      <c r="W256" s="13">
        <v>2014.0</v>
      </c>
      <c r="X256" s="13">
        <v>9252.97171747072</v>
      </c>
      <c r="Y256" s="13">
        <v>338.05327512153</v>
      </c>
      <c r="Z256" s="13">
        <v>1.0971333985403657</v>
      </c>
      <c r="AA256" s="13">
        <v>387138.0</v>
      </c>
      <c r="AB256" s="13">
        <v>3.8</v>
      </c>
      <c r="AC256" s="13">
        <v>0.5</v>
      </c>
      <c r="AD256" s="13">
        <v>2106690.0</v>
      </c>
      <c r="AE256" s="13">
        <v>97.6</v>
      </c>
      <c r="AF256" s="3"/>
      <c r="AG256" s="3"/>
      <c r="AH256" s="3"/>
      <c r="AI256" s="3"/>
      <c r="AJ256" s="3"/>
      <c r="AK256" s="3"/>
      <c r="AL256" s="13">
        <v>1.0971333985403657</v>
      </c>
      <c r="AM256" s="3">
        <v>12.8276</v>
      </c>
      <c r="AN256" s="3"/>
      <c r="AO256" s="3">
        <f t="shared" si="4"/>
        <v>11.69192371</v>
      </c>
      <c r="AP256" s="3">
        <f t="shared" si="5"/>
        <v>0.9653001366</v>
      </c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 t="s">
        <v>556</v>
      </c>
      <c r="IF256" s="3">
        <v>286.7</v>
      </c>
      <c r="IG256" s="3"/>
      <c r="IH256" s="3">
        <v>285.485107822368</v>
      </c>
      <c r="II256" s="3"/>
      <c r="IJ256" s="3"/>
      <c r="IK256" s="80">
        <v>74.586</v>
      </c>
      <c r="IL256" s="3"/>
      <c r="IM256" s="3">
        <v>74.581496303279</v>
      </c>
      <c r="IN256" s="3"/>
      <c r="IO256" s="3"/>
      <c r="IP256" s="3"/>
      <c r="IQ256" s="3"/>
      <c r="IR256" s="3"/>
      <c r="IS256" s="3"/>
      <c r="IT256" s="3"/>
      <c r="IU256" s="3">
        <v>525585.0</v>
      </c>
    </row>
    <row r="257" ht="12.75" customHeight="1">
      <c r="A257" s="3" t="s">
        <v>235</v>
      </c>
      <c r="B257" s="3">
        <v>2002.0</v>
      </c>
      <c r="C257" s="3">
        <v>2002.7499999999493</v>
      </c>
      <c r="D257" s="3">
        <v>377.6</v>
      </c>
      <c r="E257" s="3">
        <v>253.09928912059</v>
      </c>
      <c r="F257" s="3">
        <v>74.670381756602</v>
      </c>
      <c r="G257" s="3">
        <v>81.7458819999999</v>
      </c>
      <c r="H257" s="3">
        <v>5.2</v>
      </c>
      <c r="I257" s="3">
        <v>4.0</v>
      </c>
      <c r="J257" s="3">
        <v>532371.0</v>
      </c>
      <c r="K257" s="3">
        <v>36672.85</v>
      </c>
      <c r="L257" s="3">
        <v>104.0</v>
      </c>
      <c r="M257" s="3">
        <v>91.774884</v>
      </c>
      <c r="N257" s="3">
        <v>129.09</v>
      </c>
      <c r="O257" s="3">
        <v>991463.0</v>
      </c>
      <c r="P257" s="3">
        <v>5.0805</v>
      </c>
      <c r="Q257" s="18">
        <v>318.8</v>
      </c>
      <c r="R257" s="51">
        <v>1.5563</v>
      </c>
      <c r="S257" s="3">
        <f t="shared" si="2"/>
        <v>204.8448243</v>
      </c>
      <c r="T257" s="56">
        <v>4.548</v>
      </c>
      <c r="U257" s="136">
        <f t="shared" si="3"/>
        <v>2.922315749</v>
      </c>
      <c r="V257" s="3"/>
      <c r="W257" s="3">
        <v>2014.25</v>
      </c>
      <c r="X257" s="3">
        <v>9530.29415824728</v>
      </c>
      <c r="Y257" s="3">
        <v>340.263371720677</v>
      </c>
      <c r="Z257" s="3">
        <v>1.0991253886010364</v>
      </c>
      <c r="AA257" s="3">
        <v>390257.0</v>
      </c>
      <c r="AB257" s="3">
        <v>3.5</v>
      </c>
      <c r="AC257" s="3">
        <v>0.5</v>
      </c>
      <c r="AD257" s="3"/>
      <c r="AE257" s="3">
        <v>99.0</v>
      </c>
      <c r="AF257" s="3"/>
      <c r="AG257" s="3"/>
      <c r="AH257" s="3"/>
      <c r="AI257" s="3"/>
      <c r="AJ257" s="3"/>
      <c r="AK257" s="3"/>
      <c r="AL257" s="3">
        <v>1.0991253886010364</v>
      </c>
      <c r="AM257" s="3">
        <v>12.38</v>
      </c>
      <c r="AN257" s="3"/>
      <c r="AO257" s="3">
        <f t="shared" si="4"/>
        <v>11.26350108</v>
      </c>
      <c r="AP257" s="3">
        <f t="shared" si="5"/>
        <v>0.1815631593</v>
      </c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 t="s">
        <v>557</v>
      </c>
      <c r="IF257" s="3">
        <v>287.2</v>
      </c>
      <c r="IG257" s="3"/>
      <c r="IH257" s="3">
        <v>286.47609534623</v>
      </c>
      <c r="II257" s="3"/>
      <c r="IJ257" s="3"/>
      <c r="IK257" s="80">
        <v>74.789</v>
      </c>
      <c r="IL257" s="3"/>
      <c r="IM257" s="3">
        <v>74.670381756602</v>
      </c>
      <c r="IN257" s="3"/>
      <c r="IO257" s="3"/>
      <c r="IP257" s="3"/>
      <c r="IQ257" s="3"/>
      <c r="IR257" s="3"/>
      <c r="IS257" s="3"/>
      <c r="IT257" s="3"/>
      <c r="IU257" s="3">
        <v>532371.0</v>
      </c>
    </row>
    <row r="258" ht="12.75" customHeight="1">
      <c r="A258" s="3" t="s">
        <v>61</v>
      </c>
      <c r="B258" s="3">
        <v>2002.0</v>
      </c>
      <c r="C258" s="3">
        <v>2002.8333333332826</v>
      </c>
      <c r="D258" s="3">
        <v>393.6</v>
      </c>
      <c r="E258" s="3">
        <v>253.406942523808</v>
      </c>
      <c r="F258" s="3">
        <v>74.8616209932204</v>
      </c>
      <c r="G258" s="3">
        <v>82.106423</v>
      </c>
      <c r="H258" s="3">
        <v>5.2</v>
      </c>
      <c r="I258" s="3">
        <v>4.0</v>
      </c>
      <c r="J258" s="3">
        <v>535800.0</v>
      </c>
      <c r="K258" s="3">
        <v>37050.86</v>
      </c>
      <c r="L258" s="3">
        <v>95.0</v>
      </c>
      <c r="M258" s="3">
        <v>92.441381</v>
      </c>
      <c r="N258" s="3">
        <v>129.52</v>
      </c>
      <c r="O258" s="3">
        <v>994982.0</v>
      </c>
      <c r="P258" s="3">
        <v>5.1054</v>
      </c>
      <c r="Q258" s="18">
        <v>316.748</v>
      </c>
      <c r="R258" s="51">
        <v>1.5575</v>
      </c>
      <c r="S258" s="3">
        <f t="shared" si="2"/>
        <v>203.3695024</v>
      </c>
      <c r="T258" s="56">
        <v>4.505</v>
      </c>
      <c r="U258" s="136">
        <f t="shared" si="3"/>
        <v>2.892455859</v>
      </c>
      <c r="V258" s="3"/>
      <c r="W258" s="3">
        <v>2014.5</v>
      </c>
      <c r="X258" s="3"/>
      <c r="Y258" s="3"/>
      <c r="Z258" s="3"/>
      <c r="AA258" s="3"/>
      <c r="AB258" s="3">
        <v>3.2</v>
      </c>
      <c r="AC258" s="3"/>
      <c r="AD258" s="3"/>
      <c r="AE258" s="3">
        <v>99.0</v>
      </c>
      <c r="AF258" s="3"/>
      <c r="AG258" s="3"/>
      <c r="AH258" s="3"/>
      <c r="AI258" s="3"/>
      <c r="AJ258" s="3"/>
      <c r="AK258" s="3"/>
      <c r="AL258" s="3"/>
      <c r="AM258" s="3">
        <v>11.6563</v>
      </c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 t="s">
        <v>558</v>
      </c>
      <c r="IF258" s="3">
        <v>287.6</v>
      </c>
      <c r="IG258" s="3"/>
      <c r="IH258" s="3">
        <v>287.372598513543</v>
      </c>
      <c r="II258" s="3"/>
      <c r="IJ258" s="3"/>
      <c r="IK258" s="80">
        <v>74.944</v>
      </c>
      <c r="IL258" s="3"/>
      <c r="IM258" s="3">
        <v>74.8616209932204</v>
      </c>
      <c r="IN258" s="3"/>
      <c r="IO258" s="3"/>
      <c r="IP258" s="3"/>
      <c r="IQ258" s="3"/>
      <c r="IR258" s="3"/>
      <c r="IS258" s="3"/>
      <c r="IT258" s="3"/>
      <c r="IU258" s="3">
        <v>535800.0</v>
      </c>
    </row>
    <row r="259" ht="12.75" customHeight="1">
      <c r="A259" s="3" t="s">
        <v>236</v>
      </c>
      <c r="B259" s="3">
        <v>2002.0</v>
      </c>
      <c r="C259" s="3">
        <v>2002.9166666666158</v>
      </c>
      <c r="D259" s="3">
        <v>401.1</v>
      </c>
      <c r="E259" s="3">
        <v>253.972216854523</v>
      </c>
      <c r="F259" s="3">
        <v>74.9439992853396</v>
      </c>
      <c r="G259" s="3">
        <v>82.386962</v>
      </c>
      <c r="H259" s="3">
        <v>5.1</v>
      </c>
      <c r="I259" s="3">
        <v>4.0</v>
      </c>
      <c r="J259" s="3">
        <v>538560.0</v>
      </c>
      <c r="K259" s="3">
        <v>37032.86</v>
      </c>
      <c r="L259" s="3">
        <v>87.0</v>
      </c>
      <c r="M259" s="3">
        <v>92.4258959999999</v>
      </c>
      <c r="N259" s="3">
        <v>128.54</v>
      </c>
      <c r="O259" s="3">
        <v>1000170.0</v>
      </c>
      <c r="P259" s="3">
        <v>5.1068</v>
      </c>
      <c r="Q259" s="18">
        <v>319.255</v>
      </c>
      <c r="R259" s="51">
        <v>1.5711</v>
      </c>
      <c r="S259" s="3">
        <f t="shared" si="2"/>
        <v>203.204761</v>
      </c>
      <c r="T259" s="56">
        <v>4.416</v>
      </c>
      <c r="U259" s="136">
        <f t="shared" si="3"/>
        <v>2.810769525</v>
      </c>
      <c r="V259" s="3"/>
      <c r="W259" s="3">
        <v>2014.75</v>
      </c>
      <c r="X259" s="3"/>
      <c r="Y259" s="3"/>
      <c r="Z259" s="3"/>
      <c r="AA259" s="3"/>
      <c r="AB259" s="3">
        <v>2.9</v>
      </c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>
        <v>11.814</v>
      </c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 t="s">
        <v>559</v>
      </c>
      <c r="IF259" s="3">
        <v>289.8</v>
      </c>
      <c r="IG259" s="3"/>
      <c r="IH259" s="3">
        <v>288.368673272429</v>
      </c>
      <c r="II259" s="3"/>
      <c r="IJ259" s="3"/>
      <c r="IK259" s="80">
        <v>74.928</v>
      </c>
      <c r="IL259" s="3"/>
      <c r="IM259" s="3">
        <v>74.9439992853396</v>
      </c>
      <c r="IN259" s="3"/>
      <c r="IO259" s="3"/>
      <c r="IP259" s="3"/>
      <c r="IQ259" s="3"/>
      <c r="IR259" s="3"/>
      <c r="IS259" s="3"/>
      <c r="IT259" s="3"/>
      <c r="IU259" s="3">
        <v>538560.0</v>
      </c>
    </row>
    <row r="260" ht="12.75" customHeight="1">
      <c r="A260" s="3" t="s">
        <v>237</v>
      </c>
      <c r="B260" s="3">
        <v>2002.0</v>
      </c>
      <c r="C260" s="3">
        <v>2002.999999999949</v>
      </c>
      <c r="D260" s="3">
        <v>392.0</v>
      </c>
      <c r="E260" s="3">
        <v>254.20252860619</v>
      </c>
      <c r="F260" s="3">
        <v>75.0706635495914</v>
      </c>
      <c r="G260" s="3">
        <v>82.706615</v>
      </c>
      <c r="H260" s="3">
        <v>5.0</v>
      </c>
      <c r="I260" s="3">
        <v>4.0</v>
      </c>
      <c r="J260" s="3">
        <v>544546.0</v>
      </c>
      <c r="K260" s="3">
        <v>37237.86</v>
      </c>
      <c r="L260" s="3">
        <v>101.0</v>
      </c>
      <c r="M260" s="3">
        <v>91.7327229999999</v>
      </c>
      <c r="N260" s="3">
        <v>128.16</v>
      </c>
      <c r="O260" s="3">
        <v>1005934.0</v>
      </c>
      <c r="P260" s="3">
        <v>5.1181</v>
      </c>
      <c r="Q260" s="18">
        <v>333.3</v>
      </c>
      <c r="R260" s="51">
        <v>1.5863</v>
      </c>
      <c r="S260" s="3">
        <f t="shared" si="2"/>
        <v>210.1115804</v>
      </c>
      <c r="T260" s="56">
        <v>4.81</v>
      </c>
      <c r="U260" s="136">
        <f t="shared" si="3"/>
        <v>3.032213327</v>
      </c>
      <c r="V260" s="3"/>
      <c r="W260" s="3">
        <v>2015.0</v>
      </c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>
        <v>10.4006</v>
      </c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 t="s">
        <v>560</v>
      </c>
      <c r="IF260" s="3">
        <v>289.6</v>
      </c>
      <c r="IG260" s="3"/>
      <c r="IH260" s="3">
        <v>289.026283778201</v>
      </c>
      <c r="II260" s="3"/>
      <c r="IJ260" s="3"/>
      <c r="IK260" s="80">
        <v>75.204</v>
      </c>
      <c r="IL260" s="3"/>
      <c r="IM260" s="3">
        <v>75.0706635495914</v>
      </c>
      <c r="IN260" s="3"/>
      <c r="IO260" s="3"/>
      <c r="IP260" s="3"/>
      <c r="IQ260" s="3"/>
      <c r="IR260" s="3"/>
      <c r="IS260" s="3"/>
      <c r="IT260" s="3"/>
      <c r="IU260" s="3">
        <v>544546.0</v>
      </c>
    </row>
    <row r="261" ht="12.75" customHeight="1">
      <c r="A261" s="3" t="s">
        <v>58</v>
      </c>
      <c r="B261" s="3">
        <v>2003.0</v>
      </c>
      <c r="C261" s="3">
        <v>2003.0833333332823</v>
      </c>
      <c r="D261" s="3">
        <v>398.2</v>
      </c>
      <c r="E261" s="3">
        <v>254.303319918031</v>
      </c>
      <c r="F261" s="3">
        <v>75.0785737729229</v>
      </c>
      <c r="G261" s="3">
        <v>82.436348</v>
      </c>
      <c r="H261" s="3">
        <v>5.1</v>
      </c>
      <c r="I261" s="3">
        <v>4.0</v>
      </c>
      <c r="J261" s="3">
        <v>544395.0</v>
      </c>
      <c r="K261" s="3">
        <v>37353.86</v>
      </c>
      <c r="L261" s="3">
        <v>73.0</v>
      </c>
      <c r="M261" s="3">
        <v>90.3798819999999</v>
      </c>
      <c r="N261" s="3">
        <v>126.47</v>
      </c>
      <c r="O261" s="3">
        <v>1004911.0</v>
      </c>
      <c r="P261" s="3">
        <v>5.1194</v>
      </c>
      <c r="Q261" s="18">
        <v>356.864</v>
      </c>
      <c r="R261" s="51">
        <v>1.6175</v>
      </c>
      <c r="S261" s="3">
        <f t="shared" si="2"/>
        <v>220.6268934</v>
      </c>
      <c r="T261" s="56">
        <v>4.86</v>
      </c>
      <c r="U261" s="136">
        <f t="shared" si="3"/>
        <v>3.004636785</v>
      </c>
      <c r="V261" s="3"/>
      <c r="W261" s="3">
        <v>2015.25</v>
      </c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>
        <v>11.0354</v>
      </c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 t="s">
        <v>561</v>
      </c>
      <c r="IF261" s="3">
        <v>289.9</v>
      </c>
      <c r="IG261" s="3"/>
      <c r="IH261" s="3">
        <v>289.685363306843</v>
      </c>
      <c r="II261" s="3"/>
      <c r="IJ261" s="3"/>
      <c r="IK261" s="80">
        <v>74.721</v>
      </c>
      <c r="IL261" s="3"/>
      <c r="IM261" s="3">
        <v>75.0785737729229</v>
      </c>
      <c r="IN261" s="3"/>
      <c r="IO261" s="3"/>
      <c r="IP261" s="3"/>
      <c r="IQ261" s="3"/>
      <c r="IR261" s="3"/>
      <c r="IS261" s="3"/>
      <c r="IT261" s="3"/>
      <c r="IU261" s="3">
        <v>544395.0</v>
      </c>
    </row>
    <row r="262" ht="12.75" customHeight="1">
      <c r="A262" s="3" t="s">
        <v>230</v>
      </c>
      <c r="B262" s="3">
        <v>2003.0</v>
      </c>
      <c r="C262" s="3">
        <v>2003.1666666666156</v>
      </c>
      <c r="D262" s="3">
        <v>406.4</v>
      </c>
      <c r="E262" s="3">
        <v>254.603783915204</v>
      </c>
      <c r="F262" s="3">
        <v>75.2599197937674</v>
      </c>
      <c r="G262" s="3">
        <v>83.081131</v>
      </c>
      <c r="H262" s="3">
        <v>5.2</v>
      </c>
      <c r="I262" s="3">
        <v>3.75</v>
      </c>
      <c r="J262" s="3">
        <v>552170.0</v>
      </c>
      <c r="K262" s="3">
        <v>37692.87</v>
      </c>
      <c r="L262" s="3">
        <v>91.0</v>
      </c>
      <c r="M262" s="3">
        <v>89.909689</v>
      </c>
      <c r="N262" s="3">
        <v>124.66</v>
      </c>
      <c r="O262" s="3">
        <v>1011885.0</v>
      </c>
      <c r="P262" s="3">
        <v>4.9125</v>
      </c>
      <c r="Q262" s="18">
        <v>359.575</v>
      </c>
      <c r="R262" s="51">
        <v>1.6079</v>
      </c>
      <c r="S262" s="3">
        <f t="shared" si="2"/>
        <v>223.6302009</v>
      </c>
      <c r="T262" s="56">
        <v>4.597</v>
      </c>
      <c r="U262" s="136">
        <f t="shared" si="3"/>
        <v>2.859008645</v>
      </c>
      <c r="V262" s="3"/>
      <c r="W262" s="3">
        <v>2015.5</v>
      </c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>
        <v>10.7102</v>
      </c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 t="s">
        <v>562</v>
      </c>
      <c r="IF262" s="3">
        <v>291.2</v>
      </c>
      <c r="IG262" s="3"/>
      <c r="IH262" s="3">
        <v>291.001431971385</v>
      </c>
      <c r="II262" s="3"/>
      <c r="IJ262" s="3"/>
      <c r="IK262" s="80">
        <v>74.989</v>
      </c>
      <c r="IL262" s="3"/>
      <c r="IM262" s="3">
        <v>75.2599197937674</v>
      </c>
      <c r="IN262" s="3"/>
      <c r="IO262" s="3"/>
      <c r="IP262" s="3"/>
      <c r="IQ262" s="3"/>
      <c r="IR262" s="3"/>
      <c r="IS262" s="3"/>
      <c r="IT262" s="3"/>
      <c r="IU262" s="3">
        <v>552170.0</v>
      </c>
    </row>
    <row r="263" ht="12.75" customHeight="1">
      <c r="A263" s="3" t="s">
        <v>231</v>
      </c>
      <c r="B263" s="3">
        <v>2003.0</v>
      </c>
      <c r="C263" s="3">
        <v>2003.2499999999488</v>
      </c>
      <c r="D263" s="3">
        <v>411.6</v>
      </c>
      <c r="E263" s="3">
        <v>255.268919001613</v>
      </c>
      <c r="F263" s="3">
        <v>75.3714044310761</v>
      </c>
      <c r="G263" s="3">
        <v>83.182522</v>
      </c>
      <c r="H263" s="3">
        <v>5.1</v>
      </c>
      <c r="I263" s="3">
        <v>3.75</v>
      </c>
      <c r="J263" s="3">
        <v>553039.0</v>
      </c>
      <c r="K263" s="3">
        <v>37881.88</v>
      </c>
      <c r="L263" s="3">
        <v>62.0</v>
      </c>
      <c r="M263" s="3">
        <v>90.310429</v>
      </c>
      <c r="N263" s="3">
        <v>122.5</v>
      </c>
      <c r="O263" s="3">
        <v>1017113.0</v>
      </c>
      <c r="P263" s="3">
        <v>4.9249</v>
      </c>
      <c r="Q263" s="18">
        <v>341.564</v>
      </c>
      <c r="R263" s="51">
        <v>1.5825</v>
      </c>
      <c r="S263" s="3">
        <f t="shared" si="2"/>
        <v>215.8382306</v>
      </c>
      <c r="T263" s="56">
        <v>4.465</v>
      </c>
      <c r="U263" s="136">
        <f t="shared" si="3"/>
        <v>2.821484992</v>
      </c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>
        <v>9.6157</v>
      </c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 t="s">
        <v>563</v>
      </c>
      <c r="IF263" s="3">
        <v>291.7</v>
      </c>
      <c r="IG263" s="3"/>
      <c r="IH263" s="3">
        <v>291.71606865349</v>
      </c>
      <c r="II263" s="3"/>
      <c r="IJ263" s="3"/>
      <c r="IK263" s="80">
        <v>75.255</v>
      </c>
      <c r="IL263" s="3"/>
      <c r="IM263" s="3">
        <v>75.3714044310761</v>
      </c>
      <c r="IN263" s="3"/>
      <c r="IO263" s="3"/>
      <c r="IP263" s="3"/>
      <c r="IQ263" s="3"/>
      <c r="IR263" s="3"/>
      <c r="IS263" s="3"/>
      <c r="IT263" s="3"/>
      <c r="IU263" s="3">
        <v>553039.0</v>
      </c>
    </row>
    <row r="264" ht="12.75" customHeight="1">
      <c r="A264" s="3" t="s">
        <v>59</v>
      </c>
      <c r="B264" s="3">
        <v>2003.0</v>
      </c>
      <c r="C264" s="3">
        <v>2003.333333333282</v>
      </c>
      <c r="D264" s="3">
        <v>414.3</v>
      </c>
      <c r="E264" s="3">
        <v>254.174412606141</v>
      </c>
      <c r="F264" s="3">
        <v>75.3984239207375</v>
      </c>
      <c r="G264" s="3">
        <v>83.449282</v>
      </c>
      <c r="H264" s="3">
        <v>5.0</v>
      </c>
      <c r="I264" s="3">
        <v>3.75</v>
      </c>
      <c r="J264" s="3">
        <v>558278.0</v>
      </c>
      <c r="K264" s="3">
        <v>38572.89</v>
      </c>
      <c r="L264" s="3">
        <v>69.0</v>
      </c>
      <c r="M264" s="3">
        <v>91.587225</v>
      </c>
      <c r="N264" s="3">
        <v>121.59</v>
      </c>
      <c r="O264" s="3">
        <v>1028329.0</v>
      </c>
      <c r="P264" s="3">
        <v>4.9319</v>
      </c>
      <c r="Q264" s="18">
        <v>328.208</v>
      </c>
      <c r="R264" s="51">
        <v>1.5739</v>
      </c>
      <c r="S264" s="3">
        <f t="shared" si="2"/>
        <v>208.5316729</v>
      </c>
      <c r="T264" s="56">
        <v>4.649</v>
      </c>
      <c r="U264" s="136">
        <f t="shared" si="3"/>
        <v>2.953809009</v>
      </c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>
        <v>9.7208</v>
      </c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 t="s">
        <v>564</v>
      </c>
      <c r="IF264" s="3">
        <v>291.6</v>
      </c>
      <c r="IG264" s="3"/>
      <c r="IH264" s="3">
        <v>292.199798839544</v>
      </c>
      <c r="II264" s="3"/>
      <c r="IJ264" s="3"/>
      <c r="IK264" s="80">
        <v>75.502</v>
      </c>
      <c r="IL264" s="3"/>
      <c r="IM264" s="3">
        <v>75.3984239207375</v>
      </c>
      <c r="IN264" s="3"/>
      <c r="IO264" s="3"/>
      <c r="IP264" s="3"/>
      <c r="IQ264" s="3"/>
      <c r="IR264" s="3"/>
      <c r="IS264" s="3"/>
      <c r="IT264" s="3"/>
      <c r="IU264" s="3">
        <v>558278.0</v>
      </c>
    </row>
    <row r="265" ht="12.75" customHeight="1">
      <c r="A265" s="3" t="s">
        <v>232</v>
      </c>
      <c r="B265" s="3">
        <v>2003.0</v>
      </c>
      <c r="C265" s="3">
        <v>2003.4166666666154</v>
      </c>
      <c r="D265" s="3">
        <v>419.4</v>
      </c>
      <c r="E265" s="3">
        <v>254.7066813046</v>
      </c>
      <c r="F265" s="3">
        <v>75.2963164581739</v>
      </c>
      <c r="G265" s="3">
        <v>83.566365</v>
      </c>
      <c r="H265" s="3">
        <v>4.9</v>
      </c>
      <c r="I265" s="3">
        <v>3.75</v>
      </c>
      <c r="J265" s="3">
        <v>563712.0</v>
      </c>
      <c r="K265" s="3">
        <v>38973.91</v>
      </c>
      <c r="L265" s="3">
        <v>86.0</v>
      </c>
      <c r="M265" s="3">
        <v>92.6731829999999</v>
      </c>
      <c r="N265" s="3">
        <v>119.34</v>
      </c>
      <c r="O265" s="3">
        <v>1029335.0</v>
      </c>
      <c r="P265" s="3">
        <v>4.9145</v>
      </c>
      <c r="Q265" s="18">
        <v>355.405</v>
      </c>
      <c r="R265" s="51">
        <v>1.6224</v>
      </c>
      <c r="S265" s="3">
        <f t="shared" si="2"/>
        <v>219.0612673</v>
      </c>
      <c r="T265" s="56">
        <v>4.533</v>
      </c>
      <c r="U265" s="136">
        <f t="shared" si="3"/>
        <v>2.794008876</v>
      </c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>
        <v>10.3705</v>
      </c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 t="s">
        <v>565</v>
      </c>
      <c r="IF265" s="3">
        <v>293.1</v>
      </c>
      <c r="IG265" s="3"/>
      <c r="IH265" s="3">
        <v>293.681567789208</v>
      </c>
      <c r="II265" s="3"/>
      <c r="IJ265" s="3"/>
      <c r="IK265" s="80">
        <v>75.528</v>
      </c>
      <c r="IL265" s="3"/>
      <c r="IM265" s="3">
        <v>75.2963164581739</v>
      </c>
      <c r="IN265" s="3"/>
      <c r="IO265" s="3"/>
      <c r="IP265" s="3"/>
      <c r="IQ265" s="3"/>
      <c r="IR265" s="3"/>
      <c r="IS265" s="3"/>
      <c r="IT265" s="3"/>
      <c r="IU265" s="3">
        <v>563712.0</v>
      </c>
    </row>
    <row r="266" ht="12.75" customHeight="1">
      <c r="A266" s="3" t="s">
        <v>233</v>
      </c>
      <c r="B266" s="3">
        <v>2003.0</v>
      </c>
      <c r="C266" s="3">
        <v>2003.4999999999486</v>
      </c>
      <c r="D266" s="3">
        <v>422.6</v>
      </c>
      <c r="E266" s="3">
        <v>255.149634463232</v>
      </c>
      <c r="F266" s="3">
        <v>75.2263623488576</v>
      </c>
      <c r="G266" s="3">
        <v>84.0843529999999</v>
      </c>
      <c r="H266" s="3">
        <v>5.1</v>
      </c>
      <c r="I266" s="3">
        <v>3.75</v>
      </c>
      <c r="J266" s="3">
        <v>562498.0</v>
      </c>
      <c r="K266" s="3">
        <v>38903.91</v>
      </c>
      <c r="L266" s="3">
        <v>70.0</v>
      </c>
      <c r="M266" s="3">
        <v>93.539591</v>
      </c>
      <c r="N266" s="3">
        <v>121.51</v>
      </c>
      <c r="O266" s="3">
        <v>1043368.0</v>
      </c>
      <c r="P266" s="3">
        <v>4.9196</v>
      </c>
      <c r="Q266" s="18">
        <v>356.912</v>
      </c>
      <c r="R266" s="51">
        <v>1.6609</v>
      </c>
      <c r="S266" s="3">
        <f t="shared" si="2"/>
        <v>214.8907219</v>
      </c>
      <c r="T266" s="56">
        <v>4.566</v>
      </c>
      <c r="U266" s="136">
        <f t="shared" si="3"/>
        <v>2.749111927</v>
      </c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>
        <v>11.6981</v>
      </c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 t="s">
        <v>566</v>
      </c>
      <c r="IF266" s="3">
        <v>293.1</v>
      </c>
      <c r="IG266" s="3"/>
      <c r="IH266" s="3">
        <v>294.244717533654</v>
      </c>
      <c r="II266" s="3"/>
      <c r="IJ266" s="3"/>
      <c r="IK266" s="80">
        <v>75.408</v>
      </c>
      <c r="IL266" s="3"/>
      <c r="IM266" s="3">
        <v>75.2263623488576</v>
      </c>
      <c r="IN266" s="3"/>
      <c r="IO266" s="3"/>
      <c r="IP266" s="3"/>
      <c r="IQ266" s="3"/>
      <c r="IR266" s="3"/>
      <c r="IS266" s="3"/>
      <c r="IT266" s="3"/>
      <c r="IU266" s="3">
        <v>562498.0</v>
      </c>
    </row>
    <row r="267" ht="12.75" customHeight="1">
      <c r="A267" s="3" t="s">
        <v>60</v>
      </c>
      <c r="B267" s="3">
        <v>2003.0</v>
      </c>
      <c r="C267" s="3">
        <v>2003.5833333332819</v>
      </c>
      <c r="D267" s="3">
        <v>428.4</v>
      </c>
      <c r="E267" s="3">
        <v>256.00462733455</v>
      </c>
      <c r="F267" s="3">
        <v>75.4435268246323</v>
      </c>
      <c r="G267" s="3">
        <v>84.238083</v>
      </c>
      <c r="H267" s="3">
        <v>5.1</v>
      </c>
      <c r="I267" s="3">
        <v>3.5</v>
      </c>
      <c r="J267" s="3">
        <v>565083.0</v>
      </c>
      <c r="K267" s="3">
        <v>39182.93</v>
      </c>
      <c r="L267" s="3">
        <v>202.0</v>
      </c>
      <c r="M267" s="3">
        <v>94.197523</v>
      </c>
      <c r="N267" s="3">
        <v>121.0</v>
      </c>
      <c r="O267" s="3">
        <v>1038707.0</v>
      </c>
      <c r="P267" s="3">
        <v>4.7037</v>
      </c>
      <c r="Q267" s="18">
        <v>350.765</v>
      </c>
      <c r="R267" s="51">
        <v>1.6221</v>
      </c>
      <c r="S267" s="3">
        <f t="shared" si="2"/>
        <v>216.2412922</v>
      </c>
      <c r="T267" s="56">
        <v>5.12</v>
      </c>
      <c r="U267" s="136">
        <f t="shared" si="3"/>
        <v>3.156402195</v>
      </c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>
        <v>14.929</v>
      </c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 t="s">
        <v>567</v>
      </c>
      <c r="IF267" s="3">
        <v>293.1</v>
      </c>
      <c r="IG267" s="3"/>
      <c r="IH267" s="3">
        <v>295.154808400966</v>
      </c>
      <c r="II267" s="3"/>
      <c r="IJ267" s="3"/>
      <c r="IK267" s="80">
        <v>75.346</v>
      </c>
      <c r="IL267" s="3"/>
      <c r="IM267" s="3">
        <v>75.4435268246323</v>
      </c>
      <c r="IN267" s="3"/>
      <c r="IO267" s="3"/>
      <c r="IP267" s="3"/>
      <c r="IQ267" s="3"/>
      <c r="IR267" s="3"/>
      <c r="IS267" s="3"/>
      <c r="IT267" s="3"/>
      <c r="IU267" s="3">
        <v>565083.0</v>
      </c>
    </row>
    <row r="268" ht="12.75" customHeight="1">
      <c r="A268" s="3" t="s">
        <v>234</v>
      </c>
      <c r="B268" s="3">
        <v>2003.0</v>
      </c>
      <c r="C268" s="3">
        <v>2003.6666666666151</v>
      </c>
      <c r="D268" s="3">
        <v>435.5</v>
      </c>
      <c r="E268" s="3">
        <v>256.379568363594</v>
      </c>
      <c r="F268" s="3">
        <v>75.6043156644657</v>
      </c>
      <c r="G268" s="3">
        <v>84.49836</v>
      </c>
      <c r="H268" s="3">
        <v>5.0</v>
      </c>
      <c r="I268" s="3">
        <v>3.5</v>
      </c>
      <c r="J268" s="3">
        <v>571595.0</v>
      </c>
      <c r="K268" s="3">
        <v>39393.94</v>
      </c>
      <c r="L268" s="3">
        <v>161.0</v>
      </c>
      <c r="M268" s="3">
        <v>94.890112</v>
      </c>
      <c r="N268" s="3">
        <v>120.54</v>
      </c>
      <c r="O268" s="3">
        <v>1040958.0</v>
      </c>
      <c r="P268" s="3">
        <v>4.6801</v>
      </c>
      <c r="Q268" s="18">
        <v>358.993</v>
      </c>
      <c r="R268" s="51">
        <v>1.5939</v>
      </c>
      <c r="S268" s="3">
        <f t="shared" si="2"/>
        <v>225.2293118</v>
      </c>
      <c r="T268" s="56">
        <v>5.127</v>
      </c>
      <c r="U268" s="136">
        <f t="shared" si="3"/>
        <v>3.216638434</v>
      </c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>
        <v>13.824</v>
      </c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 t="s">
        <v>568</v>
      </c>
      <c r="IF268" s="3">
        <v>297.8</v>
      </c>
      <c r="IG268" s="3"/>
      <c r="IH268" s="3">
        <v>296.6653145001</v>
      </c>
      <c r="II268" s="3"/>
      <c r="IJ268" s="3"/>
      <c r="IK268" s="80">
        <v>75.623</v>
      </c>
      <c r="IL268" s="3"/>
      <c r="IM268" s="3">
        <v>75.6043156644657</v>
      </c>
      <c r="IN268" s="3"/>
      <c r="IO268" s="3"/>
      <c r="IP268" s="3"/>
      <c r="IQ268" s="3"/>
      <c r="IR268" s="3"/>
      <c r="IS268" s="3"/>
      <c r="IT268" s="3"/>
      <c r="IU268" s="3">
        <v>571595.0</v>
      </c>
    </row>
    <row r="269" ht="12.75" customHeight="1">
      <c r="A269" s="3" t="s">
        <v>235</v>
      </c>
      <c r="B269" s="3">
        <v>2003.0</v>
      </c>
      <c r="C269" s="3">
        <v>2003.7499999999484</v>
      </c>
      <c r="D269" s="3">
        <v>439.8</v>
      </c>
      <c r="E269" s="3">
        <v>256.911221081869</v>
      </c>
      <c r="F269" s="3">
        <v>75.7700192849356</v>
      </c>
      <c r="G269" s="3">
        <v>84.763557</v>
      </c>
      <c r="H269" s="3">
        <v>5.0</v>
      </c>
      <c r="I269" s="3">
        <v>3.5</v>
      </c>
      <c r="J269" s="3">
        <v>577778.0</v>
      </c>
      <c r="K269" s="3">
        <v>39516.95</v>
      </c>
      <c r="L269" s="3">
        <v>79.0</v>
      </c>
      <c r="M269" s="3">
        <v>95.612365</v>
      </c>
      <c r="N269" s="3">
        <v>120.76</v>
      </c>
      <c r="O269" s="3">
        <v>1052999.0</v>
      </c>
      <c r="P269" s="3">
        <v>4.688</v>
      </c>
      <c r="Q269" s="18">
        <v>378.859</v>
      </c>
      <c r="R269" s="51">
        <v>1.6155</v>
      </c>
      <c r="S269" s="3">
        <f t="shared" si="2"/>
        <v>234.5150108</v>
      </c>
      <c r="T269" s="56">
        <v>5.142</v>
      </c>
      <c r="U269" s="136">
        <f t="shared" si="3"/>
        <v>3.182915506</v>
      </c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>
        <v>14.0702</v>
      </c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 t="s">
        <v>569</v>
      </c>
      <c r="IF269" s="3">
        <v>298.2</v>
      </c>
      <c r="IG269" s="3"/>
      <c r="IH269" s="3">
        <v>297.574125193288</v>
      </c>
      <c r="II269" s="3"/>
      <c r="IJ269" s="3"/>
      <c r="IK269" s="80">
        <v>75.858</v>
      </c>
      <c r="IL269" s="3"/>
      <c r="IM269" s="3">
        <v>75.7700192849356</v>
      </c>
      <c r="IN269" s="3"/>
      <c r="IO269" s="3"/>
      <c r="IP269" s="3"/>
      <c r="IQ269" s="3"/>
      <c r="IR269" s="3"/>
      <c r="IS269" s="3"/>
      <c r="IT269" s="3"/>
      <c r="IU269" s="3">
        <v>577778.0</v>
      </c>
    </row>
    <row r="270" ht="12.75" customHeight="1">
      <c r="A270" s="3" t="s">
        <v>61</v>
      </c>
      <c r="B270" s="3">
        <v>2003.0</v>
      </c>
      <c r="C270" s="3">
        <v>2003.8333333332816</v>
      </c>
      <c r="D270" s="3">
        <v>447.3</v>
      </c>
      <c r="E270" s="3">
        <v>257.419826561517</v>
      </c>
      <c r="F270" s="3">
        <v>75.8802694890205</v>
      </c>
      <c r="G270" s="3">
        <v>85.198267</v>
      </c>
      <c r="H270" s="3">
        <v>4.9</v>
      </c>
      <c r="I270" s="3">
        <v>3.5</v>
      </c>
      <c r="J270" s="3">
        <v>584433.0</v>
      </c>
      <c r="K270" s="3">
        <v>39712.95</v>
      </c>
      <c r="L270" s="3">
        <v>102.0</v>
      </c>
      <c r="M270" s="3">
        <v>96.369103</v>
      </c>
      <c r="N270" s="3">
        <v>121.62</v>
      </c>
      <c r="O270" s="3">
        <v>1054608.0</v>
      </c>
      <c r="P270" s="3">
        <v>4.6687</v>
      </c>
      <c r="Q270" s="18">
        <v>379.093</v>
      </c>
      <c r="R270" s="51">
        <v>1.6792</v>
      </c>
      <c r="S270" s="3">
        <f t="shared" si="2"/>
        <v>225.7580991</v>
      </c>
      <c r="T270" s="56">
        <v>5.065</v>
      </c>
      <c r="U270" s="136">
        <f t="shared" si="3"/>
        <v>3.016317294</v>
      </c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>
        <v>13.4976</v>
      </c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 t="s">
        <v>570</v>
      </c>
      <c r="IF270" s="3">
        <v>298.5</v>
      </c>
      <c r="IG270" s="3"/>
      <c r="IH270" s="3">
        <v>298.354883687094</v>
      </c>
      <c r="II270" s="3"/>
      <c r="IJ270" s="3"/>
      <c r="IK270" s="80">
        <v>75.959</v>
      </c>
      <c r="IL270" s="3"/>
      <c r="IM270" s="3">
        <v>75.8802694890205</v>
      </c>
      <c r="IN270" s="3"/>
      <c r="IO270" s="3"/>
      <c r="IP270" s="3"/>
      <c r="IQ270" s="3"/>
      <c r="IR270" s="3"/>
      <c r="IS270" s="3"/>
      <c r="IT270" s="3"/>
      <c r="IU270" s="3">
        <v>584433.0</v>
      </c>
    </row>
    <row r="271" ht="12.75" customHeight="1">
      <c r="A271" s="3" t="s">
        <v>236</v>
      </c>
      <c r="B271" s="3">
        <v>2003.0</v>
      </c>
      <c r="C271" s="3">
        <v>2003.916666666615</v>
      </c>
      <c r="D271" s="3">
        <v>452.6</v>
      </c>
      <c r="E271" s="3">
        <v>257.614651334553</v>
      </c>
      <c r="F271" s="3">
        <v>75.9332864163914</v>
      </c>
      <c r="G271" s="3">
        <v>84.991781</v>
      </c>
      <c r="H271" s="3">
        <v>4.9</v>
      </c>
      <c r="I271" s="3">
        <v>3.75</v>
      </c>
      <c r="J271" s="3">
        <v>590301.0</v>
      </c>
      <c r="K271" s="3">
        <v>40066.97</v>
      </c>
      <c r="L271" s="3">
        <v>166.0</v>
      </c>
      <c r="M271" s="3">
        <v>97.410405</v>
      </c>
      <c r="N271" s="3">
        <v>122.49</v>
      </c>
      <c r="O271" s="3">
        <v>1067506.0</v>
      </c>
      <c r="P271" s="3">
        <v>4.8364</v>
      </c>
      <c r="Q271" s="18">
        <v>390.2</v>
      </c>
      <c r="R271" s="51">
        <v>1.6897</v>
      </c>
      <c r="S271" s="3">
        <f t="shared" si="2"/>
        <v>230.9285672</v>
      </c>
      <c r="T271" s="56">
        <v>5.363</v>
      </c>
      <c r="U271" s="136">
        <f t="shared" si="3"/>
        <v>3.173936202</v>
      </c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>
        <v>12.8634</v>
      </c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 t="s">
        <v>571</v>
      </c>
      <c r="IF271" s="3">
        <v>299.0</v>
      </c>
      <c r="IG271" s="3"/>
      <c r="IH271" s="3">
        <v>297.576202681509</v>
      </c>
      <c r="II271" s="3"/>
      <c r="IJ271" s="3"/>
      <c r="IK271" s="80">
        <v>75.926</v>
      </c>
      <c r="IL271" s="3"/>
      <c r="IM271" s="3">
        <v>75.9332864163914</v>
      </c>
      <c r="IN271" s="3"/>
      <c r="IO271" s="3"/>
      <c r="IP271" s="3"/>
      <c r="IQ271" s="3"/>
      <c r="IR271" s="3"/>
      <c r="IS271" s="3"/>
      <c r="IT271" s="3"/>
      <c r="IU271" s="3">
        <v>590301.0</v>
      </c>
    </row>
    <row r="272" ht="12.75" customHeight="1">
      <c r="A272" s="3" t="s">
        <v>237</v>
      </c>
      <c r="B272" s="3">
        <v>2003.0</v>
      </c>
      <c r="C272" s="3">
        <v>2003.9999999999482</v>
      </c>
      <c r="D272" s="3">
        <v>459.6</v>
      </c>
      <c r="E272" s="3">
        <v>258.067991183393</v>
      </c>
      <c r="F272" s="3">
        <v>75.9989418889178</v>
      </c>
      <c r="G272" s="3">
        <v>85.409952</v>
      </c>
      <c r="H272" s="3">
        <v>4.8</v>
      </c>
      <c r="I272" s="3">
        <v>3.75</v>
      </c>
      <c r="J272" s="3">
        <v>595806.0</v>
      </c>
      <c r="K272" s="3">
        <v>40000.96</v>
      </c>
      <c r="L272" s="3">
        <v>79.0</v>
      </c>
      <c r="M272" s="3">
        <v>98.7204919999999</v>
      </c>
      <c r="N272" s="3">
        <v>122.48</v>
      </c>
      <c r="O272" s="3">
        <v>1077594.0</v>
      </c>
      <c r="P272" s="3">
        <v>4.9095</v>
      </c>
      <c r="Q272" s="18">
        <v>407.674</v>
      </c>
      <c r="R272" s="51">
        <v>1.7516</v>
      </c>
      <c r="S272" s="3">
        <f t="shared" si="2"/>
        <v>232.7437771</v>
      </c>
      <c r="T272" s="56">
        <v>5.963</v>
      </c>
      <c r="U272" s="136">
        <f t="shared" si="3"/>
        <v>3.404316054</v>
      </c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 t="s">
        <v>572</v>
      </c>
      <c r="IF272" s="3">
        <v>299.3</v>
      </c>
      <c r="IG272" s="3"/>
      <c r="IH272" s="3">
        <v>298.780512492632</v>
      </c>
      <c r="II272" s="3"/>
      <c r="IJ272" s="3"/>
      <c r="IK272" s="80">
        <v>76.159</v>
      </c>
      <c r="IL272" s="3"/>
      <c r="IM272" s="3">
        <v>75.9989418889178</v>
      </c>
      <c r="IN272" s="3"/>
      <c r="IO272" s="3"/>
      <c r="IP272" s="3"/>
      <c r="IQ272" s="3"/>
      <c r="IR272" s="3"/>
      <c r="IS272" s="3"/>
      <c r="IT272" s="3"/>
      <c r="IU272" s="3">
        <v>595806.0</v>
      </c>
    </row>
    <row r="273" ht="12.75" customHeight="1">
      <c r="A273" s="3" t="s">
        <v>58</v>
      </c>
      <c r="B273" s="3">
        <v>2004.0</v>
      </c>
      <c r="C273" s="3">
        <v>2004.0833333332814</v>
      </c>
      <c r="D273" s="3">
        <v>470.7</v>
      </c>
      <c r="E273" s="3">
        <v>258.565591129794</v>
      </c>
      <c r="F273" s="3">
        <v>76.1503163474164</v>
      </c>
      <c r="G273" s="3">
        <v>85.347038</v>
      </c>
      <c r="H273" s="3">
        <v>4.8</v>
      </c>
      <c r="I273" s="3">
        <v>3.75</v>
      </c>
      <c r="J273" s="3">
        <v>603746.0</v>
      </c>
      <c r="K273" s="3">
        <v>40230.98</v>
      </c>
      <c r="L273" s="3">
        <v>138.0</v>
      </c>
      <c r="M273" s="3">
        <v>100.33929</v>
      </c>
      <c r="N273" s="3">
        <v>125.07</v>
      </c>
      <c r="O273" s="3">
        <v>1091174.0</v>
      </c>
      <c r="P273" s="3">
        <v>4.8756</v>
      </c>
      <c r="Q273" s="18">
        <v>414.495</v>
      </c>
      <c r="R273" s="51">
        <v>1.8255</v>
      </c>
      <c r="S273" s="3">
        <f t="shared" si="2"/>
        <v>227.0583402</v>
      </c>
      <c r="T273" s="56">
        <v>6.25</v>
      </c>
      <c r="U273" s="136">
        <f t="shared" si="3"/>
        <v>3.423719529</v>
      </c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 t="s">
        <v>1203</v>
      </c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 t="s">
        <v>573</v>
      </c>
      <c r="IF273" s="3">
        <v>299.4</v>
      </c>
      <c r="IG273" s="3"/>
      <c r="IH273" s="3">
        <v>299.173254926011</v>
      </c>
      <c r="II273" s="3"/>
      <c r="IJ273" s="3"/>
      <c r="IK273" s="80">
        <v>75.786</v>
      </c>
      <c r="IL273" s="3"/>
      <c r="IM273" s="3">
        <v>76.1503163474164</v>
      </c>
      <c r="IN273" s="3"/>
      <c r="IO273" s="3"/>
      <c r="IP273" s="3"/>
      <c r="IQ273" s="3"/>
      <c r="IR273" s="3"/>
      <c r="IS273" s="3"/>
      <c r="IT273" s="3"/>
      <c r="IU273" s="3">
        <v>603746.0</v>
      </c>
    </row>
    <row r="274" ht="12.75" customHeight="1">
      <c r="A274" s="3" t="s">
        <v>230</v>
      </c>
      <c r="B274" s="3">
        <v>2004.0</v>
      </c>
      <c r="C274" s="3">
        <v>2004.1666666666147</v>
      </c>
      <c r="D274" s="3">
        <v>480.6</v>
      </c>
      <c r="E274" s="3">
        <v>259.152426123795</v>
      </c>
      <c r="F274" s="3">
        <v>76.2212211429663</v>
      </c>
      <c r="G274" s="3">
        <v>85.434658</v>
      </c>
      <c r="H274" s="3">
        <v>4.8</v>
      </c>
      <c r="I274" s="3">
        <v>4.0</v>
      </c>
      <c r="J274" s="3">
        <v>607457.0</v>
      </c>
      <c r="K274" s="3">
        <v>40248.98</v>
      </c>
      <c r="L274" s="3">
        <v>56.0</v>
      </c>
      <c r="M274" s="3">
        <v>101.0175</v>
      </c>
      <c r="N274" s="3">
        <v>128.03</v>
      </c>
      <c r="O274" s="3">
        <v>1094975.0</v>
      </c>
      <c r="P274" s="3">
        <v>5.0895</v>
      </c>
      <c r="Q274" s="18">
        <v>404.73</v>
      </c>
      <c r="R274" s="51">
        <v>1.8673</v>
      </c>
      <c r="S274" s="3">
        <f t="shared" si="2"/>
        <v>216.746104</v>
      </c>
      <c r="T274" s="56">
        <v>6.711</v>
      </c>
      <c r="U274" s="136">
        <f t="shared" si="3"/>
        <v>3.593959192</v>
      </c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 t="s">
        <v>574</v>
      </c>
      <c r="IF274" s="3">
        <v>302.4</v>
      </c>
      <c r="IG274" s="3"/>
      <c r="IH274" s="3">
        <v>302.124737474906</v>
      </c>
      <c r="II274" s="3"/>
      <c r="IJ274" s="3"/>
      <c r="IK274" s="80">
        <v>75.953</v>
      </c>
      <c r="IL274" s="3"/>
      <c r="IM274" s="3">
        <v>76.2212211429663</v>
      </c>
      <c r="IN274" s="3"/>
      <c r="IO274" s="3"/>
      <c r="IP274" s="3"/>
      <c r="IQ274" s="3"/>
      <c r="IR274" s="3"/>
      <c r="IS274" s="3"/>
      <c r="IT274" s="3"/>
      <c r="IU274" s="3">
        <v>607457.0</v>
      </c>
    </row>
    <row r="275" ht="12.75" customHeight="1">
      <c r="A275" s="3" t="s">
        <v>231</v>
      </c>
      <c r="B275" s="3">
        <v>2004.0</v>
      </c>
      <c r="C275" s="3">
        <v>2004.249999999948</v>
      </c>
      <c r="D275" s="3">
        <v>490.3</v>
      </c>
      <c r="E275" s="3">
        <v>260.087217193305</v>
      </c>
      <c r="F275" s="3">
        <v>76.204936838636</v>
      </c>
      <c r="G275" s="3">
        <v>86.018304</v>
      </c>
      <c r="H275" s="3">
        <v>4.8</v>
      </c>
      <c r="I275" s="3">
        <v>4.0</v>
      </c>
      <c r="J275" s="3">
        <v>615593.0</v>
      </c>
      <c r="K275" s="3">
        <v>40561.98</v>
      </c>
      <c r="L275" s="3">
        <v>118.0</v>
      </c>
      <c r="M275" s="3">
        <v>100.74321</v>
      </c>
      <c r="N275" s="3">
        <v>128.12</v>
      </c>
      <c r="O275" s="3">
        <v>1098542.0</v>
      </c>
      <c r="P275" s="3">
        <v>5.0237</v>
      </c>
      <c r="Q275" s="18">
        <v>405.976</v>
      </c>
      <c r="R275" s="51">
        <v>1.8261</v>
      </c>
      <c r="S275" s="3">
        <f t="shared" si="2"/>
        <v>222.3186025</v>
      </c>
      <c r="T275" s="56">
        <v>7.945</v>
      </c>
      <c r="U275" s="136">
        <f t="shared" si="3"/>
        <v>4.350802256</v>
      </c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 t="s">
        <v>575</v>
      </c>
      <c r="IF275" s="3">
        <v>302.4</v>
      </c>
      <c r="IG275" s="3"/>
      <c r="IH275" s="3">
        <v>302.390758567038</v>
      </c>
      <c r="II275" s="3"/>
      <c r="IJ275" s="3"/>
      <c r="IK275" s="80">
        <v>76.088</v>
      </c>
      <c r="IL275" s="3"/>
      <c r="IM275" s="3">
        <v>76.204936838636</v>
      </c>
      <c r="IN275" s="3"/>
      <c r="IO275" s="3"/>
      <c r="IP275" s="3"/>
      <c r="IQ275" s="3"/>
      <c r="IR275" s="3"/>
      <c r="IS275" s="3"/>
      <c r="IT275" s="3"/>
      <c r="IU275" s="3">
        <v>615593.0</v>
      </c>
    </row>
    <row r="276" ht="12.75" customHeight="1">
      <c r="A276" s="3" t="s">
        <v>59</v>
      </c>
      <c r="B276" s="3">
        <v>2004.0</v>
      </c>
      <c r="C276" s="3">
        <v>2004.3333333332812</v>
      </c>
      <c r="D276" s="3">
        <v>500.1</v>
      </c>
      <c r="E276" s="3">
        <v>259.39038596234</v>
      </c>
      <c r="F276" s="3">
        <v>76.2668070815473</v>
      </c>
      <c r="G276" s="3">
        <v>85.780417</v>
      </c>
      <c r="H276" s="3">
        <v>4.8</v>
      </c>
      <c r="I276" s="3">
        <v>4.0</v>
      </c>
      <c r="J276" s="3">
        <v>630327.0</v>
      </c>
      <c r="K276" s="3">
        <v>40758.99</v>
      </c>
      <c r="L276" s="3">
        <v>94.0</v>
      </c>
      <c r="M276" s="3">
        <v>99.5214079999999</v>
      </c>
      <c r="N276" s="3">
        <v>128.23</v>
      </c>
      <c r="O276" s="3">
        <v>1106888.0</v>
      </c>
      <c r="P276" s="3">
        <v>5.02</v>
      </c>
      <c r="Q276" s="18">
        <v>404.85</v>
      </c>
      <c r="R276" s="51">
        <v>1.8031</v>
      </c>
      <c r="S276" s="3">
        <f t="shared" si="2"/>
        <v>224.5299762</v>
      </c>
      <c r="T276" s="56">
        <v>6.088</v>
      </c>
      <c r="U276" s="136">
        <f t="shared" si="3"/>
        <v>3.376407299</v>
      </c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 t="s">
        <v>576</v>
      </c>
      <c r="IF276" s="3">
        <v>302.5</v>
      </c>
      <c r="IG276" s="3"/>
      <c r="IH276" s="3">
        <v>303.077048908849</v>
      </c>
      <c r="II276" s="3"/>
      <c r="IJ276" s="3"/>
      <c r="IK276" s="80">
        <v>76.358</v>
      </c>
      <c r="IL276" s="3"/>
      <c r="IM276" s="3">
        <v>76.2668070815473</v>
      </c>
      <c r="IN276" s="3"/>
      <c r="IO276" s="3"/>
      <c r="IP276" s="3"/>
      <c r="IQ276" s="3"/>
      <c r="IR276" s="3"/>
      <c r="IS276" s="3"/>
      <c r="IT276" s="3"/>
      <c r="IU276" s="3">
        <v>630327.0</v>
      </c>
    </row>
    <row r="277" ht="12.75" customHeight="1">
      <c r="A277" s="3" t="s">
        <v>232</v>
      </c>
      <c r="B277" s="3">
        <v>2004.0</v>
      </c>
      <c r="C277" s="3">
        <v>2004.4166666666144</v>
      </c>
      <c r="D277" s="3">
        <v>509.2</v>
      </c>
      <c r="E277" s="3">
        <v>260.185202292686</v>
      </c>
      <c r="F277" s="3">
        <v>76.4152818488491</v>
      </c>
      <c r="G277" s="3">
        <v>85.964645</v>
      </c>
      <c r="H277" s="3">
        <v>4.8</v>
      </c>
      <c r="I277" s="3">
        <v>4.25</v>
      </c>
      <c r="J277" s="3">
        <v>618270.0</v>
      </c>
      <c r="K277" s="3">
        <v>41045.0</v>
      </c>
      <c r="L277" s="3">
        <v>72.0</v>
      </c>
      <c r="M277" s="3">
        <v>98.75414</v>
      </c>
      <c r="N277" s="3">
        <v>127.56</v>
      </c>
      <c r="O277" s="3">
        <v>1116847.0</v>
      </c>
      <c r="P277" s="3">
        <v>5.2</v>
      </c>
      <c r="Q277" s="18">
        <v>383.953</v>
      </c>
      <c r="R277" s="51">
        <v>1.786</v>
      </c>
      <c r="S277" s="3">
        <f t="shared" si="2"/>
        <v>214.9792833</v>
      </c>
      <c r="T277" s="56">
        <v>6.11</v>
      </c>
      <c r="U277" s="136">
        <f t="shared" si="3"/>
        <v>3.421052632</v>
      </c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 t="s">
        <v>577</v>
      </c>
      <c r="IF277" s="3">
        <v>302.2</v>
      </c>
      <c r="IG277" s="3"/>
      <c r="IH277" s="3">
        <v>302.715551436784</v>
      </c>
      <c r="II277" s="3"/>
      <c r="IJ277" s="3"/>
      <c r="IK277" s="80">
        <v>76.637</v>
      </c>
      <c r="IL277" s="3"/>
      <c r="IM277" s="3">
        <v>76.4152818488491</v>
      </c>
      <c r="IN277" s="3"/>
      <c r="IO277" s="3"/>
      <c r="IP277" s="3"/>
      <c r="IQ277" s="3"/>
      <c r="IR277" s="3"/>
      <c r="IS277" s="3"/>
      <c r="IT277" s="3"/>
      <c r="IU277" s="3">
        <v>618270.0</v>
      </c>
    </row>
    <row r="278" ht="12.75" customHeight="1">
      <c r="A278" s="3" t="s">
        <v>233</v>
      </c>
      <c r="B278" s="3">
        <v>2004.0</v>
      </c>
      <c r="C278" s="3">
        <v>2004.4999999999477</v>
      </c>
      <c r="D278" s="3">
        <v>514.8</v>
      </c>
      <c r="E278" s="3">
        <v>260.801402059469</v>
      </c>
      <c r="F278" s="3">
        <v>76.4124750931631</v>
      </c>
      <c r="G278" s="3">
        <v>86.2549389999999</v>
      </c>
      <c r="H278" s="3">
        <v>4.8</v>
      </c>
      <c r="I278" s="3">
        <v>4.5</v>
      </c>
      <c r="J278" s="3">
        <v>634188.0</v>
      </c>
      <c r="K278" s="3">
        <v>41408.0</v>
      </c>
      <c r="L278" s="3">
        <v>97.0</v>
      </c>
      <c r="M278" s="3">
        <v>98.424452</v>
      </c>
      <c r="N278" s="3">
        <v>129.13</v>
      </c>
      <c r="O278" s="3">
        <v>1127707.0</v>
      </c>
      <c r="P278" s="3">
        <v>5.52</v>
      </c>
      <c r="Q278" s="18">
        <v>391.78</v>
      </c>
      <c r="R278" s="51">
        <v>1.8279</v>
      </c>
      <c r="S278" s="3">
        <f t="shared" si="2"/>
        <v>214.333388</v>
      </c>
      <c r="T278" s="56">
        <v>5.791</v>
      </c>
      <c r="U278" s="136">
        <f t="shared" si="3"/>
        <v>3.168116418</v>
      </c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 t="s">
        <v>578</v>
      </c>
      <c r="IF278" s="3">
        <v>302.1</v>
      </c>
      <c r="IG278" s="3"/>
      <c r="IH278" s="3">
        <v>303.203380217506</v>
      </c>
      <c r="II278" s="3"/>
      <c r="IJ278" s="3"/>
      <c r="IK278" s="80">
        <v>76.601</v>
      </c>
      <c r="IL278" s="3"/>
      <c r="IM278" s="3">
        <v>76.4124750931631</v>
      </c>
      <c r="IN278" s="3"/>
      <c r="IO278" s="3"/>
      <c r="IP278" s="3"/>
      <c r="IQ278" s="3"/>
      <c r="IR278" s="3"/>
      <c r="IS278" s="3"/>
      <c r="IT278" s="3"/>
      <c r="IU278" s="3">
        <v>634188.0</v>
      </c>
    </row>
    <row r="279" ht="12.75" customHeight="1">
      <c r="A279" s="3" t="s">
        <v>60</v>
      </c>
      <c r="B279" s="3">
        <v>2004.0</v>
      </c>
      <c r="C279" s="3">
        <v>2004.583333333281</v>
      </c>
      <c r="D279" s="3">
        <v>520.4</v>
      </c>
      <c r="E279" s="3">
        <v>261.584718883881</v>
      </c>
      <c r="F279" s="3">
        <v>76.4979973022031</v>
      </c>
      <c r="G279" s="3">
        <v>85.994041</v>
      </c>
      <c r="H279" s="3">
        <v>4.7</v>
      </c>
      <c r="I279" s="3">
        <v>4.5</v>
      </c>
      <c r="J279" s="3">
        <v>640069.0</v>
      </c>
      <c r="K279" s="3">
        <v>41349.0</v>
      </c>
      <c r="L279" s="3">
        <v>68.0</v>
      </c>
      <c r="M279" s="3">
        <v>98.532748</v>
      </c>
      <c r="N279" s="3">
        <v>129.22</v>
      </c>
      <c r="O279" s="3">
        <v>1134101.0</v>
      </c>
      <c r="P279" s="3">
        <v>5.54</v>
      </c>
      <c r="Q279" s="18">
        <v>398.441</v>
      </c>
      <c r="R279" s="51">
        <v>1.8438</v>
      </c>
      <c r="S279" s="3">
        <f t="shared" si="2"/>
        <v>216.0977329</v>
      </c>
      <c r="T279" s="56">
        <v>6.56</v>
      </c>
      <c r="U279" s="136">
        <f t="shared" si="3"/>
        <v>3.557869617</v>
      </c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 t="s">
        <v>579</v>
      </c>
      <c r="IF279" s="3">
        <v>301.9</v>
      </c>
      <c r="IG279" s="3"/>
      <c r="IH279" s="3">
        <v>303.888342563659</v>
      </c>
      <c r="II279" s="3"/>
      <c r="IJ279" s="3"/>
      <c r="IK279" s="80">
        <v>76.405</v>
      </c>
      <c r="IL279" s="3"/>
      <c r="IM279" s="3">
        <v>76.4979973022031</v>
      </c>
      <c r="IN279" s="3"/>
      <c r="IO279" s="3"/>
      <c r="IP279" s="3"/>
      <c r="IQ279" s="3"/>
      <c r="IR279" s="3"/>
      <c r="IS279" s="3"/>
      <c r="IT279" s="3"/>
      <c r="IU279" s="3">
        <v>640069.0</v>
      </c>
    </row>
    <row r="280" ht="12.75" customHeight="1">
      <c r="A280" s="3" t="s">
        <v>234</v>
      </c>
      <c r="B280" s="3">
        <v>2004.0</v>
      </c>
      <c r="C280" s="3">
        <v>2004.6666666666142</v>
      </c>
      <c r="D280" s="3">
        <v>517.2</v>
      </c>
      <c r="E280" s="3">
        <v>262.269714518406</v>
      </c>
      <c r="F280" s="3">
        <v>76.5622795641061</v>
      </c>
      <c r="G280" s="3">
        <v>86.2723029999999</v>
      </c>
      <c r="H280" s="3">
        <v>4.7</v>
      </c>
      <c r="I280" s="3">
        <v>4.75</v>
      </c>
      <c r="J280" s="3">
        <v>649509.0</v>
      </c>
      <c r="K280" s="3">
        <v>41389.0</v>
      </c>
      <c r="L280" s="3">
        <v>84.0</v>
      </c>
      <c r="M280" s="3">
        <v>98.384996</v>
      </c>
      <c r="N280" s="3">
        <v>128.33</v>
      </c>
      <c r="O280" s="3">
        <v>1147945.0</v>
      </c>
      <c r="P280" s="3">
        <v>5.37</v>
      </c>
      <c r="Q280" s="18">
        <v>400.133</v>
      </c>
      <c r="R280" s="51">
        <v>1.8203</v>
      </c>
      <c r="S280" s="3">
        <f t="shared" si="2"/>
        <v>219.8170631</v>
      </c>
      <c r="T280" s="56">
        <v>6.804</v>
      </c>
      <c r="U280" s="136">
        <f t="shared" si="3"/>
        <v>3.73784541</v>
      </c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 t="s">
        <v>580</v>
      </c>
      <c r="IF280" s="3">
        <v>303.6</v>
      </c>
      <c r="IG280" s="3"/>
      <c r="IH280" s="3">
        <v>302.553169174538</v>
      </c>
      <c r="II280" s="3"/>
      <c r="IJ280" s="3"/>
      <c r="IK280" s="80">
        <v>76.602</v>
      </c>
      <c r="IL280" s="3"/>
      <c r="IM280" s="3">
        <v>76.5622795641061</v>
      </c>
      <c r="IN280" s="3"/>
      <c r="IO280" s="3"/>
      <c r="IP280" s="3"/>
      <c r="IQ280" s="3"/>
      <c r="IR280" s="3"/>
      <c r="IS280" s="3"/>
      <c r="IT280" s="3"/>
      <c r="IU280" s="3">
        <v>649509.0</v>
      </c>
    </row>
    <row r="281" ht="12.75" customHeight="1">
      <c r="A281" s="3" t="s">
        <v>235</v>
      </c>
      <c r="B281" s="3">
        <v>2004.0</v>
      </c>
      <c r="C281" s="3">
        <v>2004.7499999999475</v>
      </c>
      <c r="D281" s="3">
        <v>525.4</v>
      </c>
      <c r="E281" s="3">
        <v>262.593757743815</v>
      </c>
      <c r="F281" s="3">
        <v>76.6163027656325</v>
      </c>
      <c r="G281" s="3">
        <v>86.333656</v>
      </c>
      <c r="H281" s="3">
        <v>4.7</v>
      </c>
      <c r="I281" s="3">
        <v>4.75</v>
      </c>
      <c r="J281" s="3">
        <v>652348.0</v>
      </c>
      <c r="K281" s="3">
        <v>41810.0</v>
      </c>
      <c r="L281" s="3">
        <v>63.0</v>
      </c>
      <c r="M281" s="3">
        <v>97.982256</v>
      </c>
      <c r="N281" s="3">
        <v>126.08</v>
      </c>
      <c r="O281" s="3">
        <v>1149523.0</v>
      </c>
      <c r="P281" s="3">
        <v>5.43</v>
      </c>
      <c r="Q281" s="18">
        <v>405.402</v>
      </c>
      <c r="R281" s="51">
        <v>1.7937</v>
      </c>
      <c r="S281" s="3">
        <f t="shared" si="2"/>
        <v>226.0143837</v>
      </c>
      <c r="T281" s="56">
        <v>6.938</v>
      </c>
      <c r="U281" s="136">
        <f t="shared" si="3"/>
        <v>3.867982383</v>
      </c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 t="s">
        <v>581</v>
      </c>
      <c r="IF281" s="3">
        <v>303.1</v>
      </c>
      <c r="IG281" s="3"/>
      <c r="IH281" s="3">
        <v>302.550363048418</v>
      </c>
      <c r="II281" s="3"/>
      <c r="IJ281" s="3"/>
      <c r="IK281" s="80">
        <v>76.678</v>
      </c>
      <c r="IL281" s="3"/>
      <c r="IM281" s="3">
        <v>76.6163027656325</v>
      </c>
      <c r="IN281" s="3"/>
      <c r="IO281" s="3"/>
      <c r="IP281" s="3"/>
      <c r="IQ281" s="3"/>
      <c r="IR281" s="3"/>
      <c r="IS281" s="3"/>
      <c r="IT281" s="3"/>
      <c r="IU281" s="3">
        <v>652348.0</v>
      </c>
    </row>
    <row r="282" ht="12.75" customHeight="1">
      <c r="A282" s="3" t="s">
        <v>61</v>
      </c>
      <c r="B282" s="3">
        <v>2004.0</v>
      </c>
      <c r="C282" s="3">
        <v>2004.8333333332807</v>
      </c>
      <c r="D282" s="3">
        <v>522.1</v>
      </c>
      <c r="E282" s="3">
        <v>264.222644891742</v>
      </c>
      <c r="F282" s="3">
        <v>76.7985088217175</v>
      </c>
      <c r="G282" s="3">
        <v>86.34426</v>
      </c>
      <c r="H282" s="3">
        <v>4.7</v>
      </c>
      <c r="I282" s="3">
        <v>4.75</v>
      </c>
      <c r="J282" s="3">
        <v>659594.0</v>
      </c>
      <c r="K282" s="3">
        <v>42025.0</v>
      </c>
      <c r="L282" s="3">
        <v>65.0</v>
      </c>
      <c r="M282" s="3">
        <v>97.329266</v>
      </c>
      <c r="N282" s="3">
        <v>124.76</v>
      </c>
      <c r="O282" s="3">
        <v>1158236.0</v>
      </c>
      <c r="P282" s="3">
        <v>5.42</v>
      </c>
      <c r="Q282" s="18">
        <v>420.21</v>
      </c>
      <c r="R282" s="51">
        <v>1.8077</v>
      </c>
      <c r="S282" s="3">
        <f t="shared" si="2"/>
        <v>232.4556066</v>
      </c>
      <c r="T282" s="56">
        <v>7.305</v>
      </c>
      <c r="U282" s="136">
        <f t="shared" si="3"/>
        <v>4.041046634</v>
      </c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 t="s">
        <v>582</v>
      </c>
      <c r="IF282" s="3">
        <v>302.9</v>
      </c>
      <c r="IG282" s="3"/>
      <c r="IH282" s="3">
        <v>303.21104431433</v>
      </c>
      <c r="II282" s="3"/>
      <c r="IJ282" s="3"/>
      <c r="IK282" s="80">
        <v>76.878</v>
      </c>
      <c r="IL282" s="3"/>
      <c r="IM282" s="3">
        <v>76.7985088217175</v>
      </c>
      <c r="IN282" s="3"/>
      <c r="IO282" s="3"/>
      <c r="IP282" s="3"/>
      <c r="IQ282" s="3"/>
      <c r="IR282" s="3"/>
      <c r="IS282" s="3"/>
      <c r="IT282" s="3"/>
      <c r="IU282" s="3">
        <v>659594.0</v>
      </c>
    </row>
    <row r="283" ht="12.75" customHeight="1">
      <c r="A283" s="3" t="s">
        <v>236</v>
      </c>
      <c r="B283" s="3">
        <v>2004.0</v>
      </c>
      <c r="C283" s="3">
        <v>2004.916666666614</v>
      </c>
      <c r="D283" s="3">
        <v>520.0</v>
      </c>
      <c r="E283" s="3">
        <v>264.690509150512</v>
      </c>
      <c r="F283" s="3">
        <v>77.027011068851</v>
      </c>
      <c r="G283" s="3">
        <v>86.520679</v>
      </c>
      <c r="H283" s="3">
        <v>4.7</v>
      </c>
      <c r="I283" s="3">
        <v>4.75</v>
      </c>
      <c r="J283" s="3">
        <v>666298.0</v>
      </c>
      <c r="K283" s="3">
        <v>42082.0</v>
      </c>
      <c r="L283" s="3">
        <v>62.0</v>
      </c>
      <c r="M283" s="3">
        <v>97.0697239999999</v>
      </c>
      <c r="N283" s="3">
        <v>124.21</v>
      </c>
      <c r="O283" s="3">
        <v>1165632.0</v>
      </c>
      <c r="P283" s="3">
        <v>5.43</v>
      </c>
      <c r="Q283" s="18">
        <v>439.059</v>
      </c>
      <c r="R283" s="51">
        <v>1.8607</v>
      </c>
      <c r="S283" s="3">
        <f t="shared" si="2"/>
        <v>235.964422</v>
      </c>
      <c r="T283" s="56">
        <v>7.736</v>
      </c>
      <c r="U283" s="136">
        <f t="shared" si="3"/>
        <v>4.157575106</v>
      </c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 t="s">
        <v>583</v>
      </c>
      <c r="IF283" s="3">
        <v>305.7</v>
      </c>
      <c r="IG283" s="3"/>
      <c r="IH283" s="3">
        <v>304.616646743769</v>
      </c>
      <c r="II283" s="3"/>
      <c r="IJ283" s="3"/>
      <c r="IK283" s="80">
        <v>77.031</v>
      </c>
      <c r="IL283" s="3"/>
      <c r="IM283" s="3">
        <v>77.027011068851</v>
      </c>
      <c r="IN283" s="3"/>
      <c r="IO283" s="3"/>
      <c r="IP283" s="3"/>
      <c r="IQ283" s="3"/>
      <c r="IR283" s="3"/>
      <c r="IS283" s="3"/>
      <c r="IT283" s="3"/>
      <c r="IU283" s="3">
        <v>666298.0</v>
      </c>
    </row>
    <row r="284" ht="12.75" customHeight="1">
      <c r="A284" s="3" t="s">
        <v>237</v>
      </c>
      <c r="B284" s="3">
        <v>2004.0</v>
      </c>
      <c r="C284" s="3">
        <v>2004.9999999999472</v>
      </c>
      <c r="D284" s="3">
        <v>526.0</v>
      </c>
      <c r="E284" s="3">
        <v>265.242436116158</v>
      </c>
      <c r="F284" s="3">
        <v>77.2498534068309</v>
      </c>
      <c r="G284" s="3">
        <v>86.6350609999999</v>
      </c>
      <c r="H284" s="3">
        <v>4.7</v>
      </c>
      <c r="I284" s="3">
        <v>4.75</v>
      </c>
      <c r="J284" s="3">
        <v>670686.0</v>
      </c>
      <c r="K284" s="3">
        <v>42284.0</v>
      </c>
      <c r="L284" s="3">
        <v>115.0</v>
      </c>
      <c r="M284" s="3">
        <v>97.20101</v>
      </c>
      <c r="N284" s="3">
        <v>125.88</v>
      </c>
      <c r="O284" s="3">
        <v>1173807.0</v>
      </c>
      <c r="P284" s="3">
        <v>5.43</v>
      </c>
      <c r="Q284" s="18">
        <v>442.974</v>
      </c>
      <c r="R284" s="51">
        <v>1.9286</v>
      </c>
      <c r="S284" s="3">
        <f t="shared" si="2"/>
        <v>229.6868195</v>
      </c>
      <c r="T284" s="56">
        <v>6.831</v>
      </c>
      <c r="U284" s="136">
        <f t="shared" si="3"/>
        <v>3.541947527</v>
      </c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 t="s">
        <v>584</v>
      </c>
      <c r="IF284" s="3">
        <v>305.5</v>
      </c>
      <c r="IG284" s="3"/>
      <c r="IH284" s="3">
        <v>304.902302962186</v>
      </c>
      <c r="II284" s="3"/>
      <c r="IJ284" s="3"/>
      <c r="IK284" s="80">
        <v>77.433</v>
      </c>
      <c r="IL284" s="3"/>
      <c r="IM284" s="3">
        <v>77.2498534068309</v>
      </c>
      <c r="IN284" s="3"/>
      <c r="IO284" s="3"/>
      <c r="IP284" s="3"/>
      <c r="IQ284" s="3"/>
      <c r="IR284" s="3"/>
      <c r="IS284" s="3"/>
      <c r="IT284" s="3"/>
      <c r="IU284" s="3">
        <v>670686.0</v>
      </c>
    </row>
    <row r="285" ht="12.75" customHeight="1">
      <c r="A285" s="3" t="s">
        <v>58</v>
      </c>
      <c r="B285" s="3">
        <v>2005.0</v>
      </c>
      <c r="C285" s="3">
        <v>2005.0833333332805</v>
      </c>
      <c r="D285" s="3">
        <v>530.1</v>
      </c>
      <c r="E285" s="3">
        <v>266.372315225362</v>
      </c>
      <c r="F285" s="3">
        <v>77.3998706542464</v>
      </c>
      <c r="G285" s="3">
        <v>87.124795</v>
      </c>
      <c r="H285" s="3">
        <v>4.8</v>
      </c>
      <c r="I285" s="3">
        <v>4.75</v>
      </c>
      <c r="J285" s="3">
        <v>678460.0</v>
      </c>
      <c r="K285" s="3">
        <v>42487.0</v>
      </c>
      <c r="L285" s="3">
        <v>79.0</v>
      </c>
      <c r="M285" s="3">
        <v>97.7243749999999</v>
      </c>
      <c r="N285" s="3">
        <v>124.43</v>
      </c>
      <c r="O285" s="3">
        <v>1190091.0</v>
      </c>
      <c r="P285" s="3">
        <v>5.3888</v>
      </c>
      <c r="Q285" s="18">
        <v>424.08</v>
      </c>
      <c r="R285" s="51">
        <v>1.8797</v>
      </c>
      <c r="S285" s="3">
        <f t="shared" si="2"/>
        <v>225.6104698</v>
      </c>
      <c r="T285" s="56">
        <v>6.747</v>
      </c>
      <c r="U285" s="136">
        <f t="shared" si="3"/>
        <v>3.589402564</v>
      </c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 t="s">
        <v>585</v>
      </c>
      <c r="IF285" s="3">
        <v>305.5</v>
      </c>
      <c r="IG285" s="3"/>
      <c r="IH285" s="3">
        <v>305.107147293973</v>
      </c>
      <c r="II285" s="3"/>
      <c r="IJ285" s="3"/>
      <c r="IK285" s="80">
        <v>77.015</v>
      </c>
      <c r="IL285" s="3"/>
      <c r="IM285" s="3">
        <v>77.3998706542464</v>
      </c>
      <c r="IN285" s="3"/>
      <c r="IO285" s="3"/>
      <c r="IP285" s="3"/>
      <c r="IQ285" s="3"/>
      <c r="IR285" s="3"/>
      <c r="IS285" s="3"/>
      <c r="IT285" s="3"/>
      <c r="IU285" s="3">
        <v>678460.0</v>
      </c>
    </row>
    <row r="286" ht="12.75" customHeight="1">
      <c r="A286" s="3" t="s">
        <v>230</v>
      </c>
      <c r="B286" s="3">
        <v>2005.0</v>
      </c>
      <c r="C286" s="3">
        <v>2005.1666666666138</v>
      </c>
      <c r="D286" s="3">
        <v>525.9</v>
      </c>
      <c r="E286" s="3">
        <v>267.195293308075</v>
      </c>
      <c r="F286" s="3">
        <v>77.4782634431734</v>
      </c>
      <c r="G286" s="3">
        <v>87.464949</v>
      </c>
      <c r="H286" s="3">
        <v>4.7</v>
      </c>
      <c r="I286" s="3">
        <v>4.75</v>
      </c>
      <c r="J286" s="3">
        <v>682715.0</v>
      </c>
      <c r="K286" s="3">
        <v>42607.0</v>
      </c>
      <c r="L286" s="3">
        <v>71.0</v>
      </c>
      <c r="M286" s="3">
        <v>97.987562</v>
      </c>
      <c r="N286" s="3">
        <v>125.84</v>
      </c>
      <c r="O286" s="3">
        <v>1198134.0</v>
      </c>
      <c r="P286" s="3">
        <v>5.3678</v>
      </c>
      <c r="Q286" s="18">
        <v>423.43</v>
      </c>
      <c r="R286" s="51">
        <v>1.8871</v>
      </c>
      <c r="S286" s="3">
        <f t="shared" si="2"/>
        <v>224.3813258</v>
      </c>
      <c r="T286" s="56">
        <v>7.388</v>
      </c>
      <c r="U286" s="136">
        <f t="shared" si="3"/>
        <v>3.915001855</v>
      </c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 t="s">
        <v>586</v>
      </c>
      <c r="IF286" s="3">
        <v>306.1</v>
      </c>
      <c r="IG286" s="3"/>
      <c r="IH286" s="3">
        <v>305.767833853491</v>
      </c>
      <c r="II286" s="3"/>
      <c r="IJ286" s="3"/>
      <c r="IK286" s="80">
        <v>77.208</v>
      </c>
      <c r="IL286" s="3"/>
      <c r="IM286" s="3">
        <v>77.4782634431734</v>
      </c>
      <c r="IN286" s="3"/>
      <c r="IO286" s="3"/>
      <c r="IP286" s="3"/>
      <c r="IQ286" s="3"/>
      <c r="IR286" s="3"/>
      <c r="IS286" s="3"/>
      <c r="IT286" s="3"/>
      <c r="IU286" s="3">
        <v>682715.0</v>
      </c>
    </row>
    <row r="287" ht="12.75" customHeight="1">
      <c r="A287" s="3" t="s">
        <v>231</v>
      </c>
      <c r="B287" s="3">
        <v>2005.0</v>
      </c>
      <c r="C287" s="3">
        <v>2005.249999999947</v>
      </c>
      <c r="D287" s="3">
        <v>528.0</v>
      </c>
      <c r="E287" s="3">
        <v>268.016918606182</v>
      </c>
      <c r="F287" s="3">
        <v>77.677697048339</v>
      </c>
      <c r="G287" s="3">
        <v>87.010256</v>
      </c>
      <c r="H287" s="3">
        <v>4.7</v>
      </c>
      <c r="I287" s="3">
        <v>4.75</v>
      </c>
      <c r="J287" s="3">
        <v>691081.0</v>
      </c>
      <c r="K287" s="3">
        <v>42633.0</v>
      </c>
      <c r="L287" s="3">
        <v>95.0</v>
      </c>
      <c r="M287" s="3">
        <v>97.988063</v>
      </c>
      <c r="N287" s="3">
        <v>125.74</v>
      </c>
      <c r="O287" s="3">
        <v>1213522.0</v>
      </c>
      <c r="P287" s="3">
        <v>5.3809</v>
      </c>
      <c r="Q287" s="18">
        <v>434.355</v>
      </c>
      <c r="R287" s="51">
        <v>1.9043</v>
      </c>
      <c r="S287" s="3">
        <f t="shared" si="2"/>
        <v>228.0916872</v>
      </c>
      <c r="T287" s="56">
        <v>7.18</v>
      </c>
      <c r="U287" s="136">
        <f t="shared" si="3"/>
        <v>3.770414325</v>
      </c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 t="s">
        <v>587</v>
      </c>
      <c r="IF287" s="3">
        <v>306.0</v>
      </c>
      <c r="IG287" s="3"/>
      <c r="IH287" s="3">
        <v>306.148897393145</v>
      </c>
      <c r="II287" s="3"/>
      <c r="IJ287" s="3"/>
      <c r="IK287" s="80">
        <v>77.542</v>
      </c>
      <c r="IL287" s="3"/>
      <c r="IM287" s="3">
        <v>77.677697048339</v>
      </c>
      <c r="IN287" s="3"/>
      <c r="IO287" s="3"/>
      <c r="IP287" s="3"/>
      <c r="IQ287" s="3"/>
      <c r="IR287" s="3"/>
      <c r="IS287" s="3"/>
      <c r="IT287" s="3"/>
      <c r="IU287" s="3">
        <v>691081.0</v>
      </c>
    </row>
    <row r="288" ht="12.75" customHeight="1">
      <c r="A288" s="3" t="s">
        <v>59</v>
      </c>
      <c r="B288" s="3">
        <v>2005.0</v>
      </c>
      <c r="C288" s="3">
        <v>2005.3333333332803</v>
      </c>
      <c r="D288" s="3">
        <v>527.1</v>
      </c>
      <c r="E288" s="3">
        <v>269.131413898316</v>
      </c>
      <c r="F288" s="3">
        <v>77.7706485426662</v>
      </c>
      <c r="G288" s="3">
        <v>88.207453</v>
      </c>
      <c r="H288" s="3">
        <v>4.8</v>
      </c>
      <c r="I288" s="3">
        <v>4.75</v>
      </c>
      <c r="J288" s="3">
        <v>695908.0</v>
      </c>
      <c r="K288" s="3">
        <v>42691.0</v>
      </c>
      <c r="L288" s="3">
        <v>65.0</v>
      </c>
      <c r="M288" s="3">
        <v>97.724614</v>
      </c>
      <c r="N288" s="3">
        <v>127.0</v>
      </c>
      <c r="O288" s="3">
        <v>1221047.0</v>
      </c>
      <c r="P288" s="3">
        <v>5.3826</v>
      </c>
      <c r="Q288" s="18">
        <v>429.14</v>
      </c>
      <c r="R288" s="51">
        <v>1.8961</v>
      </c>
      <c r="S288" s="3">
        <f t="shared" si="2"/>
        <v>226.3277253</v>
      </c>
      <c r="T288" s="56">
        <v>6.933</v>
      </c>
      <c r="U288" s="136">
        <f t="shared" si="3"/>
        <v>3.656452719</v>
      </c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 t="s">
        <v>588</v>
      </c>
      <c r="IF288" s="3">
        <v>305.9</v>
      </c>
      <c r="IG288" s="3"/>
      <c r="IH288" s="3">
        <v>306.54765787349</v>
      </c>
      <c r="II288" s="3"/>
      <c r="IJ288" s="3"/>
      <c r="IK288" s="80">
        <v>77.843</v>
      </c>
      <c r="IL288" s="3"/>
      <c r="IM288" s="3">
        <v>77.7706485426662</v>
      </c>
      <c r="IN288" s="3"/>
      <c r="IO288" s="3"/>
      <c r="IP288" s="3"/>
      <c r="IQ288" s="3"/>
      <c r="IR288" s="3"/>
      <c r="IS288" s="3"/>
      <c r="IT288" s="3"/>
      <c r="IU288" s="3">
        <v>695908.0</v>
      </c>
    </row>
    <row r="289" ht="12.75" customHeight="1">
      <c r="A289" s="3" t="s">
        <v>232</v>
      </c>
      <c r="B289" s="3">
        <v>2005.0</v>
      </c>
      <c r="C289" s="3">
        <v>2005.4166666666135</v>
      </c>
      <c r="D289" s="3">
        <v>526.3</v>
      </c>
      <c r="E289" s="3">
        <v>269.780447212166</v>
      </c>
      <c r="F289" s="3">
        <v>77.8870641552234</v>
      </c>
      <c r="G289" s="3">
        <v>87.916076</v>
      </c>
      <c r="H289" s="3">
        <v>4.8</v>
      </c>
      <c r="I289" s="3">
        <v>4.75</v>
      </c>
      <c r="J289" s="3">
        <v>703585.0</v>
      </c>
      <c r="K289" s="3">
        <v>42796.99</v>
      </c>
      <c r="L289" s="3">
        <v>102.0</v>
      </c>
      <c r="M289" s="3">
        <v>97.266076</v>
      </c>
      <c r="N289" s="3">
        <v>126.08</v>
      </c>
      <c r="O289" s="3">
        <v>1239920.0</v>
      </c>
      <c r="P289" s="3">
        <v>5.3615</v>
      </c>
      <c r="Q289" s="18">
        <v>422.903</v>
      </c>
      <c r="R289" s="51">
        <v>1.8559</v>
      </c>
      <c r="S289" s="3">
        <f t="shared" si="2"/>
        <v>227.8694973</v>
      </c>
      <c r="T289" s="56">
        <v>7.452</v>
      </c>
      <c r="U289" s="136">
        <f t="shared" si="3"/>
        <v>4.015302549</v>
      </c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 t="s">
        <v>589</v>
      </c>
      <c r="IF289" s="3">
        <v>306.2</v>
      </c>
      <c r="IG289" s="3"/>
      <c r="IH289" s="3">
        <v>306.852869477361</v>
      </c>
      <c r="II289" s="3"/>
      <c r="IJ289" s="3"/>
      <c r="IK289" s="80">
        <v>78.104</v>
      </c>
      <c r="IL289" s="3"/>
      <c r="IM289" s="3">
        <v>77.8870641552234</v>
      </c>
      <c r="IN289" s="3"/>
      <c r="IO289" s="3"/>
      <c r="IP289" s="3"/>
      <c r="IQ289" s="3"/>
      <c r="IR289" s="3"/>
      <c r="IS289" s="3"/>
      <c r="IT289" s="3"/>
      <c r="IU289" s="3">
        <v>703585.0</v>
      </c>
    </row>
    <row r="290" ht="12.75" customHeight="1">
      <c r="A290" s="3" t="s">
        <v>233</v>
      </c>
      <c r="B290" s="3">
        <v>2005.0</v>
      </c>
      <c r="C290" s="3">
        <v>2005.4999999999468</v>
      </c>
      <c r="D290" s="3">
        <v>527.6</v>
      </c>
      <c r="E290" s="3">
        <v>270.302801502729</v>
      </c>
      <c r="F290" s="3">
        <v>77.9357740791017</v>
      </c>
      <c r="G290" s="3">
        <v>88.476471</v>
      </c>
      <c r="H290" s="3">
        <v>4.7</v>
      </c>
      <c r="I290" s="3">
        <v>4.75</v>
      </c>
      <c r="J290" s="3">
        <v>710674.0</v>
      </c>
      <c r="K290" s="3">
        <v>42966.99</v>
      </c>
      <c r="L290" s="3">
        <v>65.0</v>
      </c>
      <c r="M290" s="3">
        <v>96.6093099999999</v>
      </c>
      <c r="N290" s="3">
        <v>127.5</v>
      </c>
      <c r="O290" s="3">
        <v>1243646.0</v>
      </c>
      <c r="P290" s="3">
        <v>5.366</v>
      </c>
      <c r="Q290" s="18">
        <v>430.302</v>
      </c>
      <c r="R290" s="51">
        <v>1.8177</v>
      </c>
      <c r="S290" s="3">
        <f t="shared" si="2"/>
        <v>236.7288331</v>
      </c>
      <c r="T290" s="56">
        <v>7.066</v>
      </c>
      <c r="U290" s="136">
        <f t="shared" si="3"/>
        <v>3.887330142</v>
      </c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 t="s">
        <v>590</v>
      </c>
      <c r="IF290" s="3">
        <v>306.4</v>
      </c>
      <c r="IG290" s="3"/>
      <c r="IH290" s="3">
        <v>307.422781273329</v>
      </c>
      <c r="II290" s="3"/>
      <c r="IJ290" s="3"/>
      <c r="IK290" s="80">
        <v>78.143</v>
      </c>
      <c r="IL290" s="3"/>
      <c r="IM290" s="3">
        <v>77.9357740791017</v>
      </c>
      <c r="IN290" s="3"/>
      <c r="IO290" s="3"/>
      <c r="IP290" s="3"/>
      <c r="IQ290" s="3"/>
      <c r="IR290" s="3"/>
      <c r="IS290" s="3"/>
      <c r="IT290" s="3"/>
      <c r="IU290" s="3">
        <v>710674.0</v>
      </c>
    </row>
    <row r="291" ht="12.75" customHeight="1">
      <c r="A291" s="3" t="s">
        <v>60</v>
      </c>
      <c r="B291" s="3">
        <v>2005.0</v>
      </c>
      <c r="C291" s="3">
        <v>2005.58333333328</v>
      </c>
      <c r="D291" s="3">
        <v>529.0</v>
      </c>
      <c r="E291" s="3">
        <v>270.798213200672</v>
      </c>
      <c r="F291" s="3">
        <v>78.2718803276259</v>
      </c>
      <c r="G291" s="3">
        <v>88.953539</v>
      </c>
      <c r="H291" s="3">
        <v>4.7</v>
      </c>
      <c r="I291" s="3">
        <v>4.75</v>
      </c>
      <c r="J291" s="3">
        <v>718325.0</v>
      </c>
      <c r="K291" s="3">
        <v>43350.99</v>
      </c>
      <c r="L291" s="3">
        <v>161.0</v>
      </c>
      <c r="M291" s="3">
        <v>95.763882</v>
      </c>
      <c r="N291" s="3">
        <v>124.08</v>
      </c>
      <c r="O291" s="3">
        <v>1257624.0</v>
      </c>
      <c r="P291" s="3">
        <v>5.3618</v>
      </c>
      <c r="Q291" s="18">
        <v>424.745</v>
      </c>
      <c r="R291" s="51">
        <v>1.7507</v>
      </c>
      <c r="S291" s="3">
        <f t="shared" si="2"/>
        <v>242.6143828</v>
      </c>
      <c r="T291" s="56">
        <v>7.262</v>
      </c>
      <c r="U291" s="136">
        <f t="shared" si="3"/>
        <v>4.148055064</v>
      </c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 t="s">
        <v>591</v>
      </c>
      <c r="IF291" s="3">
        <v>306.4</v>
      </c>
      <c r="IG291" s="3"/>
      <c r="IH291" s="3">
        <v>307.680061099731</v>
      </c>
      <c r="II291" s="3"/>
      <c r="IJ291" s="3"/>
      <c r="IK291" s="80">
        <v>78.193</v>
      </c>
      <c r="IL291" s="3"/>
      <c r="IM291" s="3">
        <v>78.2718803276259</v>
      </c>
      <c r="IN291" s="3"/>
      <c r="IO291" s="3"/>
      <c r="IP291" s="3"/>
      <c r="IQ291" s="3"/>
      <c r="IR291" s="3"/>
      <c r="IS291" s="3"/>
      <c r="IT291" s="3"/>
      <c r="IU291" s="3">
        <v>718325.0</v>
      </c>
    </row>
    <row r="292" ht="12.75" customHeight="1">
      <c r="A292" s="3" t="s">
        <v>234</v>
      </c>
      <c r="B292" s="3">
        <v>2005.0</v>
      </c>
      <c r="C292" s="3">
        <v>2005.6666666666133</v>
      </c>
      <c r="D292" s="3">
        <v>536.3</v>
      </c>
      <c r="E292" s="3">
        <v>271.81337395226</v>
      </c>
      <c r="F292" s="3">
        <v>78.3757066956849</v>
      </c>
      <c r="G292" s="3">
        <v>89.038115</v>
      </c>
      <c r="H292" s="3">
        <v>4.7</v>
      </c>
      <c r="I292" s="3">
        <v>4.5</v>
      </c>
      <c r="J292" s="3">
        <v>723415.0</v>
      </c>
      <c r="K292" s="3">
        <v>43913.99</v>
      </c>
      <c r="L292" s="3">
        <v>590.0</v>
      </c>
      <c r="M292" s="3">
        <v>95.2064</v>
      </c>
      <c r="N292" s="3">
        <v>125.0</v>
      </c>
      <c r="O292" s="3">
        <v>1261830.0</v>
      </c>
      <c r="P292" s="3">
        <v>5.1913</v>
      </c>
      <c r="Q292" s="18">
        <v>437.773</v>
      </c>
      <c r="R292" s="51">
        <v>1.7944</v>
      </c>
      <c r="S292" s="3">
        <f t="shared" si="2"/>
        <v>243.9662283</v>
      </c>
      <c r="T292" s="56">
        <v>6.84</v>
      </c>
      <c r="U292" s="136">
        <f t="shared" si="3"/>
        <v>3.811859117</v>
      </c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 t="s">
        <v>592</v>
      </c>
      <c r="IF292" s="3">
        <v>308.3</v>
      </c>
      <c r="IG292" s="3"/>
      <c r="IH292" s="3">
        <v>307.287187942534</v>
      </c>
      <c r="II292" s="3"/>
      <c r="IJ292" s="3"/>
      <c r="IK292" s="80">
        <v>78.449</v>
      </c>
      <c r="IL292" s="3"/>
      <c r="IM292" s="3">
        <v>78.3757066956849</v>
      </c>
      <c r="IN292" s="3"/>
      <c r="IO292" s="3"/>
      <c r="IP292" s="3"/>
      <c r="IQ292" s="3"/>
      <c r="IR292" s="3"/>
      <c r="IS292" s="3"/>
      <c r="IT292" s="3"/>
      <c r="IU292" s="3">
        <v>723415.0</v>
      </c>
    </row>
    <row r="293" ht="12.75" customHeight="1">
      <c r="A293" s="3" t="s">
        <v>235</v>
      </c>
      <c r="B293" s="3">
        <v>2005.0</v>
      </c>
      <c r="C293" s="3">
        <v>2005.7499999999466</v>
      </c>
      <c r="D293" s="3">
        <v>542.1</v>
      </c>
      <c r="E293" s="3">
        <v>272.448973437839</v>
      </c>
      <c r="F293" s="3">
        <v>78.515638333499</v>
      </c>
      <c r="G293" s="3">
        <v>89.308346</v>
      </c>
      <c r="H293" s="3">
        <v>4.9</v>
      </c>
      <c r="I293" s="3">
        <v>4.5</v>
      </c>
      <c r="J293" s="3">
        <v>732833.0</v>
      </c>
      <c r="K293" s="3">
        <v>44077.0</v>
      </c>
      <c r="L293" s="3">
        <v>729.0</v>
      </c>
      <c r="M293" s="3">
        <v>94.929717</v>
      </c>
      <c r="N293" s="3">
        <v>126.34</v>
      </c>
      <c r="O293" s="3">
        <v>1277245.0</v>
      </c>
      <c r="P293" s="3">
        <v>5.1796</v>
      </c>
      <c r="Q293" s="18">
        <v>455.936</v>
      </c>
      <c r="R293" s="51">
        <v>1.8064</v>
      </c>
      <c r="S293" s="3">
        <f t="shared" si="2"/>
        <v>252.4003543</v>
      </c>
      <c r="T293" s="56">
        <v>7.512</v>
      </c>
      <c r="U293" s="136">
        <f t="shared" si="3"/>
        <v>4.158547387</v>
      </c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 t="s">
        <v>593</v>
      </c>
      <c r="IF293" s="3">
        <v>308.7</v>
      </c>
      <c r="IG293" s="3"/>
      <c r="IH293" s="3">
        <v>308.13022172461</v>
      </c>
      <c r="II293" s="3"/>
      <c r="IJ293" s="3"/>
      <c r="IK293" s="80">
        <v>78.565</v>
      </c>
      <c r="IL293" s="3"/>
      <c r="IM293" s="3">
        <v>78.515638333499</v>
      </c>
      <c r="IN293" s="3"/>
      <c r="IO293" s="3"/>
      <c r="IP293" s="3"/>
      <c r="IQ293" s="3"/>
      <c r="IR293" s="3"/>
      <c r="IS293" s="3"/>
      <c r="IT293" s="3"/>
      <c r="IU293" s="3">
        <v>732833.0</v>
      </c>
    </row>
    <row r="294" ht="12.75" customHeight="1">
      <c r="A294" s="3" t="s">
        <v>61</v>
      </c>
      <c r="B294" s="3">
        <v>2005.0</v>
      </c>
      <c r="C294" s="3">
        <v>2005.8333333332798</v>
      </c>
      <c r="D294" s="3">
        <v>543.8</v>
      </c>
      <c r="E294" s="3">
        <v>272.668407795794</v>
      </c>
      <c r="F294" s="3">
        <v>78.6005787230345</v>
      </c>
      <c r="G294" s="3">
        <v>89.882388</v>
      </c>
      <c r="H294" s="3">
        <v>5.1</v>
      </c>
      <c r="I294" s="3">
        <v>4.5</v>
      </c>
      <c r="J294" s="3">
        <v>735555.0</v>
      </c>
      <c r="K294" s="3">
        <v>44237.0</v>
      </c>
      <c r="L294" s="3">
        <v>755.0</v>
      </c>
      <c r="M294" s="3">
        <v>94.934392</v>
      </c>
      <c r="N294" s="3">
        <v>125.31</v>
      </c>
      <c r="O294" s="3">
        <v>1289941.0</v>
      </c>
      <c r="P294" s="3">
        <v>5.1953</v>
      </c>
      <c r="Q294" s="18">
        <v>470.107</v>
      </c>
      <c r="R294" s="51">
        <v>1.7651</v>
      </c>
      <c r="S294" s="3">
        <f t="shared" si="2"/>
        <v>266.3344853</v>
      </c>
      <c r="T294" s="56">
        <v>7.58</v>
      </c>
      <c r="U294" s="136">
        <f t="shared" si="3"/>
        <v>4.294374256</v>
      </c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 t="s">
        <v>594</v>
      </c>
      <c r="IF294" s="3">
        <v>308.7</v>
      </c>
      <c r="IG294" s="3"/>
      <c r="IH294" s="3">
        <v>309.004497123439</v>
      </c>
      <c r="II294" s="3"/>
      <c r="IJ294" s="3"/>
      <c r="IK294" s="80">
        <v>78.683</v>
      </c>
      <c r="IL294" s="3"/>
      <c r="IM294" s="3">
        <v>78.6005787230345</v>
      </c>
      <c r="IN294" s="3"/>
      <c r="IO294" s="3"/>
      <c r="IP294" s="3"/>
      <c r="IQ294" s="3"/>
      <c r="IR294" s="3"/>
      <c r="IS294" s="3"/>
      <c r="IT294" s="3"/>
      <c r="IU294" s="3">
        <v>735555.0</v>
      </c>
    </row>
    <row r="295" ht="12.75" customHeight="1">
      <c r="A295" s="3" t="s">
        <v>236</v>
      </c>
      <c r="B295" s="3">
        <v>2005.0</v>
      </c>
      <c r="C295" s="3">
        <v>2005.916666666613</v>
      </c>
      <c r="D295" s="3">
        <v>548.8</v>
      </c>
      <c r="E295" s="3">
        <v>273.097920437325</v>
      </c>
      <c r="F295" s="3">
        <v>78.6568011929996</v>
      </c>
      <c r="G295" s="3">
        <v>90.521226</v>
      </c>
      <c r="H295" s="3">
        <v>5.1</v>
      </c>
      <c r="I295" s="3">
        <v>4.5</v>
      </c>
      <c r="J295" s="3">
        <v>745240.0</v>
      </c>
      <c r="K295" s="3">
        <v>44412.0</v>
      </c>
      <c r="L295" s="3">
        <v>759.0</v>
      </c>
      <c r="M295" s="3">
        <v>95.059625</v>
      </c>
      <c r="N295" s="3">
        <v>125.28</v>
      </c>
      <c r="O295" s="3">
        <v>1307106.0</v>
      </c>
      <c r="P295" s="3">
        <v>5.1764</v>
      </c>
      <c r="Q295" s="18">
        <v>476.668</v>
      </c>
      <c r="R295" s="51">
        <v>1.7349</v>
      </c>
      <c r="S295" s="3">
        <f t="shared" si="2"/>
        <v>274.7524353</v>
      </c>
      <c r="T295" s="56">
        <v>8.306</v>
      </c>
      <c r="U295" s="136">
        <f t="shared" si="3"/>
        <v>4.787595827</v>
      </c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 t="s">
        <v>595</v>
      </c>
      <c r="IF295" s="3">
        <v>308.6</v>
      </c>
      <c r="IG295" s="3"/>
      <c r="IH295" s="3">
        <v>307.47678136952</v>
      </c>
      <c r="II295" s="3"/>
      <c r="IJ295" s="3"/>
      <c r="IK295" s="80">
        <v>78.679</v>
      </c>
      <c r="IL295" s="3"/>
      <c r="IM295" s="3">
        <v>78.6568011929996</v>
      </c>
      <c r="IN295" s="3"/>
      <c r="IO295" s="3"/>
      <c r="IP295" s="3"/>
      <c r="IQ295" s="3"/>
      <c r="IR295" s="3"/>
      <c r="IS295" s="3"/>
      <c r="IT295" s="3"/>
      <c r="IU295" s="3">
        <v>745240.0</v>
      </c>
    </row>
    <row r="296" ht="12.75" customHeight="1">
      <c r="A296" s="3" t="s">
        <v>237</v>
      </c>
      <c r="B296" s="3">
        <v>2005.0</v>
      </c>
      <c r="C296" s="3">
        <v>2005.9999999999463</v>
      </c>
      <c r="D296" s="3">
        <v>555.3</v>
      </c>
      <c r="E296" s="3">
        <v>273.870359846446</v>
      </c>
      <c r="F296" s="3">
        <v>78.7165469398483</v>
      </c>
      <c r="G296" s="3">
        <v>90.796386</v>
      </c>
      <c r="H296" s="3">
        <v>5.1</v>
      </c>
      <c r="I296" s="3">
        <v>4.5</v>
      </c>
      <c r="J296" s="3">
        <v>755271.0</v>
      </c>
      <c r="K296" s="3">
        <v>44273.0</v>
      </c>
      <c r="L296" s="3">
        <v>1062.0</v>
      </c>
      <c r="M296" s="3">
        <v>95.305983</v>
      </c>
      <c r="N296" s="3">
        <v>125.35</v>
      </c>
      <c r="O296" s="3">
        <v>1322435.0</v>
      </c>
      <c r="P296" s="3">
        <v>5.2914</v>
      </c>
      <c r="Q296" s="18">
        <v>509.423</v>
      </c>
      <c r="R296" s="51">
        <v>1.7458</v>
      </c>
      <c r="S296" s="3">
        <f t="shared" si="2"/>
        <v>291.7991752</v>
      </c>
      <c r="T296" s="56">
        <v>8.876</v>
      </c>
      <c r="U296" s="136">
        <f t="shared" si="3"/>
        <v>5.084202085</v>
      </c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 t="s">
        <v>596</v>
      </c>
      <c r="IF296" s="3">
        <v>308.8</v>
      </c>
      <c r="IG296" s="3"/>
      <c r="IH296" s="3">
        <v>308.163627236426</v>
      </c>
      <c r="II296" s="3"/>
      <c r="IJ296" s="3"/>
      <c r="IK296" s="80">
        <v>78.918</v>
      </c>
      <c r="IL296" s="3"/>
      <c r="IM296" s="3">
        <v>78.7165469398483</v>
      </c>
      <c r="IN296" s="3"/>
      <c r="IO296" s="3"/>
      <c r="IP296" s="3"/>
      <c r="IQ296" s="3"/>
      <c r="IR296" s="3"/>
      <c r="IS296" s="3"/>
      <c r="IT296" s="3"/>
      <c r="IU296" s="3">
        <v>755271.0</v>
      </c>
    </row>
    <row r="297" ht="12.75" customHeight="1">
      <c r="A297" s="3" t="s">
        <v>58</v>
      </c>
      <c r="B297" s="3">
        <v>2006.0</v>
      </c>
      <c r="C297" s="3">
        <v>2006.0833333332796</v>
      </c>
      <c r="D297" s="3">
        <v>553.0</v>
      </c>
      <c r="E297" s="3">
        <v>274.257343043972</v>
      </c>
      <c r="F297" s="3">
        <v>78.948635431001</v>
      </c>
      <c r="G297" s="3">
        <v>90.674965</v>
      </c>
      <c r="H297" s="3">
        <v>5.2</v>
      </c>
      <c r="I297" s="3">
        <v>4.5</v>
      </c>
      <c r="J297" s="3">
        <v>753448.0</v>
      </c>
      <c r="K297" s="3">
        <v>45273.0</v>
      </c>
      <c r="L297" s="3">
        <v>1183.0</v>
      </c>
      <c r="M297" s="3">
        <v>95.674648</v>
      </c>
      <c r="N297" s="3">
        <v>124.41</v>
      </c>
      <c r="O297" s="3">
        <v>1331236.0</v>
      </c>
      <c r="P297" s="3">
        <v>5.2266</v>
      </c>
      <c r="Q297" s="18">
        <v>549.433</v>
      </c>
      <c r="R297" s="51">
        <v>1.7686</v>
      </c>
      <c r="S297" s="3">
        <f t="shared" si="2"/>
        <v>310.6598439</v>
      </c>
      <c r="T297" s="56">
        <v>9.885</v>
      </c>
      <c r="U297" s="136">
        <f t="shared" si="3"/>
        <v>5.589166572</v>
      </c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 t="s">
        <v>597</v>
      </c>
      <c r="IF297" s="3">
        <v>309.5</v>
      </c>
      <c r="IG297" s="3"/>
      <c r="IH297" s="3">
        <v>309.090597857092</v>
      </c>
      <c r="II297" s="3"/>
      <c r="IJ297" s="3"/>
      <c r="IK297" s="80">
        <v>78.514</v>
      </c>
      <c r="IL297" s="3"/>
      <c r="IM297" s="3">
        <v>78.948635431001</v>
      </c>
      <c r="IN297" s="3"/>
      <c r="IO297" s="3"/>
      <c r="IP297" s="3"/>
      <c r="IQ297" s="3"/>
      <c r="IR297" s="3"/>
      <c r="IS297" s="3"/>
      <c r="IT297" s="3"/>
      <c r="IU297" s="3">
        <v>753448.0</v>
      </c>
    </row>
    <row r="298" ht="12.75" customHeight="1">
      <c r="A298" s="3" t="s">
        <v>230</v>
      </c>
      <c r="B298" s="3">
        <v>2006.0</v>
      </c>
      <c r="C298" s="3">
        <v>2006.1666666666129</v>
      </c>
      <c r="D298" s="3">
        <v>560.2</v>
      </c>
      <c r="E298" s="3">
        <v>275.075463553563</v>
      </c>
      <c r="F298" s="3">
        <v>79.071066917232</v>
      </c>
      <c r="G298" s="3">
        <v>90.6030399999999</v>
      </c>
      <c r="H298" s="3">
        <v>5.2</v>
      </c>
      <c r="I298" s="3">
        <v>4.5</v>
      </c>
      <c r="J298" s="3">
        <v>765086.0</v>
      </c>
      <c r="K298" s="3">
        <v>45250.0</v>
      </c>
      <c r="L298" s="3">
        <v>808.0</v>
      </c>
      <c r="M298" s="3">
        <v>96.011402</v>
      </c>
      <c r="N298" s="3">
        <v>124.6</v>
      </c>
      <c r="O298" s="3">
        <v>1344633.0</v>
      </c>
      <c r="P298" s="3">
        <v>5.2547</v>
      </c>
      <c r="Q298" s="18">
        <v>555.518</v>
      </c>
      <c r="R298" s="51">
        <v>1.748</v>
      </c>
      <c r="S298" s="3">
        <f t="shared" si="2"/>
        <v>317.8020595</v>
      </c>
      <c r="T298" s="56">
        <v>9.788</v>
      </c>
      <c r="U298" s="136">
        <f t="shared" si="3"/>
        <v>5.599542334</v>
      </c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 t="s">
        <v>598</v>
      </c>
      <c r="IF298" s="3">
        <v>309.9</v>
      </c>
      <c r="IG298" s="3"/>
      <c r="IH298" s="3">
        <v>309.540159793941</v>
      </c>
      <c r="II298" s="3"/>
      <c r="IJ298" s="3"/>
      <c r="IK298" s="80">
        <v>78.779</v>
      </c>
      <c r="IL298" s="3"/>
      <c r="IM298" s="3">
        <v>79.071066917232</v>
      </c>
      <c r="IN298" s="3"/>
      <c r="IO298" s="3"/>
      <c r="IP298" s="3"/>
      <c r="IQ298" s="3"/>
      <c r="IR298" s="3"/>
      <c r="IS298" s="3"/>
      <c r="IT298" s="3"/>
      <c r="IU298" s="3">
        <v>765086.0</v>
      </c>
    </row>
    <row r="299" ht="12.75" customHeight="1">
      <c r="A299" s="3" t="s">
        <v>231</v>
      </c>
      <c r="B299" s="3">
        <v>2006.0</v>
      </c>
      <c r="C299" s="3">
        <v>2006.249999999946</v>
      </c>
      <c r="D299" s="3">
        <v>565.8</v>
      </c>
      <c r="E299" s="3">
        <v>275.939677438288</v>
      </c>
      <c r="F299" s="3">
        <v>79.1057646978169</v>
      </c>
      <c r="G299" s="3">
        <v>90.821995</v>
      </c>
      <c r="H299" s="3">
        <v>5.3</v>
      </c>
      <c r="I299" s="3">
        <v>4.5</v>
      </c>
      <c r="J299" s="3">
        <v>771565.0</v>
      </c>
      <c r="K299" s="3">
        <v>45500.0</v>
      </c>
      <c r="L299" s="3">
        <v>769.0</v>
      </c>
      <c r="M299" s="3">
        <v>96.31395</v>
      </c>
      <c r="N299" s="3">
        <v>123.75</v>
      </c>
      <c r="O299" s="3">
        <v>1360841.0</v>
      </c>
      <c r="P299" s="3">
        <v>5.2126</v>
      </c>
      <c r="Q299" s="18">
        <v>557.215</v>
      </c>
      <c r="R299" s="51">
        <v>1.7442</v>
      </c>
      <c r="S299" s="3">
        <f t="shared" si="2"/>
        <v>319.4673776</v>
      </c>
      <c r="T299" s="56">
        <v>11.52</v>
      </c>
      <c r="U299" s="136">
        <f t="shared" si="3"/>
        <v>6.604747162</v>
      </c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 t="s">
        <v>599</v>
      </c>
      <c r="IF299" s="3">
        <v>310.2</v>
      </c>
      <c r="IG299" s="3"/>
      <c r="IH299" s="3">
        <v>310.361894387296</v>
      </c>
      <c r="II299" s="3"/>
      <c r="IJ299" s="3"/>
      <c r="IK299" s="80">
        <v>78.946</v>
      </c>
      <c r="IL299" s="3"/>
      <c r="IM299" s="3">
        <v>79.1057646978169</v>
      </c>
      <c r="IN299" s="3"/>
      <c r="IO299" s="3"/>
      <c r="IP299" s="3"/>
      <c r="IQ299" s="3"/>
      <c r="IR299" s="3"/>
      <c r="IS299" s="3"/>
      <c r="IT299" s="3"/>
      <c r="IU299" s="3">
        <v>771565.0</v>
      </c>
    </row>
    <row r="300" ht="12.75" customHeight="1">
      <c r="A300" s="3" t="s">
        <v>59</v>
      </c>
      <c r="B300" s="3">
        <v>2006.0</v>
      </c>
      <c r="C300" s="3">
        <v>2006.3333333332794</v>
      </c>
      <c r="D300" s="3">
        <v>577.2</v>
      </c>
      <c r="E300" s="3">
        <v>276.728496942048</v>
      </c>
      <c r="F300" s="3">
        <v>79.3702482841473</v>
      </c>
      <c r="G300" s="3">
        <v>90.595102</v>
      </c>
      <c r="H300" s="3">
        <v>5.4</v>
      </c>
      <c r="I300" s="3">
        <v>4.5</v>
      </c>
      <c r="J300" s="3">
        <v>785400.0</v>
      </c>
      <c r="K300" s="3">
        <v>45874.0</v>
      </c>
      <c r="L300" s="3">
        <v>928.0</v>
      </c>
      <c r="M300" s="3">
        <v>96.583993</v>
      </c>
      <c r="N300" s="3">
        <v>123.36</v>
      </c>
      <c r="O300" s="3">
        <v>1376875.0</v>
      </c>
      <c r="P300" s="3">
        <v>5.2306</v>
      </c>
      <c r="Q300" s="18">
        <v>611.853</v>
      </c>
      <c r="R300" s="51">
        <v>1.768</v>
      </c>
      <c r="S300" s="3">
        <f t="shared" si="2"/>
        <v>346.0707014</v>
      </c>
      <c r="T300" s="56">
        <v>13.606</v>
      </c>
      <c r="U300" s="136">
        <f t="shared" si="3"/>
        <v>7.695701357</v>
      </c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 t="s">
        <v>600</v>
      </c>
      <c r="IF300" s="3">
        <v>310.3</v>
      </c>
      <c r="IG300" s="3"/>
      <c r="IH300" s="3">
        <v>310.911743303974</v>
      </c>
      <c r="II300" s="3"/>
      <c r="IJ300" s="3"/>
      <c r="IK300" s="80">
        <v>79.423</v>
      </c>
      <c r="IL300" s="3"/>
      <c r="IM300" s="3">
        <v>79.3702482841473</v>
      </c>
      <c r="IN300" s="3"/>
      <c r="IO300" s="3"/>
      <c r="IP300" s="3"/>
      <c r="IQ300" s="3"/>
      <c r="IR300" s="3"/>
      <c r="IS300" s="3"/>
      <c r="IT300" s="3"/>
      <c r="IU300" s="3">
        <v>785400.0</v>
      </c>
    </row>
    <row r="301" ht="12.75" customHeight="1">
      <c r="A301" s="13" t="s">
        <v>232</v>
      </c>
      <c r="B301" s="13">
        <v>2006.0</v>
      </c>
      <c r="C301" s="13">
        <v>2006.4166666666126</v>
      </c>
      <c r="D301" s="13">
        <v>577.5</v>
      </c>
      <c r="E301" s="13">
        <v>277.507367485957</v>
      </c>
      <c r="F301" s="13">
        <v>79.6407363968791</v>
      </c>
      <c r="G301" s="13">
        <v>90.863212</v>
      </c>
      <c r="H301" s="13">
        <v>5.5</v>
      </c>
      <c r="I301" s="13">
        <v>4.5</v>
      </c>
      <c r="J301" s="13">
        <v>780070.0</v>
      </c>
      <c r="K301" s="13">
        <v>69223.796875</v>
      </c>
      <c r="L301" s="13">
        <v>24408.0</v>
      </c>
      <c r="M301" s="13">
        <v>96.738573</v>
      </c>
      <c r="N301" s="13">
        <v>126.28</v>
      </c>
      <c r="O301" s="13">
        <v>1384293.0</v>
      </c>
      <c r="P301" s="3">
        <v>5.2536</v>
      </c>
      <c r="Q301" s="18">
        <v>676.769</v>
      </c>
      <c r="R301" s="51">
        <v>1.8687</v>
      </c>
      <c r="S301" s="3">
        <f t="shared" si="2"/>
        <v>362.1603254</v>
      </c>
      <c r="T301" s="56">
        <v>12.455</v>
      </c>
      <c r="U301" s="136">
        <f t="shared" si="3"/>
        <v>6.665061273</v>
      </c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 t="s">
        <v>601</v>
      </c>
      <c r="IF301" s="3">
        <v>311.2</v>
      </c>
      <c r="IG301" s="3"/>
      <c r="IH301" s="3">
        <v>311.758250870693</v>
      </c>
      <c r="II301" s="3"/>
      <c r="IJ301" s="3"/>
      <c r="IK301" s="80">
        <v>79.854</v>
      </c>
      <c r="IL301" s="3"/>
      <c r="IM301" s="3">
        <v>79.6407363968791</v>
      </c>
      <c r="IN301" s="3"/>
      <c r="IO301" s="3"/>
      <c r="IP301" s="3"/>
      <c r="IQ301" s="3"/>
      <c r="IR301" s="3"/>
      <c r="IS301" s="3"/>
      <c r="IT301" s="3"/>
      <c r="IU301" s="3">
        <v>780070.0</v>
      </c>
    </row>
    <row r="302" ht="12.75" customHeight="1">
      <c r="A302" s="3" t="s">
        <v>233</v>
      </c>
      <c r="B302" s="3">
        <v>2006.0</v>
      </c>
      <c r="C302" s="3">
        <v>2006.4999999999459</v>
      </c>
      <c r="D302" s="3">
        <v>573.1</v>
      </c>
      <c r="E302" s="3">
        <v>278.228018108699</v>
      </c>
      <c r="F302" s="3">
        <v>79.8521409266727</v>
      </c>
      <c r="G302" s="3">
        <v>90.941686</v>
      </c>
      <c r="H302" s="3">
        <v>5.5</v>
      </c>
      <c r="I302" s="3">
        <v>4.5</v>
      </c>
      <c r="J302" s="3">
        <v>783831.0</v>
      </c>
      <c r="K302" s="3">
        <v>67084.24609375</v>
      </c>
      <c r="L302" s="3">
        <v>22089.0</v>
      </c>
      <c r="M302" s="3">
        <v>96.777434</v>
      </c>
      <c r="N302" s="3">
        <v>125.61</v>
      </c>
      <c r="O302" s="3">
        <v>1411651.0</v>
      </c>
      <c r="P302" s="3">
        <v>5.1508</v>
      </c>
      <c r="Q302" s="18">
        <v>597.898</v>
      </c>
      <c r="R302" s="51">
        <v>1.8435</v>
      </c>
      <c r="S302" s="3">
        <f t="shared" si="2"/>
        <v>324.3276376</v>
      </c>
      <c r="T302" s="56">
        <v>10.903</v>
      </c>
      <c r="U302" s="136">
        <f t="shared" si="3"/>
        <v>5.914293464</v>
      </c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 t="s">
        <v>602</v>
      </c>
      <c r="IF302" s="3">
        <v>311.2</v>
      </c>
      <c r="IG302" s="3"/>
      <c r="IH302" s="3">
        <v>312.374412454336</v>
      </c>
      <c r="II302" s="3"/>
      <c r="IJ302" s="3"/>
      <c r="IK302" s="80">
        <v>80.091</v>
      </c>
      <c r="IL302" s="3"/>
      <c r="IM302" s="3">
        <v>79.8521409266727</v>
      </c>
      <c r="IN302" s="3"/>
      <c r="IO302" s="3"/>
      <c r="IP302" s="3"/>
      <c r="IQ302" s="3"/>
      <c r="IR302" s="3"/>
      <c r="IS302" s="3"/>
      <c r="IT302" s="3"/>
      <c r="IU302" s="3">
        <v>783831.0</v>
      </c>
    </row>
    <row r="303" ht="12.75" customHeight="1">
      <c r="A303" s="3" t="s">
        <v>60</v>
      </c>
      <c r="B303" s="3">
        <v>2006.0</v>
      </c>
      <c r="C303" s="3">
        <v>2006.5833333332791</v>
      </c>
      <c r="D303" s="3">
        <v>575.3</v>
      </c>
      <c r="E303" s="3">
        <v>279.076532577239</v>
      </c>
      <c r="F303" s="3">
        <v>80.0961699199189</v>
      </c>
      <c r="G303" s="3">
        <v>90.620596</v>
      </c>
      <c r="H303" s="3">
        <v>5.5</v>
      </c>
      <c r="I303" s="3">
        <v>4.5</v>
      </c>
      <c r="J303" s="3">
        <v>791681.0</v>
      </c>
      <c r="K303" s="3">
        <v>65241.51953125</v>
      </c>
      <c r="L303" s="3">
        <v>20009.0</v>
      </c>
      <c r="M303" s="3">
        <v>96.700114</v>
      </c>
      <c r="N303" s="3">
        <v>125.59</v>
      </c>
      <c r="O303" s="3">
        <v>1423404.0</v>
      </c>
      <c r="P303" s="3">
        <v>5.1578</v>
      </c>
      <c r="Q303" s="18">
        <v>633.093</v>
      </c>
      <c r="R303" s="51">
        <v>1.8443</v>
      </c>
      <c r="S303" s="3">
        <f t="shared" si="2"/>
        <v>343.2700754</v>
      </c>
      <c r="T303" s="56">
        <v>11.37</v>
      </c>
      <c r="U303" s="136">
        <f t="shared" si="3"/>
        <v>6.164940628</v>
      </c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 t="s">
        <v>603</v>
      </c>
      <c r="IF303" s="3">
        <v>311.6</v>
      </c>
      <c r="IG303" s="3"/>
      <c r="IH303" s="3">
        <v>313.048355036529</v>
      </c>
      <c r="II303" s="3"/>
      <c r="IJ303" s="3"/>
      <c r="IK303" s="80">
        <v>80.045</v>
      </c>
      <c r="IL303" s="3"/>
      <c r="IM303" s="3">
        <v>80.0961699199189</v>
      </c>
      <c r="IN303" s="3"/>
      <c r="IO303" s="3"/>
      <c r="IP303" s="3"/>
      <c r="IQ303" s="3"/>
      <c r="IR303" s="3"/>
      <c r="IS303" s="3"/>
      <c r="IT303" s="3"/>
      <c r="IU303" s="3">
        <v>791681.0</v>
      </c>
    </row>
    <row r="304" ht="12.75" customHeight="1">
      <c r="A304" s="3" t="s">
        <v>234</v>
      </c>
      <c r="B304" s="3">
        <v>2006.0</v>
      </c>
      <c r="C304" s="3">
        <v>2006.6666666666124</v>
      </c>
      <c r="D304" s="3">
        <v>582.1</v>
      </c>
      <c r="E304" s="3">
        <v>279.940253212595</v>
      </c>
      <c r="F304" s="3">
        <v>80.2771125952789</v>
      </c>
      <c r="G304" s="3">
        <v>91.1299499999999</v>
      </c>
      <c r="H304" s="3">
        <v>5.5</v>
      </c>
      <c r="I304" s="3">
        <v>4.75</v>
      </c>
      <c r="J304" s="3">
        <v>799278.0</v>
      </c>
      <c r="K304" s="3">
        <v>64821.85546875</v>
      </c>
      <c r="L304" s="3">
        <v>19374.0</v>
      </c>
      <c r="M304" s="3">
        <v>96.905755</v>
      </c>
      <c r="N304" s="3">
        <v>128.06</v>
      </c>
      <c r="O304" s="3">
        <v>1436561.0</v>
      </c>
      <c r="P304" s="3">
        <v>5.3334</v>
      </c>
      <c r="Q304" s="18">
        <v>631.557</v>
      </c>
      <c r="R304" s="51">
        <v>1.8941</v>
      </c>
      <c r="S304" s="3">
        <f t="shared" si="2"/>
        <v>333.4338208</v>
      </c>
      <c r="T304" s="56">
        <v>13.004</v>
      </c>
      <c r="U304" s="136">
        <f t="shared" si="3"/>
        <v>6.865529803</v>
      </c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 t="s">
        <v>604</v>
      </c>
      <c r="IF304" s="3">
        <v>315.4</v>
      </c>
      <c r="IG304" s="3"/>
      <c r="IH304" s="3">
        <v>314.377897673834</v>
      </c>
      <c r="II304" s="3"/>
      <c r="IJ304" s="3"/>
      <c r="IK304" s="80">
        <v>80.394</v>
      </c>
      <c r="IL304" s="3"/>
      <c r="IM304" s="3">
        <v>80.2771125952789</v>
      </c>
      <c r="IN304" s="3"/>
      <c r="IO304" s="3"/>
      <c r="IP304" s="3"/>
      <c r="IQ304" s="3"/>
      <c r="IR304" s="3"/>
      <c r="IS304" s="3"/>
      <c r="IT304" s="3"/>
      <c r="IU304" s="3">
        <v>799278.0</v>
      </c>
    </row>
    <row r="305" ht="12.75" customHeight="1">
      <c r="A305" s="3" t="s">
        <v>235</v>
      </c>
      <c r="B305" s="3">
        <v>2006.0</v>
      </c>
      <c r="C305" s="3">
        <v>2006.7499999999457</v>
      </c>
      <c r="D305" s="3">
        <v>588.4</v>
      </c>
      <c r="E305" s="3">
        <v>280.366077880883</v>
      </c>
      <c r="F305" s="3">
        <v>80.4028244890773</v>
      </c>
      <c r="G305" s="3">
        <v>90.949453</v>
      </c>
      <c r="H305" s="3">
        <v>5.5</v>
      </c>
      <c r="I305" s="3">
        <v>4.75</v>
      </c>
      <c r="J305" s="3">
        <v>799506.0</v>
      </c>
      <c r="K305" s="3">
        <v>64100.84765625</v>
      </c>
      <c r="L305" s="3">
        <v>18651.0</v>
      </c>
      <c r="M305" s="3">
        <v>97.394131</v>
      </c>
      <c r="N305" s="3">
        <v>128.25</v>
      </c>
      <c r="O305" s="3">
        <v>1460410.0</v>
      </c>
      <c r="P305" s="3">
        <v>5.4238</v>
      </c>
      <c r="Q305" s="18">
        <v>600.15</v>
      </c>
      <c r="R305" s="51">
        <v>1.8839</v>
      </c>
      <c r="S305" s="3">
        <f t="shared" si="2"/>
        <v>318.5678645</v>
      </c>
      <c r="T305" s="56">
        <v>11.54</v>
      </c>
      <c r="U305" s="136">
        <f t="shared" si="3"/>
        <v>6.12559053</v>
      </c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 t="s">
        <v>605</v>
      </c>
      <c r="IF305" s="3">
        <v>315.6</v>
      </c>
      <c r="IG305" s="3"/>
      <c r="IH305" s="3">
        <v>315.061609241935</v>
      </c>
      <c r="II305" s="3"/>
      <c r="IJ305" s="3"/>
      <c r="IK305" s="80">
        <v>80.46</v>
      </c>
      <c r="IL305" s="3"/>
      <c r="IM305" s="3">
        <v>80.4028244890773</v>
      </c>
      <c r="IN305" s="3"/>
      <c r="IO305" s="3"/>
      <c r="IP305" s="3"/>
      <c r="IQ305" s="3"/>
      <c r="IR305" s="3"/>
      <c r="IS305" s="3"/>
      <c r="IT305" s="3"/>
      <c r="IU305" s="3">
        <v>799506.0</v>
      </c>
    </row>
    <row r="306" ht="12.75" customHeight="1">
      <c r="A306" s="3" t="s">
        <v>61</v>
      </c>
      <c r="B306" s="3">
        <v>2006.0</v>
      </c>
      <c r="C306" s="3">
        <v>2006.833333333279</v>
      </c>
      <c r="D306" s="3">
        <v>598.0</v>
      </c>
      <c r="E306" s="3">
        <v>280.649496429132</v>
      </c>
      <c r="F306" s="3">
        <v>80.4960288261529</v>
      </c>
      <c r="G306" s="3">
        <v>90.94766</v>
      </c>
      <c r="H306" s="3">
        <v>5.4</v>
      </c>
      <c r="I306" s="3">
        <v>4.75</v>
      </c>
      <c r="J306" s="3">
        <v>812504.0</v>
      </c>
      <c r="K306" s="3">
        <v>64396.1640625</v>
      </c>
      <c r="L306" s="3">
        <v>18725.0</v>
      </c>
      <c r="M306" s="3">
        <v>98.170269</v>
      </c>
      <c r="N306" s="3">
        <v>128.56</v>
      </c>
      <c r="O306" s="3">
        <v>1470893.0</v>
      </c>
      <c r="P306" s="3">
        <v>5.4029</v>
      </c>
      <c r="Q306" s="18">
        <v>586.648</v>
      </c>
      <c r="R306" s="51">
        <v>1.8765</v>
      </c>
      <c r="S306" s="3">
        <f t="shared" si="2"/>
        <v>312.6288303</v>
      </c>
      <c r="T306" s="56">
        <v>12.27</v>
      </c>
      <c r="U306" s="136">
        <f t="shared" si="3"/>
        <v>6.538768985</v>
      </c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 t="s">
        <v>606</v>
      </c>
      <c r="IF306" s="3">
        <v>315.7</v>
      </c>
      <c r="IG306" s="3"/>
      <c r="IH306" s="3">
        <v>315.986644340386</v>
      </c>
      <c r="II306" s="3"/>
      <c r="IJ306" s="3"/>
      <c r="IK306" s="80">
        <v>80.587</v>
      </c>
      <c r="IL306" s="3"/>
      <c r="IM306" s="3">
        <v>80.4960288261529</v>
      </c>
      <c r="IN306" s="3"/>
      <c r="IO306" s="3"/>
      <c r="IP306" s="3"/>
      <c r="IQ306" s="3"/>
      <c r="IR306" s="3"/>
      <c r="IS306" s="3"/>
      <c r="IT306" s="3"/>
      <c r="IU306" s="3">
        <v>812504.0</v>
      </c>
    </row>
    <row r="307" ht="12.75" customHeight="1">
      <c r="A307" s="3" t="s">
        <v>236</v>
      </c>
      <c r="B307" s="3">
        <v>2006.0</v>
      </c>
      <c r="C307" s="3">
        <v>2006.9166666666122</v>
      </c>
      <c r="D307" s="3">
        <v>610.7</v>
      </c>
      <c r="E307" s="3">
        <v>281.372667349131</v>
      </c>
      <c r="F307" s="3">
        <v>80.7738029955111</v>
      </c>
      <c r="G307" s="3">
        <v>91.343839</v>
      </c>
      <c r="H307" s="3">
        <v>5.5</v>
      </c>
      <c r="I307" s="3">
        <v>5.0</v>
      </c>
      <c r="J307" s="3">
        <v>817200.0</v>
      </c>
      <c r="K307" s="3">
        <v>63511.7265625</v>
      </c>
      <c r="L307" s="3">
        <v>17698.0</v>
      </c>
      <c r="M307" s="3">
        <v>98.8389229999999</v>
      </c>
      <c r="N307" s="3">
        <v>128.79</v>
      </c>
      <c r="O307" s="3">
        <v>1477805.0</v>
      </c>
      <c r="P307" s="3">
        <v>5.5585</v>
      </c>
      <c r="Q307" s="18">
        <v>626.825</v>
      </c>
      <c r="R307" s="51">
        <v>1.9125</v>
      </c>
      <c r="S307" s="3">
        <f t="shared" si="2"/>
        <v>327.751634</v>
      </c>
      <c r="T307" s="56">
        <v>13.981</v>
      </c>
      <c r="U307" s="136">
        <f t="shared" si="3"/>
        <v>7.310326797</v>
      </c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 t="s">
        <v>607</v>
      </c>
      <c r="IF307" s="3">
        <v>318.0</v>
      </c>
      <c r="IG307" s="3"/>
      <c r="IH307" s="3">
        <v>316.786833821767</v>
      </c>
      <c r="II307" s="3"/>
      <c r="IJ307" s="3"/>
      <c r="IK307" s="80">
        <v>80.803</v>
      </c>
      <c r="IL307" s="3"/>
      <c r="IM307" s="3">
        <v>80.7738029955111</v>
      </c>
      <c r="IN307" s="3"/>
      <c r="IO307" s="3"/>
      <c r="IP307" s="3"/>
      <c r="IQ307" s="3"/>
      <c r="IR307" s="3"/>
      <c r="IS307" s="3"/>
      <c r="IT307" s="3"/>
      <c r="IU307" s="3">
        <v>817200.0</v>
      </c>
    </row>
    <row r="308" ht="12.75" customHeight="1">
      <c r="A308" s="3" t="s">
        <v>237</v>
      </c>
      <c r="B308" s="3">
        <v>2006.0</v>
      </c>
      <c r="C308" s="3">
        <v>2006.9999999999454</v>
      </c>
      <c r="D308" s="3">
        <v>599.7</v>
      </c>
      <c r="E308" s="3">
        <v>282.144421120502</v>
      </c>
      <c r="F308" s="3">
        <v>81.080935415632</v>
      </c>
      <c r="G308" s="3">
        <v>91.308502</v>
      </c>
      <c r="H308" s="3">
        <v>5.5</v>
      </c>
      <c r="I308" s="3">
        <v>5.0</v>
      </c>
      <c r="J308" s="3">
        <v>835970.0</v>
      </c>
      <c r="K308" s="3">
        <v>66050.62890625</v>
      </c>
      <c r="L308" s="3">
        <v>20205.0</v>
      </c>
      <c r="M308" s="3">
        <v>99.390808</v>
      </c>
      <c r="N308" s="3">
        <v>129.85</v>
      </c>
      <c r="O308" s="3">
        <v>1492690.0</v>
      </c>
      <c r="P308" s="3">
        <v>5.6316</v>
      </c>
      <c r="Q308" s="18">
        <v>629.513</v>
      </c>
      <c r="R308" s="51">
        <v>1.9629</v>
      </c>
      <c r="S308" s="3">
        <f t="shared" si="2"/>
        <v>320.7055887</v>
      </c>
      <c r="T308" s="56">
        <v>12.948</v>
      </c>
      <c r="U308" s="136">
        <f t="shared" si="3"/>
        <v>6.596362525</v>
      </c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 t="s">
        <v>608</v>
      </c>
      <c r="IF308" s="3">
        <v>318.5</v>
      </c>
      <c r="IG308" s="3"/>
      <c r="IH308" s="3">
        <v>317.73186262005</v>
      </c>
      <c r="II308" s="3"/>
      <c r="IJ308" s="3"/>
      <c r="IK308" s="80">
        <v>81.274</v>
      </c>
      <c r="IL308" s="3"/>
      <c r="IM308" s="3">
        <v>81.080935415632</v>
      </c>
      <c r="IN308" s="3"/>
      <c r="IO308" s="3"/>
      <c r="IP308" s="3"/>
      <c r="IQ308" s="3"/>
      <c r="IR308" s="3"/>
      <c r="IS308" s="3"/>
      <c r="IT308" s="3"/>
      <c r="IU308" s="3">
        <v>835970.0</v>
      </c>
    </row>
    <row r="309" ht="12.75" customHeight="1">
      <c r="A309" s="3" t="s">
        <v>58</v>
      </c>
      <c r="B309" s="3">
        <v>2007.0</v>
      </c>
      <c r="C309" s="3">
        <v>2007.0833333332787</v>
      </c>
      <c r="D309" s="3">
        <v>613.7</v>
      </c>
      <c r="E309" s="3">
        <v>283.127292120623</v>
      </c>
      <c r="F309" s="3">
        <v>81.129004979687</v>
      </c>
      <c r="G309" s="3">
        <v>91.931924</v>
      </c>
      <c r="H309" s="3">
        <v>5.5</v>
      </c>
      <c r="I309" s="3">
        <v>5.25</v>
      </c>
      <c r="J309" s="3">
        <v>825334.0</v>
      </c>
      <c r="K309" s="3">
        <v>64654.49609375</v>
      </c>
      <c r="L309" s="3">
        <v>18765.0</v>
      </c>
      <c r="M309" s="3">
        <v>99.831128</v>
      </c>
      <c r="N309" s="3">
        <v>131.46</v>
      </c>
      <c r="O309" s="3">
        <v>1500975.0</v>
      </c>
      <c r="P309" s="3">
        <v>5.7256</v>
      </c>
      <c r="Q309" s="18">
        <v>630.352</v>
      </c>
      <c r="R309" s="51">
        <v>1.9587</v>
      </c>
      <c r="S309" s="3">
        <f t="shared" si="2"/>
        <v>321.8216164</v>
      </c>
      <c r="T309" s="56">
        <v>13.58</v>
      </c>
      <c r="U309" s="136">
        <f t="shared" si="3"/>
        <v>6.93316996</v>
      </c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 t="s">
        <v>609</v>
      </c>
      <c r="IF309" s="3">
        <v>318.9</v>
      </c>
      <c r="IG309" s="3"/>
      <c r="IH309" s="3">
        <v>318.476543835368</v>
      </c>
      <c r="II309" s="3"/>
      <c r="IJ309" s="3"/>
      <c r="IK309" s="80">
        <v>80.645</v>
      </c>
      <c r="IL309" s="3"/>
      <c r="IM309" s="3">
        <v>81.129004979687</v>
      </c>
      <c r="IN309" s="3"/>
      <c r="IO309" s="3"/>
      <c r="IP309" s="3"/>
      <c r="IQ309" s="3"/>
      <c r="IR309" s="3"/>
      <c r="IS309" s="3"/>
      <c r="IT309" s="3"/>
      <c r="IU309" s="3">
        <v>825334.0</v>
      </c>
    </row>
    <row r="310" ht="12.75" customHeight="1">
      <c r="A310" s="3" t="s">
        <v>230</v>
      </c>
      <c r="B310" s="3">
        <v>2007.0</v>
      </c>
      <c r="C310" s="3">
        <v>2007.166666666612</v>
      </c>
      <c r="D310" s="3">
        <v>622.2</v>
      </c>
      <c r="E310" s="3">
        <v>283.81377401328</v>
      </c>
      <c r="F310" s="3">
        <v>81.3054330250375</v>
      </c>
      <c r="G310" s="3">
        <v>91.9465</v>
      </c>
      <c r="H310" s="3">
        <v>5.5</v>
      </c>
      <c r="I310" s="3">
        <v>5.25</v>
      </c>
      <c r="J310" s="3">
        <v>832563.0</v>
      </c>
      <c r="K310" s="3">
        <v>63694.0859375</v>
      </c>
      <c r="L310" s="3">
        <v>17671.0</v>
      </c>
      <c r="M310" s="3">
        <v>100.06788</v>
      </c>
      <c r="N310" s="3">
        <v>130.81</v>
      </c>
      <c r="O310" s="3">
        <v>1514153.0</v>
      </c>
      <c r="P310" s="3">
        <v>5.8585</v>
      </c>
      <c r="Q310" s="18">
        <v>665.103</v>
      </c>
      <c r="R310" s="51">
        <v>1.9589</v>
      </c>
      <c r="S310" s="3">
        <f t="shared" si="2"/>
        <v>339.5288172</v>
      </c>
      <c r="T310" s="56">
        <v>14.272</v>
      </c>
      <c r="U310" s="136">
        <f t="shared" si="3"/>
        <v>7.285721578</v>
      </c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 t="s">
        <v>610</v>
      </c>
      <c r="IF310" s="3">
        <v>319.2</v>
      </c>
      <c r="IG310" s="3"/>
      <c r="IH310" s="3">
        <v>318.819867611441</v>
      </c>
      <c r="II310" s="3"/>
      <c r="IJ310" s="3"/>
      <c r="IK310" s="80">
        <v>80.983</v>
      </c>
      <c r="IL310" s="3"/>
      <c r="IM310" s="3">
        <v>81.3054330250375</v>
      </c>
      <c r="IN310" s="3"/>
      <c r="IO310" s="3"/>
      <c r="IP310" s="3"/>
      <c r="IQ310" s="3"/>
      <c r="IR310" s="3"/>
      <c r="IS310" s="3"/>
      <c r="IT310" s="3"/>
      <c r="IU310" s="3">
        <v>832563.0</v>
      </c>
    </row>
    <row r="311" ht="12.75" customHeight="1">
      <c r="A311" s="3" t="s">
        <v>231</v>
      </c>
      <c r="B311" s="3">
        <v>2007.0</v>
      </c>
      <c r="C311" s="3">
        <v>2007.2499999999452</v>
      </c>
      <c r="D311" s="3">
        <v>628.2</v>
      </c>
      <c r="E311" s="3">
        <v>284.609271165755</v>
      </c>
      <c r="F311" s="3">
        <v>81.5622487813916</v>
      </c>
      <c r="G311" s="3">
        <v>92.421576</v>
      </c>
      <c r="H311" s="3">
        <v>5.5</v>
      </c>
      <c r="I311" s="3">
        <v>5.25</v>
      </c>
      <c r="J311" s="3">
        <v>840762.0</v>
      </c>
      <c r="K311" s="3">
        <v>63905.484375</v>
      </c>
      <c r="L311" s="3">
        <v>17687.0</v>
      </c>
      <c r="M311" s="3">
        <v>100.10099</v>
      </c>
      <c r="N311" s="3">
        <v>128.75</v>
      </c>
      <c r="O311" s="3">
        <v>1536849.0</v>
      </c>
      <c r="P311" s="3">
        <v>5.8806</v>
      </c>
      <c r="Q311" s="18">
        <v>655.891</v>
      </c>
      <c r="R311" s="51">
        <v>1.9474</v>
      </c>
      <c r="S311" s="3">
        <f t="shared" si="2"/>
        <v>336.8034302</v>
      </c>
      <c r="T311" s="56">
        <v>13.45</v>
      </c>
      <c r="U311" s="136">
        <f t="shared" si="3"/>
        <v>6.906644757</v>
      </c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 t="s">
        <v>611</v>
      </c>
      <c r="IF311" s="3">
        <v>319.1</v>
      </c>
      <c r="IG311" s="3"/>
      <c r="IH311" s="3">
        <v>319.274887384716</v>
      </c>
      <c r="II311" s="3"/>
      <c r="IJ311" s="3"/>
      <c r="IK311" s="80">
        <v>81.366</v>
      </c>
      <c r="IL311" s="3"/>
      <c r="IM311" s="3">
        <v>81.5622487813916</v>
      </c>
      <c r="IN311" s="3"/>
      <c r="IO311" s="3"/>
      <c r="IP311" s="3"/>
      <c r="IQ311" s="3"/>
      <c r="IR311" s="3"/>
      <c r="IS311" s="3"/>
      <c r="IT311" s="3"/>
      <c r="IU311" s="3">
        <v>840762.0</v>
      </c>
    </row>
    <row r="312" ht="12.75" customHeight="1">
      <c r="A312" s="3" t="s">
        <v>59</v>
      </c>
      <c r="B312" s="3">
        <v>2007.0</v>
      </c>
      <c r="C312" s="3">
        <v>2007.3333333332785</v>
      </c>
      <c r="D312" s="3">
        <v>635.2</v>
      </c>
      <c r="E312" s="3">
        <v>285.485107822368</v>
      </c>
      <c r="F312" s="3">
        <v>81.5792290232922</v>
      </c>
      <c r="G312" s="3">
        <v>92.482834</v>
      </c>
      <c r="H312" s="3">
        <v>5.4</v>
      </c>
      <c r="I312" s="3">
        <v>5.25</v>
      </c>
      <c r="J312" s="3">
        <v>847576.0</v>
      </c>
      <c r="K312" s="3">
        <v>64553.90625</v>
      </c>
      <c r="L312" s="3">
        <v>18148.0</v>
      </c>
      <c r="M312" s="3">
        <v>99.929544</v>
      </c>
      <c r="N312" s="3">
        <v>129.64</v>
      </c>
      <c r="O312" s="3">
        <v>1556195.0</v>
      </c>
      <c r="P312" s="3">
        <v>5.9201</v>
      </c>
      <c r="Q312" s="18">
        <v>680.008</v>
      </c>
      <c r="R312" s="51">
        <v>1.9879</v>
      </c>
      <c r="S312" s="3">
        <f t="shared" si="2"/>
        <v>342.0735449</v>
      </c>
      <c r="T312" s="56">
        <v>13.535</v>
      </c>
      <c r="U312" s="136">
        <f t="shared" si="3"/>
        <v>6.80869259</v>
      </c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 t="s">
        <v>612</v>
      </c>
      <c r="IF312" s="3">
        <v>319.6</v>
      </c>
      <c r="IG312" s="3"/>
      <c r="IH312" s="3">
        <v>320.148081266742</v>
      </c>
      <c r="II312" s="3"/>
      <c r="IJ312" s="3"/>
      <c r="IK312" s="80">
        <v>81.622</v>
      </c>
      <c r="IL312" s="3"/>
      <c r="IM312" s="3">
        <v>81.5792290232922</v>
      </c>
      <c r="IN312" s="3"/>
      <c r="IO312" s="3"/>
      <c r="IP312" s="3"/>
      <c r="IQ312" s="3"/>
      <c r="IR312" s="3"/>
      <c r="IS312" s="3"/>
      <c r="IT312" s="3"/>
      <c r="IU312" s="3">
        <v>847576.0</v>
      </c>
    </row>
    <row r="313" ht="12.75" customHeight="1">
      <c r="A313" s="3" t="s">
        <v>232</v>
      </c>
      <c r="B313" s="3">
        <v>2007.0</v>
      </c>
      <c r="C313" s="3">
        <v>2007.4166666666117</v>
      </c>
      <c r="D313" s="3">
        <v>636.4</v>
      </c>
      <c r="E313" s="3">
        <v>286.47609534623</v>
      </c>
      <c r="F313" s="3">
        <v>81.6347724406156</v>
      </c>
      <c r="G313" s="3">
        <v>92.973555</v>
      </c>
      <c r="H313" s="3">
        <v>5.4</v>
      </c>
      <c r="I313" s="3">
        <v>5.5</v>
      </c>
      <c r="J313" s="3">
        <v>865123.0</v>
      </c>
      <c r="K313" s="3">
        <v>64366.6171875</v>
      </c>
      <c r="L313" s="3">
        <v>17543.0</v>
      </c>
      <c r="M313" s="3">
        <v>99.564964</v>
      </c>
      <c r="N313" s="3">
        <v>129.29</v>
      </c>
      <c r="O313" s="3">
        <v>1577065.0</v>
      </c>
      <c r="P313" s="3">
        <v>6.0342</v>
      </c>
      <c r="Q313" s="18">
        <v>668.31</v>
      </c>
      <c r="R313" s="51">
        <v>1.9842</v>
      </c>
      <c r="S313" s="3">
        <f t="shared" si="2"/>
        <v>336.8158452</v>
      </c>
      <c r="T313" s="56">
        <v>13.48</v>
      </c>
      <c r="U313" s="136">
        <f t="shared" si="3"/>
        <v>6.793669993</v>
      </c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 t="s">
        <v>613</v>
      </c>
      <c r="IF313" s="3">
        <v>320.9</v>
      </c>
      <c r="IG313" s="3"/>
      <c r="IH313" s="3">
        <v>321.416344025423</v>
      </c>
      <c r="II313" s="3"/>
      <c r="IJ313" s="3"/>
      <c r="IK313" s="80">
        <v>81.849</v>
      </c>
      <c r="IL313" s="3"/>
      <c r="IM313" s="3">
        <v>81.6347724406156</v>
      </c>
      <c r="IN313" s="3"/>
      <c r="IO313" s="3"/>
      <c r="IP313" s="3"/>
      <c r="IQ313" s="3"/>
      <c r="IR313" s="3"/>
      <c r="IS313" s="3"/>
      <c r="IT313" s="3"/>
      <c r="IU313" s="3">
        <v>865123.0</v>
      </c>
    </row>
    <row r="314" ht="12.75" customHeight="1">
      <c r="A314" s="3" t="s">
        <v>233</v>
      </c>
      <c r="B314" s="3">
        <v>2007.0</v>
      </c>
      <c r="C314" s="3">
        <v>2007.499999999945</v>
      </c>
      <c r="D314" s="3">
        <v>639.6</v>
      </c>
      <c r="E314" s="3">
        <v>287.372598513543</v>
      </c>
      <c r="F314" s="3">
        <v>81.7580735322401</v>
      </c>
      <c r="G314" s="3">
        <v>92.643612</v>
      </c>
      <c r="H314" s="3">
        <v>5.3</v>
      </c>
      <c r="I314" s="3">
        <v>5.5</v>
      </c>
      <c r="J314" s="3">
        <v>876396.0</v>
      </c>
      <c r="K314" s="3">
        <v>65049.734375</v>
      </c>
      <c r="L314" s="3">
        <v>17940.0</v>
      </c>
      <c r="M314" s="3">
        <v>99.005492</v>
      </c>
      <c r="N314" s="3">
        <v>130.2</v>
      </c>
      <c r="O314" s="3">
        <v>1591709.0</v>
      </c>
      <c r="P314" s="3">
        <v>6.0883</v>
      </c>
      <c r="Q314" s="18">
        <v>655.714</v>
      </c>
      <c r="R314" s="51">
        <v>1.9867</v>
      </c>
      <c r="S314" s="3">
        <f t="shared" si="2"/>
        <v>330.0518448</v>
      </c>
      <c r="T314" s="56">
        <v>12.451</v>
      </c>
      <c r="U314" s="136">
        <f t="shared" si="3"/>
        <v>6.267176725</v>
      </c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 t="s">
        <v>614</v>
      </c>
      <c r="IF314" s="3">
        <v>320.9</v>
      </c>
      <c r="IG314" s="3"/>
      <c r="IH314" s="3">
        <v>322.224174898715</v>
      </c>
      <c r="II314" s="3"/>
      <c r="IJ314" s="3"/>
      <c r="IK314" s="80">
        <v>82.028</v>
      </c>
      <c r="IL314" s="3"/>
      <c r="IM314" s="3">
        <v>81.7580735322401</v>
      </c>
      <c r="IN314" s="3"/>
      <c r="IO314" s="3"/>
      <c r="IP314" s="3"/>
      <c r="IQ314" s="3"/>
      <c r="IR314" s="3"/>
      <c r="IS314" s="3"/>
      <c r="IT314" s="3"/>
      <c r="IU314" s="3">
        <v>876396.0</v>
      </c>
    </row>
    <row r="315" ht="12.75" customHeight="1">
      <c r="A315" s="3" t="s">
        <v>60</v>
      </c>
      <c r="B315" s="3">
        <v>2007.0</v>
      </c>
      <c r="C315" s="3">
        <v>2007.5833333332782</v>
      </c>
      <c r="D315" s="3">
        <v>644.3</v>
      </c>
      <c r="E315" s="3">
        <v>288.368673272429</v>
      </c>
      <c r="F315" s="3">
        <v>81.550084304946</v>
      </c>
      <c r="G315" s="3">
        <v>93.122015</v>
      </c>
      <c r="H315" s="3">
        <v>5.3</v>
      </c>
      <c r="I315" s="3">
        <v>5.75</v>
      </c>
      <c r="J315" s="3">
        <v>887671.0</v>
      </c>
      <c r="K315" s="3">
        <v>69486.4375</v>
      </c>
      <c r="L315" s="3">
        <v>22280.0</v>
      </c>
      <c r="M315" s="3">
        <v>98.258806</v>
      </c>
      <c r="N315" s="3">
        <v>130.98</v>
      </c>
      <c r="O315" s="3">
        <v>1610858.0</v>
      </c>
      <c r="P315" s="3">
        <v>6.2245</v>
      </c>
      <c r="Q315" s="18">
        <v>665.266</v>
      </c>
      <c r="R315" s="51">
        <v>2.0355</v>
      </c>
      <c r="S315" s="3">
        <f t="shared" si="2"/>
        <v>326.8317367</v>
      </c>
      <c r="T315" s="56">
        <v>13.02</v>
      </c>
      <c r="U315" s="136">
        <f t="shared" si="3"/>
        <v>6.396462786</v>
      </c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 t="s">
        <v>615</v>
      </c>
      <c r="IF315" s="3">
        <v>321.2</v>
      </c>
      <c r="IG315" s="3"/>
      <c r="IH315" s="3">
        <v>322.760581311354</v>
      </c>
      <c r="II315" s="3"/>
      <c r="IJ315" s="3"/>
      <c r="IK315" s="80">
        <v>81.529</v>
      </c>
      <c r="IL315" s="3"/>
      <c r="IM315" s="3">
        <v>81.550084304946</v>
      </c>
      <c r="IN315" s="3"/>
      <c r="IO315" s="3"/>
      <c r="IP315" s="3"/>
      <c r="IQ315" s="3"/>
      <c r="IR315" s="3"/>
      <c r="IS315" s="3"/>
      <c r="IT315" s="3"/>
      <c r="IU315" s="3">
        <v>887671.0</v>
      </c>
    </row>
    <row r="316" ht="12.75" customHeight="1">
      <c r="A316" s="3" t="s">
        <v>234</v>
      </c>
      <c r="B316" s="3">
        <v>2007.0</v>
      </c>
      <c r="C316" s="3">
        <v>2007.6666666666115</v>
      </c>
      <c r="D316" s="3">
        <v>646.0</v>
      </c>
      <c r="E316" s="3">
        <v>289.026283778201</v>
      </c>
      <c r="F316" s="3">
        <v>81.6547253632252</v>
      </c>
      <c r="G316" s="3">
        <v>93.473525</v>
      </c>
      <c r="H316" s="3">
        <v>5.3</v>
      </c>
      <c r="I316" s="3">
        <v>5.75</v>
      </c>
      <c r="J316" s="3">
        <v>899328.0</v>
      </c>
      <c r="K316" s="3">
        <v>65955.17578125</v>
      </c>
      <c r="L316" s="3">
        <v>18339.0</v>
      </c>
      <c r="M316" s="3">
        <v>97.953764</v>
      </c>
      <c r="N316" s="3">
        <v>129.97</v>
      </c>
      <c r="O316" s="3">
        <v>1636317.0</v>
      </c>
      <c r="P316" s="3">
        <v>6.323</v>
      </c>
      <c r="Q316" s="18">
        <v>664.53</v>
      </c>
      <c r="R316" s="51">
        <v>2.011</v>
      </c>
      <c r="S316" s="3">
        <f t="shared" si="2"/>
        <v>330.4475385</v>
      </c>
      <c r="T316" s="56">
        <v>12.197</v>
      </c>
      <c r="U316" s="136">
        <f t="shared" si="3"/>
        <v>6.065141721</v>
      </c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 t="s">
        <v>616</v>
      </c>
      <c r="IF316" s="3">
        <v>325.3</v>
      </c>
      <c r="IG316" s="3"/>
      <c r="IH316" s="3">
        <v>324.323816722474</v>
      </c>
      <c r="II316" s="3"/>
      <c r="IJ316" s="3"/>
      <c r="IK316" s="80">
        <v>81.818</v>
      </c>
      <c r="IL316" s="3"/>
      <c r="IM316" s="3">
        <v>81.6547253632252</v>
      </c>
      <c r="IN316" s="3"/>
      <c r="IO316" s="3"/>
      <c r="IP316" s="3"/>
      <c r="IQ316" s="3"/>
      <c r="IR316" s="3"/>
      <c r="IS316" s="3"/>
      <c r="IT316" s="3"/>
      <c r="IU316" s="3">
        <v>899328.0</v>
      </c>
    </row>
    <row r="317" ht="12.75" customHeight="1">
      <c r="A317" s="3" t="s">
        <v>235</v>
      </c>
      <c r="B317" s="3">
        <v>2007.0</v>
      </c>
      <c r="C317" s="3">
        <v>2007.7499999999447</v>
      </c>
      <c r="D317" s="3">
        <v>642.6</v>
      </c>
      <c r="E317" s="3">
        <v>289.685363306843</v>
      </c>
      <c r="F317" s="3">
        <v>81.8029174226019</v>
      </c>
      <c r="G317" s="3">
        <v>93.30446</v>
      </c>
      <c r="H317" s="3">
        <v>5.2</v>
      </c>
      <c r="I317" s="3">
        <v>5.75</v>
      </c>
      <c r="J317" s="3">
        <v>911425.0</v>
      </c>
      <c r="K317" s="3">
        <v>72608.1640625</v>
      </c>
      <c r="L317" s="3">
        <v>24661.0</v>
      </c>
      <c r="M317" s="3">
        <v>98.08743</v>
      </c>
      <c r="N317" s="3">
        <v>128.37</v>
      </c>
      <c r="O317" s="3">
        <v>1648092.0</v>
      </c>
      <c r="P317" s="3">
        <v>6.2379</v>
      </c>
      <c r="Q317" s="18">
        <v>710.645</v>
      </c>
      <c r="R317" s="51">
        <v>2.0184</v>
      </c>
      <c r="S317" s="3">
        <f t="shared" si="2"/>
        <v>352.0833333</v>
      </c>
      <c r="T317" s="56">
        <v>13.92</v>
      </c>
      <c r="U317" s="136">
        <f t="shared" si="3"/>
        <v>6.896551724</v>
      </c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 t="s">
        <v>617</v>
      </c>
      <c r="IF317" s="3">
        <v>325.8</v>
      </c>
      <c r="IG317" s="3"/>
      <c r="IH317" s="3">
        <v>325.318022490251</v>
      </c>
      <c r="II317" s="3"/>
      <c r="IJ317" s="3"/>
      <c r="IK317" s="80">
        <v>81.875</v>
      </c>
      <c r="IL317" s="3"/>
      <c r="IM317" s="3">
        <v>81.8029174226019</v>
      </c>
      <c r="IN317" s="3"/>
      <c r="IO317" s="3"/>
      <c r="IP317" s="3"/>
      <c r="IQ317" s="3"/>
      <c r="IR317" s="3"/>
      <c r="IS317" s="3"/>
      <c r="IT317" s="3"/>
      <c r="IU317" s="3">
        <v>911425.0</v>
      </c>
    </row>
    <row r="318" ht="12.75" customHeight="1">
      <c r="A318" s="3" t="s">
        <v>61</v>
      </c>
      <c r="B318" s="3">
        <v>2007.0</v>
      </c>
      <c r="C318" s="3">
        <v>2007.833333333278</v>
      </c>
      <c r="D318" s="3">
        <v>639.8</v>
      </c>
      <c r="E318" s="3">
        <v>291.001431971385</v>
      </c>
      <c r="F318" s="3">
        <v>82.176901077885</v>
      </c>
      <c r="G318" s="3">
        <v>93.952044</v>
      </c>
      <c r="H318" s="3">
        <v>5.2</v>
      </c>
      <c r="I318" s="3">
        <v>5.75</v>
      </c>
      <c r="J318" s="3">
        <v>918027.0</v>
      </c>
      <c r="K318" s="3">
        <v>70886.4453125</v>
      </c>
      <c r="L318" s="3">
        <v>22706.0</v>
      </c>
      <c r="M318" s="3">
        <v>98.659935</v>
      </c>
      <c r="N318" s="3">
        <v>127.59</v>
      </c>
      <c r="O318" s="3">
        <v>1642656.0</v>
      </c>
      <c r="P318" s="3">
        <v>6.3112</v>
      </c>
      <c r="Q318" s="18">
        <v>754.48</v>
      </c>
      <c r="R318" s="51">
        <v>2.0449</v>
      </c>
      <c r="S318" s="3">
        <f t="shared" si="2"/>
        <v>368.9569172</v>
      </c>
      <c r="T318" s="56">
        <v>14.438</v>
      </c>
      <c r="U318" s="136">
        <f t="shared" si="3"/>
        <v>7.060491956</v>
      </c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 t="s">
        <v>618</v>
      </c>
      <c r="IF318" s="3">
        <v>326.0</v>
      </c>
      <c r="IG318" s="3"/>
      <c r="IH318" s="3">
        <v>326.265136605354</v>
      </c>
      <c r="II318" s="3"/>
      <c r="IJ318" s="3"/>
      <c r="IK318" s="80">
        <v>82.274</v>
      </c>
      <c r="IL318" s="3"/>
      <c r="IM318" s="3">
        <v>82.176901077885</v>
      </c>
      <c r="IN318" s="3"/>
      <c r="IO318" s="3"/>
      <c r="IP318" s="3"/>
      <c r="IQ318" s="3"/>
      <c r="IR318" s="3"/>
      <c r="IS318" s="3"/>
      <c r="IT318" s="3"/>
      <c r="IU318" s="3">
        <v>918027.0</v>
      </c>
    </row>
    <row r="319" ht="12.75" customHeight="1">
      <c r="A319" s="3" t="s">
        <v>236</v>
      </c>
      <c r="B319" s="3">
        <v>2007.0</v>
      </c>
      <c r="C319" s="3">
        <v>2007.9166666666113</v>
      </c>
      <c r="D319" s="3">
        <v>631.4</v>
      </c>
      <c r="E319" s="3">
        <v>291.71606865349</v>
      </c>
      <c r="F319" s="3">
        <v>82.462369019126</v>
      </c>
      <c r="G319" s="3">
        <v>94.090585</v>
      </c>
      <c r="H319" s="3">
        <v>5.2</v>
      </c>
      <c r="I319" s="3">
        <v>5.75</v>
      </c>
      <c r="J319" s="3">
        <v>921512.0</v>
      </c>
      <c r="K319" s="3">
        <v>71570.0390625</v>
      </c>
      <c r="L319" s="3">
        <v>23258.0</v>
      </c>
      <c r="M319" s="3">
        <v>99.209681</v>
      </c>
      <c r="N319" s="3">
        <v>126.12</v>
      </c>
      <c r="O319" s="3">
        <v>1644592.0</v>
      </c>
      <c r="P319" s="3">
        <v>6.3853</v>
      </c>
      <c r="Q319" s="18">
        <v>808.311</v>
      </c>
      <c r="R319" s="51">
        <v>2.0701</v>
      </c>
      <c r="S319" s="3">
        <f t="shared" si="2"/>
        <v>390.4695425</v>
      </c>
      <c r="T319" s="56">
        <v>14.016</v>
      </c>
      <c r="U319" s="136">
        <f t="shared" si="3"/>
        <v>6.770687406</v>
      </c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 t="s">
        <v>619</v>
      </c>
      <c r="IF319" s="3">
        <v>328.8</v>
      </c>
      <c r="IG319" s="3"/>
      <c r="IH319" s="3">
        <v>327.500599142244</v>
      </c>
      <c r="II319" s="3"/>
      <c r="IJ319" s="3"/>
      <c r="IK319" s="80">
        <v>82.494</v>
      </c>
      <c r="IL319" s="3"/>
      <c r="IM319" s="3">
        <v>82.462369019126</v>
      </c>
      <c r="IN319" s="3"/>
      <c r="IO319" s="3"/>
      <c r="IP319" s="3"/>
      <c r="IQ319" s="3"/>
      <c r="IR319" s="3"/>
      <c r="IS319" s="3"/>
      <c r="IT319" s="3"/>
      <c r="IU319" s="3">
        <v>921512.0</v>
      </c>
    </row>
    <row r="320" ht="12.75" customHeight="1">
      <c r="A320" s="3" t="s">
        <v>237</v>
      </c>
      <c r="B320" s="3">
        <v>2007.0</v>
      </c>
      <c r="C320" s="3">
        <v>2007.9999999999445</v>
      </c>
      <c r="D320" s="3">
        <v>637.8</v>
      </c>
      <c r="E320" s="3">
        <v>292.199798839544</v>
      </c>
      <c r="F320" s="3">
        <v>82.7883949027138</v>
      </c>
      <c r="G320" s="3">
        <v>94.257371</v>
      </c>
      <c r="H320" s="3">
        <v>5.2</v>
      </c>
      <c r="I320" s="3">
        <v>5.5</v>
      </c>
      <c r="J320" s="3">
        <v>918840.0</v>
      </c>
      <c r="K320" s="3">
        <v>72452.19921875</v>
      </c>
      <c r="L320" s="3">
        <v>23868.0</v>
      </c>
      <c r="M320" s="3">
        <v>99.730383</v>
      </c>
      <c r="N320" s="3">
        <v>124.12</v>
      </c>
      <c r="O320" s="3">
        <v>1671116.0</v>
      </c>
      <c r="P320" s="3">
        <v>6.1961</v>
      </c>
      <c r="Q320" s="18">
        <v>803.618</v>
      </c>
      <c r="R320" s="51">
        <v>2.0161</v>
      </c>
      <c r="S320" s="3">
        <f t="shared" si="2"/>
        <v>398.6002678</v>
      </c>
      <c r="T320" s="56">
        <v>14.895</v>
      </c>
      <c r="U320" s="136">
        <f t="shared" si="3"/>
        <v>7.388026388</v>
      </c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 t="s">
        <v>620</v>
      </c>
      <c r="IF320" s="3">
        <v>329.1</v>
      </c>
      <c r="IG320" s="3"/>
      <c r="IH320" s="3">
        <v>328.236412035529</v>
      </c>
      <c r="II320" s="3"/>
      <c r="IJ320" s="3"/>
      <c r="IK320" s="80">
        <v>82.967</v>
      </c>
      <c r="IL320" s="3"/>
      <c r="IM320" s="3">
        <v>82.7883949027138</v>
      </c>
      <c r="IN320" s="3"/>
      <c r="IO320" s="3"/>
      <c r="IP320" s="3"/>
      <c r="IQ320" s="3"/>
      <c r="IR320" s="3"/>
      <c r="IS320" s="3"/>
      <c r="IT320" s="3"/>
      <c r="IU320" s="3">
        <v>918840.0</v>
      </c>
    </row>
    <row r="321" ht="12.75" customHeight="1">
      <c r="A321" s="3" t="s">
        <v>58</v>
      </c>
      <c r="B321" s="3">
        <v>2008.0</v>
      </c>
      <c r="C321" s="3">
        <v>2008.0833333332778</v>
      </c>
      <c r="D321" s="3">
        <v>635.1</v>
      </c>
      <c r="E321" s="3">
        <v>293.681567789208</v>
      </c>
      <c r="F321" s="3">
        <v>82.9412413448439</v>
      </c>
      <c r="G321" s="3">
        <v>94.300678</v>
      </c>
      <c r="H321" s="3">
        <v>5.2</v>
      </c>
      <c r="I321" s="3">
        <v>5.5</v>
      </c>
      <c r="J321" s="3">
        <v>1012175.0</v>
      </c>
      <c r="K321" s="3">
        <v>72609.44140625</v>
      </c>
      <c r="L321" s="3">
        <v>23779.0</v>
      </c>
      <c r="M321" s="3">
        <v>100.2273</v>
      </c>
      <c r="N321" s="3">
        <v>119.71</v>
      </c>
      <c r="O321" s="3">
        <v>1689282.0</v>
      </c>
      <c r="P321" s="3">
        <v>6.2418</v>
      </c>
      <c r="Q321" s="18">
        <v>887.784</v>
      </c>
      <c r="R321" s="51">
        <v>1.9702</v>
      </c>
      <c r="S321" s="3">
        <f t="shared" si="2"/>
        <v>450.6060298</v>
      </c>
      <c r="T321" s="56">
        <v>16.995</v>
      </c>
      <c r="U321" s="136">
        <f t="shared" si="3"/>
        <v>8.626027814</v>
      </c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 t="s">
        <v>621</v>
      </c>
      <c r="IF321" s="3">
        <v>329.2</v>
      </c>
      <c r="IG321" s="3"/>
      <c r="IH321" s="3">
        <v>328.834776395754</v>
      </c>
      <c r="II321" s="3"/>
      <c r="IJ321" s="3"/>
      <c r="IK321" s="80">
        <v>82.407</v>
      </c>
      <c r="IL321" s="3"/>
      <c r="IM321" s="3">
        <v>82.9412413448439</v>
      </c>
      <c r="IN321" s="3"/>
      <c r="IO321" s="3"/>
      <c r="IP321" s="3"/>
      <c r="IQ321" s="3"/>
      <c r="IR321" s="3"/>
      <c r="IS321" s="3"/>
      <c r="IT321" s="3"/>
      <c r="IU321" s="3">
        <v>1012175.0</v>
      </c>
    </row>
    <row r="322" ht="12.75" customHeight="1">
      <c r="A322" s="3" t="s">
        <v>230</v>
      </c>
      <c r="B322" s="3">
        <v>2008.0</v>
      </c>
      <c r="C322" s="3">
        <v>2008.166666666611</v>
      </c>
      <c r="D322" s="3">
        <v>631.0</v>
      </c>
      <c r="E322" s="3">
        <v>294.244717533654</v>
      </c>
      <c r="F322" s="3">
        <v>83.3530937279386</v>
      </c>
      <c r="G322" s="3">
        <v>94.665028</v>
      </c>
      <c r="H322" s="3">
        <v>5.2</v>
      </c>
      <c r="I322" s="3">
        <v>5.25</v>
      </c>
      <c r="J322" s="3">
        <v>1010831.0</v>
      </c>
      <c r="K322" s="3">
        <v>71806.90234375</v>
      </c>
      <c r="L322" s="3">
        <v>22801.0</v>
      </c>
      <c r="M322" s="3">
        <v>100.4061</v>
      </c>
      <c r="N322" s="3">
        <v>118.97</v>
      </c>
      <c r="O322" s="3">
        <v>1695070.0</v>
      </c>
      <c r="P322" s="3">
        <v>5.9771</v>
      </c>
      <c r="Q322" s="18">
        <v>924.283</v>
      </c>
      <c r="R322" s="51">
        <v>1.9646</v>
      </c>
      <c r="S322" s="3">
        <f t="shared" si="2"/>
        <v>470.4687977</v>
      </c>
      <c r="T322" s="56">
        <v>19.894</v>
      </c>
      <c r="U322" s="136">
        <f t="shared" si="3"/>
        <v>10.12623435</v>
      </c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 t="s">
        <v>622</v>
      </c>
      <c r="IF322" s="3">
        <v>330.6</v>
      </c>
      <c r="IG322" s="3"/>
      <c r="IH322" s="3">
        <v>330.19993451195</v>
      </c>
      <c r="II322" s="3"/>
      <c r="IJ322" s="3"/>
      <c r="IK322" s="80">
        <v>82.997</v>
      </c>
      <c r="IL322" s="3"/>
      <c r="IM322" s="3">
        <v>83.3530937279386</v>
      </c>
      <c r="IN322" s="3"/>
      <c r="IO322" s="3"/>
      <c r="IP322" s="3"/>
      <c r="IQ322" s="3"/>
      <c r="IR322" s="3"/>
      <c r="IS322" s="3"/>
      <c r="IT322" s="3"/>
      <c r="IU322" s="3">
        <v>1010831.0</v>
      </c>
    </row>
    <row r="323" ht="12.75" customHeight="1">
      <c r="A323" s="3" t="s">
        <v>231</v>
      </c>
      <c r="B323" s="3">
        <v>2008.0</v>
      </c>
      <c r="C323" s="3">
        <v>2008.2499999999443</v>
      </c>
      <c r="D323" s="3">
        <v>617.8</v>
      </c>
      <c r="E323" s="3">
        <v>295.154808400966</v>
      </c>
      <c r="F323" s="3">
        <v>83.5855983832602</v>
      </c>
      <c r="G323" s="3">
        <v>93.9342939999999</v>
      </c>
      <c r="H323" s="3">
        <v>5.3</v>
      </c>
      <c r="I323" s="3">
        <v>5.25</v>
      </c>
      <c r="J323" s="3">
        <v>1018204.0</v>
      </c>
      <c r="K323" s="3">
        <v>75040.83203125</v>
      </c>
      <c r="L323" s="3">
        <v>25688.0</v>
      </c>
      <c r="M323" s="3">
        <v>100.2666</v>
      </c>
      <c r="N323" s="3">
        <v>116.57</v>
      </c>
      <c r="O323" s="3">
        <v>1714462.0</v>
      </c>
      <c r="P323" s="3">
        <v>6.0455</v>
      </c>
      <c r="Q323" s="18">
        <v>971.055</v>
      </c>
      <c r="R323" s="51">
        <v>2.0015</v>
      </c>
      <c r="S323" s="3">
        <f t="shared" si="2"/>
        <v>485.1636273</v>
      </c>
      <c r="T323" s="56">
        <v>17.31</v>
      </c>
      <c r="U323" s="136">
        <f t="shared" si="3"/>
        <v>8.648513615</v>
      </c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 t="s">
        <v>623</v>
      </c>
      <c r="IF323" s="3">
        <v>330.8</v>
      </c>
      <c r="IG323" s="3"/>
      <c r="IH323" s="3">
        <v>330.926152470036</v>
      </c>
      <c r="II323" s="3"/>
      <c r="IJ323" s="3"/>
      <c r="IK323" s="80">
        <v>83.369</v>
      </c>
      <c r="IL323" s="3"/>
      <c r="IM323" s="3">
        <v>83.5855983832602</v>
      </c>
      <c r="IN323" s="3"/>
      <c r="IO323" s="3"/>
      <c r="IP323" s="3"/>
      <c r="IQ323" s="3"/>
      <c r="IR323" s="3"/>
      <c r="IS323" s="3"/>
      <c r="IT323" s="3"/>
      <c r="IU323" s="3">
        <v>1018204.0</v>
      </c>
    </row>
    <row r="324" ht="12.75" customHeight="1">
      <c r="A324" s="3" t="s">
        <v>59</v>
      </c>
      <c r="B324" s="3">
        <v>2008.0</v>
      </c>
      <c r="C324" s="3">
        <v>2008.3333333332776</v>
      </c>
      <c r="D324" s="3">
        <v>608.4</v>
      </c>
      <c r="E324" s="3">
        <v>296.6653145001</v>
      </c>
      <c r="F324" s="3">
        <v>84.002035312277</v>
      </c>
      <c r="G324" s="3">
        <v>94.343231</v>
      </c>
      <c r="H324" s="3">
        <v>5.2</v>
      </c>
      <c r="I324" s="3">
        <v>5.0</v>
      </c>
      <c r="J324" s="3">
        <v>1014146.0</v>
      </c>
      <c r="K324" s="3">
        <v>76010.796875</v>
      </c>
      <c r="L324" s="3">
        <v>26647.0</v>
      </c>
      <c r="M324" s="3">
        <v>99.808128</v>
      </c>
      <c r="N324" s="3">
        <v>114.24</v>
      </c>
      <c r="O324" s="3">
        <v>1724014.0</v>
      </c>
      <c r="P324" s="3">
        <v>5.9952</v>
      </c>
      <c r="Q324" s="18">
        <v>911.6</v>
      </c>
      <c r="R324" s="51">
        <v>1.9816</v>
      </c>
      <c r="S324" s="3">
        <f t="shared" si="2"/>
        <v>460.0322971</v>
      </c>
      <c r="T324" s="56">
        <v>16.575</v>
      </c>
      <c r="U324" s="136">
        <f t="shared" si="3"/>
        <v>8.364452967</v>
      </c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 t="s">
        <v>624</v>
      </c>
      <c r="IF324" s="3">
        <v>331.3</v>
      </c>
      <c r="IG324" s="3"/>
      <c r="IH324" s="3">
        <v>331.728635045772</v>
      </c>
      <c r="II324" s="3"/>
      <c r="IJ324" s="3"/>
      <c r="IK324" s="80">
        <v>84.046</v>
      </c>
      <c r="IL324" s="3"/>
      <c r="IM324" s="3">
        <v>84.002035312277</v>
      </c>
      <c r="IN324" s="3"/>
      <c r="IO324" s="3"/>
      <c r="IP324" s="3"/>
      <c r="IQ324" s="3"/>
      <c r="IR324" s="3"/>
      <c r="IS324" s="3"/>
      <c r="IT324" s="3"/>
      <c r="IU324" s="3">
        <v>1014146.0</v>
      </c>
    </row>
    <row r="325" ht="12.75" customHeight="1">
      <c r="A325" s="3" t="s">
        <v>232</v>
      </c>
      <c r="B325" s="3">
        <v>2008.0</v>
      </c>
      <c r="C325" s="3">
        <v>2008.4166666666108</v>
      </c>
      <c r="D325" s="3">
        <v>594.5</v>
      </c>
      <c r="E325" s="3">
        <v>297.574125193288</v>
      </c>
      <c r="F325" s="3">
        <v>84.3695981626261</v>
      </c>
      <c r="G325" s="3">
        <v>93.736331</v>
      </c>
      <c r="H325" s="3">
        <v>5.4</v>
      </c>
      <c r="I325" s="3">
        <v>5.0</v>
      </c>
      <c r="J325" s="3">
        <v>1002233.0</v>
      </c>
      <c r="K325" s="3">
        <v>77056.234375</v>
      </c>
      <c r="L325" s="3">
        <v>27511.0</v>
      </c>
      <c r="M325" s="3">
        <v>99.238836</v>
      </c>
      <c r="N325" s="3">
        <v>114.43</v>
      </c>
      <c r="O325" s="3">
        <v>1736882.0</v>
      </c>
      <c r="P325" s="3">
        <v>6.1688</v>
      </c>
      <c r="Q325" s="18">
        <v>889.125</v>
      </c>
      <c r="R325" s="51">
        <v>1.965</v>
      </c>
      <c r="S325" s="3">
        <f t="shared" si="2"/>
        <v>452.480916</v>
      </c>
      <c r="T325" s="56">
        <v>16.865</v>
      </c>
      <c r="U325" s="136">
        <f t="shared" si="3"/>
        <v>8.582697201</v>
      </c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 t="s">
        <v>625</v>
      </c>
      <c r="IF325" s="3">
        <v>330.9</v>
      </c>
      <c r="IG325" s="3"/>
      <c r="IH325" s="3">
        <v>331.433550306668</v>
      </c>
      <c r="II325" s="3"/>
      <c r="IJ325" s="3"/>
      <c r="IK325" s="80">
        <v>84.584</v>
      </c>
      <c r="IL325" s="3"/>
      <c r="IM325" s="3">
        <v>84.3695981626261</v>
      </c>
      <c r="IN325" s="3"/>
      <c r="IO325" s="3"/>
      <c r="IP325" s="3"/>
      <c r="IQ325" s="3"/>
      <c r="IR325" s="3"/>
      <c r="IS325" s="3"/>
      <c r="IT325" s="3"/>
      <c r="IU325" s="3">
        <v>1002233.0</v>
      </c>
    </row>
    <row r="326" ht="12.75" customHeight="1">
      <c r="A326" s="3" t="s">
        <v>233</v>
      </c>
      <c r="B326" s="3">
        <v>2008.0</v>
      </c>
      <c r="C326" s="3">
        <v>2008.499999999944</v>
      </c>
      <c r="D326" s="3">
        <v>583.6</v>
      </c>
      <c r="E326" s="3">
        <v>298.354883687094</v>
      </c>
      <c r="F326" s="3">
        <v>84.8633146312056</v>
      </c>
      <c r="G326" s="3">
        <v>93.020438</v>
      </c>
      <c r="H326" s="3">
        <v>5.5</v>
      </c>
      <c r="I326" s="3">
        <v>5.0</v>
      </c>
      <c r="J326" s="3">
        <v>1001110.0</v>
      </c>
      <c r="K326" s="3">
        <v>78076.57421875</v>
      </c>
      <c r="L326" s="3">
        <v>28319.0</v>
      </c>
      <c r="M326" s="3">
        <v>98.553036</v>
      </c>
      <c r="N326" s="3">
        <v>114.68</v>
      </c>
      <c r="O326" s="3">
        <v>1759784.0</v>
      </c>
      <c r="P326" s="3">
        <v>6.3133</v>
      </c>
      <c r="Q326" s="18">
        <v>889.536</v>
      </c>
      <c r="R326" s="51">
        <v>1.9664</v>
      </c>
      <c r="S326" s="3">
        <f t="shared" si="2"/>
        <v>452.3677787</v>
      </c>
      <c r="T326" s="56">
        <v>17.492</v>
      </c>
      <c r="U326" s="136">
        <f t="shared" si="3"/>
        <v>8.89544345</v>
      </c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 t="s">
        <v>626</v>
      </c>
      <c r="IF326" s="3">
        <v>331.0</v>
      </c>
      <c r="IG326" s="3"/>
      <c r="IH326" s="3">
        <v>332.330960297513</v>
      </c>
      <c r="II326" s="3"/>
      <c r="IJ326" s="3"/>
      <c r="IK326" s="80">
        <v>85.162</v>
      </c>
      <c r="IL326" s="3"/>
      <c r="IM326" s="3">
        <v>84.8633146312056</v>
      </c>
      <c r="IN326" s="3"/>
      <c r="IO326" s="3"/>
      <c r="IP326" s="3"/>
      <c r="IQ326" s="3"/>
      <c r="IR326" s="3"/>
      <c r="IS326" s="3"/>
      <c r="IT326" s="3"/>
      <c r="IU326" s="3">
        <v>1001110.0</v>
      </c>
    </row>
    <row r="327" ht="12.75" customHeight="1">
      <c r="A327" s="3" t="s">
        <v>60</v>
      </c>
      <c r="B327" s="3">
        <v>2008.0</v>
      </c>
      <c r="C327" s="3">
        <v>2008.5833333332773</v>
      </c>
      <c r="D327" s="3">
        <v>573.4</v>
      </c>
      <c r="E327" s="3">
        <v>297.576202681509</v>
      </c>
      <c r="F327" s="3">
        <v>85.1444326349733</v>
      </c>
      <c r="G327" s="3">
        <v>92.505438</v>
      </c>
      <c r="H327" s="3">
        <v>5.7</v>
      </c>
      <c r="I327" s="3">
        <v>5.0</v>
      </c>
      <c r="J327" s="3">
        <v>996775.0</v>
      </c>
      <c r="K327" s="3">
        <v>77887.98828125</v>
      </c>
      <c r="L327" s="3">
        <v>27942.0</v>
      </c>
      <c r="M327" s="3">
        <v>97.751743</v>
      </c>
      <c r="N327" s="3">
        <v>114.92</v>
      </c>
      <c r="O327" s="3">
        <v>1772646.0</v>
      </c>
      <c r="P327" s="3">
        <v>6.2595</v>
      </c>
      <c r="Q327" s="18">
        <v>941.167</v>
      </c>
      <c r="R327" s="51">
        <v>1.9888</v>
      </c>
      <c r="S327" s="3">
        <f t="shared" si="2"/>
        <v>473.2336082</v>
      </c>
      <c r="T327" s="56">
        <v>17.79</v>
      </c>
      <c r="U327" s="136">
        <f t="shared" si="3"/>
        <v>8.945092518</v>
      </c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 t="s">
        <v>627</v>
      </c>
      <c r="IF327" s="3">
        <v>331.2</v>
      </c>
      <c r="IG327" s="3"/>
      <c r="IH327" s="3">
        <v>332.782468117737</v>
      </c>
      <c r="II327" s="3"/>
      <c r="IJ327" s="3"/>
      <c r="IK327" s="80">
        <v>85.145</v>
      </c>
      <c r="IL327" s="3"/>
      <c r="IM327" s="3">
        <v>85.1444326349733</v>
      </c>
      <c r="IN327" s="3"/>
      <c r="IO327" s="3"/>
      <c r="IP327" s="3"/>
      <c r="IQ327" s="3"/>
      <c r="IR327" s="3"/>
      <c r="IS327" s="3"/>
      <c r="IT327" s="3"/>
      <c r="IU327" s="3">
        <v>996775.0</v>
      </c>
    </row>
    <row r="328" ht="12.75" customHeight="1">
      <c r="A328" s="3" t="s">
        <v>234</v>
      </c>
      <c r="B328" s="3">
        <v>2008.0</v>
      </c>
      <c r="C328" s="3">
        <v>2008.6666666666106</v>
      </c>
      <c r="D328" s="3">
        <v>563.9</v>
      </c>
      <c r="E328" s="3">
        <v>298.780512492632</v>
      </c>
      <c r="F328" s="3">
        <v>85.4689766024915</v>
      </c>
      <c r="G328" s="3">
        <v>92.4472119999999</v>
      </c>
      <c r="H328" s="3">
        <v>5.9</v>
      </c>
      <c r="I328" s="3">
        <v>5.0</v>
      </c>
      <c r="J328" s="3">
        <v>984191.0</v>
      </c>
      <c r="K328" s="3">
        <v>78801.49609375</v>
      </c>
      <c r="L328" s="3">
        <v>28696.0</v>
      </c>
      <c r="M328" s="3">
        <v>96.543021</v>
      </c>
      <c r="N328" s="3">
        <v>113.69</v>
      </c>
      <c r="O328" s="3">
        <v>1799324.0</v>
      </c>
      <c r="P328" s="3">
        <v>6.1972</v>
      </c>
      <c r="Q328" s="18">
        <v>840.388</v>
      </c>
      <c r="R328" s="51">
        <v>1.8865</v>
      </c>
      <c r="S328" s="3">
        <f t="shared" si="2"/>
        <v>445.4746886</v>
      </c>
      <c r="T328" s="56">
        <v>13.687</v>
      </c>
      <c r="U328" s="136">
        <f t="shared" si="3"/>
        <v>7.255234561</v>
      </c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 t="s">
        <v>628</v>
      </c>
      <c r="IF328" s="3">
        <v>334.2</v>
      </c>
      <c r="IG328" s="3"/>
      <c r="IH328" s="3">
        <v>333.326646776355</v>
      </c>
      <c r="II328" s="3"/>
      <c r="IJ328" s="3"/>
      <c r="IK328" s="80">
        <v>85.673</v>
      </c>
      <c r="IL328" s="3"/>
      <c r="IM328" s="3">
        <v>85.4689766024915</v>
      </c>
      <c r="IN328" s="3"/>
      <c r="IO328" s="3"/>
      <c r="IP328" s="3"/>
      <c r="IQ328" s="3"/>
      <c r="IR328" s="3"/>
      <c r="IS328" s="3"/>
      <c r="IT328" s="3"/>
      <c r="IU328" s="3">
        <v>984191.0</v>
      </c>
    </row>
    <row r="329" ht="12.75" customHeight="1">
      <c r="A329" s="3" t="s">
        <v>235</v>
      </c>
      <c r="B329" s="3">
        <v>2008.0</v>
      </c>
      <c r="C329" s="3">
        <v>2008.7499999999438</v>
      </c>
      <c r="D329" s="3">
        <v>556.2</v>
      </c>
      <c r="E329" s="3">
        <v>299.173254926011</v>
      </c>
      <c r="F329" s="3">
        <v>86.0509566286061</v>
      </c>
      <c r="G329" s="3">
        <v>91.647351</v>
      </c>
      <c r="H329" s="3">
        <v>6.0</v>
      </c>
      <c r="I329" s="3">
        <v>5.0</v>
      </c>
      <c r="J329" s="3">
        <v>992511.0</v>
      </c>
      <c r="K329" s="3">
        <v>86702.6015625</v>
      </c>
      <c r="L329" s="3">
        <v>36309.0</v>
      </c>
      <c r="M329" s="3">
        <v>94.905236</v>
      </c>
      <c r="N329" s="3">
        <v>111.7</v>
      </c>
      <c r="O329" s="3">
        <v>1825377.0</v>
      </c>
      <c r="P329" s="3">
        <v>6.1228</v>
      </c>
      <c r="Q329" s="18">
        <v>824.92</v>
      </c>
      <c r="R329" s="51">
        <v>1.7973</v>
      </c>
      <c r="S329" s="3">
        <f t="shared" si="2"/>
        <v>458.9773549</v>
      </c>
      <c r="T329" s="56">
        <v>12.275</v>
      </c>
      <c r="U329" s="136">
        <f t="shared" si="3"/>
        <v>6.829688978</v>
      </c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 t="s">
        <v>629</v>
      </c>
      <c r="IF329" s="3">
        <v>334.5</v>
      </c>
      <c r="IG329" s="3"/>
      <c r="IH329" s="3">
        <v>334.112297202047</v>
      </c>
      <c r="II329" s="3"/>
      <c r="IJ329" s="3"/>
      <c r="IK329" s="80">
        <v>86.142</v>
      </c>
      <c r="IL329" s="3"/>
      <c r="IM329" s="3">
        <v>86.0509566286061</v>
      </c>
      <c r="IN329" s="3"/>
      <c r="IO329" s="3"/>
      <c r="IP329" s="3"/>
      <c r="IQ329" s="3"/>
      <c r="IR329" s="3"/>
      <c r="IS329" s="3"/>
      <c r="IT329" s="3"/>
      <c r="IU329" s="3">
        <v>992511.0</v>
      </c>
    </row>
    <row r="330" ht="12.75" customHeight="1">
      <c r="A330" s="3" t="s">
        <v>61</v>
      </c>
      <c r="B330" s="3">
        <v>2008.0</v>
      </c>
      <c r="C330" s="3">
        <v>2008.833333333277</v>
      </c>
      <c r="D330" s="3">
        <v>544.1</v>
      </c>
      <c r="E330" s="3">
        <v>302.124737474906</v>
      </c>
      <c r="F330" s="3">
        <v>85.8275346524642</v>
      </c>
      <c r="G330" s="3">
        <v>90.932524</v>
      </c>
      <c r="H330" s="3">
        <v>6.2</v>
      </c>
      <c r="I330" s="3">
        <v>4.5</v>
      </c>
      <c r="J330" s="3">
        <v>993211.0</v>
      </c>
      <c r="K330" s="3">
        <v>99451.45703125</v>
      </c>
      <c r="L330" s="3">
        <v>48367.0</v>
      </c>
      <c r="M330" s="3">
        <v>92.874588</v>
      </c>
      <c r="N330" s="3">
        <v>111.47</v>
      </c>
      <c r="O330" s="3">
        <v>1873536.0</v>
      </c>
      <c r="P330" s="3">
        <v>7.04</v>
      </c>
      <c r="Q330" s="18">
        <v>812.815</v>
      </c>
      <c r="R330" s="51">
        <v>1.6862</v>
      </c>
      <c r="S330" s="3">
        <f t="shared" si="2"/>
        <v>482.0394971</v>
      </c>
      <c r="T330" s="56">
        <v>9.73</v>
      </c>
      <c r="U330" s="136">
        <f t="shared" si="3"/>
        <v>5.770371249</v>
      </c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 t="s">
        <v>630</v>
      </c>
      <c r="IF330" s="3">
        <v>334.7</v>
      </c>
      <c r="IG330" s="3"/>
      <c r="IH330" s="3">
        <v>334.946241563697</v>
      </c>
      <c r="II330" s="3"/>
      <c r="IJ330" s="3"/>
      <c r="IK330" s="80">
        <v>85.936</v>
      </c>
      <c r="IL330" s="3"/>
      <c r="IM330" s="3">
        <v>85.8275346524642</v>
      </c>
      <c r="IN330" s="3"/>
      <c r="IO330" s="3"/>
      <c r="IP330" s="3"/>
      <c r="IQ330" s="3"/>
      <c r="IR330" s="3"/>
      <c r="IS330" s="3"/>
      <c r="IT330" s="3"/>
      <c r="IU330" s="3">
        <v>993211.0</v>
      </c>
    </row>
    <row r="331" ht="12.75" customHeight="1">
      <c r="A331" s="3" t="s">
        <v>236</v>
      </c>
      <c r="B331" s="3">
        <v>2008.0</v>
      </c>
      <c r="C331" s="3">
        <v>2008.9166666666104</v>
      </c>
      <c r="D331" s="3">
        <v>532.9</v>
      </c>
      <c r="E331" s="3">
        <v>302.390758567038</v>
      </c>
      <c r="F331" s="3">
        <v>85.8111154559302</v>
      </c>
      <c r="G331" s="3">
        <v>89.91734</v>
      </c>
      <c r="H331" s="3">
        <v>6.4</v>
      </c>
      <c r="I331" s="3">
        <v>3.0</v>
      </c>
      <c r="J331" s="3">
        <v>1010319.0</v>
      </c>
      <c r="K331" s="3">
        <v>97239.796875</v>
      </c>
      <c r="L331" s="3">
        <v>45621.0</v>
      </c>
      <c r="M331" s="3">
        <v>90.683024</v>
      </c>
      <c r="N331" s="3">
        <v>104.49</v>
      </c>
      <c r="O331" s="3">
        <v>1899094.0</v>
      </c>
      <c r="P331" s="3">
        <v>5.7829</v>
      </c>
      <c r="Q331" s="18">
        <v>757.85</v>
      </c>
      <c r="R331" s="51">
        <v>1.5327</v>
      </c>
      <c r="S331" s="3">
        <f t="shared" si="2"/>
        <v>494.4542311</v>
      </c>
      <c r="T331" s="56">
        <v>10.195</v>
      </c>
      <c r="U331" s="136">
        <f t="shared" si="3"/>
        <v>6.651660468</v>
      </c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 t="s">
        <v>631</v>
      </c>
      <c r="IF331" s="3">
        <v>337.0</v>
      </c>
      <c r="IG331" s="3"/>
      <c r="IH331" s="3">
        <v>335.741224035697</v>
      </c>
      <c r="II331" s="3"/>
      <c r="IJ331" s="3"/>
      <c r="IK331" s="80">
        <v>85.842</v>
      </c>
      <c r="IL331" s="3"/>
      <c r="IM331" s="3">
        <v>85.8111154559302</v>
      </c>
      <c r="IN331" s="3"/>
      <c r="IO331" s="3"/>
      <c r="IP331" s="3"/>
      <c r="IQ331" s="3"/>
      <c r="IR331" s="3"/>
      <c r="IS331" s="3"/>
      <c r="IT331" s="3"/>
      <c r="IU331" s="3">
        <v>1010319.0</v>
      </c>
    </row>
    <row r="332" ht="12.75" customHeight="1">
      <c r="A332" s="3" t="s">
        <v>237</v>
      </c>
      <c r="B332" s="3">
        <v>2008.0</v>
      </c>
      <c r="C332" s="3">
        <v>2008.9999999999436</v>
      </c>
      <c r="D332" s="3">
        <v>518.1</v>
      </c>
      <c r="E332" s="3">
        <v>303.077048908849</v>
      </c>
      <c r="F332" s="3">
        <v>85.3360826129233</v>
      </c>
      <c r="G332" s="3">
        <v>89.750136</v>
      </c>
      <c r="H332" s="3">
        <v>6.5</v>
      </c>
      <c r="I332" s="3">
        <v>2.0</v>
      </c>
      <c r="J332" s="3">
        <v>1028998.0</v>
      </c>
      <c r="K332" s="3">
        <v>95186.33203125</v>
      </c>
      <c r="L332" s="3">
        <v>43098.0</v>
      </c>
      <c r="M332" s="3">
        <v>88.242389</v>
      </c>
      <c r="N332" s="3">
        <v>97.56</v>
      </c>
      <c r="O332" s="3">
        <v>1934259.0</v>
      </c>
      <c r="P332" s="3">
        <v>4.9158</v>
      </c>
      <c r="Q332" s="18">
        <v>819.94</v>
      </c>
      <c r="R332" s="51">
        <v>1.4854</v>
      </c>
      <c r="S332" s="3">
        <f t="shared" si="2"/>
        <v>551.9994614</v>
      </c>
      <c r="T332" s="56">
        <v>11.29</v>
      </c>
      <c r="U332" s="136">
        <f t="shared" si="3"/>
        <v>7.600646291</v>
      </c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 t="s">
        <v>632</v>
      </c>
      <c r="IF332" s="3">
        <v>337.5</v>
      </c>
      <c r="IG332" s="3"/>
      <c r="IH332" s="3">
        <v>336.59929729545</v>
      </c>
      <c r="II332" s="3"/>
      <c r="IJ332" s="3"/>
      <c r="IK332" s="80">
        <v>85.498</v>
      </c>
      <c r="IL332" s="3"/>
      <c r="IM332" s="3">
        <v>85.3360826129233</v>
      </c>
      <c r="IN332" s="3"/>
      <c r="IO332" s="3"/>
      <c r="IP332" s="3"/>
      <c r="IQ332" s="3"/>
      <c r="IR332" s="3"/>
      <c r="IS332" s="3"/>
      <c r="IT332" s="3"/>
      <c r="IU332" s="3">
        <v>1028998.0</v>
      </c>
    </row>
    <row r="333" ht="12.75" customHeight="1">
      <c r="A333" s="3" t="s">
        <v>58</v>
      </c>
      <c r="B333" s="3">
        <v>2009.0</v>
      </c>
      <c r="C333" s="3">
        <v>2009.0833333332769</v>
      </c>
      <c r="D333" s="3">
        <v>530.6</v>
      </c>
      <c r="E333" s="3">
        <v>302.715551436784</v>
      </c>
      <c r="F333" s="3">
        <v>85.4499293506988</v>
      </c>
      <c r="G333" s="3">
        <v>89.097791</v>
      </c>
      <c r="H333" s="3">
        <v>6.7</v>
      </c>
      <c r="I333" s="3">
        <v>1.5</v>
      </c>
      <c r="J333" s="3">
        <v>1035830.0</v>
      </c>
      <c r="K333" s="3">
        <v>93026.73828125</v>
      </c>
      <c r="L333" s="3">
        <v>40425.0</v>
      </c>
      <c r="M333" s="3">
        <v>85.6776579999999</v>
      </c>
      <c r="N333" s="3">
        <v>95.33</v>
      </c>
      <c r="O333" s="3">
        <v>1969255.0</v>
      </c>
      <c r="P333" s="3">
        <v>4.5053</v>
      </c>
      <c r="Q333" s="18">
        <v>857.726</v>
      </c>
      <c r="R333" s="51">
        <v>1.4462</v>
      </c>
      <c r="S333" s="3">
        <f t="shared" si="2"/>
        <v>593.0894759</v>
      </c>
      <c r="T333" s="56">
        <v>12.565</v>
      </c>
      <c r="U333" s="136">
        <f t="shared" si="3"/>
        <v>8.688286544</v>
      </c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 t="s">
        <v>633</v>
      </c>
      <c r="IF333" s="3">
        <v>337.4</v>
      </c>
      <c r="IG333" s="3"/>
      <c r="IH333" s="3">
        <v>337.100908074417</v>
      </c>
      <c r="II333" s="3"/>
      <c r="IJ333" s="3"/>
      <c r="IK333" s="80">
        <v>84.878</v>
      </c>
      <c r="IL333" s="3"/>
      <c r="IM333" s="3">
        <v>85.4499293506988</v>
      </c>
      <c r="IN333" s="3"/>
      <c r="IO333" s="3"/>
      <c r="IP333" s="3"/>
      <c r="IQ333" s="3"/>
      <c r="IR333" s="3"/>
      <c r="IS333" s="3"/>
      <c r="IT333" s="3"/>
      <c r="IU333" s="3">
        <v>1035830.0</v>
      </c>
    </row>
    <row r="334" ht="12.75" customHeight="1">
      <c r="A334" s="3" t="s">
        <v>230</v>
      </c>
      <c r="B334" s="3">
        <v>2009.0</v>
      </c>
      <c r="C334" s="3">
        <v>2009.1666666666101</v>
      </c>
      <c r="D334" s="3">
        <v>518.2</v>
      </c>
      <c r="E334" s="3">
        <v>303.203380217506</v>
      </c>
      <c r="F334" s="3">
        <v>85.9945216349377</v>
      </c>
      <c r="G334" s="3">
        <v>88.92755</v>
      </c>
      <c r="H334" s="3">
        <v>7.1</v>
      </c>
      <c r="I334" s="3">
        <v>1.0</v>
      </c>
      <c r="J334" s="3">
        <v>1035600.0</v>
      </c>
      <c r="K334" s="3">
        <v>92534.29296875</v>
      </c>
      <c r="L334" s="3">
        <v>39467.0</v>
      </c>
      <c r="M334" s="3">
        <v>83.944488</v>
      </c>
      <c r="N334" s="3">
        <v>98.07</v>
      </c>
      <c r="O334" s="3">
        <v>1993467.0</v>
      </c>
      <c r="P334" s="3">
        <v>4.3135</v>
      </c>
      <c r="Q334" s="18">
        <v>939.763</v>
      </c>
      <c r="R334" s="51">
        <v>1.4422</v>
      </c>
      <c r="S334" s="3">
        <f t="shared" si="2"/>
        <v>651.6176675</v>
      </c>
      <c r="T334" s="56">
        <v>13.105</v>
      </c>
      <c r="U334" s="136">
        <f t="shared" si="3"/>
        <v>9.086811815</v>
      </c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 t="s">
        <v>634</v>
      </c>
      <c r="IF334" s="3">
        <v>337.7</v>
      </c>
      <c r="IG334" s="3"/>
      <c r="IH334" s="3">
        <v>337.358128296062</v>
      </c>
      <c r="II334" s="3"/>
      <c r="IJ334" s="3"/>
      <c r="IK334" s="80">
        <v>85.613</v>
      </c>
      <c r="IL334" s="3"/>
      <c r="IM334" s="3">
        <v>85.9945216349377</v>
      </c>
      <c r="IN334" s="3"/>
      <c r="IO334" s="3"/>
      <c r="IP334" s="3"/>
      <c r="IQ334" s="3"/>
      <c r="IR334" s="3"/>
      <c r="IS334" s="3"/>
      <c r="IT334" s="3"/>
      <c r="IU334" s="3">
        <v>1035600.0</v>
      </c>
    </row>
    <row r="335" ht="12.75" customHeight="1">
      <c r="A335" s="3" t="s">
        <v>231</v>
      </c>
      <c r="B335" s="3">
        <v>2009.0</v>
      </c>
      <c r="C335" s="3">
        <v>2009.2499999999434</v>
      </c>
      <c r="D335" s="3">
        <v>510.1</v>
      </c>
      <c r="E335" s="3">
        <v>303.888342563659</v>
      </c>
      <c r="F335" s="3">
        <v>85.9972374303531</v>
      </c>
      <c r="G335" s="3">
        <v>88.3746589999999</v>
      </c>
      <c r="H335" s="3">
        <v>7.3</v>
      </c>
      <c r="I335" s="3">
        <v>0.5</v>
      </c>
      <c r="J335" s="3">
        <v>1030679.0</v>
      </c>
      <c r="K335" s="3">
        <v>94221.06640625</v>
      </c>
      <c r="L335" s="3">
        <v>40758.0</v>
      </c>
      <c r="M335" s="3">
        <v>82.977853</v>
      </c>
      <c r="N335" s="3">
        <v>95.55</v>
      </c>
      <c r="O335" s="3">
        <v>2004693.0</v>
      </c>
      <c r="P335" s="3">
        <v>3.9963</v>
      </c>
      <c r="Q335" s="18">
        <v>925.989</v>
      </c>
      <c r="R335" s="51">
        <v>1.417</v>
      </c>
      <c r="S335" s="3">
        <f t="shared" si="2"/>
        <v>653.4855328</v>
      </c>
      <c r="T335" s="56">
        <v>12.985</v>
      </c>
      <c r="U335" s="136">
        <f t="shared" si="3"/>
        <v>9.163726182</v>
      </c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 t="s">
        <v>635</v>
      </c>
      <c r="IF335" s="3">
        <v>338.0</v>
      </c>
      <c r="IG335" s="3"/>
      <c r="IH335" s="3">
        <v>338.058296879446</v>
      </c>
      <c r="II335" s="3"/>
      <c r="IJ335" s="3"/>
      <c r="IK335" s="80">
        <v>85.759</v>
      </c>
      <c r="IL335" s="3"/>
      <c r="IM335" s="3">
        <v>85.9972374303531</v>
      </c>
      <c r="IN335" s="3"/>
      <c r="IO335" s="3"/>
      <c r="IP335" s="3"/>
      <c r="IQ335" s="3"/>
      <c r="IR335" s="3"/>
      <c r="IS335" s="3"/>
      <c r="IT335" s="3"/>
      <c r="IU335" s="3">
        <v>1030679.0</v>
      </c>
    </row>
    <row r="336" ht="12.75" customHeight="1">
      <c r="A336" s="3" t="s">
        <v>59</v>
      </c>
      <c r="B336" s="3">
        <v>2009.0</v>
      </c>
      <c r="C336" s="3">
        <v>2009.3333333332766</v>
      </c>
      <c r="D336" s="3">
        <v>500.6</v>
      </c>
      <c r="E336" s="3">
        <v>302.553169174538</v>
      </c>
      <c r="F336" s="3">
        <v>85.9130167345533</v>
      </c>
      <c r="G336" s="3">
        <v>88.966279</v>
      </c>
      <c r="H336" s="3">
        <v>7.6</v>
      </c>
      <c r="I336" s="3">
        <v>0.5</v>
      </c>
      <c r="J336" s="3">
        <v>1021088.0</v>
      </c>
      <c r="K336" s="3">
        <v>125012.3359375</v>
      </c>
      <c r="L336" s="3">
        <v>71314.0</v>
      </c>
      <c r="M336" s="3">
        <v>82.789116</v>
      </c>
      <c r="N336" s="3">
        <v>97.82</v>
      </c>
      <c r="O336" s="3">
        <v>1978253.0</v>
      </c>
      <c r="P336" s="3">
        <v>3.8312</v>
      </c>
      <c r="Q336" s="18">
        <v>892.663</v>
      </c>
      <c r="R336" s="51">
        <v>1.4712</v>
      </c>
      <c r="S336" s="3">
        <f t="shared" si="2"/>
        <v>606.7584285</v>
      </c>
      <c r="T336" s="56">
        <v>12.321</v>
      </c>
      <c r="U336" s="136">
        <f t="shared" si="3"/>
        <v>8.374796085</v>
      </c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 t="s">
        <v>636</v>
      </c>
      <c r="IF336" s="3">
        <v>338.3</v>
      </c>
      <c r="IG336" s="3"/>
      <c r="IH336" s="3">
        <v>338.63083137855</v>
      </c>
      <c r="II336" s="3"/>
      <c r="IJ336" s="3"/>
      <c r="IK336" s="80">
        <v>85.963</v>
      </c>
      <c r="IL336" s="3"/>
      <c r="IM336" s="3">
        <v>85.9130167345533</v>
      </c>
      <c r="IN336" s="3"/>
      <c r="IO336" s="3"/>
      <c r="IP336" s="3"/>
      <c r="IQ336" s="3"/>
      <c r="IR336" s="3"/>
      <c r="IS336" s="3"/>
      <c r="IT336" s="3"/>
      <c r="IU336" s="3">
        <v>1021088.0</v>
      </c>
    </row>
    <row r="337" ht="12.75" customHeight="1">
      <c r="A337" s="3" t="s">
        <v>232</v>
      </c>
      <c r="B337" s="3">
        <v>2009.0</v>
      </c>
      <c r="C337" s="3">
        <v>2009.41666666661</v>
      </c>
      <c r="D337" s="3">
        <v>515.0</v>
      </c>
      <c r="E337" s="3">
        <v>302.550363048418</v>
      </c>
      <c r="F337" s="3">
        <v>86.1361095046943</v>
      </c>
      <c r="G337" s="3">
        <v>88.11681</v>
      </c>
      <c r="H337" s="3">
        <v>7.8</v>
      </c>
      <c r="I337" s="3">
        <v>0.5</v>
      </c>
      <c r="J337" s="3">
        <v>1009499.0</v>
      </c>
      <c r="K337" s="3">
        <v>152476.0625</v>
      </c>
      <c r="L337" s="3">
        <v>98689.0</v>
      </c>
      <c r="M337" s="3">
        <v>82.972907</v>
      </c>
      <c r="N337" s="3">
        <v>99.64</v>
      </c>
      <c r="O337" s="3">
        <v>1985377.0</v>
      </c>
      <c r="P337" s="3">
        <v>3.9705</v>
      </c>
      <c r="Q337" s="18">
        <v>926.855</v>
      </c>
      <c r="R337" s="51">
        <v>1.5418</v>
      </c>
      <c r="S337" s="3">
        <f t="shared" si="2"/>
        <v>601.1512518</v>
      </c>
      <c r="T337" s="56">
        <v>15.61</v>
      </c>
      <c r="U337" s="136">
        <f t="shared" si="3"/>
        <v>10.12452977</v>
      </c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 t="s">
        <v>637</v>
      </c>
      <c r="IF337" s="3">
        <v>338.7</v>
      </c>
      <c r="IG337" s="3"/>
      <c r="IH337" s="3">
        <v>339.230471014919</v>
      </c>
      <c r="II337" s="3"/>
      <c r="IJ337" s="3"/>
      <c r="IK337" s="80">
        <v>86.441</v>
      </c>
      <c r="IL337" s="3"/>
      <c r="IM337" s="3">
        <v>86.1361095046943</v>
      </c>
      <c r="IN337" s="3"/>
      <c r="IO337" s="3"/>
      <c r="IP337" s="3"/>
      <c r="IQ337" s="3"/>
      <c r="IR337" s="3"/>
      <c r="IS337" s="3"/>
      <c r="IT337" s="3"/>
      <c r="IU337" s="3">
        <v>1009499.0</v>
      </c>
    </row>
    <row r="338" ht="12.75" customHeight="1">
      <c r="A338" s="3" t="s">
        <v>233</v>
      </c>
      <c r="B338" s="3">
        <v>2009.0</v>
      </c>
      <c r="C338" s="3">
        <v>2009.4999999999432</v>
      </c>
      <c r="D338" s="3">
        <v>512.8</v>
      </c>
      <c r="E338" s="3">
        <v>303.21104431433</v>
      </c>
      <c r="F338" s="3">
        <v>86.5633612017263</v>
      </c>
      <c r="G338" s="3">
        <v>88.716911</v>
      </c>
      <c r="H338" s="3">
        <v>7.9</v>
      </c>
      <c r="I338" s="3">
        <v>0.5</v>
      </c>
      <c r="J338" s="3">
        <v>1001978.0</v>
      </c>
      <c r="K338" s="3">
        <v>179433.24609375</v>
      </c>
      <c r="L338" s="3">
        <v>125383.0</v>
      </c>
      <c r="M338" s="3">
        <v>83.537976</v>
      </c>
      <c r="N338" s="3">
        <v>103.67</v>
      </c>
      <c r="O338" s="3">
        <v>1971570.0</v>
      </c>
      <c r="P338" s="3">
        <v>3.77</v>
      </c>
      <c r="Q338" s="18">
        <v>947.807</v>
      </c>
      <c r="R338" s="51">
        <v>1.6369</v>
      </c>
      <c r="S338" s="3">
        <f t="shared" si="2"/>
        <v>579.0255972</v>
      </c>
      <c r="T338" s="56">
        <v>13.595</v>
      </c>
      <c r="U338" s="136">
        <f t="shared" si="3"/>
        <v>8.305333252</v>
      </c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 t="s">
        <v>638</v>
      </c>
      <c r="IF338" s="3">
        <v>338.8</v>
      </c>
      <c r="IG338" s="3"/>
      <c r="IH338" s="3">
        <v>339.908115500568</v>
      </c>
      <c r="II338" s="3"/>
      <c r="IJ338" s="3"/>
      <c r="IK338" s="80">
        <v>86.689</v>
      </c>
      <c r="IL338" s="3"/>
      <c r="IM338" s="3">
        <v>86.5633612017263</v>
      </c>
      <c r="IN338" s="3"/>
      <c r="IO338" s="3"/>
      <c r="IP338" s="3"/>
      <c r="IQ338" s="3"/>
      <c r="IR338" s="3"/>
      <c r="IS338" s="3"/>
      <c r="IT338" s="3"/>
      <c r="IU338" s="3">
        <v>1001978.0</v>
      </c>
    </row>
    <row r="339" ht="12.75" customHeight="1">
      <c r="A339" s="3" t="s">
        <v>60</v>
      </c>
      <c r="B339" s="3">
        <v>2009.0</v>
      </c>
      <c r="C339" s="3">
        <v>2009.5833333332764</v>
      </c>
      <c r="D339" s="3">
        <v>517.0</v>
      </c>
      <c r="E339" s="3">
        <v>304.616646743769</v>
      </c>
      <c r="F339" s="3">
        <v>86.8851810853897</v>
      </c>
      <c r="G339" s="3">
        <v>88.803949</v>
      </c>
      <c r="H339" s="3">
        <v>7.9</v>
      </c>
      <c r="I339" s="3">
        <v>0.5</v>
      </c>
      <c r="J339" s="3">
        <v>1005610.0</v>
      </c>
      <c r="K339" s="3">
        <v>206351.56640625</v>
      </c>
      <c r="L339" s="3">
        <v>152083.0</v>
      </c>
      <c r="M339" s="3">
        <v>84.495853</v>
      </c>
      <c r="N339" s="3">
        <v>103.2</v>
      </c>
      <c r="O339" s="3">
        <v>1985400.0</v>
      </c>
      <c r="P339" s="3">
        <v>3.8124</v>
      </c>
      <c r="Q339" s="18">
        <v>934.272</v>
      </c>
      <c r="R339" s="51">
        <v>1.6378</v>
      </c>
      <c r="S339" s="3">
        <f t="shared" si="2"/>
        <v>570.4432776</v>
      </c>
      <c r="T339" s="56">
        <v>13.94</v>
      </c>
      <c r="U339" s="136">
        <f t="shared" si="3"/>
        <v>8.511417756</v>
      </c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 t="s">
        <v>639</v>
      </c>
      <c r="IF339" s="3">
        <v>338.9</v>
      </c>
      <c r="IG339" s="3"/>
      <c r="IH339" s="3">
        <v>340.344856305682</v>
      </c>
      <c r="II339" s="3"/>
      <c r="IJ339" s="3"/>
      <c r="IK339" s="80">
        <v>86.658</v>
      </c>
      <c r="IL339" s="3"/>
      <c r="IM339" s="3">
        <v>86.8851810853897</v>
      </c>
      <c r="IN339" s="3"/>
      <c r="IO339" s="3"/>
      <c r="IP339" s="3"/>
      <c r="IQ339" s="3"/>
      <c r="IR339" s="3"/>
      <c r="IS339" s="3"/>
      <c r="IT339" s="3"/>
      <c r="IU339" s="3">
        <v>1005610.0</v>
      </c>
    </row>
    <row r="340" ht="12.75" customHeight="1">
      <c r="A340" s="3" t="s">
        <v>234</v>
      </c>
      <c r="B340" s="3">
        <v>2009.0</v>
      </c>
      <c r="C340" s="3">
        <v>2009.6666666666097</v>
      </c>
      <c r="D340" s="3">
        <v>520.9</v>
      </c>
      <c r="E340" s="3">
        <v>304.902302962186</v>
      </c>
      <c r="F340" s="3">
        <v>87.0645539162346</v>
      </c>
      <c r="G340" s="3">
        <v>88.333119</v>
      </c>
      <c r="H340" s="3">
        <v>7.8</v>
      </c>
      <c r="I340" s="3">
        <v>0.5</v>
      </c>
      <c r="J340" s="3">
        <v>1016045.0</v>
      </c>
      <c r="K340" s="3">
        <v>197412.90234375</v>
      </c>
      <c r="L340" s="3">
        <v>142932.0</v>
      </c>
      <c r="M340" s="3">
        <v>84.81482</v>
      </c>
      <c r="N340" s="3">
        <v>103.04</v>
      </c>
      <c r="O340" s="3">
        <v>1987051.0</v>
      </c>
      <c r="P340" s="3">
        <v>3.8537</v>
      </c>
      <c r="Q340" s="18">
        <v>949.5</v>
      </c>
      <c r="R340" s="51">
        <v>1.6532</v>
      </c>
      <c r="S340" s="3">
        <f t="shared" si="2"/>
        <v>574.3406726</v>
      </c>
      <c r="T340" s="56">
        <v>14.918</v>
      </c>
      <c r="U340" s="136">
        <f t="shared" si="3"/>
        <v>9.02371159</v>
      </c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 t="s">
        <v>640</v>
      </c>
      <c r="IF340" s="3">
        <v>342.9</v>
      </c>
      <c r="IG340" s="3"/>
      <c r="IH340" s="3">
        <v>342.120429001309</v>
      </c>
      <c r="II340" s="3"/>
      <c r="IJ340" s="3"/>
      <c r="IK340" s="80">
        <v>87.047</v>
      </c>
      <c r="IL340" s="3"/>
      <c r="IM340" s="3">
        <v>87.0645539162346</v>
      </c>
      <c r="IN340" s="3"/>
      <c r="IO340" s="3"/>
      <c r="IP340" s="3"/>
      <c r="IQ340" s="3"/>
      <c r="IR340" s="3"/>
      <c r="IS340" s="3"/>
      <c r="IT340" s="3"/>
      <c r="IU340" s="3">
        <v>1016045.0</v>
      </c>
    </row>
    <row r="341" ht="12.75" customHeight="1">
      <c r="A341" s="3" t="s">
        <v>235</v>
      </c>
      <c r="B341" s="3">
        <v>2009.0</v>
      </c>
      <c r="C341" s="3">
        <v>2009.749999999943</v>
      </c>
      <c r="D341" s="3">
        <v>528.5</v>
      </c>
      <c r="E341" s="3">
        <v>305.107147293973</v>
      </c>
      <c r="F341" s="3">
        <v>87.2101228027531</v>
      </c>
      <c r="G341" s="3">
        <v>88.962932</v>
      </c>
      <c r="H341" s="3">
        <v>7.9</v>
      </c>
      <c r="I341" s="3">
        <v>0.5</v>
      </c>
      <c r="J341" s="3">
        <v>1044603.0</v>
      </c>
      <c r="K341" s="3">
        <v>192113.12109375</v>
      </c>
      <c r="L341" s="3">
        <v>137382.0</v>
      </c>
      <c r="M341" s="3">
        <v>84.489327</v>
      </c>
      <c r="N341" s="3">
        <v>99.98</v>
      </c>
      <c r="O341" s="3">
        <v>2011679.0</v>
      </c>
      <c r="P341" s="3">
        <v>3.8994</v>
      </c>
      <c r="Q341" s="18">
        <v>996.443</v>
      </c>
      <c r="R341" s="51">
        <v>1.6323</v>
      </c>
      <c r="S341" s="3">
        <f t="shared" si="2"/>
        <v>610.453348</v>
      </c>
      <c r="T341" s="56">
        <v>16.658</v>
      </c>
      <c r="U341" s="136">
        <f t="shared" si="3"/>
        <v>10.20523188</v>
      </c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 t="s">
        <v>641</v>
      </c>
      <c r="IF341" s="3">
        <v>343.1</v>
      </c>
      <c r="IG341" s="3"/>
      <c r="IH341" s="3">
        <v>342.807151311754</v>
      </c>
      <c r="II341" s="3"/>
      <c r="IJ341" s="3"/>
      <c r="IK341" s="80">
        <v>87.083</v>
      </c>
      <c r="IL341" s="3"/>
      <c r="IM341" s="3">
        <v>87.2101228027531</v>
      </c>
      <c r="IN341" s="3"/>
      <c r="IO341" s="3"/>
      <c r="IP341" s="3"/>
      <c r="IQ341" s="3"/>
      <c r="IR341" s="3"/>
      <c r="IS341" s="3"/>
      <c r="IT341" s="3"/>
      <c r="IU341" s="3">
        <v>1044603.0</v>
      </c>
    </row>
    <row r="342" ht="12.75" customHeight="1">
      <c r="A342" s="3" t="s">
        <v>61</v>
      </c>
      <c r="B342" s="3">
        <v>2009.0</v>
      </c>
      <c r="C342" s="3">
        <v>2009.8333333332762</v>
      </c>
      <c r="D342" s="3">
        <v>534.0</v>
      </c>
      <c r="E342" s="3">
        <v>305.767833853491</v>
      </c>
      <c r="F342" s="3">
        <v>87.4264333178778</v>
      </c>
      <c r="G342" s="3">
        <v>88.734793</v>
      </c>
      <c r="H342" s="3">
        <v>7.8</v>
      </c>
      <c r="I342" s="3">
        <v>0.5</v>
      </c>
      <c r="J342" s="3">
        <v>1051042.0</v>
      </c>
      <c r="K342" s="3">
        <v>198578.4296875</v>
      </c>
      <c r="L342" s="3">
        <v>143626.0</v>
      </c>
      <c r="M342" s="3">
        <v>83.526212</v>
      </c>
      <c r="N342" s="3">
        <v>97.54</v>
      </c>
      <c r="O342" s="3">
        <v>2058318.0</v>
      </c>
      <c r="P342" s="3">
        <v>3.8623</v>
      </c>
      <c r="Q342" s="18">
        <v>1043.511</v>
      </c>
      <c r="R342" s="51">
        <v>1.6212</v>
      </c>
      <c r="S342" s="3">
        <f t="shared" si="2"/>
        <v>643.6658031</v>
      </c>
      <c r="T342" s="56">
        <v>16.255</v>
      </c>
      <c r="U342" s="136">
        <f t="shared" si="3"/>
        <v>10.02652356</v>
      </c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 t="s">
        <v>642</v>
      </c>
      <c r="IF342" s="3">
        <v>343.4</v>
      </c>
      <c r="IG342" s="3"/>
      <c r="IH342" s="3">
        <v>343.631017932556</v>
      </c>
      <c r="II342" s="3"/>
      <c r="IJ342" s="3"/>
      <c r="IK342" s="80">
        <v>87.235</v>
      </c>
      <c r="IL342" s="3"/>
      <c r="IM342" s="3">
        <v>87.4264333178778</v>
      </c>
      <c r="IN342" s="3"/>
      <c r="IO342" s="3"/>
      <c r="IP342" s="3"/>
      <c r="IQ342" s="3"/>
      <c r="IR342" s="3"/>
      <c r="IS342" s="3"/>
      <c r="IT342" s="3"/>
      <c r="IU342" s="3">
        <v>1051042.0</v>
      </c>
    </row>
    <row r="343" ht="12.75" customHeight="1">
      <c r="A343" s="3" t="s">
        <v>236</v>
      </c>
      <c r="B343" s="3">
        <v>2009.0</v>
      </c>
      <c r="C343" s="3">
        <v>2009.9166666666094</v>
      </c>
      <c r="D343" s="3">
        <v>540.6</v>
      </c>
      <c r="E343" s="3">
        <v>306.148897393145</v>
      </c>
      <c r="F343" s="3">
        <v>87.6694610434035</v>
      </c>
      <c r="G343" s="3">
        <v>88.9473469999999</v>
      </c>
      <c r="H343" s="3">
        <v>7.8</v>
      </c>
      <c r="I343" s="3">
        <v>0.5</v>
      </c>
      <c r="J343" s="3">
        <v>1056354.0</v>
      </c>
      <c r="K343" s="3">
        <v>203930.96484375</v>
      </c>
      <c r="L343" s="3">
        <v>148830.0</v>
      </c>
      <c r="M343" s="3">
        <v>83.341931</v>
      </c>
      <c r="N343" s="3">
        <v>99.45</v>
      </c>
      <c r="O343" s="3">
        <v>2054447.0</v>
      </c>
      <c r="P343" s="3">
        <v>3.8911</v>
      </c>
      <c r="Q343" s="18">
        <v>1126.119</v>
      </c>
      <c r="R343" s="51">
        <v>1.6599</v>
      </c>
      <c r="S343" s="3">
        <f t="shared" si="2"/>
        <v>678.4258088</v>
      </c>
      <c r="T343" s="56">
        <v>18.506</v>
      </c>
      <c r="U343" s="136">
        <f t="shared" si="3"/>
        <v>11.14886439</v>
      </c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 t="s">
        <v>643</v>
      </c>
      <c r="IF343" s="3">
        <v>345.5</v>
      </c>
      <c r="IG343" s="3"/>
      <c r="IH343" s="3">
        <v>344.447160014981</v>
      </c>
      <c r="II343" s="3"/>
      <c r="IJ343" s="3"/>
      <c r="IK343" s="80">
        <v>87.48</v>
      </c>
      <c r="IL343" s="3"/>
      <c r="IM343" s="3">
        <v>87.6694610434035</v>
      </c>
      <c r="IN343" s="3"/>
      <c r="IO343" s="3"/>
      <c r="IP343" s="3"/>
      <c r="IQ343" s="3"/>
      <c r="IR343" s="3"/>
      <c r="IS343" s="3"/>
      <c r="IT343" s="3"/>
      <c r="IU343" s="3">
        <v>1056354.0</v>
      </c>
    </row>
    <row r="344" ht="12.75" customHeight="1">
      <c r="A344" s="3" t="s">
        <v>237</v>
      </c>
      <c r="B344" s="3">
        <v>2009.0</v>
      </c>
      <c r="C344" s="3">
        <v>2009.9999999999427</v>
      </c>
      <c r="D344" s="3">
        <v>544.3</v>
      </c>
      <c r="E344" s="3">
        <v>306.54765787349</v>
      </c>
      <c r="F344" s="3">
        <v>87.8164828015501</v>
      </c>
      <c r="G344" s="3">
        <v>89.017861</v>
      </c>
      <c r="H344" s="3">
        <v>7.7</v>
      </c>
      <c r="I344" s="3">
        <v>0.5</v>
      </c>
      <c r="J344" s="3">
        <v>1062815.0</v>
      </c>
      <c r="K344" s="3">
        <v>201544.60546875</v>
      </c>
      <c r="L344" s="3">
        <v>145830.0</v>
      </c>
      <c r="M344" s="3">
        <v>83.9318569999999</v>
      </c>
      <c r="N344" s="3">
        <v>98.83</v>
      </c>
      <c r="O344" s="3">
        <v>2045132.0</v>
      </c>
      <c r="P344" s="3">
        <v>3.9212</v>
      </c>
      <c r="Q344" s="18">
        <v>1135.012</v>
      </c>
      <c r="R344" s="51">
        <v>1.6226</v>
      </c>
      <c r="S344" s="3">
        <f t="shared" si="2"/>
        <v>699.5020338</v>
      </c>
      <c r="T344" s="56">
        <v>16.84</v>
      </c>
      <c r="U344" s="136">
        <f t="shared" si="3"/>
        <v>10.37840503</v>
      </c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 t="s">
        <v>644</v>
      </c>
      <c r="IF344" s="3">
        <v>345.9</v>
      </c>
      <c r="IG344" s="3"/>
      <c r="IH344" s="3">
        <v>345.149979298333</v>
      </c>
      <c r="II344" s="3"/>
      <c r="IJ344" s="3"/>
      <c r="IK344" s="80">
        <v>87.972</v>
      </c>
      <c r="IL344" s="3"/>
      <c r="IM344" s="3">
        <v>87.8164828015501</v>
      </c>
      <c r="IN344" s="3"/>
      <c r="IO344" s="3"/>
      <c r="IP344" s="3"/>
      <c r="IQ344" s="3"/>
      <c r="IR344" s="3"/>
      <c r="IS344" s="3"/>
      <c r="IT344" s="3"/>
      <c r="IU344" s="3">
        <v>1062815.0</v>
      </c>
    </row>
    <row r="345" ht="12.75" customHeight="1">
      <c r="A345" s="3" t="s">
        <v>58</v>
      </c>
      <c r="B345" s="3">
        <v>2010.0</v>
      </c>
      <c r="C345" s="3">
        <v>2010.083333333276</v>
      </c>
      <c r="D345" s="3">
        <v>545.0</v>
      </c>
      <c r="E345" s="3">
        <v>306.852869477361</v>
      </c>
      <c r="F345" s="3">
        <v>88.062029087245</v>
      </c>
      <c r="G345" s="3">
        <v>88.7003239999999</v>
      </c>
      <c r="H345" s="3">
        <v>7.9</v>
      </c>
      <c r="I345" s="3">
        <v>0.5</v>
      </c>
      <c r="J345" s="3">
        <v>1087165.0</v>
      </c>
      <c r="K345" s="3">
        <v>209996.5859375</v>
      </c>
      <c r="L345" s="3">
        <v>153796.0</v>
      </c>
      <c r="M345" s="3">
        <v>85.298648</v>
      </c>
      <c r="N345" s="3">
        <v>99.88</v>
      </c>
      <c r="O345" s="3">
        <v>2219994.0</v>
      </c>
      <c r="P345" s="3">
        <v>3.6046</v>
      </c>
      <c r="Q345" s="18">
        <v>1119.575</v>
      </c>
      <c r="R345" s="51">
        <v>1.6158</v>
      </c>
      <c r="S345" s="3">
        <f t="shared" si="2"/>
        <v>692.8920658</v>
      </c>
      <c r="T345" s="56">
        <v>16.19</v>
      </c>
      <c r="U345" s="136">
        <f t="shared" si="3"/>
        <v>10.01980443</v>
      </c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 t="s">
        <v>645</v>
      </c>
      <c r="IF345" s="3">
        <v>346.2</v>
      </c>
      <c r="IG345" s="3"/>
      <c r="IH345" s="3">
        <v>346.005169228012</v>
      </c>
      <c r="II345" s="3"/>
      <c r="IJ345" s="3"/>
      <c r="IK345" s="80">
        <v>87.828</v>
      </c>
      <c r="IL345" s="3"/>
      <c r="IM345" s="3">
        <v>88.062029087245</v>
      </c>
      <c r="IN345" s="3"/>
      <c r="IO345" s="3"/>
      <c r="IP345" s="3"/>
      <c r="IQ345" s="3"/>
      <c r="IR345" s="3"/>
      <c r="IS345" s="3"/>
      <c r="IT345" s="3"/>
      <c r="IU345" s="3">
        <v>1087165.0</v>
      </c>
    </row>
    <row r="346" ht="12.75" customHeight="1">
      <c r="A346" s="3" t="s">
        <v>230</v>
      </c>
      <c r="B346" s="3">
        <v>2010.0</v>
      </c>
      <c r="C346" s="3">
        <v>2010.1666666666092</v>
      </c>
      <c r="D346" s="3">
        <v>540.3</v>
      </c>
      <c r="E346" s="3">
        <v>307.422781273329</v>
      </c>
      <c r="F346" s="3">
        <v>88.1509983119396</v>
      </c>
      <c r="G346" s="3">
        <v>89.502989</v>
      </c>
      <c r="H346" s="3">
        <v>8.0</v>
      </c>
      <c r="I346" s="3">
        <v>0.5</v>
      </c>
      <c r="J346" s="3">
        <v>1102150.0</v>
      </c>
      <c r="K346" s="3">
        <v>212599.5859375</v>
      </c>
      <c r="L346" s="3">
        <v>156405.0</v>
      </c>
      <c r="M346" s="3">
        <v>86.854158</v>
      </c>
      <c r="N346" s="3">
        <v>99.42</v>
      </c>
      <c r="O346" s="3">
        <v>2218681.0</v>
      </c>
      <c r="P346" s="3">
        <v>3.702</v>
      </c>
      <c r="Q346" s="18">
        <v>1095.8</v>
      </c>
      <c r="R346" s="51">
        <v>1.5618</v>
      </c>
      <c r="S346" s="3">
        <f t="shared" si="2"/>
        <v>701.6263286</v>
      </c>
      <c r="T346" s="56">
        <v>16.517</v>
      </c>
      <c r="U346" s="136">
        <f t="shared" si="3"/>
        <v>10.57561788</v>
      </c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 t="s">
        <v>646</v>
      </c>
      <c r="IF346" s="3">
        <v>347.2</v>
      </c>
      <c r="IG346" s="3"/>
      <c r="IH346" s="3">
        <v>346.928776787367</v>
      </c>
      <c r="II346" s="3"/>
      <c r="IJ346" s="3"/>
      <c r="IK346" s="80">
        <v>88.152</v>
      </c>
      <c r="IL346" s="3"/>
      <c r="IM346" s="3">
        <v>88.1509983119396</v>
      </c>
      <c r="IN346" s="3"/>
      <c r="IO346" s="3"/>
      <c r="IP346" s="3"/>
      <c r="IQ346" s="3"/>
      <c r="IR346" s="3"/>
      <c r="IS346" s="3"/>
      <c r="IT346" s="3"/>
      <c r="IU346" s="3">
        <v>1102150.0</v>
      </c>
    </row>
    <row r="347" ht="12.75" customHeight="1">
      <c r="A347" s="3" t="s">
        <v>231</v>
      </c>
      <c r="B347" s="3">
        <v>2010.0</v>
      </c>
      <c r="C347" s="3">
        <v>2010.2499999999425</v>
      </c>
      <c r="D347" s="3">
        <v>545.1</v>
      </c>
      <c r="E347" s="3">
        <v>307.680061099731</v>
      </c>
      <c r="F347" s="3">
        <v>88.504801320632</v>
      </c>
      <c r="G347" s="3">
        <v>89.9966869999999</v>
      </c>
      <c r="H347" s="3">
        <v>8.0</v>
      </c>
      <c r="I347" s="3">
        <v>0.5</v>
      </c>
      <c r="J347" s="3">
        <v>1099264.0</v>
      </c>
      <c r="K347" s="3">
        <v>208653.578125</v>
      </c>
      <c r="L347" s="3">
        <v>152275.0</v>
      </c>
      <c r="M347" s="3">
        <v>88.547194</v>
      </c>
      <c r="N347" s="3">
        <v>96.16</v>
      </c>
      <c r="O347" s="3">
        <v>2213514.0</v>
      </c>
      <c r="P347" s="3">
        <v>3.7634</v>
      </c>
      <c r="Q347" s="18">
        <v>1115.554</v>
      </c>
      <c r="R347" s="51">
        <v>1.5058</v>
      </c>
      <c r="S347" s="3">
        <f t="shared" si="2"/>
        <v>740.8380927</v>
      </c>
      <c r="T347" s="56">
        <v>17.526</v>
      </c>
      <c r="U347" s="136">
        <f t="shared" si="3"/>
        <v>11.63899588</v>
      </c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 t="s">
        <v>647</v>
      </c>
      <c r="IF347" s="3">
        <v>347.6</v>
      </c>
      <c r="IG347" s="3"/>
      <c r="IH347" s="3">
        <v>347.593067910778</v>
      </c>
      <c r="II347" s="3"/>
      <c r="IJ347" s="3"/>
      <c r="IK347" s="80">
        <v>88.661</v>
      </c>
      <c r="IL347" s="3"/>
      <c r="IM347" s="3">
        <v>88.504801320632</v>
      </c>
      <c r="IN347" s="3"/>
      <c r="IO347" s="3"/>
      <c r="IP347" s="3"/>
      <c r="IQ347" s="3"/>
      <c r="IR347" s="3"/>
      <c r="IS347" s="3"/>
      <c r="IT347" s="3"/>
      <c r="IU347" s="3">
        <v>1099264.0</v>
      </c>
    </row>
    <row r="348" ht="12.75" customHeight="1">
      <c r="A348" s="3" t="s">
        <v>59</v>
      </c>
      <c r="B348" s="3">
        <v>2010.0</v>
      </c>
      <c r="C348" s="3">
        <v>2010.3333333332757</v>
      </c>
      <c r="D348" s="3">
        <v>545.6</v>
      </c>
      <c r="E348" s="3">
        <v>307.287187942534</v>
      </c>
      <c r="F348" s="3">
        <v>88.9056437265982</v>
      </c>
      <c r="G348" s="3">
        <v>89.995845</v>
      </c>
      <c r="H348" s="3">
        <v>7.9</v>
      </c>
      <c r="I348" s="3">
        <v>0.5</v>
      </c>
      <c r="J348" s="3">
        <v>1096980.0</v>
      </c>
      <c r="K348" s="3">
        <v>208799.5546875</v>
      </c>
      <c r="L348" s="3">
        <v>151883.0</v>
      </c>
      <c r="M348" s="3">
        <v>90.436697</v>
      </c>
      <c r="N348" s="3">
        <v>98.74</v>
      </c>
      <c r="O348" s="3">
        <v>2207307.0</v>
      </c>
      <c r="P348" s="3">
        <v>3.7949</v>
      </c>
      <c r="Q348" s="18">
        <v>1148.475</v>
      </c>
      <c r="R348" s="51">
        <v>1.5332</v>
      </c>
      <c r="S348" s="3">
        <f t="shared" si="2"/>
        <v>749.0705714</v>
      </c>
      <c r="T348" s="56">
        <v>18.633</v>
      </c>
      <c r="U348" s="136">
        <f t="shared" si="3"/>
        <v>12.15301331</v>
      </c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 t="s">
        <v>648</v>
      </c>
      <c r="IF348" s="3">
        <v>348.1</v>
      </c>
      <c r="IG348" s="3"/>
      <c r="IH348" s="3">
        <v>348.344296134428</v>
      </c>
      <c r="II348" s="3"/>
      <c r="IJ348" s="3"/>
      <c r="IK348" s="80">
        <v>89.17</v>
      </c>
      <c r="IL348" s="3"/>
      <c r="IM348" s="3">
        <v>88.9056437265982</v>
      </c>
      <c r="IN348" s="3"/>
      <c r="IO348" s="3"/>
      <c r="IP348" s="3"/>
      <c r="IQ348" s="3"/>
      <c r="IR348" s="3"/>
      <c r="IS348" s="3"/>
      <c r="IT348" s="3"/>
      <c r="IU348" s="3">
        <v>1096980.0</v>
      </c>
    </row>
    <row r="349" ht="12.75" customHeight="1">
      <c r="A349" s="3" t="s">
        <v>232</v>
      </c>
      <c r="B349" s="3">
        <v>2010.0</v>
      </c>
      <c r="C349" s="3">
        <v>2010.416666666609</v>
      </c>
      <c r="D349" s="3">
        <v>541.2</v>
      </c>
      <c r="E349" s="3">
        <v>308.13022172461</v>
      </c>
      <c r="F349" s="3">
        <v>89.0601709962976</v>
      </c>
      <c r="G349" s="3">
        <v>90.334868</v>
      </c>
      <c r="H349" s="3">
        <v>7.9</v>
      </c>
      <c r="I349" s="3">
        <v>0.5</v>
      </c>
      <c r="J349" s="3">
        <v>1102854.0</v>
      </c>
      <c r="K349" s="3">
        <v>208079.546875</v>
      </c>
      <c r="L349" s="3">
        <v>150950.0</v>
      </c>
      <c r="M349" s="3">
        <v>92.018146</v>
      </c>
      <c r="N349" s="3">
        <v>99.03</v>
      </c>
      <c r="O349" s="3">
        <v>2193942.0</v>
      </c>
      <c r="P349" s="3">
        <v>3.7104</v>
      </c>
      <c r="Q349" s="18">
        <v>1204.321</v>
      </c>
      <c r="R349" s="51">
        <v>1.4669</v>
      </c>
      <c r="S349" s="3">
        <f t="shared" si="2"/>
        <v>820.9973413</v>
      </c>
      <c r="T349" s="56">
        <v>18.422</v>
      </c>
      <c r="U349" s="136">
        <f t="shared" si="3"/>
        <v>12.55845661</v>
      </c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 t="s">
        <v>649</v>
      </c>
      <c r="IF349" s="3">
        <v>348.6</v>
      </c>
      <c r="IG349" s="3"/>
      <c r="IH349" s="3">
        <v>349.010485377232</v>
      </c>
      <c r="II349" s="3"/>
      <c r="IJ349" s="3"/>
      <c r="IK349" s="80">
        <v>89.373</v>
      </c>
      <c r="IL349" s="3"/>
      <c r="IM349" s="3">
        <v>89.0601709962976</v>
      </c>
      <c r="IN349" s="3"/>
      <c r="IO349" s="3"/>
      <c r="IP349" s="3"/>
      <c r="IQ349" s="3"/>
      <c r="IR349" s="3"/>
      <c r="IS349" s="3"/>
      <c r="IT349" s="3"/>
      <c r="IU349" s="3">
        <v>1102854.0</v>
      </c>
    </row>
    <row r="350" ht="12.75" customHeight="1">
      <c r="A350" s="3" t="s">
        <v>233</v>
      </c>
      <c r="B350" s="3">
        <v>2010.0</v>
      </c>
      <c r="C350" s="3">
        <v>2010.4999999999422</v>
      </c>
      <c r="D350" s="3">
        <v>536.2</v>
      </c>
      <c r="E350" s="3">
        <v>309.004497123439</v>
      </c>
      <c r="F350" s="3">
        <v>89.4128649826048</v>
      </c>
      <c r="G350" s="3">
        <v>90.269287</v>
      </c>
      <c r="H350" s="3">
        <v>7.8</v>
      </c>
      <c r="I350" s="3">
        <v>0.5</v>
      </c>
      <c r="J350" s="3">
        <v>1110814.0</v>
      </c>
      <c r="K350" s="3">
        <v>206902.546875</v>
      </c>
      <c r="L350" s="3">
        <v>149737.0</v>
      </c>
      <c r="M350" s="3">
        <v>93.245157</v>
      </c>
      <c r="N350" s="3">
        <v>101.66</v>
      </c>
      <c r="O350" s="3">
        <v>2194541.0</v>
      </c>
      <c r="P350" s="3">
        <v>3.7237</v>
      </c>
      <c r="Q350" s="18">
        <v>1232.382</v>
      </c>
      <c r="R350" s="51">
        <v>1.4768</v>
      </c>
      <c r="S350" s="3">
        <f t="shared" si="2"/>
        <v>834.4948537</v>
      </c>
      <c r="T350" s="56">
        <v>18.701</v>
      </c>
      <c r="U350" s="136">
        <f t="shared" si="3"/>
        <v>12.66319068</v>
      </c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 t="s">
        <v>650</v>
      </c>
      <c r="IF350" s="3">
        <v>349.1</v>
      </c>
      <c r="IG350" s="3"/>
      <c r="IH350" s="3">
        <v>349.791140589646</v>
      </c>
      <c r="II350" s="3"/>
      <c r="IJ350" s="3"/>
      <c r="IK350" s="80">
        <v>89.506</v>
      </c>
      <c r="IL350" s="3"/>
      <c r="IM350" s="3">
        <v>89.4128649826048</v>
      </c>
      <c r="IN350" s="3"/>
      <c r="IO350" s="3"/>
      <c r="IP350" s="3"/>
      <c r="IQ350" s="3"/>
      <c r="IR350" s="3"/>
      <c r="IS350" s="3"/>
      <c r="IT350" s="3"/>
      <c r="IU350" s="3">
        <v>1110814.0</v>
      </c>
    </row>
    <row r="351" ht="12.75" customHeight="1">
      <c r="A351" s="3" t="s">
        <v>60</v>
      </c>
      <c r="B351" s="3">
        <v>2010.0</v>
      </c>
      <c r="C351" s="3">
        <v>2010.5833333332755</v>
      </c>
      <c r="D351" s="3">
        <v>542.1</v>
      </c>
      <c r="E351" s="3">
        <v>307.47678136952</v>
      </c>
      <c r="F351" s="3">
        <v>89.574298299058</v>
      </c>
      <c r="G351" s="3">
        <v>90.614921</v>
      </c>
      <c r="H351" s="3">
        <v>7.8</v>
      </c>
      <c r="I351" s="3">
        <v>0.5</v>
      </c>
      <c r="J351" s="3">
        <v>1106410.0</v>
      </c>
      <c r="K351" s="3">
        <v>207012.55078125</v>
      </c>
      <c r="L351" s="3">
        <v>150051.0</v>
      </c>
      <c r="M351" s="3">
        <v>94.144385</v>
      </c>
      <c r="N351" s="3">
        <v>101.66</v>
      </c>
      <c r="O351" s="3">
        <v>2199726.0</v>
      </c>
      <c r="P351" s="3">
        <v>3.7239</v>
      </c>
      <c r="Q351" s="18">
        <v>1196.0</v>
      </c>
      <c r="R351" s="51">
        <v>1.5304</v>
      </c>
      <c r="S351" s="3">
        <f t="shared" si="2"/>
        <v>781.495034</v>
      </c>
      <c r="T351" s="56">
        <v>18.003</v>
      </c>
      <c r="U351" s="136">
        <f t="shared" si="3"/>
        <v>11.76359122</v>
      </c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 t="s">
        <v>651</v>
      </c>
      <c r="IF351" s="3">
        <v>349.4</v>
      </c>
      <c r="IG351" s="3"/>
      <c r="IH351" s="3">
        <v>350.671856278085</v>
      </c>
      <c r="II351" s="3"/>
      <c r="IJ351" s="3"/>
      <c r="IK351" s="80">
        <v>89.305</v>
      </c>
      <c r="IL351" s="3"/>
      <c r="IM351" s="3">
        <v>89.574298299058</v>
      </c>
      <c r="IN351" s="3"/>
      <c r="IO351" s="3"/>
      <c r="IP351" s="3"/>
      <c r="IQ351" s="3"/>
      <c r="IR351" s="3"/>
      <c r="IS351" s="3"/>
      <c r="IT351" s="3"/>
      <c r="IU351" s="3">
        <v>1106410.0</v>
      </c>
    </row>
    <row r="352" ht="12.75" customHeight="1">
      <c r="A352" s="3" t="s">
        <v>234</v>
      </c>
      <c r="B352" s="3">
        <v>2010.0</v>
      </c>
      <c r="C352" s="3">
        <v>2010.6666666666088</v>
      </c>
      <c r="D352" s="3">
        <v>545.0</v>
      </c>
      <c r="E352" s="3">
        <v>308.163627236426</v>
      </c>
      <c r="F352" s="3">
        <v>89.8095244608438</v>
      </c>
      <c r="G352" s="3">
        <v>90.691017</v>
      </c>
      <c r="H352" s="3">
        <v>7.8</v>
      </c>
      <c r="I352" s="3">
        <v>0.5</v>
      </c>
      <c r="J352" s="3">
        <v>1097710.0</v>
      </c>
      <c r="K352" s="3">
        <v>207566.5390625</v>
      </c>
      <c r="L352" s="3">
        <v>150370.0</v>
      </c>
      <c r="M352" s="3">
        <v>94.183987</v>
      </c>
      <c r="N352" s="3">
        <v>103.14</v>
      </c>
      <c r="O352" s="3">
        <v>2176149.0</v>
      </c>
      <c r="P352" s="3">
        <v>3.5715</v>
      </c>
      <c r="Q352" s="18">
        <v>1213.464</v>
      </c>
      <c r="R352" s="51">
        <v>1.5661</v>
      </c>
      <c r="S352" s="3">
        <f t="shared" si="2"/>
        <v>774.8317477</v>
      </c>
      <c r="T352" s="56">
        <v>19.425</v>
      </c>
      <c r="U352" s="136">
        <f t="shared" si="3"/>
        <v>12.40342251</v>
      </c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 t="s">
        <v>652</v>
      </c>
      <c r="IF352" s="3">
        <v>352.3</v>
      </c>
      <c r="IG352" s="3"/>
      <c r="IH352" s="3">
        <v>351.617717398651</v>
      </c>
      <c r="II352" s="3"/>
      <c r="IJ352" s="3"/>
      <c r="IK352" s="80">
        <v>89.764</v>
      </c>
      <c r="IL352" s="3"/>
      <c r="IM352" s="3">
        <v>89.8095244608438</v>
      </c>
      <c r="IN352" s="3"/>
      <c r="IO352" s="3"/>
      <c r="IP352" s="3"/>
      <c r="IQ352" s="3"/>
      <c r="IR352" s="3"/>
      <c r="IS352" s="3"/>
      <c r="IT352" s="3"/>
      <c r="IU352" s="3">
        <v>1097710.0</v>
      </c>
    </row>
    <row r="353" ht="12.75" customHeight="1">
      <c r="A353" s="3" t="s">
        <v>235</v>
      </c>
      <c r="B353" s="3">
        <v>2010.0</v>
      </c>
      <c r="C353" s="3">
        <v>2010.749999999942</v>
      </c>
      <c r="D353" s="3">
        <v>525.3</v>
      </c>
      <c r="E353" s="3">
        <v>309.090597857092</v>
      </c>
      <c r="F353" s="3">
        <v>89.8650467437424</v>
      </c>
      <c r="G353" s="3">
        <v>90.494061</v>
      </c>
      <c r="H353" s="3">
        <v>7.9</v>
      </c>
      <c r="I353" s="3">
        <v>0.5</v>
      </c>
      <c r="J353" s="3">
        <v>1082856.0</v>
      </c>
      <c r="K353" s="3">
        <v>201738.53515625</v>
      </c>
      <c r="L353" s="3">
        <v>144380.0</v>
      </c>
      <c r="M353" s="3">
        <v>93.371628</v>
      </c>
      <c r="N353" s="3">
        <v>101.23</v>
      </c>
      <c r="O353" s="3">
        <v>2184974.0</v>
      </c>
      <c r="P353" s="3">
        <v>3.5642</v>
      </c>
      <c r="Q353" s="18">
        <v>1271.461</v>
      </c>
      <c r="R353" s="51">
        <v>1.5591</v>
      </c>
      <c r="S353" s="3">
        <f t="shared" si="2"/>
        <v>815.5095889</v>
      </c>
      <c r="T353" s="56">
        <v>21.821</v>
      </c>
      <c r="U353" s="136">
        <f t="shared" si="3"/>
        <v>13.99589507</v>
      </c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 t="s">
        <v>653</v>
      </c>
      <c r="IF353" s="3">
        <v>353.1</v>
      </c>
      <c r="IG353" s="3"/>
      <c r="IH353" s="3">
        <v>352.930281653321</v>
      </c>
      <c r="II353" s="3"/>
      <c r="IJ353" s="3"/>
      <c r="IK353" s="80">
        <v>89.765</v>
      </c>
      <c r="IL353" s="3"/>
      <c r="IM353" s="3">
        <v>89.8650467437424</v>
      </c>
      <c r="IN353" s="3"/>
      <c r="IO353" s="3"/>
      <c r="IP353" s="3"/>
      <c r="IQ353" s="3"/>
      <c r="IR353" s="3"/>
      <c r="IS353" s="3"/>
      <c r="IT353" s="3"/>
      <c r="IU353" s="3">
        <v>1082856.0</v>
      </c>
    </row>
    <row r="354" ht="12.75" customHeight="1">
      <c r="A354" s="3" t="s">
        <v>61</v>
      </c>
      <c r="B354" s="3">
        <v>2010.0</v>
      </c>
      <c r="C354" s="3">
        <v>2010.8333333332753</v>
      </c>
      <c r="D354" s="3">
        <v>531.8</v>
      </c>
      <c r="E354" s="3">
        <v>309.540159793941</v>
      </c>
      <c r="F354" s="3">
        <v>90.1363209468229</v>
      </c>
      <c r="G354" s="3">
        <v>90.757285</v>
      </c>
      <c r="H354" s="3">
        <v>7.9</v>
      </c>
      <c r="I354" s="3">
        <v>0.5</v>
      </c>
      <c r="J354" s="3">
        <v>1095276.0</v>
      </c>
      <c r="K354" s="3">
        <v>200559.53515625</v>
      </c>
      <c r="L354" s="3">
        <v>143153.0</v>
      </c>
      <c r="M354" s="3">
        <v>91.73169</v>
      </c>
      <c r="N354" s="3">
        <v>98.49</v>
      </c>
      <c r="O354" s="3">
        <v>2186033.0</v>
      </c>
      <c r="P354" s="3">
        <v>3.4921</v>
      </c>
      <c r="Q354" s="18">
        <v>1343.19</v>
      </c>
      <c r="R354" s="51">
        <v>1.5867</v>
      </c>
      <c r="S354" s="3">
        <f t="shared" si="2"/>
        <v>846.5305351</v>
      </c>
      <c r="T354" s="56">
        <v>24.564</v>
      </c>
      <c r="U354" s="136">
        <f t="shared" si="3"/>
        <v>15.48118737</v>
      </c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 t="s">
        <v>654</v>
      </c>
      <c r="IF354" s="3">
        <v>353.5</v>
      </c>
      <c r="IG354" s="3"/>
      <c r="IH354" s="3">
        <v>353.719150677163</v>
      </c>
      <c r="II354" s="3"/>
      <c r="IJ354" s="3"/>
      <c r="IK354" s="80">
        <v>89.995</v>
      </c>
      <c r="IL354" s="3"/>
      <c r="IM354" s="3">
        <v>90.1363209468229</v>
      </c>
      <c r="IN354" s="3"/>
      <c r="IO354" s="3"/>
      <c r="IP354" s="3"/>
      <c r="IQ354" s="3"/>
      <c r="IR354" s="3"/>
      <c r="IS354" s="3"/>
      <c r="IT354" s="3"/>
      <c r="IU354" s="3">
        <v>1095276.0</v>
      </c>
    </row>
    <row r="355" ht="12.75" customHeight="1">
      <c r="A355" s="3" t="s">
        <v>236</v>
      </c>
      <c r="B355" s="3">
        <v>2010.0</v>
      </c>
      <c r="C355" s="3">
        <v>2010.9166666666085</v>
      </c>
      <c r="D355" s="3">
        <v>531.7</v>
      </c>
      <c r="E355" s="3">
        <v>310.361894387296</v>
      </c>
      <c r="F355" s="3">
        <v>90.4884535531566</v>
      </c>
      <c r="G355" s="3">
        <v>90.826953</v>
      </c>
      <c r="H355" s="3">
        <v>7.9</v>
      </c>
      <c r="I355" s="3">
        <v>0.5</v>
      </c>
      <c r="J355" s="3">
        <v>1077219.0</v>
      </c>
      <c r="K355" s="3">
        <v>200850.53515625</v>
      </c>
      <c r="L355" s="3">
        <v>143494.0</v>
      </c>
      <c r="M355" s="3">
        <v>91.003364</v>
      </c>
      <c r="N355" s="3">
        <v>100.47</v>
      </c>
      <c r="O355" s="3">
        <v>2176133.0</v>
      </c>
      <c r="P355" s="3">
        <v>3.4962</v>
      </c>
      <c r="Q355" s="18">
        <v>1371.784</v>
      </c>
      <c r="R355" s="51">
        <v>1.5961</v>
      </c>
      <c r="S355" s="3">
        <f t="shared" si="2"/>
        <v>859.4599336</v>
      </c>
      <c r="T355" s="56">
        <v>28.189</v>
      </c>
      <c r="U355" s="136">
        <f t="shared" si="3"/>
        <v>17.66117411</v>
      </c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 t="s">
        <v>655</v>
      </c>
      <c r="IF355" s="3">
        <v>355.7</v>
      </c>
      <c r="IG355" s="3"/>
      <c r="IH355" s="3">
        <v>354.98343920059</v>
      </c>
      <c r="II355" s="3"/>
      <c r="IJ355" s="3"/>
      <c r="IK355" s="80">
        <v>90.331</v>
      </c>
      <c r="IL355" s="3"/>
      <c r="IM355" s="3">
        <v>90.4884535531566</v>
      </c>
      <c r="IN355" s="3"/>
      <c r="IO355" s="3"/>
      <c r="IP355" s="3"/>
      <c r="IQ355" s="3"/>
      <c r="IR355" s="3"/>
      <c r="IS355" s="3"/>
      <c r="IT355" s="3"/>
      <c r="IU355" s="3">
        <v>1077219.0</v>
      </c>
    </row>
    <row r="356" ht="12.75" customHeight="1">
      <c r="A356" s="3" t="s">
        <v>237</v>
      </c>
      <c r="B356" s="3">
        <v>2010.0</v>
      </c>
      <c r="C356" s="3">
        <v>2010.9999999999418</v>
      </c>
      <c r="D356" s="3">
        <v>529.7</v>
      </c>
      <c r="E356" s="3">
        <v>310.911743303974</v>
      </c>
      <c r="F356" s="3">
        <v>91.0504519103403</v>
      </c>
      <c r="G356" s="3">
        <v>90.515761</v>
      </c>
      <c r="H356" s="3">
        <v>7.9</v>
      </c>
      <c r="I356" s="3">
        <v>0.5</v>
      </c>
      <c r="J356" s="3">
        <v>1079405.0</v>
      </c>
      <c r="K356" s="3">
        <v>197852.51171875</v>
      </c>
      <c r="L356" s="3">
        <v>139953.0</v>
      </c>
      <c r="M356" s="3">
        <v>91.164946</v>
      </c>
      <c r="N356" s="3">
        <v>100.12</v>
      </c>
      <c r="O356" s="3">
        <v>2157289.0</v>
      </c>
      <c r="P356" s="3">
        <v>3.5141</v>
      </c>
      <c r="Q356" s="18">
        <v>1393.512</v>
      </c>
      <c r="R356" s="51">
        <v>1.5595</v>
      </c>
      <c r="S356" s="3">
        <f t="shared" si="2"/>
        <v>893.5633216</v>
      </c>
      <c r="T356" s="56">
        <v>30.934</v>
      </c>
      <c r="U356" s="136">
        <f t="shared" si="3"/>
        <v>19.83584482</v>
      </c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 t="s">
        <v>656</v>
      </c>
      <c r="IF356" s="3">
        <v>356.6</v>
      </c>
      <c r="IG356" s="3"/>
      <c r="IH356" s="3">
        <v>356.054575061075</v>
      </c>
      <c r="II356" s="3"/>
      <c r="IJ356" s="3"/>
      <c r="IK356" s="80">
        <v>91.23</v>
      </c>
      <c r="IL356" s="3"/>
      <c r="IM356" s="3">
        <v>91.0504519103403</v>
      </c>
      <c r="IN356" s="3"/>
      <c r="IO356" s="3"/>
      <c r="IP356" s="3"/>
      <c r="IQ356" s="3"/>
      <c r="IR356" s="3"/>
      <c r="IS356" s="3"/>
      <c r="IT356" s="3"/>
      <c r="IU356" s="3">
        <v>1079405.0</v>
      </c>
    </row>
    <row r="357" ht="12.75" customHeight="1">
      <c r="A357" s="3" t="s">
        <v>58</v>
      </c>
      <c r="B357" s="3">
        <v>2011.0</v>
      </c>
      <c r="C357" s="3">
        <v>2011.083333333275</v>
      </c>
      <c r="D357" s="3">
        <v>529.5</v>
      </c>
      <c r="E357" s="3">
        <v>311.758250870693</v>
      </c>
      <c r="F357" s="3">
        <v>91.5807271005091</v>
      </c>
      <c r="G357" s="3">
        <v>91.358227</v>
      </c>
      <c r="H357" s="3">
        <v>7.8</v>
      </c>
      <c r="I357" s="3">
        <v>0.5</v>
      </c>
      <c r="J357" s="3">
        <v>1068411.0</v>
      </c>
      <c r="K357" s="3">
        <v>197330.50390625</v>
      </c>
      <c r="L357" s="3">
        <v>139245.0</v>
      </c>
      <c r="M357" s="3">
        <v>92.218558</v>
      </c>
      <c r="N357" s="3">
        <v>100.3</v>
      </c>
      <c r="O357" s="3">
        <v>2163240.0</v>
      </c>
      <c r="P357" s="3">
        <v>3.5022</v>
      </c>
      <c r="Q357" s="18">
        <v>1360.475</v>
      </c>
      <c r="R357" s="51">
        <v>1.5782</v>
      </c>
      <c r="S357" s="3">
        <f t="shared" si="2"/>
        <v>862.0422</v>
      </c>
      <c r="T357" s="56">
        <v>28.17</v>
      </c>
      <c r="U357" s="136">
        <f t="shared" si="3"/>
        <v>17.84944874</v>
      </c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 t="s">
        <v>657</v>
      </c>
      <c r="IF357" s="3">
        <v>357.0</v>
      </c>
      <c r="IG357" s="3"/>
      <c r="IH357" s="3">
        <v>356.856303871229</v>
      </c>
      <c r="II357" s="3"/>
      <c r="IJ357" s="3"/>
      <c r="IK357" s="80">
        <v>91.312</v>
      </c>
      <c r="IL357" s="3"/>
      <c r="IM357" s="3">
        <v>91.5807271005091</v>
      </c>
      <c r="IN357" s="3"/>
      <c r="IO357" s="3"/>
      <c r="IP357" s="3"/>
      <c r="IQ357" s="3"/>
      <c r="IR357" s="3"/>
      <c r="IS357" s="3"/>
      <c r="IT357" s="3"/>
      <c r="IU357" s="3">
        <v>1068411.0</v>
      </c>
    </row>
    <row r="358" ht="12.75" customHeight="1">
      <c r="A358" s="3" t="s">
        <v>230</v>
      </c>
      <c r="B358" s="3">
        <v>2011.0</v>
      </c>
      <c r="C358" s="3">
        <v>2011.1666666666083</v>
      </c>
      <c r="D358" s="3">
        <v>526.6</v>
      </c>
      <c r="E358" s="3">
        <v>312.374412454336</v>
      </c>
      <c r="F358" s="3">
        <v>91.9675500207634</v>
      </c>
      <c r="G358" s="3">
        <v>90.928113</v>
      </c>
      <c r="H358" s="3">
        <v>7.8</v>
      </c>
      <c r="I358" s="3">
        <v>0.5</v>
      </c>
      <c r="J358" s="3">
        <v>1064988.0</v>
      </c>
      <c r="K358" s="3">
        <v>196801.49609375</v>
      </c>
      <c r="L358" s="3">
        <v>138500.0</v>
      </c>
      <c r="M358" s="3">
        <v>92.997119</v>
      </c>
      <c r="N358" s="3">
        <v>101.01</v>
      </c>
      <c r="O358" s="3">
        <v>2155764.0</v>
      </c>
      <c r="P358" s="3">
        <v>3.5309</v>
      </c>
      <c r="Q358" s="18">
        <v>1371.313</v>
      </c>
      <c r="R358" s="51">
        <v>1.6124</v>
      </c>
      <c r="S358" s="3">
        <f t="shared" si="2"/>
        <v>850.4794096</v>
      </c>
      <c r="T358" s="56">
        <v>33.817</v>
      </c>
      <c r="U358" s="136">
        <f t="shared" si="3"/>
        <v>20.9730836</v>
      </c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 t="s">
        <v>658</v>
      </c>
      <c r="IF358" s="3">
        <v>358.0</v>
      </c>
      <c r="IG358" s="3"/>
      <c r="IH358" s="3">
        <v>357.863992304362</v>
      </c>
      <c r="II358" s="3"/>
      <c r="IJ358" s="3"/>
      <c r="IK358" s="80">
        <v>91.987</v>
      </c>
      <c r="IL358" s="3"/>
      <c r="IM358" s="3">
        <v>91.9675500207634</v>
      </c>
      <c r="IN358" s="3"/>
      <c r="IO358" s="3"/>
      <c r="IP358" s="3"/>
      <c r="IQ358" s="3"/>
      <c r="IR358" s="3"/>
      <c r="IS358" s="3"/>
      <c r="IT358" s="3"/>
      <c r="IU358" s="3">
        <v>1064988.0</v>
      </c>
    </row>
    <row r="359" ht="12.75" customHeight="1">
      <c r="A359" s="3" t="s">
        <v>231</v>
      </c>
      <c r="B359" s="3">
        <v>2011.0</v>
      </c>
      <c r="C359" s="3">
        <v>2011.2499999999416</v>
      </c>
      <c r="D359" s="3">
        <v>525.9</v>
      </c>
      <c r="E359" s="3">
        <v>313.048355036529</v>
      </c>
      <c r="F359" s="3">
        <v>92.0982171881041</v>
      </c>
      <c r="G359" s="3">
        <v>91.31366</v>
      </c>
      <c r="H359" s="3">
        <v>7.7</v>
      </c>
      <c r="I359" s="3">
        <v>0.5</v>
      </c>
      <c r="J359" s="3">
        <v>1083751.0</v>
      </c>
      <c r="K359" s="3">
        <v>193976.484375</v>
      </c>
      <c r="L359" s="3">
        <v>135420.0</v>
      </c>
      <c r="M359" s="3">
        <v>93.484323</v>
      </c>
      <c r="N359" s="3">
        <v>99.32</v>
      </c>
      <c r="O359" s="3">
        <v>2156252.0</v>
      </c>
      <c r="P359" s="3">
        <v>3.4742</v>
      </c>
      <c r="Q359" s="18">
        <v>1422.848</v>
      </c>
      <c r="R359" s="51">
        <v>1.6159</v>
      </c>
      <c r="S359" s="3">
        <f t="shared" si="2"/>
        <v>880.5297358</v>
      </c>
      <c r="T359" s="56">
        <v>37.89</v>
      </c>
      <c r="U359" s="136">
        <f t="shared" si="3"/>
        <v>23.44823318</v>
      </c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 t="s">
        <v>659</v>
      </c>
      <c r="IF359" s="3">
        <v>358.7</v>
      </c>
      <c r="IG359" s="3"/>
      <c r="IH359" s="3">
        <v>358.675471204422</v>
      </c>
      <c r="II359" s="3"/>
      <c r="IJ359" s="3"/>
      <c r="IK359" s="80">
        <v>92.241</v>
      </c>
      <c r="IL359" s="3"/>
      <c r="IM359" s="3">
        <v>92.0982171881041</v>
      </c>
      <c r="IN359" s="3"/>
      <c r="IO359" s="3"/>
      <c r="IP359" s="3"/>
      <c r="IQ359" s="3"/>
      <c r="IR359" s="3"/>
      <c r="IS359" s="3"/>
      <c r="IT359" s="3"/>
      <c r="IU359" s="3">
        <v>1083751.0</v>
      </c>
    </row>
    <row r="360" ht="12.75" customHeight="1">
      <c r="A360" s="3" t="s">
        <v>59</v>
      </c>
      <c r="B360" s="3">
        <v>2011.0</v>
      </c>
      <c r="C360" s="3">
        <v>2011.3333333332748</v>
      </c>
      <c r="D360" s="3">
        <v>520.4</v>
      </c>
      <c r="E360" s="3">
        <v>314.377897673834</v>
      </c>
      <c r="F360" s="3">
        <v>92.9060923953763</v>
      </c>
      <c r="G360" s="3">
        <v>91.3412979999999</v>
      </c>
      <c r="H360" s="3">
        <v>7.8</v>
      </c>
      <c r="I360" s="3">
        <v>0.5</v>
      </c>
      <c r="J360" s="3">
        <v>1080833.0</v>
      </c>
      <c r="K360" s="3">
        <v>191365.47265625</v>
      </c>
      <c r="L360" s="3">
        <v>132537.0</v>
      </c>
      <c r="M360" s="3">
        <v>93.68342</v>
      </c>
      <c r="N360" s="3">
        <v>98.3</v>
      </c>
      <c r="O360" s="3">
        <v>2155743.0</v>
      </c>
      <c r="P360" s="3">
        <v>3.4409</v>
      </c>
      <c r="Q360" s="18">
        <v>1474.431</v>
      </c>
      <c r="R360" s="51">
        <v>1.6379</v>
      </c>
      <c r="S360" s="3">
        <f t="shared" si="2"/>
        <v>900.1959827</v>
      </c>
      <c r="T360" s="56">
        <v>48.597</v>
      </c>
      <c r="U360" s="136">
        <f t="shared" si="3"/>
        <v>29.67030954</v>
      </c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 t="s">
        <v>660</v>
      </c>
      <c r="IF360" s="3">
        <v>359.0</v>
      </c>
      <c r="IG360" s="3"/>
      <c r="IH360" s="3">
        <v>359.179817193067</v>
      </c>
      <c r="II360" s="3"/>
      <c r="IJ360" s="3"/>
      <c r="IK360" s="80">
        <v>93.163</v>
      </c>
      <c r="IL360" s="3"/>
      <c r="IM360" s="3">
        <v>92.9060923953763</v>
      </c>
      <c r="IN360" s="3"/>
      <c r="IO360" s="3"/>
      <c r="IP360" s="3"/>
      <c r="IQ360" s="3"/>
      <c r="IR360" s="3"/>
      <c r="IS360" s="3"/>
      <c r="IT360" s="3"/>
      <c r="IU360" s="3">
        <v>1080833.0</v>
      </c>
    </row>
    <row r="361" ht="12.75" customHeight="1">
      <c r="A361" s="3" t="s">
        <v>232</v>
      </c>
      <c r="B361" s="3">
        <v>2011.0</v>
      </c>
      <c r="C361" s="3">
        <v>2011.416666666608</v>
      </c>
      <c r="D361" s="3">
        <v>522.2</v>
      </c>
      <c r="E361" s="3">
        <v>315.061609241935</v>
      </c>
      <c r="F361" s="3">
        <v>93.0397421694911</v>
      </c>
      <c r="G361" s="3">
        <v>91.43237</v>
      </c>
      <c r="H361" s="3">
        <v>7.9</v>
      </c>
      <c r="I361" s="3">
        <v>0.5</v>
      </c>
      <c r="J361" s="3">
        <v>1086771.0</v>
      </c>
      <c r="K361" s="3">
        <v>190871.44921875</v>
      </c>
      <c r="L361" s="3">
        <v>131523.0</v>
      </c>
      <c r="M361" s="3">
        <v>93.670186</v>
      </c>
      <c r="N361" s="3">
        <v>98.39</v>
      </c>
      <c r="O361" s="3">
        <v>2158329.0</v>
      </c>
      <c r="P361" s="3">
        <v>3.372</v>
      </c>
      <c r="Q361" s="18">
        <v>1512.188</v>
      </c>
      <c r="R361" s="51">
        <v>1.6332</v>
      </c>
      <c r="S361" s="3">
        <f t="shared" si="2"/>
        <v>925.9049718</v>
      </c>
      <c r="T361" s="56">
        <v>38.305</v>
      </c>
      <c r="U361" s="136">
        <f t="shared" si="3"/>
        <v>23.45395542</v>
      </c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 t="s">
        <v>661</v>
      </c>
      <c r="IF361" s="3">
        <v>359.4</v>
      </c>
      <c r="IG361" s="3"/>
      <c r="IH361" s="3">
        <v>359.597303891886</v>
      </c>
      <c r="II361" s="3"/>
      <c r="IJ361" s="3"/>
      <c r="IK361" s="80">
        <v>93.353</v>
      </c>
      <c r="IL361" s="3"/>
      <c r="IM361" s="3">
        <v>93.0397421694911</v>
      </c>
      <c r="IN361" s="3"/>
      <c r="IO361" s="3"/>
      <c r="IP361" s="3"/>
      <c r="IQ361" s="3"/>
      <c r="IR361" s="3"/>
      <c r="IS361" s="3"/>
      <c r="IT361" s="3"/>
      <c r="IU361" s="3">
        <v>1086771.0</v>
      </c>
    </row>
    <row r="362" ht="12.75" customHeight="1">
      <c r="A362" s="3" t="s">
        <v>233</v>
      </c>
      <c r="B362" s="3">
        <v>2011.0</v>
      </c>
      <c r="C362" s="3">
        <v>2011.4999999999413</v>
      </c>
      <c r="D362" s="3">
        <v>526.9</v>
      </c>
      <c r="E362" s="3">
        <v>315.986644340386</v>
      </c>
      <c r="F362" s="3">
        <v>93.2368632622224</v>
      </c>
      <c r="G362" s="3">
        <v>91.426332</v>
      </c>
      <c r="H362" s="3">
        <v>8.0</v>
      </c>
      <c r="I362" s="3">
        <v>0.5</v>
      </c>
      <c r="J362" s="3">
        <v>1075566.0</v>
      </c>
      <c r="K362" s="3">
        <v>188383.4453125</v>
      </c>
      <c r="L362" s="3">
        <v>128903.0</v>
      </c>
      <c r="M362" s="3">
        <v>93.446394</v>
      </c>
      <c r="N362" s="3">
        <v>97.3</v>
      </c>
      <c r="O362" s="3">
        <v>2149927.0</v>
      </c>
      <c r="P362" s="3">
        <v>3.1318</v>
      </c>
      <c r="Q362" s="18">
        <v>1528.38</v>
      </c>
      <c r="R362" s="51">
        <v>1.6219</v>
      </c>
      <c r="S362" s="3">
        <f t="shared" si="2"/>
        <v>942.3392318</v>
      </c>
      <c r="T362" s="56">
        <v>34.831</v>
      </c>
      <c r="U362" s="136">
        <f t="shared" si="3"/>
        <v>21.47543005</v>
      </c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 t="s">
        <v>662</v>
      </c>
      <c r="IF362" s="3">
        <v>359.9</v>
      </c>
      <c r="IG362" s="3"/>
      <c r="IH362" s="3">
        <v>360.11919764745</v>
      </c>
      <c r="II362" s="3"/>
      <c r="IJ362" s="3"/>
      <c r="IK362" s="80">
        <v>93.266</v>
      </c>
      <c r="IL362" s="3"/>
      <c r="IM362" s="3">
        <v>93.2368632622224</v>
      </c>
      <c r="IN362" s="3"/>
      <c r="IO362" s="3"/>
      <c r="IP362" s="3"/>
      <c r="IQ362" s="3"/>
      <c r="IR362" s="3"/>
      <c r="IS362" s="3"/>
      <c r="IT362" s="3"/>
      <c r="IU362" s="3">
        <v>1075566.0</v>
      </c>
    </row>
    <row r="363" ht="12.75" customHeight="1">
      <c r="A363" s="3" t="s">
        <v>60</v>
      </c>
      <c r="B363" s="3">
        <v>2011.0</v>
      </c>
      <c r="C363" s="3">
        <v>2011.5833333332746</v>
      </c>
      <c r="D363" s="3">
        <v>528.2</v>
      </c>
      <c r="E363" s="3">
        <v>316.786833821767</v>
      </c>
      <c r="F363" s="3">
        <v>93.5836655854102</v>
      </c>
      <c r="G363" s="3">
        <v>91.639578</v>
      </c>
      <c r="H363" s="3">
        <v>8.2</v>
      </c>
      <c r="I363" s="3">
        <v>0.5</v>
      </c>
      <c r="J363" s="3">
        <v>1085374.0</v>
      </c>
      <c r="K363" s="3">
        <v>187108.43359375</v>
      </c>
      <c r="L363" s="3">
        <v>127196.0</v>
      </c>
      <c r="M363" s="3">
        <v>93.013817</v>
      </c>
      <c r="N363" s="3">
        <v>97.05</v>
      </c>
      <c r="O363" s="3">
        <v>2152242.0</v>
      </c>
      <c r="P363" s="3">
        <v>3.075</v>
      </c>
      <c r="Q363" s="18">
        <v>1568.526</v>
      </c>
      <c r="R363" s="51">
        <v>1.6158</v>
      </c>
      <c r="S363" s="3">
        <f t="shared" si="2"/>
        <v>970.7426662</v>
      </c>
      <c r="T363" s="56">
        <v>40.105</v>
      </c>
      <c r="U363" s="136">
        <f t="shared" si="3"/>
        <v>24.82052234</v>
      </c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 t="s">
        <v>663</v>
      </c>
      <c r="IF363" s="3">
        <v>360.4</v>
      </c>
      <c r="IG363" s="3"/>
      <c r="IH363" s="3">
        <v>361.455146444319</v>
      </c>
      <c r="II363" s="3"/>
      <c r="IJ363" s="3"/>
      <c r="IK363" s="80">
        <v>93.262</v>
      </c>
      <c r="IL363" s="3"/>
      <c r="IM363" s="3">
        <v>93.5836655854102</v>
      </c>
      <c r="IN363" s="3"/>
      <c r="IO363" s="3"/>
      <c r="IP363" s="3"/>
      <c r="IQ363" s="3"/>
      <c r="IR363" s="3"/>
      <c r="IS363" s="3"/>
      <c r="IT363" s="3"/>
      <c r="IU363" s="3">
        <v>1085374.0</v>
      </c>
    </row>
    <row r="364" ht="12.75" customHeight="1">
      <c r="A364" s="3" t="s">
        <v>234</v>
      </c>
      <c r="B364" s="3">
        <v>2011.0</v>
      </c>
      <c r="C364" s="3">
        <v>2011.6666666666079</v>
      </c>
      <c r="D364" s="3">
        <v>524.3</v>
      </c>
      <c r="E364" s="3">
        <v>317.73186262005</v>
      </c>
      <c r="F364" s="3">
        <v>93.8914264610712</v>
      </c>
      <c r="G364" s="3">
        <v>91.702612</v>
      </c>
      <c r="H364" s="3">
        <v>8.3</v>
      </c>
      <c r="I364" s="3">
        <v>0.5</v>
      </c>
      <c r="J364" s="3">
        <v>1106130.0</v>
      </c>
      <c r="K364" s="3">
        <v>187806.42578125</v>
      </c>
      <c r="L364" s="3">
        <v>127632.0</v>
      </c>
      <c r="M364" s="3">
        <v>92.820679</v>
      </c>
      <c r="N364" s="3">
        <v>97.89</v>
      </c>
      <c r="O364" s="3">
        <v>2144469.0</v>
      </c>
      <c r="P364" s="3">
        <v>3.0797</v>
      </c>
      <c r="Q364" s="18">
        <v>1759.5</v>
      </c>
      <c r="R364" s="51">
        <v>1.6356</v>
      </c>
      <c r="S364" s="3">
        <f t="shared" si="2"/>
        <v>1075.752018</v>
      </c>
      <c r="T364" s="56">
        <v>41.756</v>
      </c>
      <c r="U364" s="136">
        <f t="shared" si="3"/>
        <v>25.52946931</v>
      </c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 t="s">
        <v>664</v>
      </c>
      <c r="IF364" s="3">
        <v>359.9</v>
      </c>
      <c r="IG364" s="3"/>
      <c r="IH364" s="3">
        <v>359.282545898539</v>
      </c>
      <c r="II364" s="3"/>
      <c r="IJ364" s="3"/>
      <c r="IK364" s="80">
        <v>93.81</v>
      </c>
      <c r="IL364" s="3"/>
      <c r="IM364" s="3">
        <v>93.8914264610712</v>
      </c>
      <c r="IN364" s="3"/>
      <c r="IO364" s="3"/>
      <c r="IP364" s="3"/>
      <c r="IQ364" s="3"/>
      <c r="IR364" s="3"/>
      <c r="IS364" s="3"/>
      <c r="IT364" s="3"/>
      <c r="IU364" s="3">
        <v>1106130.0</v>
      </c>
    </row>
    <row r="365" ht="12.75" customHeight="1">
      <c r="A365" s="3" t="s">
        <v>235</v>
      </c>
      <c r="B365" s="3">
        <v>2011.0</v>
      </c>
      <c r="C365" s="3">
        <v>2011.749999999941</v>
      </c>
      <c r="D365" s="3">
        <v>521.9</v>
      </c>
      <c r="E365" s="3">
        <v>318.476543835368</v>
      </c>
      <c r="F365" s="3">
        <v>94.4437843526425</v>
      </c>
      <c r="G365" s="3">
        <v>91.75781</v>
      </c>
      <c r="H365" s="3">
        <v>8.4</v>
      </c>
      <c r="I365" s="3">
        <v>0.5</v>
      </c>
      <c r="J365" s="3">
        <v>1097929.0</v>
      </c>
      <c r="K365" s="3">
        <v>185131.41796875</v>
      </c>
      <c r="L365" s="3">
        <v>124730.0</v>
      </c>
      <c r="M365" s="3">
        <v>92.865504</v>
      </c>
      <c r="N365" s="3">
        <v>97.77</v>
      </c>
      <c r="O365" s="3">
        <v>2133628.0</v>
      </c>
      <c r="P365" s="3">
        <v>3.2424</v>
      </c>
      <c r="Q365" s="18">
        <v>1780.648</v>
      </c>
      <c r="R365" s="51">
        <v>1.5771</v>
      </c>
      <c r="S365" s="3">
        <f t="shared" si="2"/>
        <v>1129.064739</v>
      </c>
      <c r="T365" s="56">
        <v>30.085</v>
      </c>
      <c r="U365" s="136">
        <f t="shared" si="3"/>
        <v>19.07615243</v>
      </c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 t="s">
        <v>665</v>
      </c>
      <c r="IF365" s="3">
        <v>360.5</v>
      </c>
      <c r="IG365" s="3"/>
      <c r="IH365" s="3">
        <v>360.510151484006</v>
      </c>
      <c r="II365" s="3"/>
      <c r="IJ365" s="3"/>
      <c r="IK365" s="80">
        <v>94.413</v>
      </c>
      <c r="IL365" s="3"/>
      <c r="IM365" s="3">
        <v>94.4437843526425</v>
      </c>
      <c r="IN365" s="3"/>
      <c r="IO365" s="3"/>
      <c r="IP365" s="3"/>
      <c r="IQ365" s="3"/>
      <c r="IR365" s="3"/>
      <c r="IS365" s="3"/>
      <c r="IT365" s="3"/>
      <c r="IU365" s="3">
        <v>1097929.0</v>
      </c>
    </row>
    <row r="366" ht="12.75" customHeight="1">
      <c r="A366" s="3" t="s">
        <v>61</v>
      </c>
      <c r="B366" s="3">
        <v>2011.0</v>
      </c>
      <c r="C366" s="3">
        <v>2011.8333333332744</v>
      </c>
      <c r="D366" s="3">
        <v>527.3</v>
      </c>
      <c r="E366" s="3">
        <v>318.819867611441</v>
      </c>
      <c r="F366" s="3">
        <v>94.5286182583752</v>
      </c>
      <c r="G366" s="3">
        <v>91.8388889999999</v>
      </c>
      <c r="H366" s="3">
        <v>8.5</v>
      </c>
      <c r="I366" s="3">
        <v>0.5</v>
      </c>
      <c r="J366" s="3">
        <v>1089757.0</v>
      </c>
      <c r="K366" s="3">
        <v>192600.3984375</v>
      </c>
      <c r="L366" s="3">
        <v>131759.0</v>
      </c>
      <c r="M366" s="3">
        <v>93.14797</v>
      </c>
      <c r="N366" s="3">
        <v>98.03</v>
      </c>
      <c r="O366" s="3">
        <v>2121957.0</v>
      </c>
      <c r="P366" s="3">
        <v>3.2701</v>
      </c>
      <c r="Q366" s="18">
        <v>1667.893</v>
      </c>
      <c r="R366" s="51">
        <v>1.5768</v>
      </c>
      <c r="S366" s="3">
        <f t="shared" si="2"/>
        <v>1057.770802</v>
      </c>
      <c r="T366" s="56">
        <v>34.355</v>
      </c>
      <c r="U366" s="136">
        <f t="shared" si="3"/>
        <v>21.78779807</v>
      </c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 t="s">
        <v>666</v>
      </c>
      <c r="IF366" s="3">
        <v>360.7</v>
      </c>
      <c r="IG366" s="3"/>
      <c r="IH366" s="3">
        <v>360.905492757705</v>
      </c>
      <c r="II366" s="3"/>
      <c r="IJ366" s="3"/>
      <c r="IK366" s="80">
        <v>94.479</v>
      </c>
      <c r="IL366" s="3"/>
      <c r="IM366" s="3">
        <v>94.5286182583752</v>
      </c>
      <c r="IN366" s="3"/>
      <c r="IO366" s="3"/>
      <c r="IP366" s="3"/>
      <c r="IQ366" s="3"/>
      <c r="IR366" s="3"/>
      <c r="IS366" s="3"/>
      <c r="IT366" s="3"/>
      <c r="IU366" s="3">
        <v>1089757.0</v>
      </c>
    </row>
    <row r="367" ht="12.75" customHeight="1">
      <c r="A367" s="3" t="s">
        <v>236</v>
      </c>
      <c r="B367" s="3">
        <v>2011.0</v>
      </c>
      <c r="C367" s="3">
        <v>2011.9166666666076</v>
      </c>
      <c r="D367" s="3">
        <v>520.7301</v>
      </c>
      <c r="E367" s="3">
        <v>319.274887384716</v>
      </c>
      <c r="F367" s="3">
        <v>94.7247667648242</v>
      </c>
      <c r="G367" s="3">
        <v>91.748293</v>
      </c>
      <c r="H367" s="3">
        <v>8.4</v>
      </c>
      <c r="I367" s="3">
        <v>0.5</v>
      </c>
      <c r="J367" s="3">
        <v>1109663.0</v>
      </c>
      <c r="K367" s="3">
        <v>212479.39453125</v>
      </c>
      <c r="L367" s="3">
        <v>151509.0</v>
      </c>
      <c r="M367" s="3">
        <v>92.9576129999999</v>
      </c>
      <c r="N367" s="3">
        <v>99.25</v>
      </c>
      <c r="O367" s="3">
        <v>2107830.0</v>
      </c>
      <c r="P367" s="3">
        <v>3.3031</v>
      </c>
      <c r="Q367" s="18">
        <v>1735.977</v>
      </c>
      <c r="R367" s="51">
        <v>1.5806</v>
      </c>
      <c r="S367" s="3">
        <f t="shared" si="2"/>
        <v>1098.302543</v>
      </c>
      <c r="T367" s="56">
        <v>32.746</v>
      </c>
      <c r="U367" s="136">
        <f t="shared" si="3"/>
        <v>20.71744907</v>
      </c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 t="s">
        <v>667</v>
      </c>
      <c r="IF367" s="3">
        <v>361.0</v>
      </c>
      <c r="IG367" s="3"/>
      <c r="IH367" s="3">
        <v>360.629651416324</v>
      </c>
      <c r="II367" s="3"/>
      <c r="IJ367" s="3"/>
      <c r="IK367" s="80">
        <v>94.634</v>
      </c>
      <c r="IL367" s="3"/>
      <c r="IM367" s="3">
        <v>94.7247667648242</v>
      </c>
      <c r="IN367" s="3"/>
      <c r="IO367" s="3"/>
      <c r="IP367" s="3"/>
      <c r="IQ367" s="3"/>
      <c r="IR367" s="3"/>
      <c r="IS367" s="3"/>
      <c r="IT367" s="3"/>
      <c r="IU367" s="3">
        <v>1109663.0</v>
      </c>
    </row>
    <row r="368" ht="12.75" customHeight="1">
      <c r="A368" s="3" t="s">
        <v>237</v>
      </c>
      <c r="B368" s="3">
        <v>2011.0</v>
      </c>
      <c r="C368" s="3">
        <v>2011.9999999999409</v>
      </c>
      <c r="D368" s="3">
        <v>516.6382</v>
      </c>
      <c r="E368" s="3">
        <v>320.148081266742</v>
      </c>
      <c r="F368" s="3">
        <v>94.8426832566637</v>
      </c>
      <c r="G368" s="3">
        <v>92.112819</v>
      </c>
      <c r="H368" s="3">
        <v>8.3</v>
      </c>
      <c r="I368" s="3">
        <v>0.5</v>
      </c>
      <c r="J368" s="3">
        <v>1078307.0</v>
      </c>
      <c r="K368" s="3">
        <v>224922.390625</v>
      </c>
      <c r="L368" s="3">
        <v>163905.0</v>
      </c>
      <c r="M368" s="3">
        <v>92.294416</v>
      </c>
      <c r="N368" s="3">
        <v>100.0</v>
      </c>
      <c r="O368" s="3">
        <v>2089417.0</v>
      </c>
      <c r="P368" s="3">
        <v>3.3835</v>
      </c>
      <c r="Q368" s="18">
        <v>1652.725</v>
      </c>
      <c r="R368" s="51">
        <v>1.5587</v>
      </c>
      <c r="S368" s="3">
        <f t="shared" si="2"/>
        <v>1060.322705</v>
      </c>
      <c r="T368" s="56">
        <v>27.907</v>
      </c>
      <c r="U368" s="136">
        <f t="shared" si="3"/>
        <v>17.90402258</v>
      </c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 t="s">
        <v>668</v>
      </c>
      <c r="IF368" s="3">
        <v>361.7</v>
      </c>
      <c r="IG368" s="3"/>
      <c r="IH368" s="3">
        <v>361.38913804945</v>
      </c>
      <c r="II368" s="3"/>
      <c r="IJ368" s="3"/>
      <c r="IK368" s="80">
        <v>95.059</v>
      </c>
      <c r="IL368" s="3"/>
      <c r="IM368" s="3">
        <v>94.8426832566637</v>
      </c>
      <c r="IN368" s="3"/>
      <c r="IO368" s="3"/>
      <c r="IP368" s="3"/>
      <c r="IQ368" s="3"/>
      <c r="IR368" s="3"/>
      <c r="IS368" s="3"/>
      <c r="IT368" s="3"/>
      <c r="IU368" s="3">
        <v>1078307.0</v>
      </c>
    </row>
    <row r="369" ht="12.75" customHeight="1">
      <c r="A369" s="3" t="s">
        <v>58</v>
      </c>
      <c r="B369" s="3">
        <v>2012.0</v>
      </c>
      <c r="C369" s="3">
        <v>2012.0833333332741</v>
      </c>
      <c r="D369" s="3">
        <v>521.5938</v>
      </c>
      <c r="E369" s="3">
        <v>321.416344025423</v>
      </c>
      <c r="F369" s="3">
        <v>94.9186504299587</v>
      </c>
      <c r="G369" s="3">
        <v>92.4349919999999</v>
      </c>
      <c r="H369" s="3">
        <v>8.3</v>
      </c>
      <c r="I369" s="3">
        <v>0.5</v>
      </c>
      <c r="J369" s="3">
        <v>1088149.0</v>
      </c>
      <c r="K369" s="3">
        <v>234697.3828125</v>
      </c>
      <c r="L369" s="3">
        <v>173512.0</v>
      </c>
      <c r="M369" s="3">
        <v>91.163887</v>
      </c>
      <c r="N369" s="3">
        <v>100.55</v>
      </c>
      <c r="O369" s="3">
        <v>2107181.0</v>
      </c>
      <c r="P369" s="3">
        <v>3.5715</v>
      </c>
      <c r="Q369" s="18">
        <v>1656.095</v>
      </c>
      <c r="R369" s="51">
        <v>1.5524</v>
      </c>
      <c r="S369" s="3">
        <f t="shared" si="2"/>
        <v>1066.796573</v>
      </c>
      <c r="T369" s="56">
        <v>33.265</v>
      </c>
      <c r="U369" s="136">
        <f t="shared" si="3"/>
        <v>21.42811131</v>
      </c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 t="s">
        <v>669</v>
      </c>
      <c r="IF369" s="3">
        <v>362.1</v>
      </c>
      <c r="IG369" s="3"/>
      <c r="IH369" s="3">
        <v>361.980880586252</v>
      </c>
      <c r="II369" s="3"/>
      <c r="IJ369" s="3"/>
      <c r="IK369" s="80">
        <v>94.577</v>
      </c>
      <c r="IL369" s="3"/>
      <c r="IM369" s="3">
        <v>94.9186504299587</v>
      </c>
      <c r="IN369" s="3"/>
      <c r="IO369" s="3"/>
      <c r="IP369" s="3"/>
      <c r="IQ369" s="3"/>
      <c r="IR369" s="3"/>
      <c r="IS369" s="3"/>
      <c r="IT369" s="3"/>
      <c r="IU369" s="3">
        <v>1088149.0</v>
      </c>
    </row>
    <row r="370" ht="12.75" customHeight="1">
      <c r="A370" s="3" t="s">
        <v>230</v>
      </c>
      <c r="B370" s="3">
        <v>2012.0</v>
      </c>
      <c r="C370" s="3">
        <v>2012.1666666666074</v>
      </c>
      <c r="D370" s="3">
        <v>518.5574</v>
      </c>
      <c r="E370" s="3">
        <v>322.224174898715</v>
      </c>
      <c r="F370" s="3">
        <v>95.1454793940863</v>
      </c>
      <c r="G370" s="3">
        <v>92.44497</v>
      </c>
      <c r="H370" s="3">
        <v>8.2</v>
      </c>
      <c r="I370" s="3">
        <v>0.5</v>
      </c>
      <c r="J370" s="3">
        <v>1084351.0</v>
      </c>
      <c r="K370" s="3">
        <v>250825.375</v>
      </c>
      <c r="L370" s="3">
        <v>189319.0</v>
      </c>
      <c r="M370" s="3">
        <v>89.940838</v>
      </c>
      <c r="N370" s="3">
        <v>100.58</v>
      </c>
      <c r="O370" s="3">
        <v>2075465.0</v>
      </c>
      <c r="P370" s="13">
        <v>3.5046</v>
      </c>
      <c r="Q370" s="18">
        <v>1743.095</v>
      </c>
      <c r="R370" s="51">
        <v>1.5804</v>
      </c>
      <c r="S370" s="3">
        <f t="shared" si="2"/>
        <v>1102.945457</v>
      </c>
      <c r="T370" s="56">
        <v>34.633</v>
      </c>
      <c r="U370" s="136">
        <f t="shared" si="3"/>
        <v>21.91407239</v>
      </c>
      <c r="V370" s="1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 t="s">
        <v>670</v>
      </c>
      <c r="IF370" s="3">
        <v>362.5</v>
      </c>
      <c r="IG370" s="3"/>
      <c r="IH370" s="3">
        <v>362.470688176648</v>
      </c>
      <c r="II370" s="3"/>
      <c r="IJ370" s="3"/>
      <c r="IK370" s="80">
        <v>95.147</v>
      </c>
      <c r="IL370" s="3"/>
      <c r="IM370" s="3">
        <v>95.1454793940863</v>
      </c>
      <c r="IN370" s="3"/>
      <c r="IO370" s="3"/>
      <c r="IP370" s="3"/>
      <c r="IQ370" s="3"/>
      <c r="IR370" s="3"/>
      <c r="IS370" s="3"/>
      <c r="IT370" s="3"/>
      <c r="IU370" s="3">
        <v>1084351.0</v>
      </c>
    </row>
    <row r="371" ht="12.75" customHeight="1">
      <c r="A371" s="3" t="s">
        <v>231</v>
      </c>
      <c r="B371" s="3">
        <v>2012.0</v>
      </c>
      <c r="C371" s="3">
        <v>2012.2499999999407</v>
      </c>
      <c r="D371" s="3">
        <v>529.1541</v>
      </c>
      <c r="E371" s="3">
        <v>322.760581311354</v>
      </c>
      <c r="F371" s="3">
        <v>95.3215877406652</v>
      </c>
      <c r="G371" s="3">
        <v>92.620037</v>
      </c>
      <c r="H371" s="3">
        <v>8.2</v>
      </c>
      <c r="I371" s="3">
        <v>0.5</v>
      </c>
      <c r="J371" s="3">
        <v>1087037.0</v>
      </c>
      <c r="K371" s="3">
        <v>264113.359375</v>
      </c>
      <c r="L371" s="3">
        <v>202273.0</v>
      </c>
      <c r="M371" s="3">
        <v>88.595275</v>
      </c>
      <c r="N371" s="3">
        <v>101.11</v>
      </c>
      <c r="O371" s="3">
        <v>2061176.0</v>
      </c>
      <c r="P371" s="3">
        <v>3.5699</v>
      </c>
      <c r="Q371" s="18">
        <v>1675.057</v>
      </c>
      <c r="R371" s="51">
        <v>1.5824</v>
      </c>
      <c r="S371" s="3">
        <f t="shared" si="2"/>
        <v>1058.554727</v>
      </c>
      <c r="T371" s="56">
        <v>32.485</v>
      </c>
      <c r="U371" s="136">
        <f t="shared" si="3"/>
        <v>20.52894338</v>
      </c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 t="s">
        <v>671</v>
      </c>
      <c r="IF371" s="3">
        <v>363.0</v>
      </c>
      <c r="IG371" s="3"/>
      <c r="IH371" s="3">
        <v>363.002500912584</v>
      </c>
      <c r="II371" s="3"/>
      <c r="IJ371" s="3"/>
      <c r="IK371" s="80">
        <v>95.433</v>
      </c>
      <c r="IL371" s="3"/>
      <c r="IM371" s="3">
        <v>95.3215877406652</v>
      </c>
      <c r="IN371" s="3"/>
      <c r="IO371" s="3"/>
      <c r="IP371" s="3"/>
      <c r="IQ371" s="3"/>
      <c r="IR371" s="3"/>
      <c r="IS371" s="3"/>
      <c r="IT371" s="3"/>
      <c r="IU371" s="3">
        <v>1087037.0</v>
      </c>
    </row>
    <row r="372" ht="12.75" customHeight="1">
      <c r="A372" s="3" t="s">
        <v>59</v>
      </c>
      <c r="B372" s="3">
        <v>2012.0</v>
      </c>
      <c r="C372" s="3">
        <v>2012.333333333274</v>
      </c>
      <c r="D372" s="3">
        <v>518.6452</v>
      </c>
      <c r="E372" s="3">
        <v>324.323816722474</v>
      </c>
      <c r="F372" s="3">
        <v>95.7701335933148</v>
      </c>
      <c r="G372" s="3">
        <v>92.290897</v>
      </c>
      <c r="H372" s="3">
        <v>8.1</v>
      </c>
      <c r="I372" s="3">
        <v>0.5</v>
      </c>
      <c r="J372" s="3">
        <v>1082589.0</v>
      </c>
      <c r="K372" s="3">
        <v>279886.36328125</v>
      </c>
      <c r="L372" s="3">
        <v>218099.0</v>
      </c>
      <c r="M372" s="3">
        <v>87.164112</v>
      </c>
      <c r="N372" s="3">
        <v>102.5</v>
      </c>
      <c r="O372" s="3">
        <v>2082233.0</v>
      </c>
      <c r="P372" s="3">
        <v>3.598</v>
      </c>
      <c r="Q372" s="18">
        <v>1648.539</v>
      </c>
      <c r="R372" s="51">
        <v>1.6</v>
      </c>
      <c r="S372" s="3">
        <f t="shared" si="2"/>
        <v>1030.336875</v>
      </c>
      <c r="T372" s="56">
        <v>31.004</v>
      </c>
      <c r="U372" s="136">
        <f t="shared" si="3"/>
        <v>19.3775</v>
      </c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 t="s">
        <v>672</v>
      </c>
      <c r="IF372" s="3">
        <v>363.5</v>
      </c>
      <c r="IG372" s="3"/>
      <c r="IH372" s="3">
        <v>363.582978103865</v>
      </c>
      <c r="II372" s="3"/>
      <c r="IJ372" s="3"/>
      <c r="IK372" s="80">
        <v>95.999</v>
      </c>
      <c r="IL372" s="3"/>
      <c r="IM372" s="3">
        <v>95.7701335933148</v>
      </c>
      <c r="IN372" s="3"/>
      <c r="IO372" s="3"/>
      <c r="IP372" s="3"/>
      <c r="IQ372" s="3"/>
      <c r="IR372" s="3"/>
      <c r="IS372" s="3"/>
      <c r="IT372" s="3"/>
      <c r="IU372" s="3">
        <v>1082589.0</v>
      </c>
    </row>
    <row r="373" ht="12.75" customHeight="1">
      <c r="A373" s="3" t="s">
        <v>232</v>
      </c>
      <c r="B373" s="3">
        <v>2012.0</v>
      </c>
      <c r="C373" s="3">
        <v>2012.4166666666072</v>
      </c>
      <c r="D373" s="3">
        <v>520.7717</v>
      </c>
      <c r="E373" s="3">
        <v>325.318022490251</v>
      </c>
      <c r="F373" s="3">
        <v>95.6652291716044</v>
      </c>
      <c r="G373" s="3">
        <v>92.618655</v>
      </c>
      <c r="H373" s="3">
        <v>8.0</v>
      </c>
      <c r="I373" s="3">
        <v>0.5</v>
      </c>
      <c r="J373" s="3">
        <v>1092810.0</v>
      </c>
      <c r="K373" s="3">
        <v>292549.3515625</v>
      </c>
      <c r="L373" s="3">
        <v>230390.0</v>
      </c>
      <c r="M373" s="3">
        <v>86.089114</v>
      </c>
      <c r="N373" s="3">
        <v>104.04</v>
      </c>
      <c r="O373" s="3">
        <v>2085284.0</v>
      </c>
      <c r="P373" s="3">
        <v>3.5999</v>
      </c>
      <c r="Q373" s="18">
        <v>1585.114</v>
      </c>
      <c r="R373" s="51">
        <v>1.5924</v>
      </c>
      <c r="S373" s="3">
        <f t="shared" si="2"/>
        <v>995.4245165</v>
      </c>
      <c r="T373" s="56">
        <v>27.76</v>
      </c>
      <c r="U373" s="136">
        <f t="shared" si="3"/>
        <v>17.43280583</v>
      </c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 t="s">
        <v>673</v>
      </c>
      <c r="IF373" s="3">
        <v>364.8</v>
      </c>
      <c r="IG373" s="3"/>
      <c r="IH373" s="3">
        <v>364.776900096291</v>
      </c>
      <c r="II373" s="3"/>
      <c r="IJ373" s="3"/>
      <c r="IK373" s="80">
        <v>95.942</v>
      </c>
      <c r="IL373" s="3"/>
      <c r="IM373" s="3">
        <v>95.6652291716044</v>
      </c>
      <c r="IN373" s="3"/>
      <c r="IO373" s="3"/>
      <c r="IP373" s="3"/>
      <c r="IQ373" s="3"/>
      <c r="IR373" s="3"/>
      <c r="IS373" s="3"/>
      <c r="IT373" s="3"/>
      <c r="IU373" s="3">
        <v>1092810.0</v>
      </c>
    </row>
    <row r="374" ht="12.75" customHeight="1">
      <c r="A374" s="3" t="s">
        <v>233</v>
      </c>
      <c r="B374" s="3">
        <v>2012.0</v>
      </c>
      <c r="C374" s="3">
        <v>2012.4999999999404</v>
      </c>
      <c r="D374" s="3">
        <v>522.3</v>
      </c>
      <c r="E374" s="3">
        <v>326.265136605354</v>
      </c>
      <c r="F374" s="3">
        <v>95.5608675001487</v>
      </c>
      <c r="G374" s="3">
        <v>92.290449</v>
      </c>
      <c r="H374" s="3">
        <v>8.0</v>
      </c>
      <c r="I374" s="3">
        <v>0.5</v>
      </c>
      <c r="J374" s="3">
        <v>1103399.0</v>
      </c>
      <c r="K374" s="3">
        <v>290751.3359375</v>
      </c>
      <c r="L374" s="3">
        <v>228207.0</v>
      </c>
      <c r="M374" s="3">
        <v>85.346774</v>
      </c>
      <c r="N374" s="3">
        <v>103.17</v>
      </c>
      <c r="O374" s="3">
        <v>2060719.0</v>
      </c>
      <c r="P374" s="3">
        <v>3.6454</v>
      </c>
      <c r="Q374" s="18">
        <v>1595.632</v>
      </c>
      <c r="R374" s="51">
        <v>1.5556</v>
      </c>
      <c r="S374" s="3">
        <f t="shared" si="2"/>
        <v>1025.734122</v>
      </c>
      <c r="T374" s="56">
        <v>27.608</v>
      </c>
      <c r="U374" s="136">
        <f t="shared" si="3"/>
        <v>17.74749293</v>
      </c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 t="s">
        <v>674</v>
      </c>
      <c r="IF374" s="3">
        <v>365.1</v>
      </c>
      <c r="IG374" s="3"/>
      <c r="IH374" s="3">
        <v>364.961853021505</v>
      </c>
      <c r="II374" s="3"/>
      <c r="IJ374" s="3"/>
      <c r="IK374" s="80">
        <v>95.55</v>
      </c>
      <c r="IL374" s="3"/>
      <c r="IM374" s="3">
        <v>95.5608675001487</v>
      </c>
      <c r="IN374" s="3"/>
      <c r="IO374" s="3"/>
      <c r="IP374" s="3"/>
      <c r="IQ374" s="3"/>
      <c r="IR374" s="3"/>
      <c r="IS374" s="3"/>
      <c r="IT374" s="3"/>
      <c r="IU374" s="3">
        <v>1103399.0</v>
      </c>
    </row>
    <row r="375" ht="12.75" customHeight="1">
      <c r="A375" s="3" t="s">
        <v>60</v>
      </c>
      <c r="B375" s="3">
        <v>2012.0</v>
      </c>
      <c r="C375" s="3">
        <v>2012.5833333332737</v>
      </c>
      <c r="D375" s="3">
        <v>519.222</v>
      </c>
      <c r="E375" s="3">
        <v>327.500599142244</v>
      </c>
      <c r="F375" s="3">
        <v>95.9978513358797</v>
      </c>
      <c r="G375" s="3">
        <v>93.714363</v>
      </c>
      <c r="H375" s="3">
        <v>7.9</v>
      </c>
      <c r="I375" s="3">
        <v>0.5</v>
      </c>
      <c r="J375" s="3">
        <v>1113959.0</v>
      </c>
      <c r="K375" s="3">
        <v>298159.328125</v>
      </c>
      <c r="L375" s="3">
        <v>235349.0</v>
      </c>
      <c r="M375" s="3">
        <v>84.946285</v>
      </c>
      <c r="N375" s="3">
        <v>104.62</v>
      </c>
      <c r="O375" s="3">
        <v>2068233.0</v>
      </c>
      <c r="P375" s="13">
        <v>3.6224</v>
      </c>
      <c r="Q375" s="18">
        <v>1592.784</v>
      </c>
      <c r="R375" s="51">
        <v>1.5593</v>
      </c>
      <c r="S375" s="3">
        <f t="shared" si="2"/>
        <v>1021.473738</v>
      </c>
      <c r="T375" s="56">
        <v>27.915</v>
      </c>
      <c r="U375" s="136">
        <f t="shared" si="3"/>
        <v>17.90226384</v>
      </c>
      <c r="V375" s="1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 t="s">
        <v>675</v>
      </c>
      <c r="IF375" s="3">
        <v>365.3</v>
      </c>
      <c r="IG375" s="3"/>
      <c r="IH375" s="3">
        <v>366.197315322456</v>
      </c>
      <c r="II375" s="3"/>
      <c r="IJ375" s="3"/>
      <c r="IK375" s="80">
        <v>95.65</v>
      </c>
      <c r="IL375" s="3"/>
      <c r="IM375" s="3">
        <v>95.9978513358797</v>
      </c>
      <c r="IN375" s="3"/>
      <c r="IO375" s="3"/>
      <c r="IP375" s="3"/>
      <c r="IQ375" s="3"/>
      <c r="IR375" s="3"/>
      <c r="IS375" s="3"/>
      <c r="IT375" s="3"/>
      <c r="IU375" s="3">
        <v>1113959.0</v>
      </c>
    </row>
    <row r="376" ht="12.75" customHeight="1">
      <c r="A376" s="3" t="s">
        <v>234</v>
      </c>
      <c r="B376" s="3">
        <v>2012.0</v>
      </c>
      <c r="C376" s="3">
        <v>2012.666666666607</v>
      </c>
      <c r="D376" s="3">
        <v>518.8</v>
      </c>
      <c r="E376" s="3">
        <v>328.236412035529</v>
      </c>
      <c r="F376" s="3">
        <v>96.2123479064872</v>
      </c>
      <c r="G376" s="3">
        <v>93.433319</v>
      </c>
      <c r="H376" s="3">
        <v>7.9</v>
      </c>
      <c r="I376" s="3">
        <v>0.5</v>
      </c>
      <c r="J376" s="3">
        <v>1115719.0</v>
      </c>
      <c r="K376" s="3">
        <v>314801.3125</v>
      </c>
      <c r="L376" s="3">
        <v>251655.0</v>
      </c>
      <c r="M376" s="3">
        <v>84.810695</v>
      </c>
      <c r="N376" s="3">
        <v>104.59</v>
      </c>
      <c r="O376" s="3">
        <v>2076447.0</v>
      </c>
      <c r="P376" s="3">
        <v>3.6431</v>
      </c>
      <c r="Q376" s="18">
        <v>1625.682</v>
      </c>
      <c r="R376" s="51">
        <v>1.5722</v>
      </c>
      <c r="S376" s="3">
        <f t="shared" si="2"/>
        <v>1034.017301</v>
      </c>
      <c r="T376" s="56">
        <v>31.43</v>
      </c>
      <c r="U376" s="136">
        <f t="shared" si="3"/>
        <v>19.99109528</v>
      </c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 t="s">
        <v>676</v>
      </c>
      <c r="IF376" s="3">
        <v>364.9</v>
      </c>
      <c r="IG376" s="3"/>
      <c r="IH376" s="3">
        <v>364.341215496245</v>
      </c>
      <c r="II376" s="3"/>
      <c r="IJ376" s="3"/>
      <c r="IK376" s="80">
        <v>96.134</v>
      </c>
      <c r="IL376" s="3"/>
      <c r="IM376" s="3">
        <v>96.2123479064872</v>
      </c>
      <c r="IN376" s="3"/>
      <c r="IO376" s="3"/>
      <c r="IP376" s="3"/>
      <c r="IQ376" s="3"/>
      <c r="IR376" s="3"/>
      <c r="IS376" s="3"/>
      <c r="IT376" s="3"/>
      <c r="IU376" s="3">
        <v>1115719.0</v>
      </c>
    </row>
    <row r="377" ht="12.75" customHeight="1">
      <c r="A377" s="3" t="s">
        <v>235</v>
      </c>
      <c r="B377" s="3">
        <v>2012.0</v>
      </c>
      <c r="C377" s="3">
        <v>2012.7499999999402</v>
      </c>
      <c r="D377" s="3">
        <v>518.4114</v>
      </c>
      <c r="E377" s="3">
        <v>328.834776395754</v>
      </c>
      <c r="F377" s="3">
        <v>96.45998171725</v>
      </c>
      <c r="G377" s="3">
        <v>93.052318</v>
      </c>
      <c r="H377" s="3">
        <v>7.9</v>
      </c>
      <c r="I377" s="3">
        <v>0.5</v>
      </c>
      <c r="J377" s="3">
        <v>1126666.0</v>
      </c>
      <c r="K377" s="3">
        <v>325597.30859375</v>
      </c>
      <c r="L377" s="3">
        <v>262294.0</v>
      </c>
      <c r="M377" s="3">
        <v>84.94302</v>
      </c>
      <c r="N377" s="3">
        <v>104.43</v>
      </c>
      <c r="O377" s="3">
        <v>2078956.0</v>
      </c>
      <c r="P377" s="3">
        <v>3.5936</v>
      </c>
      <c r="Q377" s="18">
        <v>1741.925</v>
      </c>
      <c r="R377" s="51">
        <v>1.6126</v>
      </c>
      <c r="S377" s="3">
        <f t="shared" si="2"/>
        <v>1080.196577</v>
      </c>
      <c r="T377" s="56">
        <v>34.58</v>
      </c>
      <c r="U377" s="136">
        <f t="shared" si="3"/>
        <v>21.4436314</v>
      </c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 t="s">
        <v>677</v>
      </c>
      <c r="IF377" s="3">
        <v>365.2</v>
      </c>
      <c r="IG377" s="3"/>
      <c r="IH377" s="3">
        <v>365.356278796318</v>
      </c>
      <c r="II377" s="3"/>
      <c r="IJ377" s="3"/>
      <c r="IK377" s="80">
        <v>96.492</v>
      </c>
      <c r="IL377" s="3"/>
      <c r="IM377" s="3">
        <v>96.45998171725</v>
      </c>
      <c r="IN377" s="3"/>
      <c r="IO377" s="3"/>
      <c r="IP377" s="3"/>
      <c r="IQ377" s="3"/>
      <c r="IR377" s="3"/>
      <c r="IS377" s="3"/>
      <c r="IT377" s="3"/>
      <c r="IU377" s="3">
        <v>1126666.0</v>
      </c>
    </row>
    <row r="378" ht="12.75" customHeight="1">
      <c r="A378" s="3" t="s">
        <v>61</v>
      </c>
      <c r="B378" s="3">
        <v>2012.0</v>
      </c>
      <c r="C378" s="3">
        <v>2012.8333333332735</v>
      </c>
      <c r="D378" s="3">
        <v>515.1089</v>
      </c>
      <c r="E378" s="3">
        <v>330.19993451195</v>
      </c>
      <c r="F378" s="3">
        <v>96.9310455517341</v>
      </c>
      <c r="G378" s="3">
        <v>93.26748</v>
      </c>
      <c r="H378" s="3">
        <v>7.8</v>
      </c>
      <c r="I378" s="3">
        <v>0.5</v>
      </c>
      <c r="J378" s="3">
        <v>1130612.0</v>
      </c>
      <c r="K378" s="3">
        <v>338286.3046875</v>
      </c>
      <c r="L378" s="3">
        <v>274873.0</v>
      </c>
      <c r="M378" s="3">
        <v>85.3442759999999</v>
      </c>
      <c r="N378" s="3">
        <v>103.69</v>
      </c>
      <c r="O378" s="3">
        <v>2075208.0</v>
      </c>
      <c r="P378" s="3">
        <v>3.6447</v>
      </c>
      <c r="Q378" s="18">
        <v>1746.348</v>
      </c>
      <c r="R378" s="51">
        <v>1.608</v>
      </c>
      <c r="S378" s="3">
        <f t="shared" si="2"/>
        <v>1086.037313</v>
      </c>
      <c r="T378" s="56">
        <v>32.315</v>
      </c>
      <c r="U378" s="136">
        <f t="shared" si="3"/>
        <v>20.09639303</v>
      </c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 t="s">
        <v>678</v>
      </c>
      <c r="IF378" s="3">
        <v>365.5</v>
      </c>
      <c r="IG378" s="3"/>
      <c r="IH378" s="3">
        <v>365.716058657875</v>
      </c>
      <c r="II378" s="3"/>
      <c r="IJ378" s="3"/>
      <c r="IK378" s="80">
        <v>97.001</v>
      </c>
      <c r="IL378" s="3"/>
      <c r="IM378" s="3">
        <v>96.9310455517341</v>
      </c>
      <c r="IN378" s="3"/>
      <c r="IO378" s="3"/>
      <c r="IP378" s="3"/>
      <c r="IQ378" s="3"/>
      <c r="IR378" s="3"/>
      <c r="IS378" s="3"/>
      <c r="IT378" s="3"/>
      <c r="IU378" s="3">
        <v>1130612.0</v>
      </c>
    </row>
    <row r="379" ht="12.75" customHeight="1">
      <c r="A379" s="3" t="s">
        <v>236</v>
      </c>
      <c r="B379" s="3">
        <v>2012.0</v>
      </c>
      <c r="C379" s="3">
        <v>2012.9166666666067</v>
      </c>
      <c r="D379" s="3">
        <v>522.152</v>
      </c>
      <c r="E379" s="3">
        <v>330.926152470036</v>
      </c>
      <c r="F379" s="3">
        <v>97.1617005325577</v>
      </c>
      <c r="G379" s="3">
        <v>93.284338</v>
      </c>
      <c r="H379" s="3">
        <v>7.8</v>
      </c>
      <c r="I379" s="3">
        <v>0.5</v>
      </c>
      <c r="J379" s="3">
        <v>1140837.0</v>
      </c>
      <c r="K379" s="3">
        <v>344711.3046875</v>
      </c>
      <c r="L379" s="3">
        <v>281259.0</v>
      </c>
      <c r="M379" s="3">
        <v>85.561836</v>
      </c>
      <c r="N379" s="3">
        <v>103.76</v>
      </c>
      <c r="O379" s="3">
        <v>2072141.0</v>
      </c>
      <c r="P379" s="3">
        <v>3.6556</v>
      </c>
      <c r="Q379" s="18">
        <v>1724.352</v>
      </c>
      <c r="R379" s="51">
        <v>1.5968</v>
      </c>
      <c r="S379" s="3">
        <f t="shared" si="2"/>
        <v>1079.87976</v>
      </c>
      <c r="T379" s="56">
        <v>33.224</v>
      </c>
      <c r="U379" s="136">
        <f t="shared" si="3"/>
        <v>20.80661323</v>
      </c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 t="s">
        <v>679</v>
      </c>
      <c r="IF379" s="3">
        <v>365.8</v>
      </c>
      <c r="IG379" s="3"/>
      <c r="IH379" s="3">
        <v>365.653651362911</v>
      </c>
      <c r="II379" s="3"/>
      <c r="IJ379" s="3"/>
      <c r="IK379" s="80">
        <v>97.154</v>
      </c>
      <c r="IL379" s="3"/>
      <c r="IM379" s="3">
        <v>97.1617005325577</v>
      </c>
      <c r="IN379" s="3"/>
      <c r="IO379" s="3"/>
      <c r="IP379" s="3"/>
      <c r="IQ379" s="3"/>
      <c r="IR379" s="3"/>
      <c r="IS379" s="3"/>
      <c r="IT379" s="3"/>
      <c r="IU379" s="3">
        <v>1140837.0</v>
      </c>
    </row>
    <row r="380" ht="12.75" customHeight="1">
      <c r="A380" s="3" t="s">
        <v>237</v>
      </c>
      <c r="B380" s="3">
        <v>2012.0</v>
      </c>
      <c r="C380" s="3">
        <v>2012.99999999994</v>
      </c>
      <c r="D380" s="3">
        <v>531.0925</v>
      </c>
      <c r="E380" s="3">
        <v>331.728635045772</v>
      </c>
      <c r="F380" s="3">
        <v>97.361748836891</v>
      </c>
      <c r="G380" s="3">
        <v>93.3481819999999</v>
      </c>
      <c r="H380" s="3">
        <v>7.8</v>
      </c>
      <c r="I380" s="3">
        <v>0.5</v>
      </c>
      <c r="J380" s="3">
        <v>1148588.0</v>
      </c>
      <c r="K380" s="3">
        <v>339248.30078125</v>
      </c>
      <c r="L380" s="3">
        <v>275684.0</v>
      </c>
      <c r="M380" s="3">
        <v>85.593888</v>
      </c>
      <c r="N380" s="3">
        <v>103.49</v>
      </c>
      <c r="O380" s="3">
        <v>2093850.0</v>
      </c>
      <c r="P380" s="3">
        <v>3.6645</v>
      </c>
      <c r="Q380" s="18">
        <v>1687.342</v>
      </c>
      <c r="R380" s="51">
        <v>1.6145</v>
      </c>
      <c r="S380" s="3">
        <f t="shared" si="2"/>
        <v>1045.117374</v>
      </c>
      <c r="T380" s="56">
        <v>30.219</v>
      </c>
      <c r="U380" s="136">
        <f t="shared" si="3"/>
        <v>18.71724992</v>
      </c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 t="s">
        <v>680</v>
      </c>
      <c r="IF380" s="3">
        <v>366.1</v>
      </c>
      <c r="IG380" s="3"/>
      <c r="IH380" s="3">
        <v>365.927135378921</v>
      </c>
      <c r="II380" s="3"/>
      <c r="IJ380" s="3"/>
      <c r="IK380" s="80">
        <v>97.604</v>
      </c>
      <c r="IL380" s="3"/>
      <c r="IM380" s="3">
        <v>97.361748836891</v>
      </c>
      <c r="IN380" s="3"/>
      <c r="IO380" s="3"/>
      <c r="IP380" s="3"/>
      <c r="IQ380" s="3"/>
      <c r="IR380" s="3"/>
      <c r="IS380" s="3"/>
      <c r="IT380" s="3"/>
      <c r="IU380" s="3">
        <v>1148588.0</v>
      </c>
    </row>
    <row r="381" ht="12.75" customHeight="1">
      <c r="A381" s="3" t="s">
        <v>58</v>
      </c>
      <c r="B381" s="3">
        <v>2013.0</v>
      </c>
      <c r="C381" s="3">
        <v>2013.0833333332732</v>
      </c>
      <c r="D381" s="3">
        <v>526.9113</v>
      </c>
      <c r="E381" s="3">
        <v>331.433550306668</v>
      </c>
      <c r="F381" s="3">
        <v>97.5717466345303</v>
      </c>
      <c r="G381" s="3">
        <v>93.556572</v>
      </c>
      <c r="H381" s="3">
        <v>8.0</v>
      </c>
      <c r="I381" s="3">
        <v>0.5</v>
      </c>
      <c r="J381" s="3">
        <v>1165757.0</v>
      </c>
      <c r="K381" s="3">
        <v>338010.30078125</v>
      </c>
      <c r="L381" s="3">
        <v>274377.0</v>
      </c>
      <c r="M381" s="3">
        <v>85.440433</v>
      </c>
      <c r="N381" s="3">
        <v>101.72</v>
      </c>
      <c r="O381" s="3">
        <v>2104021.0</v>
      </c>
      <c r="P381" s="3">
        <v>3.574</v>
      </c>
      <c r="Q381" s="18">
        <v>1671.886</v>
      </c>
      <c r="R381" s="51">
        <v>1.5965</v>
      </c>
      <c r="S381" s="3">
        <f t="shared" si="2"/>
        <v>1047.219543</v>
      </c>
      <c r="T381" s="56">
        <v>31.35</v>
      </c>
      <c r="U381" s="136">
        <f t="shared" si="3"/>
        <v>19.63670529</v>
      </c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 t="s">
        <v>681</v>
      </c>
      <c r="IF381" s="3">
        <v>366.4</v>
      </c>
      <c r="IG381" s="3"/>
      <c r="IH381" s="3">
        <v>366.254890489133</v>
      </c>
      <c r="II381" s="3"/>
      <c r="IJ381" s="3"/>
      <c r="IK381" s="80">
        <v>97.144</v>
      </c>
      <c r="IL381" s="3"/>
      <c r="IM381" s="3">
        <v>97.5717466345303</v>
      </c>
      <c r="IN381" s="3"/>
      <c r="IO381" s="3"/>
      <c r="IP381" s="3"/>
      <c r="IQ381" s="3"/>
      <c r="IR381" s="3"/>
      <c r="IS381" s="3"/>
      <c r="IT381" s="3"/>
      <c r="IU381" s="3">
        <v>1165757.0</v>
      </c>
    </row>
    <row r="382" ht="12.75" customHeight="1">
      <c r="A382" s="3" t="s">
        <v>230</v>
      </c>
      <c r="B382" s="3">
        <v>2013.0</v>
      </c>
      <c r="C382" s="3">
        <v>2013.1666666666065</v>
      </c>
      <c r="D382" s="3">
        <v>529.0616</v>
      </c>
      <c r="E382" s="3">
        <v>332.330960297513</v>
      </c>
      <c r="F382" s="3">
        <v>97.8490791679397</v>
      </c>
      <c r="G382" s="3">
        <v>94.150783</v>
      </c>
      <c r="H382" s="3">
        <v>7.8</v>
      </c>
      <c r="I382" s="3">
        <v>0.5</v>
      </c>
      <c r="J382" s="3">
        <v>1180893.0</v>
      </c>
      <c r="K382" s="3">
        <v>341594.28125</v>
      </c>
      <c r="L382" s="3">
        <v>277302.0</v>
      </c>
      <c r="M382" s="3">
        <v>85.446744</v>
      </c>
      <c r="N382" s="3">
        <v>98.66</v>
      </c>
      <c r="O382" s="3">
        <v>2105232.0</v>
      </c>
      <c r="P382" s="3">
        <v>3.586</v>
      </c>
      <c r="Q382" s="18">
        <v>1630.688</v>
      </c>
      <c r="R382" s="51">
        <v>1.5474</v>
      </c>
      <c r="S382" s="3">
        <f t="shared" si="2"/>
        <v>1053.82448</v>
      </c>
      <c r="T382" s="56">
        <v>28.427</v>
      </c>
      <c r="U382" s="136">
        <f t="shared" si="3"/>
        <v>18.37081556</v>
      </c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 t="s">
        <v>682</v>
      </c>
      <c r="IF382" s="3">
        <v>366.2</v>
      </c>
      <c r="IG382" s="3"/>
      <c r="IH382" s="3">
        <v>366.262668753756</v>
      </c>
      <c r="II382" s="3"/>
      <c r="IJ382" s="3"/>
      <c r="IK382" s="80">
        <v>97.795</v>
      </c>
      <c r="IL382" s="3"/>
      <c r="IM382" s="3">
        <v>97.8490791679397</v>
      </c>
      <c r="IN382" s="3"/>
      <c r="IO382" s="3"/>
      <c r="IP382" s="3"/>
      <c r="IQ382" s="3"/>
      <c r="IR382" s="3"/>
      <c r="IS382" s="3"/>
      <c r="IT382" s="3"/>
      <c r="IU382" s="3">
        <v>1180893.0</v>
      </c>
    </row>
    <row r="383" ht="12.75" customHeight="1">
      <c r="A383" s="3" t="s">
        <v>231</v>
      </c>
      <c r="B383" s="3">
        <v>2013.0</v>
      </c>
      <c r="C383" s="3">
        <v>2013.2499999999397</v>
      </c>
      <c r="D383" s="3">
        <v>531.8869</v>
      </c>
      <c r="E383" s="3">
        <v>332.782468117737</v>
      </c>
      <c r="F383" s="3">
        <v>98.0804388891713</v>
      </c>
      <c r="G383" s="3">
        <v>93.992644</v>
      </c>
      <c r="H383" s="3">
        <v>7.8</v>
      </c>
      <c r="I383" s="3">
        <v>0.5</v>
      </c>
      <c r="J383" s="3">
        <v>1185999.0</v>
      </c>
      <c r="K383" s="3">
        <v>343318.2734375</v>
      </c>
      <c r="L383" s="3">
        <v>278693.0</v>
      </c>
      <c r="M383" s="3">
        <v>85.612823</v>
      </c>
      <c r="N383" s="3">
        <v>98.2</v>
      </c>
      <c r="O383" s="3">
        <v>2085390.0</v>
      </c>
      <c r="P383" s="3">
        <v>3.5587</v>
      </c>
      <c r="Q383" s="18">
        <v>1591.013</v>
      </c>
      <c r="R383" s="51">
        <v>1.508</v>
      </c>
      <c r="S383" s="3">
        <f t="shared" si="2"/>
        <v>1055.048408</v>
      </c>
      <c r="T383" s="56">
        <v>28.325</v>
      </c>
      <c r="U383" s="136">
        <f t="shared" si="3"/>
        <v>18.7831565</v>
      </c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 t="s">
        <v>683</v>
      </c>
      <c r="IF383" s="3">
        <v>366.5</v>
      </c>
      <c r="IG383" s="3"/>
      <c r="IH383" s="3">
        <v>366.530489014247</v>
      </c>
      <c r="II383" s="3"/>
      <c r="IJ383" s="3"/>
      <c r="IK383" s="80">
        <v>98.135</v>
      </c>
      <c r="IL383" s="3"/>
      <c r="IM383" s="3">
        <v>98.0804388891713</v>
      </c>
      <c r="IN383" s="3"/>
      <c r="IO383" s="3"/>
      <c r="IP383" s="3"/>
      <c r="IQ383" s="3"/>
      <c r="IR383" s="3"/>
      <c r="IS383" s="3"/>
      <c r="IT383" s="3"/>
      <c r="IU383" s="3">
        <v>1185999.0</v>
      </c>
    </row>
    <row r="384" ht="12.75" customHeight="1">
      <c r="A384" s="3" t="s">
        <v>59</v>
      </c>
      <c r="B384" s="3">
        <v>2013.0</v>
      </c>
      <c r="C384" s="3">
        <v>2013.333333333273</v>
      </c>
      <c r="D384" s="3">
        <v>538.215</v>
      </c>
      <c r="E384" s="3">
        <v>333.326646776355</v>
      </c>
      <c r="F384" s="3">
        <v>98.1526487427096</v>
      </c>
      <c r="G384" s="3">
        <v>93.994926</v>
      </c>
      <c r="H384" s="3">
        <v>7.8</v>
      </c>
      <c r="I384" s="3">
        <v>0.5</v>
      </c>
      <c r="J384" s="3">
        <v>1200315.0</v>
      </c>
      <c r="K384" s="3">
        <v>350294.2578125</v>
      </c>
      <c r="L384" s="3">
        <v>285130.0</v>
      </c>
      <c r="M384" s="3">
        <v>85.9372659999999</v>
      </c>
      <c r="N384" s="3">
        <v>99.59</v>
      </c>
      <c r="O384" s="3">
        <v>2088659.0</v>
      </c>
      <c r="P384" s="3">
        <v>3.5455</v>
      </c>
      <c r="Q384" s="18">
        <v>1485.905</v>
      </c>
      <c r="R384" s="51">
        <v>1.5311</v>
      </c>
      <c r="S384" s="3">
        <f t="shared" si="2"/>
        <v>970.4820064</v>
      </c>
      <c r="T384" s="56">
        <v>24.177</v>
      </c>
      <c r="U384" s="136">
        <f t="shared" si="3"/>
        <v>15.79060806</v>
      </c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 t="s">
        <v>684</v>
      </c>
      <c r="IF384" s="3">
        <v>366.7</v>
      </c>
      <c r="IG384" s="3"/>
      <c r="IH384" s="3">
        <v>366.694530531284</v>
      </c>
      <c r="II384" s="3"/>
      <c r="IJ384" s="3"/>
      <c r="IK384" s="80">
        <v>98.323</v>
      </c>
      <c r="IL384" s="3"/>
      <c r="IM384" s="3">
        <v>98.1526487427096</v>
      </c>
      <c r="IN384" s="3"/>
      <c r="IO384" s="3"/>
      <c r="IP384" s="3"/>
      <c r="IQ384" s="3"/>
      <c r="IR384" s="3"/>
      <c r="IS384" s="3"/>
      <c r="IT384" s="3"/>
      <c r="IU384" s="3">
        <v>1200315.0</v>
      </c>
    </row>
    <row r="385" ht="12.75" customHeight="1">
      <c r="A385" s="3" t="s">
        <v>232</v>
      </c>
      <c r="B385" s="3">
        <v>2013.0</v>
      </c>
      <c r="C385" s="3">
        <v>2013.4166666666063</v>
      </c>
      <c r="D385" s="3">
        <v>539.7405</v>
      </c>
      <c r="E385" s="3">
        <v>334.112297202047</v>
      </c>
      <c r="F385" s="3">
        <v>98.296282096365</v>
      </c>
      <c r="G385" s="3">
        <v>94.4122129999999</v>
      </c>
      <c r="H385" s="3">
        <v>7.7</v>
      </c>
      <c r="I385" s="3">
        <v>0.5</v>
      </c>
      <c r="J385" s="3">
        <v>1206793.0</v>
      </c>
      <c r="K385" s="3">
        <v>354109.25390625</v>
      </c>
      <c r="L385" s="3">
        <v>288784.0</v>
      </c>
      <c r="M385" s="3">
        <v>86.5168259999999</v>
      </c>
      <c r="N385" s="3">
        <v>100.0</v>
      </c>
      <c r="O385" s="3">
        <v>2090626.0</v>
      </c>
      <c r="P385" s="3">
        <v>3.5489</v>
      </c>
      <c r="Q385" s="18">
        <v>1416.143</v>
      </c>
      <c r="R385" s="51">
        <v>1.5297</v>
      </c>
      <c r="S385" s="3">
        <f t="shared" si="2"/>
        <v>925.7651827</v>
      </c>
      <c r="T385" s="56">
        <v>22.245</v>
      </c>
      <c r="U385" s="136">
        <f t="shared" si="3"/>
        <v>14.54206707</v>
      </c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 t="s">
        <v>685</v>
      </c>
      <c r="IF385" s="3">
        <v>367.1</v>
      </c>
      <c r="IG385" s="3"/>
      <c r="IH385" s="3">
        <v>366.952307653209</v>
      </c>
      <c r="II385" s="3"/>
      <c r="IJ385" s="3"/>
      <c r="IK385" s="80">
        <v>98.532</v>
      </c>
      <c r="IL385" s="3"/>
      <c r="IM385" s="3">
        <v>98.296282096365</v>
      </c>
      <c r="IN385" s="3"/>
      <c r="IO385" s="3"/>
      <c r="IP385" s="3"/>
      <c r="IQ385" s="3"/>
      <c r="IR385" s="3"/>
      <c r="IS385" s="3"/>
      <c r="IT385" s="3"/>
      <c r="IU385" s="3">
        <v>1206793.0</v>
      </c>
    </row>
    <row r="386" ht="12.75" customHeight="1">
      <c r="A386" s="3" t="s">
        <v>233</v>
      </c>
      <c r="B386" s="3">
        <v>2013.0</v>
      </c>
      <c r="C386" s="3">
        <v>2013.4999999999395</v>
      </c>
      <c r="D386" s="3">
        <v>542.6551</v>
      </c>
      <c r="E386" s="3">
        <v>334.946241563697</v>
      </c>
      <c r="F386" s="3">
        <v>98.3496620676483</v>
      </c>
      <c r="G386" s="3">
        <v>94.792861</v>
      </c>
      <c r="H386" s="3">
        <v>7.7</v>
      </c>
      <c r="I386" s="3">
        <v>0.5</v>
      </c>
      <c r="J386" s="3">
        <v>1219278.0</v>
      </c>
      <c r="K386" s="3">
        <v>355248.25</v>
      </c>
      <c r="L386" s="3">
        <v>289740.0</v>
      </c>
      <c r="M386" s="3">
        <v>87.3459079999999</v>
      </c>
      <c r="N386" s="3">
        <v>100.12</v>
      </c>
      <c r="O386" s="3">
        <v>2089755.0</v>
      </c>
      <c r="P386" s="3">
        <v>3.5575</v>
      </c>
      <c r="Q386" s="18">
        <v>1342.7</v>
      </c>
      <c r="R386" s="51">
        <v>1.5493</v>
      </c>
      <c r="S386" s="3">
        <f t="shared" si="2"/>
        <v>866.6494546</v>
      </c>
      <c r="T386" s="56">
        <v>19.466</v>
      </c>
      <c r="U386" s="136">
        <f t="shared" si="3"/>
        <v>12.56438392</v>
      </c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 t="s">
        <v>686</v>
      </c>
      <c r="IF386" s="3">
        <v>367.4</v>
      </c>
      <c r="IG386" s="3"/>
      <c r="IH386" s="3">
        <v>367.098323443441</v>
      </c>
      <c r="II386" s="3"/>
      <c r="IJ386" s="3"/>
      <c r="IK386" s="80">
        <v>98.339</v>
      </c>
      <c r="IL386" s="3"/>
      <c r="IM386" s="3">
        <v>98.3496620676483</v>
      </c>
      <c r="IN386" s="3"/>
      <c r="IO386" s="3"/>
      <c r="IP386" s="3"/>
      <c r="IQ386" s="3"/>
      <c r="IR386" s="3"/>
      <c r="IS386" s="3"/>
      <c r="IT386" s="3"/>
      <c r="IU386" s="3">
        <v>1219278.0</v>
      </c>
    </row>
    <row r="387" ht="12.75" customHeight="1">
      <c r="A387" s="3" t="s">
        <v>60</v>
      </c>
      <c r="B387" s="3">
        <v>2013.0</v>
      </c>
      <c r="C387" s="3">
        <v>2013.5833333332728</v>
      </c>
      <c r="D387" s="3">
        <v>547.1632</v>
      </c>
      <c r="E387" s="3">
        <v>335.741224035697</v>
      </c>
      <c r="F387" s="3">
        <v>98.6254302183199</v>
      </c>
      <c r="G387" s="3">
        <v>94.916195</v>
      </c>
      <c r="H387" s="3">
        <v>7.7</v>
      </c>
      <c r="I387" s="3">
        <v>0.5</v>
      </c>
      <c r="J387" s="3">
        <v>1226740.0</v>
      </c>
      <c r="K387" s="3">
        <v>359355.2421875</v>
      </c>
      <c r="L387" s="3">
        <v>293575.0</v>
      </c>
      <c r="M387" s="3">
        <v>88.441439</v>
      </c>
      <c r="N387" s="3">
        <v>98.91</v>
      </c>
      <c r="O387" s="3">
        <v>2110789.0</v>
      </c>
      <c r="P387" s="3">
        <v>3.2762</v>
      </c>
      <c r="Q387" s="18">
        <v>1284.348</v>
      </c>
      <c r="R387" s="51">
        <v>1.5179</v>
      </c>
      <c r="S387" s="3">
        <f t="shared" si="2"/>
        <v>846.1347915</v>
      </c>
      <c r="T387" s="56">
        <v>19.63</v>
      </c>
      <c r="U387" s="136">
        <f t="shared" si="3"/>
        <v>12.93234073</v>
      </c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 t="s">
        <v>687</v>
      </c>
      <c r="IF387" s="3">
        <v>367.7</v>
      </c>
      <c r="IG387" s="3"/>
      <c r="IH387" s="3">
        <v>368.514754056287</v>
      </c>
      <c r="II387" s="3"/>
      <c r="IJ387" s="3"/>
      <c r="IK387" s="80">
        <v>98.295</v>
      </c>
      <c r="IL387" s="3"/>
      <c r="IM387" s="3">
        <v>98.6254302183199</v>
      </c>
      <c r="IN387" s="3"/>
      <c r="IO387" s="3"/>
      <c r="IP387" s="3"/>
      <c r="IQ387" s="3"/>
      <c r="IR387" s="3"/>
      <c r="IS387" s="3"/>
      <c r="IT387" s="3"/>
      <c r="IU387" s="3">
        <v>1226740.0</v>
      </c>
    </row>
    <row r="388" ht="12.75" customHeight="1">
      <c r="A388" s="3" t="s">
        <v>234</v>
      </c>
      <c r="B388" s="3">
        <v>2013.0</v>
      </c>
      <c r="C388" s="3">
        <v>2013.666666666606</v>
      </c>
      <c r="D388" s="3">
        <v>550.9292</v>
      </c>
      <c r="E388" s="3">
        <v>336.59929729545</v>
      </c>
      <c r="F388" s="3">
        <v>98.7424661192975</v>
      </c>
      <c r="G388" s="3">
        <v>95.098657</v>
      </c>
      <c r="H388" s="3">
        <v>7.6</v>
      </c>
      <c r="I388" s="3">
        <v>0.5</v>
      </c>
      <c r="J388" s="3">
        <v>1234979.0</v>
      </c>
      <c r="K388" s="3">
        <v>362458.234375</v>
      </c>
      <c r="L388" s="3">
        <v>296482.0</v>
      </c>
      <c r="M388" s="3">
        <v>89.212795</v>
      </c>
      <c r="N388" s="3">
        <v>99.66</v>
      </c>
      <c r="O388" s="3">
        <v>2128983.0</v>
      </c>
      <c r="P388" s="3">
        <v>3.2601</v>
      </c>
      <c r="Q388" s="18">
        <v>1345.048</v>
      </c>
      <c r="R388" s="51">
        <v>1.5505</v>
      </c>
      <c r="S388" s="3">
        <f t="shared" si="2"/>
        <v>867.4930668</v>
      </c>
      <c r="T388" s="56">
        <v>23.505</v>
      </c>
      <c r="U388" s="136">
        <f t="shared" si="3"/>
        <v>15.15962593</v>
      </c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 t="s">
        <v>688</v>
      </c>
      <c r="IF388" s="3">
        <v>367.3</v>
      </c>
      <c r="IG388" s="3"/>
      <c r="IH388" s="3">
        <v>366.756943041795</v>
      </c>
      <c r="II388" s="3"/>
      <c r="IJ388" s="3"/>
      <c r="IK388" s="80">
        <v>98.72</v>
      </c>
      <c r="IL388" s="3"/>
      <c r="IM388" s="3">
        <v>98.7424661192975</v>
      </c>
      <c r="IN388" s="3"/>
      <c r="IO388" s="3"/>
      <c r="IP388" s="3"/>
      <c r="IQ388" s="3"/>
      <c r="IR388" s="3"/>
      <c r="IS388" s="3"/>
      <c r="IT388" s="3"/>
      <c r="IU388" s="3">
        <v>1234979.0</v>
      </c>
    </row>
    <row r="389" ht="12.75" customHeight="1">
      <c r="A389" s="3" t="s">
        <v>235</v>
      </c>
      <c r="B389" s="3">
        <v>2013.0</v>
      </c>
      <c r="C389" s="3">
        <v>2013.7499999999393</v>
      </c>
      <c r="D389" s="3">
        <v>553.2175</v>
      </c>
      <c r="E389" s="3">
        <v>337.100908074417</v>
      </c>
      <c r="F389" s="3">
        <v>98.9731718729021</v>
      </c>
      <c r="G389" s="3">
        <v>95.585147</v>
      </c>
      <c r="H389" s="3">
        <v>7.4</v>
      </c>
      <c r="I389" s="3">
        <v>0.5</v>
      </c>
      <c r="J389" s="3">
        <v>1232059.0</v>
      </c>
      <c r="K389" s="3">
        <v>361257.2265625</v>
      </c>
      <c r="L389" s="3">
        <v>295104.0</v>
      </c>
      <c r="M389" s="3">
        <v>89.6457659999999</v>
      </c>
      <c r="N389" s="3">
        <v>101.72</v>
      </c>
      <c r="O389" s="3">
        <v>2140606.0</v>
      </c>
      <c r="P389" s="3">
        <v>3.1945</v>
      </c>
      <c r="Q389" s="18">
        <v>1348.464</v>
      </c>
      <c r="R389" s="51">
        <v>1.5885</v>
      </c>
      <c r="S389" s="3">
        <f t="shared" si="2"/>
        <v>848.891407</v>
      </c>
      <c r="T389" s="56">
        <v>21.71</v>
      </c>
      <c r="U389" s="136">
        <f t="shared" si="3"/>
        <v>13.66698143</v>
      </c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 t="s">
        <v>689</v>
      </c>
      <c r="IF389" s="3">
        <v>367.6</v>
      </c>
      <c r="IG389" s="3"/>
      <c r="IH389" s="3">
        <v>367.843843951454</v>
      </c>
      <c r="II389" s="3"/>
      <c r="IJ389" s="3"/>
      <c r="IK389" s="80">
        <v>99.07</v>
      </c>
      <c r="IL389" s="3"/>
      <c r="IM389" s="3">
        <v>98.9731718729021</v>
      </c>
      <c r="IN389" s="3"/>
      <c r="IO389" s="3"/>
      <c r="IP389" s="3"/>
      <c r="IQ389" s="3"/>
      <c r="IR389" s="3"/>
      <c r="IS389" s="3"/>
      <c r="IT389" s="3"/>
      <c r="IU389" s="3">
        <v>1232059.0</v>
      </c>
    </row>
    <row r="390" ht="12.75" customHeight="1">
      <c r="A390" s="3" t="s">
        <v>61</v>
      </c>
      <c r="B390" s="3">
        <v>2013.0</v>
      </c>
      <c r="C390" s="3">
        <v>2013.8333333332725</v>
      </c>
      <c r="D390" s="3">
        <v>559.7794</v>
      </c>
      <c r="E390" s="3">
        <v>337.358128296062</v>
      </c>
      <c r="F390" s="3">
        <v>98.9778025316288</v>
      </c>
      <c r="G390" s="3">
        <v>95.5143999999999</v>
      </c>
      <c r="H390" s="3">
        <v>7.2</v>
      </c>
      <c r="I390" s="3">
        <v>0.5</v>
      </c>
      <c r="J390" s="3">
        <v>1257171.0</v>
      </c>
      <c r="K390" s="3">
        <v>365815.2265625</v>
      </c>
      <c r="L390" s="3">
        <v>299561.0</v>
      </c>
      <c r="M390" s="3">
        <v>89.740932</v>
      </c>
      <c r="N390" s="3">
        <v>101.54</v>
      </c>
      <c r="O390" s="3">
        <v>2137949.0</v>
      </c>
      <c r="P390" s="3">
        <v>3.1361</v>
      </c>
      <c r="Q390" s="18">
        <v>1314.402</v>
      </c>
      <c r="R390" s="51">
        <v>1.6098</v>
      </c>
      <c r="S390" s="3">
        <f t="shared" si="2"/>
        <v>816.5001864</v>
      </c>
      <c r="T390" s="56">
        <v>21.87</v>
      </c>
      <c r="U390" s="136">
        <f t="shared" si="3"/>
        <v>13.58553858</v>
      </c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 t="s">
        <v>690</v>
      </c>
      <c r="IF390" s="3">
        <v>367.9</v>
      </c>
      <c r="IG390" s="3"/>
      <c r="IH390" s="3">
        <v>368.133440276595</v>
      </c>
      <c r="II390" s="3"/>
      <c r="IJ390" s="3"/>
      <c r="IK390" s="80">
        <v>99.126</v>
      </c>
      <c r="IL390" s="3"/>
      <c r="IM390" s="3">
        <v>98.9778025316288</v>
      </c>
      <c r="IN390" s="3"/>
      <c r="IO390" s="3"/>
      <c r="IP390" s="3"/>
      <c r="IQ390" s="3"/>
      <c r="IR390" s="3"/>
      <c r="IS390" s="3"/>
      <c r="IT390" s="3"/>
      <c r="IU390" s="3">
        <v>1257171.0</v>
      </c>
    </row>
    <row r="391" ht="12.75" customHeight="1">
      <c r="A391" s="3" t="s">
        <v>236</v>
      </c>
      <c r="B391" s="3">
        <v>2013.0</v>
      </c>
      <c r="C391" s="3">
        <v>2013.9166666666058</v>
      </c>
      <c r="D391" s="3">
        <v>564.9741</v>
      </c>
      <c r="E391" s="3">
        <v>338.058296879446</v>
      </c>
      <c r="F391" s="3">
        <v>99.1198470822355</v>
      </c>
      <c r="G391" s="3">
        <v>95.688298</v>
      </c>
      <c r="H391" s="3">
        <v>7.2</v>
      </c>
      <c r="I391" s="3">
        <v>0.5</v>
      </c>
      <c r="J391" s="3">
        <v>1263480.0</v>
      </c>
      <c r="K391" s="3">
        <v>368698.21875</v>
      </c>
      <c r="L391" s="3">
        <v>302225.0</v>
      </c>
      <c r="M391" s="3">
        <v>90.1841979999999</v>
      </c>
      <c r="N391" s="3">
        <v>102.6</v>
      </c>
      <c r="O391" s="3">
        <v>2145235.0</v>
      </c>
      <c r="P391" s="3">
        <v>3.0344</v>
      </c>
      <c r="Q391" s="18">
        <v>1277.417</v>
      </c>
      <c r="R391" s="51">
        <v>1.61</v>
      </c>
      <c r="S391" s="3">
        <f t="shared" si="2"/>
        <v>793.4267081</v>
      </c>
      <c r="T391" s="56">
        <v>19.995</v>
      </c>
      <c r="U391" s="136">
        <f t="shared" si="3"/>
        <v>12.41925466</v>
      </c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 t="s">
        <v>691</v>
      </c>
      <c r="IF391" s="3">
        <v>368.8</v>
      </c>
      <c r="IG391" s="3"/>
      <c r="IH391" s="3">
        <v>368.739506855929</v>
      </c>
      <c r="II391" s="3"/>
      <c r="IJ391" s="3"/>
      <c r="IK391" s="85">
        <v>99.179</v>
      </c>
      <c r="IL391" s="3"/>
      <c r="IM391" s="3">
        <v>99.1198470822355</v>
      </c>
      <c r="IN391" s="3"/>
      <c r="IO391" s="3"/>
      <c r="IP391" s="3"/>
      <c r="IQ391" s="3"/>
      <c r="IR391" s="3"/>
      <c r="IS391" s="3"/>
      <c r="IT391" s="3"/>
      <c r="IU391" s="3">
        <v>1263480.0</v>
      </c>
    </row>
    <row r="392" ht="12.75" customHeight="1">
      <c r="A392" s="3" t="s">
        <v>237</v>
      </c>
      <c r="B392" s="3">
        <v>2013.0</v>
      </c>
      <c r="C392" s="3">
        <v>2013.999999999939</v>
      </c>
      <c r="D392" s="3">
        <v>562.1036</v>
      </c>
      <c r="E392" s="3">
        <v>338.63083137855</v>
      </c>
      <c r="F392" s="3">
        <v>99.3402056281973</v>
      </c>
      <c r="G392" s="3">
        <v>95.8973029999999</v>
      </c>
      <c r="H392" s="3">
        <v>7.2</v>
      </c>
      <c r="I392" s="3">
        <v>0.5</v>
      </c>
      <c r="J392" s="3">
        <v>1275627.0</v>
      </c>
      <c r="K392" s="3">
        <v>365438.21875</v>
      </c>
      <c r="L392" s="3">
        <v>298828.0</v>
      </c>
      <c r="M392" s="3">
        <v>90.97487</v>
      </c>
      <c r="N392" s="3">
        <v>103.54</v>
      </c>
      <c r="O392" s="3">
        <v>2107875.0</v>
      </c>
      <c r="P392" s="3">
        <v>2.9222</v>
      </c>
      <c r="Q392" s="18">
        <v>1221.588</v>
      </c>
      <c r="R392" s="51">
        <v>1.6383</v>
      </c>
      <c r="S392" s="3">
        <f t="shared" si="2"/>
        <v>745.643655</v>
      </c>
      <c r="T392" s="56">
        <v>19.364</v>
      </c>
      <c r="U392" s="136">
        <f t="shared" si="3"/>
        <v>11.81956907</v>
      </c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 t="s">
        <v>692</v>
      </c>
      <c r="IF392" s="3">
        <v>369.2</v>
      </c>
      <c r="IG392" s="3"/>
      <c r="IH392" s="3">
        <v>369.084615130587</v>
      </c>
      <c r="II392" s="3"/>
      <c r="IJ392" s="3"/>
      <c r="IK392" s="85">
        <v>99.589</v>
      </c>
      <c r="IL392" s="3"/>
      <c r="IM392" s="3">
        <v>99.3402056281973</v>
      </c>
      <c r="IN392" s="3"/>
      <c r="IO392" s="3"/>
      <c r="IP392" s="3"/>
      <c r="IQ392" s="3"/>
      <c r="IR392" s="3"/>
      <c r="IS392" s="3"/>
      <c r="IT392" s="3"/>
      <c r="IU392" s="3">
        <v>1275627.0</v>
      </c>
    </row>
    <row r="393" ht="12.75" customHeight="1">
      <c r="A393" s="3" t="s">
        <v>58</v>
      </c>
      <c r="B393" s="3">
        <v>2014.0</v>
      </c>
      <c r="C393" s="3">
        <v>2014.0833333332723</v>
      </c>
      <c r="D393" s="3">
        <v>568.7683</v>
      </c>
      <c r="E393" s="3">
        <v>339.230471014919</v>
      </c>
      <c r="F393" s="3">
        <v>99.4849904991065</v>
      </c>
      <c r="G393" s="3">
        <v>96.064633</v>
      </c>
      <c r="H393" s="3">
        <v>6.9</v>
      </c>
      <c r="I393" s="3">
        <v>0.5</v>
      </c>
      <c r="J393" s="3">
        <v>1289310.0</v>
      </c>
      <c r="K393" s="3">
        <v>367396.1953125</v>
      </c>
      <c r="L393" s="3">
        <v>300032.0</v>
      </c>
      <c r="M393" s="3">
        <v>92.1280699999999</v>
      </c>
      <c r="N393" s="3">
        <v>104.65</v>
      </c>
      <c r="O393" s="3">
        <v>2133317.0</v>
      </c>
      <c r="P393" s="3">
        <v>2.9647</v>
      </c>
      <c r="Q393" s="18">
        <v>1243.068</v>
      </c>
      <c r="R393" s="51">
        <v>1.647</v>
      </c>
      <c r="S393" s="3">
        <f t="shared" si="2"/>
        <v>754.7468124</v>
      </c>
      <c r="T393" s="56">
        <v>19.12</v>
      </c>
      <c r="U393" s="136">
        <f t="shared" si="3"/>
        <v>11.60898604</v>
      </c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 t="s">
        <v>693</v>
      </c>
      <c r="IF393" s="3">
        <v>369.6</v>
      </c>
      <c r="IG393" s="3"/>
      <c r="IH393" s="3">
        <v>369.421719098947</v>
      </c>
      <c r="II393" s="3"/>
      <c r="IJ393" s="3"/>
      <c r="IK393" s="85">
        <v>98.979</v>
      </c>
      <c r="IL393" s="3"/>
      <c r="IM393" s="3">
        <v>99.4849904991065</v>
      </c>
      <c r="IN393" s="3"/>
      <c r="IO393" s="3"/>
      <c r="IP393" s="3"/>
      <c r="IQ393" s="3"/>
      <c r="IR393" s="3"/>
      <c r="IS393" s="3"/>
      <c r="IT393" s="3"/>
      <c r="IU393" s="3">
        <v>1289310.0</v>
      </c>
    </row>
    <row r="394" ht="12.75" customHeight="1">
      <c r="A394" s="3" t="s">
        <v>230</v>
      </c>
      <c r="B394" s="3">
        <v>2014.0</v>
      </c>
      <c r="C394" s="3">
        <v>2014.1666666666056</v>
      </c>
      <c r="D394" s="3">
        <v>583.0959</v>
      </c>
      <c r="E394" s="3">
        <v>339.908115500568</v>
      </c>
      <c r="F394" s="3">
        <v>99.6252942635214</v>
      </c>
      <c r="G394" s="3">
        <v>96.568746</v>
      </c>
      <c r="H394" s="3">
        <v>6.8</v>
      </c>
      <c r="I394" s="3">
        <v>0.5</v>
      </c>
      <c r="J394" s="3">
        <v>1303227.0</v>
      </c>
      <c r="K394" s="3">
        <v>371390.2109375</v>
      </c>
      <c r="L394" s="3">
        <v>304469.0</v>
      </c>
      <c r="M394" s="3">
        <v>92.999729</v>
      </c>
      <c r="N394" s="3">
        <v>104.87</v>
      </c>
      <c r="O394" s="3">
        <v>2150934.0</v>
      </c>
      <c r="P394" s="3">
        <v>2.8316</v>
      </c>
      <c r="Q394" s="18">
        <v>1298.713</v>
      </c>
      <c r="R394" s="51">
        <v>1.6558</v>
      </c>
      <c r="S394" s="3">
        <f t="shared" si="2"/>
        <v>784.3417079</v>
      </c>
      <c r="T394" s="56">
        <v>21.234</v>
      </c>
      <c r="U394" s="136">
        <f t="shared" si="3"/>
        <v>12.82401256</v>
      </c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 t="s">
        <v>694</v>
      </c>
      <c r="IF394" s="3">
        <v>369.7</v>
      </c>
      <c r="IG394" s="3"/>
      <c r="IH394" s="3">
        <v>369.784093613136</v>
      </c>
      <c r="II394" s="3"/>
      <c r="IJ394" s="3"/>
      <c r="IK394" s="85">
        <v>99.481</v>
      </c>
      <c r="IL394" s="3"/>
      <c r="IM394" s="3">
        <v>99.6252942635214</v>
      </c>
      <c r="IN394" s="3"/>
      <c r="IO394" s="3"/>
      <c r="IP394" s="3"/>
      <c r="IQ394" s="3"/>
      <c r="IR394" s="3"/>
      <c r="IS394" s="3"/>
      <c r="IT394" s="3"/>
      <c r="IU394" s="3">
        <v>1303227.0</v>
      </c>
    </row>
    <row r="395" ht="12.75" customHeight="1">
      <c r="A395" s="3" t="s">
        <v>231</v>
      </c>
      <c r="B395" s="3">
        <v>2014.0</v>
      </c>
      <c r="C395" s="3">
        <v>2014.2499999999388</v>
      </c>
      <c r="D395" s="3">
        <v>576.0826</v>
      </c>
      <c r="E395" s="3">
        <v>340.344856305682</v>
      </c>
      <c r="F395" s="3">
        <v>99.7235080674214</v>
      </c>
      <c r="G395" s="3">
        <v>96.8666209999999</v>
      </c>
      <c r="H395" s="3">
        <v>6.6</v>
      </c>
      <c r="I395" s="3">
        <v>0.5</v>
      </c>
      <c r="J395" s="3">
        <v>1305038.0</v>
      </c>
      <c r="K395" s="3">
        <v>367576.203125</v>
      </c>
      <c r="L395" s="3">
        <v>300341.0</v>
      </c>
      <c r="M395" s="3">
        <v>93.572201</v>
      </c>
      <c r="N395" s="3">
        <v>104.39</v>
      </c>
      <c r="O395" s="3">
        <v>2103675.0</v>
      </c>
      <c r="P395" s="3">
        <v>2.8143</v>
      </c>
      <c r="Q395" s="18">
        <v>1336.56</v>
      </c>
      <c r="R395" s="51">
        <v>1.6624</v>
      </c>
      <c r="S395" s="3">
        <f t="shared" si="2"/>
        <v>803.9942252</v>
      </c>
      <c r="T395" s="56">
        <v>19.752</v>
      </c>
      <c r="U395" s="136">
        <f t="shared" si="3"/>
        <v>11.88161694</v>
      </c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 t="s">
        <v>695</v>
      </c>
      <c r="IF395" s="3">
        <v>370.0</v>
      </c>
      <c r="IG395" s="3"/>
      <c r="IH395" s="3">
        <v>370.04707151129</v>
      </c>
      <c r="II395" s="3"/>
      <c r="IJ395" s="3"/>
      <c r="IK395" s="85">
        <v>99.711</v>
      </c>
      <c r="IL395" s="3"/>
      <c r="IM395" s="3">
        <v>99.7235080674214</v>
      </c>
      <c r="IN395" s="3"/>
      <c r="IO395" s="3"/>
      <c r="IP395" s="3"/>
      <c r="IQ395" s="3"/>
      <c r="IR395" s="3"/>
      <c r="IS395" s="3"/>
      <c r="IT395" s="3"/>
      <c r="IU395" s="3">
        <v>1305038.0</v>
      </c>
    </row>
    <row r="396" ht="12.75" customHeight="1">
      <c r="A396" s="3" t="s">
        <v>59</v>
      </c>
      <c r="B396" s="3">
        <v>2014.0</v>
      </c>
      <c r="C396" s="3">
        <v>2014.333333333272</v>
      </c>
      <c r="D396" s="3">
        <v>574.5556</v>
      </c>
      <c r="E396" s="3">
        <v>342.120429001309</v>
      </c>
      <c r="F396" s="3">
        <v>99.943346574792</v>
      </c>
      <c r="G396" s="3">
        <v>97.211946</v>
      </c>
      <c r="H396" s="86">
        <v>6.4</v>
      </c>
      <c r="I396" s="3">
        <v>0.5</v>
      </c>
      <c r="J396" s="3">
        <v>1316393.0</v>
      </c>
      <c r="K396" s="3">
        <v>368898.1953125</v>
      </c>
      <c r="L396" s="52">
        <v>301449.0</v>
      </c>
      <c r="M396" s="52">
        <v>93.847327</v>
      </c>
      <c r="N396" s="52">
        <v>105.15</v>
      </c>
      <c r="O396" s="3">
        <v>2098655.0</v>
      </c>
      <c r="P396" s="3">
        <v>2.796</v>
      </c>
      <c r="Q396" s="18">
        <v>1299.175</v>
      </c>
      <c r="R396" s="51">
        <v>1.6748</v>
      </c>
      <c r="S396" s="3">
        <f t="shared" si="2"/>
        <v>775.7194889</v>
      </c>
      <c r="T396" s="56">
        <v>19.163</v>
      </c>
      <c r="U396" s="136">
        <f t="shared" si="3"/>
        <v>11.44196322</v>
      </c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 t="s">
        <v>696</v>
      </c>
      <c r="IF396" s="3">
        <v>370.6</v>
      </c>
      <c r="IG396" s="3"/>
      <c r="IH396" s="3">
        <v>370.529359546236</v>
      </c>
      <c r="II396" s="3"/>
      <c r="IJ396" s="3"/>
      <c r="IK396" s="85">
        <v>100.066</v>
      </c>
      <c r="IL396" s="3"/>
      <c r="IM396" s="3">
        <v>99.943346574792</v>
      </c>
      <c r="IN396" s="3"/>
      <c r="IO396" s="3"/>
      <c r="IP396" s="3"/>
      <c r="IQ396" s="3"/>
      <c r="IR396" s="3"/>
      <c r="IS396" s="3"/>
      <c r="IT396" s="3"/>
      <c r="IU396" s="3">
        <v>1316393.0</v>
      </c>
    </row>
    <row r="397" ht="12.75" customHeight="1">
      <c r="A397" s="3" t="s">
        <v>232</v>
      </c>
      <c r="B397" s="3">
        <v>2014.0</v>
      </c>
      <c r="C397" s="3">
        <v>2014.4166666666054</v>
      </c>
      <c r="D397" s="3">
        <v>597.3441</v>
      </c>
      <c r="E397" s="3">
        <v>342.807151311754</v>
      </c>
      <c r="F397" s="3">
        <v>99.8144866020429</v>
      </c>
      <c r="G397" s="3">
        <v>97.368312</v>
      </c>
      <c r="H397" s="86">
        <v>6.3</v>
      </c>
      <c r="I397" s="3">
        <v>0.5</v>
      </c>
      <c r="J397" s="3">
        <v>1319817.0</v>
      </c>
      <c r="K397" s="3">
        <v>372582.1875</v>
      </c>
      <c r="L397" s="52">
        <v>304891.0</v>
      </c>
      <c r="M397" s="52">
        <v>94.481403</v>
      </c>
      <c r="N397" s="52">
        <v>106.06</v>
      </c>
      <c r="O397" s="3">
        <v>2096399.0</v>
      </c>
      <c r="P397" s="3">
        <v>2.8446</v>
      </c>
      <c r="Q397" s="18">
        <v>1288.913</v>
      </c>
      <c r="R397" s="51">
        <v>1.6842</v>
      </c>
      <c r="S397" s="3">
        <f t="shared" si="2"/>
        <v>765.2968769</v>
      </c>
      <c r="T397" s="56">
        <v>18.682</v>
      </c>
      <c r="U397" s="136">
        <f t="shared" si="3"/>
        <v>11.09250683</v>
      </c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85">
        <v>100.004</v>
      </c>
      <c r="IL397" s="3"/>
      <c r="IM397" s="3">
        <v>99.8144866020429</v>
      </c>
      <c r="IN397" s="3"/>
      <c r="IO397" s="3"/>
      <c r="IP397" s="3"/>
      <c r="IQ397" s="3"/>
      <c r="IR397" s="3"/>
      <c r="IS397" s="3"/>
      <c r="IT397" s="3"/>
      <c r="IU397" s="3">
        <v>1319817.0</v>
      </c>
    </row>
    <row r="398" ht="12.75" customHeight="1">
      <c r="A398" s="3" t="s">
        <v>233</v>
      </c>
      <c r="B398" s="3">
        <v>2014.0</v>
      </c>
      <c r="C398" s="3">
        <v>2014.4999999999386</v>
      </c>
      <c r="D398" s="3">
        <v>594.9484</v>
      </c>
      <c r="E398" s="3">
        <v>343.631017932556</v>
      </c>
      <c r="F398" s="3">
        <v>100.147596519604</v>
      </c>
      <c r="G398" s="3">
        <v>97.619742</v>
      </c>
      <c r="H398" s="86">
        <v>6.1</v>
      </c>
      <c r="I398" s="3">
        <v>0.5</v>
      </c>
      <c r="J398" s="3">
        <v>1322456.0</v>
      </c>
      <c r="K398" s="3">
        <v>372076.1796875</v>
      </c>
      <c r="L398" s="52">
        <v>304105.0</v>
      </c>
      <c r="M398" s="52">
        <v>95.471269</v>
      </c>
      <c r="N398" s="52">
        <v>107.24</v>
      </c>
      <c r="O398" s="3">
        <v>2104627.0</v>
      </c>
      <c r="P398" s="3">
        <v>2.762</v>
      </c>
      <c r="Q398" s="18">
        <v>1277.857</v>
      </c>
      <c r="R398" s="51">
        <v>1.6908</v>
      </c>
      <c r="S398" s="3">
        <f t="shared" si="2"/>
        <v>755.7706411</v>
      </c>
      <c r="T398" s="56">
        <v>21.046</v>
      </c>
      <c r="U398" s="136">
        <f t="shared" si="3"/>
        <v>12.4473622</v>
      </c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85">
        <v>100.203</v>
      </c>
      <c r="IL398" s="3"/>
      <c r="IM398" s="3">
        <v>100.147596519604</v>
      </c>
      <c r="IN398" s="3"/>
      <c r="IO398" s="3"/>
      <c r="IP398" s="3"/>
      <c r="IQ398" s="3"/>
      <c r="IR398" s="3"/>
      <c r="IS398" s="3"/>
      <c r="IT398" s="3"/>
      <c r="IU398" s="3">
        <v>1322456.0</v>
      </c>
    </row>
    <row r="399" ht="12.75" customHeight="1">
      <c r="A399" s="3" t="s">
        <v>60</v>
      </c>
      <c r="B399" s="3">
        <v>2014.0</v>
      </c>
      <c r="C399" s="3">
        <v>2014.5833333332719</v>
      </c>
      <c r="D399" s="3">
        <v>602.2244</v>
      </c>
      <c r="E399" s="3">
        <v>344.447160014981</v>
      </c>
      <c r="F399" s="3">
        <v>100.153134109435</v>
      </c>
      <c r="G399" s="3">
        <v>97.932027</v>
      </c>
      <c r="H399" s="86">
        <v>6.0</v>
      </c>
      <c r="I399" s="3">
        <v>0.5</v>
      </c>
      <c r="J399" s="3">
        <v>1327880.0</v>
      </c>
      <c r="K399" s="3">
        <v>371792.171875</v>
      </c>
      <c r="L399" s="52">
        <v>303621.0</v>
      </c>
      <c r="M399" s="52">
        <v>96.840883</v>
      </c>
      <c r="N399" s="52">
        <v>108.61</v>
      </c>
      <c r="O399" s="3">
        <v>2108051.0</v>
      </c>
      <c r="P399" s="3">
        <v>2.912</v>
      </c>
      <c r="Q399" s="18">
        <v>1312.989</v>
      </c>
      <c r="R399" s="51">
        <v>1.7066</v>
      </c>
      <c r="S399" s="3">
        <f t="shared" si="2"/>
        <v>769.3595453</v>
      </c>
      <c r="T399" s="56">
        <v>20.412</v>
      </c>
      <c r="U399" s="136">
        <f t="shared" si="3"/>
        <v>11.96062346</v>
      </c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85">
        <v>99.862</v>
      </c>
      <c r="IL399" s="3"/>
      <c r="IM399" s="3">
        <v>100.153134109435</v>
      </c>
      <c r="IN399" s="3"/>
      <c r="IO399" s="3"/>
      <c r="IP399" s="3"/>
      <c r="IQ399" s="3"/>
      <c r="IR399" s="3"/>
      <c r="IS399" s="3"/>
      <c r="IT399" s="3"/>
      <c r="IU399" s="3">
        <v>1327880.0</v>
      </c>
    </row>
    <row r="400" ht="12.75" customHeight="1">
      <c r="A400" s="3" t="s">
        <v>234</v>
      </c>
      <c r="B400" s="3">
        <v>2014.0</v>
      </c>
      <c r="C400" s="3">
        <v>2014.6666666666051</v>
      </c>
      <c r="D400" s="3">
        <v>602.3137</v>
      </c>
      <c r="E400" s="3">
        <v>345.149979298333</v>
      </c>
      <c r="F400" s="3">
        <v>100.1891613893</v>
      </c>
      <c r="G400" s="3">
        <v>98.061379</v>
      </c>
      <c r="H400" s="86">
        <v>6.0</v>
      </c>
      <c r="I400" s="3">
        <v>0.5</v>
      </c>
      <c r="J400" s="3">
        <v>1334564.0</v>
      </c>
      <c r="K400" s="3">
        <v>372013.1640625</v>
      </c>
      <c r="L400" s="52">
        <v>303570.0</v>
      </c>
      <c r="M400" s="52">
        <v>97.681948</v>
      </c>
      <c r="N400" s="52">
        <v>107.6</v>
      </c>
      <c r="O400" s="3">
        <v>2119286.0</v>
      </c>
      <c r="P400" s="3">
        <v>2.8843</v>
      </c>
      <c r="Q400" s="18">
        <v>1297.005</v>
      </c>
      <c r="R400" s="51">
        <v>1.67</v>
      </c>
      <c r="S400" s="3">
        <f t="shared" si="2"/>
        <v>776.6497006</v>
      </c>
      <c r="T400" s="56">
        <v>19.473</v>
      </c>
      <c r="U400" s="136">
        <f t="shared" si="3"/>
        <v>11.66047904</v>
      </c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85">
        <v>100.249</v>
      </c>
      <c r="IL400" s="3"/>
      <c r="IM400" s="3">
        <v>100.1891613893</v>
      </c>
      <c r="IN400" s="3"/>
      <c r="IO400" s="3"/>
      <c r="IP400" s="3"/>
      <c r="IQ400" s="3"/>
      <c r="IR400" s="3"/>
      <c r="IS400" s="3"/>
      <c r="IT400" s="3"/>
      <c r="IU400" s="3">
        <v>1334564.0</v>
      </c>
    </row>
    <row r="401" ht="12.75" customHeight="1">
      <c r="A401" s="3" t="s">
        <v>235</v>
      </c>
      <c r="B401" s="3">
        <v>2014.0</v>
      </c>
      <c r="C401" s="3">
        <v>2014.7499999999384</v>
      </c>
      <c r="D401" s="3">
        <v>604.8918</v>
      </c>
      <c r="E401" s="3">
        <v>346.005169228012</v>
      </c>
      <c r="F401" s="3">
        <v>100.166165964221</v>
      </c>
      <c r="G401" s="3">
        <v>98.306594</v>
      </c>
      <c r="H401" s="3">
        <v>6.0</v>
      </c>
      <c r="I401" s="3">
        <v>0.5</v>
      </c>
      <c r="J401" s="3">
        <v>1340680.0</v>
      </c>
      <c r="K401" s="3">
        <v>361413.1484375</v>
      </c>
      <c r="L401" s="52">
        <v>292432.0</v>
      </c>
      <c r="M401" s="52">
        <v>97.97717</v>
      </c>
      <c r="N401" s="52">
        <v>107.77</v>
      </c>
      <c r="O401" s="3">
        <v>2106345.0</v>
      </c>
      <c r="P401" s="3">
        <v>2.94</v>
      </c>
      <c r="Q401" s="18">
        <v>1241.33</v>
      </c>
      <c r="R401" s="51">
        <v>1.629</v>
      </c>
      <c r="S401" s="3">
        <f t="shared" si="2"/>
        <v>762.019644</v>
      </c>
      <c r="T401" s="56">
        <v>17.057</v>
      </c>
      <c r="U401" s="136">
        <f t="shared" si="3"/>
        <v>10.47084101</v>
      </c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80">
        <v>100.285</v>
      </c>
      <c r="IL401" s="3"/>
      <c r="IM401" s="3">
        <v>100.166165964221</v>
      </c>
      <c r="IN401" s="3"/>
      <c r="IO401" s="3"/>
      <c r="IP401" s="3"/>
      <c r="IQ401" s="3"/>
      <c r="IR401" s="3"/>
      <c r="IS401" s="3"/>
      <c r="IT401" s="3"/>
      <c r="IU401" s="3">
        <v>1340680.0</v>
      </c>
    </row>
    <row r="402" ht="12.75" customHeight="1">
      <c r="A402" s="3" t="s">
        <v>61</v>
      </c>
      <c r="B402" s="3">
        <v>2014.0</v>
      </c>
      <c r="C402" s="3">
        <v>2014.8333333332716</v>
      </c>
      <c r="D402" s="3">
        <v>602.4246</v>
      </c>
      <c r="E402" s="3">
        <v>346.928776787367</v>
      </c>
      <c r="F402" s="3">
        <v>100.225677897671</v>
      </c>
      <c r="G402" s="3">
        <v>98.525043</v>
      </c>
      <c r="H402" s="3">
        <v>5.9</v>
      </c>
      <c r="I402" s="3">
        <v>0.5</v>
      </c>
      <c r="J402" s="3">
        <v>1345259.0</v>
      </c>
      <c r="K402" s="3">
        <v>369426.1328125</v>
      </c>
      <c r="L402" s="3">
        <v>299984.0</v>
      </c>
      <c r="M402" s="3">
        <v>97.726659</v>
      </c>
      <c r="N402" s="3">
        <v>107.76</v>
      </c>
      <c r="O402" s="3">
        <v>2099859.0</v>
      </c>
      <c r="P402" s="3">
        <v>2.9371</v>
      </c>
      <c r="Q402" s="18">
        <v>1223.565</v>
      </c>
      <c r="R402" s="51">
        <v>1.6074</v>
      </c>
      <c r="S402" s="3">
        <f t="shared" si="2"/>
        <v>761.2075401</v>
      </c>
      <c r="T402" s="56">
        <v>16.106</v>
      </c>
      <c r="U402" s="136">
        <f t="shared" si="3"/>
        <v>10.01990793</v>
      </c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80">
        <v>100.404</v>
      </c>
      <c r="IL402" s="3"/>
      <c r="IM402" s="3">
        <v>100.225677897671</v>
      </c>
      <c r="IN402" s="3"/>
      <c r="IO402" s="3"/>
      <c r="IP402" s="3"/>
      <c r="IQ402" s="3"/>
      <c r="IR402" s="3"/>
      <c r="IS402" s="3"/>
      <c r="IT402" s="3"/>
      <c r="IU402" s="3">
        <v>1345259.0</v>
      </c>
    </row>
    <row r="403" ht="12.75" customHeight="1">
      <c r="A403" s="3" t="s">
        <v>236</v>
      </c>
      <c r="B403" s="3">
        <v>2014.0</v>
      </c>
      <c r="C403" s="3">
        <v>2014.916666666605</v>
      </c>
      <c r="D403" s="3">
        <v>604.1861404000001</v>
      </c>
      <c r="E403" s="3">
        <v>347.593067910778</v>
      </c>
      <c r="F403" s="3">
        <v>100.050375176031</v>
      </c>
      <c r="G403" s="3">
        <v>98.868258</v>
      </c>
      <c r="H403" s="3">
        <v>5.7</v>
      </c>
      <c r="I403" s="3">
        <v>0.5</v>
      </c>
      <c r="J403" s="3">
        <v>1357703.0</v>
      </c>
      <c r="K403" s="3">
        <v>374294.125</v>
      </c>
      <c r="L403" s="3">
        <v>304391.0</v>
      </c>
      <c r="M403" s="3">
        <v>97.793752</v>
      </c>
      <c r="N403" s="3">
        <v>107.59</v>
      </c>
      <c r="O403" s="3">
        <v>2104252.0</v>
      </c>
      <c r="P403" s="3">
        <v>2.9683</v>
      </c>
      <c r="Q403" s="18">
        <v>1176.413</v>
      </c>
      <c r="R403" s="51">
        <v>1.5771</v>
      </c>
      <c r="S403" s="3">
        <f t="shared" si="2"/>
        <v>745.9343098</v>
      </c>
      <c r="T403" s="56">
        <v>15.515</v>
      </c>
      <c r="U403" s="136">
        <f t="shared" si="3"/>
        <v>9.837676748</v>
      </c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80">
        <v>100.142</v>
      </c>
      <c r="IL403" s="3"/>
      <c r="IM403" s="3">
        <v>100.050375176031</v>
      </c>
      <c r="IN403" s="3"/>
      <c r="IO403" s="3"/>
      <c r="IP403" s="3"/>
      <c r="IQ403" s="3"/>
      <c r="IR403" s="3"/>
      <c r="IS403" s="3"/>
      <c r="IT403" s="3"/>
      <c r="IU403" s="3">
        <v>1357703.0</v>
      </c>
    </row>
    <row r="404" ht="12.75" customHeight="1">
      <c r="A404" s="3" t="s">
        <v>237</v>
      </c>
      <c r="B404" s="3">
        <v>2014.0</v>
      </c>
      <c r="C404" s="3">
        <v>2014.9999999999382</v>
      </c>
      <c r="D404" s="3">
        <v>605.9476808000001</v>
      </c>
      <c r="E404" s="3">
        <v>348.344296134428</v>
      </c>
      <c r="F404" s="3">
        <v>99.8967705948614</v>
      </c>
      <c r="G404" s="3">
        <v>99.006699</v>
      </c>
      <c r="H404" s="3">
        <v>5.7</v>
      </c>
      <c r="I404" s="3">
        <v>0.5</v>
      </c>
      <c r="J404" s="3">
        <v>1369063.0</v>
      </c>
      <c r="K404" s="3">
        <v>370991.1171875</v>
      </c>
      <c r="L404" s="3">
        <v>300587.0</v>
      </c>
      <c r="M404" s="3">
        <v>98.1795889999999</v>
      </c>
      <c r="N404" s="3">
        <v>107.99</v>
      </c>
      <c r="O404" s="3">
        <v>2104846.0</v>
      </c>
      <c r="P404" s="3">
        <v>2.8856</v>
      </c>
      <c r="Q404" s="18">
        <v>1200.44</v>
      </c>
      <c r="R404" s="51">
        <v>1.5644</v>
      </c>
      <c r="S404" s="3">
        <f t="shared" si="2"/>
        <v>767.3485042</v>
      </c>
      <c r="T404" s="56">
        <v>15.592</v>
      </c>
      <c r="U404" s="136">
        <f t="shared" si="3"/>
        <v>9.966760419</v>
      </c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80">
        <v>100.134</v>
      </c>
      <c r="IL404" s="3"/>
      <c r="IM404" s="3">
        <v>99.8967705948614</v>
      </c>
      <c r="IN404" s="3"/>
      <c r="IO404" s="3"/>
      <c r="IP404" s="3"/>
      <c r="IQ404" s="3"/>
      <c r="IR404" s="3"/>
      <c r="IS404" s="3"/>
      <c r="IT404" s="3"/>
      <c r="IU404" s="3">
        <v>1369063.0</v>
      </c>
    </row>
    <row r="405" ht="12.75" customHeight="1">
      <c r="A405" s="3" t="s">
        <v>58</v>
      </c>
      <c r="B405" s="3">
        <v>2015.0</v>
      </c>
      <c r="C405" s="3">
        <v>2015.0833333332714</v>
      </c>
      <c r="D405" s="3">
        <v>626.8752258689175</v>
      </c>
      <c r="E405" s="3">
        <v>349.010485377232</v>
      </c>
      <c r="F405" s="3">
        <v>99.8095048472098</v>
      </c>
      <c r="G405" s="3">
        <v>98.8937339999999</v>
      </c>
      <c r="H405" s="3">
        <v>5.6</v>
      </c>
      <c r="I405" s="3">
        <v>0.5</v>
      </c>
      <c r="J405" s="3">
        <v>1381656.0</v>
      </c>
      <c r="K405" s="3">
        <v>374224.1171875</v>
      </c>
      <c r="L405" s="3">
        <v>303573.0</v>
      </c>
      <c r="M405" s="3">
        <v>98.8878129999999</v>
      </c>
      <c r="N405" s="3">
        <v>108.83</v>
      </c>
      <c r="O405" s="3">
        <v>2093999.0</v>
      </c>
      <c r="P405" s="3">
        <v>2.8786</v>
      </c>
      <c r="Q405" s="18">
        <v>1249.333</v>
      </c>
      <c r="R405" s="51">
        <v>1.5142</v>
      </c>
      <c r="S405" s="3">
        <f t="shared" si="2"/>
        <v>825.0779289</v>
      </c>
      <c r="T405" s="56">
        <v>17.208</v>
      </c>
      <c r="U405" s="136">
        <f t="shared" si="3"/>
        <v>11.36441685</v>
      </c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80">
        <v>99.258</v>
      </c>
      <c r="IL405" s="3"/>
      <c r="IM405" s="3">
        <v>99.8095048472098</v>
      </c>
      <c r="IN405" s="3"/>
      <c r="IO405" s="3"/>
      <c r="IP405" s="3"/>
      <c r="IQ405" s="3"/>
      <c r="IR405" s="3"/>
      <c r="IS405" s="3"/>
      <c r="IT405" s="3"/>
      <c r="IU405" s="3">
        <v>1381656.0</v>
      </c>
    </row>
    <row r="406" ht="12.75" customHeight="1">
      <c r="A406" s="3" t="s">
        <v>230</v>
      </c>
      <c r="B406" s="3">
        <v>2015.0</v>
      </c>
      <c r="C406" s="3">
        <v>2015.1666666666047</v>
      </c>
      <c r="D406" s="3">
        <v>624.9946001913107</v>
      </c>
      <c r="E406" s="3">
        <v>349.791140589646</v>
      </c>
      <c r="F406" s="3">
        <v>99.7154528215852</v>
      </c>
      <c r="G406" s="3">
        <v>99.302415</v>
      </c>
      <c r="H406" s="3">
        <v>5.5</v>
      </c>
      <c r="I406" s="3">
        <v>0.5</v>
      </c>
      <c r="J406" s="3">
        <v>1377203.0</v>
      </c>
      <c r="K406" s="3">
        <v>377723.109375</v>
      </c>
      <c r="L406" s="3">
        <v>306701.0</v>
      </c>
      <c r="M406" s="3">
        <v>99.4507969999999</v>
      </c>
      <c r="N406" s="3">
        <v>111.92</v>
      </c>
      <c r="O406" s="3">
        <v>2090636.0</v>
      </c>
      <c r="P406" s="3">
        <v>2.5131</v>
      </c>
      <c r="Q406" s="18">
        <v>1231.1</v>
      </c>
      <c r="R406" s="51">
        <v>1.5329</v>
      </c>
      <c r="S406" s="3">
        <f t="shared" si="2"/>
        <v>803.1182726</v>
      </c>
      <c r="T406" s="56">
        <v>16.549</v>
      </c>
      <c r="U406" s="136">
        <f t="shared" si="3"/>
        <v>10.7958771</v>
      </c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80">
        <v>99.512</v>
      </c>
      <c r="IL406" s="3"/>
      <c r="IM406" s="3">
        <v>99.7154528215852</v>
      </c>
      <c r="IN406" s="3"/>
      <c r="IO406" s="3"/>
      <c r="IP406" s="3"/>
      <c r="IQ406" s="3"/>
      <c r="IR406" s="3"/>
      <c r="IS406" s="3"/>
      <c r="IT406" s="3"/>
      <c r="IU406" s="3">
        <v>1377203.0</v>
      </c>
    </row>
    <row r="407" ht="12.75" customHeight="1">
      <c r="A407" s="3" t="s">
        <v>231</v>
      </c>
      <c r="B407" s="3">
        <v>2015.0</v>
      </c>
      <c r="C407" s="3">
        <v>2015.249999999938</v>
      </c>
      <c r="D407" s="3">
        <v>627.494578592076</v>
      </c>
      <c r="E407" s="3">
        <v>350.671856278085</v>
      </c>
      <c r="F407" s="3">
        <v>99.7569784203094</v>
      </c>
      <c r="G407" s="3">
        <v>99.40385</v>
      </c>
      <c r="H407" s="3">
        <v>5.5</v>
      </c>
      <c r="I407" s="3">
        <v>0.5</v>
      </c>
      <c r="J407" s="3">
        <v>1392646.0</v>
      </c>
      <c r="K407" s="3">
        <v>376658.1015625</v>
      </c>
      <c r="L407" s="3">
        <v>305112.0</v>
      </c>
      <c r="M407" s="3">
        <v>99.86139</v>
      </c>
      <c r="N407" s="3">
        <v>113.08</v>
      </c>
      <c r="O407" s="3">
        <v>2099483.0</v>
      </c>
      <c r="P407" s="3">
        <v>2.5246</v>
      </c>
      <c r="Q407" s="18">
        <v>1180.636</v>
      </c>
      <c r="R407" s="51">
        <v>1.4958</v>
      </c>
      <c r="S407" s="3">
        <f t="shared" si="2"/>
        <v>789.3007087</v>
      </c>
      <c r="T407" s="56">
        <v>16.598</v>
      </c>
      <c r="U407" s="136">
        <f t="shared" si="3"/>
        <v>11.09640326</v>
      </c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80">
        <v>99.701</v>
      </c>
      <c r="IL407" s="3"/>
      <c r="IM407" s="3">
        <v>99.7569784203094</v>
      </c>
      <c r="IN407" s="3"/>
      <c r="IO407" s="3"/>
      <c r="IP407" s="3"/>
      <c r="IQ407" s="3"/>
      <c r="IR407" s="3"/>
      <c r="IS407" s="3"/>
      <c r="IT407" s="3"/>
      <c r="IU407" s="3">
        <v>1392646.0</v>
      </c>
    </row>
    <row r="408" ht="12.75" customHeight="1">
      <c r="A408" s="3" t="s">
        <v>59</v>
      </c>
      <c r="B408" s="3">
        <v>2015.0</v>
      </c>
      <c r="C408" s="3">
        <v>2015.3333333332712</v>
      </c>
      <c r="D408" s="3">
        <v>640.6664808380336</v>
      </c>
      <c r="E408" s="3">
        <v>351.617717398651</v>
      </c>
      <c r="F408" s="3">
        <v>99.8624974262569</v>
      </c>
      <c r="G408" s="3">
        <v>99.669158</v>
      </c>
      <c r="H408" s="3">
        <v>5.6</v>
      </c>
      <c r="I408" s="3">
        <v>0.5</v>
      </c>
      <c r="J408" s="3">
        <v>1407086.0</v>
      </c>
      <c r="K408" s="3">
        <v>379569.1015625</v>
      </c>
      <c r="L408" s="3">
        <v>308012.0</v>
      </c>
      <c r="M408" s="3">
        <v>100.1222</v>
      </c>
      <c r="N408" s="3">
        <v>112.86</v>
      </c>
      <c r="O408" s="3">
        <v>2104842.0</v>
      </c>
      <c r="P408" s="3">
        <v>2.5951</v>
      </c>
      <c r="Q408" s="18">
        <v>1198.253</v>
      </c>
      <c r="R408" s="51">
        <v>1.4968</v>
      </c>
      <c r="S408" s="3">
        <f t="shared" si="2"/>
        <v>800.5431587</v>
      </c>
      <c r="T408" s="56">
        <v>16.147</v>
      </c>
      <c r="U408" s="136">
        <f t="shared" si="3"/>
        <v>10.78768038</v>
      </c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80">
        <v>99.945</v>
      </c>
      <c r="IL408" s="3"/>
      <c r="IM408" s="3">
        <v>99.8624974262569</v>
      </c>
      <c r="IN408" s="3"/>
      <c r="IO408" s="3"/>
      <c r="IP408" s="3"/>
      <c r="IQ408" s="3"/>
      <c r="IR408" s="3"/>
      <c r="IS408" s="3"/>
      <c r="IT408" s="3"/>
      <c r="IU408" s="3">
        <v>1407086.0</v>
      </c>
    </row>
    <row r="409" ht="12.75" customHeight="1">
      <c r="A409" s="3" t="s">
        <v>232</v>
      </c>
      <c r="B409" s="3">
        <v>2015.0</v>
      </c>
      <c r="C409" s="3">
        <v>2015.4166666666044</v>
      </c>
      <c r="D409" s="3">
        <v>637.4944921951369</v>
      </c>
      <c r="E409" s="3">
        <v>352.930281653321</v>
      </c>
      <c r="F409" s="3">
        <v>99.9396446675537</v>
      </c>
      <c r="G409" s="3">
        <v>99.811846</v>
      </c>
      <c r="H409" s="3">
        <v>5.6</v>
      </c>
      <c r="I409" s="3">
        <v>0.5</v>
      </c>
      <c r="J409" s="3">
        <v>1402446.0</v>
      </c>
      <c r="K409" s="3">
        <v>387250.09375</v>
      </c>
      <c r="L409" s="3">
        <v>315381.0</v>
      </c>
      <c r="M409" s="3">
        <v>100.17056</v>
      </c>
      <c r="N409" s="3">
        <v>113.94</v>
      </c>
      <c r="O409" s="3">
        <v>2118048.0</v>
      </c>
      <c r="P409" s="3">
        <v>2.5681</v>
      </c>
      <c r="Q409" s="18">
        <v>1197.684</v>
      </c>
      <c r="R409" s="51">
        <v>1.5456</v>
      </c>
      <c r="S409" s="3">
        <f t="shared" si="2"/>
        <v>774.8990683</v>
      </c>
      <c r="T409" s="56">
        <v>16.701</v>
      </c>
      <c r="U409" s="136">
        <f t="shared" si="3"/>
        <v>10.80551242</v>
      </c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80">
        <v>100.115</v>
      </c>
      <c r="IL409" s="3"/>
      <c r="IM409" s="3">
        <v>99.9396446675537</v>
      </c>
      <c r="IN409" s="3"/>
      <c r="IO409" s="3"/>
      <c r="IP409" s="3"/>
      <c r="IQ409" s="3"/>
      <c r="IR409" s="3"/>
      <c r="IS409" s="3"/>
      <c r="IT409" s="3"/>
      <c r="IU409" s="3">
        <v>1402446.0</v>
      </c>
    </row>
    <row r="410" ht="12.75" customHeight="1">
      <c r="A410" s="3" t="s">
        <v>233</v>
      </c>
      <c r="B410" s="3">
        <v>2015.0</v>
      </c>
      <c r="C410" s="3">
        <v>2015.4999999999377</v>
      </c>
      <c r="D410" s="3">
        <v>648.3318985624542</v>
      </c>
      <c r="E410" s="3">
        <v>353.719150677163</v>
      </c>
      <c r="F410" s="3">
        <v>100.05805553344</v>
      </c>
      <c r="G410" s="3">
        <v>99.918996</v>
      </c>
      <c r="H410" s="3">
        <v>5.5</v>
      </c>
      <c r="I410" s="3">
        <v>0.5</v>
      </c>
      <c r="J410" s="3">
        <v>1405775.0</v>
      </c>
      <c r="K410" s="3">
        <v>387837.0859375</v>
      </c>
      <c r="L410" s="3">
        <v>315525.0</v>
      </c>
      <c r="M410" s="3">
        <v>100.00724</v>
      </c>
      <c r="N410" s="3">
        <v>114.67</v>
      </c>
      <c r="O410" s="3">
        <v>2105069.0</v>
      </c>
      <c r="P410" s="3">
        <v>2.5921</v>
      </c>
      <c r="Q410" s="18">
        <v>1182.248</v>
      </c>
      <c r="R410" s="51">
        <v>1.5576</v>
      </c>
      <c r="S410" s="3">
        <f t="shared" si="2"/>
        <v>759.0190036</v>
      </c>
      <c r="T410" s="56">
        <v>15.575</v>
      </c>
      <c r="U410" s="136">
        <f t="shared" si="3"/>
        <v>9.999357987</v>
      </c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80">
        <v>100.163</v>
      </c>
      <c r="IL410" s="3"/>
      <c r="IM410" s="3">
        <v>100.05805553344</v>
      </c>
      <c r="IN410" s="3"/>
      <c r="IO410" s="3"/>
      <c r="IP410" s="3"/>
      <c r="IQ410" s="3"/>
      <c r="IR410" s="3"/>
      <c r="IS410" s="3"/>
      <c r="IT410" s="3"/>
      <c r="IU410" s="3">
        <v>1405775.0</v>
      </c>
    </row>
    <row r="411" ht="12.75" customHeight="1">
      <c r="A411" s="3" t="s">
        <v>60</v>
      </c>
      <c r="B411" s="3">
        <v>2015.0</v>
      </c>
      <c r="C411" s="3">
        <v>2015.583333333271</v>
      </c>
      <c r="D411" s="3">
        <v>644.4419071710795</v>
      </c>
      <c r="E411" s="3">
        <v>354.98343920059</v>
      </c>
      <c r="F411" s="3">
        <v>100.26187059653</v>
      </c>
      <c r="G411" s="3">
        <v>99.810372</v>
      </c>
      <c r="H411" s="3">
        <v>5.4</v>
      </c>
      <c r="I411" s="3">
        <v>0.5</v>
      </c>
      <c r="J411" s="3">
        <v>1424502.0</v>
      </c>
      <c r="K411" s="3">
        <v>388883.0859375</v>
      </c>
      <c r="L411" s="3">
        <v>316355.0</v>
      </c>
      <c r="M411" s="3">
        <v>99.6333379999999</v>
      </c>
      <c r="N411" s="3">
        <v>116.6</v>
      </c>
      <c r="O411" s="3">
        <v>2124431.0</v>
      </c>
      <c r="P411" s="3">
        <v>2.5751</v>
      </c>
      <c r="Q411" s="18">
        <v>1131.58</v>
      </c>
      <c r="R411" s="51">
        <v>1.556</v>
      </c>
      <c r="S411" s="3">
        <f t="shared" si="2"/>
        <v>727.2365039</v>
      </c>
      <c r="T411" s="56">
        <v>14.745</v>
      </c>
      <c r="U411" s="136">
        <f t="shared" si="3"/>
        <v>9.47622108</v>
      </c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80">
        <v>100.008</v>
      </c>
      <c r="IL411" s="3"/>
      <c r="IM411" s="3">
        <v>100.26187059653</v>
      </c>
      <c r="IN411" s="3"/>
      <c r="IO411" s="3"/>
      <c r="IP411" s="3"/>
      <c r="IQ411" s="3"/>
      <c r="IR411" s="3"/>
      <c r="IS411" s="3"/>
      <c r="IT411" s="3"/>
      <c r="IU411" s="3">
        <v>1424502.0</v>
      </c>
    </row>
    <row r="412" ht="12.75" customHeight="1">
      <c r="A412" s="3" t="s">
        <v>234</v>
      </c>
      <c r="B412" s="3">
        <v>2015.0</v>
      </c>
      <c r="C412" s="3">
        <v>2015.6666666666042</v>
      </c>
      <c r="D412" s="3">
        <v>661.8418386646986</v>
      </c>
      <c r="E412" s="3">
        <v>356.054575061075</v>
      </c>
      <c r="F412" s="3">
        <v>100.141219581304</v>
      </c>
      <c r="G412" s="3">
        <v>100.17462</v>
      </c>
      <c r="H412" s="3">
        <v>5.3</v>
      </c>
      <c r="I412" s="3">
        <v>0.5</v>
      </c>
      <c r="J412" s="3">
        <v>1428756.0</v>
      </c>
      <c r="K412" s="3">
        <v>390427.078125</v>
      </c>
      <c r="L412" s="3">
        <v>317491.0</v>
      </c>
      <c r="M412" s="3">
        <v>99.589965</v>
      </c>
      <c r="N412" s="3">
        <v>116.26</v>
      </c>
      <c r="O412" s="3">
        <v>2115241.0</v>
      </c>
      <c r="P412" s="3">
        <v>2.623</v>
      </c>
      <c r="Q412" s="18">
        <v>1117.525</v>
      </c>
      <c r="R412" s="51">
        <v>1.5578</v>
      </c>
      <c r="S412" s="3">
        <f t="shared" si="2"/>
        <v>717.3738606</v>
      </c>
      <c r="T412" s="56">
        <v>14.584</v>
      </c>
      <c r="U412" s="136">
        <f t="shared" si="3"/>
        <v>9.361920657</v>
      </c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80">
        <v>100.257</v>
      </c>
      <c r="IL412" s="3"/>
      <c r="IM412" s="3">
        <v>100.141219581304</v>
      </c>
      <c r="IN412" s="3"/>
      <c r="IO412" s="3"/>
      <c r="IP412" s="3"/>
      <c r="IQ412" s="3"/>
      <c r="IR412" s="3"/>
      <c r="IS412" s="3"/>
      <c r="IT412" s="3"/>
      <c r="IU412" s="3">
        <v>1428756.0</v>
      </c>
    </row>
    <row r="413" ht="12.75" customHeight="1">
      <c r="A413" s="3" t="s">
        <v>235</v>
      </c>
      <c r="B413" s="3">
        <v>2015.0</v>
      </c>
      <c r="C413" s="3">
        <v>2015.7499999999375</v>
      </c>
      <c r="D413" s="3">
        <v>655.8852621167163</v>
      </c>
      <c r="E413" s="3">
        <v>356.856303871229</v>
      </c>
      <c r="F413" s="3">
        <v>100.02649869505</v>
      </c>
      <c r="G413" s="3">
        <v>100.61501</v>
      </c>
      <c r="H413" s="3">
        <v>5.2</v>
      </c>
      <c r="I413" s="3">
        <v>0.5</v>
      </c>
      <c r="J413" s="3">
        <v>1441123.0</v>
      </c>
      <c r="K413" s="3">
        <v>381566.078125</v>
      </c>
      <c r="L413" s="3">
        <v>308627.0</v>
      </c>
      <c r="M413" s="3">
        <v>99.8766969999999</v>
      </c>
      <c r="N413" s="3">
        <v>113.8</v>
      </c>
      <c r="O413" s="3">
        <v>2094035.0</v>
      </c>
      <c r="P413" s="3">
        <v>2.5635</v>
      </c>
      <c r="Q413" s="18">
        <v>1124.905</v>
      </c>
      <c r="R413" s="51">
        <v>1.5338</v>
      </c>
      <c r="S413" s="3">
        <f t="shared" si="2"/>
        <v>733.4104838</v>
      </c>
      <c r="T413" s="56">
        <v>14.518</v>
      </c>
      <c r="U413" s="136">
        <f t="shared" si="3"/>
        <v>9.465380102</v>
      </c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80">
        <v>100.16</v>
      </c>
      <c r="IL413" s="3"/>
      <c r="IM413" s="3">
        <v>100.02649869505</v>
      </c>
      <c r="IN413" s="3"/>
      <c r="IO413" s="3"/>
      <c r="IP413" s="3"/>
      <c r="IQ413" s="3"/>
      <c r="IR413" s="3"/>
      <c r="IS413" s="3"/>
      <c r="IT413" s="3"/>
      <c r="IU413" s="3">
        <v>1441123.0</v>
      </c>
    </row>
    <row r="414" ht="12.75" customHeight="1">
      <c r="A414" s="3" t="s">
        <v>61</v>
      </c>
      <c r="B414" s="3">
        <v>2015.0</v>
      </c>
      <c r="C414" s="3">
        <v>2015.8333333332707</v>
      </c>
      <c r="D414" s="3">
        <v>663.1</v>
      </c>
      <c r="E414" s="3">
        <v>357.863992304362</v>
      </c>
      <c r="F414" s="3">
        <v>100.147482128012</v>
      </c>
      <c r="G414" s="3">
        <v>100.736</v>
      </c>
      <c r="H414" s="3">
        <v>5.1</v>
      </c>
      <c r="I414" s="3">
        <v>0.5</v>
      </c>
      <c r="J414" s="3">
        <v>1457622.0</v>
      </c>
      <c r="K414" s="3">
        <v>388720.0703125</v>
      </c>
      <c r="L414" s="3">
        <v>315244.0</v>
      </c>
      <c r="M414" s="3">
        <v>100.49624</v>
      </c>
      <c r="N414" s="3">
        <v>113.39</v>
      </c>
      <c r="O414" s="3">
        <v>2107858.0</v>
      </c>
      <c r="P414" s="3">
        <v>2.55</v>
      </c>
      <c r="Q414" s="18">
        <v>1157.123</v>
      </c>
      <c r="R414" s="51">
        <v>1.5343</v>
      </c>
      <c r="S414" s="3">
        <f t="shared" si="2"/>
        <v>754.1699798</v>
      </c>
      <c r="T414" s="56">
        <v>15.567</v>
      </c>
      <c r="U414" s="136">
        <f t="shared" si="3"/>
        <v>10.14599492</v>
      </c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80">
        <v>100.293</v>
      </c>
      <c r="IL414" s="3"/>
      <c r="IM414" s="3">
        <v>100.147482128012</v>
      </c>
      <c r="IN414" s="3"/>
      <c r="IO414" s="3"/>
      <c r="IP414" s="3"/>
      <c r="IQ414" s="3"/>
      <c r="IR414" s="3"/>
      <c r="IS414" s="3"/>
      <c r="IT414" s="3"/>
      <c r="IU414" s="3">
        <v>1457622.0</v>
      </c>
    </row>
    <row r="415" ht="12.75" customHeight="1">
      <c r="A415" s="3" t="s">
        <v>236</v>
      </c>
      <c r="B415" s="3">
        <v>2015.0</v>
      </c>
      <c r="C415" s="3">
        <v>2015.916666666604</v>
      </c>
      <c r="D415" s="3">
        <v>662.9</v>
      </c>
      <c r="E415" s="3">
        <v>358.675471204422</v>
      </c>
      <c r="F415" s="3">
        <v>100.148805292204</v>
      </c>
      <c r="G415" s="3">
        <v>100.95034</v>
      </c>
      <c r="H415" s="3">
        <v>5.1</v>
      </c>
      <c r="I415" s="3">
        <v>0.5</v>
      </c>
      <c r="J415" s="3">
        <v>1455058.0</v>
      </c>
      <c r="K415" s="3">
        <v>389272.0703125</v>
      </c>
      <c r="L415" s="3">
        <v>315332.0</v>
      </c>
      <c r="M415" s="3">
        <v>100.87997</v>
      </c>
      <c r="N415" s="3">
        <v>116.24</v>
      </c>
      <c r="O415" s="3">
        <v>2121063.0</v>
      </c>
      <c r="P415" s="3">
        <v>2.5902</v>
      </c>
      <c r="Q415" s="18">
        <v>1088.388</v>
      </c>
      <c r="R415" s="51">
        <v>1.5194</v>
      </c>
      <c r="S415" s="3">
        <f t="shared" si="2"/>
        <v>716.3274977</v>
      </c>
      <c r="T415" s="56">
        <v>14.057</v>
      </c>
      <c r="U415" s="136">
        <f t="shared" si="3"/>
        <v>9.251678294</v>
      </c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80">
        <v>100.253</v>
      </c>
      <c r="IL415" s="3"/>
      <c r="IM415" s="3">
        <v>100.148805292204</v>
      </c>
      <c r="IN415" s="3"/>
      <c r="IO415" s="3"/>
      <c r="IP415" s="3"/>
      <c r="IQ415" s="3"/>
      <c r="IR415" s="3"/>
      <c r="IS415" s="3"/>
      <c r="IT415" s="3"/>
      <c r="IU415" s="3">
        <v>1455058.0</v>
      </c>
    </row>
    <row r="416" ht="12.75" customHeight="1">
      <c r="A416" s="3" t="s">
        <v>237</v>
      </c>
      <c r="B416" s="3">
        <v>2015.0</v>
      </c>
      <c r="C416" s="3">
        <v>2015.9999999999372</v>
      </c>
      <c r="D416" s="3">
        <v>676.2</v>
      </c>
      <c r="E416" s="3">
        <v>359.179817193067</v>
      </c>
      <c r="F416" s="3">
        <v>100.107344460582</v>
      </c>
      <c r="G416" s="3">
        <v>101.01366</v>
      </c>
      <c r="H416" s="3">
        <v>5.1</v>
      </c>
      <c r="I416" s="3">
        <v>0.5</v>
      </c>
      <c r="J416" s="3">
        <v>1463750.0</v>
      </c>
      <c r="K416" s="3">
        <v>380103.0703125</v>
      </c>
      <c r="L416" s="3">
        <v>305858.0</v>
      </c>
      <c r="M416" s="3">
        <v>101.02379</v>
      </c>
      <c r="N416" s="3">
        <v>113.58</v>
      </c>
      <c r="O416" s="3">
        <v>2116389.0</v>
      </c>
      <c r="P416" s="3">
        <v>2.5999</v>
      </c>
      <c r="Q416" s="18">
        <v>1068.317</v>
      </c>
      <c r="R416" s="51">
        <v>1.4981</v>
      </c>
      <c r="S416" s="3">
        <f t="shared" si="2"/>
        <v>713.1146118</v>
      </c>
      <c r="T416" s="56">
        <v>13.797</v>
      </c>
      <c r="U416" s="136">
        <f t="shared" si="3"/>
        <v>9.209665576</v>
      </c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80">
        <v>100.336</v>
      </c>
      <c r="IL416" s="3"/>
      <c r="IM416" s="3">
        <v>100.107344460582</v>
      </c>
      <c r="IN416" s="3"/>
      <c r="IO416" s="3"/>
      <c r="IP416" s="3"/>
      <c r="IQ416" s="3"/>
      <c r="IR416" s="3"/>
      <c r="IS416" s="3"/>
      <c r="IT416" s="3"/>
      <c r="IU416" s="3">
        <v>1463750.0</v>
      </c>
    </row>
    <row r="417" ht="12.75" customHeight="1">
      <c r="A417" s="3" t="s">
        <v>58</v>
      </c>
      <c r="B417" s="3">
        <v>2016.0</v>
      </c>
      <c r="C417" s="3">
        <v>2016.0833333332705</v>
      </c>
      <c r="D417" s="3">
        <v>687.8</v>
      </c>
      <c r="E417" s="3">
        <v>359.597303891886</v>
      </c>
      <c r="F417" s="3">
        <v>100.109752265727</v>
      </c>
      <c r="G417" s="3">
        <v>101.26444</v>
      </c>
      <c r="H417" s="3">
        <v>5.1</v>
      </c>
      <c r="I417" s="3">
        <v>0.5</v>
      </c>
      <c r="J417" s="3">
        <v>1483058.0</v>
      </c>
      <c r="K417" s="3">
        <v>388125.0703125</v>
      </c>
      <c r="L417" s="3">
        <v>313494.0</v>
      </c>
      <c r="M417" s="3">
        <v>100.9274</v>
      </c>
      <c r="N417" s="3">
        <v>109.52</v>
      </c>
      <c r="O417" s="3">
        <v>2120820.0</v>
      </c>
      <c r="P417" s="3">
        <v>2.4309</v>
      </c>
      <c r="Q417" s="18">
        <v>1095.655</v>
      </c>
      <c r="R417" s="51">
        <v>1.4392</v>
      </c>
      <c r="S417" s="3">
        <f t="shared" si="2"/>
        <v>761.2944691</v>
      </c>
      <c r="T417" s="56">
        <v>14.243</v>
      </c>
      <c r="U417" s="136">
        <f t="shared" si="3"/>
        <v>9.896470261</v>
      </c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80">
        <v>99.549</v>
      </c>
      <c r="IL417" s="3"/>
      <c r="IM417" s="3">
        <v>100.109752265727</v>
      </c>
      <c r="IN417" s="3"/>
      <c r="IO417" s="3"/>
      <c r="IP417" s="3"/>
      <c r="IQ417" s="3"/>
      <c r="IR417" s="3"/>
      <c r="IS417" s="3"/>
      <c r="IT417" s="3"/>
      <c r="IU417" s="3">
        <v>1483058.0</v>
      </c>
    </row>
    <row r="418" ht="12.75" customHeight="1">
      <c r="A418" s="3" t="s">
        <v>230</v>
      </c>
      <c r="B418" s="3">
        <v>2016.0</v>
      </c>
      <c r="C418" s="3">
        <v>2016.1666666666038</v>
      </c>
      <c r="D418" s="3">
        <v>677.5</v>
      </c>
      <c r="E418" s="3">
        <v>360.11919764745</v>
      </c>
      <c r="F418" s="3">
        <v>100.004019974737</v>
      </c>
      <c r="G418" s="3">
        <v>100.9425</v>
      </c>
      <c r="H418" s="3">
        <v>5.1</v>
      </c>
      <c r="I418" s="3">
        <v>0.5</v>
      </c>
      <c r="J418" s="3">
        <v>1507885.0</v>
      </c>
      <c r="K418" s="3">
        <v>391018.0703125</v>
      </c>
      <c r="L418" s="3">
        <v>315819.0</v>
      </c>
      <c r="M418" s="3">
        <v>101.10773</v>
      </c>
      <c r="N418" s="3">
        <v>106.93</v>
      </c>
      <c r="O418" s="3">
        <v>2141105.0</v>
      </c>
      <c r="P418" s="3">
        <v>2.4368</v>
      </c>
      <c r="Q418" s="18">
        <v>1194.893</v>
      </c>
      <c r="R418" s="51">
        <v>1.429</v>
      </c>
      <c r="S418" s="3">
        <f t="shared" si="2"/>
        <v>836.1742477</v>
      </c>
      <c r="T418" s="56">
        <v>14.914</v>
      </c>
      <c r="U418" s="136">
        <f t="shared" si="3"/>
        <v>10.436669</v>
      </c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80">
        <v>99.795</v>
      </c>
      <c r="IL418" s="3"/>
      <c r="IM418" s="3">
        <v>100.004019974737</v>
      </c>
      <c r="IN418" s="3"/>
      <c r="IO418" s="3"/>
      <c r="IP418" s="3"/>
      <c r="IQ418" s="3"/>
      <c r="IR418" s="3"/>
      <c r="IS418" s="3"/>
      <c r="IT418" s="3"/>
      <c r="IU418" s="3">
        <v>1507885.0</v>
      </c>
    </row>
    <row r="419" ht="12.75" customHeight="1">
      <c r="A419" s="3" t="s">
        <v>231</v>
      </c>
      <c r="B419" s="3">
        <v>2016.0</v>
      </c>
      <c r="C419" s="3">
        <v>2016.249999999937</v>
      </c>
      <c r="D419" s="3">
        <v>692.4</v>
      </c>
      <c r="E419" s="3">
        <v>361.455146444319</v>
      </c>
      <c r="F419" s="3">
        <v>100.236957990903</v>
      </c>
      <c r="G419" s="3">
        <v>101.09306</v>
      </c>
      <c r="H419" s="3">
        <v>5.0</v>
      </c>
      <c r="I419" s="3">
        <v>0.5</v>
      </c>
      <c r="J419" s="3">
        <v>1518377.0</v>
      </c>
      <c r="K419" s="3">
        <v>389671.0625</v>
      </c>
      <c r="L419" s="3">
        <v>314101.0</v>
      </c>
      <c r="M419" s="3">
        <v>101.56487</v>
      </c>
      <c r="N419" s="3">
        <v>105.79</v>
      </c>
      <c r="O419" s="3">
        <v>2127258.0</v>
      </c>
      <c r="P419" s="3">
        <v>2.2964</v>
      </c>
      <c r="Q419" s="18">
        <v>1246.312</v>
      </c>
      <c r="R419" s="51">
        <v>1.4249</v>
      </c>
      <c r="S419" s="3">
        <f t="shared" si="2"/>
        <v>874.6662924</v>
      </c>
      <c r="T419" s="56">
        <v>15.464</v>
      </c>
      <c r="U419" s="136">
        <f t="shared" si="3"/>
        <v>10.85269142</v>
      </c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80">
        <v>100.162</v>
      </c>
      <c r="IL419" s="3"/>
      <c r="IM419" s="3">
        <v>100.236957990903</v>
      </c>
      <c r="IN419" s="3"/>
      <c r="IO419" s="3"/>
      <c r="IP419" s="3"/>
      <c r="IQ419" s="3"/>
      <c r="IR419" s="3"/>
      <c r="IS419" s="3"/>
      <c r="IT419" s="3"/>
      <c r="IU419" s="3">
        <v>1518377.0</v>
      </c>
    </row>
    <row r="420" ht="12.75" customHeight="1">
      <c r="A420" s="3" t="s">
        <v>59</v>
      </c>
      <c r="B420" s="3">
        <v>2016.0</v>
      </c>
      <c r="C420" s="3">
        <v>2016.3333333332703</v>
      </c>
      <c r="D420" s="3">
        <v>686.8</v>
      </c>
      <c r="E420" s="3">
        <v>359.282545898539</v>
      </c>
      <c r="F420" s="3">
        <v>100.172765763413</v>
      </c>
      <c r="G420" s="3">
        <v>101.61862</v>
      </c>
      <c r="H420" s="3">
        <v>4.9</v>
      </c>
      <c r="I420" s="3">
        <v>0.5</v>
      </c>
      <c r="J420" s="3">
        <v>1519851.0</v>
      </c>
      <c r="K420" s="3">
        <v>395373.046875</v>
      </c>
      <c r="L420" s="3">
        <v>318432.0</v>
      </c>
      <c r="M420" s="3">
        <v>102.3036</v>
      </c>
      <c r="N420" s="3">
        <v>104.5</v>
      </c>
      <c r="O420" s="3">
        <v>2126511.0</v>
      </c>
      <c r="P420" s="3">
        <v>2.3368</v>
      </c>
      <c r="Q420" s="18">
        <v>1241.452</v>
      </c>
      <c r="R420" s="51">
        <v>1.4319</v>
      </c>
      <c r="S420" s="3">
        <f t="shared" si="2"/>
        <v>866.9962986</v>
      </c>
      <c r="T420" s="56">
        <v>17.813</v>
      </c>
      <c r="U420" s="136">
        <f t="shared" si="3"/>
        <v>12.44011453</v>
      </c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80">
        <v>100.232</v>
      </c>
      <c r="IL420" s="3"/>
      <c r="IM420" s="3">
        <v>100.172765763413</v>
      </c>
      <c r="IN420" s="3"/>
      <c r="IO420" s="3"/>
      <c r="IP420" s="3"/>
      <c r="IQ420" s="3"/>
      <c r="IR420" s="3"/>
      <c r="IS420" s="3"/>
      <c r="IT420" s="3"/>
      <c r="IU420" s="3">
        <v>1519851.0</v>
      </c>
    </row>
    <row r="421" ht="12.75" customHeight="1">
      <c r="A421" s="3" t="s">
        <v>232</v>
      </c>
      <c r="B421" s="3">
        <v>2016.0</v>
      </c>
      <c r="C421" s="3">
        <v>2016.4166666666035</v>
      </c>
      <c r="D421" s="3">
        <v>690.3</v>
      </c>
      <c r="E421" s="3">
        <v>360.510151484006</v>
      </c>
      <c r="F421" s="3">
        <v>100.242537212882</v>
      </c>
      <c r="G421" s="3">
        <v>101.48997</v>
      </c>
      <c r="H421" s="3">
        <v>4.9</v>
      </c>
      <c r="I421" s="3">
        <v>0.5</v>
      </c>
      <c r="J421" s="3">
        <v>1526700.0</v>
      </c>
      <c r="K421" s="3">
        <v>395117.0390625</v>
      </c>
      <c r="L421" s="3">
        <v>317832.0</v>
      </c>
      <c r="M421" s="3">
        <v>102.86229</v>
      </c>
      <c r="N421" s="3">
        <v>106.58</v>
      </c>
      <c r="O421" s="3">
        <v>2154581.0</v>
      </c>
      <c r="P421" s="3">
        <v>2.4292</v>
      </c>
      <c r="Q421" s="18">
        <v>1259.755</v>
      </c>
      <c r="R421" s="51">
        <v>1.4524</v>
      </c>
      <c r="S421" s="3">
        <f t="shared" si="2"/>
        <v>867.3609199</v>
      </c>
      <c r="T421" s="56">
        <v>15.994</v>
      </c>
      <c r="U421" s="136">
        <f t="shared" si="3"/>
        <v>11.01211787</v>
      </c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80">
        <v>100.422</v>
      </c>
      <c r="IL421" s="3"/>
      <c r="IM421" s="3">
        <v>100.242537212882</v>
      </c>
      <c r="IN421" s="3"/>
      <c r="IO421" s="3"/>
      <c r="IP421" s="3"/>
      <c r="IQ421" s="3"/>
      <c r="IR421" s="3"/>
      <c r="IS421" s="3"/>
      <c r="IT421" s="3"/>
      <c r="IU421" s="3">
        <v>1526700.0</v>
      </c>
    </row>
    <row r="422" ht="12.75" customHeight="1">
      <c r="A422" s="3" t="s">
        <v>233</v>
      </c>
      <c r="B422" s="3">
        <v>2016.0</v>
      </c>
      <c r="C422" s="3">
        <v>2016.4999999999368</v>
      </c>
      <c r="D422" s="3">
        <v>701.4</v>
      </c>
      <c r="E422" s="3">
        <v>360.905492757705</v>
      </c>
      <c r="F422" s="3">
        <v>100.506480472655</v>
      </c>
      <c r="G422" s="3">
        <v>101.6914</v>
      </c>
      <c r="H422" s="3">
        <v>4.9</v>
      </c>
      <c r="I422" s="3">
        <v>0.5</v>
      </c>
      <c r="J422" s="3">
        <v>1588418.0</v>
      </c>
      <c r="K422" s="3">
        <v>393659.0390625</v>
      </c>
      <c r="L422" s="3">
        <v>316133.0</v>
      </c>
      <c r="M422" s="3">
        <v>103.23412</v>
      </c>
      <c r="N422" s="3">
        <v>104.32</v>
      </c>
      <c r="O422" s="3">
        <v>2183384.0</v>
      </c>
      <c r="P422" s="3">
        <v>2.4297</v>
      </c>
      <c r="Q422" s="18">
        <v>1273.58</v>
      </c>
      <c r="R422" s="51">
        <v>1.4197</v>
      </c>
      <c r="S422" s="3">
        <f t="shared" si="2"/>
        <v>897.0768472</v>
      </c>
      <c r="T422" s="56">
        <v>18.615</v>
      </c>
      <c r="U422" s="136">
        <f t="shared" si="3"/>
        <v>13.11192505</v>
      </c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80">
        <v>100.624</v>
      </c>
      <c r="IL422" s="3"/>
      <c r="IM422" s="3">
        <v>100.506480472655</v>
      </c>
      <c r="IN422" s="3"/>
      <c r="IO422" s="3"/>
      <c r="IP422" s="3"/>
      <c r="IQ422" s="3"/>
      <c r="IR422" s="3"/>
      <c r="IS422" s="3"/>
      <c r="IT422" s="3"/>
      <c r="IU422" s="3">
        <v>1588418.0</v>
      </c>
    </row>
    <row r="423" ht="12.75" customHeight="1">
      <c r="A423" s="3" t="s">
        <v>60</v>
      </c>
      <c r="B423" s="3">
        <v>2016.0</v>
      </c>
      <c r="C423" s="3">
        <v>2016.58333333327</v>
      </c>
      <c r="D423" s="3">
        <v>693.8</v>
      </c>
      <c r="E423" s="3">
        <v>360.629651416324</v>
      </c>
      <c r="F423" s="3">
        <v>100.809773534008</v>
      </c>
      <c r="G423" s="3">
        <v>102.08378</v>
      </c>
      <c r="H423" s="3">
        <v>5.0</v>
      </c>
      <c r="I423" s="3">
        <v>0.5</v>
      </c>
      <c r="J423" s="3">
        <v>1593803.0</v>
      </c>
      <c r="K423" s="3">
        <v>397428.0234375</v>
      </c>
      <c r="L423" s="3">
        <v>318926.0</v>
      </c>
      <c r="M423" s="3">
        <v>103.41874</v>
      </c>
      <c r="N423" s="3">
        <v>97.58</v>
      </c>
      <c r="O423" s="3">
        <v>2209047.0</v>
      </c>
      <c r="P423" s="3">
        <v>2.4282</v>
      </c>
      <c r="Q423" s="18">
        <v>1337.429</v>
      </c>
      <c r="R423" s="51">
        <v>1.3134</v>
      </c>
      <c r="S423" s="3">
        <f t="shared" si="2"/>
        <v>1018.295264</v>
      </c>
      <c r="T423" s="56">
        <v>20.347</v>
      </c>
      <c r="U423" s="136">
        <f t="shared" si="3"/>
        <v>15.49185321</v>
      </c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80">
        <v>100.571</v>
      </c>
      <c r="IL423" s="3"/>
      <c r="IM423" s="3">
        <v>100.809773534008</v>
      </c>
      <c r="IN423" s="3"/>
      <c r="IO423" s="3"/>
      <c r="IP423" s="3"/>
      <c r="IQ423" s="3"/>
      <c r="IR423" s="3"/>
      <c r="IS423" s="3"/>
      <c r="IT423" s="3"/>
      <c r="IU423" s="3">
        <v>1593803.0</v>
      </c>
    </row>
    <row r="424" ht="12.75" customHeight="1">
      <c r="A424" s="3" t="s">
        <v>234</v>
      </c>
      <c r="B424" s="3">
        <v>2016.0</v>
      </c>
      <c r="C424" s="3">
        <v>2016.6666666666033</v>
      </c>
      <c r="D424" s="3">
        <v>692.1</v>
      </c>
      <c r="E424" s="3">
        <v>361.38913804945</v>
      </c>
      <c r="F424" s="3">
        <v>100.762066714284</v>
      </c>
      <c r="G424" s="3">
        <v>102.00266</v>
      </c>
      <c r="H424" s="3">
        <v>4.8</v>
      </c>
      <c r="I424" s="3">
        <v>0.25</v>
      </c>
      <c r="J424" s="3">
        <v>1603437.0</v>
      </c>
      <c r="K424" s="3">
        <v>404700.015625</v>
      </c>
      <c r="L424" s="3">
        <v>325692.0</v>
      </c>
      <c r="M424" s="3">
        <v>103.97651</v>
      </c>
      <c r="N424" s="3">
        <v>96.08</v>
      </c>
      <c r="O424" s="3">
        <v>2232445.0</v>
      </c>
      <c r="P424" s="3">
        <v>2.1843</v>
      </c>
      <c r="Q424" s="18">
        <v>1340.861</v>
      </c>
      <c r="R424" s="51">
        <v>1.3101</v>
      </c>
      <c r="S424" s="3">
        <f t="shared" si="2"/>
        <v>1023.479887</v>
      </c>
      <c r="T424" s="56">
        <v>18.69</v>
      </c>
      <c r="U424" s="136">
        <f t="shared" si="3"/>
        <v>14.26608656</v>
      </c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80">
        <v>100.898</v>
      </c>
      <c r="IL424" s="3"/>
      <c r="IM424" s="3">
        <v>100.762066714284</v>
      </c>
      <c r="IN424" s="3"/>
      <c r="IO424" s="3"/>
      <c r="IP424" s="3"/>
      <c r="IQ424" s="3"/>
      <c r="IR424" s="3"/>
      <c r="IS424" s="3"/>
      <c r="IT424" s="3"/>
      <c r="IU424" s="3">
        <v>1603437.0</v>
      </c>
    </row>
    <row r="425" ht="12.75" customHeight="1">
      <c r="A425" s="3" t="s">
        <v>235</v>
      </c>
      <c r="B425" s="3">
        <v>2016.0</v>
      </c>
      <c r="C425" s="3">
        <v>2016.7499999999366</v>
      </c>
      <c r="D425" s="3">
        <v>694.0</v>
      </c>
      <c r="E425" s="3">
        <v>361.980880586252</v>
      </c>
      <c r="F425" s="3">
        <v>100.999097199601</v>
      </c>
      <c r="G425" s="3">
        <v>102.21356</v>
      </c>
      <c r="H425" s="3">
        <v>4.8</v>
      </c>
      <c r="I425" s="3">
        <v>0.25</v>
      </c>
      <c r="J425" s="3">
        <v>1604962.0</v>
      </c>
      <c r="K425" s="3">
        <v>400475.0078125</v>
      </c>
      <c r="L425" s="3">
        <v>320935.0</v>
      </c>
      <c r="M425" s="3">
        <v>104.90475</v>
      </c>
      <c r="N425" s="3">
        <v>96.49</v>
      </c>
      <c r="O425" s="3">
        <v>2224141.0</v>
      </c>
      <c r="P425" s="3">
        <v>2.1987</v>
      </c>
      <c r="Q425" s="18">
        <v>1326.618</v>
      </c>
      <c r="R425" s="51">
        <v>1.314</v>
      </c>
      <c r="S425" s="3">
        <f t="shared" si="2"/>
        <v>1009.60274</v>
      </c>
      <c r="T425" s="56">
        <v>19.214</v>
      </c>
      <c r="U425" s="136">
        <f t="shared" si="3"/>
        <v>14.62252664</v>
      </c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80">
        <v>101.138</v>
      </c>
      <c r="IL425" s="3"/>
      <c r="IM425" s="3">
        <v>100.999097199601</v>
      </c>
      <c r="IN425" s="3"/>
      <c r="IO425" s="3"/>
      <c r="IP425" s="3"/>
      <c r="IQ425" s="3"/>
      <c r="IR425" s="3"/>
      <c r="IS425" s="3"/>
      <c r="IT425" s="3"/>
      <c r="IU425" s="3">
        <v>1604962.0</v>
      </c>
    </row>
    <row r="426" ht="12.75" customHeight="1">
      <c r="A426" s="3" t="s">
        <v>61</v>
      </c>
      <c r="B426" s="3">
        <v>2016.0</v>
      </c>
      <c r="C426" s="3">
        <v>2016.8333333332698</v>
      </c>
      <c r="D426" s="3">
        <v>704.2</v>
      </c>
      <c r="E426" s="3">
        <v>362.470688176648</v>
      </c>
      <c r="F426" s="3">
        <v>101.108692784962</v>
      </c>
      <c r="G426" s="3">
        <v>102.42185</v>
      </c>
      <c r="H426" s="3">
        <v>4.8</v>
      </c>
      <c r="I426" s="3">
        <v>0.25</v>
      </c>
      <c r="J426" s="3">
        <v>1615440.0</v>
      </c>
      <c r="K426" s="3">
        <v>416606.0</v>
      </c>
      <c r="L426" s="3">
        <v>336625.0</v>
      </c>
      <c r="M426" s="3">
        <v>106.21836</v>
      </c>
      <c r="N426" s="3">
        <v>91.71</v>
      </c>
      <c r="O426" s="3">
        <v>2250384.0</v>
      </c>
      <c r="P426" s="3">
        <v>2.1976</v>
      </c>
      <c r="Q426" s="18">
        <v>1268.929</v>
      </c>
      <c r="R426" s="51">
        <v>1.233</v>
      </c>
      <c r="S426" s="3">
        <f t="shared" si="2"/>
        <v>1029.139497</v>
      </c>
      <c r="T426" s="56">
        <v>17.796</v>
      </c>
      <c r="U426" s="136">
        <f t="shared" si="3"/>
        <v>14.43309002</v>
      </c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80">
        <v>101.205</v>
      </c>
      <c r="IL426" s="3"/>
      <c r="IM426" s="3">
        <v>101.108692784962</v>
      </c>
      <c r="IN426" s="3"/>
      <c r="IO426" s="3"/>
      <c r="IP426" s="3"/>
      <c r="IQ426" s="3"/>
      <c r="IR426" s="3"/>
      <c r="IS426" s="3"/>
      <c r="IT426" s="3"/>
      <c r="IU426" s="3">
        <v>1615440.0</v>
      </c>
    </row>
    <row r="427" ht="12.75" customHeight="1">
      <c r="A427" s="3" t="s">
        <v>236</v>
      </c>
      <c r="B427" s="3">
        <v>2016.0</v>
      </c>
      <c r="C427" s="3">
        <v>2016.916666666603</v>
      </c>
      <c r="D427" s="3">
        <v>708.1</v>
      </c>
      <c r="E427" s="3">
        <v>363.002500912584</v>
      </c>
      <c r="F427" s="3">
        <v>101.306011258199</v>
      </c>
      <c r="G427" s="3">
        <v>103.25129</v>
      </c>
      <c r="H427" s="3">
        <v>4.8</v>
      </c>
      <c r="I427" s="3">
        <v>0.25</v>
      </c>
      <c r="J427" s="3">
        <v>1609346.0</v>
      </c>
      <c r="K427" s="3">
        <v>432876.0</v>
      </c>
      <c r="L427" s="3">
        <v>352619.0</v>
      </c>
      <c r="M427" s="3">
        <v>107.43956</v>
      </c>
      <c r="N427" s="3">
        <v>94.14</v>
      </c>
      <c r="O427" s="3">
        <v>2259944.0</v>
      </c>
      <c r="P427" s="3">
        <v>2.2866</v>
      </c>
      <c r="Q427" s="18">
        <v>1240.293</v>
      </c>
      <c r="R427" s="51">
        <v>1.2432</v>
      </c>
      <c r="S427" s="3">
        <f t="shared" si="2"/>
        <v>997.6616795</v>
      </c>
      <c r="T427" s="56">
        <v>16.422</v>
      </c>
      <c r="U427" s="136">
        <f t="shared" si="3"/>
        <v>13.20945946</v>
      </c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80">
        <v>101.421</v>
      </c>
      <c r="IL427" s="3"/>
      <c r="IM427" s="3">
        <v>101.306011258199</v>
      </c>
      <c r="IN427" s="3"/>
      <c r="IO427" s="3"/>
      <c r="IP427" s="3"/>
      <c r="IQ427" s="3"/>
      <c r="IR427" s="3"/>
      <c r="IS427" s="3"/>
      <c r="IT427" s="3"/>
      <c r="IU427" s="3">
        <v>1609346.0</v>
      </c>
    </row>
    <row r="428" ht="12.75" customHeight="1">
      <c r="A428" s="3" t="s">
        <v>237</v>
      </c>
      <c r="B428" s="3">
        <v>2016.0</v>
      </c>
      <c r="C428" s="3">
        <v>2016.9999999999363</v>
      </c>
      <c r="D428" s="3">
        <v>719.1</v>
      </c>
      <c r="E428" s="3">
        <v>363.582978103865</v>
      </c>
      <c r="F428" s="3">
        <v>101.673255641974</v>
      </c>
      <c r="G428" s="3">
        <v>103.02686</v>
      </c>
      <c r="H428" s="3">
        <v>4.7</v>
      </c>
      <c r="I428" s="3">
        <v>0.25</v>
      </c>
      <c r="J428" s="3">
        <v>1621966.0</v>
      </c>
      <c r="K428" s="3">
        <v>447940.0</v>
      </c>
      <c r="L428" s="3">
        <v>367544.0</v>
      </c>
      <c r="M428" s="3">
        <v>108.54208</v>
      </c>
      <c r="N428" s="3">
        <v>96.5</v>
      </c>
      <c r="O428" s="3">
        <v>2247960.0</v>
      </c>
      <c r="P428" s="3">
        <v>2.2913</v>
      </c>
      <c r="Q428" s="18">
        <v>1152.165</v>
      </c>
      <c r="R428" s="51">
        <v>1.2483</v>
      </c>
      <c r="S428" s="3">
        <f t="shared" si="2"/>
        <v>922.9872627</v>
      </c>
      <c r="T428" s="56">
        <v>15.978</v>
      </c>
      <c r="U428" s="136">
        <f t="shared" si="3"/>
        <v>12.79980774</v>
      </c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80">
        <v>101.9</v>
      </c>
      <c r="IL428" s="3"/>
      <c r="IM428" s="3">
        <v>101.673255641974</v>
      </c>
      <c r="IN428" s="3"/>
      <c r="IO428" s="3"/>
      <c r="IP428" s="3"/>
      <c r="IQ428" s="3"/>
      <c r="IR428" s="3"/>
      <c r="IS428" s="3"/>
      <c r="IT428" s="3"/>
      <c r="IU428" s="3">
        <v>1621966.0</v>
      </c>
    </row>
    <row r="429" ht="12.75" customHeight="1">
      <c r="A429" s="3" t="s">
        <v>58</v>
      </c>
      <c r="B429" s="3">
        <v>2017.0</v>
      </c>
      <c r="C429" s="3">
        <v>2017.0833333332696</v>
      </c>
      <c r="D429" s="3">
        <v>711.2</v>
      </c>
      <c r="E429" s="3">
        <v>364.776900096291</v>
      </c>
      <c r="F429" s="3">
        <v>101.910188576002</v>
      </c>
      <c r="G429" s="3">
        <v>103.17693</v>
      </c>
      <c r="H429" s="3">
        <v>4.7</v>
      </c>
      <c r="I429" s="3">
        <v>0.25</v>
      </c>
      <c r="J429" s="3">
        <v>1616670.0</v>
      </c>
      <c r="K429" s="3">
        <v>461775.0</v>
      </c>
      <c r="L429" s="3">
        <v>380671.0</v>
      </c>
      <c r="M429" s="3">
        <v>109.54656</v>
      </c>
      <c r="N429" s="3">
        <v>94.71</v>
      </c>
      <c r="O429" s="3">
        <v>2270051.0</v>
      </c>
      <c r="P429" s="3">
        <v>2.3047</v>
      </c>
      <c r="Q429" s="18">
        <v>1192.648</v>
      </c>
      <c r="R429" s="51">
        <v>1.2367</v>
      </c>
      <c r="S429" s="3">
        <f t="shared" si="2"/>
        <v>964.3793968</v>
      </c>
      <c r="T429" s="56">
        <v>17.543</v>
      </c>
      <c r="U429" s="136">
        <f t="shared" si="3"/>
        <v>14.18533193</v>
      </c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80">
        <v>101.356</v>
      </c>
      <c r="IL429" s="3"/>
      <c r="IM429" s="3">
        <v>101.910188576002</v>
      </c>
      <c r="IN429" s="3"/>
      <c r="IO429" s="3"/>
      <c r="IP429" s="3"/>
      <c r="IQ429" s="3"/>
      <c r="IR429" s="3"/>
      <c r="IS429" s="3"/>
      <c r="IT429" s="3"/>
      <c r="IU429" s="3">
        <v>1616670.0</v>
      </c>
    </row>
    <row r="430" ht="12.75" customHeight="1">
      <c r="A430" s="3" t="s">
        <v>230</v>
      </c>
      <c r="B430" s="3">
        <v>2017.0</v>
      </c>
      <c r="C430" s="3">
        <v>2017.1666666666029</v>
      </c>
      <c r="D430" s="3">
        <v>711.5</v>
      </c>
      <c r="E430" s="3">
        <v>364.961853021505</v>
      </c>
      <c r="F430" s="3">
        <v>102.273748290048</v>
      </c>
      <c r="G430" s="3">
        <v>103.27274</v>
      </c>
      <c r="H430" s="3">
        <v>4.6</v>
      </c>
      <c r="I430" s="3">
        <v>0.25</v>
      </c>
      <c r="J430" s="3">
        <v>1628142.0</v>
      </c>
      <c r="K430" s="3">
        <v>480910.0</v>
      </c>
      <c r="L430" s="3">
        <v>399476.0</v>
      </c>
      <c r="M430" s="3">
        <v>110.06333</v>
      </c>
      <c r="N430" s="3">
        <v>95.39</v>
      </c>
      <c r="O430" s="3">
        <v>2268488.0</v>
      </c>
      <c r="P430" s="3"/>
      <c r="Q430" s="18">
        <v>1233.39</v>
      </c>
      <c r="R430" s="51">
        <v>1.2495</v>
      </c>
      <c r="S430" s="3">
        <f t="shared" si="2"/>
        <v>987.1068427</v>
      </c>
      <c r="T430" s="56">
        <v>18.459</v>
      </c>
      <c r="U430" s="136">
        <f t="shared" si="3"/>
        <v>14.77310924</v>
      </c>
      <c r="V430" s="3"/>
      <c r="W430" s="1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80">
        <v>102.088</v>
      </c>
      <c r="IL430" s="3"/>
      <c r="IM430" s="3">
        <v>102.273748290048</v>
      </c>
      <c r="IN430" s="3"/>
      <c r="IO430" s="3"/>
      <c r="IP430" s="3"/>
      <c r="IQ430" s="3"/>
      <c r="IR430" s="3"/>
      <c r="IS430" s="3"/>
      <c r="IT430" s="3"/>
      <c r="IU430" s="3">
        <v>1628142.0</v>
      </c>
    </row>
    <row r="431" ht="12.75" customHeight="1">
      <c r="A431" s="3" t="s">
        <v>231</v>
      </c>
      <c r="B431" s="3">
        <v>2017.0</v>
      </c>
      <c r="C431" s="3">
        <v>2017.249999999936</v>
      </c>
      <c r="D431" s="3">
        <v>711.3</v>
      </c>
      <c r="E431" s="3">
        <v>366.197315322456</v>
      </c>
      <c r="F431" s="3">
        <v>102.568784594677</v>
      </c>
      <c r="G431" s="3">
        <v>103.15033</v>
      </c>
      <c r="H431" s="3">
        <v>4.6</v>
      </c>
      <c r="I431" s="3">
        <v>0.25</v>
      </c>
      <c r="J431" s="3">
        <v>1645999.0</v>
      </c>
      <c r="K431" s="3"/>
      <c r="L431" s="3">
        <v>415059.0</v>
      </c>
      <c r="M431" s="3">
        <v>110.09011</v>
      </c>
      <c r="N431" s="3">
        <v>94.15</v>
      </c>
      <c r="O431" s="3">
        <v>2278388.0</v>
      </c>
      <c r="P431" s="3"/>
      <c r="Q431" s="18">
        <v>1231.063</v>
      </c>
      <c r="R431" s="51">
        <v>1.2347</v>
      </c>
      <c r="S431" s="3">
        <f t="shared" si="2"/>
        <v>997.0543452</v>
      </c>
      <c r="T431" s="56">
        <v>18.256</v>
      </c>
      <c r="U431" s="136">
        <f t="shared" si="3"/>
        <v>14.78577792</v>
      </c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80">
        <v>102.482</v>
      </c>
      <c r="IL431" s="3"/>
      <c r="IM431" s="3">
        <v>102.568784594677</v>
      </c>
      <c r="IN431" s="3"/>
      <c r="IO431" s="3"/>
      <c r="IP431" s="3"/>
      <c r="IQ431" s="3"/>
      <c r="IR431" s="3"/>
      <c r="IS431" s="3"/>
      <c r="IT431" s="3"/>
      <c r="IU431" s="3">
        <v>1645999.0</v>
      </c>
    </row>
    <row r="432" ht="12.75" customHeight="1">
      <c r="A432" s="3" t="s">
        <v>59</v>
      </c>
      <c r="B432" s="3">
        <v>2017.0</v>
      </c>
      <c r="C432" s="3">
        <v>2017.3333333332694</v>
      </c>
      <c r="D432" s="3">
        <v>713.3</v>
      </c>
      <c r="E432" s="3">
        <v>364.341215496245</v>
      </c>
      <c r="F432" s="3">
        <v>102.842221121083</v>
      </c>
      <c r="G432" s="3">
        <v>103.47716</v>
      </c>
      <c r="H432" s="3">
        <v>4.5</v>
      </c>
      <c r="I432" s="3">
        <v>0.25</v>
      </c>
      <c r="J432" s="3">
        <v>1659144.0</v>
      </c>
      <c r="K432" s="3"/>
      <c r="L432" s="3">
        <v>431208.0</v>
      </c>
      <c r="M432" s="3">
        <v>109.62717</v>
      </c>
      <c r="N432" s="3">
        <v>96.07</v>
      </c>
      <c r="O432" s="3"/>
      <c r="P432" s="3"/>
      <c r="Q432" s="18">
        <v>1267.15</v>
      </c>
      <c r="R432" s="51">
        <v>1.2639</v>
      </c>
      <c r="S432" s="3">
        <f t="shared" si="2"/>
        <v>1002.571406</v>
      </c>
      <c r="T432" s="56">
        <v>17.248</v>
      </c>
      <c r="U432" s="136">
        <f t="shared" si="3"/>
        <v>13.64664926</v>
      </c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80">
        <v>102.9</v>
      </c>
      <c r="IL432" s="3"/>
      <c r="IM432" s="3">
        <v>102.842221121083</v>
      </c>
      <c r="IN432" s="3"/>
      <c r="IO432" s="3"/>
      <c r="IP432" s="3"/>
      <c r="IQ432" s="3"/>
      <c r="IR432" s="3"/>
      <c r="IS432" s="3"/>
      <c r="IT432" s="3"/>
      <c r="IU432" s="3">
        <v>1659144.0</v>
      </c>
    </row>
    <row r="433" ht="12.75" customHeight="1">
      <c r="A433" s="3" t="s">
        <v>232</v>
      </c>
      <c r="B433" s="3">
        <v>2017.0</v>
      </c>
      <c r="C433" s="3">
        <v>2017.4166666666026</v>
      </c>
      <c r="D433" s="3">
        <v>713.7</v>
      </c>
      <c r="E433" s="3">
        <v>365.356278796318</v>
      </c>
      <c r="F433" s="3">
        <v>103.090275034021</v>
      </c>
      <c r="G433" s="3">
        <v>103.41154</v>
      </c>
      <c r="H433" s="3">
        <v>4.4</v>
      </c>
      <c r="I433" s="3">
        <v>0.25</v>
      </c>
      <c r="J433" s="3">
        <v>1659696.0</v>
      </c>
      <c r="K433" s="3"/>
      <c r="L433" s="3">
        <v>437395.0</v>
      </c>
      <c r="M433" s="3">
        <v>109.41641</v>
      </c>
      <c r="N433" s="3">
        <v>96.38</v>
      </c>
      <c r="O433" s="3"/>
      <c r="P433" s="3"/>
      <c r="Q433" s="18">
        <v>1245.25</v>
      </c>
      <c r="R433" s="51">
        <v>1.2929</v>
      </c>
      <c r="S433" s="3">
        <f t="shared" si="2"/>
        <v>963.1448681</v>
      </c>
      <c r="T433" s="56">
        <v>17.406</v>
      </c>
      <c r="U433" s="136">
        <f t="shared" si="3"/>
        <v>13.46275814</v>
      </c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80">
        <v>103.3</v>
      </c>
      <c r="IL433" s="3"/>
      <c r="IM433" s="3">
        <v>103.090275034021</v>
      </c>
      <c r="IN433" s="3"/>
      <c r="IO433" s="3"/>
      <c r="IP433" s="3"/>
      <c r="IQ433" s="3"/>
      <c r="IR433" s="3"/>
      <c r="IS433" s="3"/>
      <c r="IT433" s="3"/>
      <c r="IU433" s="3">
        <v>1659696.0</v>
      </c>
    </row>
    <row r="434" ht="12.75" customHeight="1">
      <c r="A434" s="3" t="s">
        <v>233</v>
      </c>
      <c r="B434" s="3">
        <v>2017.0</v>
      </c>
      <c r="C434" s="3">
        <v>2017.4999999999359</v>
      </c>
      <c r="D434" s="3">
        <v>707.1</v>
      </c>
      <c r="E434" s="3">
        <v>365.716058657875</v>
      </c>
      <c r="F434" s="3">
        <v>103.214483457818</v>
      </c>
      <c r="G434" s="3">
        <v>103.6113</v>
      </c>
      <c r="H434" s="3">
        <v>4.3</v>
      </c>
      <c r="I434" s="3">
        <v>0.25</v>
      </c>
      <c r="J434" s="3">
        <v>1665039.0</v>
      </c>
      <c r="K434" s="3"/>
      <c r="L434" s="3">
        <v>439982.0</v>
      </c>
      <c r="M434" s="3">
        <v>109.45642</v>
      </c>
      <c r="N434" s="3">
        <v>94.28</v>
      </c>
      <c r="O434" s="3"/>
      <c r="P434" s="3"/>
      <c r="Q434" s="18">
        <v>1261.277</v>
      </c>
      <c r="R434" s="51">
        <v>1.281</v>
      </c>
      <c r="S434" s="3">
        <f t="shared" si="2"/>
        <v>984.6034348</v>
      </c>
      <c r="T434" s="56">
        <v>16.615</v>
      </c>
      <c r="U434" s="136">
        <f t="shared" si="3"/>
        <v>12.97033568</v>
      </c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80">
        <v>103.3</v>
      </c>
      <c r="IL434" s="3"/>
      <c r="IM434" s="3">
        <v>103.214483457818</v>
      </c>
      <c r="IN434" s="3"/>
      <c r="IO434" s="3"/>
      <c r="IP434" s="3"/>
      <c r="IQ434" s="3"/>
      <c r="IR434" s="3"/>
      <c r="IS434" s="3"/>
      <c r="IT434" s="3"/>
      <c r="IU434" s="3">
        <v>1665039.0</v>
      </c>
    </row>
    <row r="435" ht="12.75" customHeight="1">
      <c r="A435" s="3" t="s">
        <v>60</v>
      </c>
      <c r="B435" s="3">
        <v>2017.0</v>
      </c>
      <c r="C435" s="3">
        <v>2017.5833333332691</v>
      </c>
      <c r="D435" s="3">
        <v>711.8</v>
      </c>
      <c r="E435" s="3">
        <v>365.653651362911</v>
      </c>
      <c r="F435" s="3">
        <v>103.444402614145</v>
      </c>
      <c r="G435" s="3">
        <v>103.74773</v>
      </c>
      <c r="H435" s="3">
        <v>4.3</v>
      </c>
      <c r="I435" s="3">
        <v>0.25</v>
      </c>
      <c r="J435" s="3">
        <v>1664907.0</v>
      </c>
      <c r="K435" s="3"/>
      <c r="L435" s="3">
        <v>446961.0</v>
      </c>
      <c r="M435" s="3">
        <v>109.74717</v>
      </c>
      <c r="N435" s="3">
        <v>93.96</v>
      </c>
      <c r="O435" s="3"/>
      <c r="P435" s="3"/>
      <c r="Q435" s="18">
        <v>1235.1</v>
      </c>
      <c r="R435" s="51">
        <v>1.2996</v>
      </c>
      <c r="S435" s="3">
        <f t="shared" si="2"/>
        <v>950.3693444</v>
      </c>
      <c r="T435" s="56">
        <v>16.786</v>
      </c>
      <c r="U435" s="136">
        <f t="shared" si="3"/>
        <v>12.91628193</v>
      </c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80">
        <v>103.2</v>
      </c>
      <c r="IL435" s="3"/>
      <c r="IM435" s="3">
        <v>103.444402614145</v>
      </c>
      <c r="IN435" s="3"/>
      <c r="IO435" s="3"/>
      <c r="IP435" s="3"/>
      <c r="IQ435" s="3"/>
      <c r="IR435" s="3"/>
      <c r="IS435" s="3"/>
      <c r="IT435" s="3"/>
      <c r="IU435" s="3">
        <v>1664907.0</v>
      </c>
    </row>
    <row r="436" ht="12.75" customHeight="1">
      <c r="A436" s="3" t="s">
        <v>234</v>
      </c>
      <c r="B436" s="3">
        <v>2017.0</v>
      </c>
      <c r="C436" s="3">
        <v>2017.6666666666024</v>
      </c>
      <c r="D436" s="3">
        <v>722.6</v>
      </c>
      <c r="E436" s="3">
        <v>365.927135378921</v>
      </c>
      <c r="F436" s="3">
        <v>103.655781575909</v>
      </c>
      <c r="G436" s="3">
        <v>104.03488</v>
      </c>
      <c r="H436" s="3">
        <v>4.3</v>
      </c>
      <c r="I436" s="3">
        <v>0.25</v>
      </c>
      <c r="J436" s="3">
        <v>1686805.0</v>
      </c>
      <c r="K436" s="3"/>
      <c r="L436" s="3">
        <v>447672.0</v>
      </c>
      <c r="M436" s="3">
        <v>110.00982</v>
      </c>
      <c r="N436" s="3">
        <v>91.97</v>
      </c>
      <c r="O436" s="3"/>
      <c r="P436" s="3"/>
      <c r="Q436" s="18">
        <v>1281.72</v>
      </c>
      <c r="R436" s="51">
        <v>1.2952</v>
      </c>
      <c r="S436" s="3">
        <f t="shared" si="2"/>
        <v>989.592341</v>
      </c>
      <c r="T436" s="56">
        <v>17.556</v>
      </c>
      <c r="U436" s="136">
        <f t="shared" si="3"/>
        <v>13.55466337</v>
      </c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80">
        <v>103.8</v>
      </c>
      <c r="IL436" s="3"/>
      <c r="IM436" s="3">
        <v>103.655781575909</v>
      </c>
      <c r="IN436" s="3"/>
      <c r="IO436" s="3"/>
      <c r="IP436" s="3"/>
      <c r="IQ436" s="3"/>
      <c r="IR436" s="3"/>
      <c r="IS436" s="3"/>
      <c r="IT436" s="3"/>
      <c r="IU436" s="3">
        <v>1686805.0</v>
      </c>
    </row>
    <row r="437" ht="12.75" customHeight="1">
      <c r="A437" s="3" t="s">
        <v>235</v>
      </c>
      <c r="B437" s="3">
        <v>2017.0</v>
      </c>
      <c r="C437" s="3">
        <v>2017.7499999999357</v>
      </c>
      <c r="D437" s="3">
        <v>728.4</v>
      </c>
      <c r="E437" s="3">
        <v>366.254890489133</v>
      </c>
      <c r="F437" s="3">
        <v>103.957259004559</v>
      </c>
      <c r="G437" s="3">
        <v>104.21738</v>
      </c>
      <c r="H437" s="3">
        <v>4.3</v>
      </c>
      <c r="I437" s="3">
        <v>0.25</v>
      </c>
      <c r="J437" s="3">
        <v>1692706.0</v>
      </c>
      <c r="K437" s="3"/>
      <c r="L437" s="3">
        <v>441318.0</v>
      </c>
      <c r="M437" s="3">
        <v>110.24301</v>
      </c>
      <c r="N437" s="3">
        <v>93.91</v>
      </c>
      <c r="O437" s="3"/>
      <c r="P437" s="3"/>
      <c r="Q437" s="18">
        <v>1317.045</v>
      </c>
      <c r="R437" s="51">
        <v>1.334</v>
      </c>
      <c r="S437" s="3">
        <f t="shared" si="2"/>
        <v>987.2901049</v>
      </c>
      <c r="T437" s="56">
        <v>16.676</v>
      </c>
      <c r="U437" s="136">
        <f t="shared" si="3"/>
        <v>12.50074963</v>
      </c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80">
        <v>104.1</v>
      </c>
      <c r="IL437" s="3"/>
      <c r="IM437" s="3">
        <v>103.957259004559</v>
      </c>
      <c r="IN437" s="3"/>
      <c r="IO437" s="3"/>
      <c r="IP437" s="3"/>
      <c r="IQ437" s="3"/>
      <c r="IR437" s="3"/>
      <c r="IS437" s="3"/>
      <c r="IT437" s="3"/>
      <c r="IU437" s="3">
        <v>1692706.0</v>
      </c>
    </row>
    <row r="438" ht="12.75" customHeight="1">
      <c r="A438" s="3" t="s">
        <v>61</v>
      </c>
      <c r="B438" s="3">
        <v>2017.0</v>
      </c>
      <c r="C438" s="3">
        <v>2017.833333333269</v>
      </c>
      <c r="D438" s="3">
        <v>730.4</v>
      </c>
      <c r="E438" s="3">
        <v>366.262668753756</v>
      </c>
      <c r="F438" s="3">
        <v>104.148638033934</v>
      </c>
      <c r="G438" s="3">
        <v>104.36489</v>
      </c>
      <c r="H438" s="3">
        <v>4.3</v>
      </c>
      <c r="I438" s="3">
        <v>0.25</v>
      </c>
      <c r="J438" s="3">
        <v>1693803.0</v>
      </c>
      <c r="K438" s="3"/>
      <c r="L438" s="3">
        <v>456269.0</v>
      </c>
      <c r="M438" s="3">
        <v>110.44631</v>
      </c>
      <c r="N438" s="3">
        <v>94.2</v>
      </c>
      <c r="O438" s="3"/>
      <c r="P438" s="3"/>
      <c r="Q438" s="18">
        <v>1280.677</v>
      </c>
      <c r="R438" s="51">
        <v>1.3202</v>
      </c>
      <c r="S438" s="3">
        <f t="shared" si="2"/>
        <v>970.0628693</v>
      </c>
      <c r="T438" s="56">
        <v>16.693</v>
      </c>
      <c r="U438" s="136">
        <f t="shared" si="3"/>
        <v>12.64429632</v>
      </c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80">
        <v>104.2</v>
      </c>
      <c r="IL438" s="3"/>
      <c r="IM438" s="3">
        <v>104.148638033934</v>
      </c>
      <c r="IN438" s="3"/>
      <c r="IO438" s="3"/>
      <c r="IP438" s="3"/>
      <c r="IQ438" s="3"/>
      <c r="IR438" s="3"/>
      <c r="IS438" s="3"/>
      <c r="IT438" s="3"/>
      <c r="IU438" s="3">
        <v>1693803.0</v>
      </c>
    </row>
    <row r="439" ht="12.75" customHeight="1">
      <c r="A439" s="3" t="s">
        <v>236</v>
      </c>
      <c r="B439" s="3">
        <v>2017.0</v>
      </c>
      <c r="C439" s="3">
        <v>2017.9166666666022</v>
      </c>
      <c r="D439" s="3">
        <v>732.8</v>
      </c>
      <c r="E439" s="3">
        <v>366.530489014247</v>
      </c>
      <c r="F439" s="3">
        <v>104.461923775061</v>
      </c>
      <c r="G439" s="3">
        <v>104.68787</v>
      </c>
      <c r="H439" s="3">
        <v>4.4</v>
      </c>
      <c r="I439" s="3">
        <v>0.25</v>
      </c>
      <c r="J439" s="3">
        <v>1699932.0</v>
      </c>
      <c r="K439" s="3"/>
      <c r="L439" s="3">
        <v>457683.0</v>
      </c>
      <c r="M439" s="3">
        <v>110.08747</v>
      </c>
      <c r="N439" s="3">
        <v>94.53</v>
      </c>
      <c r="O439" s="3"/>
      <c r="P439" s="3"/>
      <c r="Q439" s="18">
        <v>1283.189</v>
      </c>
      <c r="R439" s="51">
        <v>1.3217</v>
      </c>
      <c r="S439" s="3">
        <f t="shared" si="2"/>
        <v>970.8625255</v>
      </c>
      <c r="T439" s="56">
        <v>16.405</v>
      </c>
      <c r="U439" s="136">
        <f t="shared" si="3"/>
        <v>12.41204509</v>
      </c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80">
        <v>104.6</v>
      </c>
      <c r="IL439" s="3"/>
      <c r="IM439" s="3">
        <v>104.461923775061</v>
      </c>
      <c r="IN439" s="3"/>
      <c r="IO439" s="3"/>
      <c r="IP439" s="3"/>
      <c r="IQ439" s="3"/>
      <c r="IR439" s="3"/>
      <c r="IS439" s="3"/>
      <c r="IT439" s="3"/>
      <c r="IU439" s="3">
        <v>1699932.0</v>
      </c>
    </row>
    <row r="440" ht="12.75" customHeight="1">
      <c r="A440" s="3" t="s">
        <v>237</v>
      </c>
      <c r="B440" s="3">
        <v>2017.0</v>
      </c>
      <c r="C440" s="3">
        <v>2017.9999999999354</v>
      </c>
      <c r="D440" s="3">
        <v>726.7</v>
      </c>
      <c r="E440" s="3">
        <v>366.694530531284</v>
      </c>
      <c r="F440" s="3">
        <v>104.672236333136</v>
      </c>
      <c r="G440" s="3">
        <v>104.14724</v>
      </c>
      <c r="H440" s="3">
        <v>4.3</v>
      </c>
      <c r="I440" s="3">
        <v>0.25</v>
      </c>
      <c r="J440" s="3">
        <v>1703446.0</v>
      </c>
      <c r="K440" s="3"/>
      <c r="L440" s="3">
        <v>461471.0</v>
      </c>
      <c r="M440" s="3">
        <v>109.16622</v>
      </c>
      <c r="N440" s="3">
        <v>95.3</v>
      </c>
      <c r="O440" s="3"/>
      <c r="P440" s="3"/>
      <c r="Q440" s="18">
        <v>1265.674</v>
      </c>
      <c r="R440" s="51">
        <v>1.3404</v>
      </c>
      <c r="S440" s="3">
        <f t="shared" si="2"/>
        <v>944.2509699</v>
      </c>
      <c r="T440" s="56">
        <v>17.128</v>
      </c>
      <c r="U440" s="136">
        <f t="shared" si="3"/>
        <v>12.77827514</v>
      </c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80">
        <v>104.9</v>
      </c>
      <c r="IL440" s="3"/>
      <c r="IM440" s="3">
        <v>104.672236333136</v>
      </c>
      <c r="IN440" s="3"/>
      <c r="IO440" s="3"/>
      <c r="IP440" s="3"/>
      <c r="IQ440" s="3"/>
      <c r="IR440" s="3"/>
      <c r="IS440" s="3"/>
      <c r="IT440" s="3"/>
      <c r="IU440" s="3">
        <v>1703446.0</v>
      </c>
    </row>
    <row r="441" ht="12.75" customHeight="1">
      <c r="A441" s="3" t="s">
        <v>58</v>
      </c>
      <c r="B441" s="3">
        <v>2018.0</v>
      </c>
      <c r="C441" s="3">
        <v>2018.0833333332687</v>
      </c>
      <c r="D441" s="3">
        <v>723.2</v>
      </c>
      <c r="E441" s="3">
        <v>366.952307653209</v>
      </c>
      <c r="F441" s="3">
        <v>104.945384806332</v>
      </c>
      <c r="G441" s="3">
        <v>104.61971</v>
      </c>
      <c r="H441" s="3">
        <v>4.2</v>
      </c>
      <c r="I441" s="3">
        <v>0.25</v>
      </c>
      <c r="J441" s="3">
        <v>1711465.0</v>
      </c>
      <c r="K441" s="3"/>
      <c r="L441" s="3">
        <v>469224.0</v>
      </c>
      <c r="M441" s="3">
        <v>107.70176</v>
      </c>
      <c r="N441" s="3">
        <v>95.75</v>
      </c>
      <c r="O441" s="3"/>
      <c r="P441" s="3"/>
      <c r="Q441" s="18">
        <v>1332.809</v>
      </c>
      <c r="R441" s="51">
        <v>1.3824</v>
      </c>
      <c r="S441" s="3">
        <f t="shared" si="2"/>
        <v>964.1268808</v>
      </c>
      <c r="T441" s="56">
        <v>17.241</v>
      </c>
      <c r="U441" s="136">
        <f t="shared" si="3"/>
        <v>12.47178819</v>
      </c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80">
        <v>104.4</v>
      </c>
      <c r="IL441" s="3"/>
      <c r="IM441" s="3">
        <v>104.945384806332</v>
      </c>
      <c r="IN441" s="3"/>
      <c r="IO441" s="3"/>
      <c r="IP441" s="3"/>
      <c r="IQ441" s="3"/>
      <c r="IR441" s="3"/>
      <c r="IS441" s="3"/>
      <c r="IT441" s="3"/>
      <c r="IU441" s="3">
        <v>1711465.0</v>
      </c>
    </row>
    <row r="442" ht="12.75" customHeight="1">
      <c r="A442" s="3" t="s">
        <v>230</v>
      </c>
      <c r="B442" s="3">
        <v>2018.0</v>
      </c>
      <c r="C442" s="3">
        <v>2018.166666666602</v>
      </c>
      <c r="D442" s="3">
        <v>726.8</v>
      </c>
      <c r="E442" s="3">
        <v>367.098323443441</v>
      </c>
      <c r="F442" s="3">
        <v>105.062104793223</v>
      </c>
      <c r="G442" s="3">
        <v>104.39938</v>
      </c>
      <c r="H442" s="3">
        <v>4.2</v>
      </c>
      <c r="I442" s="3">
        <v>0.25</v>
      </c>
      <c r="J442" s="3">
        <v>1711156.0</v>
      </c>
      <c r="K442" s="3"/>
      <c r="L442" s="3">
        <v>481382.0</v>
      </c>
      <c r="M442" s="3">
        <v>106.73965</v>
      </c>
      <c r="N442" s="3">
        <v>95.96</v>
      </c>
      <c r="O442" s="3"/>
      <c r="P442" s="3"/>
      <c r="Q442" s="18">
        <v>1333.775</v>
      </c>
      <c r="R442" s="51">
        <v>1.3961</v>
      </c>
      <c r="S442" s="3">
        <f t="shared" si="2"/>
        <v>955.3577824</v>
      </c>
      <c r="T442" s="56">
        <v>16.39</v>
      </c>
      <c r="U442" s="136">
        <f t="shared" si="3"/>
        <v>11.73984672</v>
      </c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80">
        <v>104.9</v>
      </c>
      <c r="IL442" s="3"/>
      <c r="IM442" s="3">
        <v>105.062104793223</v>
      </c>
      <c r="IN442" s="3"/>
      <c r="IO442" s="3"/>
      <c r="IP442" s="3"/>
      <c r="IQ442" s="3"/>
      <c r="IR442" s="3"/>
      <c r="IS442" s="3"/>
      <c r="IT442" s="3"/>
      <c r="IU442" s="3">
        <v>1711156.0</v>
      </c>
    </row>
    <row r="443" ht="12.75" customHeight="1">
      <c r="A443" s="3" t="s">
        <v>231</v>
      </c>
      <c r="B443" s="3">
        <v>2018.0</v>
      </c>
      <c r="C443" s="3">
        <v>2018.2499999999352</v>
      </c>
      <c r="D443" s="3">
        <v>738.3</v>
      </c>
      <c r="E443" s="3">
        <v>368.514754056287</v>
      </c>
      <c r="F443" s="3">
        <v>105.100435401903</v>
      </c>
      <c r="G443" s="3">
        <v>104.48091</v>
      </c>
      <c r="H443" s="3">
        <v>4.2</v>
      </c>
      <c r="I443" s="3">
        <v>0.25</v>
      </c>
      <c r="J443" s="3">
        <v>1695305.0</v>
      </c>
      <c r="K443" s="3"/>
      <c r="L443" s="3">
        <v>477273.0</v>
      </c>
      <c r="M443" s="3">
        <v>106.25859</v>
      </c>
      <c r="N443" s="3">
        <v>96.13</v>
      </c>
      <c r="O443" s="3"/>
      <c r="P443" s="3"/>
      <c r="Q443" s="18">
        <v>1325.562</v>
      </c>
      <c r="R443" s="51">
        <v>1.3976</v>
      </c>
      <c r="S443" s="3">
        <f t="shared" si="2"/>
        <v>948.4559244</v>
      </c>
      <c r="T443" s="56">
        <v>16.268</v>
      </c>
      <c r="U443" s="136">
        <f t="shared" si="3"/>
        <v>11.63995421</v>
      </c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80">
        <v>105.0</v>
      </c>
      <c r="IL443" s="3"/>
      <c r="IM443" s="3">
        <v>105.100435401903</v>
      </c>
      <c r="IN443" s="3"/>
      <c r="IO443" s="3"/>
      <c r="IP443" s="3"/>
      <c r="IQ443" s="3"/>
      <c r="IR443" s="3"/>
      <c r="IS443" s="3"/>
      <c r="IT443" s="3"/>
      <c r="IU443" s="3">
        <v>1695305.0</v>
      </c>
    </row>
    <row r="444" ht="12.75" customHeight="1">
      <c r="A444" s="3" t="s">
        <v>59</v>
      </c>
      <c r="B444" s="3">
        <v>2018.0</v>
      </c>
      <c r="C444" s="3">
        <v>2018.3333333332685</v>
      </c>
      <c r="D444" s="3">
        <v>715.6</v>
      </c>
      <c r="E444" s="3">
        <v>366.756943041795</v>
      </c>
      <c r="F444" s="3">
        <v>105.337426007623</v>
      </c>
      <c r="G444" s="3">
        <v>104.55415</v>
      </c>
      <c r="H444" s="3">
        <v>4.2</v>
      </c>
      <c r="I444" s="3">
        <v>0.25</v>
      </c>
      <c r="J444" s="3">
        <v>1711392.0</v>
      </c>
      <c r="K444" s="3"/>
      <c r="L444" s="3">
        <v>491975.0</v>
      </c>
      <c r="M444" s="3">
        <v>106.25859</v>
      </c>
      <c r="N444" s="3">
        <v>97.31</v>
      </c>
      <c r="O444" s="3"/>
      <c r="P444" s="3"/>
      <c r="Q444" s="18">
        <v>1335.332</v>
      </c>
      <c r="R444" s="51">
        <v>1.4079</v>
      </c>
      <c r="S444" s="3">
        <f t="shared" si="2"/>
        <v>948.4565665</v>
      </c>
      <c r="T444" s="56">
        <v>16.383</v>
      </c>
      <c r="U444" s="136">
        <f t="shared" si="3"/>
        <v>11.63647986</v>
      </c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80">
        <v>105.4</v>
      </c>
      <c r="IL444" s="3"/>
      <c r="IM444" s="3">
        <v>105.337426007623</v>
      </c>
      <c r="IN444" s="3"/>
      <c r="IO444" s="3"/>
      <c r="IP444" s="3"/>
      <c r="IQ444" s="3"/>
      <c r="IR444" s="3"/>
      <c r="IS444" s="3"/>
      <c r="IT444" s="3"/>
      <c r="IU444" s="3">
        <v>1711392.0</v>
      </c>
    </row>
    <row r="445" ht="12.75" customHeight="1">
      <c r="A445" s="13" t="s">
        <v>232</v>
      </c>
      <c r="B445" s="13">
        <v>2018.0</v>
      </c>
      <c r="C445" s="13">
        <v>2018.4166666666017</v>
      </c>
      <c r="D445" s="13">
        <v>727.9</v>
      </c>
      <c r="E445" s="13">
        <v>367.843843951454</v>
      </c>
      <c r="F445" s="13">
        <v>105.568195705661</v>
      </c>
      <c r="G445" s="13">
        <v>104.73851</v>
      </c>
      <c r="H445" s="13">
        <v>4.0</v>
      </c>
      <c r="I445" s="13">
        <v>0.25</v>
      </c>
      <c r="J445" s="13">
        <v>1730543.0</v>
      </c>
      <c r="K445" s="13"/>
      <c r="L445" s="13">
        <v>493439.0</v>
      </c>
      <c r="M445" s="13">
        <v>106.25859</v>
      </c>
      <c r="N445" s="13">
        <v>95.84</v>
      </c>
      <c r="O445" s="3"/>
      <c r="P445" s="3"/>
      <c r="Q445" s="18">
        <v>1303.618</v>
      </c>
      <c r="R445" s="51">
        <v>1.347</v>
      </c>
      <c r="S445" s="3">
        <f t="shared" si="2"/>
        <v>967.7936154</v>
      </c>
      <c r="T445" s="56">
        <v>16.458</v>
      </c>
      <c r="U445" s="136">
        <f t="shared" si="3"/>
        <v>12.21826281</v>
      </c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80">
        <v>105.8</v>
      </c>
      <c r="IL445" s="3"/>
      <c r="IM445" s="3">
        <v>105.568195705661</v>
      </c>
      <c r="IN445" s="3"/>
      <c r="IO445" s="3"/>
      <c r="IP445" s="3"/>
      <c r="IQ445" s="3"/>
      <c r="IR445" s="3"/>
      <c r="IS445" s="3"/>
      <c r="IT445" s="3"/>
      <c r="IU445" s="13">
        <v>1730543.0</v>
      </c>
    </row>
    <row r="446" ht="12.75" customHeight="1">
      <c r="A446" s="3" t="s">
        <v>233</v>
      </c>
      <c r="B446" s="3">
        <v>2018.0</v>
      </c>
      <c r="C446" s="3">
        <v>2018.499999999935</v>
      </c>
      <c r="D446" s="3">
        <v>734.8</v>
      </c>
      <c r="E446" s="3">
        <v>368.133440276595</v>
      </c>
      <c r="F446" s="3">
        <v>105.744742769543</v>
      </c>
      <c r="G446" s="3"/>
      <c r="H446" s="3">
        <v>4.0</v>
      </c>
      <c r="I446" s="3">
        <v>0.25</v>
      </c>
      <c r="J446" s="3">
        <v>1734547.0</v>
      </c>
      <c r="K446" s="3"/>
      <c r="L446" s="3">
        <v>488956.0</v>
      </c>
      <c r="M446" s="3"/>
      <c r="N446" s="3">
        <v>95.36</v>
      </c>
      <c r="O446" s="3"/>
      <c r="P446" s="3"/>
      <c r="Q446" s="18">
        <v>1282.126</v>
      </c>
      <c r="R446" s="51">
        <v>1.3294</v>
      </c>
      <c r="S446" s="3">
        <f t="shared" si="2"/>
        <v>964.4395968</v>
      </c>
      <c r="T446" s="56">
        <v>16.179</v>
      </c>
      <c r="U446" s="136">
        <f t="shared" si="3"/>
        <v>12.17015195</v>
      </c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80">
        <v>105.8</v>
      </c>
      <c r="IL446" s="3"/>
      <c r="IM446" s="3">
        <v>105.744742769543</v>
      </c>
      <c r="IN446" s="3"/>
      <c r="IO446" s="3"/>
      <c r="IP446" s="3"/>
      <c r="IQ446" s="3"/>
      <c r="IR446" s="3"/>
      <c r="IS446" s="3"/>
      <c r="IT446" s="3"/>
      <c r="IU446" s="3">
        <v>1734547.0</v>
      </c>
    </row>
    <row r="447" ht="12.75" customHeight="1">
      <c r="A447" s="3" t="s">
        <v>60</v>
      </c>
      <c r="B447" s="3">
        <v>2018.0</v>
      </c>
      <c r="C447" s="3">
        <v>2018.5833333332682</v>
      </c>
      <c r="D447" s="3">
        <v>743.7</v>
      </c>
      <c r="E447" s="3">
        <v>368.739506855929</v>
      </c>
      <c r="F447" s="3">
        <v>106.055096216944</v>
      </c>
      <c r="G447" s="3"/>
      <c r="H447" s="3">
        <v>4.0</v>
      </c>
      <c r="I447" s="3">
        <v>0.25</v>
      </c>
      <c r="J447" s="3">
        <v>1738363.0</v>
      </c>
      <c r="K447" s="3"/>
      <c r="L447" s="3">
        <v>487315.0</v>
      </c>
      <c r="M447" s="3"/>
      <c r="N447" s="3">
        <v>94.68</v>
      </c>
      <c r="O447" s="3"/>
      <c r="P447" s="3"/>
      <c r="Q447" s="18">
        <v>1238.064</v>
      </c>
      <c r="R447" s="51">
        <v>1.3162</v>
      </c>
      <c r="S447" s="3">
        <f t="shared" si="2"/>
        <v>940.6351618</v>
      </c>
      <c r="T447" s="56">
        <v>15.559</v>
      </c>
      <c r="U447" s="136">
        <f t="shared" si="3"/>
        <v>11.8211518</v>
      </c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80">
        <v>105.8</v>
      </c>
      <c r="IL447" s="3"/>
      <c r="IM447" s="3">
        <v>106.055096216944</v>
      </c>
      <c r="IN447" s="3"/>
      <c r="IO447" s="3"/>
      <c r="IP447" s="3"/>
      <c r="IQ447" s="3"/>
      <c r="IR447" s="3"/>
      <c r="IS447" s="3"/>
      <c r="IT447" s="3"/>
      <c r="IU447" s="3">
        <v>1738363.0</v>
      </c>
    </row>
    <row r="448" ht="12.75" customHeight="1">
      <c r="A448" s="3" t="s">
        <v>234</v>
      </c>
      <c r="B448" s="3">
        <v>2018.0</v>
      </c>
      <c r="C448" s="3">
        <v>2018.6666666666015</v>
      </c>
      <c r="D448" s="3">
        <v>732.2</v>
      </c>
      <c r="E448" s="3">
        <v>369.084615130587</v>
      </c>
      <c r="F448" s="3">
        <v>106.348414926212</v>
      </c>
      <c r="G448" s="3"/>
      <c r="H448" s="3">
        <v>4.1</v>
      </c>
      <c r="I448" s="3">
        <v>0.25</v>
      </c>
      <c r="J448" s="3">
        <v>1748391.0</v>
      </c>
      <c r="K448" s="3"/>
      <c r="L448" s="3">
        <v>489717.0</v>
      </c>
      <c r="M448" s="3"/>
      <c r="N448" s="3">
        <v>93.34</v>
      </c>
      <c r="O448" s="3"/>
      <c r="P448" s="3"/>
      <c r="Q448" s="18">
        <v>1201.859</v>
      </c>
      <c r="R448" s="51">
        <v>1.2878</v>
      </c>
      <c r="S448" s="3">
        <f t="shared" si="2"/>
        <v>933.2652586</v>
      </c>
      <c r="T448" s="56">
        <v>14.533</v>
      </c>
      <c r="U448" s="136">
        <f t="shared" si="3"/>
        <v>11.28513744</v>
      </c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80">
        <v>106.5</v>
      </c>
      <c r="IL448" s="3"/>
      <c r="IM448" s="3">
        <v>106.348414926212</v>
      </c>
      <c r="IN448" s="3"/>
      <c r="IO448" s="3"/>
      <c r="IP448" s="3"/>
      <c r="IQ448" s="3"/>
      <c r="IR448" s="3"/>
      <c r="IS448" s="3"/>
      <c r="IT448" s="3"/>
      <c r="IU448" s="3">
        <v>1748391.0</v>
      </c>
    </row>
    <row r="449" ht="12.75" customHeight="1">
      <c r="A449" s="3" t="s">
        <v>235</v>
      </c>
      <c r="B449" s="3">
        <v>2018.0</v>
      </c>
      <c r="C449" s="3">
        <v>2018.7499999999347</v>
      </c>
      <c r="D449" s="3">
        <v>736.9</v>
      </c>
      <c r="E449" s="3">
        <v>369.421719098947</v>
      </c>
      <c r="F449" s="3">
        <v>106.454751077059</v>
      </c>
      <c r="G449" s="3"/>
      <c r="H449" s="3">
        <v>4.1</v>
      </c>
      <c r="I449" s="3">
        <v>0.25</v>
      </c>
      <c r="J449" s="3">
        <v>1753792.0</v>
      </c>
      <c r="K449" s="3"/>
      <c r="L449" s="3">
        <v>488734.0</v>
      </c>
      <c r="M449" s="3"/>
      <c r="N449" s="3">
        <v>94.03</v>
      </c>
      <c r="O449" s="3"/>
      <c r="P449" s="3"/>
      <c r="Q449" s="18">
        <v>1199.198</v>
      </c>
      <c r="R449" s="51">
        <v>1.3066</v>
      </c>
      <c r="S449" s="3">
        <f t="shared" si="2"/>
        <v>917.800398</v>
      </c>
      <c r="T449" s="56">
        <v>14.712</v>
      </c>
      <c r="U449" s="136">
        <f t="shared" si="3"/>
        <v>11.25975815</v>
      </c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80">
        <v>106.6</v>
      </c>
      <c r="IL449" s="3"/>
      <c r="IM449" s="3">
        <v>106.454751077059</v>
      </c>
      <c r="IN449" s="3"/>
      <c r="IO449" s="3"/>
      <c r="IP449" s="3"/>
      <c r="IQ449" s="3"/>
      <c r="IR449" s="3"/>
      <c r="IS449" s="3"/>
      <c r="IT449" s="3"/>
      <c r="IU449" s="3">
        <v>1753792.0</v>
      </c>
    </row>
    <row r="450" ht="12.75" customHeight="1">
      <c r="A450" s="3" t="s">
        <v>61</v>
      </c>
      <c r="B450" s="3">
        <v>2018.0</v>
      </c>
      <c r="C450" s="3">
        <v>2018.833333333268</v>
      </c>
      <c r="D450" s="3">
        <v>727.8</v>
      </c>
      <c r="E450" s="3">
        <v>369.784093613136</v>
      </c>
      <c r="F450" s="3">
        <v>106.667495951374</v>
      </c>
      <c r="G450" s="3"/>
      <c r="H450" s="3">
        <v>4.0</v>
      </c>
      <c r="I450" s="3">
        <v>0.25</v>
      </c>
      <c r="J450" s="3">
        <v>1781131.0</v>
      </c>
      <c r="K450" s="3"/>
      <c r="L450" s="3">
        <v>491451.0</v>
      </c>
      <c r="M450" s="3"/>
      <c r="N450" s="3"/>
      <c r="O450" s="3"/>
      <c r="P450" s="3"/>
      <c r="Q450" s="18">
        <v>1214.726</v>
      </c>
      <c r="R450" s="51">
        <v>1.3012</v>
      </c>
      <c r="S450" s="3">
        <f t="shared" si="2"/>
        <v>933.5428835</v>
      </c>
      <c r="T450" s="56">
        <v>14.282</v>
      </c>
      <c r="U450" s="136">
        <f t="shared" si="3"/>
        <v>10.97602213</v>
      </c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80">
        <v>106.7</v>
      </c>
      <c r="IL450" s="3"/>
      <c r="IM450" s="3">
        <v>106.667495951374</v>
      </c>
      <c r="IN450" s="3"/>
      <c r="IO450" s="3"/>
      <c r="IP450" s="3"/>
      <c r="IQ450" s="3"/>
      <c r="IR450" s="3"/>
      <c r="IS450" s="3"/>
      <c r="IT450" s="3"/>
      <c r="IU450" s="3">
        <v>1781131.0</v>
      </c>
    </row>
    <row r="451" ht="12.75" customHeight="1">
      <c r="A451" s="3" t="s">
        <v>236</v>
      </c>
      <c r="B451" s="3">
        <v>2018.0</v>
      </c>
      <c r="C451" s="3">
        <v>2018.9166666666013</v>
      </c>
      <c r="D451" s="3">
        <v>743.5</v>
      </c>
      <c r="E451" s="3">
        <v>370.04707151129</v>
      </c>
      <c r="F451" s="3">
        <v>106.840350611125</v>
      </c>
      <c r="G451" s="3"/>
      <c r="H451" s="3"/>
      <c r="I451" s="3">
        <v>0.25</v>
      </c>
      <c r="J451" s="3">
        <v>1775222.0</v>
      </c>
      <c r="K451" s="3"/>
      <c r="L451" s="3">
        <v>489496.0</v>
      </c>
      <c r="M451" s="3"/>
      <c r="N451" s="3"/>
      <c r="O451" s="3"/>
      <c r="P451" s="3"/>
      <c r="Q451" s="18">
        <v>1221.275</v>
      </c>
      <c r="R451" s="51">
        <v>1.29</v>
      </c>
      <c r="S451" s="3">
        <f t="shared" si="2"/>
        <v>946.7248062</v>
      </c>
      <c r="T451" s="56">
        <v>14.127</v>
      </c>
      <c r="U451" s="136">
        <f t="shared" si="3"/>
        <v>10.95116279</v>
      </c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80">
        <v>107.0</v>
      </c>
      <c r="IL451" s="3"/>
      <c r="IM451" s="3">
        <v>106.840350611125</v>
      </c>
      <c r="IN451" s="3"/>
      <c r="IO451" s="3"/>
      <c r="IP451" s="3"/>
      <c r="IQ451" s="3"/>
      <c r="IR451" s="3"/>
      <c r="IS451" s="3"/>
      <c r="IT451" s="3"/>
      <c r="IU451" s="3">
        <v>1775222.0</v>
      </c>
    </row>
    <row r="452" ht="12.75" customHeight="1">
      <c r="A452" s="3" t="s">
        <v>237</v>
      </c>
      <c r="B452" s="3">
        <v>2018.0</v>
      </c>
      <c r="C452" s="3">
        <v>2018.9999999999345</v>
      </c>
      <c r="D452" s="3"/>
      <c r="E452" s="3">
        <v>370.529359546236</v>
      </c>
      <c r="F452" s="3">
        <v>106.872429975527</v>
      </c>
      <c r="G452" s="3"/>
      <c r="H452" s="3"/>
      <c r="I452" s="3">
        <v>0.25</v>
      </c>
      <c r="J452" s="3"/>
      <c r="K452" s="3"/>
      <c r="L452" s="3">
        <v>485767.0</v>
      </c>
      <c r="M452" s="3"/>
      <c r="N452" s="3"/>
      <c r="O452" s="3"/>
      <c r="P452" s="3"/>
      <c r="Q452" s="18">
        <v>1249.887</v>
      </c>
      <c r="R452" s="51">
        <v>1.2664</v>
      </c>
      <c r="S452" s="3">
        <f t="shared" si="2"/>
        <v>986.9606759</v>
      </c>
      <c r="T452" s="56">
        <v>15.519</v>
      </c>
      <c r="U452" s="136">
        <f t="shared" si="3"/>
        <v>12.25442198</v>
      </c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80">
        <v>107.1</v>
      </c>
      <c r="IL452" s="3"/>
      <c r="IM452" s="3">
        <v>106.872429975527</v>
      </c>
      <c r="IN452" s="3"/>
      <c r="IO452" s="3"/>
      <c r="IP452" s="3"/>
      <c r="IQ452" s="3"/>
      <c r="IR452" s="3"/>
      <c r="IS452" s="3"/>
      <c r="IT452" s="3"/>
      <c r="IU452" s="3"/>
    </row>
    <row r="453" ht="12.75" customHeight="1">
      <c r="A453" s="3" t="s">
        <v>58</v>
      </c>
      <c r="B453" s="3">
        <v>2019.0</v>
      </c>
      <c r="C453" s="3">
        <v>2019.0833333332678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18">
        <v>1291.63</v>
      </c>
      <c r="R453" s="51">
        <v>1.2901</v>
      </c>
      <c r="S453" s="3">
        <f t="shared" si="2"/>
        <v>1001.185955</v>
      </c>
      <c r="T453" s="56">
        <v>16.072</v>
      </c>
      <c r="U453" s="136">
        <f t="shared" si="3"/>
        <v>12.457949</v>
      </c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80"/>
      <c r="IL453" s="3"/>
      <c r="IM453" s="3"/>
      <c r="IN453" s="3"/>
      <c r="IO453" s="3"/>
      <c r="IP453" s="3"/>
      <c r="IQ453" s="3"/>
      <c r="IR453" s="3"/>
      <c r="IS453" s="3"/>
      <c r="IT453" s="3"/>
      <c r="IU453" s="3"/>
    </row>
    <row r="454" ht="12.75" customHeight="1">
      <c r="A454" s="3" t="s">
        <v>230</v>
      </c>
      <c r="B454" s="3">
        <v>2019.0</v>
      </c>
      <c r="C454" s="3">
        <v>2019.166666666601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18">
        <v>1319.755</v>
      </c>
      <c r="R454" s="51">
        <v>1.3016</v>
      </c>
      <c r="S454" s="3">
        <f t="shared" si="2"/>
        <v>1013.948218</v>
      </c>
      <c r="T454" s="56">
        <v>15.615</v>
      </c>
      <c r="U454" s="136">
        <f t="shared" si="3"/>
        <v>11.9967732</v>
      </c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80"/>
      <c r="IL454" s="3"/>
      <c r="IM454" s="3"/>
      <c r="IN454" s="3"/>
      <c r="IO454" s="3"/>
      <c r="IP454" s="3"/>
      <c r="IQ454" s="3"/>
      <c r="IR454" s="3"/>
      <c r="IS454" s="3"/>
      <c r="IT454" s="3"/>
      <c r="IU454" s="3"/>
    </row>
    <row r="455" ht="12.75" customHeight="1">
      <c r="A455" s="3" t="s">
        <v>231</v>
      </c>
      <c r="B455" s="3">
        <v>2019.0</v>
      </c>
      <c r="C455" s="3">
        <v>2019.2499999999343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18">
        <v>1302.286</v>
      </c>
      <c r="R455" s="51">
        <v>1.3167</v>
      </c>
      <c r="S455" s="3">
        <f t="shared" si="2"/>
        <v>989.0529354</v>
      </c>
      <c r="T455" s="56">
        <v>15.11</v>
      </c>
      <c r="U455" s="136">
        <f t="shared" si="3"/>
        <v>11.47565884</v>
      </c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80"/>
      <c r="IL455" s="3"/>
      <c r="IM455" s="3"/>
      <c r="IN455" s="3"/>
      <c r="IO455" s="3"/>
      <c r="IP455" s="3"/>
      <c r="IQ455" s="3"/>
      <c r="IR455" s="3"/>
      <c r="IS455" s="3"/>
      <c r="IT455" s="3"/>
      <c r="IU455" s="3"/>
    </row>
    <row r="456" ht="12.75" customHeight="1">
      <c r="A456" s="3" t="s">
        <v>59</v>
      </c>
      <c r="B456" s="3">
        <v>2019.0</v>
      </c>
      <c r="C456" s="3">
        <v>2019.3333333332675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18">
        <v>1287.65</v>
      </c>
      <c r="R456" s="51">
        <v>1.3029</v>
      </c>
      <c r="S456" s="3">
        <f t="shared" si="2"/>
        <v>988.2953412</v>
      </c>
      <c r="T456" s="56">
        <v>14.967</v>
      </c>
      <c r="U456" s="136">
        <f t="shared" si="3"/>
        <v>11.48745107</v>
      </c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80"/>
      <c r="IL456" s="3"/>
      <c r="IM456" s="3"/>
      <c r="IN456" s="3"/>
      <c r="IO456" s="3"/>
      <c r="IP456" s="3"/>
      <c r="IQ456" s="3"/>
      <c r="IR456" s="3"/>
      <c r="IS456" s="3"/>
      <c r="IT456" s="3"/>
      <c r="IU456" s="3"/>
    </row>
    <row r="457" ht="12.75" customHeight="1">
      <c r="A457" s="3" t="s">
        <v>232</v>
      </c>
      <c r="B457" s="3">
        <v>2019.0</v>
      </c>
      <c r="C457" s="3">
        <v>2019.4166666666008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18">
        <v>1282.46</v>
      </c>
      <c r="R457" s="51">
        <v>1.2855</v>
      </c>
      <c r="S457" s="3">
        <f t="shared" si="2"/>
        <v>997.6351614</v>
      </c>
      <c r="T457" s="56">
        <v>14.567</v>
      </c>
      <c r="U457" s="136">
        <f t="shared" si="3"/>
        <v>11.33177752</v>
      </c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80"/>
      <c r="IL457" s="3"/>
      <c r="IM457" s="3"/>
      <c r="IN457" s="3"/>
      <c r="IO457" s="3"/>
      <c r="IP457" s="3"/>
      <c r="IQ457" s="3"/>
      <c r="IR457" s="3"/>
      <c r="IS457" s="3"/>
      <c r="IT457" s="3"/>
      <c r="IU457" s="3"/>
    </row>
    <row r="458" ht="12.75" customHeight="1">
      <c r="A458" s="3" t="s">
        <v>233</v>
      </c>
      <c r="B458" s="3">
        <v>2019.0</v>
      </c>
      <c r="C458" s="3">
        <v>2019.499999999934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18">
        <v>1358.488</v>
      </c>
      <c r="R458" s="51">
        <v>1.2675</v>
      </c>
      <c r="S458" s="3">
        <f t="shared" si="2"/>
        <v>1071.785404</v>
      </c>
      <c r="T458" s="56">
        <v>15.323</v>
      </c>
      <c r="U458" s="136">
        <f t="shared" si="3"/>
        <v>12.08915187</v>
      </c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80"/>
      <c r="IL458" s="3"/>
      <c r="IM458" s="3"/>
      <c r="IN458" s="3"/>
      <c r="IO458" s="3"/>
      <c r="IP458" s="3"/>
      <c r="IQ458" s="3"/>
      <c r="IR458" s="3"/>
      <c r="IS458" s="3"/>
      <c r="IT458" s="3"/>
      <c r="IU458" s="3"/>
    </row>
    <row r="459" ht="12.75" customHeight="1">
      <c r="A459" s="3" t="s">
        <v>60</v>
      </c>
      <c r="B459" s="3">
        <v>2019.0</v>
      </c>
      <c r="C459" s="3">
        <v>2019.5833333332673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18">
        <v>1414.611</v>
      </c>
      <c r="R459" s="51">
        <v>1.2461</v>
      </c>
      <c r="S459" s="3">
        <f t="shared" si="2"/>
        <v>1135.23072</v>
      </c>
      <c r="T459" s="56">
        <v>16.405</v>
      </c>
      <c r="U459" s="136">
        <f t="shared" si="3"/>
        <v>13.16507503</v>
      </c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80"/>
      <c r="IL459" s="3"/>
      <c r="IM459" s="3"/>
      <c r="IN459" s="3"/>
      <c r="IO459" s="3"/>
      <c r="IP459" s="3"/>
      <c r="IQ459" s="3"/>
      <c r="IR459" s="3"/>
      <c r="IS459" s="3"/>
      <c r="IT459" s="3"/>
      <c r="IU459" s="3"/>
    </row>
    <row r="460" ht="12.75" customHeight="1">
      <c r="A460" s="3" t="s">
        <v>234</v>
      </c>
      <c r="B460" s="3">
        <v>2019.0</v>
      </c>
      <c r="C460" s="3">
        <v>2019.6666666666006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18">
        <v>1497.102</v>
      </c>
      <c r="R460" s="51">
        <v>1.216</v>
      </c>
      <c r="S460" s="3">
        <f t="shared" si="2"/>
        <v>1231.169408</v>
      </c>
      <c r="T460" s="56">
        <v>18.311</v>
      </c>
      <c r="U460" s="136">
        <f t="shared" si="3"/>
        <v>15.05838816</v>
      </c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80"/>
      <c r="IL460" s="3"/>
      <c r="IM460" s="3"/>
      <c r="IN460" s="3"/>
      <c r="IO460" s="3"/>
      <c r="IP460" s="3"/>
      <c r="IQ460" s="3"/>
      <c r="IR460" s="3"/>
      <c r="IS460" s="3"/>
      <c r="IT460" s="3"/>
      <c r="IU460" s="3"/>
    </row>
    <row r="461" ht="12.75" customHeight="1">
      <c r="A461" s="3" t="s">
        <v>235</v>
      </c>
      <c r="B461" s="3">
        <v>2019.0</v>
      </c>
      <c r="C461" s="3">
        <v>2019.7499999999338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18">
        <v>1510.336</v>
      </c>
      <c r="R461" s="51">
        <v>1.2369</v>
      </c>
      <c r="S461" s="3">
        <f t="shared" si="2"/>
        <v>1221.065567</v>
      </c>
      <c r="T461" s="56">
        <v>16.998</v>
      </c>
      <c r="U461" s="136">
        <f t="shared" si="3"/>
        <v>13.74242057</v>
      </c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80"/>
      <c r="IL461" s="3"/>
      <c r="IM461" s="3"/>
      <c r="IN461" s="3"/>
      <c r="IO461" s="3"/>
      <c r="IP461" s="3"/>
      <c r="IQ461" s="3"/>
      <c r="IR461" s="3"/>
      <c r="IS461" s="3"/>
      <c r="IT461" s="3"/>
      <c r="IU461" s="3"/>
    </row>
    <row r="462" ht="12.75" customHeight="1">
      <c r="A462" s="3"/>
      <c r="B462" s="3"/>
      <c r="C462" s="3">
        <v>2019.833333333267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18">
        <v>1494.765</v>
      </c>
      <c r="R462" s="51">
        <v>1.2657</v>
      </c>
      <c r="S462" s="3">
        <f t="shared" si="2"/>
        <v>1180.978905</v>
      </c>
      <c r="T462" s="56">
        <v>18.067</v>
      </c>
      <c r="U462" s="136">
        <f t="shared" si="3"/>
        <v>14.27431461</v>
      </c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80"/>
      <c r="IL462" s="3"/>
      <c r="IM462" s="3"/>
      <c r="IN462" s="3"/>
      <c r="IO462" s="3"/>
      <c r="IP462" s="3"/>
      <c r="IQ462" s="3"/>
      <c r="IR462" s="3"/>
      <c r="IS462" s="3"/>
      <c r="IT462" s="3"/>
      <c r="IU462" s="3"/>
    </row>
    <row r="463" ht="12.75" customHeight="1">
      <c r="A463" s="3"/>
      <c r="B463" s="3"/>
      <c r="C463" s="3">
        <v>2019.9166666666003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18">
        <v>1471.921</v>
      </c>
      <c r="R463" s="51">
        <v>1.2884</v>
      </c>
      <c r="S463" s="3">
        <f t="shared" si="2"/>
        <v>1142.441012</v>
      </c>
      <c r="T463" s="56">
        <v>17.004</v>
      </c>
      <c r="U463" s="136">
        <f t="shared" si="3"/>
        <v>13.19776467</v>
      </c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80"/>
      <c r="IL463" s="3"/>
      <c r="IM463" s="3"/>
      <c r="IN463" s="3"/>
      <c r="IO463" s="3"/>
      <c r="IP463" s="3"/>
      <c r="IQ463" s="3"/>
      <c r="IR463" s="3"/>
      <c r="IS463" s="3"/>
      <c r="IT463" s="3"/>
      <c r="IU463" s="3"/>
    </row>
    <row r="464" ht="12.75" customHeight="1">
      <c r="A464" s="3"/>
      <c r="B464" s="3"/>
      <c r="C464" s="3">
        <v>2019.9999999999336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18">
        <v>1480.025</v>
      </c>
      <c r="R464" s="51">
        <v>1.3109</v>
      </c>
      <c r="S464" s="3">
        <f t="shared" si="2"/>
        <v>1129.014418</v>
      </c>
      <c r="T464" s="56">
        <v>17.902</v>
      </c>
      <c r="U464" s="136">
        <f t="shared" si="3"/>
        <v>13.65626669</v>
      </c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80"/>
      <c r="IL464" s="3"/>
      <c r="IM464" s="3"/>
      <c r="IN464" s="3"/>
      <c r="IO464" s="3"/>
      <c r="IP464" s="3"/>
      <c r="IQ464" s="3"/>
      <c r="IR464" s="3"/>
      <c r="IS464" s="3"/>
      <c r="IT464" s="3"/>
      <c r="IU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18">
        <v>1560.668</v>
      </c>
      <c r="R465" s="51">
        <v>1.3076</v>
      </c>
      <c r="S465" s="3">
        <f t="shared" si="2"/>
        <v>1193.53625</v>
      </c>
      <c r="T465" s="56">
        <v>18.012</v>
      </c>
      <c r="U465" s="136">
        <f t="shared" si="3"/>
        <v>13.7748547</v>
      </c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80"/>
      <c r="IL465" s="3"/>
      <c r="IM465" s="3"/>
      <c r="IN465" s="3"/>
      <c r="IO465" s="3"/>
      <c r="IP465" s="3"/>
      <c r="IQ465" s="3"/>
      <c r="IR465" s="3"/>
      <c r="IS465" s="3"/>
      <c r="IT465" s="3"/>
      <c r="IU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18">
        <v>1598.818</v>
      </c>
      <c r="R466" s="51">
        <v>1.2953</v>
      </c>
      <c r="S466" s="3">
        <f t="shared" si="2"/>
        <v>1234.322551</v>
      </c>
      <c r="T466" s="56">
        <v>16.443</v>
      </c>
      <c r="U466" s="136">
        <f t="shared" si="3"/>
        <v>12.69435652</v>
      </c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80"/>
      <c r="IL466" s="3"/>
      <c r="IM466" s="3"/>
      <c r="IN466" s="3"/>
      <c r="IO466" s="3"/>
      <c r="IP466" s="3"/>
      <c r="IQ466" s="3"/>
      <c r="IR466" s="3"/>
      <c r="IS466" s="3"/>
      <c r="IT466" s="3"/>
      <c r="IU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18">
        <v>1593.764</v>
      </c>
      <c r="R467" s="51">
        <v>1.2369</v>
      </c>
      <c r="S467" s="3">
        <f t="shared" si="2"/>
        <v>1288.514835</v>
      </c>
      <c r="T467" s="56">
        <v>14.156</v>
      </c>
      <c r="U467" s="136">
        <f t="shared" si="3"/>
        <v>11.44474088</v>
      </c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80"/>
      <c r="IL467" s="3"/>
      <c r="IM467" s="3"/>
      <c r="IN467" s="3"/>
      <c r="IO467" s="3"/>
      <c r="IP467" s="3"/>
      <c r="IQ467" s="3"/>
      <c r="IR467" s="3"/>
      <c r="IS467" s="3"/>
      <c r="IT467" s="3"/>
      <c r="IU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51">
        <v>1.242</v>
      </c>
      <c r="S468" s="3">
        <f t="shared" si="2"/>
        <v>0</v>
      </c>
      <c r="T468" s="56">
        <v>15.357</v>
      </c>
      <c r="U468" s="136">
        <f t="shared" si="3"/>
        <v>12.3647343</v>
      </c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80"/>
      <c r="IL468" s="3"/>
      <c r="IM468" s="3"/>
      <c r="IN468" s="3"/>
      <c r="IO468" s="3"/>
      <c r="IP468" s="3"/>
      <c r="IQ468" s="3"/>
      <c r="IR468" s="3"/>
      <c r="IS468" s="3"/>
      <c r="IT468" s="3"/>
      <c r="IU468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2.0" topLeftCell="C13" activePane="bottomRight" state="frozen"/>
      <selection activeCell="C1" sqref="C1" pane="topRight"/>
      <selection activeCell="A13" sqref="A13" pane="bottomLeft"/>
      <selection activeCell="C13" sqref="C13" pane="bottomRight"/>
    </sheetView>
  </sheetViews>
  <sheetFormatPr customHeight="1" defaultColWidth="14.43" defaultRowHeight="15.0"/>
  <cols>
    <col customWidth="1" min="1" max="2" width="5.0"/>
    <col customWidth="1" min="3" max="3" width="10.86"/>
    <col customWidth="1" min="4" max="6" width="11.0"/>
    <col customWidth="1" min="7" max="7" width="8.86"/>
    <col customWidth="1" min="8" max="8" width="11.0"/>
    <col customWidth="1" min="9" max="9" width="9.43"/>
    <col customWidth="1" min="10" max="16" width="11.0"/>
    <col customWidth="1" min="17" max="17" width="10.86"/>
    <col customWidth="1" min="18" max="19" width="11.0"/>
    <col customWidth="1" min="20" max="24" width="10.86"/>
    <col customWidth="1" min="25" max="25" width="12.0"/>
    <col customWidth="1" min="26" max="31" width="10.86"/>
  </cols>
  <sheetData>
    <row r="1" ht="12.75" customHeight="1">
      <c r="A1" s="1"/>
      <c r="B1" s="1"/>
      <c r="C1" s="2" t="s">
        <v>0</v>
      </c>
      <c r="D1" s="3"/>
      <c r="E1" s="3"/>
      <c r="F1" s="3"/>
      <c r="G1" s="4"/>
      <c r="H1" s="3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2.75" customHeight="1">
      <c r="A2" s="1"/>
      <c r="B2" s="1"/>
      <c r="C2" s="3"/>
      <c r="D2" s="6"/>
      <c r="E2" s="6"/>
      <c r="F2" s="6"/>
      <c r="G2" s="4"/>
      <c r="H2" s="6"/>
      <c r="I2" s="5"/>
      <c r="J2" s="6"/>
      <c r="K2" s="6"/>
      <c r="L2" s="6"/>
      <c r="M2" s="6"/>
      <c r="N2" s="3"/>
      <c r="O2" s="3"/>
      <c r="P2" s="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ht="12.75" customHeight="1">
      <c r="A3" s="1"/>
      <c r="B3" s="1"/>
      <c r="C3" s="6">
        <v>1.0</v>
      </c>
      <c r="D3" s="6">
        <f t="shared" ref="D3:Z3" si="1">C3+1</f>
        <v>2</v>
      </c>
      <c r="E3" s="6">
        <f t="shared" si="1"/>
        <v>3</v>
      </c>
      <c r="F3" s="6">
        <f t="shared" si="1"/>
        <v>4</v>
      </c>
      <c r="G3" s="6">
        <f t="shared" si="1"/>
        <v>5</v>
      </c>
      <c r="H3" s="6">
        <f t="shared" si="1"/>
        <v>6</v>
      </c>
      <c r="I3" s="6">
        <f t="shared" si="1"/>
        <v>7</v>
      </c>
      <c r="J3" s="6">
        <f t="shared" si="1"/>
        <v>8</v>
      </c>
      <c r="K3" s="6">
        <f t="shared" si="1"/>
        <v>9</v>
      </c>
      <c r="L3" s="6">
        <f t="shared" si="1"/>
        <v>10</v>
      </c>
      <c r="M3" s="6">
        <f t="shared" si="1"/>
        <v>11</v>
      </c>
      <c r="N3" s="6">
        <f t="shared" si="1"/>
        <v>12</v>
      </c>
      <c r="O3" s="6">
        <f t="shared" si="1"/>
        <v>13</v>
      </c>
      <c r="P3" s="6">
        <f t="shared" si="1"/>
        <v>14</v>
      </c>
      <c r="Q3" s="6">
        <f t="shared" si="1"/>
        <v>15</v>
      </c>
      <c r="R3" s="6">
        <f t="shared" si="1"/>
        <v>16</v>
      </c>
      <c r="S3" s="6">
        <f t="shared" si="1"/>
        <v>17</v>
      </c>
      <c r="T3" s="6">
        <f t="shared" si="1"/>
        <v>18</v>
      </c>
      <c r="U3" s="6">
        <f t="shared" si="1"/>
        <v>19</v>
      </c>
      <c r="V3" s="6">
        <f t="shared" si="1"/>
        <v>20</v>
      </c>
      <c r="W3" s="6">
        <f t="shared" si="1"/>
        <v>21</v>
      </c>
      <c r="X3" s="6">
        <f t="shared" si="1"/>
        <v>22</v>
      </c>
      <c r="Y3" s="6">
        <f t="shared" si="1"/>
        <v>23</v>
      </c>
      <c r="Z3" s="6">
        <f t="shared" si="1"/>
        <v>24</v>
      </c>
      <c r="AA3" s="3"/>
      <c r="AB3" s="3"/>
      <c r="AC3" s="3"/>
      <c r="AD3" s="3"/>
      <c r="AE3" s="3"/>
    </row>
    <row r="4" ht="141.75" customHeight="1">
      <c r="A4" s="7"/>
      <c r="B4" s="7"/>
      <c r="C4" s="7"/>
      <c r="D4" s="8" t="s">
        <v>62</v>
      </c>
      <c r="E4" s="8" t="s">
        <v>2</v>
      </c>
      <c r="F4" s="9" t="s">
        <v>3</v>
      </c>
      <c r="G4" s="9" t="s">
        <v>4</v>
      </c>
      <c r="H4" s="9" t="s">
        <v>63</v>
      </c>
      <c r="I4" s="9" t="s">
        <v>64</v>
      </c>
      <c r="J4" s="10" t="s">
        <v>7</v>
      </c>
      <c r="K4" s="10" t="s">
        <v>8</v>
      </c>
      <c r="L4" s="10" t="s">
        <v>9</v>
      </c>
      <c r="M4" s="10" t="s">
        <v>10</v>
      </c>
      <c r="N4" s="11" t="s">
        <v>11</v>
      </c>
      <c r="O4" s="11" t="s">
        <v>12</v>
      </c>
      <c r="P4" s="11" t="s">
        <v>13</v>
      </c>
      <c r="Q4" s="11" t="s">
        <v>65</v>
      </c>
      <c r="R4" s="10" t="s">
        <v>15</v>
      </c>
      <c r="S4" s="10" t="s">
        <v>66</v>
      </c>
      <c r="T4" s="10" t="s">
        <v>17</v>
      </c>
      <c r="U4" s="10" t="s">
        <v>67</v>
      </c>
      <c r="V4" s="10" t="s">
        <v>68</v>
      </c>
      <c r="W4" s="10" t="s">
        <v>69</v>
      </c>
      <c r="X4" s="10" t="s">
        <v>70</v>
      </c>
      <c r="Y4" s="10" t="s">
        <v>71</v>
      </c>
      <c r="Z4" s="10" t="s">
        <v>3</v>
      </c>
      <c r="AA4" s="7"/>
      <c r="AB4" s="7"/>
      <c r="AC4" s="7"/>
      <c r="AD4" s="7"/>
      <c r="AE4" s="7"/>
    </row>
    <row r="5" ht="12.75" customHeight="1">
      <c r="A5" s="5"/>
      <c r="B5" s="5"/>
      <c r="C5" s="5"/>
      <c r="D5" s="5" t="s">
        <v>19</v>
      </c>
      <c r="E5" s="5" t="s">
        <v>20</v>
      </c>
      <c r="F5" s="5" t="s">
        <v>21</v>
      </c>
      <c r="G5" s="5"/>
      <c r="H5" s="5" t="s">
        <v>72</v>
      </c>
      <c r="I5" s="5"/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/>
      <c r="P5" s="5" t="s">
        <v>28</v>
      </c>
      <c r="Q5" s="5"/>
      <c r="R5" s="5" t="s">
        <v>29</v>
      </c>
      <c r="S5" s="5" t="s">
        <v>73</v>
      </c>
      <c r="T5" s="5"/>
      <c r="U5" s="5"/>
      <c r="V5" s="3"/>
      <c r="W5" s="5" t="s">
        <v>74</v>
      </c>
      <c r="X5" s="3" t="s">
        <v>75</v>
      </c>
      <c r="Y5" s="5"/>
      <c r="Z5" s="5" t="s">
        <v>21</v>
      </c>
      <c r="AA5" s="5"/>
      <c r="AB5" s="5"/>
      <c r="AC5" s="5"/>
      <c r="AD5" s="5"/>
      <c r="AE5" s="5"/>
    </row>
    <row r="6" ht="12.75" customHeight="1">
      <c r="A6" s="5"/>
      <c r="B6" s="5"/>
      <c r="C6" s="5"/>
      <c r="D6" s="5" t="s">
        <v>31</v>
      </c>
      <c r="E6" s="5" t="s">
        <v>32</v>
      </c>
      <c r="F6" s="5" t="s">
        <v>31</v>
      </c>
      <c r="G6" s="5"/>
      <c r="H6" s="5" t="s">
        <v>76</v>
      </c>
      <c r="I6" s="5"/>
      <c r="J6" s="5" t="s">
        <v>32</v>
      </c>
      <c r="K6" s="5" t="s">
        <v>32</v>
      </c>
      <c r="L6" s="5" t="s">
        <v>32</v>
      </c>
      <c r="M6" s="5"/>
      <c r="N6" s="5" t="s">
        <v>34</v>
      </c>
      <c r="O6" s="5" t="s">
        <v>35</v>
      </c>
      <c r="P6" s="5"/>
      <c r="Q6" s="5" t="s">
        <v>36</v>
      </c>
      <c r="R6" s="5" t="s">
        <v>37</v>
      </c>
      <c r="S6" s="5"/>
      <c r="T6" s="5" t="s">
        <v>35</v>
      </c>
      <c r="U6" s="3" t="s">
        <v>77</v>
      </c>
      <c r="V6" s="3"/>
      <c r="W6" s="5"/>
      <c r="X6" s="18" t="s">
        <v>78</v>
      </c>
      <c r="Y6" s="5"/>
      <c r="Z6" s="5"/>
      <c r="AA6" s="5"/>
      <c r="AB6" s="5"/>
      <c r="AC6" s="5"/>
      <c r="AD6" s="5"/>
      <c r="AE6" s="5"/>
    </row>
    <row r="7" ht="12.75" customHeight="1">
      <c r="A7" s="5"/>
      <c r="B7" s="5"/>
      <c r="C7" s="5"/>
      <c r="D7" s="5" t="s">
        <v>39</v>
      </c>
      <c r="E7" s="5" t="s">
        <v>40</v>
      </c>
      <c r="F7" s="5" t="s">
        <v>39</v>
      </c>
      <c r="G7" s="5"/>
      <c r="H7" s="5" t="s">
        <v>79</v>
      </c>
      <c r="I7" s="5"/>
      <c r="J7" s="5" t="s">
        <v>40</v>
      </c>
      <c r="K7" s="5" t="s">
        <v>40</v>
      </c>
      <c r="L7" s="5" t="s">
        <v>40</v>
      </c>
      <c r="M7" s="5"/>
      <c r="N7" s="5"/>
      <c r="O7" s="5"/>
      <c r="P7" s="5"/>
      <c r="Q7" s="5"/>
      <c r="R7" s="5"/>
      <c r="S7" s="5"/>
      <c r="T7" s="5"/>
      <c r="U7" s="3" t="s">
        <v>80</v>
      </c>
      <c r="V7" s="3"/>
      <c r="W7" s="5"/>
      <c r="Y7" s="5"/>
      <c r="Z7" s="5"/>
      <c r="AA7" s="5"/>
      <c r="AB7" s="5"/>
      <c r="AC7" s="5"/>
      <c r="AD7" s="5"/>
      <c r="AE7" s="5"/>
    </row>
    <row r="8" ht="12.75" customHeight="1">
      <c r="A8" s="5"/>
      <c r="B8" s="5"/>
      <c r="C8" s="5"/>
      <c r="D8" s="5" t="s">
        <v>42</v>
      </c>
      <c r="E8" s="5" t="s">
        <v>43</v>
      </c>
      <c r="F8" s="5" t="s">
        <v>44</v>
      </c>
      <c r="G8" s="5"/>
      <c r="H8" s="5" t="s">
        <v>42</v>
      </c>
      <c r="I8" s="5"/>
      <c r="J8" s="5" t="s">
        <v>43</v>
      </c>
      <c r="K8" s="5" t="s">
        <v>43</v>
      </c>
      <c r="L8" s="5" t="s">
        <v>43</v>
      </c>
      <c r="M8" s="5" t="s">
        <v>45</v>
      </c>
      <c r="N8" s="5" t="s">
        <v>45</v>
      </c>
      <c r="O8" s="5"/>
      <c r="P8" s="5" t="s">
        <v>45</v>
      </c>
      <c r="Q8" s="5"/>
      <c r="R8" s="5" t="s">
        <v>45</v>
      </c>
      <c r="S8" s="5" t="s">
        <v>42</v>
      </c>
      <c r="T8" s="5" t="s">
        <v>45</v>
      </c>
      <c r="U8" s="3" t="s">
        <v>42</v>
      </c>
      <c r="V8" s="3"/>
      <c r="W8" s="5" t="s">
        <v>42</v>
      </c>
      <c r="X8" s="18" t="s">
        <v>42</v>
      </c>
      <c r="Y8" s="5"/>
      <c r="Z8" s="5" t="s">
        <v>44</v>
      </c>
      <c r="AA8" s="5"/>
      <c r="AB8" s="5"/>
      <c r="AC8" s="5"/>
      <c r="AD8" s="5"/>
      <c r="AE8" s="5"/>
    </row>
    <row r="9" ht="12.75" customHeight="1">
      <c r="A9" s="5"/>
      <c r="B9" s="5"/>
      <c r="C9" s="5"/>
      <c r="D9" s="5" t="s">
        <v>46</v>
      </c>
      <c r="E9" s="5" t="s">
        <v>47</v>
      </c>
      <c r="F9" s="5" t="s">
        <v>46</v>
      </c>
      <c r="G9" s="5" t="s">
        <v>48</v>
      </c>
      <c r="H9" s="5" t="s">
        <v>47</v>
      </c>
      <c r="I9" s="5"/>
      <c r="J9" s="5" t="s">
        <v>47</v>
      </c>
      <c r="K9" s="5" t="s">
        <v>47</v>
      </c>
      <c r="L9" s="5" t="s">
        <v>47</v>
      </c>
      <c r="M9" s="5" t="s">
        <v>46</v>
      </c>
      <c r="N9" s="5" t="s">
        <v>47</v>
      </c>
      <c r="O9" s="5" t="s">
        <v>47</v>
      </c>
      <c r="P9" s="5"/>
      <c r="Q9" s="5" t="s">
        <v>46</v>
      </c>
      <c r="R9" s="5" t="s">
        <v>47</v>
      </c>
      <c r="S9" s="5" t="s">
        <v>47</v>
      </c>
      <c r="T9" s="5" t="s">
        <v>47</v>
      </c>
      <c r="U9" s="5" t="s">
        <v>46</v>
      </c>
      <c r="V9" s="3"/>
      <c r="W9" s="5" t="s">
        <v>46</v>
      </c>
      <c r="X9" s="5" t="s">
        <v>46</v>
      </c>
      <c r="Y9" s="5"/>
      <c r="Z9" s="5" t="s">
        <v>46</v>
      </c>
      <c r="AA9" s="5"/>
      <c r="AB9" s="5"/>
      <c r="AC9" s="5"/>
      <c r="AD9" s="5"/>
      <c r="AE9" s="5"/>
    </row>
    <row r="10" ht="12.75" customHeight="1">
      <c r="A10" s="5"/>
      <c r="B10" s="5"/>
      <c r="C10" s="5"/>
      <c r="D10" s="5"/>
      <c r="E10" s="5" t="s">
        <v>49</v>
      </c>
      <c r="F10" s="5" t="s">
        <v>50</v>
      </c>
      <c r="G10" s="5"/>
      <c r="H10" s="5" t="s">
        <v>81</v>
      </c>
      <c r="I10" s="5"/>
      <c r="J10" s="5" t="s">
        <v>49</v>
      </c>
      <c r="K10" s="5" t="s">
        <v>49</v>
      </c>
      <c r="L10" s="5" t="s">
        <v>49</v>
      </c>
      <c r="M10" s="5" t="s">
        <v>49</v>
      </c>
      <c r="N10" s="5"/>
      <c r="O10" s="5"/>
      <c r="P10" s="5" t="s">
        <v>49</v>
      </c>
      <c r="Q10" s="5"/>
      <c r="R10" s="5"/>
      <c r="S10" s="5" t="s">
        <v>51</v>
      </c>
      <c r="T10" s="5" t="s">
        <v>52</v>
      </c>
      <c r="U10" s="5"/>
      <c r="V10" s="3"/>
      <c r="W10" s="5" t="s">
        <v>82</v>
      </c>
      <c r="X10" s="18" t="s">
        <v>83</v>
      </c>
      <c r="Y10" s="5"/>
      <c r="Z10" s="5" t="s">
        <v>84</v>
      </c>
      <c r="AA10" s="5"/>
      <c r="AB10" s="5"/>
      <c r="AC10" s="5"/>
      <c r="AD10" s="5"/>
      <c r="AE10" s="5"/>
    </row>
    <row r="11" ht="12.75" customHeight="1">
      <c r="A11" s="5"/>
      <c r="B11" s="5"/>
      <c r="C11" s="5"/>
      <c r="D11" s="5"/>
      <c r="E11" s="5" t="s">
        <v>54</v>
      </c>
      <c r="F11" s="5"/>
      <c r="G11" s="5"/>
      <c r="H11" s="5" t="s">
        <v>55</v>
      </c>
      <c r="I11" s="5"/>
      <c r="J11" s="5"/>
      <c r="K11" s="5" t="s">
        <v>54</v>
      </c>
      <c r="L11" s="5" t="s">
        <v>54</v>
      </c>
      <c r="M11" s="5"/>
      <c r="N11" s="5"/>
      <c r="O11" s="5"/>
      <c r="P11" s="5"/>
      <c r="Q11" s="5"/>
      <c r="R11" s="5"/>
      <c r="S11" s="5"/>
      <c r="T11" s="5"/>
      <c r="U11" s="3"/>
      <c r="V11" s="3"/>
      <c r="W11" s="5"/>
      <c r="X11" s="5"/>
      <c r="Y11" s="5"/>
      <c r="Z11" s="5"/>
      <c r="AA11" s="5"/>
      <c r="AB11" s="5"/>
      <c r="AC11" s="5"/>
      <c r="AD11" s="5"/>
      <c r="AE11" s="5"/>
    </row>
    <row r="12" ht="12.75" customHeight="1">
      <c r="A12" s="5"/>
      <c r="B12" s="5"/>
      <c r="C12" s="5"/>
      <c r="D12" s="5"/>
      <c r="E12" s="5" t="s">
        <v>56</v>
      </c>
      <c r="F12" s="5"/>
      <c r="G12" s="5"/>
      <c r="H12" s="5" t="s">
        <v>57</v>
      </c>
      <c r="I12" s="5"/>
      <c r="J12" s="5"/>
      <c r="K12" s="5" t="s">
        <v>56</v>
      </c>
      <c r="L12" s="5" t="s">
        <v>56</v>
      </c>
      <c r="M12" s="5"/>
      <c r="N12" s="5"/>
      <c r="O12" s="5"/>
      <c r="P12" s="5"/>
      <c r="Q12" s="5"/>
      <c r="R12" s="5"/>
      <c r="S12" s="5"/>
      <c r="T12" s="5"/>
      <c r="U12" s="3"/>
      <c r="V12" s="19"/>
      <c r="W12" s="5"/>
      <c r="X12" s="5"/>
      <c r="Y12" s="5"/>
      <c r="Z12" s="5"/>
      <c r="AA12" s="5"/>
      <c r="AB12" s="5"/>
      <c r="AC12" s="5"/>
      <c r="AD12" s="5"/>
      <c r="AE12" s="5"/>
    </row>
    <row r="13" ht="12.75" customHeight="1">
      <c r="A13" s="1" t="s">
        <v>58</v>
      </c>
      <c r="B13" s="1">
        <v>1947.0</v>
      </c>
      <c r="C13" s="5">
        <v>1947.25</v>
      </c>
      <c r="D13" s="5">
        <v>11.969</v>
      </c>
      <c r="E13" s="5"/>
      <c r="F13" s="5">
        <v>2033.061</v>
      </c>
      <c r="G13" s="4"/>
      <c r="H13" s="5"/>
      <c r="I13" s="5"/>
      <c r="J13" s="5">
        <v>0.38</v>
      </c>
      <c r="K13" s="5"/>
      <c r="L13" s="5"/>
      <c r="M13" s="5"/>
      <c r="N13" s="5">
        <v>15.39</v>
      </c>
      <c r="O13" s="5">
        <v>35.0</v>
      </c>
      <c r="P13" s="5">
        <v>2.5566666666666666</v>
      </c>
      <c r="Q13" s="3"/>
      <c r="R13" s="5">
        <v>178.84666666666666</v>
      </c>
      <c r="S13" s="5">
        <v>24.833333333333332</v>
      </c>
      <c r="T13" s="5">
        <v>0.7200000000000001</v>
      </c>
      <c r="U13" s="5"/>
      <c r="V13" s="20">
        <v>0.0</v>
      </c>
      <c r="W13" s="3"/>
      <c r="X13" s="3"/>
      <c r="Y13" s="5">
        <v>13.731745906466081</v>
      </c>
      <c r="Z13" s="5">
        <v>2182.681</v>
      </c>
      <c r="AA13" s="3"/>
      <c r="AB13" s="3"/>
      <c r="AC13" s="3"/>
      <c r="AD13" s="3"/>
      <c r="AE13" s="3"/>
    </row>
    <row r="14" ht="12.75" customHeight="1">
      <c r="A14" s="1" t="s">
        <v>59</v>
      </c>
      <c r="B14" s="1">
        <v>1947.0</v>
      </c>
      <c r="C14" s="5">
        <v>1947.5</v>
      </c>
      <c r="D14" s="5">
        <v>12.132</v>
      </c>
      <c r="E14" s="5"/>
      <c r="F14" s="5">
        <v>2027.639</v>
      </c>
      <c r="G14" s="4"/>
      <c r="H14" s="5"/>
      <c r="I14" s="5">
        <v>0.006599226636710975</v>
      </c>
      <c r="J14" s="5">
        <v>0.38</v>
      </c>
      <c r="K14" s="5"/>
      <c r="L14" s="5"/>
      <c r="M14" s="5"/>
      <c r="N14" s="5">
        <v>14.593333333333334</v>
      </c>
      <c r="O14" s="5">
        <v>35.0</v>
      </c>
      <c r="P14" s="5">
        <v>2.5366666666666666</v>
      </c>
      <c r="Q14" s="3"/>
      <c r="R14" s="5">
        <v>172.39666666666668</v>
      </c>
      <c r="S14" s="5">
        <v>25.03333333333333</v>
      </c>
      <c r="T14" s="5">
        <v>0.7200000000000001</v>
      </c>
      <c r="U14" s="5"/>
      <c r="V14" s="20">
        <v>0.016402598035441137</v>
      </c>
      <c r="W14" s="3"/>
      <c r="X14" s="3"/>
      <c r="Y14" s="5">
        <v>13.84666342489484</v>
      </c>
      <c r="Z14" s="5">
        <v>2176.892</v>
      </c>
      <c r="AA14" s="3"/>
      <c r="AB14" s="3"/>
      <c r="AC14" s="3"/>
      <c r="AD14" s="3"/>
      <c r="AE14" s="3"/>
    </row>
    <row r="15" ht="12.75" customHeight="1">
      <c r="A15" s="1" t="s">
        <v>60</v>
      </c>
      <c r="B15" s="1">
        <v>1947.0</v>
      </c>
      <c r="C15" s="5">
        <v>1947.75</v>
      </c>
      <c r="D15" s="5">
        <v>12.324</v>
      </c>
      <c r="E15" s="5"/>
      <c r="F15" s="5">
        <v>2023.452</v>
      </c>
      <c r="G15" s="4"/>
      <c r="H15" s="5"/>
      <c r="I15" s="5">
        <v>0.02959022387877952</v>
      </c>
      <c r="J15" s="5">
        <v>0.7366666666666667</v>
      </c>
      <c r="K15" s="5"/>
      <c r="L15" s="5"/>
      <c r="M15" s="5"/>
      <c r="N15" s="5">
        <v>15.43</v>
      </c>
      <c r="O15" s="5">
        <v>35.0</v>
      </c>
      <c r="P15" s="5">
        <v>2.5733333333333333</v>
      </c>
      <c r="Q15" s="3"/>
      <c r="R15" s="5">
        <v>179.84</v>
      </c>
      <c r="S15" s="5">
        <v>25.666666666666668</v>
      </c>
      <c r="T15" s="5">
        <v>0.7200000000000001</v>
      </c>
      <c r="U15" s="5"/>
      <c r="V15" s="20">
        <v>0.01866584414034602</v>
      </c>
      <c r="W15" s="3"/>
      <c r="X15" s="3"/>
      <c r="Y15" s="5">
        <v>14.12233395709251</v>
      </c>
      <c r="Z15" s="5">
        <v>2172.432</v>
      </c>
      <c r="AA15" s="3"/>
      <c r="AB15" s="3"/>
      <c r="AC15" s="3"/>
      <c r="AD15" s="3"/>
      <c r="AE15" s="3"/>
    </row>
    <row r="16" ht="12.75" customHeight="1">
      <c r="A16" s="1" t="s">
        <v>61</v>
      </c>
      <c r="B16" s="1">
        <v>1947.0</v>
      </c>
      <c r="C16" s="5">
        <v>1948.0</v>
      </c>
      <c r="D16" s="5">
        <v>12.577</v>
      </c>
      <c r="E16" s="5"/>
      <c r="F16" s="5">
        <v>2055.103</v>
      </c>
      <c r="G16" s="4"/>
      <c r="H16" s="5"/>
      <c r="I16" s="5">
        <v>0.09991960382266618</v>
      </c>
      <c r="J16" s="5">
        <v>0.9066666666666666</v>
      </c>
      <c r="K16" s="5"/>
      <c r="L16" s="5"/>
      <c r="M16" s="5"/>
      <c r="N16" s="5">
        <v>15.25</v>
      </c>
      <c r="O16" s="5">
        <v>35.0</v>
      </c>
      <c r="P16" s="5">
        <v>2.776666666666667</v>
      </c>
      <c r="Q16" s="3"/>
      <c r="R16" s="5">
        <v>180.79</v>
      </c>
      <c r="S16" s="5">
        <v>26.766666666666666</v>
      </c>
      <c r="T16" s="5">
        <v>0.7200000000000001</v>
      </c>
      <c r="U16" s="5"/>
      <c r="V16" s="20">
        <v>0.007630311251369728</v>
      </c>
      <c r="W16" s="3"/>
      <c r="X16" s="3"/>
      <c r="Y16" s="5">
        <v>14.515672955518113</v>
      </c>
      <c r="Z16" s="5">
        <v>2206.452</v>
      </c>
      <c r="AA16" s="3"/>
      <c r="AB16" s="3"/>
      <c r="AC16" s="3"/>
      <c r="AD16" s="3"/>
      <c r="AE16" s="3"/>
    </row>
    <row r="17" ht="12.75" customHeight="1">
      <c r="A17" s="1" t="s">
        <v>58</v>
      </c>
      <c r="B17" s="1">
        <v>1948.0</v>
      </c>
      <c r="C17" s="5">
        <v>1948.25</v>
      </c>
      <c r="D17" s="5">
        <v>12.722</v>
      </c>
      <c r="E17" s="5"/>
      <c r="F17" s="5">
        <v>2086.017</v>
      </c>
      <c r="G17" s="4"/>
      <c r="H17" s="5">
        <v>83.9243</v>
      </c>
      <c r="I17" s="5">
        <v>0.14060629833334337</v>
      </c>
      <c r="J17" s="5">
        <v>0.99</v>
      </c>
      <c r="K17" s="5"/>
      <c r="L17" s="5"/>
      <c r="M17" s="5"/>
      <c r="N17" s="5">
        <v>14.410000000000002</v>
      </c>
      <c r="O17" s="5">
        <v>35.0</v>
      </c>
      <c r="P17" s="5">
        <v>2.8466666666666667</v>
      </c>
      <c r="Q17" s="3"/>
      <c r="R17" s="5">
        <v>173.1833333333333</v>
      </c>
      <c r="S17" s="5">
        <v>27.366666666666664</v>
      </c>
      <c r="T17" s="5">
        <v>0.7399999999999999</v>
      </c>
      <c r="U17" s="5">
        <v>91468.60997886387</v>
      </c>
      <c r="V17" s="4">
        <v>0.01333907677203081</v>
      </c>
      <c r="W17" s="3"/>
      <c r="X17" s="3"/>
      <c r="Y17" s="5">
        <v>14.705</v>
      </c>
      <c r="Z17" s="5">
        <v>2239.682</v>
      </c>
      <c r="AA17" s="3"/>
      <c r="AB17" s="3"/>
      <c r="AC17" s="3"/>
      <c r="AD17" s="3"/>
      <c r="AE17" s="3"/>
    </row>
    <row r="18" ht="12.75" customHeight="1">
      <c r="A18" s="1" t="s">
        <v>59</v>
      </c>
      <c r="B18" s="1">
        <v>1948.0</v>
      </c>
      <c r="C18" s="5">
        <v>1948.5</v>
      </c>
      <c r="D18" s="5">
        <v>12.872</v>
      </c>
      <c r="E18" s="5"/>
      <c r="F18" s="5">
        <v>2120.45</v>
      </c>
      <c r="G18" s="4"/>
      <c r="H18" s="5">
        <v>83.2488</v>
      </c>
      <c r="I18" s="5">
        <v>0.13811214066998356</v>
      </c>
      <c r="J18" s="5">
        <v>1.0</v>
      </c>
      <c r="K18" s="5"/>
      <c r="L18" s="5"/>
      <c r="M18" s="5"/>
      <c r="N18" s="5">
        <v>16.12333333333333</v>
      </c>
      <c r="O18" s="5">
        <v>35.0</v>
      </c>
      <c r="P18" s="5">
        <v>2.7666666666666666</v>
      </c>
      <c r="Q18" s="3"/>
      <c r="R18" s="5">
        <v>186.90333333333334</v>
      </c>
      <c r="S18" s="5">
        <v>27.53333333333333</v>
      </c>
      <c r="T18" s="5">
        <v>0.7399999999999999</v>
      </c>
      <c r="U18" s="5">
        <v>91601.03230140929</v>
      </c>
      <c r="V18" s="5">
        <v>0.02531498991088723</v>
      </c>
      <c r="W18" s="3"/>
      <c r="X18" s="3"/>
      <c r="Y18" s="5">
        <v>14.851802871880075</v>
      </c>
      <c r="Z18" s="5">
        <v>2276.69</v>
      </c>
      <c r="AA18" s="3"/>
      <c r="AB18" s="3"/>
      <c r="AC18" s="3"/>
      <c r="AD18" s="3"/>
      <c r="AE18" s="3"/>
    </row>
    <row r="19" ht="12.75" customHeight="1">
      <c r="A19" s="1" t="s">
        <v>60</v>
      </c>
      <c r="B19" s="1">
        <v>1948.0</v>
      </c>
      <c r="C19" s="5">
        <v>1948.75</v>
      </c>
      <c r="D19" s="5">
        <v>13.097</v>
      </c>
      <c r="E19" s="5"/>
      <c r="F19" s="5">
        <v>2132.598</v>
      </c>
      <c r="G19" s="4"/>
      <c r="H19" s="5">
        <v>82.50953333333334</v>
      </c>
      <c r="I19" s="5">
        <v>0.14386682024031494</v>
      </c>
      <c r="J19" s="5">
        <v>1.05</v>
      </c>
      <c r="K19" s="5"/>
      <c r="L19" s="5"/>
      <c r="M19" s="5"/>
      <c r="N19" s="5">
        <v>16.04</v>
      </c>
      <c r="O19" s="5">
        <v>35.0</v>
      </c>
      <c r="P19" s="5">
        <v>2.83</v>
      </c>
      <c r="Q19" s="3"/>
      <c r="R19" s="5">
        <v>180.4466666666667</v>
      </c>
      <c r="S19" s="5">
        <v>28.100000000000005</v>
      </c>
      <c r="T19" s="5">
        <v>0.7399999999999999</v>
      </c>
      <c r="U19" s="5">
        <v>91825.31610752594</v>
      </c>
      <c r="V19" s="5">
        <v>0.023100672934335813</v>
      </c>
      <c r="W19" s="3"/>
      <c r="X19" s="3"/>
      <c r="Y19" s="5">
        <v>15.02120354811874</v>
      </c>
      <c r="Z19" s="5">
        <v>2289.77</v>
      </c>
      <c r="AA19" s="3"/>
      <c r="AB19" s="3"/>
      <c r="AC19" s="3"/>
      <c r="AD19" s="3"/>
      <c r="AE19" s="3"/>
    </row>
    <row r="20" ht="12.75" customHeight="1">
      <c r="A20" s="1" t="s">
        <v>61</v>
      </c>
      <c r="B20" s="1">
        <v>1948.0</v>
      </c>
      <c r="C20" s="5">
        <v>1949.0</v>
      </c>
      <c r="D20" s="5">
        <v>13.092</v>
      </c>
      <c r="E20" s="5"/>
      <c r="F20" s="5">
        <v>2134.981</v>
      </c>
      <c r="G20" s="4"/>
      <c r="H20" s="5">
        <v>80.41336666666666</v>
      </c>
      <c r="I20" s="5">
        <v>0.15384614889947346</v>
      </c>
      <c r="J20" s="5">
        <v>1.14</v>
      </c>
      <c r="K20" s="5"/>
      <c r="L20" s="5"/>
      <c r="M20" s="5"/>
      <c r="N20" s="5">
        <v>15.556666666666667</v>
      </c>
      <c r="O20" s="5">
        <v>35.0</v>
      </c>
      <c r="P20" s="5">
        <v>2.8233333333333333</v>
      </c>
      <c r="Q20" s="3"/>
      <c r="R20" s="5">
        <v>179.04</v>
      </c>
      <c r="S20" s="5">
        <v>27.733333333333334</v>
      </c>
      <c r="T20" s="5">
        <v>0.7399999999999999</v>
      </c>
      <c r="U20" s="5">
        <v>91916.7991617246</v>
      </c>
      <c r="V20" s="5">
        <v>0.034854553372608545</v>
      </c>
      <c r="W20" s="3"/>
      <c r="X20" s="3"/>
      <c r="Y20" s="5">
        <v>14.932678906670624</v>
      </c>
      <c r="Z20" s="5">
        <v>2292.364</v>
      </c>
      <c r="AA20" s="3"/>
      <c r="AB20" s="3"/>
      <c r="AC20" s="3"/>
      <c r="AD20" s="3"/>
      <c r="AE20" s="3"/>
    </row>
    <row r="21" ht="12.75" customHeight="1">
      <c r="A21" s="1" t="s">
        <v>58</v>
      </c>
      <c r="B21" s="1">
        <v>1949.0</v>
      </c>
      <c r="C21" s="5">
        <v>1949.25</v>
      </c>
      <c r="D21" s="5">
        <v>13.05</v>
      </c>
      <c r="E21" s="5"/>
      <c r="F21" s="5">
        <v>2105.562</v>
      </c>
      <c r="G21" s="4"/>
      <c r="H21" s="5">
        <v>76.9048</v>
      </c>
      <c r="I21" s="5">
        <v>0.13785797339541994</v>
      </c>
      <c r="J21" s="5">
        <v>1.17</v>
      </c>
      <c r="K21" s="5"/>
      <c r="L21" s="5"/>
      <c r="M21" s="5"/>
      <c r="N21" s="5">
        <v>15.013333333333334</v>
      </c>
      <c r="O21" s="5">
        <v>31.88</v>
      </c>
      <c r="P21" s="5">
        <v>2.7066666666666666</v>
      </c>
      <c r="Q21" s="3"/>
      <c r="R21" s="5">
        <v>176.42666666666665</v>
      </c>
      <c r="S21" s="5">
        <v>26.96666666666667</v>
      </c>
      <c r="T21" s="5">
        <v>0.7200000000000001</v>
      </c>
      <c r="U21" s="5">
        <v>91959.35599097775</v>
      </c>
      <c r="V21" s="5">
        <v>0.03954372627524106</v>
      </c>
      <c r="W21" s="3"/>
      <c r="X21" s="3"/>
      <c r="Y21" s="5">
        <v>14.775214373942442</v>
      </c>
      <c r="Z21" s="5">
        <v>2260.807</v>
      </c>
      <c r="AA21" s="3"/>
      <c r="AB21" s="3"/>
      <c r="AC21" s="3"/>
      <c r="AD21" s="3"/>
      <c r="AE21" s="3"/>
    </row>
    <row r="22" ht="12.75" customHeight="1">
      <c r="A22" s="1" t="s">
        <v>59</v>
      </c>
      <c r="B22" s="1">
        <v>1949.0</v>
      </c>
      <c r="C22" s="5">
        <v>1949.5</v>
      </c>
      <c r="D22" s="5">
        <v>12.969</v>
      </c>
      <c r="E22" s="5"/>
      <c r="F22" s="5">
        <v>2098.38</v>
      </c>
      <c r="G22" s="4"/>
      <c r="H22" s="5">
        <v>73.47746666666667</v>
      </c>
      <c r="I22" s="5">
        <v>0.18087752914441002</v>
      </c>
      <c r="J22" s="5">
        <v>1.17</v>
      </c>
      <c r="K22" s="5"/>
      <c r="L22" s="5"/>
      <c r="M22" s="5"/>
      <c r="N22" s="5">
        <v>14.546666666666667</v>
      </c>
      <c r="O22" s="5">
        <v>31.88</v>
      </c>
      <c r="P22" s="5">
        <v>2.7066666666666666</v>
      </c>
      <c r="Q22" s="3"/>
      <c r="R22" s="5">
        <v>169.98</v>
      </c>
      <c r="S22" s="5">
        <v>26.266666666666666</v>
      </c>
      <c r="T22" s="5">
        <v>0.7200000000000001</v>
      </c>
      <c r="U22" s="5">
        <v>92152.6864711084</v>
      </c>
      <c r="V22" s="5">
        <v>0.04271454432034793</v>
      </c>
      <c r="W22" s="3"/>
      <c r="X22" s="3"/>
      <c r="Y22" s="5">
        <v>14.656978537605923</v>
      </c>
      <c r="Z22" s="5">
        <v>2253.128</v>
      </c>
      <c r="AA22" s="3"/>
      <c r="AB22" s="3"/>
      <c r="AC22" s="3"/>
      <c r="AD22" s="3"/>
      <c r="AE22" s="3"/>
    </row>
    <row r="23" ht="12.75" customHeight="1">
      <c r="A23" s="1" t="s">
        <v>60</v>
      </c>
      <c r="B23" s="1">
        <v>1949.0</v>
      </c>
      <c r="C23" s="5">
        <v>1949.75</v>
      </c>
      <c r="D23" s="5">
        <v>12.876</v>
      </c>
      <c r="E23" s="5"/>
      <c r="F23" s="5">
        <v>2120.044</v>
      </c>
      <c r="G23" s="4"/>
      <c r="H23" s="5">
        <v>73.84706666666666</v>
      </c>
      <c r="I23" s="5">
        <v>0.21082872323474233</v>
      </c>
      <c r="J23" s="5">
        <v>1.0433333333333332</v>
      </c>
      <c r="K23" s="5"/>
      <c r="L23" s="5"/>
      <c r="M23" s="5"/>
      <c r="N23" s="5">
        <v>15.18</v>
      </c>
      <c r="O23" s="5">
        <v>31.88</v>
      </c>
      <c r="P23" s="5">
        <v>2.63</v>
      </c>
      <c r="Q23" s="3"/>
      <c r="R23" s="5">
        <v>179.02999999999997</v>
      </c>
      <c r="S23" s="5">
        <v>26.03333333333333</v>
      </c>
      <c r="T23" s="5">
        <v>0.7200000000000001</v>
      </c>
      <c r="U23" s="5">
        <v>92312.88890447903</v>
      </c>
      <c r="V23" s="5">
        <v>0.03630381627025927</v>
      </c>
      <c r="W23" s="3"/>
      <c r="X23" s="3"/>
      <c r="Y23" s="5">
        <v>14.560087909833552</v>
      </c>
      <c r="Z23" s="5">
        <v>2276.424</v>
      </c>
      <c r="AA23" s="3"/>
      <c r="AB23" s="3"/>
      <c r="AC23" s="3"/>
      <c r="AD23" s="3"/>
      <c r="AE23" s="3"/>
    </row>
    <row r="24" ht="12.75" customHeight="1">
      <c r="A24" s="1" t="s">
        <v>61</v>
      </c>
      <c r="B24" s="1">
        <v>1949.0</v>
      </c>
      <c r="C24" s="5">
        <v>1950.0</v>
      </c>
      <c r="D24" s="5">
        <v>12.873</v>
      </c>
      <c r="E24" s="5"/>
      <c r="F24" s="5">
        <v>2102.251</v>
      </c>
      <c r="G24" s="4"/>
      <c r="H24" s="5">
        <v>72.44236666666667</v>
      </c>
      <c r="I24" s="5">
        <v>0.2331819996478024</v>
      </c>
      <c r="J24" s="5">
        <v>1.0766666666666667</v>
      </c>
      <c r="K24" s="5"/>
      <c r="L24" s="5"/>
      <c r="M24" s="5"/>
      <c r="N24" s="5">
        <v>16.18</v>
      </c>
      <c r="O24" s="5">
        <v>31.88</v>
      </c>
      <c r="P24" s="5">
        <v>2.5966666666666667</v>
      </c>
      <c r="Q24" s="3"/>
      <c r="R24" s="5">
        <v>193.74</v>
      </c>
      <c r="S24" s="5">
        <v>25.96666666666667</v>
      </c>
      <c r="T24" s="5">
        <v>0.7200000000000001</v>
      </c>
      <c r="U24" s="5">
        <v>92497.05520312913</v>
      </c>
      <c r="V24" s="5">
        <v>0.048296508525204764</v>
      </c>
      <c r="W24" s="3"/>
      <c r="X24" s="3"/>
      <c r="Y24" s="5">
        <v>14.52184152809586</v>
      </c>
      <c r="Z24" s="5">
        <v>2257.352</v>
      </c>
      <c r="AA24" s="3"/>
      <c r="AB24" s="3"/>
      <c r="AC24" s="3"/>
      <c r="AD24" s="3"/>
      <c r="AE24" s="3"/>
    </row>
    <row r="25" ht="12.75" customHeight="1">
      <c r="A25" s="1" t="s">
        <v>58</v>
      </c>
      <c r="B25" s="1">
        <v>1950.0</v>
      </c>
      <c r="C25" s="5">
        <v>1950.25</v>
      </c>
      <c r="D25" s="5">
        <v>12.837</v>
      </c>
      <c r="E25" s="5"/>
      <c r="F25" s="5">
        <v>2184.872</v>
      </c>
      <c r="G25" s="4"/>
      <c r="H25" s="5">
        <v>75.5711</v>
      </c>
      <c r="I25" s="5">
        <v>0.24049107840715478</v>
      </c>
      <c r="J25" s="5">
        <v>1.1033333333333333</v>
      </c>
      <c r="K25" s="5"/>
      <c r="L25" s="5"/>
      <c r="M25" s="5"/>
      <c r="N25" s="5">
        <v>17.14666666666667</v>
      </c>
      <c r="O25" s="5">
        <v>35.0</v>
      </c>
      <c r="P25" s="5">
        <v>2.5766666666666667</v>
      </c>
      <c r="Q25" s="3"/>
      <c r="R25" s="5">
        <v>203.76</v>
      </c>
      <c r="S25" s="5">
        <v>26.03333333333333</v>
      </c>
      <c r="T25" s="5">
        <v>0.7399999999999999</v>
      </c>
      <c r="U25" s="5">
        <v>92697.19841045985</v>
      </c>
      <c r="V25" s="5">
        <v>0.06056952169398635</v>
      </c>
      <c r="W25" s="3"/>
      <c r="X25" s="3"/>
      <c r="Y25" s="5">
        <v>14.480929145670643</v>
      </c>
      <c r="Z25" s="5">
        <v>2346.104</v>
      </c>
      <c r="AA25" s="3"/>
      <c r="AB25" s="3"/>
      <c r="AC25" s="3"/>
      <c r="AD25" s="3"/>
      <c r="AE25" s="3"/>
    </row>
    <row r="26" ht="12.75" customHeight="1">
      <c r="A26" s="1" t="s">
        <v>59</v>
      </c>
      <c r="B26" s="1">
        <v>1950.0</v>
      </c>
      <c r="C26" s="5">
        <v>1950.5</v>
      </c>
      <c r="D26" s="5">
        <v>12.891</v>
      </c>
      <c r="E26" s="5"/>
      <c r="F26" s="5">
        <v>2251.507</v>
      </c>
      <c r="G26" s="4"/>
      <c r="H26" s="5">
        <v>81.12393333333333</v>
      </c>
      <c r="I26" s="5">
        <v>0.28920734703825457</v>
      </c>
      <c r="J26" s="5">
        <v>1.1533333333333333</v>
      </c>
      <c r="K26" s="5"/>
      <c r="L26" s="5"/>
      <c r="M26" s="5"/>
      <c r="N26" s="5">
        <v>18.34</v>
      </c>
      <c r="O26" s="5">
        <v>35.0</v>
      </c>
      <c r="P26" s="5">
        <v>2.61</v>
      </c>
      <c r="Q26" s="3"/>
      <c r="R26" s="5">
        <v>215.62</v>
      </c>
      <c r="S26" s="5">
        <v>26.366666666666664</v>
      </c>
      <c r="T26" s="5">
        <v>0.7399999999999999</v>
      </c>
      <c r="U26" s="5">
        <v>92858.39933821712</v>
      </c>
      <c r="V26" s="5">
        <v>0.07685633504573737</v>
      </c>
      <c r="W26" s="3"/>
      <c r="X26" s="3"/>
      <c r="Y26" s="5">
        <v>14.543170396346802</v>
      </c>
      <c r="Z26" s="5">
        <v>2417.682</v>
      </c>
      <c r="AA26" s="3"/>
      <c r="AB26" s="3"/>
      <c r="AC26" s="3"/>
      <c r="AD26" s="3"/>
      <c r="AE26" s="3"/>
    </row>
    <row r="27" ht="12.75" customHeight="1">
      <c r="A27" s="1" t="s">
        <v>60</v>
      </c>
      <c r="B27" s="1">
        <v>1950.0</v>
      </c>
      <c r="C27" s="5">
        <v>1950.75</v>
      </c>
      <c r="D27" s="5">
        <v>13.159</v>
      </c>
      <c r="E27" s="5"/>
      <c r="F27" s="5">
        <v>2338.514</v>
      </c>
      <c r="G27" s="4"/>
      <c r="H27" s="5">
        <v>87.02396666666667</v>
      </c>
      <c r="I27" s="5">
        <v>0.4451443841285623</v>
      </c>
      <c r="J27" s="5">
        <v>1.22</v>
      </c>
      <c r="K27" s="5"/>
      <c r="L27" s="5"/>
      <c r="M27" s="5"/>
      <c r="N27" s="5">
        <v>18.296666666666667</v>
      </c>
      <c r="O27" s="5">
        <v>35.0</v>
      </c>
      <c r="P27" s="5">
        <v>2.6333333333333333</v>
      </c>
      <c r="Q27" s="3"/>
      <c r="R27" s="5">
        <v>217.54333333333332</v>
      </c>
      <c r="S27" s="5">
        <v>27.866666666666664</v>
      </c>
      <c r="T27" s="5">
        <v>0.7399999999999999</v>
      </c>
      <c r="U27" s="5">
        <v>93030.12938928156</v>
      </c>
      <c r="V27" s="5">
        <v>0.09353346419617409</v>
      </c>
      <c r="W27" s="3"/>
      <c r="X27" s="3"/>
      <c r="Y27" s="5">
        <v>14.894022352890524</v>
      </c>
      <c r="Z27" s="5">
        <v>2511.127</v>
      </c>
      <c r="AA27" s="3"/>
      <c r="AB27" s="3"/>
      <c r="AC27" s="3"/>
      <c r="AD27" s="3"/>
      <c r="AE27" s="3"/>
    </row>
    <row r="28" ht="12.75" customHeight="1">
      <c r="A28" s="1" t="s">
        <v>61</v>
      </c>
      <c r="B28" s="1">
        <v>1950.0</v>
      </c>
      <c r="C28" s="5">
        <v>1951.0</v>
      </c>
      <c r="D28" s="5">
        <v>13.37</v>
      </c>
      <c r="E28" s="5"/>
      <c r="F28" s="5">
        <v>2383.291</v>
      </c>
      <c r="G28" s="4"/>
      <c r="H28" s="5">
        <v>87.5353</v>
      </c>
      <c r="I28" s="5">
        <v>0.37168721538957716</v>
      </c>
      <c r="J28" s="5">
        <v>1.3366666666666667</v>
      </c>
      <c r="K28" s="5"/>
      <c r="L28" s="5"/>
      <c r="M28" s="5"/>
      <c r="N28" s="5">
        <v>19.816666666666666</v>
      </c>
      <c r="O28" s="5">
        <v>35.0</v>
      </c>
      <c r="P28" s="5">
        <v>2.67</v>
      </c>
      <c r="Q28" s="3"/>
      <c r="R28" s="5">
        <v>229.34</v>
      </c>
      <c r="S28" s="5">
        <v>29.099999999999998</v>
      </c>
      <c r="T28" s="5">
        <v>0.7399999999999999</v>
      </c>
      <c r="U28" s="5">
        <v>92631.71814707815</v>
      </c>
      <c r="V28" s="5">
        <v>0.08064135792327656</v>
      </c>
      <c r="W28" s="3"/>
      <c r="X28" s="3"/>
      <c r="Y28" s="5">
        <v>15.185121972293576</v>
      </c>
      <c r="Z28" s="5">
        <v>2559.214</v>
      </c>
      <c r="AA28" s="3"/>
      <c r="AB28" s="3"/>
      <c r="AC28" s="3"/>
      <c r="AD28" s="3"/>
      <c r="AE28" s="3"/>
    </row>
    <row r="29" ht="12.75" customHeight="1">
      <c r="A29" s="1" t="s">
        <v>58</v>
      </c>
      <c r="B29" s="1">
        <v>1951.0</v>
      </c>
      <c r="C29" s="5">
        <v>1951.25</v>
      </c>
      <c r="D29" s="5">
        <v>13.821</v>
      </c>
      <c r="E29" s="5"/>
      <c r="F29" s="5">
        <v>2415.66</v>
      </c>
      <c r="G29" s="4"/>
      <c r="H29" s="5">
        <v>88.3349</v>
      </c>
      <c r="I29" s="5">
        <v>0.40838191865957785</v>
      </c>
      <c r="J29" s="5">
        <v>1.3666666666666667</v>
      </c>
      <c r="K29" s="5"/>
      <c r="L29" s="5"/>
      <c r="M29" s="5"/>
      <c r="N29" s="5">
        <v>21.613333333333333</v>
      </c>
      <c r="O29" s="5">
        <v>35.0</v>
      </c>
      <c r="P29" s="5">
        <v>2.7</v>
      </c>
      <c r="Q29" s="3"/>
      <c r="R29" s="5">
        <v>249.60666666666665</v>
      </c>
      <c r="S29" s="5">
        <v>30.766666666666666</v>
      </c>
      <c r="T29" s="5">
        <v>0.89</v>
      </c>
      <c r="U29" s="5">
        <v>92161.41530903644</v>
      </c>
      <c r="V29" s="5">
        <v>0.10193868938577624</v>
      </c>
      <c r="W29" s="3"/>
      <c r="X29" s="3"/>
      <c r="Y29" s="5">
        <v>15.701322119850104</v>
      </c>
      <c r="Z29" s="5">
        <v>2593.967</v>
      </c>
      <c r="AA29" s="3"/>
      <c r="AB29" s="3"/>
      <c r="AC29" s="3"/>
      <c r="AD29" s="3"/>
      <c r="AE29" s="3"/>
    </row>
    <row r="30" ht="12.75" customHeight="1">
      <c r="A30" s="1" t="s">
        <v>59</v>
      </c>
      <c r="B30" s="1">
        <v>1951.0</v>
      </c>
      <c r="C30" s="5">
        <v>1951.5</v>
      </c>
      <c r="D30" s="5">
        <v>13.902</v>
      </c>
      <c r="E30" s="5"/>
      <c r="F30" s="5">
        <v>2457.517</v>
      </c>
      <c r="G30" s="4"/>
      <c r="H30" s="5">
        <v>87.3992</v>
      </c>
      <c r="I30" s="5">
        <v>0.37395564765654943</v>
      </c>
      <c r="J30" s="5">
        <v>1.49</v>
      </c>
      <c r="K30" s="5"/>
      <c r="L30" s="5"/>
      <c r="M30" s="5"/>
      <c r="N30" s="5">
        <v>21.8</v>
      </c>
      <c r="O30" s="5">
        <v>35.0</v>
      </c>
      <c r="P30" s="5">
        <v>2.9</v>
      </c>
      <c r="Q30" s="3"/>
      <c r="R30" s="5">
        <v>250.47333333333333</v>
      </c>
      <c r="S30" s="5">
        <v>30.666666666666668</v>
      </c>
      <c r="T30" s="5">
        <v>0.89</v>
      </c>
      <c r="U30" s="5">
        <v>91952.71899878971</v>
      </c>
      <c r="V30" s="5">
        <v>0.09397046507555715</v>
      </c>
      <c r="W30" s="3"/>
      <c r="X30" s="3"/>
      <c r="Y30" s="5">
        <v>15.834240489832737</v>
      </c>
      <c r="Z30" s="5">
        <v>2638.898</v>
      </c>
      <c r="AA30" s="3"/>
      <c r="AB30" s="3"/>
      <c r="AC30" s="3"/>
      <c r="AD30" s="3"/>
      <c r="AE30" s="3"/>
    </row>
    <row r="31" ht="12.75" customHeight="1">
      <c r="A31" s="1" t="s">
        <v>60</v>
      </c>
      <c r="B31" s="1">
        <v>1951.0</v>
      </c>
      <c r="C31" s="5">
        <v>1951.75</v>
      </c>
      <c r="D31" s="5">
        <v>13.946</v>
      </c>
      <c r="E31" s="5"/>
      <c r="F31" s="5">
        <v>2508.166</v>
      </c>
      <c r="G31" s="4"/>
      <c r="H31" s="5">
        <v>84.0852</v>
      </c>
      <c r="I31" s="5">
        <v>0.41144727445232754</v>
      </c>
      <c r="J31" s="5">
        <v>1.6033333333333333</v>
      </c>
      <c r="K31" s="5"/>
      <c r="L31" s="5"/>
      <c r="M31" s="5"/>
      <c r="N31" s="5">
        <v>22.766666666666666</v>
      </c>
      <c r="O31" s="5">
        <v>35.0</v>
      </c>
      <c r="P31" s="5">
        <v>2.8866666666666667</v>
      </c>
      <c r="Q31" s="3"/>
      <c r="R31" s="5">
        <v>266.42333333333335</v>
      </c>
      <c r="S31" s="5">
        <v>30.166666666666668</v>
      </c>
      <c r="T31" s="5">
        <v>0.89</v>
      </c>
      <c r="U31" s="5">
        <v>91903.02493166085</v>
      </c>
      <c r="V31" s="5">
        <v>0.11240059109253375</v>
      </c>
      <c r="W31" s="3"/>
      <c r="X31" s="3"/>
      <c r="Y31" s="5">
        <v>15.841467003351564</v>
      </c>
      <c r="Z31" s="5">
        <v>2693.259</v>
      </c>
      <c r="AA31" s="3"/>
      <c r="AB31" s="3"/>
      <c r="AC31" s="3"/>
      <c r="AD31" s="3"/>
      <c r="AE31" s="3"/>
    </row>
    <row r="32" ht="12.75" customHeight="1">
      <c r="A32" s="1" t="s">
        <v>61</v>
      </c>
      <c r="B32" s="1">
        <v>1951.0</v>
      </c>
      <c r="C32" s="5">
        <v>1952.0</v>
      </c>
      <c r="D32" s="5">
        <v>14.13</v>
      </c>
      <c r="E32" s="5"/>
      <c r="F32" s="5">
        <v>2513.69</v>
      </c>
      <c r="G32" s="5"/>
      <c r="H32" s="5">
        <v>83.50803333333333</v>
      </c>
      <c r="I32" s="5">
        <v>0.45109545794981354</v>
      </c>
      <c r="J32" s="5">
        <v>1.61</v>
      </c>
      <c r="K32" s="5"/>
      <c r="L32" s="5"/>
      <c r="M32" s="5"/>
      <c r="N32" s="5">
        <v>23.16</v>
      </c>
      <c r="O32" s="5">
        <v>35.0</v>
      </c>
      <c r="P32" s="5">
        <v>2.953333333333333</v>
      </c>
      <c r="Q32" s="3"/>
      <c r="R32" s="5">
        <v>264.28333333333336</v>
      </c>
      <c r="S32" s="5">
        <v>30.100000000000005</v>
      </c>
      <c r="T32" s="5">
        <v>0.89</v>
      </c>
      <c r="U32" s="5">
        <v>92012.09147200831</v>
      </c>
      <c r="V32" s="5">
        <v>0.12082214876509068</v>
      </c>
      <c r="W32" s="3"/>
      <c r="X32" s="3"/>
      <c r="Y32" s="5">
        <v>16.055194720421966</v>
      </c>
      <c r="Z32" s="5">
        <v>2699.156</v>
      </c>
      <c r="AA32" s="3"/>
      <c r="AB32" s="3"/>
      <c r="AC32" s="3"/>
      <c r="AD32" s="3"/>
      <c r="AE32" s="3"/>
    </row>
    <row r="33" ht="12.75" customHeight="1">
      <c r="A33" s="1" t="s">
        <v>58</v>
      </c>
      <c r="B33" s="1">
        <v>1952.0</v>
      </c>
      <c r="C33" s="5">
        <v>1952.25</v>
      </c>
      <c r="D33" s="5">
        <v>14.147</v>
      </c>
      <c r="E33" s="5"/>
      <c r="F33" s="5">
        <v>2540.55</v>
      </c>
      <c r="G33" s="4"/>
      <c r="H33" s="5">
        <v>84.54673333333334</v>
      </c>
      <c r="I33" s="5">
        <v>0.4560804786838629</v>
      </c>
      <c r="J33" s="5">
        <v>1.5666666666666667</v>
      </c>
      <c r="K33" s="5"/>
      <c r="L33" s="5"/>
      <c r="M33" s="5"/>
      <c r="N33" s="5">
        <v>23.916666666666668</v>
      </c>
      <c r="O33" s="5">
        <v>34.69</v>
      </c>
      <c r="P33" s="5">
        <v>2.9566666666666666</v>
      </c>
      <c r="Q33" s="3"/>
      <c r="R33" s="5">
        <v>266.74333333333334</v>
      </c>
      <c r="S33" s="5">
        <v>29.866666666666664</v>
      </c>
      <c r="T33" s="5">
        <v>0.85</v>
      </c>
      <c r="U33" s="5">
        <v>92045.27243897086</v>
      </c>
      <c r="V33" s="5">
        <v>0.11956427867327121</v>
      </c>
      <c r="W33" s="3"/>
      <c r="X33" s="3"/>
      <c r="Y33" s="5">
        <v>16.104393855178742</v>
      </c>
      <c r="Z33" s="5">
        <v>2727.954</v>
      </c>
      <c r="AA33" s="3"/>
      <c r="AB33" s="3"/>
      <c r="AC33" s="3"/>
      <c r="AD33" s="3"/>
      <c r="AE33" s="3"/>
    </row>
    <row r="34" ht="12.75" customHeight="1">
      <c r="A34" s="1" t="s">
        <v>59</v>
      </c>
      <c r="B34" s="1">
        <v>1952.0</v>
      </c>
      <c r="C34" s="5">
        <v>1952.5</v>
      </c>
      <c r="D34" s="5">
        <v>14.201</v>
      </c>
      <c r="E34" s="5"/>
      <c r="F34" s="5">
        <v>2546.022</v>
      </c>
      <c r="G34" s="4"/>
      <c r="H34" s="5">
        <v>82.8574</v>
      </c>
      <c r="I34" s="5">
        <v>0.4682161849402898</v>
      </c>
      <c r="J34" s="5">
        <v>1.6466666666666667</v>
      </c>
      <c r="K34" s="5"/>
      <c r="L34" s="5"/>
      <c r="M34" s="5"/>
      <c r="N34" s="5">
        <v>23.95</v>
      </c>
      <c r="O34" s="5">
        <v>34.69</v>
      </c>
      <c r="P34" s="5">
        <v>2.933333333333333</v>
      </c>
      <c r="Q34" s="3"/>
      <c r="R34" s="5">
        <v>264.9433333333333</v>
      </c>
      <c r="S34" s="5">
        <v>29.566666666666666</v>
      </c>
      <c r="T34" s="5">
        <v>0.85</v>
      </c>
      <c r="U34" s="5">
        <v>92078.45340593341</v>
      </c>
      <c r="V34" s="5">
        <v>0.1400023162557961</v>
      </c>
      <c r="W34" s="3"/>
      <c r="X34" s="3"/>
      <c r="Y34" s="5">
        <v>16.108783992209027</v>
      </c>
      <c r="Z34" s="5">
        <v>2733.8</v>
      </c>
      <c r="AA34" s="3"/>
      <c r="AB34" s="3"/>
      <c r="AC34" s="3"/>
      <c r="AD34" s="3"/>
      <c r="AE34" s="3"/>
    </row>
    <row r="35" ht="12.75" customHeight="1">
      <c r="A35" s="1" t="s">
        <v>60</v>
      </c>
      <c r="B35" s="1">
        <v>1952.0</v>
      </c>
      <c r="C35" s="5">
        <v>1952.75</v>
      </c>
      <c r="D35" s="5">
        <v>14.308</v>
      </c>
      <c r="E35" s="5"/>
      <c r="F35" s="5">
        <v>2564.401</v>
      </c>
      <c r="G35" s="4"/>
      <c r="H35" s="5">
        <v>84.19633333333333</v>
      </c>
      <c r="I35" s="5">
        <v>0.4159506668395808</v>
      </c>
      <c r="J35" s="5">
        <v>1.7833333333333332</v>
      </c>
      <c r="K35" s="5"/>
      <c r="L35" s="5"/>
      <c r="M35" s="5"/>
      <c r="N35" s="5">
        <v>25.013333333333332</v>
      </c>
      <c r="O35" s="5">
        <v>34.69</v>
      </c>
      <c r="P35" s="5">
        <v>2.9466666666666668</v>
      </c>
      <c r="Q35" s="3"/>
      <c r="R35" s="5">
        <v>275.07</v>
      </c>
      <c r="S35" s="5">
        <v>29.666666666666668</v>
      </c>
      <c r="T35" s="5">
        <v>0.85</v>
      </c>
      <c r="U35" s="5">
        <v>92330.33859238002</v>
      </c>
      <c r="V35" s="5">
        <v>0.15595019359665646</v>
      </c>
      <c r="W35" s="3"/>
      <c r="X35" s="3"/>
      <c r="Y35" s="5">
        <v>16.186616156069967</v>
      </c>
      <c r="Z35" s="5">
        <v>2753.517</v>
      </c>
      <c r="AA35" s="3"/>
      <c r="AB35" s="3"/>
      <c r="AC35" s="3"/>
      <c r="AD35" s="3"/>
      <c r="AE35" s="3"/>
    </row>
    <row r="36" ht="12.75" customHeight="1">
      <c r="A36" s="1" t="s">
        <v>61</v>
      </c>
      <c r="B36" s="1">
        <v>1952.0</v>
      </c>
      <c r="C36" s="5">
        <v>1953.0</v>
      </c>
      <c r="D36" s="5">
        <v>14.359</v>
      </c>
      <c r="E36" s="5"/>
      <c r="F36" s="5">
        <v>2648.621</v>
      </c>
      <c r="G36" s="4"/>
      <c r="H36" s="5">
        <v>89.80746666666667</v>
      </c>
      <c r="I36" s="5">
        <v>0.5172713993046972</v>
      </c>
      <c r="J36" s="5">
        <v>1.8933333333333333</v>
      </c>
      <c r="K36" s="5"/>
      <c r="L36" s="5"/>
      <c r="M36" s="5"/>
      <c r="N36" s="5">
        <v>25.110000000000003</v>
      </c>
      <c r="O36" s="5">
        <v>34.69</v>
      </c>
      <c r="P36" s="5">
        <v>2.986666666666667</v>
      </c>
      <c r="Q36" s="3"/>
      <c r="R36" s="5">
        <v>281.5966666666667</v>
      </c>
      <c r="S36" s="5">
        <v>29.3</v>
      </c>
      <c r="T36" s="5">
        <v>0.85</v>
      </c>
      <c r="U36" s="5">
        <v>92592.20972118745</v>
      </c>
      <c r="V36" s="5">
        <v>0.17006283559263957</v>
      </c>
      <c r="W36" s="3"/>
      <c r="X36" s="3"/>
      <c r="Y36" s="5">
        <v>16.27261262475857</v>
      </c>
      <c r="Z36" s="5">
        <v>2843.941</v>
      </c>
      <c r="AA36" s="3"/>
      <c r="AB36" s="3"/>
      <c r="AC36" s="3"/>
      <c r="AD36" s="3"/>
      <c r="AE36" s="3"/>
    </row>
    <row r="37" ht="12.75" customHeight="1">
      <c r="A37" s="1" t="s">
        <v>58</v>
      </c>
      <c r="B37" s="1">
        <v>1953.0</v>
      </c>
      <c r="C37" s="5">
        <v>1953.25</v>
      </c>
      <c r="D37" s="5">
        <v>14.373</v>
      </c>
      <c r="E37" s="5"/>
      <c r="F37" s="5">
        <v>2697.855</v>
      </c>
      <c r="G37" s="4"/>
      <c r="H37" s="5">
        <v>91.02583333333334</v>
      </c>
      <c r="I37" s="5">
        <v>0.566415954813862</v>
      </c>
      <c r="J37" s="5">
        <v>1.98</v>
      </c>
      <c r="K37" s="5"/>
      <c r="L37" s="5"/>
      <c r="M37" s="5"/>
      <c r="N37" s="5">
        <v>26.01</v>
      </c>
      <c r="O37" s="5">
        <v>35.0</v>
      </c>
      <c r="P37" s="5">
        <v>3.07</v>
      </c>
      <c r="Q37" s="5">
        <v>114.85760276000603</v>
      </c>
      <c r="R37" s="5">
        <v>284.63666666666666</v>
      </c>
      <c r="S37" s="5">
        <v>29.133333333333336</v>
      </c>
      <c r="T37" s="5">
        <v>0.85</v>
      </c>
      <c r="U37" s="5">
        <v>93465.15941462069</v>
      </c>
      <c r="V37" s="5">
        <v>0.1777130241647234</v>
      </c>
      <c r="W37" s="3"/>
      <c r="X37" s="3"/>
      <c r="Y37" s="5">
        <v>16.285664478752945</v>
      </c>
      <c r="Z37" s="5">
        <v>2896.811</v>
      </c>
      <c r="AA37" s="3"/>
      <c r="AB37" s="3"/>
      <c r="AC37" s="3"/>
      <c r="AD37" s="3"/>
      <c r="AE37" s="3"/>
    </row>
    <row r="38" ht="12.75" customHeight="1">
      <c r="A38" s="16" t="s">
        <v>59</v>
      </c>
      <c r="B38" s="16">
        <v>1953.0</v>
      </c>
      <c r="C38" s="4">
        <v>1953.5</v>
      </c>
      <c r="D38" s="4">
        <v>14.407</v>
      </c>
      <c r="E38" s="4">
        <v>2.9966666666666666</v>
      </c>
      <c r="F38" s="4">
        <v>2718.709</v>
      </c>
      <c r="G38" s="4"/>
      <c r="H38" s="4">
        <v>91.2838</v>
      </c>
      <c r="I38" s="4">
        <v>0.5748559703478923</v>
      </c>
      <c r="J38" s="4">
        <v>2.1533333333333333</v>
      </c>
      <c r="K38" s="4">
        <v>2.81</v>
      </c>
      <c r="L38" s="4">
        <v>3.1566666666666667</v>
      </c>
      <c r="M38" s="4"/>
      <c r="N38" s="4">
        <v>24.5</v>
      </c>
      <c r="O38" s="4">
        <v>35.0</v>
      </c>
      <c r="P38" s="4">
        <v>3.3233333333333333</v>
      </c>
      <c r="Q38" s="4">
        <v>114.63853396478635</v>
      </c>
      <c r="R38" s="4">
        <v>271.7633333333333</v>
      </c>
      <c r="S38" s="4">
        <v>29.03333333333333</v>
      </c>
      <c r="T38" s="4">
        <v>0.85</v>
      </c>
      <c r="U38" s="4">
        <v>93599.22226344337</v>
      </c>
      <c r="V38" s="4">
        <v>0.18505736060074557</v>
      </c>
      <c r="W38" s="13"/>
      <c r="X38" s="13"/>
      <c r="Y38" s="4">
        <v>16.285088777216295</v>
      </c>
      <c r="Z38" s="4">
        <v>2919.206</v>
      </c>
      <c r="AA38" s="13"/>
      <c r="AB38" s="13"/>
      <c r="AC38" s="13"/>
      <c r="AD38" s="13"/>
      <c r="AE38" s="13"/>
    </row>
    <row r="39" ht="12.75" customHeight="1">
      <c r="A39" s="1" t="s">
        <v>60</v>
      </c>
      <c r="B39" s="1">
        <v>1953.0</v>
      </c>
      <c r="C39" s="5">
        <v>1953.75</v>
      </c>
      <c r="D39" s="5">
        <v>14.461</v>
      </c>
      <c r="E39" s="5">
        <v>2.9166666666666665</v>
      </c>
      <c r="F39" s="5">
        <v>2703.411</v>
      </c>
      <c r="G39" s="4"/>
      <c r="H39" s="5">
        <v>89.9562</v>
      </c>
      <c r="I39" s="5">
        <v>0.5745399184689658</v>
      </c>
      <c r="J39" s="5">
        <v>1.9566666666666668</v>
      </c>
      <c r="K39" s="5">
        <v>2.7533333333333334</v>
      </c>
      <c r="L39" s="5">
        <v>3.0966666666666667</v>
      </c>
      <c r="M39" s="5"/>
      <c r="N39" s="5">
        <v>23.983333333333334</v>
      </c>
      <c r="O39" s="5">
        <v>35.0</v>
      </c>
      <c r="P39" s="5">
        <v>3.27</v>
      </c>
      <c r="Q39" s="5">
        <v>114.36636574912093</v>
      </c>
      <c r="R39" s="5">
        <v>266.88000000000005</v>
      </c>
      <c r="S39" s="5">
        <v>29.366666666666664</v>
      </c>
      <c r="T39" s="5">
        <v>0.85</v>
      </c>
      <c r="U39" s="5">
        <v>93712.56235976567</v>
      </c>
      <c r="V39" s="5">
        <v>0.18122777177934565</v>
      </c>
      <c r="W39" s="3"/>
      <c r="X39" s="3"/>
      <c r="Y39" s="5">
        <v>16.382464268752763</v>
      </c>
      <c r="Z39" s="5">
        <v>2902.785</v>
      </c>
      <c r="AA39" s="3"/>
      <c r="AB39" s="3"/>
      <c r="AC39" s="3"/>
      <c r="AD39" s="3"/>
      <c r="AE39" s="3"/>
    </row>
    <row r="40" ht="12.75" customHeight="1">
      <c r="A40" s="1" t="s">
        <v>61</v>
      </c>
      <c r="B40" s="1">
        <v>1953.0</v>
      </c>
      <c r="C40" s="5">
        <v>1954.0</v>
      </c>
      <c r="D40" s="5">
        <v>14.504</v>
      </c>
      <c r="E40" s="5">
        <v>2.643333333333333</v>
      </c>
      <c r="F40" s="5">
        <v>2662.482</v>
      </c>
      <c r="G40" s="4"/>
      <c r="H40" s="5">
        <v>84.7477</v>
      </c>
      <c r="I40" s="5">
        <v>0.5431561107251972</v>
      </c>
      <c r="J40" s="5">
        <v>1.4733333333333334</v>
      </c>
      <c r="K40" s="5">
        <v>2.39</v>
      </c>
      <c r="L40" s="5">
        <v>2.93</v>
      </c>
      <c r="M40" s="5"/>
      <c r="N40" s="5">
        <v>24.433333333333334</v>
      </c>
      <c r="O40" s="5">
        <v>35.0</v>
      </c>
      <c r="P40" s="5">
        <v>3.1333333333333333</v>
      </c>
      <c r="Q40" s="5">
        <v>114.1271944824763</v>
      </c>
      <c r="R40" s="5">
        <v>279.36</v>
      </c>
      <c r="S40" s="5">
        <v>29.166666666666668</v>
      </c>
      <c r="T40" s="5">
        <v>0.85</v>
      </c>
      <c r="U40" s="5">
        <v>93975.67761257886</v>
      </c>
      <c r="V40" s="5">
        <v>0.17918483184911574</v>
      </c>
      <c r="W40" s="3"/>
      <c r="X40" s="3"/>
      <c r="Y40" s="5">
        <v>16.43786004556231</v>
      </c>
      <c r="Z40" s="5">
        <v>2858.845</v>
      </c>
      <c r="AA40" s="3"/>
      <c r="AB40" s="3"/>
      <c r="AC40" s="3"/>
      <c r="AD40" s="3"/>
      <c r="AE40" s="3"/>
    </row>
    <row r="41" ht="12.75" customHeight="1">
      <c r="A41" s="1" t="s">
        <v>58</v>
      </c>
      <c r="B41" s="1">
        <v>1954.0</v>
      </c>
      <c r="C41" s="5">
        <v>1954.25</v>
      </c>
      <c r="D41" s="5">
        <v>14.565</v>
      </c>
      <c r="E41" s="5">
        <v>2.44</v>
      </c>
      <c r="F41" s="5">
        <v>2649.755</v>
      </c>
      <c r="G41" s="4"/>
      <c r="H41" s="5">
        <v>80.80316666666667</v>
      </c>
      <c r="I41" s="5">
        <v>0.5212787822899188</v>
      </c>
      <c r="J41" s="5">
        <v>1.06</v>
      </c>
      <c r="K41" s="5">
        <v>2.046666666666667</v>
      </c>
      <c r="L41" s="5">
        <v>2.71</v>
      </c>
      <c r="M41" s="5"/>
      <c r="N41" s="5">
        <v>26.01666666666667</v>
      </c>
      <c r="O41" s="5">
        <v>35.31</v>
      </c>
      <c r="P41" s="5">
        <v>2.9566666666666666</v>
      </c>
      <c r="Q41" s="5">
        <v>114.31229057769038</v>
      </c>
      <c r="R41" s="5">
        <v>296.81333333333333</v>
      </c>
      <c r="S41" s="5">
        <v>29.333333333333332</v>
      </c>
      <c r="T41" s="5">
        <v>0.85</v>
      </c>
      <c r="U41" s="5">
        <v>94242.7868429386</v>
      </c>
      <c r="V41" s="5">
        <v>0.1889449578518161</v>
      </c>
      <c r="W41" s="3"/>
      <c r="X41" s="3"/>
      <c r="Y41" s="5">
        <v>16.507090988221563</v>
      </c>
      <c r="Z41" s="5">
        <v>2845.192</v>
      </c>
      <c r="AA41" s="3"/>
      <c r="AB41" s="3"/>
      <c r="AC41" s="3"/>
      <c r="AD41" s="3"/>
      <c r="AE41" s="3"/>
    </row>
    <row r="42" ht="12.75" customHeight="1">
      <c r="A42" s="1" t="s">
        <v>59</v>
      </c>
      <c r="B42" s="1">
        <v>1954.0</v>
      </c>
      <c r="C42" s="5">
        <v>1954.5</v>
      </c>
      <c r="D42" s="5">
        <v>14.592</v>
      </c>
      <c r="E42" s="5">
        <v>2.3466666666666667</v>
      </c>
      <c r="F42" s="5">
        <v>2652.643</v>
      </c>
      <c r="G42" s="4"/>
      <c r="H42" s="5">
        <v>79.6767</v>
      </c>
      <c r="I42" s="5">
        <v>0.5287786309288542</v>
      </c>
      <c r="J42" s="5">
        <v>0.79</v>
      </c>
      <c r="K42" s="5">
        <v>1.9033333333333333</v>
      </c>
      <c r="L42" s="5">
        <v>2.6333333333333333</v>
      </c>
      <c r="M42" s="5"/>
      <c r="N42" s="5">
        <v>28.439999999999998</v>
      </c>
      <c r="O42" s="5">
        <v>35.31</v>
      </c>
      <c r="P42" s="5">
        <v>2.8766666666666665</v>
      </c>
      <c r="Q42" s="5">
        <v>114.41044520704463</v>
      </c>
      <c r="R42" s="5">
        <v>326.7833333333333</v>
      </c>
      <c r="S42" s="5">
        <v>29.333333333333332</v>
      </c>
      <c r="T42" s="5">
        <v>0.85</v>
      </c>
      <c r="U42" s="5">
        <v>94438.0034789657</v>
      </c>
      <c r="V42" s="5">
        <v>0.19352527517043597</v>
      </c>
      <c r="W42" s="3"/>
      <c r="X42" s="3"/>
      <c r="Y42" s="5">
        <v>16.553246349985585</v>
      </c>
      <c r="Z42" s="5">
        <v>2848.305</v>
      </c>
      <c r="AA42" s="3"/>
      <c r="AB42" s="3"/>
      <c r="AC42" s="3"/>
      <c r="AD42" s="3"/>
      <c r="AE42" s="3"/>
    </row>
    <row r="43" ht="12.75" customHeight="1">
      <c r="A43" s="16" t="s">
        <v>60</v>
      </c>
      <c r="B43" s="16">
        <v>1954.0</v>
      </c>
      <c r="C43" s="4">
        <v>1954.75</v>
      </c>
      <c r="D43" s="4">
        <v>14.579</v>
      </c>
      <c r="E43" s="4">
        <v>2.3466666666666667</v>
      </c>
      <c r="F43" s="4">
        <v>2682.601</v>
      </c>
      <c r="G43" s="4">
        <v>1.02666666666666</v>
      </c>
      <c r="H43" s="4">
        <v>79.12326666666667</v>
      </c>
      <c r="I43" s="4">
        <v>0.521946637210577</v>
      </c>
      <c r="J43" s="4">
        <v>0.8833333333333333</v>
      </c>
      <c r="K43" s="4">
        <v>1.9033333333333333</v>
      </c>
      <c r="L43" s="4">
        <v>2.5833333333333335</v>
      </c>
      <c r="M43" s="4">
        <v>1.03</v>
      </c>
      <c r="N43" s="4">
        <v>30.77</v>
      </c>
      <c r="O43" s="4">
        <v>35.31</v>
      </c>
      <c r="P43" s="4">
        <v>2.8833333333333333</v>
      </c>
      <c r="Q43" s="4">
        <v>115.15832121434472</v>
      </c>
      <c r="R43" s="4">
        <v>348.06</v>
      </c>
      <c r="S43" s="4">
        <v>29.266666666666666</v>
      </c>
      <c r="T43" s="4">
        <v>0.85</v>
      </c>
      <c r="U43" s="4">
        <v>94587.65282516388</v>
      </c>
      <c r="V43" s="4">
        <v>0.208000846258298</v>
      </c>
      <c r="W43" s="13"/>
      <c r="X43" s="13"/>
      <c r="Y43" s="4">
        <v>16.52243071893787</v>
      </c>
      <c r="Z43" s="4">
        <v>2880.482</v>
      </c>
      <c r="AA43" s="13"/>
      <c r="AB43" s="13"/>
      <c r="AC43" s="13"/>
      <c r="AD43" s="13"/>
      <c r="AE43" s="13"/>
    </row>
    <row r="44" ht="12.75" customHeight="1">
      <c r="A44" s="1" t="s">
        <v>61</v>
      </c>
      <c r="B44" s="1">
        <v>1954.0</v>
      </c>
      <c r="C44" s="5">
        <v>1955.0</v>
      </c>
      <c r="D44" s="5">
        <v>14.598</v>
      </c>
      <c r="E44" s="5">
        <v>2.473333333333333</v>
      </c>
      <c r="F44" s="5">
        <v>2735.091</v>
      </c>
      <c r="G44" s="5">
        <v>0.986666666666667</v>
      </c>
      <c r="H44" s="5">
        <v>80.81843333333333</v>
      </c>
      <c r="I44" s="5">
        <v>0.5434390138402536</v>
      </c>
      <c r="J44" s="5">
        <v>1.02</v>
      </c>
      <c r="K44" s="5">
        <v>2.09</v>
      </c>
      <c r="L44" s="5">
        <v>2.643333333333333</v>
      </c>
      <c r="M44" s="5">
        <v>0.9866666666666667</v>
      </c>
      <c r="N44" s="5">
        <v>33.53</v>
      </c>
      <c r="O44" s="5">
        <v>35.31</v>
      </c>
      <c r="P44" s="5">
        <v>2.8866666666666667</v>
      </c>
      <c r="Q44" s="5">
        <v>115.76487328621381</v>
      </c>
      <c r="R44" s="5">
        <v>381.09999999999997</v>
      </c>
      <c r="S44" s="5">
        <v>29.099999999999998</v>
      </c>
      <c r="T44" s="5">
        <v>0.85</v>
      </c>
      <c r="U44" s="5">
        <v>94839.1476003053</v>
      </c>
      <c r="V44" s="5">
        <v>0.22284651818377305</v>
      </c>
      <c r="W44" s="3"/>
      <c r="X44" s="3"/>
      <c r="Y44" s="5">
        <v>16.500339076677843</v>
      </c>
      <c r="Z44" s="5">
        <v>2936.852</v>
      </c>
      <c r="AA44" s="3"/>
      <c r="AB44" s="3"/>
      <c r="AC44" s="3"/>
      <c r="AD44" s="3"/>
      <c r="AE44" s="3"/>
    </row>
    <row r="45" ht="12.75" customHeight="1">
      <c r="A45" s="1" t="s">
        <v>58</v>
      </c>
      <c r="B45" s="1">
        <v>1955.0</v>
      </c>
      <c r="C45" s="5">
        <v>1955.25</v>
      </c>
      <c r="D45" s="5">
        <v>14.653</v>
      </c>
      <c r="E45" s="5">
        <v>2.6466666666666665</v>
      </c>
      <c r="F45" s="5">
        <v>2813.212</v>
      </c>
      <c r="G45" s="5">
        <v>1.34333333333333</v>
      </c>
      <c r="H45" s="5">
        <v>84.4645</v>
      </c>
      <c r="I45" s="5">
        <v>0.5855724076330047</v>
      </c>
      <c r="J45" s="5">
        <v>1.2233333333333334</v>
      </c>
      <c r="K45" s="5">
        <v>2.393333333333333</v>
      </c>
      <c r="L45" s="5">
        <v>2.8066666666666666</v>
      </c>
      <c r="M45" s="5">
        <v>1.3433333333333333</v>
      </c>
      <c r="N45" s="5">
        <v>36.29666666666667</v>
      </c>
      <c r="O45" s="5">
        <v>35.31</v>
      </c>
      <c r="P45" s="5">
        <v>2.96</v>
      </c>
      <c r="Q45" s="5">
        <v>115.92071975917247</v>
      </c>
      <c r="R45" s="5">
        <v>410.1333333333334</v>
      </c>
      <c r="S45" s="5">
        <v>29.233333333333334</v>
      </c>
      <c r="T45" s="5">
        <v>0.89</v>
      </c>
      <c r="U45" s="5">
        <v>95012.75981328858</v>
      </c>
      <c r="V45" s="5">
        <v>0.23352369893932823</v>
      </c>
      <c r="W45" s="3"/>
      <c r="X45" s="3"/>
      <c r="Y45" s="5">
        <v>16.53435972862465</v>
      </c>
      <c r="Z45" s="5">
        <v>3020.746</v>
      </c>
      <c r="AA45" s="3"/>
      <c r="AB45" s="3"/>
      <c r="AC45" s="3"/>
      <c r="AD45" s="3"/>
      <c r="AE45" s="3"/>
    </row>
    <row r="46" ht="12.75" customHeight="1">
      <c r="A46" s="1" t="s">
        <v>59</v>
      </c>
      <c r="B46" s="1">
        <v>1955.0</v>
      </c>
      <c r="C46" s="5">
        <v>1955.5</v>
      </c>
      <c r="D46" s="5">
        <v>14.735</v>
      </c>
      <c r="E46" s="5">
        <v>2.763333333333333</v>
      </c>
      <c r="F46" s="5">
        <v>2858.988</v>
      </c>
      <c r="G46" s="5">
        <v>1.5</v>
      </c>
      <c r="H46" s="5">
        <v>87.40433333333333</v>
      </c>
      <c r="I46" s="5">
        <v>0.6338392226636884</v>
      </c>
      <c r="J46" s="5">
        <v>1.4833333333333334</v>
      </c>
      <c r="K46" s="5">
        <v>2.566666666666667</v>
      </c>
      <c r="L46" s="5">
        <v>2.86</v>
      </c>
      <c r="M46" s="5">
        <v>1.5</v>
      </c>
      <c r="N46" s="5">
        <v>38.38</v>
      </c>
      <c r="O46" s="5">
        <v>35.31</v>
      </c>
      <c r="P46" s="5">
        <v>3.033333333333333</v>
      </c>
      <c r="Q46" s="5">
        <v>115.12431786769724</v>
      </c>
      <c r="R46" s="5">
        <v>433.9633333333333</v>
      </c>
      <c r="S46" s="5">
        <v>29.233333333333334</v>
      </c>
      <c r="T46" s="5">
        <v>0.89</v>
      </c>
      <c r="U46" s="5">
        <v>95372.09298068185</v>
      </c>
      <c r="V46" s="5">
        <v>0.24770202499362495</v>
      </c>
      <c r="W46" s="3"/>
      <c r="X46" s="3"/>
      <c r="Y46" s="5">
        <v>16.526529309549616</v>
      </c>
      <c r="Z46" s="5">
        <v>3069.91</v>
      </c>
      <c r="AA46" s="3"/>
      <c r="AB46" s="3"/>
      <c r="AC46" s="3"/>
      <c r="AD46" s="3"/>
      <c r="AE46" s="3"/>
    </row>
    <row r="47" ht="12.75" customHeight="1">
      <c r="A47" s="1" t="s">
        <v>60</v>
      </c>
      <c r="B47" s="1">
        <v>1955.0</v>
      </c>
      <c r="C47" s="5">
        <v>1955.75</v>
      </c>
      <c r="D47" s="5">
        <v>14.836</v>
      </c>
      <c r="E47" s="5">
        <v>2.9466666666666668</v>
      </c>
      <c r="F47" s="5">
        <v>2897.598</v>
      </c>
      <c r="G47" s="5">
        <v>1.94</v>
      </c>
      <c r="H47" s="5">
        <v>87.483</v>
      </c>
      <c r="I47" s="5">
        <v>0.6488826582232894</v>
      </c>
      <c r="J47" s="5">
        <v>1.8566666666666667</v>
      </c>
      <c r="K47" s="5">
        <v>2.81</v>
      </c>
      <c r="L47" s="5">
        <v>2.9833333333333334</v>
      </c>
      <c r="M47" s="5">
        <v>1.94</v>
      </c>
      <c r="N47" s="5">
        <v>43.153333333333336</v>
      </c>
      <c r="O47" s="5">
        <v>35.31</v>
      </c>
      <c r="P47" s="5">
        <v>3.1</v>
      </c>
      <c r="Q47" s="5">
        <v>115.82885334008354</v>
      </c>
      <c r="R47" s="5">
        <v>466.8833333333334</v>
      </c>
      <c r="S47" s="5">
        <v>29.433333333333337</v>
      </c>
      <c r="T47" s="5">
        <v>0.89</v>
      </c>
      <c r="U47" s="5">
        <v>95612.79602849245</v>
      </c>
      <c r="V47" s="5">
        <v>0.2560146119828898</v>
      </c>
      <c r="W47" s="3"/>
      <c r="X47" s="3"/>
      <c r="Y47" s="5">
        <v>16.566228517638088</v>
      </c>
      <c r="Z47" s="5">
        <v>3111.379</v>
      </c>
      <c r="AA47" s="3"/>
      <c r="AB47" s="3"/>
      <c r="AC47" s="3"/>
      <c r="AD47" s="3"/>
      <c r="AE47" s="3"/>
    </row>
    <row r="48" ht="12.75" customHeight="1">
      <c r="A48" s="1" t="s">
        <v>61</v>
      </c>
      <c r="B48" s="1">
        <v>1955.0</v>
      </c>
      <c r="C48" s="5">
        <v>1956.0</v>
      </c>
      <c r="D48" s="5">
        <v>14.935</v>
      </c>
      <c r="E48" s="5">
        <v>2.91</v>
      </c>
      <c r="F48" s="5">
        <v>2914.993</v>
      </c>
      <c r="G48" s="5">
        <v>2.35666666666666</v>
      </c>
      <c r="H48" s="5">
        <v>88.5527</v>
      </c>
      <c r="I48" s="5">
        <v>0.6375647030163524</v>
      </c>
      <c r="J48" s="5">
        <v>2.336666666666667</v>
      </c>
      <c r="K48" s="5">
        <v>2.8333333333333335</v>
      </c>
      <c r="L48" s="5">
        <v>2.9466666666666668</v>
      </c>
      <c r="M48" s="5">
        <v>2.356666666666667</v>
      </c>
      <c r="N48" s="5">
        <v>44.14333333333334</v>
      </c>
      <c r="O48" s="5">
        <v>35.31</v>
      </c>
      <c r="P48" s="5">
        <v>3.1166666666666667</v>
      </c>
      <c r="Q48" s="5">
        <v>115.68530833955883</v>
      </c>
      <c r="R48" s="5">
        <v>475.51</v>
      </c>
      <c r="S48" s="5">
        <v>29.53333333333333</v>
      </c>
      <c r="T48" s="5">
        <v>0.89</v>
      </c>
      <c r="U48" s="5">
        <v>95810.5638176774</v>
      </c>
      <c r="V48" s="5">
        <v>0.27621731930040927</v>
      </c>
      <c r="W48" s="3"/>
      <c r="X48" s="3"/>
      <c r="Y48" s="5">
        <v>16.59685749457849</v>
      </c>
      <c r="Z48" s="5">
        <v>3130.068</v>
      </c>
      <c r="AA48" s="3"/>
      <c r="AB48" s="3"/>
      <c r="AC48" s="3"/>
      <c r="AD48" s="3"/>
      <c r="AE48" s="3"/>
    </row>
    <row r="49" ht="12.75" customHeight="1">
      <c r="A49" s="1" t="s">
        <v>58</v>
      </c>
      <c r="B49" s="1">
        <v>1956.0</v>
      </c>
      <c r="C49" s="5">
        <v>1956.25</v>
      </c>
      <c r="D49" s="5">
        <v>15.082</v>
      </c>
      <c r="E49" s="5">
        <v>2.9</v>
      </c>
      <c r="F49" s="5">
        <v>2903.671</v>
      </c>
      <c r="G49" s="5">
        <v>2.48333333333333</v>
      </c>
      <c r="H49" s="5">
        <v>87.54533333333333</v>
      </c>
      <c r="I49" s="5">
        <v>0.6106167726619658</v>
      </c>
      <c r="J49" s="5">
        <v>2.3266666666666667</v>
      </c>
      <c r="K49" s="5">
        <v>2.836666666666667</v>
      </c>
      <c r="L49" s="5">
        <v>2.9466666666666668</v>
      </c>
      <c r="M49" s="5">
        <v>2.4833333333333334</v>
      </c>
      <c r="N49" s="5">
        <v>45.35666666666666</v>
      </c>
      <c r="O49" s="5">
        <v>35.31</v>
      </c>
      <c r="P49" s="5">
        <v>3.0966666666666667</v>
      </c>
      <c r="Q49" s="5">
        <v>115.04738518083417</v>
      </c>
      <c r="R49" s="5">
        <v>488.7266666666667</v>
      </c>
      <c r="S49" s="5">
        <v>29.8</v>
      </c>
      <c r="T49" s="5">
        <v>0.92</v>
      </c>
      <c r="U49" s="5">
        <v>96014.32257318217</v>
      </c>
      <c r="V49" s="5">
        <v>0.2865527147362372</v>
      </c>
      <c r="W49" s="3"/>
      <c r="X49" s="3"/>
      <c r="Y49" s="5">
        <v>16.658021394538135</v>
      </c>
      <c r="Z49" s="5">
        <v>3117.922</v>
      </c>
      <c r="AA49" s="3"/>
      <c r="AB49" s="3"/>
      <c r="AC49" s="3"/>
      <c r="AD49" s="3"/>
      <c r="AE49" s="3"/>
    </row>
    <row r="50" ht="12.75" customHeight="1">
      <c r="A50" s="1" t="s">
        <v>59</v>
      </c>
      <c r="B50" s="1">
        <v>1956.0</v>
      </c>
      <c r="C50" s="5">
        <v>1956.5</v>
      </c>
      <c r="D50" s="5">
        <v>15.224</v>
      </c>
      <c r="E50" s="5">
        <v>3.0833333333333335</v>
      </c>
      <c r="F50" s="5">
        <v>2927.665</v>
      </c>
      <c r="G50" s="5">
        <v>2.69333333333333</v>
      </c>
      <c r="H50" s="5">
        <v>86.4917</v>
      </c>
      <c r="I50" s="5">
        <v>0.6196848067208025</v>
      </c>
      <c r="J50" s="5">
        <v>2.566666666666667</v>
      </c>
      <c r="K50" s="5">
        <v>3.0833333333333335</v>
      </c>
      <c r="L50" s="5">
        <v>3.066666666666667</v>
      </c>
      <c r="M50" s="5">
        <v>2.6933333333333334</v>
      </c>
      <c r="N50" s="5">
        <v>46.95333333333334</v>
      </c>
      <c r="O50" s="5">
        <v>35.31</v>
      </c>
      <c r="P50" s="5">
        <v>3.26</v>
      </c>
      <c r="Q50" s="5">
        <v>113.61716485192544</v>
      </c>
      <c r="R50" s="5">
        <v>495.65000000000003</v>
      </c>
      <c r="S50" s="5">
        <v>30.233333333333334</v>
      </c>
      <c r="T50" s="5">
        <v>0.92</v>
      </c>
      <c r="U50" s="5">
        <v>96249.0346546729</v>
      </c>
      <c r="V50" s="5">
        <v>0.288403902654838</v>
      </c>
      <c r="W50" s="3"/>
      <c r="X50" s="3"/>
      <c r="Y50" s="5">
        <v>16.790152850444287</v>
      </c>
      <c r="Z50" s="5">
        <v>3143.694</v>
      </c>
      <c r="AA50" s="3"/>
      <c r="AB50" s="3"/>
      <c r="AC50" s="3"/>
      <c r="AD50" s="3"/>
      <c r="AE50" s="3"/>
    </row>
    <row r="51" ht="12.75" customHeight="1">
      <c r="A51" s="1" t="s">
        <v>60</v>
      </c>
      <c r="B51" s="1">
        <v>1956.0</v>
      </c>
      <c r="C51" s="5">
        <v>1956.75</v>
      </c>
      <c r="D51" s="5">
        <v>15.392</v>
      </c>
      <c r="E51" s="5">
        <v>3.2733333333333334</v>
      </c>
      <c r="F51" s="5">
        <v>2925.035</v>
      </c>
      <c r="G51" s="5">
        <v>2.81</v>
      </c>
      <c r="H51" s="5">
        <v>84.15396666666666</v>
      </c>
      <c r="I51" s="5">
        <v>0.6236880315955591</v>
      </c>
      <c r="J51" s="5">
        <v>2.5833333333333335</v>
      </c>
      <c r="K51" s="5">
        <v>3.3333333333333335</v>
      </c>
      <c r="L51" s="5">
        <v>3.1933333333333334</v>
      </c>
      <c r="M51" s="5">
        <v>2.81</v>
      </c>
      <c r="N51" s="5">
        <v>48.03666666666667</v>
      </c>
      <c r="O51" s="5">
        <v>35.31</v>
      </c>
      <c r="P51" s="5">
        <v>3.4233333333333333</v>
      </c>
      <c r="Q51" s="5">
        <v>114.43570594818726</v>
      </c>
      <c r="R51" s="5">
        <v>498.3666666666666</v>
      </c>
      <c r="S51" s="5">
        <v>30.399999999999995</v>
      </c>
      <c r="T51" s="5">
        <v>0.92</v>
      </c>
      <c r="U51" s="5">
        <v>96431.81304612552</v>
      </c>
      <c r="V51" s="5">
        <v>0.2928351719721651</v>
      </c>
      <c r="W51" s="3"/>
      <c r="X51" s="3"/>
      <c r="Y51" s="5">
        <v>16.943874624270983</v>
      </c>
      <c r="Z51" s="5">
        <v>3140.874</v>
      </c>
      <c r="AA51" s="3"/>
      <c r="AB51" s="3"/>
      <c r="AC51" s="3"/>
      <c r="AD51" s="3"/>
      <c r="AE51" s="3"/>
    </row>
    <row r="52" ht="12.75" customHeight="1">
      <c r="A52" s="1" t="s">
        <v>61</v>
      </c>
      <c r="B52" s="1">
        <v>1956.0</v>
      </c>
      <c r="C52" s="5">
        <v>1957.0</v>
      </c>
      <c r="D52" s="5">
        <v>15.487</v>
      </c>
      <c r="E52" s="5">
        <v>3.473333333333333</v>
      </c>
      <c r="F52" s="5">
        <v>2973.179</v>
      </c>
      <c r="G52" s="5">
        <v>2.92666666666666</v>
      </c>
      <c r="H52" s="5">
        <v>86.36306666666667</v>
      </c>
      <c r="I52" s="5">
        <v>0.6446822004814641</v>
      </c>
      <c r="J52" s="5">
        <v>3.033333333333333</v>
      </c>
      <c r="K52" s="5">
        <v>3.5533333333333332</v>
      </c>
      <c r="L52" s="5">
        <v>3.36</v>
      </c>
      <c r="M52" s="5">
        <v>2.9266666666666667</v>
      </c>
      <c r="N52" s="5">
        <v>46.14666666666667</v>
      </c>
      <c r="O52" s="5">
        <v>35.31</v>
      </c>
      <c r="P52" s="5">
        <v>3.6766666666666667</v>
      </c>
      <c r="Q52" s="5">
        <v>113.6568135997277</v>
      </c>
      <c r="R52" s="5">
        <v>484.0333333333333</v>
      </c>
      <c r="S52" s="5">
        <v>30.7</v>
      </c>
      <c r="T52" s="5">
        <v>0.92</v>
      </c>
      <c r="U52" s="5">
        <v>96658.5241920961</v>
      </c>
      <c r="V52" s="5">
        <v>0.3027334589946052</v>
      </c>
      <c r="W52" s="3"/>
      <c r="X52" s="3"/>
      <c r="Y52" s="5">
        <v>17.014551243706233</v>
      </c>
      <c r="Z52" s="5">
        <v>3192.57</v>
      </c>
      <c r="AA52" s="3"/>
      <c r="AB52" s="3"/>
      <c r="AC52" s="3"/>
      <c r="AD52" s="3"/>
      <c r="AE52" s="3"/>
    </row>
    <row r="53" ht="12.75" customHeight="1">
      <c r="A53" s="1" t="s">
        <v>58</v>
      </c>
      <c r="B53" s="1">
        <v>1957.0</v>
      </c>
      <c r="C53" s="5">
        <v>1957.25</v>
      </c>
      <c r="D53" s="5">
        <v>15.664</v>
      </c>
      <c r="E53" s="5">
        <v>3.4033333333333333</v>
      </c>
      <c r="F53" s="5">
        <v>2992.219</v>
      </c>
      <c r="G53" s="5">
        <v>2.93333333333333</v>
      </c>
      <c r="H53" s="5">
        <v>86.52096666666667</v>
      </c>
      <c r="I53" s="5">
        <v>0.6586299207022848</v>
      </c>
      <c r="J53" s="5">
        <v>3.0966666666666667</v>
      </c>
      <c r="K53" s="5">
        <v>3.44</v>
      </c>
      <c r="L53" s="5">
        <v>3.3433333333333333</v>
      </c>
      <c r="M53" s="5">
        <v>2.933333333333333</v>
      </c>
      <c r="N53" s="5">
        <v>44.31</v>
      </c>
      <c r="O53" s="5">
        <v>35.0</v>
      </c>
      <c r="P53" s="5">
        <v>3.7</v>
      </c>
      <c r="Q53" s="5">
        <v>114.03856665263403</v>
      </c>
      <c r="R53" s="5">
        <v>472.8633333333333</v>
      </c>
      <c r="S53" s="5">
        <v>31.0</v>
      </c>
      <c r="T53" s="5">
        <v>0.92</v>
      </c>
      <c r="U53" s="5">
        <v>96831.31763968228</v>
      </c>
      <c r="V53" s="5">
        <v>0.307982922261219</v>
      </c>
      <c r="W53" s="3"/>
      <c r="X53" s="3"/>
      <c r="Y53" s="5">
        <v>17.171194249687925</v>
      </c>
      <c r="Z53" s="5">
        <v>3213.011</v>
      </c>
      <c r="AA53" s="3"/>
      <c r="AB53" s="3"/>
      <c r="AC53" s="3"/>
      <c r="AD53" s="3"/>
      <c r="AE53" s="3"/>
    </row>
    <row r="54" ht="12.75" customHeight="1">
      <c r="A54" s="1" t="s">
        <v>59</v>
      </c>
      <c r="B54" s="1">
        <v>1957.0</v>
      </c>
      <c r="C54" s="5">
        <v>1957.5</v>
      </c>
      <c r="D54" s="5">
        <v>15.774</v>
      </c>
      <c r="E54" s="5">
        <v>3.6266666666666665</v>
      </c>
      <c r="F54" s="5">
        <v>2985.663</v>
      </c>
      <c r="G54" s="5">
        <v>3.0</v>
      </c>
      <c r="H54" s="5">
        <v>84.5961</v>
      </c>
      <c r="I54" s="5">
        <v>0.6445710436917366</v>
      </c>
      <c r="J54" s="5">
        <v>3.14</v>
      </c>
      <c r="K54" s="5">
        <v>3.6666666666666665</v>
      </c>
      <c r="L54" s="5">
        <v>3.513333333333333</v>
      </c>
      <c r="M54" s="5">
        <v>3.0</v>
      </c>
      <c r="N54" s="5">
        <v>46.46</v>
      </c>
      <c r="O54" s="5">
        <v>35.0</v>
      </c>
      <c r="P54" s="5">
        <v>3.7733333333333334</v>
      </c>
      <c r="Q54" s="5">
        <v>114.0414530886304</v>
      </c>
      <c r="R54" s="5">
        <v>500.85999999999996</v>
      </c>
      <c r="S54" s="5">
        <v>31.066666666666666</v>
      </c>
      <c r="T54" s="5">
        <v>0.92</v>
      </c>
      <c r="U54" s="5">
        <v>97045.04935712086</v>
      </c>
      <c r="V54" s="5">
        <v>0.3136302754515945</v>
      </c>
      <c r="W54" s="3"/>
      <c r="X54" s="3"/>
      <c r="Y54" s="5">
        <v>17.259359645432422</v>
      </c>
      <c r="Z54" s="5">
        <v>3205.97</v>
      </c>
      <c r="AA54" s="3"/>
      <c r="AB54" s="3"/>
      <c r="AC54" s="3"/>
      <c r="AD54" s="3"/>
      <c r="AE54" s="3"/>
    </row>
    <row r="55" ht="12.75" customHeight="1">
      <c r="A55" s="1" t="s">
        <v>60</v>
      </c>
      <c r="B55" s="1">
        <v>1957.0</v>
      </c>
      <c r="C55" s="5">
        <v>1957.75</v>
      </c>
      <c r="D55" s="5">
        <v>15.896</v>
      </c>
      <c r="E55" s="5">
        <v>3.9266666666666667</v>
      </c>
      <c r="F55" s="5">
        <v>3014.919</v>
      </c>
      <c r="G55" s="5">
        <v>3.23333333333333</v>
      </c>
      <c r="H55" s="5">
        <v>83.88856666666666</v>
      </c>
      <c r="I55" s="5">
        <v>0.657127638104727</v>
      </c>
      <c r="J55" s="5">
        <v>3.3533333333333335</v>
      </c>
      <c r="K55" s="5">
        <v>4.01</v>
      </c>
      <c r="L55" s="5">
        <v>3.7333333333333334</v>
      </c>
      <c r="M55" s="5">
        <v>3.2333333333333334</v>
      </c>
      <c r="N55" s="5">
        <v>46.10999999999999</v>
      </c>
      <c r="O55" s="5">
        <v>35.0</v>
      </c>
      <c r="P55" s="5">
        <v>4.07</v>
      </c>
      <c r="Q55" s="5">
        <v>112.83157469170897</v>
      </c>
      <c r="R55" s="5">
        <v>483.0566666666667</v>
      </c>
      <c r="S55" s="5">
        <v>31.333333333333332</v>
      </c>
      <c r="T55" s="5">
        <v>0.92</v>
      </c>
      <c r="U55" s="5">
        <v>97336.50587460458</v>
      </c>
      <c r="V55" s="5">
        <v>0.32507380311872097</v>
      </c>
      <c r="W55" s="3"/>
      <c r="X55" s="3"/>
      <c r="Y55" s="5">
        <v>17.429028385592627</v>
      </c>
      <c r="Z55" s="5">
        <v>3237.386</v>
      </c>
      <c r="AA55" s="3"/>
      <c r="AB55" s="3"/>
      <c r="AC55" s="3"/>
      <c r="AD55" s="3"/>
      <c r="AE55" s="3"/>
    </row>
    <row r="56" ht="12.75" customHeight="1">
      <c r="A56" s="1" t="s">
        <v>61</v>
      </c>
      <c r="B56" s="1">
        <v>1957.0</v>
      </c>
      <c r="C56" s="5">
        <v>1958.0</v>
      </c>
      <c r="D56" s="5">
        <v>15.989</v>
      </c>
      <c r="E56" s="5">
        <v>3.6333333333333333</v>
      </c>
      <c r="F56" s="5">
        <v>2983.727</v>
      </c>
      <c r="G56" s="5">
        <v>3.25333333333333</v>
      </c>
      <c r="H56" s="5">
        <v>79.4514</v>
      </c>
      <c r="I56" s="5">
        <v>0.6417005827736145</v>
      </c>
      <c r="J56" s="5">
        <v>3.31</v>
      </c>
      <c r="K56" s="5">
        <v>3.6266666666666665</v>
      </c>
      <c r="L56" s="5">
        <v>3.5833333333333335</v>
      </c>
      <c r="M56" s="5">
        <v>3.2533333333333334</v>
      </c>
      <c r="N56" s="5">
        <v>40.64</v>
      </c>
      <c r="O56" s="5">
        <v>35.0</v>
      </c>
      <c r="P56" s="5">
        <v>3.9966666666666666</v>
      </c>
      <c r="Q56" s="5">
        <v>113.39966288295118</v>
      </c>
      <c r="R56" s="5">
        <v>442.20000000000005</v>
      </c>
      <c r="S56" s="5">
        <v>31.3</v>
      </c>
      <c r="T56" s="5">
        <v>0.92</v>
      </c>
      <c r="U56" s="5">
        <v>97690.8675384468</v>
      </c>
      <c r="V56" s="5">
        <v>0.3248293365143812</v>
      </c>
      <c r="W56" s="3"/>
      <c r="X56" s="3"/>
      <c r="Y56" s="5">
        <v>17.521183933067853</v>
      </c>
      <c r="Z56" s="5">
        <v>3203.894</v>
      </c>
      <c r="AA56" s="3"/>
      <c r="AB56" s="3"/>
      <c r="AC56" s="3"/>
      <c r="AD56" s="3"/>
      <c r="AE56" s="3"/>
    </row>
    <row r="57" ht="12.75" customHeight="1">
      <c r="A57" s="1" t="s">
        <v>58</v>
      </c>
      <c r="B57" s="1">
        <v>1958.0</v>
      </c>
      <c r="C57" s="5">
        <v>1958.25</v>
      </c>
      <c r="D57" s="5">
        <v>16.123</v>
      </c>
      <c r="E57" s="5">
        <v>3.04</v>
      </c>
      <c r="F57" s="5">
        <v>2906.274</v>
      </c>
      <c r="G57" s="5">
        <v>1.86333333333333</v>
      </c>
      <c r="H57" s="5">
        <v>74.06573333333333</v>
      </c>
      <c r="I57" s="5">
        <v>0.5949377641143363</v>
      </c>
      <c r="J57" s="5">
        <v>1.7566666666666666</v>
      </c>
      <c r="K57" s="5">
        <v>2.7666666666666666</v>
      </c>
      <c r="L57" s="5">
        <v>3.29</v>
      </c>
      <c r="M57" s="5">
        <v>1.8633333333333333</v>
      </c>
      <c r="N57" s="5">
        <v>41.49666666666666</v>
      </c>
      <c r="O57" s="5">
        <v>35.31</v>
      </c>
      <c r="P57" s="5">
        <v>3.606666666666667</v>
      </c>
      <c r="Q57" s="5">
        <v>112.58313113430687</v>
      </c>
      <c r="R57" s="5">
        <v>445.56666666666666</v>
      </c>
      <c r="S57" s="5">
        <v>31.566666666666666</v>
      </c>
      <c r="T57" s="5">
        <v>0.89</v>
      </c>
      <c r="U57" s="5">
        <v>97952.37022282553</v>
      </c>
      <c r="V57" s="5">
        <v>0.3190568123702924</v>
      </c>
      <c r="W57" s="3"/>
      <c r="X57" s="3"/>
      <c r="Y57" s="5">
        <v>17.74280959304117</v>
      </c>
      <c r="Z57" s="5">
        <v>3120.724</v>
      </c>
      <c r="AA57" s="3"/>
      <c r="AB57" s="3"/>
      <c r="AC57" s="3"/>
      <c r="AD57" s="3"/>
      <c r="AE57" s="3"/>
    </row>
    <row r="58" ht="12.75" customHeight="1">
      <c r="A58" s="1" t="s">
        <v>59</v>
      </c>
      <c r="B58" s="1">
        <v>1958.0</v>
      </c>
      <c r="C58" s="5">
        <v>1958.5</v>
      </c>
      <c r="D58" s="5">
        <v>16.192</v>
      </c>
      <c r="E58" s="5">
        <v>2.9233333333333333</v>
      </c>
      <c r="F58" s="5">
        <v>2925.379</v>
      </c>
      <c r="G58" s="5">
        <v>0.94</v>
      </c>
      <c r="H58" s="5">
        <v>72.40596666666667</v>
      </c>
      <c r="I58" s="5">
        <v>0.5834880856880523</v>
      </c>
      <c r="J58" s="5">
        <v>0.9566666666666667</v>
      </c>
      <c r="K58" s="5">
        <v>2.4433333333333334</v>
      </c>
      <c r="L58" s="5">
        <v>3.19</v>
      </c>
      <c r="M58" s="5">
        <v>0.94</v>
      </c>
      <c r="N58" s="5">
        <v>43.59666666666667</v>
      </c>
      <c r="O58" s="5">
        <v>35.31</v>
      </c>
      <c r="P58" s="5">
        <v>3.58</v>
      </c>
      <c r="Q58" s="5">
        <v>112.53287326619761</v>
      </c>
      <c r="R58" s="5">
        <v>465.58</v>
      </c>
      <c r="S58" s="5">
        <v>31.633333333333336</v>
      </c>
      <c r="T58" s="5">
        <v>0.89</v>
      </c>
      <c r="U58" s="5">
        <v>98153.96224551133</v>
      </c>
      <c r="V58" s="5">
        <v>0.32990933322419186</v>
      </c>
      <c r="W58" s="3"/>
      <c r="X58" s="3"/>
      <c r="Y58" s="5">
        <v>17.787491660280708</v>
      </c>
      <c r="Z58" s="5">
        <v>3141.224</v>
      </c>
      <c r="AA58" s="3"/>
      <c r="AB58" s="3"/>
      <c r="AC58" s="3"/>
      <c r="AD58" s="3"/>
      <c r="AE58" s="3"/>
    </row>
    <row r="59" ht="12.75" customHeight="1">
      <c r="A59" s="1" t="s">
        <v>60</v>
      </c>
      <c r="B59" s="1">
        <v>1958.0</v>
      </c>
      <c r="C59" s="5">
        <v>1958.75</v>
      </c>
      <c r="D59" s="5">
        <v>16.231</v>
      </c>
      <c r="E59" s="5">
        <v>3.5</v>
      </c>
      <c r="F59" s="5">
        <v>2993.068</v>
      </c>
      <c r="G59" s="5">
        <v>1.32333333333333</v>
      </c>
      <c r="H59" s="5">
        <v>75.43223333333333</v>
      </c>
      <c r="I59" s="5">
        <v>0.5961414839514209</v>
      </c>
      <c r="J59" s="5">
        <v>1.68</v>
      </c>
      <c r="K59" s="5">
        <v>3.25</v>
      </c>
      <c r="L59" s="5">
        <v>3.6133333333333333</v>
      </c>
      <c r="M59" s="5">
        <v>1.3233333333333333</v>
      </c>
      <c r="N59" s="5">
        <v>47.546666666666674</v>
      </c>
      <c r="O59" s="5">
        <v>35.31</v>
      </c>
      <c r="P59" s="5">
        <v>3.87</v>
      </c>
      <c r="Q59" s="5">
        <v>111.87250713113224</v>
      </c>
      <c r="R59" s="5">
        <v>514.57</v>
      </c>
      <c r="S59" s="5">
        <v>31.600000000000005</v>
      </c>
      <c r="T59" s="5">
        <v>0.89</v>
      </c>
      <c r="U59" s="5">
        <v>98351.02609615366</v>
      </c>
      <c r="V59" s="5">
        <v>0.34616245890923475</v>
      </c>
      <c r="W59" s="3"/>
      <c r="X59" s="3"/>
      <c r="Y59" s="5">
        <v>17.78635291690585</v>
      </c>
      <c r="Z59" s="5">
        <v>3213.884</v>
      </c>
      <c r="AA59" s="3"/>
      <c r="AB59" s="3"/>
      <c r="AC59" s="3"/>
      <c r="AD59" s="3"/>
      <c r="AE59" s="3"/>
    </row>
    <row r="60" ht="12.75" customHeight="1">
      <c r="A60" s="1" t="s">
        <v>61</v>
      </c>
      <c r="B60" s="1">
        <v>1958.0</v>
      </c>
      <c r="C60" s="5">
        <v>1959.0</v>
      </c>
      <c r="D60" s="5">
        <v>16.251</v>
      </c>
      <c r="E60" s="5">
        <v>3.8</v>
      </c>
      <c r="F60" s="5">
        <v>3063.085</v>
      </c>
      <c r="G60" s="5">
        <v>2.16333333333333</v>
      </c>
      <c r="H60" s="5">
        <v>78.1743</v>
      </c>
      <c r="I60" s="5">
        <v>0.640719416891958</v>
      </c>
      <c r="J60" s="5">
        <v>2.69</v>
      </c>
      <c r="K60" s="5">
        <v>3.7666666666666666</v>
      </c>
      <c r="L60" s="5">
        <v>3.81</v>
      </c>
      <c r="M60" s="5">
        <v>2.163333333333333</v>
      </c>
      <c r="N60" s="5">
        <v>52.31333333333333</v>
      </c>
      <c r="O60" s="5">
        <v>35.31</v>
      </c>
      <c r="P60" s="5">
        <v>4.093333333333334</v>
      </c>
      <c r="Q60" s="5">
        <v>111.66854772933083</v>
      </c>
      <c r="R60" s="5">
        <v>561.4433333333333</v>
      </c>
      <c r="S60" s="5">
        <v>31.566666666666666</v>
      </c>
      <c r="T60" s="5">
        <v>0.89</v>
      </c>
      <c r="U60" s="5">
        <v>98694.86962012698</v>
      </c>
      <c r="V60" s="5">
        <v>0.3572284683122731</v>
      </c>
      <c r="W60" s="3"/>
      <c r="X60" s="3"/>
      <c r="Y60" s="5">
        <v>17.76418253796748</v>
      </c>
      <c r="Z60" s="5">
        <v>3289.032</v>
      </c>
      <c r="AA60" s="3"/>
      <c r="AB60" s="3"/>
      <c r="AC60" s="3"/>
      <c r="AD60" s="3"/>
      <c r="AE60" s="3"/>
    </row>
    <row r="61" ht="12.75" customHeight="1">
      <c r="A61" s="16" t="s">
        <v>58</v>
      </c>
      <c r="B61" s="16">
        <v>1959.0</v>
      </c>
      <c r="C61" s="4">
        <v>1959.25</v>
      </c>
      <c r="D61" s="4">
        <v>16.327</v>
      </c>
      <c r="E61" s="4">
        <v>3.99</v>
      </c>
      <c r="F61" s="4">
        <v>3121.936</v>
      </c>
      <c r="G61" s="4">
        <v>2.57</v>
      </c>
      <c r="H61" s="4">
        <v>81.37233333333333</v>
      </c>
      <c r="I61" s="4">
        <v>0.6977779709907649</v>
      </c>
      <c r="J61" s="4">
        <v>2.7733333333333334</v>
      </c>
      <c r="K61" s="4">
        <v>3.986666666666667</v>
      </c>
      <c r="L61" s="4">
        <v>3.966666666666667</v>
      </c>
      <c r="M61" s="4">
        <v>2.57</v>
      </c>
      <c r="N61" s="4">
        <v>55.51666666666667</v>
      </c>
      <c r="O61" s="4">
        <v>35.31</v>
      </c>
      <c r="P61" s="4">
        <v>4.13</v>
      </c>
      <c r="Q61" s="4">
        <v>111.50518287329224</v>
      </c>
      <c r="R61" s="4">
        <v>599.7233333333334</v>
      </c>
      <c r="S61" s="4">
        <v>31.7</v>
      </c>
      <c r="T61" s="4">
        <v>0.92</v>
      </c>
      <c r="U61" s="4">
        <v>99019.74075225968</v>
      </c>
      <c r="V61" s="4">
        <v>0.3696188770742139</v>
      </c>
      <c r="W61" s="4">
        <v>287.8333333333333</v>
      </c>
      <c r="X61" s="4">
        <v>15.515</v>
      </c>
      <c r="Y61" s="5">
        <v>17.846050761667392</v>
      </c>
      <c r="Z61" s="5">
        <v>3352.129</v>
      </c>
      <c r="AA61" s="3"/>
      <c r="AB61" s="3"/>
      <c r="AC61" s="3"/>
      <c r="AD61" s="3"/>
      <c r="AE61" s="3"/>
    </row>
    <row r="62" ht="12.75" customHeight="1">
      <c r="A62" s="1" t="s">
        <v>59</v>
      </c>
      <c r="B62" s="1">
        <v>1959.0</v>
      </c>
      <c r="C62" s="5">
        <v>1959.5</v>
      </c>
      <c r="D62" s="5">
        <v>16.373</v>
      </c>
      <c r="E62" s="5">
        <v>4.256666666666667</v>
      </c>
      <c r="F62" s="5">
        <v>3192.38</v>
      </c>
      <c r="G62" s="5">
        <v>3.08333333333333</v>
      </c>
      <c r="H62" s="5">
        <v>84.5589</v>
      </c>
      <c r="I62" s="5">
        <v>0.7238471739000442</v>
      </c>
      <c r="J62" s="5">
        <v>3.0</v>
      </c>
      <c r="K62" s="5">
        <v>4.323333333333333</v>
      </c>
      <c r="L62" s="5">
        <v>4.11</v>
      </c>
      <c r="M62" s="5">
        <v>3.0833333333333335</v>
      </c>
      <c r="N62" s="5">
        <v>57.50666666666667</v>
      </c>
      <c r="O62" s="5">
        <v>35.31</v>
      </c>
      <c r="P62" s="5">
        <v>4.3533333333333335</v>
      </c>
      <c r="Q62" s="5">
        <v>111.40585052693842</v>
      </c>
      <c r="R62" s="5">
        <v>637.0466666666666</v>
      </c>
      <c r="S62" s="5">
        <v>31.766666666666666</v>
      </c>
      <c r="T62" s="5">
        <v>0.92</v>
      </c>
      <c r="U62" s="5">
        <v>99347.60736755231</v>
      </c>
      <c r="V62" s="5">
        <v>0.38062195114994585</v>
      </c>
      <c r="W62" s="5">
        <v>292.1333333333333</v>
      </c>
      <c r="X62" s="5">
        <v>15.598</v>
      </c>
      <c r="Y62" s="5">
        <v>17.901597808459385</v>
      </c>
      <c r="Z62" s="5">
        <v>3427.667</v>
      </c>
      <c r="AA62" s="3"/>
      <c r="AB62" s="3"/>
      <c r="AC62" s="3"/>
      <c r="AD62" s="3"/>
      <c r="AE62" s="3"/>
    </row>
    <row r="63" ht="12.75" customHeight="1">
      <c r="A63" s="1" t="s">
        <v>60</v>
      </c>
      <c r="B63" s="1">
        <v>1959.0</v>
      </c>
      <c r="C63" s="5">
        <v>1959.75</v>
      </c>
      <c r="D63" s="5">
        <v>16.443</v>
      </c>
      <c r="E63" s="5">
        <v>4.503333333333333</v>
      </c>
      <c r="F63" s="5">
        <v>3194.653</v>
      </c>
      <c r="G63" s="5">
        <v>3.57666666666666</v>
      </c>
      <c r="H63" s="5">
        <v>80.49876666666667</v>
      </c>
      <c r="I63" s="5">
        <v>0.7400526962882693</v>
      </c>
      <c r="J63" s="5">
        <v>3.54</v>
      </c>
      <c r="K63" s="5">
        <v>4.683333333333334</v>
      </c>
      <c r="L63" s="5">
        <v>4.2</v>
      </c>
      <c r="M63" s="5">
        <v>3.5766666666666667</v>
      </c>
      <c r="N63" s="5">
        <v>58.73</v>
      </c>
      <c r="O63" s="5">
        <v>35.31</v>
      </c>
      <c r="P63" s="5">
        <v>4.473333333333334</v>
      </c>
      <c r="Q63" s="5">
        <v>110.44165783456377</v>
      </c>
      <c r="R63" s="5">
        <v>656.9899999999999</v>
      </c>
      <c r="S63" s="5">
        <v>31.666666666666668</v>
      </c>
      <c r="T63" s="5">
        <v>0.92</v>
      </c>
      <c r="U63" s="5">
        <v>99658.19903146161</v>
      </c>
      <c r="V63" s="5">
        <v>0.3878550658975175</v>
      </c>
      <c r="W63" s="5">
        <v>296.1</v>
      </c>
      <c r="X63" s="5">
        <v>15.702333333333334</v>
      </c>
      <c r="Y63" s="5">
        <v>18.014879174158757</v>
      </c>
      <c r="Z63" s="5">
        <v>3430.057</v>
      </c>
      <c r="AA63" s="3"/>
      <c r="AB63" s="3"/>
      <c r="AC63" s="3"/>
      <c r="AD63" s="3"/>
      <c r="AE63" s="3"/>
    </row>
    <row r="64" ht="12.75" customHeight="1">
      <c r="A64" s="1" t="s">
        <v>61</v>
      </c>
      <c r="B64" s="1">
        <v>1959.0</v>
      </c>
      <c r="C64" s="5">
        <v>1960.0</v>
      </c>
      <c r="D64" s="5">
        <v>16.507</v>
      </c>
      <c r="E64" s="5">
        <v>4.583333333333333</v>
      </c>
      <c r="F64" s="5">
        <v>3203.759</v>
      </c>
      <c r="G64" s="5">
        <v>3.99</v>
      </c>
      <c r="H64" s="5">
        <v>80.07566666666666</v>
      </c>
      <c r="I64" s="5">
        <v>0.7101134842184833</v>
      </c>
      <c r="J64" s="5">
        <v>4.23</v>
      </c>
      <c r="K64" s="5">
        <v>4.826666666666667</v>
      </c>
      <c r="L64" s="5">
        <v>4.24</v>
      </c>
      <c r="M64" s="5">
        <v>3.99</v>
      </c>
      <c r="N64" s="5">
        <v>57.76333333333333</v>
      </c>
      <c r="O64" s="5">
        <v>35.31</v>
      </c>
      <c r="P64" s="5">
        <v>4.57</v>
      </c>
      <c r="Q64" s="5">
        <v>110.45832379264255</v>
      </c>
      <c r="R64" s="5">
        <v>661.7133333333333</v>
      </c>
      <c r="S64" s="5">
        <v>31.53333333333333</v>
      </c>
      <c r="T64" s="5">
        <v>0.92</v>
      </c>
      <c r="U64" s="5">
        <v>99918.86597603878</v>
      </c>
      <c r="V64" s="5">
        <v>0.39671647938744875</v>
      </c>
      <c r="W64" s="5">
        <v>297.1333333333333</v>
      </c>
      <c r="X64" s="5">
        <v>15.792333333333334</v>
      </c>
      <c r="Y64" s="5">
        <v>18.11853918728308</v>
      </c>
      <c r="Z64" s="5">
        <v>3439.832</v>
      </c>
      <c r="AA64" s="3"/>
      <c r="AB64" s="3"/>
      <c r="AC64" s="3"/>
      <c r="AD64" s="3"/>
      <c r="AE64" s="3"/>
    </row>
    <row r="65" ht="12.75" customHeight="1">
      <c r="A65" s="1" t="s">
        <v>58</v>
      </c>
      <c r="B65" s="1">
        <v>1960.0</v>
      </c>
      <c r="C65" s="5">
        <v>1960.25</v>
      </c>
      <c r="D65" s="5">
        <v>16.538</v>
      </c>
      <c r="E65" s="5">
        <v>4.486666666666666</v>
      </c>
      <c r="F65" s="5">
        <v>3275.757</v>
      </c>
      <c r="G65" s="5">
        <v>3.93333333333333</v>
      </c>
      <c r="H65" s="5">
        <v>84.4715</v>
      </c>
      <c r="I65" s="5">
        <v>0.73539307475465</v>
      </c>
      <c r="J65" s="5">
        <v>3.8733333333333335</v>
      </c>
      <c r="K65" s="5">
        <v>4.64</v>
      </c>
      <c r="L65" s="5">
        <v>4.28</v>
      </c>
      <c r="M65" s="5">
        <v>3.933333333333333</v>
      </c>
      <c r="N65" s="5">
        <v>56.27666666666667</v>
      </c>
      <c r="O65" s="5">
        <v>35.31</v>
      </c>
      <c r="P65" s="5">
        <v>4.553333333333334</v>
      </c>
      <c r="Q65" s="5">
        <v>110.66444138881508</v>
      </c>
      <c r="R65" s="5">
        <v>623.11</v>
      </c>
      <c r="S65" s="5">
        <v>31.666666666666668</v>
      </c>
      <c r="T65" s="5">
        <v>0.92</v>
      </c>
      <c r="U65" s="5">
        <v>100603.89403343378</v>
      </c>
      <c r="V65" s="5">
        <v>0.4017558653333509</v>
      </c>
      <c r="W65" s="5">
        <v>298.6333333333333</v>
      </c>
      <c r="X65" s="5">
        <v>15.842333333333332</v>
      </c>
      <c r="Y65" s="5">
        <v>18.135514263467915</v>
      </c>
      <c r="Z65" s="5">
        <v>3517.181</v>
      </c>
      <c r="AA65" s="3"/>
      <c r="AB65" s="3"/>
      <c r="AC65" s="3"/>
      <c r="AD65" s="3"/>
      <c r="AE65" s="3"/>
    </row>
    <row r="66" ht="12.75" customHeight="1">
      <c r="A66" s="1" t="s">
        <v>59</v>
      </c>
      <c r="B66" s="1">
        <v>1960.0</v>
      </c>
      <c r="C66" s="5">
        <v>1960.5</v>
      </c>
      <c r="D66" s="5">
        <v>16.597</v>
      </c>
      <c r="E66" s="5">
        <v>4.26</v>
      </c>
      <c r="F66" s="5">
        <v>3258.088</v>
      </c>
      <c r="G66" s="5">
        <v>3.69666666666666</v>
      </c>
      <c r="H66" s="5">
        <v>81.318</v>
      </c>
      <c r="I66" s="5">
        <v>0.7441650331210767</v>
      </c>
      <c r="J66" s="5">
        <v>2.993333333333333</v>
      </c>
      <c r="K66" s="5">
        <v>4.3</v>
      </c>
      <c r="L66" s="5">
        <v>4.156666666666666</v>
      </c>
      <c r="M66" s="5">
        <v>3.6966666666666668</v>
      </c>
      <c r="N66" s="5">
        <v>56.06999999999999</v>
      </c>
      <c r="O66" s="5">
        <v>35.31</v>
      </c>
      <c r="P66" s="5">
        <v>4.453333333333333</v>
      </c>
      <c r="Q66" s="5">
        <v>109.80019114401789</v>
      </c>
      <c r="R66" s="5">
        <v>622.6066666666667</v>
      </c>
      <c r="S66" s="5">
        <v>31.733333333333334</v>
      </c>
      <c r="T66" s="5">
        <v>0.92</v>
      </c>
      <c r="U66" s="5">
        <v>100834.6061464116</v>
      </c>
      <c r="V66" s="5">
        <v>0.4123097969917877</v>
      </c>
      <c r="W66" s="5">
        <v>301.1</v>
      </c>
      <c r="X66" s="5">
        <v>15.902333333333333</v>
      </c>
      <c r="Y66" s="5">
        <v>18.252836923629484</v>
      </c>
      <c r="Z66" s="5">
        <v>3498.246</v>
      </c>
      <c r="AA66" s="3"/>
      <c r="AB66" s="3"/>
      <c r="AC66" s="3"/>
      <c r="AD66" s="3"/>
      <c r="AE66" s="3"/>
    </row>
    <row r="67" ht="12.75" customHeight="1">
      <c r="A67" s="1" t="s">
        <v>60</v>
      </c>
      <c r="B67" s="1">
        <v>1960.0</v>
      </c>
      <c r="C67" s="5">
        <v>1960.75</v>
      </c>
      <c r="D67" s="5">
        <v>16.669</v>
      </c>
      <c r="E67" s="5">
        <v>3.8333333333333335</v>
      </c>
      <c r="F67" s="5">
        <v>3274.029</v>
      </c>
      <c r="G67" s="5">
        <v>2.93666666666666</v>
      </c>
      <c r="H67" s="5">
        <v>78.8989</v>
      </c>
      <c r="I67" s="5">
        <v>0.743135535401702</v>
      </c>
      <c r="J67" s="5">
        <v>2.36</v>
      </c>
      <c r="K67" s="5">
        <v>3.6733333333333333</v>
      </c>
      <c r="L67" s="5">
        <v>3.87</v>
      </c>
      <c r="M67" s="5">
        <v>2.9366666666666665</v>
      </c>
      <c r="N67" s="5">
        <v>55.72</v>
      </c>
      <c r="O67" s="5">
        <v>35.31</v>
      </c>
      <c r="P67" s="5">
        <v>4.3133333333333335</v>
      </c>
      <c r="Q67" s="5">
        <v>109.79180332595946</v>
      </c>
      <c r="R67" s="5">
        <v>607.62</v>
      </c>
      <c r="S67" s="5">
        <v>31.633333333333336</v>
      </c>
      <c r="T67" s="5">
        <v>0.92</v>
      </c>
      <c r="U67" s="5">
        <v>101136.9312752939</v>
      </c>
      <c r="V67" s="5">
        <v>0.40856662067339994</v>
      </c>
      <c r="W67" s="5">
        <v>306.46666666666664</v>
      </c>
      <c r="X67" s="5">
        <v>15.964666666666666</v>
      </c>
      <c r="Y67" s="5">
        <v>18.332731596548857</v>
      </c>
      <c r="Z67" s="5">
        <v>3515.385</v>
      </c>
      <c r="AA67" s="3"/>
      <c r="AB67" s="3"/>
      <c r="AC67" s="3"/>
      <c r="AD67" s="3"/>
      <c r="AE67" s="3"/>
    </row>
    <row r="68" ht="12.75" customHeight="1">
      <c r="A68" s="1" t="s">
        <v>61</v>
      </c>
      <c r="B68" s="1">
        <v>1960.0</v>
      </c>
      <c r="C68" s="5">
        <v>1961.0</v>
      </c>
      <c r="D68" s="5">
        <v>16.742</v>
      </c>
      <c r="E68" s="5">
        <v>3.8866666666666667</v>
      </c>
      <c r="F68" s="5">
        <v>3232.009</v>
      </c>
      <c r="G68" s="5">
        <v>2.29666666666666</v>
      </c>
      <c r="H68" s="5">
        <v>75.85226666666667</v>
      </c>
      <c r="I68" s="5">
        <v>0.7266178864863013</v>
      </c>
      <c r="J68" s="5">
        <v>2.3066666666666666</v>
      </c>
      <c r="K68" s="5">
        <v>3.7466666666666666</v>
      </c>
      <c r="L68" s="5">
        <v>3.93</v>
      </c>
      <c r="M68" s="5">
        <v>2.296666666666667</v>
      </c>
      <c r="N68" s="5">
        <v>55.333333333333336</v>
      </c>
      <c r="O68" s="5">
        <v>35.31</v>
      </c>
      <c r="P68" s="5">
        <v>4.32</v>
      </c>
      <c r="Q68" s="5">
        <v>109.6495745145545</v>
      </c>
      <c r="R68" s="5">
        <v>597.8233333333333</v>
      </c>
      <c r="S68" s="5">
        <v>31.7</v>
      </c>
      <c r="T68" s="5">
        <v>0.92</v>
      </c>
      <c r="U68" s="5">
        <v>101439.25740267058</v>
      </c>
      <c r="V68" s="5">
        <v>0.4128982318557842</v>
      </c>
      <c r="W68" s="5">
        <v>310.93333333333334</v>
      </c>
      <c r="X68" s="5">
        <v>16.017</v>
      </c>
      <c r="Y68" s="5">
        <v>18.432399937874944</v>
      </c>
      <c r="Z68" s="5">
        <v>3470.278</v>
      </c>
      <c r="AA68" s="3"/>
      <c r="AB68" s="3"/>
      <c r="AC68" s="3"/>
      <c r="AD68" s="3"/>
      <c r="AE68" s="3"/>
    </row>
    <row r="69" ht="12.75" customHeight="1">
      <c r="A69" s="1" t="s">
        <v>58</v>
      </c>
      <c r="B69" s="1">
        <v>1961.0</v>
      </c>
      <c r="C69" s="5">
        <v>1961.25</v>
      </c>
      <c r="D69" s="5">
        <v>16.762</v>
      </c>
      <c r="E69" s="5">
        <v>3.7866666666666666</v>
      </c>
      <c r="F69" s="5">
        <v>3253.826</v>
      </c>
      <c r="G69" s="5">
        <v>2.00333333333333</v>
      </c>
      <c r="H69" s="5">
        <v>73.8284</v>
      </c>
      <c r="I69" s="5">
        <v>0.7225236955260324</v>
      </c>
      <c r="J69" s="5">
        <v>2.35</v>
      </c>
      <c r="K69" s="5">
        <v>3.643333333333333</v>
      </c>
      <c r="L69" s="5">
        <v>3.85</v>
      </c>
      <c r="M69" s="5">
        <v>2.0033333333333334</v>
      </c>
      <c r="N69" s="5">
        <v>62.00333333333333</v>
      </c>
      <c r="O69" s="5">
        <v>35.31</v>
      </c>
      <c r="P69" s="5">
        <v>4.27</v>
      </c>
      <c r="Q69" s="5">
        <v>109.45136487154194</v>
      </c>
      <c r="R69" s="5">
        <v>662.3033333333334</v>
      </c>
      <c r="S69" s="5">
        <v>31.8</v>
      </c>
      <c r="T69" s="5">
        <v>0.93</v>
      </c>
      <c r="U69" s="5">
        <v>101764.54790244567</v>
      </c>
      <c r="V69" s="5">
        <v>0.4204370433026675</v>
      </c>
      <c r="W69" s="5">
        <v>316.3</v>
      </c>
      <c r="X69" s="5">
        <v>16.044333333333334</v>
      </c>
      <c r="Y69" s="5">
        <v>18.46806992216226</v>
      </c>
      <c r="Z69" s="5">
        <v>3493.703</v>
      </c>
      <c r="AA69" s="3"/>
      <c r="AB69" s="3"/>
      <c r="AC69" s="3"/>
      <c r="AD69" s="3"/>
      <c r="AE69" s="3"/>
    </row>
    <row r="70" ht="12.75" customHeight="1">
      <c r="A70" s="1" t="s">
        <v>59</v>
      </c>
      <c r="B70" s="1">
        <v>1961.0</v>
      </c>
      <c r="C70" s="5">
        <v>1961.5</v>
      </c>
      <c r="D70" s="5">
        <v>16.795</v>
      </c>
      <c r="E70" s="5">
        <v>3.79</v>
      </c>
      <c r="F70" s="5">
        <v>3309.059</v>
      </c>
      <c r="G70" s="5">
        <v>1.73333333333333</v>
      </c>
      <c r="H70" s="5">
        <v>76.35433333333333</v>
      </c>
      <c r="I70" s="5">
        <v>0.7319910463801267</v>
      </c>
      <c r="J70" s="5">
        <v>2.3033333333333332</v>
      </c>
      <c r="K70" s="5">
        <v>3.6166666666666667</v>
      </c>
      <c r="L70" s="5">
        <v>3.8133333333333335</v>
      </c>
      <c r="M70" s="5">
        <v>1.7333333333333334</v>
      </c>
      <c r="N70" s="5">
        <v>65.98333333333333</v>
      </c>
      <c r="O70" s="5">
        <v>35.31</v>
      </c>
      <c r="P70" s="5">
        <v>4.283333333333333</v>
      </c>
      <c r="Q70" s="5">
        <v>109.25315522852937</v>
      </c>
      <c r="R70" s="5">
        <v>686.4633333333335</v>
      </c>
      <c r="S70" s="5">
        <v>31.46666666666667</v>
      </c>
      <c r="T70" s="5">
        <v>0.93</v>
      </c>
      <c r="U70" s="5">
        <v>102056.88808746153</v>
      </c>
      <c r="V70" s="5">
        <v>0.43427581878950405</v>
      </c>
      <c r="W70" s="5">
        <v>322.1333333333333</v>
      </c>
      <c r="X70" s="5">
        <v>16.097</v>
      </c>
      <c r="Y70" s="5">
        <v>18.42414830546051</v>
      </c>
      <c r="Z70" s="5">
        <v>3553.021</v>
      </c>
      <c r="AA70" s="3"/>
      <c r="AB70" s="3"/>
      <c r="AC70" s="3"/>
      <c r="AD70" s="3"/>
      <c r="AE70" s="3"/>
    </row>
    <row r="71" ht="12.75" customHeight="1">
      <c r="A71" s="1" t="s">
        <v>60</v>
      </c>
      <c r="B71" s="1">
        <v>1961.0</v>
      </c>
      <c r="C71" s="5">
        <v>1961.75</v>
      </c>
      <c r="D71" s="5">
        <v>16.83</v>
      </c>
      <c r="E71" s="5">
        <v>3.98</v>
      </c>
      <c r="F71" s="5">
        <v>3372.581</v>
      </c>
      <c r="G71" s="5">
        <v>1.68333333333333</v>
      </c>
      <c r="H71" s="5">
        <v>78.4144</v>
      </c>
      <c r="I71" s="5">
        <v>0.7577578385590329</v>
      </c>
      <c r="J71" s="5">
        <v>2.3033333333333332</v>
      </c>
      <c r="K71" s="5">
        <v>3.9</v>
      </c>
      <c r="L71" s="5">
        <v>4.003333333333333</v>
      </c>
      <c r="M71" s="5">
        <v>1.6833333333333333</v>
      </c>
      <c r="N71" s="5">
        <v>66.83</v>
      </c>
      <c r="O71" s="5">
        <v>35.31</v>
      </c>
      <c r="P71" s="5">
        <v>4.4366666666666665</v>
      </c>
      <c r="Q71" s="5">
        <v>109.11888973991476</v>
      </c>
      <c r="R71" s="5">
        <v>708.84</v>
      </c>
      <c r="S71" s="5">
        <v>31.5</v>
      </c>
      <c r="T71" s="5">
        <v>0.93</v>
      </c>
      <c r="U71" s="5">
        <v>102340.68715149403</v>
      </c>
      <c r="V71" s="5">
        <v>0.4360102606268698</v>
      </c>
      <c r="W71" s="5">
        <v>327.56666666666666</v>
      </c>
      <c r="X71" s="5">
        <v>16.167</v>
      </c>
      <c r="Y71" s="5">
        <v>18.47974733871472</v>
      </c>
      <c r="Z71" s="5">
        <v>3621.252</v>
      </c>
      <c r="AA71" s="3"/>
      <c r="AB71" s="3"/>
      <c r="AC71" s="3"/>
      <c r="AD71" s="3"/>
      <c r="AE71" s="3"/>
    </row>
    <row r="72" ht="12.75" customHeight="1">
      <c r="A72" s="1" t="s">
        <v>61</v>
      </c>
      <c r="B72" s="1">
        <v>1961.0</v>
      </c>
      <c r="C72" s="5">
        <v>1962.0</v>
      </c>
      <c r="D72" s="5">
        <v>16.869</v>
      </c>
      <c r="E72" s="5">
        <v>3.973333333333333</v>
      </c>
      <c r="F72" s="5">
        <v>3438.721</v>
      </c>
      <c r="G72" s="5">
        <v>2.4</v>
      </c>
      <c r="H72" s="5">
        <v>80.6409</v>
      </c>
      <c r="I72" s="5">
        <v>0.8002933417264255</v>
      </c>
      <c r="J72" s="5">
        <v>2.46</v>
      </c>
      <c r="K72" s="5">
        <v>3.8433333333333333</v>
      </c>
      <c r="L72" s="5">
        <v>4.026666666666666</v>
      </c>
      <c r="M72" s="5">
        <v>2.4</v>
      </c>
      <c r="N72" s="5">
        <v>70.27333333333333</v>
      </c>
      <c r="O72" s="5">
        <v>35.31</v>
      </c>
      <c r="P72" s="5">
        <v>4.41</v>
      </c>
      <c r="Q72" s="5">
        <v>109.50924208730162</v>
      </c>
      <c r="R72" s="5">
        <v>718.8866666666667</v>
      </c>
      <c r="S72" s="5">
        <v>31.53333333333333</v>
      </c>
      <c r="T72" s="5">
        <v>0.93</v>
      </c>
      <c r="U72" s="5">
        <v>102403.81895607836</v>
      </c>
      <c r="V72" s="5">
        <v>0.4511928553449338</v>
      </c>
      <c r="W72" s="5">
        <v>333.3333333333333</v>
      </c>
      <c r="X72" s="5">
        <v>16.205666666666666</v>
      </c>
      <c r="Y72" s="5">
        <v>18.490707601499384</v>
      </c>
      <c r="Z72" s="5">
        <v>3692.289</v>
      </c>
      <c r="AA72" s="3"/>
      <c r="AB72" s="3"/>
      <c r="AC72" s="3"/>
      <c r="AD72" s="3"/>
      <c r="AE72" s="3"/>
    </row>
    <row r="73" ht="12.75" customHeight="1">
      <c r="A73" s="1" t="s">
        <v>58</v>
      </c>
      <c r="B73" s="1">
        <v>1962.0</v>
      </c>
      <c r="C73" s="5">
        <v>1962.25</v>
      </c>
      <c r="D73" s="5">
        <v>16.953</v>
      </c>
      <c r="E73" s="5">
        <v>4.016666666666667</v>
      </c>
      <c r="F73" s="5">
        <v>3500.054</v>
      </c>
      <c r="G73" s="5">
        <v>2.45666666666666</v>
      </c>
      <c r="H73" s="5">
        <v>81.18623333333333</v>
      </c>
      <c r="I73" s="5">
        <v>0.8212512810616246</v>
      </c>
      <c r="J73" s="5">
        <v>2.723333333333333</v>
      </c>
      <c r="K73" s="5">
        <v>3.836666666666667</v>
      </c>
      <c r="L73" s="5">
        <v>4.086666666666667</v>
      </c>
      <c r="M73" s="5">
        <v>2.4566666666666666</v>
      </c>
      <c r="N73" s="5">
        <v>69.86</v>
      </c>
      <c r="O73" s="5">
        <v>35.31</v>
      </c>
      <c r="P73" s="5">
        <v>4.41</v>
      </c>
      <c r="Q73" s="5">
        <v>109.5811946022291</v>
      </c>
      <c r="R73" s="5">
        <v>705.0</v>
      </c>
      <c r="S73" s="5">
        <v>31.7</v>
      </c>
      <c r="T73" s="5">
        <v>1.09</v>
      </c>
      <c r="U73" s="5">
        <v>102526.86042386126</v>
      </c>
      <c r="V73" s="5">
        <v>0.4598559658050466</v>
      </c>
      <c r="W73" s="5">
        <v>340.23333333333335</v>
      </c>
      <c r="X73" s="5">
        <v>16.265666666666668</v>
      </c>
      <c r="Y73" s="5">
        <v>18.578012791212064</v>
      </c>
      <c r="Z73" s="5">
        <v>3758.147</v>
      </c>
      <c r="AA73" s="3"/>
      <c r="AB73" s="3"/>
      <c r="AC73" s="3"/>
      <c r="AD73" s="3"/>
      <c r="AE73" s="3"/>
    </row>
    <row r="74" ht="12.75" customHeight="1">
      <c r="A74" s="1" t="s">
        <v>59</v>
      </c>
      <c r="B74" s="1">
        <v>1962.0</v>
      </c>
      <c r="C74" s="5">
        <v>1962.5</v>
      </c>
      <c r="D74" s="5">
        <v>17.0</v>
      </c>
      <c r="E74" s="5">
        <v>3.8733333333333335</v>
      </c>
      <c r="F74" s="5">
        <v>3531.683</v>
      </c>
      <c r="G74" s="5">
        <v>2.60666666666666</v>
      </c>
      <c r="H74" s="5">
        <v>81.33563333333333</v>
      </c>
      <c r="I74" s="5">
        <v>0.8409673440856829</v>
      </c>
      <c r="J74" s="5">
        <v>2.716666666666667</v>
      </c>
      <c r="K74" s="5">
        <v>3.6333333333333333</v>
      </c>
      <c r="L74" s="5">
        <v>3.9366666666666665</v>
      </c>
      <c r="M74" s="5">
        <v>2.606666666666667</v>
      </c>
      <c r="N74" s="5">
        <v>62.22333333333333</v>
      </c>
      <c r="O74" s="5">
        <v>35.31</v>
      </c>
      <c r="P74" s="5">
        <v>4.296666666666667</v>
      </c>
      <c r="Q74" s="5">
        <v>109.44900210758549</v>
      </c>
      <c r="R74" s="5">
        <v>613.3233333333334</v>
      </c>
      <c r="S74" s="5">
        <v>31.53333333333333</v>
      </c>
      <c r="T74" s="5">
        <v>1.09</v>
      </c>
      <c r="U74" s="5">
        <v>102895.53151075849</v>
      </c>
      <c r="V74" s="5">
        <v>0.46884147767970064</v>
      </c>
      <c r="W74" s="5">
        <v>347.43333333333334</v>
      </c>
      <c r="X74" s="5">
        <v>16.328333333333333</v>
      </c>
      <c r="Y74" s="5">
        <v>18.646512859905197</v>
      </c>
      <c r="Z74" s="5">
        <v>3792.149</v>
      </c>
      <c r="AA74" s="3"/>
      <c r="AB74" s="3"/>
      <c r="AC74" s="3"/>
      <c r="AD74" s="3"/>
      <c r="AE74" s="3"/>
    </row>
    <row r="75" ht="12.75" customHeight="1">
      <c r="A75" s="1" t="s">
        <v>60</v>
      </c>
      <c r="B75" s="1">
        <v>1962.0</v>
      </c>
      <c r="C75" s="5">
        <v>1962.75</v>
      </c>
      <c r="D75" s="5">
        <v>17.04</v>
      </c>
      <c r="E75" s="5">
        <v>3.99</v>
      </c>
      <c r="F75" s="5">
        <v>3575.07</v>
      </c>
      <c r="G75" s="5">
        <v>2.84666666666666</v>
      </c>
      <c r="H75" s="5">
        <v>81.5601</v>
      </c>
      <c r="I75" s="5">
        <v>0.8524032535858492</v>
      </c>
      <c r="J75" s="5">
        <v>2.84</v>
      </c>
      <c r="K75" s="5">
        <v>3.736666666666667</v>
      </c>
      <c r="L75" s="5">
        <v>4.02</v>
      </c>
      <c r="M75" s="5">
        <v>2.8466666666666667</v>
      </c>
      <c r="N75" s="5">
        <v>57.830000000000005</v>
      </c>
      <c r="O75" s="5">
        <v>35.31</v>
      </c>
      <c r="P75" s="5">
        <v>4.336666666666667</v>
      </c>
      <c r="Q75" s="5">
        <v>109.2019261094881</v>
      </c>
      <c r="R75" s="5">
        <v>595.3633333333333</v>
      </c>
      <c r="S75" s="5">
        <v>31.7</v>
      </c>
      <c r="T75" s="5">
        <v>1.09</v>
      </c>
      <c r="U75" s="5">
        <v>103332.40275974662</v>
      </c>
      <c r="V75" s="5">
        <v>0.47706467279264436</v>
      </c>
      <c r="W75" s="5">
        <v>352.8333333333333</v>
      </c>
      <c r="X75" s="5">
        <v>16.382</v>
      </c>
      <c r="Y75" s="5">
        <v>18.691028937482564</v>
      </c>
      <c r="Z75" s="5">
        <v>3838.776</v>
      </c>
      <c r="AA75" s="3"/>
      <c r="AB75" s="3"/>
      <c r="AC75" s="3"/>
      <c r="AD75" s="3"/>
      <c r="AE75" s="3"/>
    </row>
    <row r="76" ht="12.75" customHeight="1">
      <c r="A76" s="1" t="s">
        <v>61</v>
      </c>
      <c r="B76" s="1">
        <v>1962.0</v>
      </c>
      <c r="C76" s="5">
        <v>1963.0</v>
      </c>
      <c r="D76" s="5">
        <v>17.081</v>
      </c>
      <c r="E76" s="5">
        <v>3.9033333333333333</v>
      </c>
      <c r="F76" s="5">
        <v>3586.827</v>
      </c>
      <c r="G76" s="5">
        <v>2.92333333333333</v>
      </c>
      <c r="H76" s="5">
        <v>81.63446666666667</v>
      </c>
      <c r="I76" s="5">
        <v>0.8703970692582557</v>
      </c>
      <c r="J76" s="5">
        <v>2.8133333333333335</v>
      </c>
      <c r="K76" s="5">
        <v>3.6</v>
      </c>
      <c r="L76" s="5">
        <v>3.93</v>
      </c>
      <c r="M76" s="5">
        <v>2.9233333333333333</v>
      </c>
      <c r="N76" s="5">
        <v>59.616666666666674</v>
      </c>
      <c r="O76" s="5">
        <v>35.31</v>
      </c>
      <c r="P76" s="5">
        <v>4.256666666666667</v>
      </c>
      <c r="Q76" s="5">
        <v>108.72894288319348</v>
      </c>
      <c r="R76" s="5">
        <v>630.39</v>
      </c>
      <c r="S76" s="5">
        <v>31.666666666666668</v>
      </c>
      <c r="T76" s="5">
        <v>1.09</v>
      </c>
      <c r="U76" s="5">
        <v>103980.95282171438</v>
      </c>
      <c r="V76" s="5">
        <v>0.4858020372632716</v>
      </c>
      <c r="W76" s="5">
        <v>359.9</v>
      </c>
      <c r="X76" s="5">
        <v>16.412666666666667</v>
      </c>
      <c r="Y76" s="5">
        <v>18.771617633631724</v>
      </c>
      <c r="Z76" s="5">
        <v>3851.421</v>
      </c>
      <c r="AA76" s="3"/>
      <c r="AB76" s="3"/>
      <c r="AC76" s="3"/>
      <c r="AD76" s="3"/>
      <c r="AE76" s="3"/>
    </row>
    <row r="77" ht="12.75" customHeight="1">
      <c r="A77" s="1" t="s">
        <v>58</v>
      </c>
      <c r="B77" s="1">
        <v>1963.0</v>
      </c>
      <c r="C77" s="5">
        <v>1963.25</v>
      </c>
      <c r="D77" s="5">
        <v>17.165</v>
      </c>
      <c r="E77" s="5">
        <v>3.893333333333333</v>
      </c>
      <c r="F77" s="5">
        <v>3625.981</v>
      </c>
      <c r="G77" s="5">
        <v>2.96666666666666</v>
      </c>
      <c r="H77" s="5">
        <v>82.31556666666667</v>
      </c>
      <c r="I77" s="5">
        <v>0.8816771809073034</v>
      </c>
      <c r="J77" s="5">
        <v>2.9066666666666667</v>
      </c>
      <c r="K77" s="5">
        <v>3.64</v>
      </c>
      <c r="L77" s="5">
        <v>3.9633333333333334</v>
      </c>
      <c r="M77" s="5">
        <v>2.966666666666667</v>
      </c>
      <c r="N77" s="5">
        <v>65.55000000000001</v>
      </c>
      <c r="O77" s="5">
        <v>35.31</v>
      </c>
      <c r="P77" s="5">
        <v>4.196666666666666</v>
      </c>
      <c r="Q77" s="5">
        <v>108.95904221743346</v>
      </c>
      <c r="R77" s="5">
        <v>676.1033333333334</v>
      </c>
      <c r="S77" s="5">
        <v>31.53333333333333</v>
      </c>
      <c r="T77" s="5">
        <v>1.29</v>
      </c>
      <c r="U77" s="5">
        <v>104495.7046358719</v>
      </c>
      <c r="V77" s="5">
        <v>0.4905052568417559</v>
      </c>
      <c r="W77" s="5">
        <v>367.93333333333334</v>
      </c>
      <c r="X77" s="5">
        <v>16.467</v>
      </c>
      <c r="Y77" s="5">
        <v>18.828515272033076</v>
      </c>
      <c r="Z77" s="5">
        <v>3893.482</v>
      </c>
      <c r="AA77" s="3"/>
      <c r="AB77" s="3"/>
      <c r="AC77" s="3"/>
      <c r="AD77" s="3"/>
      <c r="AE77" s="3"/>
    </row>
    <row r="78" ht="12.75" customHeight="1">
      <c r="A78" s="1" t="s">
        <v>59</v>
      </c>
      <c r="B78" s="1">
        <v>1963.0</v>
      </c>
      <c r="C78" s="5">
        <v>1963.5</v>
      </c>
      <c r="D78" s="5">
        <v>17.18</v>
      </c>
      <c r="E78" s="5">
        <v>3.9633333333333334</v>
      </c>
      <c r="F78" s="5">
        <v>3666.669</v>
      </c>
      <c r="G78" s="5">
        <v>2.96333333333333</v>
      </c>
      <c r="H78" s="5">
        <v>83.78306666666667</v>
      </c>
      <c r="I78" s="5">
        <v>0.9034367456468546</v>
      </c>
      <c r="J78" s="5">
        <v>2.94</v>
      </c>
      <c r="K78" s="5">
        <v>3.756666666666667</v>
      </c>
      <c r="L78" s="5">
        <v>4.023333333333333</v>
      </c>
      <c r="M78" s="5">
        <v>2.9633333333333334</v>
      </c>
      <c r="N78" s="5">
        <v>69.67</v>
      </c>
      <c r="O78" s="5">
        <v>35.31</v>
      </c>
      <c r="P78" s="5">
        <v>4.22</v>
      </c>
      <c r="Q78" s="5">
        <v>109.29911404090105</v>
      </c>
      <c r="R78" s="5">
        <v>717.18</v>
      </c>
      <c r="S78" s="5">
        <v>31.5</v>
      </c>
      <c r="T78" s="5">
        <v>1.2916666666666667</v>
      </c>
      <c r="U78" s="5">
        <v>104951.54727820621</v>
      </c>
      <c r="V78" s="5">
        <v>0.49773791357105746</v>
      </c>
      <c r="W78" s="5">
        <v>375.93333333333334</v>
      </c>
      <c r="X78" s="5">
        <v>16.529333333333334</v>
      </c>
      <c r="Y78" s="5">
        <v>18.847417431838203</v>
      </c>
      <c r="Z78" s="5">
        <v>3937.183</v>
      </c>
      <c r="AA78" s="3"/>
      <c r="AB78" s="3"/>
      <c r="AC78" s="3"/>
      <c r="AD78" s="3"/>
      <c r="AE78" s="3"/>
    </row>
    <row r="79" ht="12.75" customHeight="1">
      <c r="A79" s="1" t="s">
        <v>60</v>
      </c>
      <c r="B79" s="1">
        <v>1963.0</v>
      </c>
      <c r="C79" s="5">
        <v>1963.75</v>
      </c>
      <c r="D79" s="5">
        <v>17.199</v>
      </c>
      <c r="E79" s="5">
        <v>4.033333333333333</v>
      </c>
      <c r="F79" s="5">
        <v>3747.278</v>
      </c>
      <c r="G79" s="5">
        <v>3.33</v>
      </c>
      <c r="H79" s="5">
        <v>83.5563</v>
      </c>
      <c r="I79" s="5">
        <v>0.9347483234327834</v>
      </c>
      <c r="J79" s="5">
        <v>3.2933333333333334</v>
      </c>
      <c r="K79" s="5">
        <v>3.913333333333333</v>
      </c>
      <c r="L79" s="5">
        <v>4.06</v>
      </c>
      <c r="M79" s="5">
        <v>3.33</v>
      </c>
      <c r="N79" s="5">
        <v>70.96666666666667</v>
      </c>
      <c r="O79" s="5">
        <v>35.31</v>
      </c>
      <c r="P79" s="5">
        <v>4.286666666666667</v>
      </c>
      <c r="Q79" s="5">
        <v>108.8593184785695</v>
      </c>
      <c r="R79" s="5">
        <v>719.18</v>
      </c>
      <c r="S79" s="5">
        <v>31.633333333333336</v>
      </c>
      <c r="T79" s="5">
        <v>1.294</v>
      </c>
      <c r="U79" s="5">
        <v>105376.89789896127</v>
      </c>
      <c r="V79" s="5">
        <v>0.5108312106490435</v>
      </c>
      <c r="W79" s="5">
        <v>383.56666666666666</v>
      </c>
      <c r="X79" s="5">
        <v>16.593</v>
      </c>
      <c r="Y79" s="5">
        <v>18.95057694988474</v>
      </c>
      <c r="Z79" s="5">
        <v>4023.755</v>
      </c>
      <c r="AA79" s="3"/>
      <c r="AB79" s="3"/>
      <c r="AC79" s="3"/>
      <c r="AD79" s="3"/>
      <c r="AE79" s="3"/>
    </row>
    <row r="80" ht="12.75" customHeight="1">
      <c r="A80" s="1" t="s">
        <v>61</v>
      </c>
      <c r="B80" s="1">
        <v>1963.0</v>
      </c>
      <c r="C80" s="5">
        <v>1964.0</v>
      </c>
      <c r="D80" s="5">
        <v>17.311</v>
      </c>
      <c r="E80" s="5">
        <v>4.12</v>
      </c>
      <c r="F80" s="5">
        <v>3771.845</v>
      </c>
      <c r="G80" s="5">
        <v>3.45333333333333</v>
      </c>
      <c r="H80" s="5">
        <v>84.20373333333333</v>
      </c>
      <c r="I80" s="5">
        <v>0.9471566662972002</v>
      </c>
      <c r="J80" s="5">
        <v>3.4966666666666666</v>
      </c>
      <c r="K80" s="5">
        <v>4.006666666666667</v>
      </c>
      <c r="L80" s="5">
        <v>4.156666666666666</v>
      </c>
      <c r="M80" s="5">
        <v>3.453333333333333</v>
      </c>
      <c r="N80" s="5">
        <v>73.27333333333333</v>
      </c>
      <c r="O80" s="5">
        <v>35.31</v>
      </c>
      <c r="P80" s="5">
        <v>4.333333333333333</v>
      </c>
      <c r="Q80" s="5">
        <v>109.00126495265653</v>
      </c>
      <c r="R80" s="5">
        <v>756.2333333333332</v>
      </c>
      <c r="S80" s="5">
        <v>31.633333333333336</v>
      </c>
      <c r="T80" s="5">
        <v>1.2933333333333332</v>
      </c>
      <c r="U80" s="5">
        <v>105822.21641046037</v>
      </c>
      <c r="V80" s="5">
        <v>0.5166683454829661</v>
      </c>
      <c r="W80" s="5">
        <v>391.0</v>
      </c>
      <c r="X80" s="5">
        <v>16.673</v>
      </c>
      <c r="Y80" s="5">
        <v>19.017318908820606</v>
      </c>
      <c r="Z80" s="5">
        <v>4050.147</v>
      </c>
      <c r="AA80" s="3"/>
      <c r="AB80" s="3"/>
      <c r="AC80" s="3"/>
      <c r="AD80" s="3"/>
      <c r="AE80" s="3"/>
    </row>
    <row r="81" ht="12.75" customHeight="1">
      <c r="A81" s="1" t="s">
        <v>58</v>
      </c>
      <c r="B81" s="1">
        <v>1964.0</v>
      </c>
      <c r="C81" s="5">
        <v>1964.25</v>
      </c>
      <c r="D81" s="5">
        <v>17.376</v>
      </c>
      <c r="E81" s="5">
        <v>4.18</v>
      </c>
      <c r="F81" s="5">
        <v>3851.366</v>
      </c>
      <c r="G81" s="5">
        <v>3.46333333333333</v>
      </c>
      <c r="H81" s="5">
        <v>84.49563333333333</v>
      </c>
      <c r="I81" s="5">
        <v>0.9773288258749226</v>
      </c>
      <c r="J81" s="5">
        <v>3.53</v>
      </c>
      <c r="K81" s="5">
        <v>4.08</v>
      </c>
      <c r="L81" s="5">
        <v>4.193333333333333</v>
      </c>
      <c r="M81" s="5">
        <v>3.4633333333333334</v>
      </c>
      <c r="N81" s="5">
        <v>77.54666666666667</v>
      </c>
      <c r="O81" s="5">
        <v>35.31</v>
      </c>
      <c r="P81" s="5">
        <v>4.376666666666667</v>
      </c>
      <c r="Q81" s="5">
        <v>109.53103360184018</v>
      </c>
      <c r="R81" s="5">
        <v>799.59</v>
      </c>
      <c r="S81" s="5">
        <v>31.666666666666668</v>
      </c>
      <c r="T81" s="5">
        <v>1.2963333333333333</v>
      </c>
      <c r="U81" s="5">
        <v>106257.55197508183</v>
      </c>
      <c r="V81" s="5">
        <v>0.5332691857537145</v>
      </c>
      <c r="W81" s="5">
        <v>397.53333333333336</v>
      </c>
      <c r="X81" s="5">
        <v>16.743666666666666</v>
      </c>
      <c r="Y81" s="5">
        <v>19.119366402190316</v>
      </c>
      <c r="Z81" s="5">
        <v>4135.553</v>
      </c>
      <c r="AA81" s="3"/>
      <c r="AB81" s="3"/>
      <c r="AC81" s="3"/>
      <c r="AD81" s="3"/>
      <c r="AE81" s="3"/>
    </row>
    <row r="82" ht="12.75" customHeight="1">
      <c r="A82" s="1" t="s">
        <v>59</v>
      </c>
      <c r="B82" s="1">
        <v>1964.0</v>
      </c>
      <c r="C82" s="5">
        <v>1964.5</v>
      </c>
      <c r="D82" s="5">
        <v>17.427</v>
      </c>
      <c r="E82" s="5">
        <v>4.2</v>
      </c>
      <c r="F82" s="5">
        <v>3893.296</v>
      </c>
      <c r="G82" s="5">
        <v>3.49</v>
      </c>
      <c r="H82" s="5">
        <v>85.54473333333334</v>
      </c>
      <c r="I82" s="5">
        <v>0.9922565569965405</v>
      </c>
      <c r="J82" s="5">
        <v>3.4766666666666666</v>
      </c>
      <c r="K82" s="5">
        <v>4.073333333333333</v>
      </c>
      <c r="L82" s="5">
        <v>4.203333333333333</v>
      </c>
      <c r="M82" s="5">
        <v>3.49</v>
      </c>
      <c r="N82" s="5">
        <v>80.3</v>
      </c>
      <c r="O82" s="5">
        <v>35.31</v>
      </c>
      <c r="P82" s="5">
        <v>4.406666666666666</v>
      </c>
      <c r="Q82" s="5">
        <v>108.99309027180448</v>
      </c>
      <c r="R82" s="5">
        <v>820.9433333333333</v>
      </c>
      <c r="S82" s="5">
        <v>31.53333333333333</v>
      </c>
      <c r="T82" s="5">
        <v>1.2923333333333333</v>
      </c>
      <c r="U82" s="5">
        <v>106674.91464074372</v>
      </c>
      <c r="V82" s="5">
        <v>0.5494949794702612</v>
      </c>
      <c r="W82" s="5">
        <v>404.3333333333333</v>
      </c>
      <c r="X82" s="5">
        <v>16.793333333333333</v>
      </c>
      <c r="Y82" s="5">
        <v>19.163089204419105</v>
      </c>
      <c r="Z82" s="5">
        <v>4180.592</v>
      </c>
      <c r="AA82" s="3"/>
      <c r="AB82" s="3"/>
      <c r="AC82" s="3"/>
      <c r="AD82" s="3"/>
      <c r="AE82" s="3"/>
    </row>
    <row r="83" ht="12.75" customHeight="1">
      <c r="A83" s="1" t="s">
        <v>60</v>
      </c>
      <c r="B83" s="1">
        <v>1964.0</v>
      </c>
      <c r="C83" s="5">
        <v>1964.75</v>
      </c>
      <c r="D83" s="5">
        <v>17.513</v>
      </c>
      <c r="E83" s="5">
        <v>4.193333333333333</v>
      </c>
      <c r="F83" s="5">
        <v>3954.121</v>
      </c>
      <c r="G83" s="5">
        <v>3.45666666666666</v>
      </c>
      <c r="H83" s="5">
        <v>86.05696666666667</v>
      </c>
      <c r="I83" s="5">
        <v>1.0151296496085653</v>
      </c>
      <c r="J83" s="5">
        <v>3.4966666666666666</v>
      </c>
      <c r="K83" s="5">
        <v>4.053333333333334</v>
      </c>
      <c r="L83" s="5">
        <v>4.18</v>
      </c>
      <c r="M83" s="5">
        <v>3.4566666666666666</v>
      </c>
      <c r="N83" s="5">
        <v>82.87666666666667</v>
      </c>
      <c r="O83" s="5">
        <v>35.31</v>
      </c>
      <c r="P83" s="5">
        <v>4.41</v>
      </c>
      <c r="Q83" s="5">
        <v>109.17182615866102</v>
      </c>
      <c r="R83" s="5">
        <v>851.65</v>
      </c>
      <c r="S83" s="5">
        <v>31.633333333333336</v>
      </c>
      <c r="T83" s="5">
        <v>1.3006666666666666</v>
      </c>
      <c r="U83" s="5">
        <v>107128.22909529107</v>
      </c>
      <c r="V83" s="5">
        <v>0.5657989688653304</v>
      </c>
      <c r="W83" s="5">
        <v>413.46666666666664</v>
      </c>
      <c r="X83" s="5">
        <v>16.84</v>
      </c>
      <c r="Y83" s="5">
        <v>19.23688508846258</v>
      </c>
      <c r="Z83" s="5">
        <v>4245.918</v>
      </c>
      <c r="AA83" s="3"/>
      <c r="AB83" s="3"/>
      <c r="AC83" s="3"/>
      <c r="AD83" s="3"/>
      <c r="AE83" s="3"/>
    </row>
    <row r="84" ht="12.75" customHeight="1">
      <c r="A84" s="1" t="s">
        <v>61</v>
      </c>
      <c r="B84" s="1">
        <v>1964.0</v>
      </c>
      <c r="C84" s="5">
        <v>1965.0</v>
      </c>
      <c r="D84" s="5">
        <v>17.588</v>
      </c>
      <c r="E84" s="5">
        <v>4.173333333333333</v>
      </c>
      <c r="F84" s="5">
        <v>3966.335</v>
      </c>
      <c r="G84" s="5">
        <v>3.57666666666666</v>
      </c>
      <c r="H84" s="5">
        <v>86.49203333333334</v>
      </c>
      <c r="I84" s="5">
        <v>1.0109553023516837</v>
      </c>
      <c r="J84" s="5">
        <v>3.683333333333333</v>
      </c>
      <c r="K84" s="5">
        <v>4.066666666666666</v>
      </c>
      <c r="L84" s="5">
        <v>4.183333333333334</v>
      </c>
      <c r="M84" s="5">
        <v>3.5766666666666667</v>
      </c>
      <c r="N84" s="5">
        <v>84.75</v>
      </c>
      <c r="O84" s="5">
        <v>35.31</v>
      </c>
      <c r="P84" s="5">
        <v>4.43</v>
      </c>
      <c r="Q84" s="5">
        <v>109.61727495486991</v>
      </c>
      <c r="R84" s="5">
        <v>874.2133333333333</v>
      </c>
      <c r="S84" s="5">
        <v>31.7</v>
      </c>
      <c r="T84" s="5">
        <v>1.3036666666666665</v>
      </c>
      <c r="U84" s="5">
        <v>107614.49386459767</v>
      </c>
      <c r="V84" s="5">
        <v>0.5734992541975823</v>
      </c>
      <c r="W84" s="5">
        <v>421.93333333333334</v>
      </c>
      <c r="X84" s="5">
        <v>16.883</v>
      </c>
      <c r="Y84" s="5">
        <v>19.31756041780949</v>
      </c>
      <c r="Z84" s="5">
        <v>4259.046</v>
      </c>
      <c r="AA84" s="3"/>
      <c r="AB84" s="3"/>
      <c r="AC84" s="3"/>
      <c r="AD84" s="3"/>
      <c r="AE84" s="3"/>
    </row>
    <row r="85" ht="12.75" customHeight="1">
      <c r="A85" s="1" t="s">
        <v>58</v>
      </c>
      <c r="B85" s="1">
        <v>1965.0</v>
      </c>
      <c r="C85" s="5">
        <v>1965.25</v>
      </c>
      <c r="D85" s="5">
        <v>17.665</v>
      </c>
      <c r="E85" s="5">
        <v>4.203333333333333</v>
      </c>
      <c r="F85" s="5">
        <v>4062.311</v>
      </c>
      <c r="G85" s="5">
        <v>3.97333333333333</v>
      </c>
      <c r="H85" s="5">
        <v>88.86603333333333</v>
      </c>
      <c r="I85" s="5">
        <v>1.066108187367246</v>
      </c>
      <c r="J85" s="5">
        <v>3.89</v>
      </c>
      <c r="K85" s="5">
        <v>4.133333333333333</v>
      </c>
      <c r="L85" s="5">
        <v>4.2</v>
      </c>
      <c r="M85" s="5">
        <v>3.9766666666666666</v>
      </c>
      <c r="N85" s="5">
        <v>86.56666666666666</v>
      </c>
      <c r="O85" s="5">
        <v>35.31</v>
      </c>
      <c r="P85" s="5">
        <v>4.42</v>
      </c>
      <c r="Q85" s="5">
        <v>110.06459371424155</v>
      </c>
      <c r="R85" s="5">
        <v>898.4633333333335</v>
      </c>
      <c r="S85" s="5">
        <v>31.866666666666664</v>
      </c>
      <c r="T85" s="5">
        <v>1.2996666666666667</v>
      </c>
      <c r="U85" s="5">
        <v>108059.81836706308</v>
      </c>
      <c r="V85" s="5">
        <v>0.5839161592420794</v>
      </c>
      <c r="W85" s="5">
        <v>430.3666666666667</v>
      </c>
      <c r="X85" s="5">
        <v>16.946666666666665</v>
      </c>
      <c r="Y85" s="5">
        <v>19.3882569103301</v>
      </c>
      <c r="Z85" s="5">
        <v>4362.111</v>
      </c>
      <c r="AA85" s="3"/>
      <c r="AB85" s="3"/>
      <c r="AC85" s="3"/>
      <c r="AD85" s="3"/>
      <c r="AE85" s="3"/>
    </row>
    <row r="86" ht="12.75" customHeight="1">
      <c r="A86" s="1" t="s">
        <v>59</v>
      </c>
      <c r="B86" s="1">
        <v>1965.0</v>
      </c>
      <c r="C86" s="5">
        <v>1965.5</v>
      </c>
      <c r="D86" s="5">
        <v>17.747</v>
      </c>
      <c r="E86" s="5">
        <v>4.206666666666667</v>
      </c>
      <c r="F86" s="5">
        <v>4113.629</v>
      </c>
      <c r="G86" s="5">
        <v>4.07666666666666</v>
      </c>
      <c r="H86" s="5">
        <v>89.39813333333333</v>
      </c>
      <c r="I86" s="5">
        <v>1.0756340778158788</v>
      </c>
      <c r="J86" s="5">
        <v>3.8733333333333335</v>
      </c>
      <c r="K86" s="5">
        <v>4.15</v>
      </c>
      <c r="L86" s="5">
        <v>4.206666666666667</v>
      </c>
      <c r="M86" s="5">
        <v>4.08</v>
      </c>
      <c r="N86" s="5">
        <v>87.43</v>
      </c>
      <c r="O86" s="5">
        <v>35.31</v>
      </c>
      <c r="P86" s="5">
        <v>4.443333333333333</v>
      </c>
      <c r="Q86" s="5">
        <v>108.72340987375556</v>
      </c>
      <c r="R86" s="5">
        <v>902.7933333333334</v>
      </c>
      <c r="S86" s="5">
        <v>32.166666666666664</v>
      </c>
      <c r="T86" s="5">
        <v>1.2933333333333332</v>
      </c>
      <c r="U86" s="5">
        <v>108496.1584170375</v>
      </c>
      <c r="V86" s="5">
        <v>0.5961057537907504</v>
      </c>
      <c r="W86" s="5">
        <v>437.53333333333336</v>
      </c>
      <c r="X86" s="5">
        <v>16.999333333333333</v>
      </c>
      <c r="Y86" s="5">
        <v>19.52246082733267</v>
      </c>
      <c r="Z86" s="5">
        <v>4417.225</v>
      </c>
      <c r="AA86" s="3"/>
      <c r="AB86" s="3"/>
      <c r="AC86" s="3"/>
      <c r="AD86" s="3"/>
      <c r="AE86" s="3"/>
    </row>
    <row r="87" ht="12.75" customHeight="1">
      <c r="A87" s="1" t="s">
        <v>60</v>
      </c>
      <c r="B87" s="1">
        <v>1965.0</v>
      </c>
      <c r="C87" s="5">
        <v>1965.75</v>
      </c>
      <c r="D87" s="5">
        <v>17.828</v>
      </c>
      <c r="E87" s="5">
        <v>4.246666666666667</v>
      </c>
      <c r="F87" s="5">
        <v>4205.086</v>
      </c>
      <c r="G87" s="5">
        <v>4.07333333333333</v>
      </c>
      <c r="H87" s="5">
        <v>89.90226666666666</v>
      </c>
      <c r="I87" s="5">
        <v>1.1126170029768154</v>
      </c>
      <c r="J87" s="5">
        <v>3.8666666666666667</v>
      </c>
      <c r="K87" s="5">
        <v>4.2</v>
      </c>
      <c r="L87" s="5">
        <v>4.253333333333333</v>
      </c>
      <c r="M87" s="5">
        <v>4.076666666666667</v>
      </c>
      <c r="N87" s="5">
        <v>86.92666666666666</v>
      </c>
      <c r="O87" s="5">
        <v>35.31</v>
      </c>
      <c r="P87" s="5">
        <v>4.496666666666667</v>
      </c>
      <c r="Q87" s="5">
        <v>108.4505316234696</v>
      </c>
      <c r="R87" s="5">
        <v>901.8066666666667</v>
      </c>
      <c r="S87" s="5">
        <v>32.4</v>
      </c>
      <c r="T87" s="5">
        <v>1.293</v>
      </c>
      <c r="U87" s="5">
        <v>108863.7780893456</v>
      </c>
      <c r="V87" s="5">
        <v>0.6103686312717427</v>
      </c>
      <c r="W87" s="5">
        <v>446.06666666666666</v>
      </c>
      <c r="X87" s="5">
        <v>17.052</v>
      </c>
      <c r="Y87" s="5">
        <v>19.62599798106771</v>
      </c>
      <c r="Z87" s="5">
        <v>4515.427</v>
      </c>
      <c r="AA87" s="3"/>
      <c r="AB87" s="3"/>
      <c r="AC87" s="3"/>
      <c r="AD87" s="3"/>
      <c r="AE87" s="3"/>
    </row>
    <row r="88" ht="12.75" customHeight="1">
      <c r="A88" s="1" t="s">
        <v>61</v>
      </c>
      <c r="B88" s="1">
        <v>1965.0</v>
      </c>
      <c r="C88" s="5">
        <v>1966.0</v>
      </c>
      <c r="D88" s="5">
        <v>17.945</v>
      </c>
      <c r="E88" s="5">
        <v>4.473333333333334</v>
      </c>
      <c r="F88" s="5">
        <v>4301.973</v>
      </c>
      <c r="G88" s="5">
        <v>4.16666666666666</v>
      </c>
      <c r="H88" s="5">
        <v>89.9839</v>
      </c>
      <c r="I88" s="5">
        <v>1.1421616717279723</v>
      </c>
      <c r="J88" s="5">
        <v>4.166666666666667</v>
      </c>
      <c r="K88" s="5">
        <v>4.506666666666667</v>
      </c>
      <c r="L88" s="5">
        <v>4.406666666666666</v>
      </c>
      <c r="M88" s="5">
        <v>4.166666666666667</v>
      </c>
      <c r="N88" s="5">
        <v>91.75666666666667</v>
      </c>
      <c r="O88" s="5">
        <v>35.31</v>
      </c>
      <c r="P88" s="5">
        <v>4.613333333333333</v>
      </c>
      <c r="Q88" s="5">
        <v>109.1486978854449</v>
      </c>
      <c r="R88" s="5">
        <v>958.93</v>
      </c>
      <c r="S88" s="5">
        <v>32.63333333333333</v>
      </c>
      <c r="T88" s="5">
        <v>1.2946666666666664</v>
      </c>
      <c r="U88" s="5">
        <v>109210.43137652293</v>
      </c>
      <c r="V88" s="5">
        <v>0.6373152289001659</v>
      </c>
      <c r="W88" s="5">
        <v>455.8333333333333</v>
      </c>
      <c r="X88" s="5">
        <v>17.108666666666668</v>
      </c>
      <c r="Y88" s="5">
        <v>19.709245876634537</v>
      </c>
      <c r="Z88" s="5">
        <v>4619.458</v>
      </c>
      <c r="AA88" s="3"/>
      <c r="AB88" s="3"/>
      <c r="AC88" s="3"/>
      <c r="AD88" s="3"/>
      <c r="AE88" s="3"/>
    </row>
    <row r="89" ht="12.75" customHeight="1">
      <c r="A89" s="1" t="s">
        <v>58</v>
      </c>
      <c r="B89" s="1">
        <v>1966.0</v>
      </c>
      <c r="C89" s="5">
        <v>1966.25</v>
      </c>
      <c r="D89" s="5">
        <v>18.054</v>
      </c>
      <c r="E89" s="5">
        <v>4.77</v>
      </c>
      <c r="F89" s="5">
        <v>4406.693</v>
      </c>
      <c r="G89" s="5">
        <v>4.55666666666666</v>
      </c>
      <c r="H89" s="5">
        <v>91.11953333333334</v>
      </c>
      <c r="I89" s="5">
        <v>1.192671222983602</v>
      </c>
      <c r="J89" s="5">
        <v>4.61</v>
      </c>
      <c r="K89" s="5">
        <v>4.92</v>
      </c>
      <c r="L89" s="5">
        <v>4.65</v>
      </c>
      <c r="M89" s="5">
        <v>4.56</v>
      </c>
      <c r="N89" s="5">
        <v>91.63</v>
      </c>
      <c r="O89" s="5">
        <v>35.31</v>
      </c>
      <c r="P89" s="5">
        <v>4.8133333333333335</v>
      </c>
      <c r="Q89" s="5">
        <v>108.94550757326219</v>
      </c>
      <c r="R89" s="5">
        <v>953.39</v>
      </c>
      <c r="S89" s="5">
        <v>33.1</v>
      </c>
      <c r="T89" s="5">
        <v>1.2926666666666666</v>
      </c>
      <c r="U89" s="5">
        <v>109485.19107087314</v>
      </c>
      <c r="V89" s="5">
        <v>0.6459712164597512</v>
      </c>
      <c r="W89" s="5">
        <v>464.6</v>
      </c>
      <c r="X89" s="5">
        <v>17.194333333333333</v>
      </c>
      <c r="Y89" s="5">
        <v>19.904774431098836</v>
      </c>
      <c r="Z89" s="5">
        <v>4731.888</v>
      </c>
      <c r="AA89" s="3"/>
      <c r="AB89" s="3"/>
      <c r="AC89" s="3"/>
      <c r="AD89" s="3"/>
      <c r="AE89" s="3"/>
    </row>
    <row r="90" ht="12.75" customHeight="1">
      <c r="A90" s="1" t="s">
        <v>59</v>
      </c>
      <c r="B90" s="1">
        <v>1966.0</v>
      </c>
      <c r="C90" s="5">
        <v>1966.5</v>
      </c>
      <c r="D90" s="5">
        <v>18.218</v>
      </c>
      <c r="E90" s="5">
        <v>4.78</v>
      </c>
      <c r="F90" s="5">
        <v>4421.747</v>
      </c>
      <c r="G90" s="5">
        <v>4.91333333333333</v>
      </c>
      <c r="H90" s="5">
        <v>91.56666666666666</v>
      </c>
      <c r="I90" s="5">
        <v>1.1779450911697333</v>
      </c>
      <c r="J90" s="5">
        <v>4.586666666666667</v>
      </c>
      <c r="K90" s="5">
        <v>4.8966666666666665</v>
      </c>
      <c r="L90" s="5">
        <v>4.69</v>
      </c>
      <c r="M90" s="5">
        <v>4.913333333333333</v>
      </c>
      <c r="N90" s="5">
        <v>88.14666666666666</v>
      </c>
      <c r="O90" s="5">
        <v>35.31</v>
      </c>
      <c r="P90" s="5">
        <v>5.003333333333333</v>
      </c>
      <c r="Q90" s="5">
        <v>107.96377434094319</v>
      </c>
      <c r="R90" s="5">
        <v>895.9499999999999</v>
      </c>
      <c r="S90" s="5">
        <v>33.233333333333334</v>
      </c>
      <c r="T90" s="5">
        <v>1.2933333333333332</v>
      </c>
      <c r="U90" s="5">
        <v>109781.91764172952</v>
      </c>
      <c r="V90" s="5">
        <v>0.6561342606603694</v>
      </c>
      <c r="W90" s="5">
        <v>470.2</v>
      </c>
      <c r="X90" s="5">
        <v>17.334333333333333</v>
      </c>
      <c r="Y90" s="5">
        <v>20.079821613311175</v>
      </c>
      <c r="Z90" s="5">
        <v>4748.046</v>
      </c>
      <c r="AA90" s="3"/>
      <c r="AB90" s="3"/>
      <c r="AC90" s="3"/>
      <c r="AD90" s="3"/>
      <c r="AE90" s="3"/>
    </row>
    <row r="91" ht="12.75" customHeight="1">
      <c r="A91" s="1" t="s">
        <v>60</v>
      </c>
      <c r="B91" s="1">
        <v>1966.0</v>
      </c>
      <c r="C91" s="5">
        <v>1966.75</v>
      </c>
      <c r="D91" s="5">
        <v>18.378</v>
      </c>
      <c r="E91" s="5">
        <v>5.14</v>
      </c>
      <c r="F91" s="5">
        <v>4459.195</v>
      </c>
      <c r="G91" s="5">
        <v>5.41</v>
      </c>
      <c r="H91" s="5">
        <v>91.2437</v>
      </c>
      <c r="I91" s="5">
        <v>1.2011343764718436</v>
      </c>
      <c r="J91" s="5">
        <v>5.043333333333333</v>
      </c>
      <c r="K91" s="5">
        <v>5.39</v>
      </c>
      <c r="L91" s="5">
        <v>4.91</v>
      </c>
      <c r="M91" s="5">
        <v>5.41</v>
      </c>
      <c r="N91" s="5">
        <v>81.43333333333334</v>
      </c>
      <c r="O91" s="5">
        <v>35.31</v>
      </c>
      <c r="P91" s="5">
        <v>5.32</v>
      </c>
      <c r="Q91" s="5">
        <v>107.0811945693513</v>
      </c>
      <c r="R91" s="5">
        <v>803.3366666666667</v>
      </c>
      <c r="S91" s="5">
        <v>33.56666666666666</v>
      </c>
      <c r="T91" s="5">
        <v>1.3053333333333332</v>
      </c>
      <c r="U91" s="5">
        <v>110071.81650797004</v>
      </c>
      <c r="V91" s="5">
        <v>0.6636725353513495</v>
      </c>
      <c r="W91" s="5">
        <v>472.96666666666664</v>
      </c>
      <c r="X91" s="5">
        <v>17.477333333333334</v>
      </c>
      <c r="Y91" s="5">
        <v>20.24061521680269</v>
      </c>
      <c r="Z91" s="5">
        <v>4788.254</v>
      </c>
      <c r="AA91" s="3"/>
      <c r="AB91" s="3"/>
      <c r="AC91" s="3"/>
      <c r="AD91" s="3"/>
      <c r="AE91" s="3"/>
    </row>
    <row r="92" ht="12.75" customHeight="1">
      <c r="A92" s="1" t="s">
        <v>61</v>
      </c>
      <c r="B92" s="1">
        <v>1966.0</v>
      </c>
      <c r="C92" s="5">
        <v>1967.0</v>
      </c>
      <c r="D92" s="5">
        <v>18.528</v>
      </c>
      <c r="E92" s="5">
        <v>5.003333333333333</v>
      </c>
      <c r="F92" s="5">
        <v>4495.777</v>
      </c>
      <c r="G92" s="5">
        <v>5.56333333333333</v>
      </c>
      <c r="H92" s="5">
        <v>90.59063333333333</v>
      </c>
      <c r="I92" s="5">
        <v>1.2037666670833553</v>
      </c>
      <c r="J92" s="5">
        <v>5.21</v>
      </c>
      <c r="K92" s="5">
        <v>5.21</v>
      </c>
      <c r="L92" s="5">
        <v>4.82</v>
      </c>
      <c r="M92" s="5">
        <v>5.5633333333333335</v>
      </c>
      <c r="N92" s="5">
        <v>79.81666666666666</v>
      </c>
      <c r="O92" s="5">
        <v>35.31</v>
      </c>
      <c r="P92" s="5">
        <v>5.383333333333333</v>
      </c>
      <c r="Q92" s="5">
        <v>106.67871922086579</v>
      </c>
      <c r="R92" s="5">
        <v>794.7833333333334</v>
      </c>
      <c r="S92" s="5">
        <v>33.33333333333333</v>
      </c>
      <c r="T92" s="5">
        <v>1.2990000000000002</v>
      </c>
      <c r="U92" s="5">
        <v>110387.67622826333</v>
      </c>
      <c r="V92" s="5">
        <v>0.6675214411007596</v>
      </c>
      <c r="W92" s="5">
        <v>477.73333333333335</v>
      </c>
      <c r="X92" s="5">
        <v>17.628333333333334</v>
      </c>
      <c r="Y92" s="5">
        <v>20.402257730163477</v>
      </c>
      <c r="Z92" s="5">
        <v>4827.537</v>
      </c>
      <c r="AA92" s="3"/>
      <c r="AB92" s="3"/>
      <c r="AC92" s="3"/>
      <c r="AD92" s="3"/>
      <c r="AE92" s="3"/>
    </row>
    <row r="93" ht="12.75" customHeight="1">
      <c r="A93" s="1" t="s">
        <v>58</v>
      </c>
      <c r="B93" s="1">
        <v>1967.0</v>
      </c>
      <c r="C93" s="5">
        <v>1967.25</v>
      </c>
      <c r="D93" s="5">
        <v>18.605</v>
      </c>
      <c r="E93" s="5">
        <v>4.583333333333333</v>
      </c>
      <c r="F93" s="5">
        <v>4535.591</v>
      </c>
      <c r="G93" s="5">
        <v>4.82333333333333</v>
      </c>
      <c r="H93" s="5">
        <v>88.58453333333334</v>
      </c>
      <c r="I93" s="5">
        <v>1.1886709956707113</v>
      </c>
      <c r="J93" s="5">
        <v>4.513333333333334</v>
      </c>
      <c r="K93" s="5">
        <v>4.66</v>
      </c>
      <c r="L93" s="5">
        <v>4.5633333333333335</v>
      </c>
      <c r="M93" s="5">
        <v>4.823333333333333</v>
      </c>
      <c r="N93" s="5">
        <v>87.07666666666667</v>
      </c>
      <c r="O93" s="5">
        <v>35.31</v>
      </c>
      <c r="P93" s="5">
        <v>5.12</v>
      </c>
      <c r="Q93" s="5">
        <v>106.60734111145574</v>
      </c>
      <c r="R93" s="5">
        <v>851.7466666666666</v>
      </c>
      <c r="S93" s="5">
        <v>33.36666666666667</v>
      </c>
      <c r="T93" s="5">
        <v>1.2963333333333333</v>
      </c>
      <c r="U93" s="5">
        <v>110721.51084450493</v>
      </c>
      <c r="V93" s="5">
        <v>0.6777635031302427</v>
      </c>
      <c r="W93" s="5">
        <v>485.46666666666664</v>
      </c>
      <c r="X93" s="5">
        <v>17.72533333333333</v>
      </c>
      <c r="Y93" s="5">
        <v>20.467898322081172</v>
      </c>
      <c r="Z93" s="5">
        <v>4870.299</v>
      </c>
      <c r="AA93" s="3"/>
      <c r="AB93" s="3"/>
      <c r="AC93" s="3"/>
      <c r="AD93" s="3"/>
      <c r="AE93" s="3"/>
    </row>
    <row r="94" ht="12.75" customHeight="1">
      <c r="A94" s="1" t="s">
        <v>59</v>
      </c>
      <c r="B94" s="1">
        <v>1967.0</v>
      </c>
      <c r="C94" s="5">
        <v>1967.5</v>
      </c>
      <c r="D94" s="5">
        <v>18.717</v>
      </c>
      <c r="E94" s="5">
        <v>4.82</v>
      </c>
      <c r="F94" s="5">
        <v>4538.37</v>
      </c>
      <c r="G94" s="5">
        <v>3.99</v>
      </c>
      <c r="H94" s="5">
        <v>86.7784</v>
      </c>
      <c r="I94" s="5">
        <v>1.2040748091569968</v>
      </c>
      <c r="J94" s="5">
        <v>3.66</v>
      </c>
      <c r="K94" s="5">
        <v>4.756666666666667</v>
      </c>
      <c r="L94" s="5">
        <v>4.843333333333334</v>
      </c>
      <c r="M94" s="5">
        <v>3.99</v>
      </c>
      <c r="N94" s="5">
        <v>91.66000000000001</v>
      </c>
      <c r="O94" s="5">
        <v>35.31</v>
      </c>
      <c r="P94" s="5">
        <v>5.263333333333334</v>
      </c>
      <c r="Q94" s="5">
        <v>106.17710801594592</v>
      </c>
      <c r="R94" s="5">
        <v>869.9566666666666</v>
      </c>
      <c r="S94" s="5">
        <v>33.300000000000004</v>
      </c>
      <c r="T94" s="5">
        <v>1.537</v>
      </c>
      <c r="U94" s="5">
        <v>111133.22602591592</v>
      </c>
      <c r="V94" s="5">
        <v>0.6861589439721083</v>
      </c>
      <c r="W94" s="5">
        <v>497.1</v>
      </c>
      <c r="X94" s="5">
        <v>17.844</v>
      </c>
      <c r="Y94" s="5">
        <v>20.557622389124976</v>
      </c>
      <c r="Z94" s="5">
        <v>4873.287</v>
      </c>
      <c r="AA94" s="3"/>
      <c r="AB94" s="3"/>
      <c r="AC94" s="3"/>
      <c r="AD94" s="3"/>
      <c r="AE94" s="3"/>
    </row>
    <row r="95" ht="12.75" customHeight="1">
      <c r="A95" s="1" t="s">
        <v>60</v>
      </c>
      <c r="B95" s="1">
        <v>1967.0</v>
      </c>
      <c r="C95" s="5">
        <v>1967.75</v>
      </c>
      <c r="D95" s="5">
        <v>18.885</v>
      </c>
      <c r="E95" s="5">
        <v>5.246666666666667</v>
      </c>
      <c r="F95" s="5">
        <v>4581.309</v>
      </c>
      <c r="G95" s="5">
        <v>3.89333333333333</v>
      </c>
      <c r="H95" s="5">
        <v>85.95453333333333</v>
      </c>
      <c r="I95" s="5">
        <v>1.206959753667675</v>
      </c>
      <c r="J95" s="5">
        <v>4.3</v>
      </c>
      <c r="K95" s="5">
        <v>5.3133333333333335</v>
      </c>
      <c r="L95" s="5">
        <v>5.096666666666667</v>
      </c>
      <c r="M95" s="5">
        <v>3.893333333333333</v>
      </c>
      <c r="N95" s="5">
        <v>94.43666666666667</v>
      </c>
      <c r="O95" s="5">
        <v>35.31</v>
      </c>
      <c r="P95" s="5">
        <v>5.616666666666667</v>
      </c>
      <c r="Q95" s="5">
        <v>106.00227790109416</v>
      </c>
      <c r="R95" s="5">
        <v>910.73</v>
      </c>
      <c r="S95" s="5">
        <v>33.43333333333334</v>
      </c>
      <c r="T95" s="5">
        <v>1.7453333333333332</v>
      </c>
      <c r="U95" s="5">
        <v>111739.19829024846</v>
      </c>
      <c r="V95" s="5">
        <v>0.6924362760234817</v>
      </c>
      <c r="W95" s="5">
        <v>510.6</v>
      </c>
      <c r="X95" s="5">
        <v>18.006</v>
      </c>
      <c r="Y95" s="5">
        <v>20.746041851194892</v>
      </c>
      <c r="Z95" s="5">
        <v>4919.392</v>
      </c>
      <c r="AA95" s="3"/>
      <c r="AB95" s="3"/>
      <c r="AC95" s="3"/>
      <c r="AD95" s="3"/>
      <c r="AE95" s="3"/>
    </row>
    <row r="96" ht="12.75" customHeight="1">
      <c r="A96" s="1" t="s">
        <v>61</v>
      </c>
      <c r="B96" s="1">
        <v>1967.0</v>
      </c>
      <c r="C96" s="5">
        <v>1968.0</v>
      </c>
      <c r="D96" s="5">
        <v>19.094</v>
      </c>
      <c r="E96" s="5">
        <v>5.6433333333333335</v>
      </c>
      <c r="F96" s="5">
        <v>4615.853</v>
      </c>
      <c r="G96" s="5">
        <v>4.17333333333333</v>
      </c>
      <c r="H96" s="5">
        <v>87.3031</v>
      </c>
      <c r="I96" s="5">
        <v>1.2178832234072292</v>
      </c>
      <c r="J96" s="5">
        <v>4.753333333333333</v>
      </c>
      <c r="K96" s="5">
        <v>5.7</v>
      </c>
      <c r="L96" s="5">
        <v>5.536666666666667</v>
      </c>
      <c r="M96" s="5">
        <v>4.173333333333333</v>
      </c>
      <c r="N96" s="5">
        <v>94.54</v>
      </c>
      <c r="O96" s="5">
        <v>35.31</v>
      </c>
      <c r="P96" s="5">
        <v>6.026666666666666</v>
      </c>
      <c r="Q96" s="5">
        <v>106.07479044552666</v>
      </c>
      <c r="R96" s="5">
        <v>886.8866666666667</v>
      </c>
      <c r="S96" s="5">
        <v>33.5</v>
      </c>
      <c r="T96" s="5">
        <v>2.0543333333333336</v>
      </c>
      <c r="U96" s="5">
        <v>112240.32864398338</v>
      </c>
      <c r="V96" s="5">
        <v>0.6988960795398631</v>
      </c>
      <c r="W96" s="5">
        <v>521.4</v>
      </c>
      <c r="X96" s="5">
        <v>18.187666666666665</v>
      </c>
      <c r="Y96" s="5">
        <v>20.915081296206406</v>
      </c>
      <c r="Z96" s="5">
        <v>4956.477</v>
      </c>
      <c r="AA96" s="3"/>
      <c r="AB96" s="3"/>
      <c r="AC96" s="3"/>
      <c r="AD96" s="3"/>
      <c r="AE96" s="3"/>
    </row>
    <row r="97" ht="12.75" customHeight="1">
      <c r="A97" s="1" t="s">
        <v>58</v>
      </c>
      <c r="B97" s="1">
        <v>1968.0</v>
      </c>
      <c r="C97" s="5">
        <v>1968.25</v>
      </c>
      <c r="D97" s="5">
        <v>19.302</v>
      </c>
      <c r="E97" s="5">
        <v>5.61</v>
      </c>
      <c r="F97" s="5">
        <v>4709.993</v>
      </c>
      <c r="G97" s="5">
        <v>4.78666666666666</v>
      </c>
      <c r="H97" s="5">
        <v>87.32646666666666</v>
      </c>
      <c r="I97" s="5">
        <v>1.2500444449790284</v>
      </c>
      <c r="J97" s="5">
        <v>5.05</v>
      </c>
      <c r="K97" s="5">
        <v>5.63</v>
      </c>
      <c r="L97" s="5">
        <v>5.453333333333333</v>
      </c>
      <c r="M97" s="5">
        <v>4.79</v>
      </c>
      <c r="N97" s="5">
        <v>91.62666666666667</v>
      </c>
      <c r="O97" s="5">
        <v>40.31</v>
      </c>
      <c r="P97" s="5">
        <v>6.126666666666667</v>
      </c>
      <c r="Q97" s="5">
        <v>105.45640496569884</v>
      </c>
      <c r="R97" s="5">
        <v>845.5466666666666</v>
      </c>
      <c r="S97" s="5">
        <v>33.96666666666667</v>
      </c>
      <c r="T97" s="5">
        <v>2.1043333333333334</v>
      </c>
      <c r="U97" s="5">
        <v>112697.52524470603</v>
      </c>
      <c r="V97" s="5">
        <v>0.7162495375333555</v>
      </c>
      <c r="W97" s="5">
        <v>530.3333333333334</v>
      </c>
      <c r="X97" s="5">
        <v>18.395</v>
      </c>
      <c r="Y97" s="5">
        <v>21.150308887665084</v>
      </c>
      <c r="Z97" s="5">
        <v>5057.553</v>
      </c>
      <c r="AA97" s="3"/>
      <c r="AB97" s="3"/>
      <c r="AC97" s="3"/>
      <c r="AD97" s="3"/>
      <c r="AE97" s="3"/>
    </row>
    <row r="98" ht="12.75" customHeight="1">
      <c r="A98" s="1" t="s">
        <v>59</v>
      </c>
      <c r="B98" s="1">
        <v>1968.0</v>
      </c>
      <c r="C98" s="5">
        <v>1968.5</v>
      </c>
      <c r="D98" s="5">
        <v>19.519</v>
      </c>
      <c r="E98" s="5">
        <v>5.743333333333333</v>
      </c>
      <c r="F98" s="5">
        <v>4788.688</v>
      </c>
      <c r="G98" s="5">
        <v>5.98</v>
      </c>
      <c r="H98" s="5">
        <v>87.2787</v>
      </c>
      <c r="I98" s="5">
        <v>1.2541220392990908</v>
      </c>
      <c r="J98" s="5">
        <v>5.52</v>
      </c>
      <c r="K98" s="5">
        <v>5.86</v>
      </c>
      <c r="L98" s="5">
        <v>5.47</v>
      </c>
      <c r="M98" s="5">
        <v>5.983333333333333</v>
      </c>
      <c r="N98" s="5">
        <v>98.01333333333334</v>
      </c>
      <c r="O98" s="5">
        <v>40.31</v>
      </c>
      <c r="P98" s="5">
        <v>6.253333333333333</v>
      </c>
      <c r="Q98" s="5">
        <v>104.54125682361125</v>
      </c>
      <c r="R98" s="5">
        <v>903.0066666666667</v>
      </c>
      <c r="S98" s="5">
        <v>34.16666666666667</v>
      </c>
      <c r="T98" s="5">
        <v>2.425333333333333</v>
      </c>
      <c r="U98" s="5">
        <v>113066.85433940403</v>
      </c>
      <c r="V98" s="5">
        <v>0.7301262760680172</v>
      </c>
      <c r="W98" s="5">
        <v>539.0666666666667</v>
      </c>
      <c r="X98" s="5">
        <v>18.609</v>
      </c>
      <c r="Y98" s="5">
        <v>21.377205355749613</v>
      </c>
      <c r="Z98" s="5">
        <v>5142.033</v>
      </c>
      <c r="AA98" s="3"/>
      <c r="AB98" s="3"/>
      <c r="AC98" s="3"/>
      <c r="AD98" s="3"/>
      <c r="AE98" s="3"/>
    </row>
    <row r="99" ht="12.75" customHeight="1">
      <c r="A99" s="1" t="s">
        <v>60</v>
      </c>
      <c r="B99" s="1">
        <v>1968.0</v>
      </c>
      <c r="C99" s="5">
        <v>1968.75</v>
      </c>
      <c r="D99" s="5">
        <v>19.706</v>
      </c>
      <c r="E99" s="5">
        <v>5.46</v>
      </c>
      <c r="F99" s="5">
        <v>4825.799</v>
      </c>
      <c r="G99" s="5">
        <v>5.94333333333333</v>
      </c>
      <c r="H99" s="5">
        <v>86.67253333333333</v>
      </c>
      <c r="I99" s="5">
        <v>1.2787487213621225</v>
      </c>
      <c r="J99" s="5">
        <v>5.196666666666666</v>
      </c>
      <c r="K99" s="5">
        <v>5.526666666666666</v>
      </c>
      <c r="L99" s="5">
        <v>5.266666666666667</v>
      </c>
      <c r="M99" s="5">
        <v>5.946666666666666</v>
      </c>
      <c r="N99" s="5">
        <v>99.90333333333332</v>
      </c>
      <c r="O99" s="5">
        <v>40.31</v>
      </c>
      <c r="P99" s="5">
        <v>6.076666666666667</v>
      </c>
      <c r="Q99" s="5">
        <v>104.1935369214105</v>
      </c>
      <c r="R99" s="5">
        <v>904.9333333333334</v>
      </c>
      <c r="S99" s="5">
        <v>34.300000000000004</v>
      </c>
      <c r="T99" s="5">
        <v>2.2026666666666666</v>
      </c>
      <c r="U99" s="5">
        <v>113535.03038440215</v>
      </c>
      <c r="V99" s="5">
        <v>0.7443414301517575</v>
      </c>
      <c r="W99" s="5">
        <v>549.5333333333333</v>
      </c>
      <c r="X99" s="5">
        <v>18.817</v>
      </c>
      <c r="Y99" s="5">
        <v>21.60319334677027</v>
      </c>
      <c r="Z99" s="5">
        <v>5181.859</v>
      </c>
      <c r="AA99" s="3"/>
      <c r="AB99" s="3"/>
      <c r="AC99" s="3"/>
      <c r="AD99" s="3"/>
      <c r="AE99" s="3"/>
    </row>
    <row r="100" ht="12.75" customHeight="1">
      <c r="A100" s="1" t="s">
        <v>61</v>
      </c>
      <c r="B100" s="1">
        <v>1968.0</v>
      </c>
      <c r="C100" s="5">
        <v>1969.0</v>
      </c>
      <c r="D100" s="5">
        <v>19.98</v>
      </c>
      <c r="E100" s="5">
        <v>5.77</v>
      </c>
      <c r="F100" s="5">
        <v>4844.779</v>
      </c>
      <c r="G100" s="5">
        <v>5.91666666666666</v>
      </c>
      <c r="H100" s="5">
        <v>87.0994</v>
      </c>
      <c r="I100" s="5">
        <v>1.282725238309055</v>
      </c>
      <c r="J100" s="5">
        <v>5.586666666666667</v>
      </c>
      <c r="K100" s="5">
        <v>5.776666666666666</v>
      </c>
      <c r="L100" s="5">
        <v>5.626666666666667</v>
      </c>
      <c r="M100" s="5">
        <v>5.916666666666667</v>
      </c>
      <c r="N100" s="5">
        <v>105.23333333333333</v>
      </c>
      <c r="O100" s="5">
        <v>40.31</v>
      </c>
      <c r="P100" s="5">
        <v>6.243333333333333</v>
      </c>
      <c r="Q100" s="5">
        <v>104.91665341726969</v>
      </c>
      <c r="R100" s="5">
        <v>960.4066666666668</v>
      </c>
      <c r="S100" s="5">
        <v>34.5</v>
      </c>
      <c r="T100" s="5">
        <v>1.9403333333333332</v>
      </c>
      <c r="U100" s="5">
        <v>114116.03429810228</v>
      </c>
      <c r="V100" s="5">
        <v>0.7500456012979206</v>
      </c>
      <c r="W100" s="5">
        <v>562.2666666666667</v>
      </c>
      <c r="X100" s="5">
        <v>19.036</v>
      </c>
      <c r="Y100" s="5">
        <v>21.847107493514194</v>
      </c>
      <c r="Z100" s="5">
        <v>5202.212</v>
      </c>
      <c r="AA100" s="3"/>
      <c r="AB100" s="3"/>
      <c r="AC100" s="3"/>
      <c r="AD100" s="3"/>
      <c r="AE100" s="3"/>
    </row>
    <row r="101" ht="12.75" customHeight="1">
      <c r="A101" s="1" t="s">
        <v>58</v>
      </c>
      <c r="B101" s="1">
        <v>1969.0</v>
      </c>
      <c r="C101" s="5">
        <v>1969.25</v>
      </c>
      <c r="D101" s="5">
        <v>20.18</v>
      </c>
      <c r="E101" s="5">
        <v>6.176666666666667</v>
      </c>
      <c r="F101" s="5">
        <v>4920.605</v>
      </c>
      <c r="G101" s="5">
        <v>6.56666666666666</v>
      </c>
      <c r="H101" s="5">
        <v>87.6718</v>
      </c>
      <c r="I101" s="5">
        <v>1.3090073989448674</v>
      </c>
      <c r="J101" s="5">
        <v>6.093333333333334</v>
      </c>
      <c r="K101" s="5">
        <v>6.333333333333333</v>
      </c>
      <c r="L101" s="5">
        <v>6.1066666666666665</v>
      </c>
      <c r="M101" s="5">
        <v>6.566666666666666</v>
      </c>
      <c r="N101" s="5">
        <v>100.93333333333334</v>
      </c>
      <c r="O101" s="5">
        <v>41.88</v>
      </c>
      <c r="P101" s="5">
        <v>6.7</v>
      </c>
      <c r="Q101" s="5">
        <v>105.75940442290418</v>
      </c>
      <c r="R101" s="5">
        <v>928.9133333333333</v>
      </c>
      <c r="S101" s="5">
        <v>35.0</v>
      </c>
      <c r="T101" s="5">
        <v>1.8846666666666667</v>
      </c>
      <c r="U101" s="5">
        <v>114607.17371700444</v>
      </c>
      <c r="V101" s="5">
        <v>0.7599731200565368</v>
      </c>
      <c r="W101" s="5">
        <v>571.8666666666667</v>
      </c>
      <c r="X101" s="5">
        <v>19.244</v>
      </c>
      <c r="Y101" s="5">
        <v>22.0652287816448</v>
      </c>
      <c r="Z101" s="5">
        <v>5283.597</v>
      </c>
      <c r="AA101" s="3"/>
      <c r="AB101" s="3"/>
      <c r="AC101" s="3"/>
      <c r="AD101" s="3"/>
      <c r="AE101" s="3"/>
    </row>
    <row r="102" ht="12.75" customHeight="1">
      <c r="A102" s="1" t="s">
        <v>59</v>
      </c>
      <c r="B102" s="1">
        <v>1969.0</v>
      </c>
      <c r="C102" s="5">
        <v>1969.5</v>
      </c>
      <c r="D102" s="5">
        <v>20.446</v>
      </c>
      <c r="E102" s="5">
        <v>6.3533333333333335</v>
      </c>
      <c r="F102" s="5">
        <v>4935.564</v>
      </c>
      <c r="G102" s="5">
        <v>8.32666666666666</v>
      </c>
      <c r="H102" s="5">
        <v>86.92443333333334</v>
      </c>
      <c r="I102" s="5">
        <v>1.297974842188214</v>
      </c>
      <c r="J102" s="5">
        <v>6.196666666666666</v>
      </c>
      <c r="K102" s="5">
        <v>6.53</v>
      </c>
      <c r="L102" s="5">
        <v>6.14</v>
      </c>
      <c r="M102" s="5">
        <v>8.326666666666666</v>
      </c>
      <c r="N102" s="5">
        <v>101.67999999999999</v>
      </c>
      <c r="O102" s="5">
        <v>41.88</v>
      </c>
      <c r="P102" s="5">
        <v>6.886666666666667</v>
      </c>
      <c r="Q102" s="5">
        <v>105.28226578802953</v>
      </c>
      <c r="R102" s="5">
        <v>920.31</v>
      </c>
      <c r="S102" s="5">
        <v>35.5</v>
      </c>
      <c r="T102" s="5">
        <v>1.7136666666666667</v>
      </c>
      <c r="U102" s="5">
        <v>115098.31513289544</v>
      </c>
      <c r="V102" s="5">
        <v>0.7671694513993735</v>
      </c>
      <c r="W102" s="5">
        <v>576.9</v>
      </c>
      <c r="X102" s="5">
        <v>19.474333333333334</v>
      </c>
      <c r="Y102" s="5">
        <v>22.3683760400204</v>
      </c>
      <c r="Z102" s="5">
        <v>5299.625</v>
      </c>
      <c r="AA102" s="3"/>
      <c r="AB102" s="3"/>
      <c r="AC102" s="3"/>
      <c r="AD102" s="3"/>
      <c r="AE102" s="3"/>
    </row>
    <row r="103" ht="12.75" customHeight="1">
      <c r="A103" s="1" t="s">
        <v>60</v>
      </c>
      <c r="B103" s="1">
        <v>1969.0</v>
      </c>
      <c r="C103" s="5">
        <v>1969.75</v>
      </c>
      <c r="D103" s="5">
        <v>20.737</v>
      </c>
      <c r="E103" s="5">
        <v>6.8566666666666665</v>
      </c>
      <c r="F103" s="5">
        <v>4968.164</v>
      </c>
      <c r="G103" s="5">
        <v>8.98333333333333</v>
      </c>
      <c r="H103" s="5">
        <v>86.8435</v>
      </c>
      <c r="I103" s="5">
        <v>1.3020073012792281</v>
      </c>
      <c r="J103" s="5">
        <v>7.023333333333333</v>
      </c>
      <c r="K103" s="5">
        <v>7.203333333333333</v>
      </c>
      <c r="L103" s="5">
        <v>6.346666666666667</v>
      </c>
      <c r="M103" s="5">
        <v>8.983333333333333</v>
      </c>
      <c r="N103" s="5">
        <v>94.46666666666665</v>
      </c>
      <c r="O103" s="5">
        <v>41.88</v>
      </c>
      <c r="P103" s="5">
        <v>7.0633333333333335</v>
      </c>
      <c r="Q103" s="5">
        <v>105.77566346253643</v>
      </c>
      <c r="R103" s="5">
        <v>821.7600000000001</v>
      </c>
      <c r="S103" s="5">
        <v>35.766666666666666</v>
      </c>
      <c r="T103" s="5">
        <v>1.7329999999999999</v>
      </c>
      <c r="U103" s="5">
        <v>115571.25000214035</v>
      </c>
      <c r="V103" s="5">
        <v>0.7729700747112411</v>
      </c>
      <c r="W103" s="5">
        <v>580.5666666666667</v>
      </c>
      <c r="X103" s="5">
        <v>19.699</v>
      </c>
      <c r="Y103" s="5">
        <v>22.67205782691336</v>
      </c>
      <c r="Z103" s="5">
        <v>5334.6</v>
      </c>
      <c r="AA103" s="3"/>
      <c r="AB103" s="3"/>
      <c r="AC103" s="3"/>
      <c r="AD103" s="3"/>
      <c r="AE103" s="3"/>
    </row>
    <row r="104" ht="12.75" customHeight="1">
      <c r="A104" s="1" t="s">
        <v>61</v>
      </c>
      <c r="B104" s="1">
        <v>1969.0</v>
      </c>
      <c r="C104" s="5">
        <v>1970.0</v>
      </c>
      <c r="D104" s="5">
        <v>20.997</v>
      </c>
      <c r="E104" s="5">
        <v>7.296666666666667</v>
      </c>
      <c r="F104" s="5">
        <v>4943.935</v>
      </c>
      <c r="G104" s="5">
        <v>8.94</v>
      </c>
      <c r="H104" s="5">
        <v>85.17786666666667</v>
      </c>
      <c r="I104" s="5">
        <v>1.2803757229952062</v>
      </c>
      <c r="J104" s="5">
        <v>7.3533333333333335</v>
      </c>
      <c r="K104" s="5">
        <v>7.666666666666667</v>
      </c>
      <c r="L104" s="5">
        <v>6.713333333333333</v>
      </c>
      <c r="M104" s="5">
        <v>8.94</v>
      </c>
      <c r="N104" s="5">
        <v>94.27999999999999</v>
      </c>
      <c r="O104" s="5">
        <v>41.88</v>
      </c>
      <c r="P104" s="5">
        <v>7.466666666666667</v>
      </c>
      <c r="Q104" s="5">
        <v>106.38265854264046</v>
      </c>
      <c r="R104" s="5">
        <v>822.8833333333333</v>
      </c>
      <c r="S104" s="5">
        <v>36.1</v>
      </c>
      <c r="T104" s="5">
        <v>1.9189999999999998</v>
      </c>
      <c r="U104" s="5">
        <v>116116.07447023477</v>
      </c>
      <c r="V104" s="5">
        <v>0.7826275591971098</v>
      </c>
      <c r="W104" s="5">
        <v>585.5666666666667</v>
      </c>
      <c r="X104" s="5">
        <v>19.930333333333333</v>
      </c>
      <c r="Y104" s="5">
        <v>22.949853302231784</v>
      </c>
      <c r="Z104" s="5">
        <v>5308.556</v>
      </c>
      <c r="AA104" s="3"/>
      <c r="AB104" s="3"/>
      <c r="AC104" s="3"/>
      <c r="AD104" s="3"/>
      <c r="AE104" s="3"/>
    </row>
    <row r="105" ht="12.75" customHeight="1">
      <c r="A105" s="1" t="s">
        <v>58</v>
      </c>
      <c r="B105" s="1">
        <v>1970.0</v>
      </c>
      <c r="C105" s="5">
        <v>1970.25</v>
      </c>
      <c r="D105" s="5">
        <v>21.286</v>
      </c>
      <c r="E105" s="5">
        <v>7.366666666666667</v>
      </c>
      <c r="F105" s="5">
        <v>4936.594</v>
      </c>
      <c r="G105" s="5">
        <v>8.57333333333333</v>
      </c>
      <c r="H105" s="5">
        <v>81.84336666666667</v>
      </c>
      <c r="I105" s="5">
        <v>1.2756683583165076</v>
      </c>
      <c r="J105" s="5">
        <v>7.21</v>
      </c>
      <c r="K105" s="5">
        <v>7.733333333333333</v>
      </c>
      <c r="L105" s="5">
        <v>6.77</v>
      </c>
      <c r="M105" s="5">
        <v>8.573333333333334</v>
      </c>
      <c r="N105" s="5">
        <v>88.70666666666666</v>
      </c>
      <c r="O105" s="5">
        <v>36.56</v>
      </c>
      <c r="P105" s="5">
        <v>7.8933333333333335</v>
      </c>
      <c r="Q105" s="5">
        <v>107.28305863683137</v>
      </c>
      <c r="R105" s="5">
        <v>769.0733333333334</v>
      </c>
      <c r="S105" s="5">
        <v>36.63333333333333</v>
      </c>
      <c r="T105" s="5">
        <v>1.915</v>
      </c>
      <c r="U105" s="5">
        <v>116736.78650870293</v>
      </c>
      <c r="V105" s="5">
        <v>0.792154486164227</v>
      </c>
      <c r="W105" s="5">
        <v>587.7333333333333</v>
      </c>
      <c r="X105" s="5">
        <v>20.147333333333332</v>
      </c>
      <c r="Y105" s="5">
        <v>23.253392777643583</v>
      </c>
      <c r="Z105" s="5">
        <v>5300.652</v>
      </c>
      <c r="AA105" s="3"/>
      <c r="AB105" s="3"/>
      <c r="AC105" s="3"/>
      <c r="AD105" s="3"/>
      <c r="AE105" s="3"/>
    </row>
    <row r="106" ht="12.75" customHeight="1">
      <c r="A106" s="1" t="s">
        <v>59</v>
      </c>
      <c r="B106" s="1">
        <v>1970.0</v>
      </c>
      <c r="C106" s="5">
        <v>1970.5</v>
      </c>
      <c r="D106" s="5">
        <v>21.593</v>
      </c>
      <c r="E106" s="5">
        <v>7.713333333333333</v>
      </c>
      <c r="F106" s="5">
        <v>4943.6</v>
      </c>
      <c r="G106" s="5">
        <v>7.88</v>
      </c>
      <c r="H106" s="5">
        <v>80.44676666666666</v>
      </c>
      <c r="I106" s="5">
        <v>1.2707280310532374</v>
      </c>
      <c r="J106" s="5">
        <v>6.676666666666667</v>
      </c>
      <c r="K106" s="5">
        <v>7.773333333333333</v>
      </c>
      <c r="L106" s="5">
        <v>7.1433333333333335</v>
      </c>
      <c r="M106" s="5">
        <v>7.886666666666667</v>
      </c>
      <c r="N106" s="5">
        <v>79.2</v>
      </c>
      <c r="O106" s="5">
        <v>36.56</v>
      </c>
      <c r="P106" s="5">
        <v>8.14</v>
      </c>
      <c r="Q106" s="5">
        <v>107.38899630319837</v>
      </c>
      <c r="R106" s="5">
        <v>706.68</v>
      </c>
      <c r="S106" s="5">
        <v>36.833333333333336</v>
      </c>
      <c r="T106" s="5">
        <v>1.655</v>
      </c>
      <c r="U106" s="5">
        <v>117368.48198542415</v>
      </c>
      <c r="V106" s="5">
        <v>0.7950843105231434</v>
      </c>
      <c r="W106" s="5">
        <v>591.7</v>
      </c>
      <c r="X106" s="5">
        <v>20.375333333333334</v>
      </c>
      <c r="Y106" s="5">
        <v>23.531284739757115</v>
      </c>
      <c r="Z106" s="5">
        <v>5308.164</v>
      </c>
      <c r="AA106" s="3"/>
      <c r="AB106" s="3"/>
      <c r="AC106" s="3"/>
      <c r="AD106" s="3"/>
      <c r="AE106" s="3"/>
    </row>
    <row r="107" ht="12.75" customHeight="1">
      <c r="A107" s="1" t="s">
        <v>60</v>
      </c>
      <c r="B107" s="1">
        <v>1970.0</v>
      </c>
      <c r="C107" s="5">
        <v>1970.75</v>
      </c>
      <c r="D107" s="5">
        <v>21.77</v>
      </c>
      <c r="E107" s="5">
        <v>7.46</v>
      </c>
      <c r="F107" s="5">
        <v>4989.159</v>
      </c>
      <c r="G107" s="5">
        <v>6.70333333333333</v>
      </c>
      <c r="H107" s="5">
        <v>79.13943333333333</v>
      </c>
      <c r="I107" s="5">
        <v>1.2765480448435556</v>
      </c>
      <c r="J107" s="5">
        <v>6.326666666666667</v>
      </c>
      <c r="K107" s="5">
        <v>7.483333333333333</v>
      </c>
      <c r="L107" s="5">
        <v>6.956666666666667</v>
      </c>
      <c r="M107" s="5">
        <v>6.706666666666667</v>
      </c>
      <c r="N107" s="5">
        <v>78.74</v>
      </c>
      <c r="O107" s="5">
        <v>36.56</v>
      </c>
      <c r="P107" s="5">
        <v>8.22</v>
      </c>
      <c r="Q107" s="5">
        <v>108.25376270902886</v>
      </c>
      <c r="R107" s="5">
        <v>753.1266666666667</v>
      </c>
      <c r="S107" s="5">
        <v>37.03333333333333</v>
      </c>
      <c r="T107" s="5">
        <v>1.782</v>
      </c>
      <c r="U107" s="5">
        <v>118030.73937833174</v>
      </c>
      <c r="V107" s="5">
        <v>0.8043208701701132</v>
      </c>
      <c r="W107" s="5">
        <v>605.0666666666667</v>
      </c>
      <c r="X107" s="5">
        <v>20.602</v>
      </c>
      <c r="Y107" s="5">
        <v>23.757821942069693</v>
      </c>
      <c r="Z107" s="5">
        <v>5357.077</v>
      </c>
      <c r="AA107" s="3"/>
      <c r="AB107" s="3"/>
      <c r="AC107" s="3"/>
      <c r="AD107" s="3"/>
      <c r="AE107" s="3"/>
    </row>
    <row r="108" ht="12.75" customHeight="1">
      <c r="A108" s="1" t="s">
        <v>61</v>
      </c>
      <c r="B108" s="1">
        <v>1970.0</v>
      </c>
      <c r="C108" s="5">
        <v>1971.0</v>
      </c>
      <c r="D108" s="5">
        <v>22.055</v>
      </c>
      <c r="E108" s="5">
        <v>6.8533333333333335</v>
      </c>
      <c r="F108" s="5">
        <v>4935.693</v>
      </c>
      <c r="G108" s="5">
        <v>5.56666666666666</v>
      </c>
      <c r="H108" s="5">
        <v>76.40263333333333</v>
      </c>
      <c r="I108" s="5">
        <v>1.2383288231590066</v>
      </c>
      <c r="J108" s="5">
        <v>5.3533333333333335</v>
      </c>
      <c r="K108" s="5">
        <v>6.513333333333334</v>
      </c>
      <c r="L108" s="5">
        <v>6.58</v>
      </c>
      <c r="M108" s="5">
        <v>5.566666666666666</v>
      </c>
      <c r="N108" s="5">
        <v>86.23333333333333</v>
      </c>
      <c r="O108" s="5">
        <v>36.56</v>
      </c>
      <c r="P108" s="5">
        <v>7.906666666666666</v>
      </c>
      <c r="Q108" s="5">
        <v>109.00423654238817</v>
      </c>
      <c r="R108" s="5">
        <v>796.2066666666666</v>
      </c>
      <c r="S108" s="5">
        <v>37.1</v>
      </c>
      <c r="T108" s="5">
        <v>1.6916666666666667</v>
      </c>
      <c r="U108" s="5">
        <v>118732.93654670508</v>
      </c>
      <c r="V108" s="5">
        <v>0.8127658101580117</v>
      </c>
      <c r="W108" s="5">
        <v>621.3333333333334</v>
      </c>
      <c r="X108" s="5">
        <v>20.891333333333332</v>
      </c>
      <c r="Y108" s="5">
        <v>24.040852470906444</v>
      </c>
      <c r="Z108" s="5">
        <v>5299.672</v>
      </c>
      <c r="AA108" s="3"/>
      <c r="AB108" s="3"/>
      <c r="AC108" s="3"/>
      <c r="AD108" s="3"/>
      <c r="AE108" s="3"/>
    </row>
    <row r="109" ht="12.75" customHeight="1">
      <c r="A109" s="1" t="s">
        <v>58</v>
      </c>
      <c r="B109" s="1">
        <v>1971.0</v>
      </c>
      <c r="C109" s="5">
        <v>1971.25</v>
      </c>
      <c r="D109" s="5">
        <v>22.389</v>
      </c>
      <c r="E109" s="5">
        <v>6.016666666666667</v>
      </c>
      <c r="F109" s="5">
        <v>5069.746</v>
      </c>
      <c r="G109" s="5">
        <v>3.85666666666666</v>
      </c>
      <c r="H109" s="5">
        <v>77.54706666666667</v>
      </c>
      <c r="I109" s="5">
        <v>1.273082913287193</v>
      </c>
      <c r="J109" s="5">
        <v>3.84</v>
      </c>
      <c r="K109" s="5">
        <v>5.483333333333333</v>
      </c>
      <c r="L109" s="5">
        <v>6.086666666666667</v>
      </c>
      <c r="M109" s="5">
        <v>3.856666666666667</v>
      </c>
      <c r="N109" s="5">
        <v>96.73333333333333</v>
      </c>
      <c r="O109" s="5">
        <v>38.49666666666667</v>
      </c>
      <c r="P109" s="5">
        <v>7.216666666666667</v>
      </c>
      <c r="Q109" s="5">
        <v>108.89616250181729</v>
      </c>
      <c r="R109" s="5">
        <v>883.9</v>
      </c>
      <c r="S109" s="5">
        <v>37.6</v>
      </c>
      <c r="T109" s="5">
        <v>1.6446666666666667</v>
      </c>
      <c r="U109" s="5">
        <v>119383.2100099842</v>
      </c>
      <c r="V109" s="5">
        <v>0.8182470373636702</v>
      </c>
      <c r="W109" s="5">
        <v>641.2666666666667</v>
      </c>
      <c r="X109" s="5">
        <v>21.156</v>
      </c>
      <c r="Y109" s="5">
        <v>24.226520816438125</v>
      </c>
      <c r="Z109" s="5">
        <v>5443.619</v>
      </c>
      <c r="AA109" s="3"/>
      <c r="AB109" s="3"/>
      <c r="AC109" s="3"/>
      <c r="AD109" s="3"/>
      <c r="AE109" s="3"/>
    </row>
    <row r="110" ht="12.75" customHeight="1">
      <c r="A110" s="1" t="s">
        <v>59</v>
      </c>
      <c r="B110" s="1">
        <v>1971.0</v>
      </c>
      <c r="C110" s="5">
        <v>1971.5</v>
      </c>
      <c r="D110" s="5">
        <v>22.689</v>
      </c>
      <c r="E110" s="5">
        <v>6.246666666666667</v>
      </c>
      <c r="F110" s="5">
        <v>5097.179</v>
      </c>
      <c r="G110" s="5">
        <v>4.56333333333333</v>
      </c>
      <c r="H110" s="5">
        <v>77.6782</v>
      </c>
      <c r="I110" s="5">
        <v>1.292995117602393</v>
      </c>
      <c r="J110" s="5">
        <v>4.25</v>
      </c>
      <c r="K110" s="5">
        <v>6.153333333333333</v>
      </c>
      <c r="L110" s="5">
        <v>6.233333333333333</v>
      </c>
      <c r="M110" s="5">
        <v>4.566666666666666</v>
      </c>
      <c r="N110" s="5">
        <v>101.44</v>
      </c>
      <c r="O110" s="5">
        <v>39.876666666666665</v>
      </c>
      <c r="P110" s="5">
        <v>7.473333333333334</v>
      </c>
      <c r="Q110" s="5">
        <v>108.89588390777872</v>
      </c>
      <c r="R110" s="5">
        <v>913.5666666666666</v>
      </c>
      <c r="S110" s="5">
        <v>38.06666666666667</v>
      </c>
      <c r="T110" s="5">
        <v>1.638</v>
      </c>
      <c r="U110" s="5">
        <v>120081.41320081096</v>
      </c>
      <c r="V110" s="5">
        <v>0.8244116469366417</v>
      </c>
      <c r="W110" s="5">
        <v>666.0333333333333</v>
      </c>
      <c r="X110" s="5">
        <v>21.397333333333332</v>
      </c>
      <c r="Y110" s="5">
        <v>24.51478480521542</v>
      </c>
      <c r="Z110" s="5">
        <v>5473.059</v>
      </c>
      <c r="AA110" s="3"/>
      <c r="AB110" s="3"/>
      <c r="AC110" s="3"/>
      <c r="AD110" s="3"/>
      <c r="AE110" s="3"/>
    </row>
    <row r="111" ht="12.75" customHeight="1">
      <c r="A111" s="1" t="s">
        <v>60</v>
      </c>
      <c r="B111" s="1">
        <v>1971.0</v>
      </c>
      <c r="C111" s="5">
        <v>1971.75</v>
      </c>
      <c r="D111" s="5">
        <v>22.917</v>
      </c>
      <c r="E111" s="5">
        <v>6.483333333333333</v>
      </c>
      <c r="F111" s="5">
        <v>5139.128</v>
      </c>
      <c r="G111" s="5">
        <v>5.47333333333333</v>
      </c>
      <c r="H111" s="5">
        <v>77.43</v>
      </c>
      <c r="I111" s="5">
        <v>1.3121595980897256</v>
      </c>
      <c r="J111" s="5">
        <v>5.01</v>
      </c>
      <c r="K111" s="5">
        <v>6.513333333333334</v>
      </c>
      <c r="L111" s="5">
        <v>6.233333333333333</v>
      </c>
      <c r="M111" s="5">
        <v>5.476666666666667</v>
      </c>
      <c r="N111" s="5">
        <v>98.54666666666667</v>
      </c>
      <c r="O111" s="5">
        <v>41.89666666666667</v>
      </c>
      <c r="P111" s="5">
        <v>7.556666666666667</v>
      </c>
      <c r="Q111" s="5">
        <v>109.24629853275614</v>
      </c>
      <c r="R111" s="5">
        <v>881.23</v>
      </c>
      <c r="S111" s="5">
        <v>38.36666666666667</v>
      </c>
      <c r="T111" s="5">
        <v>1.502</v>
      </c>
      <c r="U111" s="5">
        <v>120743.9162233377</v>
      </c>
      <c r="V111" s="5">
        <v>0.8283404374512039</v>
      </c>
      <c r="W111" s="5">
        <v>685.8666666666667</v>
      </c>
      <c r="X111" s="5">
        <v>21.599</v>
      </c>
      <c r="Y111" s="5">
        <v>24.79671401664294</v>
      </c>
      <c r="Z111" s="5">
        <v>5518.072</v>
      </c>
      <c r="AA111" s="3"/>
      <c r="AB111" s="3"/>
      <c r="AC111" s="3"/>
      <c r="AD111" s="3"/>
      <c r="AE111" s="3"/>
    </row>
    <row r="112" ht="12.75" customHeight="1">
      <c r="A112" s="1" t="s">
        <v>61</v>
      </c>
      <c r="B112" s="1">
        <v>1971.0</v>
      </c>
      <c r="C112" s="5">
        <v>1972.0</v>
      </c>
      <c r="D112" s="5">
        <v>23.107</v>
      </c>
      <c r="E112" s="5">
        <v>5.89</v>
      </c>
      <c r="F112" s="5">
        <v>5151.245</v>
      </c>
      <c r="G112" s="5">
        <v>4.75</v>
      </c>
      <c r="H112" s="5">
        <v>79.16316666666667</v>
      </c>
      <c r="I112" s="5">
        <v>1.3355154533891864</v>
      </c>
      <c r="J112" s="5">
        <v>4.23</v>
      </c>
      <c r="K112" s="5">
        <v>5.8</v>
      </c>
      <c r="L112" s="5">
        <v>5.926666666666667</v>
      </c>
      <c r="M112" s="5">
        <v>4.75</v>
      </c>
      <c r="N112" s="5">
        <v>96.41333333333334</v>
      </c>
      <c r="O112" s="5">
        <v>42.946666666666665</v>
      </c>
      <c r="P112" s="5">
        <v>7.3</v>
      </c>
      <c r="Q112" s="5">
        <v>110.0105384712935</v>
      </c>
      <c r="R112" s="5">
        <v>853.5133333333333</v>
      </c>
      <c r="S112" s="5">
        <v>38.4</v>
      </c>
      <c r="T112" s="5">
        <v>1.342666666666667</v>
      </c>
      <c r="U112" s="5">
        <v>121433.38059129253</v>
      </c>
      <c r="V112" s="5">
        <v>0.839798995560788</v>
      </c>
      <c r="W112" s="5">
        <v>704.4333333333333</v>
      </c>
      <c r="X112" s="5">
        <v>21.722333333333335</v>
      </c>
      <c r="Y112" s="5">
        <v>24.994425408803867</v>
      </c>
      <c r="Z112" s="5">
        <v>5531.032</v>
      </c>
      <c r="AA112" s="3"/>
      <c r="AB112" s="3"/>
      <c r="AC112" s="3"/>
      <c r="AD112" s="3"/>
      <c r="AE112" s="3"/>
    </row>
    <row r="113" ht="12.75" customHeight="1">
      <c r="A113" s="1" t="s">
        <v>58</v>
      </c>
      <c r="B113" s="1">
        <v>1972.0</v>
      </c>
      <c r="C113" s="5">
        <v>1972.25</v>
      </c>
      <c r="D113" s="5">
        <v>23.478</v>
      </c>
      <c r="E113" s="5">
        <v>6.033333333333333</v>
      </c>
      <c r="F113" s="5">
        <v>5245.974</v>
      </c>
      <c r="G113" s="5">
        <v>3.54</v>
      </c>
      <c r="H113" s="5">
        <v>81.7968</v>
      </c>
      <c r="I113" s="5">
        <v>1.3600083001847285</v>
      </c>
      <c r="J113" s="5">
        <v>3.4366666666666665</v>
      </c>
      <c r="K113" s="5">
        <v>5.716666666666667</v>
      </c>
      <c r="L113" s="5">
        <v>6.043333333333333</v>
      </c>
      <c r="M113" s="5">
        <v>3.546666666666667</v>
      </c>
      <c r="N113" s="5">
        <v>105.39999999999999</v>
      </c>
      <c r="O113" s="5">
        <v>47.44666666666666</v>
      </c>
      <c r="P113" s="5">
        <v>7.233333333333333</v>
      </c>
      <c r="Q113" s="5">
        <v>110.15638589453658</v>
      </c>
      <c r="R113" s="5">
        <v>923.6666666666666</v>
      </c>
      <c r="S113" s="5">
        <v>39.06666666666667</v>
      </c>
      <c r="T113" s="5">
        <v>1.5343333333333333</v>
      </c>
      <c r="U113" s="5">
        <v>122948.59782001276</v>
      </c>
      <c r="V113" s="5">
        <v>0.850122287230731</v>
      </c>
      <c r="W113" s="5">
        <v>725.6333333333333</v>
      </c>
      <c r="X113" s="5">
        <v>21.930666666666667</v>
      </c>
      <c r="Y113" s="5">
        <v>25.266931482062365</v>
      </c>
      <c r="Z113" s="5">
        <v>5632.649</v>
      </c>
      <c r="AA113" s="3"/>
      <c r="AB113" s="3"/>
      <c r="AC113" s="3"/>
      <c r="AD113" s="3"/>
      <c r="AE113" s="3"/>
    </row>
    <row r="114" ht="12.75" customHeight="1">
      <c r="A114" s="1" t="s">
        <v>59</v>
      </c>
      <c r="B114" s="1">
        <v>1972.0</v>
      </c>
      <c r="C114" s="5">
        <v>1972.5</v>
      </c>
      <c r="D114" s="5">
        <v>23.621</v>
      </c>
      <c r="E114" s="5">
        <v>6.1433333333333335</v>
      </c>
      <c r="F114" s="5">
        <v>5365.045</v>
      </c>
      <c r="G114" s="5">
        <v>4.3</v>
      </c>
      <c r="H114" s="5">
        <v>82.84566666666667</v>
      </c>
      <c r="I114" s="5">
        <v>1.3834032889538952</v>
      </c>
      <c r="J114" s="5">
        <v>3.77</v>
      </c>
      <c r="K114" s="5">
        <v>5.976666666666667</v>
      </c>
      <c r="L114" s="5">
        <v>6.08</v>
      </c>
      <c r="M114" s="5">
        <v>4.3</v>
      </c>
      <c r="N114" s="5">
        <v>108.16666666666667</v>
      </c>
      <c r="O114" s="5">
        <v>55.24666666666667</v>
      </c>
      <c r="P114" s="5">
        <v>7.276666666666666</v>
      </c>
      <c r="Q114" s="5">
        <v>109.92571961647737</v>
      </c>
      <c r="R114" s="5">
        <v>947.9733333333334</v>
      </c>
      <c r="S114" s="5">
        <v>39.5</v>
      </c>
      <c r="T114" s="5">
        <v>1.5723333333333331</v>
      </c>
      <c r="U114" s="5">
        <v>123584.14149410008</v>
      </c>
      <c r="V114" s="5">
        <v>0.8692977980918635</v>
      </c>
      <c r="W114" s="5">
        <v>743.8</v>
      </c>
      <c r="X114" s="5">
        <v>22.079</v>
      </c>
      <c r="Y114" s="5">
        <v>25.404503505799873</v>
      </c>
      <c r="Z114" s="5">
        <v>5760.47</v>
      </c>
      <c r="AA114" s="3"/>
      <c r="AB114" s="3"/>
      <c r="AC114" s="3"/>
      <c r="AD114" s="3"/>
      <c r="AE114" s="3"/>
    </row>
    <row r="115" ht="12.75" customHeight="1">
      <c r="A115" s="1" t="s">
        <v>60</v>
      </c>
      <c r="B115" s="1">
        <v>1972.0</v>
      </c>
      <c r="C115" s="5">
        <v>1972.75</v>
      </c>
      <c r="D115" s="5">
        <v>23.835</v>
      </c>
      <c r="E115" s="5">
        <v>6.29</v>
      </c>
      <c r="F115" s="5">
        <v>5415.712</v>
      </c>
      <c r="G115" s="5">
        <v>4.73999999999999</v>
      </c>
      <c r="H115" s="5">
        <v>83.357</v>
      </c>
      <c r="I115" s="5">
        <v>1.3929917801791234</v>
      </c>
      <c r="J115" s="5">
        <v>4.22</v>
      </c>
      <c r="K115" s="5">
        <v>6.08</v>
      </c>
      <c r="L115" s="5">
        <v>6.0</v>
      </c>
      <c r="M115" s="5">
        <v>4.743333333333333</v>
      </c>
      <c r="N115" s="5">
        <v>109.2</v>
      </c>
      <c r="O115" s="5">
        <v>66.05</v>
      </c>
      <c r="P115" s="5">
        <v>7.206666666666667</v>
      </c>
      <c r="Q115" s="5">
        <v>110.7919788927561</v>
      </c>
      <c r="R115" s="5">
        <v>947.2466666666666</v>
      </c>
      <c r="S115" s="5">
        <v>40.1</v>
      </c>
      <c r="T115" s="5">
        <v>1.8303333333333331</v>
      </c>
      <c r="U115" s="5">
        <v>124227.67512026936</v>
      </c>
      <c r="V115" s="5">
        <v>0.8827883735060893</v>
      </c>
      <c r="W115" s="5">
        <v>768.8333333333334</v>
      </c>
      <c r="X115" s="5">
        <v>22.245</v>
      </c>
      <c r="Y115" s="5">
        <v>25.64226438559758</v>
      </c>
      <c r="Z115" s="5">
        <v>5814.854</v>
      </c>
      <c r="AA115" s="3"/>
      <c r="AB115" s="3"/>
      <c r="AC115" s="3"/>
      <c r="AD115" s="3"/>
      <c r="AE115" s="3"/>
    </row>
    <row r="116" ht="12.75" customHeight="1">
      <c r="A116" s="1" t="s">
        <v>61</v>
      </c>
      <c r="B116" s="1">
        <v>1972.0</v>
      </c>
      <c r="C116" s="5">
        <v>1973.0</v>
      </c>
      <c r="D116" s="5">
        <v>24.105</v>
      </c>
      <c r="E116" s="5">
        <v>6.373333333333333</v>
      </c>
      <c r="F116" s="5">
        <v>5506.396</v>
      </c>
      <c r="G116" s="5">
        <v>5.14333333333333</v>
      </c>
      <c r="H116" s="5">
        <v>85.71063333333333</v>
      </c>
      <c r="I116" s="5">
        <v>1.44779020065601</v>
      </c>
      <c r="J116" s="5">
        <v>4.863333333333333</v>
      </c>
      <c r="K116" s="5">
        <v>6.153333333333333</v>
      </c>
      <c r="L116" s="5">
        <v>5.916666666666667</v>
      </c>
      <c r="M116" s="5">
        <v>5.1466666666666665</v>
      </c>
      <c r="N116" s="5">
        <v>114.06666666666666</v>
      </c>
      <c r="O116" s="5">
        <v>63.89333333333334</v>
      </c>
      <c r="P116" s="5">
        <v>7.136666666666667</v>
      </c>
      <c r="Q116" s="5">
        <v>109.83048294056205</v>
      </c>
      <c r="R116" s="5">
        <v>997.9166666666666</v>
      </c>
      <c r="S116" s="5">
        <v>40.5</v>
      </c>
      <c r="T116" s="5">
        <v>1.9240000000000002</v>
      </c>
      <c r="U116" s="5">
        <v>124798.31665922489</v>
      </c>
      <c r="V116" s="5">
        <v>0.9009570331343554</v>
      </c>
      <c r="W116" s="5">
        <v>794.3666666666667</v>
      </c>
      <c r="X116" s="5">
        <v>22.384666666666668</v>
      </c>
      <c r="Y116" s="5">
        <v>25.907877938133222</v>
      </c>
      <c r="Z116" s="5">
        <v>5912.22</v>
      </c>
      <c r="AA116" s="3"/>
      <c r="AB116" s="3"/>
      <c r="AC116" s="3"/>
      <c r="AD116" s="3"/>
      <c r="AE116" s="3"/>
    </row>
    <row r="117" ht="12.75" customHeight="1">
      <c r="A117" s="1" t="s">
        <v>58</v>
      </c>
      <c r="B117" s="1">
        <v>1973.0</v>
      </c>
      <c r="C117" s="5">
        <v>1973.25</v>
      </c>
      <c r="D117" s="5">
        <v>24.412</v>
      </c>
      <c r="E117" s="5">
        <v>6.6033333333333335</v>
      </c>
      <c r="F117" s="5">
        <v>5642.669</v>
      </c>
      <c r="G117" s="5">
        <v>6.53666666666666</v>
      </c>
      <c r="H117" s="5">
        <v>87.66083333333333</v>
      </c>
      <c r="I117" s="5">
        <v>1.503551402006911</v>
      </c>
      <c r="J117" s="5">
        <v>5.7</v>
      </c>
      <c r="K117" s="5">
        <v>6.58</v>
      </c>
      <c r="L117" s="5">
        <v>6.8566666666666665</v>
      </c>
      <c r="M117" s="5">
        <v>6.536666666666667</v>
      </c>
      <c r="N117" s="5">
        <v>115.0</v>
      </c>
      <c r="O117" s="5">
        <v>74.60000000000001</v>
      </c>
      <c r="P117" s="5">
        <v>7.22</v>
      </c>
      <c r="Q117" s="5">
        <v>108.33287217107566</v>
      </c>
      <c r="R117" s="5">
        <v>968.3666666666668</v>
      </c>
      <c r="S117" s="5">
        <v>42.46666666666667</v>
      </c>
      <c r="T117" s="5">
        <v>2.265</v>
      </c>
      <c r="U117" s="5">
        <v>125411.89345680606</v>
      </c>
      <c r="V117" s="5">
        <v>0.910538250929418</v>
      </c>
      <c r="W117" s="5">
        <v>813.2333333333333</v>
      </c>
      <c r="X117" s="5">
        <v>22.540666666666667</v>
      </c>
      <c r="Y117" s="5">
        <v>26.282849227794813</v>
      </c>
      <c r="Z117" s="5">
        <v>6058.544</v>
      </c>
      <c r="AA117" s="3"/>
      <c r="AB117" s="3"/>
      <c r="AC117" s="3"/>
      <c r="AD117" s="3"/>
      <c r="AE117" s="3"/>
    </row>
    <row r="118" ht="12.75" customHeight="1">
      <c r="A118" s="1" t="s">
        <v>59</v>
      </c>
      <c r="B118" s="1">
        <v>1973.0</v>
      </c>
      <c r="C118" s="5">
        <v>1973.5</v>
      </c>
      <c r="D118" s="5">
        <v>24.816</v>
      </c>
      <c r="E118" s="5">
        <v>6.806666666666667</v>
      </c>
      <c r="F118" s="5">
        <v>5704.098</v>
      </c>
      <c r="G118" s="5">
        <v>7.81666666666666</v>
      </c>
      <c r="H118" s="5">
        <v>87.6064</v>
      </c>
      <c r="I118" s="5">
        <v>1.5048811714943828</v>
      </c>
      <c r="J118" s="5">
        <v>6.6033333333333335</v>
      </c>
      <c r="K118" s="5">
        <v>6.72</v>
      </c>
      <c r="L118" s="5">
        <v>6.97</v>
      </c>
      <c r="M118" s="5">
        <v>7.816666666666666</v>
      </c>
      <c r="N118" s="5">
        <v>107.43333333333334</v>
      </c>
      <c r="O118" s="5">
        <v>104.42333333333333</v>
      </c>
      <c r="P118" s="5">
        <v>7.306666666666667</v>
      </c>
      <c r="Q118" s="5">
        <v>106.24112814213306</v>
      </c>
      <c r="R118" s="5">
        <v>904.85</v>
      </c>
      <c r="S118" s="5">
        <v>44.53333333333333</v>
      </c>
      <c r="T118" s="5">
        <v>2.4936666666666665</v>
      </c>
      <c r="U118" s="5">
        <v>126069.40600438832</v>
      </c>
      <c r="V118" s="5">
        <v>0.9109099888805178</v>
      </c>
      <c r="W118" s="5">
        <v>826.6</v>
      </c>
      <c r="X118" s="5">
        <v>22.847666666666665</v>
      </c>
      <c r="Y118" s="5">
        <v>26.872334632168734</v>
      </c>
      <c r="Z118" s="5">
        <v>6124.506</v>
      </c>
      <c r="AA118" s="3"/>
      <c r="AB118" s="3"/>
      <c r="AC118" s="3"/>
      <c r="AD118" s="3"/>
      <c r="AE118" s="3"/>
    </row>
    <row r="119" ht="12.75" customHeight="1">
      <c r="A119" s="1" t="s">
        <v>60</v>
      </c>
      <c r="B119" s="1">
        <v>1973.0</v>
      </c>
      <c r="C119" s="5">
        <v>1973.75</v>
      </c>
      <c r="D119" s="5">
        <v>25.29</v>
      </c>
      <c r="E119" s="5">
        <v>7.206666666666667</v>
      </c>
      <c r="F119" s="5">
        <v>5674.1</v>
      </c>
      <c r="G119" s="5">
        <v>10.56</v>
      </c>
      <c r="H119" s="5">
        <v>87.35863333333333</v>
      </c>
      <c r="I119" s="5">
        <v>1.495941287289805</v>
      </c>
      <c r="J119" s="5">
        <v>8.323333333333334</v>
      </c>
      <c r="K119" s="5">
        <v>7.336666666666667</v>
      </c>
      <c r="L119" s="5">
        <v>7.383333333333333</v>
      </c>
      <c r="M119" s="5">
        <v>10.56</v>
      </c>
      <c r="N119" s="5">
        <v>105.06666666666666</v>
      </c>
      <c r="O119" s="5">
        <v>109.72333333333334</v>
      </c>
      <c r="P119" s="5">
        <v>7.586666666666667</v>
      </c>
      <c r="Q119" s="5">
        <v>104.87502053627036</v>
      </c>
      <c r="R119" s="5">
        <v>920.3566666666667</v>
      </c>
      <c r="S119" s="5">
        <v>46.366666666666674</v>
      </c>
      <c r="T119" s="5">
        <v>2.799666666666667</v>
      </c>
      <c r="U119" s="5">
        <v>126695.6197469269</v>
      </c>
      <c r="V119" s="5">
        <v>0.9167908184314765</v>
      </c>
      <c r="W119" s="5">
        <v>838.2</v>
      </c>
      <c r="X119" s="5">
        <v>23.151333333333334</v>
      </c>
      <c r="Y119" s="5">
        <v>27.44183686324573</v>
      </c>
      <c r="Z119" s="5">
        <v>6092.301</v>
      </c>
      <c r="AA119" s="3"/>
      <c r="AB119" s="3"/>
      <c r="AC119" s="3"/>
      <c r="AD119" s="3"/>
      <c r="AE119" s="3"/>
    </row>
    <row r="120" ht="12.75" customHeight="1">
      <c r="A120" s="1" t="s">
        <v>61</v>
      </c>
      <c r="B120" s="1">
        <v>1973.0</v>
      </c>
      <c r="C120" s="5">
        <v>1974.0</v>
      </c>
      <c r="D120" s="5">
        <v>25.728</v>
      </c>
      <c r="E120" s="5">
        <v>6.753333333333333</v>
      </c>
      <c r="F120" s="5">
        <v>5727.96</v>
      </c>
      <c r="G120" s="5">
        <v>9.99666666666666</v>
      </c>
      <c r="H120" s="5">
        <v>88.11453333333333</v>
      </c>
      <c r="I120" s="5">
        <v>1.487240489005165</v>
      </c>
      <c r="J120" s="5">
        <v>7.5</v>
      </c>
      <c r="K120" s="5">
        <v>6.83</v>
      </c>
      <c r="L120" s="5">
        <v>7.256666666666667</v>
      </c>
      <c r="M120" s="5">
        <v>9.996666666666666</v>
      </c>
      <c r="N120" s="5">
        <v>102.19333333333334</v>
      </c>
      <c r="O120" s="5">
        <v>100.68333333333334</v>
      </c>
      <c r="P120" s="5">
        <v>7.65</v>
      </c>
      <c r="Q120" s="5">
        <v>104.38982639009657</v>
      </c>
      <c r="R120" s="5">
        <v>876.5633333333334</v>
      </c>
      <c r="S120" s="5">
        <v>46.73333333333333</v>
      </c>
      <c r="T120" s="5">
        <v>3.0506666666666664</v>
      </c>
      <c r="U120" s="5">
        <v>127317.83951191885</v>
      </c>
      <c r="V120" s="5">
        <v>0.9167060523317714</v>
      </c>
      <c r="W120" s="5">
        <v>849.0</v>
      </c>
      <c r="X120" s="5">
        <v>23.473666666666666</v>
      </c>
      <c r="Y120" s="5">
        <v>28.112748579293935</v>
      </c>
      <c r="Z120" s="5">
        <v>6150.131</v>
      </c>
      <c r="AA120" s="3"/>
      <c r="AB120" s="3"/>
      <c r="AC120" s="3"/>
      <c r="AD120" s="3"/>
      <c r="AE120" s="3"/>
    </row>
    <row r="121" ht="12.75" customHeight="1">
      <c r="A121" s="1" t="s">
        <v>58</v>
      </c>
      <c r="B121" s="1">
        <v>1974.0</v>
      </c>
      <c r="C121" s="5">
        <v>1974.25</v>
      </c>
      <c r="D121" s="5">
        <v>26.249</v>
      </c>
      <c r="E121" s="5">
        <v>7.053333333333334</v>
      </c>
      <c r="F121" s="5">
        <v>5678.713</v>
      </c>
      <c r="G121" s="5">
        <v>9.32333333333333</v>
      </c>
      <c r="H121" s="5">
        <v>86.54743333333333</v>
      </c>
      <c r="I121" s="5">
        <v>1.4790597725650836</v>
      </c>
      <c r="J121" s="5">
        <v>7.616666666666667</v>
      </c>
      <c r="K121" s="5">
        <v>7.026666666666666</v>
      </c>
      <c r="L121" s="5">
        <v>7.556666666666667</v>
      </c>
      <c r="M121" s="5">
        <v>9.323333333333334</v>
      </c>
      <c r="N121" s="5">
        <v>95.66666666666667</v>
      </c>
      <c r="O121" s="5">
        <v>149.77</v>
      </c>
      <c r="P121" s="5">
        <v>7.8966666666666665</v>
      </c>
      <c r="Q121" s="5">
        <v>103.86981534809475</v>
      </c>
      <c r="R121" s="5">
        <v>854.2533333333332</v>
      </c>
      <c r="S121" s="5">
        <v>49.86666666666667</v>
      </c>
      <c r="T121" s="5">
        <v>5.071</v>
      </c>
      <c r="U121" s="5">
        <v>127955.03868969923</v>
      </c>
      <c r="V121" s="5">
        <v>0.9095825928206721</v>
      </c>
      <c r="W121" s="5">
        <v>864.6666666666666</v>
      </c>
      <c r="X121" s="5">
        <v>23.876666666666665</v>
      </c>
      <c r="Y121" s="5">
        <v>29.10360302423513</v>
      </c>
      <c r="Z121" s="5">
        <v>6097.258</v>
      </c>
      <c r="AA121" s="3"/>
      <c r="AB121" s="3"/>
      <c r="AC121" s="3"/>
      <c r="AD121" s="3"/>
      <c r="AE121" s="3"/>
    </row>
    <row r="122" ht="12.75" customHeight="1">
      <c r="A122" s="1" t="s">
        <v>59</v>
      </c>
      <c r="B122" s="1">
        <v>1974.0</v>
      </c>
      <c r="C122" s="5">
        <v>1974.5</v>
      </c>
      <c r="D122" s="5">
        <v>26.832</v>
      </c>
      <c r="E122" s="5">
        <v>7.543333333333333</v>
      </c>
      <c r="F122" s="5">
        <v>5692.21</v>
      </c>
      <c r="G122" s="5">
        <v>11.25</v>
      </c>
      <c r="H122" s="5">
        <v>85.6714</v>
      </c>
      <c r="I122" s="5">
        <v>1.4834756230019144</v>
      </c>
      <c r="J122" s="5">
        <v>8.153333333333332</v>
      </c>
      <c r="K122" s="5">
        <v>8.066666666666666</v>
      </c>
      <c r="L122" s="5">
        <v>8.083333333333334</v>
      </c>
      <c r="M122" s="5">
        <v>11.25</v>
      </c>
      <c r="N122" s="5">
        <v>90.64</v>
      </c>
      <c r="O122" s="5">
        <v>162.95333333333335</v>
      </c>
      <c r="P122" s="5">
        <v>8.363333333333333</v>
      </c>
      <c r="Q122" s="5">
        <v>102.91561646633572</v>
      </c>
      <c r="R122" s="5">
        <v>813.7766666666666</v>
      </c>
      <c r="S122" s="5">
        <v>51.6</v>
      </c>
      <c r="T122" s="5">
        <v>5.143999999999999</v>
      </c>
      <c r="U122" s="5">
        <v>128597.22834242409</v>
      </c>
      <c r="V122" s="5">
        <v>0.9115374794911896</v>
      </c>
      <c r="W122" s="5">
        <v>875.1</v>
      </c>
      <c r="X122" s="5">
        <v>24.47</v>
      </c>
      <c r="Y122" s="5">
        <v>29.970540593954432</v>
      </c>
      <c r="Z122" s="5">
        <v>6111.751</v>
      </c>
      <c r="AA122" s="3"/>
      <c r="AB122" s="3"/>
      <c r="AC122" s="3"/>
      <c r="AD122" s="3"/>
      <c r="AE122" s="3"/>
    </row>
    <row r="123" ht="12.75" customHeight="1">
      <c r="A123" s="1" t="s">
        <v>60</v>
      </c>
      <c r="B123" s="1">
        <v>1974.0</v>
      </c>
      <c r="C123" s="5">
        <v>1974.75</v>
      </c>
      <c r="D123" s="5">
        <v>27.659</v>
      </c>
      <c r="E123" s="5">
        <v>7.963333333333333</v>
      </c>
      <c r="F123" s="5">
        <v>5638.411</v>
      </c>
      <c r="G123" s="5">
        <v>12.0899999999999</v>
      </c>
      <c r="H123" s="5">
        <v>84.7054</v>
      </c>
      <c r="I123" s="5">
        <v>1.481510135349593</v>
      </c>
      <c r="J123" s="5">
        <v>8.19</v>
      </c>
      <c r="K123" s="5">
        <v>8.46</v>
      </c>
      <c r="L123" s="5">
        <v>8.486666666666666</v>
      </c>
      <c r="M123" s="5">
        <v>12.09</v>
      </c>
      <c r="N123" s="5">
        <v>74.48666666666666</v>
      </c>
      <c r="O123" s="5">
        <v>149.96666666666667</v>
      </c>
      <c r="P123" s="5">
        <v>8.986666666666666</v>
      </c>
      <c r="Q123" s="5">
        <v>101.87998039518372</v>
      </c>
      <c r="R123" s="5">
        <v>681.2933333333334</v>
      </c>
      <c r="S123" s="5">
        <v>55.26666666666667</v>
      </c>
      <c r="T123" s="5">
        <v>4.565</v>
      </c>
      <c r="U123" s="5">
        <v>129191.29455969026</v>
      </c>
      <c r="V123" s="5">
        <v>0.9150525142432435</v>
      </c>
      <c r="W123" s="5">
        <v>884.4666666666667</v>
      </c>
      <c r="X123" s="5">
        <v>25.169333333333334</v>
      </c>
      <c r="Y123" s="5">
        <v>30.735973894278242</v>
      </c>
      <c r="Z123" s="5">
        <v>6053.978</v>
      </c>
      <c r="AA123" s="3"/>
      <c r="AB123" s="3"/>
      <c r="AC123" s="3"/>
      <c r="AD123" s="3"/>
      <c r="AE123" s="3"/>
    </row>
    <row r="124" ht="12.75" customHeight="1">
      <c r="A124" s="1" t="s">
        <v>61</v>
      </c>
      <c r="B124" s="1">
        <v>1974.0</v>
      </c>
      <c r="C124" s="5">
        <v>1975.0</v>
      </c>
      <c r="D124" s="5">
        <v>28.498</v>
      </c>
      <c r="E124" s="5">
        <v>7.67</v>
      </c>
      <c r="F124" s="5">
        <v>5616.526</v>
      </c>
      <c r="G124" s="5">
        <v>9.34666666666666</v>
      </c>
      <c r="H124" s="5">
        <v>80.4362</v>
      </c>
      <c r="I124" s="5">
        <v>1.4217493847265352</v>
      </c>
      <c r="J124" s="5">
        <v>7.36</v>
      </c>
      <c r="K124" s="5">
        <v>7.653333333333333</v>
      </c>
      <c r="L124" s="5">
        <v>8.09</v>
      </c>
      <c r="M124" s="5">
        <v>9.346666666666668</v>
      </c>
      <c r="N124" s="5">
        <v>69.41666666666667</v>
      </c>
      <c r="O124" s="5">
        <v>175.0666666666667</v>
      </c>
      <c r="P124" s="5">
        <v>9.016666666666667</v>
      </c>
      <c r="Q124" s="5">
        <v>101.70706516749631</v>
      </c>
      <c r="R124" s="5">
        <v>633.4733333333332</v>
      </c>
      <c r="S124" s="5">
        <v>57.199999999999996</v>
      </c>
      <c r="T124" s="5">
        <v>4.642666666666667</v>
      </c>
      <c r="U124" s="5">
        <v>129805.32866770054</v>
      </c>
      <c r="V124" s="5">
        <v>0.9118126929134442</v>
      </c>
      <c r="W124" s="5">
        <v>898.0</v>
      </c>
      <c r="X124" s="5">
        <v>25.784333333333333</v>
      </c>
      <c r="Y124" s="5">
        <v>31.504937512902504</v>
      </c>
      <c r="Z124" s="5">
        <v>6030.464</v>
      </c>
      <c r="AA124" s="3"/>
      <c r="AB124" s="3"/>
      <c r="AC124" s="3"/>
      <c r="AD124" s="3"/>
      <c r="AE124" s="3"/>
    </row>
    <row r="125" ht="12.75" customHeight="1">
      <c r="A125" s="1" t="s">
        <v>58</v>
      </c>
      <c r="B125" s="1">
        <v>1975.0</v>
      </c>
      <c r="C125" s="5">
        <v>1975.25</v>
      </c>
      <c r="D125" s="5">
        <v>29.142</v>
      </c>
      <c r="E125" s="5">
        <v>7.54</v>
      </c>
      <c r="F125" s="5">
        <v>5548.156</v>
      </c>
      <c r="G125" s="5">
        <v>6.30333333333333</v>
      </c>
      <c r="H125" s="5">
        <v>73.4412</v>
      </c>
      <c r="I125" s="5">
        <v>1.4017822220133973</v>
      </c>
      <c r="J125" s="5">
        <v>5.75</v>
      </c>
      <c r="K125" s="5">
        <v>7.273333333333333</v>
      </c>
      <c r="L125" s="5">
        <v>7.86</v>
      </c>
      <c r="M125" s="5">
        <v>6.303333333333334</v>
      </c>
      <c r="N125" s="5">
        <v>78.81333333333333</v>
      </c>
      <c r="O125" s="5">
        <v>178.09666666666666</v>
      </c>
      <c r="P125" s="5">
        <v>8.706666666666667</v>
      </c>
      <c r="Q125" s="5">
        <v>103.30983100957691</v>
      </c>
      <c r="R125" s="5">
        <v>736.9633333333333</v>
      </c>
      <c r="S125" s="5">
        <v>57.166666666666664</v>
      </c>
      <c r="T125" s="5">
        <v>4.294333333333333</v>
      </c>
      <c r="U125" s="5">
        <v>130390.4084354869</v>
      </c>
      <c r="V125" s="5">
        <v>0.9175319464927556</v>
      </c>
      <c r="W125" s="5">
        <v>915.1333333333333</v>
      </c>
      <c r="X125" s="5">
        <v>26.288</v>
      </c>
      <c r="Y125" s="5">
        <v>32.0943734695202</v>
      </c>
      <c r="Z125" s="5">
        <v>5957.035</v>
      </c>
      <c r="AA125" s="3"/>
      <c r="AB125" s="3"/>
      <c r="AC125" s="3"/>
      <c r="AD125" s="3"/>
      <c r="AE125" s="3"/>
    </row>
    <row r="126" ht="12.75" customHeight="1">
      <c r="A126" s="1" t="s">
        <v>59</v>
      </c>
      <c r="B126" s="1">
        <v>1975.0</v>
      </c>
      <c r="C126" s="5">
        <v>1975.5</v>
      </c>
      <c r="D126" s="5">
        <v>29.565</v>
      </c>
      <c r="E126" s="5">
        <v>8.05</v>
      </c>
      <c r="F126" s="5">
        <v>5587.8</v>
      </c>
      <c r="G126" s="5">
        <v>5.42</v>
      </c>
      <c r="H126" s="5">
        <v>71.87036666666667</v>
      </c>
      <c r="I126" s="5">
        <v>1.3942325536013949</v>
      </c>
      <c r="J126" s="5">
        <v>5.3933333333333335</v>
      </c>
      <c r="K126" s="5">
        <v>7.74</v>
      </c>
      <c r="L126" s="5">
        <v>8.206666666666667</v>
      </c>
      <c r="M126" s="5">
        <v>5.42</v>
      </c>
      <c r="N126" s="5">
        <v>89.07333333333334</v>
      </c>
      <c r="O126" s="5">
        <v>167.07000000000002</v>
      </c>
      <c r="P126" s="5">
        <v>8.873333333333333</v>
      </c>
      <c r="Q126" s="5">
        <v>102.3061749890253</v>
      </c>
      <c r="R126" s="5">
        <v>844.2066666666666</v>
      </c>
      <c r="S126" s="5">
        <v>57.800000000000004</v>
      </c>
      <c r="T126" s="5">
        <v>4.511666666666667</v>
      </c>
      <c r="U126" s="5">
        <v>130955.5183155404</v>
      </c>
      <c r="V126" s="5">
        <v>0.9343194536884757</v>
      </c>
      <c r="W126" s="5">
        <v>948.6666666666666</v>
      </c>
      <c r="X126" s="5">
        <v>26.688666666666666</v>
      </c>
      <c r="Y126" s="5">
        <v>32.42945302157263</v>
      </c>
      <c r="Z126" s="5">
        <v>5999.61</v>
      </c>
      <c r="AA126" s="3"/>
      <c r="AB126" s="3"/>
      <c r="AC126" s="3"/>
      <c r="AD126" s="3"/>
      <c r="AE126" s="3"/>
    </row>
    <row r="127" ht="12.75" customHeight="1">
      <c r="A127" s="1" t="s">
        <v>60</v>
      </c>
      <c r="B127" s="1">
        <v>1975.0</v>
      </c>
      <c r="C127" s="5">
        <v>1975.75</v>
      </c>
      <c r="D127" s="5">
        <v>30.087</v>
      </c>
      <c r="E127" s="5">
        <v>8.296666666666667</v>
      </c>
      <c r="F127" s="5">
        <v>5683.444</v>
      </c>
      <c r="G127" s="5">
        <v>6.15999999999999</v>
      </c>
      <c r="H127" s="5">
        <v>73.81026666666666</v>
      </c>
      <c r="I127" s="5">
        <v>1.4432970864602188</v>
      </c>
      <c r="J127" s="5">
        <v>6.33</v>
      </c>
      <c r="K127" s="5">
        <v>8.206666666666667</v>
      </c>
      <c r="L127" s="5">
        <v>8.413333333333334</v>
      </c>
      <c r="M127" s="5">
        <v>6.16</v>
      </c>
      <c r="N127" s="5">
        <v>87.62333333333333</v>
      </c>
      <c r="O127" s="5">
        <v>157.23333333333335</v>
      </c>
      <c r="P127" s="5">
        <v>8.913333333333334</v>
      </c>
      <c r="Q127" s="5">
        <v>101.54752292065473</v>
      </c>
      <c r="R127" s="5">
        <v>820.2433333333333</v>
      </c>
      <c r="S127" s="5">
        <v>59.03333333333333</v>
      </c>
      <c r="T127" s="5">
        <v>4.744000000000001</v>
      </c>
      <c r="U127" s="5">
        <v>131695.0951197721</v>
      </c>
      <c r="V127" s="5">
        <v>0.9416440884036753</v>
      </c>
      <c r="W127" s="5">
        <v>983.2333333333333</v>
      </c>
      <c r="X127" s="5">
        <v>27.089</v>
      </c>
      <c r="Y127" s="5">
        <v>33.087027421866495</v>
      </c>
      <c r="Z127" s="5">
        <v>6102.326</v>
      </c>
      <c r="AA127" s="3"/>
      <c r="AB127" s="3"/>
      <c r="AC127" s="3"/>
      <c r="AD127" s="3"/>
      <c r="AE127" s="3"/>
    </row>
    <row r="128" ht="12.75" customHeight="1">
      <c r="A128" s="1" t="s">
        <v>61</v>
      </c>
      <c r="B128" s="1">
        <v>1975.0</v>
      </c>
      <c r="C128" s="5">
        <v>1976.0</v>
      </c>
      <c r="D128" s="5">
        <v>30.59</v>
      </c>
      <c r="E128" s="5">
        <v>8.063333333333333</v>
      </c>
      <c r="F128" s="5">
        <v>5759.972</v>
      </c>
      <c r="G128" s="5">
        <v>5.41333333333333</v>
      </c>
      <c r="H128" s="5">
        <v>75.31616666666666</v>
      </c>
      <c r="I128" s="5">
        <v>1.468327046024352</v>
      </c>
      <c r="J128" s="5">
        <v>5.626666666666667</v>
      </c>
      <c r="K128" s="5">
        <v>7.843333333333334</v>
      </c>
      <c r="L128" s="5">
        <v>8.286666666666667</v>
      </c>
      <c r="M128" s="5">
        <v>5.413333333333333</v>
      </c>
      <c r="N128" s="5">
        <v>89.11333333333333</v>
      </c>
      <c r="O128" s="5">
        <v>141.44666666666666</v>
      </c>
      <c r="P128" s="5">
        <v>8.81</v>
      </c>
      <c r="Q128" s="5">
        <v>102.1002294395234</v>
      </c>
      <c r="R128" s="5">
        <v>849.7066666666666</v>
      </c>
      <c r="S128" s="5">
        <v>59.666666666666664</v>
      </c>
      <c r="T128" s="5">
        <v>4.178</v>
      </c>
      <c r="U128" s="5">
        <v>132316.84758939114</v>
      </c>
      <c r="V128" s="5">
        <v>0.9477312381587998</v>
      </c>
      <c r="W128" s="5">
        <v>1006.9666666666667</v>
      </c>
      <c r="X128" s="5">
        <v>27.530333333333335</v>
      </c>
      <c r="Y128" s="5">
        <v>33.63303073113935</v>
      </c>
      <c r="Z128" s="5">
        <v>6184.53</v>
      </c>
      <c r="AA128" s="3"/>
      <c r="AB128" s="3"/>
      <c r="AC128" s="3"/>
      <c r="AD128" s="3"/>
      <c r="AE128" s="3"/>
    </row>
    <row r="129" ht="12.75" customHeight="1">
      <c r="A129" s="1" t="s">
        <v>58</v>
      </c>
      <c r="B129" s="1">
        <v>1976.0</v>
      </c>
      <c r="C129" s="5">
        <v>1976.25</v>
      </c>
      <c r="D129" s="5">
        <v>30.925</v>
      </c>
      <c r="E129" s="5">
        <v>7.753333333333333</v>
      </c>
      <c r="F129" s="5">
        <v>5889.5</v>
      </c>
      <c r="G129" s="5">
        <v>4.82666666666666</v>
      </c>
      <c r="H129" s="5">
        <v>77.359</v>
      </c>
      <c r="I129" s="5">
        <v>1.5014317353499507</v>
      </c>
      <c r="J129" s="5">
        <v>4.916666666666667</v>
      </c>
      <c r="K129" s="5">
        <v>7.466666666666667</v>
      </c>
      <c r="L129" s="5">
        <v>8.003333333333334</v>
      </c>
      <c r="M129" s="5">
        <v>4.826666666666667</v>
      </c>
      <c r="N129" s="5">
        <v>99.51999999999998</v>
      </c>
      <c r="O129" s="5">
        <v>131.63333333333333</v>
      </c>
      <c r="P129" s="5">
        <v>8.556666666666667</v>
      </c>
      <c r="Q129" s="5">
        <v>102.51217779555725</v>
      </c>
      <c r="R129" s="5">
        <v>982.4466666666667</v>
      </c>
      <c r="S129" s="5">
        <v>59.93333333333334</v>
      </c>
      <c r="T129" s="5">
        <v>4.086333333333333</v>
      </c>
      <c r="U129" s="5">
        <v>132908.64522741086</v>
      </c>
      <c r="V129" s="5">
        <v>0.9634008936546454</v>
      </c>
      <c r="W129" s="5">
        <v>1038.9666666666667</v>
      </c>
      <c r="X129" s="5">
        <v>27.948666666666668</v>
      </c>
      <c r="Y129" s="5">
        <v>33.95053791558594</v>
      </c>
      <c r="Z129" s="5">
        <v>6323.649</v>
      </c>
      <c r="AA129" s="3"/>
      <c r="AB129" s="3"/>
      <c r="AC129" s="3"/>
      <c r="AD129" s="3"/>
      <c r="AE129" s="3"/>
    </row>
    <row r="130" ht="12.75" customHeight="1">
      <c r="A130" s="1" t="s">
        <v>59</v>
      </c>
      <c r="B130" s="1">
        <v>1976.0</v>
      </c>
      <c r="C130" s="5">
        <v>1976.5</v>
      </c>
      <c r="D130" s="5">
        <v>31.233</v>
      </c>
      <c r="E130" s="5">
        <v>7.773333333333333</v>
      </c>
      <c r="F130" s="5">
        <v>5932.711</v>
      </c>
      <c r="G130" s="5">
        <v>5.19666666666666</v>
      </c>
      <c r="H130" s="5">
        <v>78.14516666666667</v>
      </c>
      <c r="I130" s="5">
        <v>1.5041355673387486</v>
      </c>
      <c r="J130" s="5">
        <v>5.156666666666666</v>
      </c>
      <c r="K130" s="5">
        <v>7.483333333333333</v>
      </c>
      <c r="L130" s="5">
        <v>8.006666666666666</v>
      </c>
      <c r="M130" s="5">
        <v>5.196666666666666</v>
      </c>
      <c r="N130" s="5">
        <v>101.63333333333334</v>
      </c>
      <c r="O130" s="5">
        <v>126.81</v>
      </c>
      <c r="P130" s="5">
        <v>8.533333333333333</v>
      </c>
      <c r="Q130" s="5">
        <v>103.73478307569223</v>
      </c>
      <c r="R130" s="5">
        <v>991.6199999999999</v>
      </c>
      <c r="S130" s="5">
        <v>60.866666666666674</v>
      </c>
      <c r="T130" s="5">
        <v>4.693666666666666</v>
      </c>
      <c r="U130" s="5">
        <v>133471.4885252067</v>
      </c>
      <c r="V130" s="5">
        <v>0.97399458310942</v>
      </c>
      <c r="W130" s="5">
        <v>1070.1666666666667</v>
      </c>
      <c r="X130" s="5">
        <v>28.284</v>
      </c>
      <c r="Y130" s="5">
        <v>34.18460927404198</v>
      </c>
      <c r="Z130" s="5">
        <v>6370.025</v>
      </c>
      <c r="AA130" s="3"/>
      <c r="AB130" s="3"/>
      <c r="AC130" s="3"/>
      <c r="AD130" s="3"/>
      <c r="AE130" s="3"/>
    </row>
    <row r="131" ht="12.75" customHeight="1">
      <c r="A131" s="1" t="s">
        <v>60</v>
      </c>
      <c r="B131" s="1">
        <v>1976.0</v>
      </c>
      <c r="C131" s="5">
        <v>1976.75</v>
      </c>
      <c r="D131" s="5">
        <v>31.632</v>
      </c>
      <c r="E131" s="5">
        <v>7.73</v>
      </c>
      <c r="F131" s="5">
        <v>5965.265</v>
      </c>
      <c r="G131" s="5">
        <v>5.28333333333333</v>
      </c>
      <c r="H131" s="5">
        <v>78.76813333333334</v>
      </c>
      <c r="I131" s="5">
        <v>1.518323739786461</v>
      </c>
      <c r="J131" s="5">
        <v>5.15</v>
      </c>
      <c r="K131" s="5">
        <v>7.31</v>
      </c>
      <c r="L131" s="5">
        <v>7.8966666666666665</v>
      </c>
      <c r="M131" s="5">
        <v>5.283333333333333</v>
      </c>
      <c r="N131" s="5">
        <v>104.33333333333333</v>
      </c>
      <c r="O131" s="5">
        <v>113.89</v>
      </c>
      <c r="P131" s="5">
        <v>8.463333333333333</v>
      </c>
      <c r="Q131" s="5">
        <v>104.26040286645872</v>
      </c>
      <c r="R131" s="5">
        <v>982.8566666666667</v>
      </c>
      <c r="S131" s="5">
        <v>61.6</v>
      </c>
      <c r="T131" s="5">
        <v>4.338</v>
      </c>
      <c r="U131" s="5">
        <v>134087.81517632867</v>
      </c>
      <c r="V131" s="5">
        <v>0.9841501237795083</v>
      </c>
      <c r="W131" s="5">
        <v>1098.6</v>
      </c>
      <c r="X131" s="5">
        <v>28.727</v>
      </c>
      <c r="Y131" s="5">
        <v>34.70839168539073</v>
      </c>
      <c r="Z131" s="5">
        <v>6404.895</v>
      </c>
      <c r="AA131" s="3"/>
      <c r="AB131" s="3"/>
      <c r="AC131" s="3"/>
      <c r="AD131" s="3"/>
      <c r="AE131" s="3"/>
    </row>
    <row r="132" ht="12.75" customHeight="1">
      <c r="A132" s="1" t="s">
        <v>61</v>
      </c>
      <c r="B132" s="1">
        <v>1976.0</v>
      </c>
      <c r="C132" s="5">
        <v>1977.0</v>
      </c>
      <c r="D132" s="5">
        <v>32.169</v>
      </c>
      <c r="E132" s="5">
        <v>7.19</v>
      </c>
      <c r="F132" s="5">
        <v>6008.504</v>
      </c>
      <c r="G132" s="5">
        <v>4.87333333333333</v>
      </c>
      <c r="H132" s="5">
        <v>79.3828</v>
      </c>
      <c r="I132" s="5">
        <v>1.5388921672404055</v>
      </c>
      <c r="J132" s="5">
        <v>4.673333333333333</v>
      </c>
      <c r="K132" s="5">
        <v>6.456666666666667</v>
      </c>
      <c r="L132" s="5">
        <v>7.546666666666667</v>
      </c>
      <c r="M132" s="5">
        <v>4.873333333333333</v>
      </c>
      <c r="N132" s="5">
        <v>102.60000000000001</v>
      </c>
      <c r="O132" s="5">
        <v>126.91666666666667</v>
      </c>
      <c r="P132" s="5">
        <v>8.183333333333334</v>
      </c>
      <c r="Q132" s="5">
        <v>104.81028827384557</v>
      </c>
      <c r="R132" s="5">
        <v>972.2666666666668</v>
      </c>
      <c r="S132" s="5">
        <v>62.13333333333333</v>
      </c>
      <c r="T132" s="5">
        <v>4.335</v>
      </c>
      <c r="U132" s="5">
        <v>134654.21910510727</v>
      </c>
      <c r="V132" s="5">
        <v>0.9964657961108423</v>
      </c>
      <c r="W132" s="5">
        <v>1138.4</v>
      </c>
      <c r="X132" s="5">
        <v>29.176666666666666</v>
      </c>
      <c r="Y132" s="5">
        <v>35.239376229689206</v>
      </c>
      <c r="Z132" s="5">
        <v>6451.177</v>
      </c>
      <c r="AA132" s="3"/>
      <c r="AB132" s="3"/>
      <c r="AC132" s="3"/>
      <c r="AD132" s="3"/>
      <c r="AE132" s="3"/>
    </row>
    <row r="133" ht="12.75" customHeight="1">
      <c r="A133" s="1" t="s">
        <v>58</v>
      </c>
      <c r="B133" s="1">
        <v>1977.0</v>
      </c>
      <c r="C133" s="5">
        <v>1977.25</v>
      </c>
      <c r="D133" s="5">
        <v>32.689</v>
      </c>
      <c r="E133" s="5">
        <v>7.3533333333333335</v>
      </c>
      <c r="F133" s="5">
        <v>6079.494</v>
      </c>
      <c r="G133" s="5">
        <v>4.66</v>
      </c>
      <c r="H133" s="5">
        <v>80.69703333333334</v>
      </c>
      <c r="I133" s="5">
        <v>1.5790280098293912</v>
      </c>
      <c r="J133" s="5">
        <v>4.63</v>
      </c>
      <c r="K133" s="5">
        <v>6.78</v>
      </c>
      <c r="L133" s="5">
        <v>7.616666666666667</v>
      </c>
      <c r="M133" s="5">
        <v>4.66</v>
      </c>
      <c r="N133" s="5">
        <v>101.8</v>
      </c>
      <c r="O133" s="5">
        <v>139.03333333333333</v>
      </c>
      <c r="P133" s="5">
        <v>8.033333333333333</v>
      </c>
      <c r="Q133" s="5">
        <v>106.00647827314333</v>
      </c>
      <c r="R133" s="5">
        <v>936.64</v>
      </c>
      <c r="S133" s="5">
        <v>63.46666666666666</v>
      </c>
      <c r="T133" s="5">
        <v>4.697666666666667</v>
      </c>
      <c r="U133" s="5">
        <v>135188.6712135133</v>
      </c>
      <c r="V133" s="5">
        <v>1.0025183110503124</v>
      </c>
      <c r="W133" s="5">
        <v>1177.1</v>
      </c>
      <c r="X133" s="5">
        <v>29.667666666666666</v>
      </c>
      <c r="Y133" s="5">
        <v>35.917717191203536</v>
      </c>
      <c r="Z133" s="5">
        <v>6527.703</v>
      </c>
      <c r="AA133" s="3"/>
      <c r="AB133" s="3"/>
      <c r="AC133" s="3"/>
      <c r="AD133" s="3"/>
      <c r="AE133" s="3"/>
    </row>
    <row r="134" ht="12.75" customHeight="1">
      <c r="A134" s="1" t="s">
        <v>59</v>
      </c>
      <c r="B134" s="1">
        <v>1977.0</v>
      </c>
      <c r="C134" s="5">
        <v>1977.5</v>
      </c>
      <c r="D134" s="5">
        <v>33.205</v>
      </c>
      <c r="E134" s="5">
        <v>7.37</v>
      </c>
      <c r="F134" s="5">
        <v>6197.686</v>
      </c>
      <c r="G134" s="5">
        <v>5.15666666666666</v>
      </c>
      <c r="H134" s="5">
        <v>82.8391</v>
      </c>
      <c r="I134" s="5">
        <v>1.608686014611655</v>
      </c>
      <c r="J134" s="5">
        <v>4.84</v>
      </c>
      <c r="K134" s="5">
        <v>6.83</v>
      </c>
      <c r="L134" s="5">
        <v>7.683333333333334</v>
      </c>
      <c r="M134" s="5">
        <v>5.156666666666666</v>
      </c>
      <c r="N134" s="5">
        <v>99.03333333333335</v>
      </c>
      <c r="O134" s="5">
        <v>145.47333333333333</v>
      </c>
      <c r="P134" s="5">
        <v>8.013333333333334</v>
      </c>
      <c r="Q134" s="5">
        <v>108.11500624402079</v>
      </c>
      <c r="R134" s="5">
        <v>913.9533333333333</v>
      </c>
      <c r="S134" s="5">
        <v>65.03333333333335</v>
      </c>
      <c r="T134" s="5">
        <v>4.624</v>
      </c>
      <c r="U134" s="5">
        <v>135789.02195444898</v>
      </c>
      <c r="V134" s="5">
        <v>1.0046000059028328</v>
      </c>
      <c r="W134" s="5">
        <v>1208.8</v>
      </c>
      <c r="X134" s="5">
        <v>30.121</v>
      </c>
      <c r="Y134" s="5">
        <v>36.604475501643165</v>
      </c>
      <c r="Z134" s="5">
        <v>6654.466</v>
      </c>
      <c r="AA134" s="3"/>
      <c r="AB134" s="3"/>
      <c r="AC134" s="3"/>
      <c r="AD134" s="3"/>
      <c r="AE134" s="3"/>
    </row>
    <row r="135" ht="12.75" customHeight="1">
      <c r="A135" s="1" t="s">
        <v>60</v>
      </c>
      <c r="B135" s="1">
        <v>1977.0</v>
      </c>
      <c r="C135" s="5">
        <v>1977.75</v>
      </c>
      <c r="D135" s="5">
        <v>33.662</v>
      </c>
      <c r="E135" s="5">
        <v>7.3566666666666665</v>
      </c>
      <c r="F135" s="5">
        <v>6309.514</v>
      </c>
      <c r="G135" s="5">
        <v>5.82</v>
      </c>
      <c r="H135" s="5">
        <v>83.11623333333333</v>
      </c>
      <c r="I135" s="5">
        <v>1.6220163572151287</v>
      </c>
      <c r="J135" s="5">
        <v>5.496666666666667</v>
      </c>
      <c r="K135" s="5">
        <v>6.97</v>
      </c>
      <c r="L135" s="5">
        <v>7.6033333333333335</v>
      </c>
      <c r="M135" s="5">
        <v>5.82</v>
      </c>
      <c r="N135" s="5">
        <v>98.06</v>
      </c>
      <c r="O135" s="5">
        <v>146.0533333333333</v>
      </c>
      <c r="P135" s="5">
        <v>7.946666666666666</v>
      </c>
      <c r="Q135" s="5">
        <v>109.86891690885818</v>
      </c>
      <c r="R135" s="5">
        <v>866.2233333333334</v>
      </c>
      <c r="S135" s="5">
        <v>65.13333333333333</v>
      </c>
      <c r="T135" s="5">
        <v>4.576666666666667</v>
      </c>
      <c r="U135" s="5">
        <v>136419.3155450514</v>
      </c>
      <c r="V135" s="5">
        <v>1.012712053165164</v>
      </c>
      <c r="W135" s="5">
        <v>1236.6333333333334</v>
      </c>
      <c r="X135" s="5">
        <v>30.622</v>
      </c>
      <c r="Y135" s="5">
        <v>37.161197776162396</v>
      </c>
      <c r="Z135" s="5">
        <v>6774.457</v>
      </c>
      <c r="AA135" s="3"/>
      <c r="AB135" s="3"/>
      <c r="AC135" s="3"/>
      <c r="AD135" s="3"/>
      <c r="AE135" s="3"/>
    </row>
    <row r="136" ht="12.75" customHeight="1">
      <c r="A136" s="1" t="s">
        <v>61</v>
      </c>
      <c r="B136" s="1">
        <v>1977.0</v>
      </c>
      <c r="C136" s="5">
        <v>1978.0</v>
      </c>
      <c r="D136" s="5">
        <v>34.225</v>
      </c>
      <c r="E136" s="5">
        <v>7.596666666666667</v>
      </c>
      <c r="F136" s="5">
        <v>6309.652</v>
      </c>
      <c r="G136" s="5">
        <v>6.51333333333333</v>
      </c>
      <c r="H136" s="5">
        <v>83.1538</v>
      </c>
      <c r="I136" s="5">
        <v>1.6432941391107039</v>
      </c>
      <c r="J136" s="5">
        <v>6.11</v>
      </c>
      <c r="K136" s="5">
        <v>7.38</v>
      </c>
      <c r="L136" s="5">
        <v>7.78</v>
      </c>
      <c r="M136" s="5">
        <v>6.513333333333334</v>
      </c>
      <c r="N136" s="5">
        <v>93.94666666666666</v>
      </c>
      <c r="O136" s="5">
        <v>160.47000000000003</v>
      </c>
      <c r="P136" s="5">
        <v>8.103333333333333</v>
      </c>
      <c r="Q136" s="5">
        <v>112.5058844510216</v>
      </c>
      <c r="R136" s="5">
        <v>826.4066666666668</v>
      </c>
      <c r="S136" s="5">
        <v>65.86666666666666</v>
      </c>
      <c r="T136" s="5">
        <v>4.838666666666667</v>
      </c>
      <c r="U136" s="5">
        <v>136975.72055104212</v>
      </c>
      <c r="V136" s="5">
        <v>1.0274745762120554</v>
      </c>
      <c r="W136" s="5">
        <v>1262.2333333333333</v>
      </c>
      <c r="X136" s="5">
        <v>31.067</v>
      </c>
      <c r="Y136" s="5">
        <v>37.68299478192045</v>
      </c>
      <c r="Z136" s="5">
        <v>6774.592</v>
      </c>
      <c r="AA136" s="3"/>
      <c r="AB136" s="3"/>
      <c r="AC136" s="3"/>
      <c r="AD136" s="3"/>
      <c r="AE136" s="3"/>
    </row>
    <row r="137" ht="12.75" customHeight="1">
      <c r="A137" s="1" t="s">
        <v>58</v>
      </c>
      <c r="B137" s="1">
        <v>1978.0</v>
      </c>
      <c r="C137" s="5">
        <v>1978.25</v>
      </c>
      <c r="D137" s="5">
        <v>34.786</v>
      </c>
      <c r="E137" s="5">
        <v>8.01</v>
      </c>
      <c r="F137" s="5">
        <v>6329.791</v>
      </c>
      <c r="G137" s="5">
        <v>6.75666666666666</v>
      </c>
      <c r="H137" s="5">
        <v>82.5329</v>
      </c>
      <c r="I137" s="5">
        <v>1.6364907536395426</v>
      </c>
      <c r="J137" s="5">
        <v>6.3933333333333335</v>
      </c>
      <c r="K137" s="5">
        <v>7.82</v>
      </c>
      <c r="L137" s="5">
        <v>8.19</v>
      </c>
      <c r="M137" s="5">
        <v>6.756666666666667</v>
      </c>
      <c r="N137" s="5">
        <v>89.35000000000001</v>
      </c>
      <c r="O137" s="5">
        <v>178.44666666666663</v>
      </c>
      <c r="P137" s="5">
        <v>8.45</v>
      </c>
      <c r="Q137" s="5">
        <v>114.12808050428589</v>
      </c>
      <c r="R137" s="5">
        <v>756.4666666666667</v>
      </c>
      <c r="S137" s="5">
        <v>67.46666666666667</v>
      </c>
      <c r="T137" s="5">
        <v>5.167333333333334</v>
      </c>
      <c r="U137" s="5">
        <v>137535.11904320403</v>
      </c>
      <c r="V137" s="5">
        <v>1.0380813078032312</v>
      </c>
      <c r="W137" s="5">
        <v>1285.8</v>
      </c>
      <c r="X137" s="5">
        <v>31.551666666666666</v>
      </c>
      <c r="Y137" s="5">
        <v>38.298936809824276</v>
      </c>
      <c r="Z137" s="5">
        <v>6796.26</v>
      </c>
      <c r="AA137" s="3"/>
      <c r="AB137" s="3"/>
      <c r="AC137" s="3"/>
      <c r="AD137" s="3"/>
      <c r="AE137" s="3"/>
    </row>
    <row r="138" ht="12.75" customHeight="1">
      <c r="A138" s="1" t="s">
        <v>59</v>
      </c>
      <c r="B138" s="1">
        <v>1978.0</v>
      </c>
      <c r="C138" s="5">
        <v>1978.5</v>
      </c>
      <c r="D138" s="5">
        <v>35.48</v>
      </c>
      <c r="E138" s="5">
        <v>8.32</v>
      </c>
      <c r="F138" s="5">
        <v>6574.39</v>
      </c>
      <c r="G138" s="5">
        <v>7.28333333333333</v>
      </c>
      <c r="H138" s="5">
        <v>84.62556666666667</v>
      </c>
      <c r="I138" s="5">
        <v>1.7119281494753327</v>
      </c>
      <c r="J138" s="5">
        <v>6.476666666666667</v>
      </c>
      <c r="K138" s="5">
        <v>8.173333333333334</v>
      </c>
      <c r="L138" s="5">
        <v>8.43</v>
      </c>
      <c r="M138" s="5">
        <v>7.283333333333333</v>
      </c>
      <c r="N138" s="5">
        <v>95.92666666666666</v>
      </c>
      <c r="O138" s="5">
        <v>178.36666666666665</v>
      </c>
      <c r="P138" s="5">
        <v>8.67</v>
      </c>
      <c r="Q138" s="5">
        <v>115.84383391801454</v>
      </c>
      <c r="R138" s="5">
        <v>832.2933333333334</v>
      </c>
      <c r="S138" s="5">
        <v>69.5</v>
      </c>
      <c r="T138" s="5">
        <v>5.239666666666667</v>
      </c>
      <c r="U138" s="5">
        <v>138079.54211655507</v>
      </c>
      <c r="V138" s="5">
        <v>1.0496856054736912</v>
      </c>
      <c r="W138" s="5">
        <v>1309.8</v>
      </c>
      <c r="X138" s="5">
        <v>32.096</v>
      </c>
      <c r="Y138" s="5">
        <v>39.13321353501315</v>
      </c>
      <c r="Z138" s="5">
        <v>7058.92</v>
      </c>
      <c r="AA138" s="3"/>
      <c r="AB138" s="3"/>
      <c r="AC138" s="3"/>
      <c r="AD138" s="3"/>
      <c r="AE138" s="3"/>
    </row>
    <row r="139" ht="12.75" customHeight="1">
      <c r="A139" s="1" t="s">
        <v>60</v>
      </c>
      <c r="B139" s="1">
        <v>1978.0</v>
      </c>
      <c r="C139" s="5">
        <v>1978.75</v>
      </c>
      <c r="D139" s="5">
        <v>36.106</v>
      </c>
      <c r="E139" s="5">
        <v>8.49</v>
      </c>
      <c r="F139" s="5">
        <v>6640.497</v>
      </c>
      <c r="G139" s="5">
        <v>8.1</v>
      </c>
      <c r="H139" s="5">
        <v>84.73446666666666</v>
      </c>
      <c r="I139" s="5">
        <v>1.720251316929839</v>
      </c>
      <c r="J139" s="5">
        <v>7.3133333333333335</v>
      </c>
      <c r="K139" s="5">
        <v>8.433333333333334</v>
      </c>
      <c r="L139" s="5">
        <v>8.536666666666667</v>
      </c>
      <c r="M139" s="5">
        <v>8.1</v>
      </c>
      <c r="N139" s="5">
        <v>101.66333333333334</v>
      </c>
      <c r="O139" s="5">
        <v>202.63666666666666</v>
      </c>
      <c r="P139" s="5">
        <v>8.753333333333334</v>
      </c>
      <c r="Q139" s="5">
        <v>117.85738600728446</v>
      </c>
      <c r="R139" s="5">
        <v>868.3033333333334</v>
      </c>
      <c r="S139" s="5">
        <v>70.60000000000001</v>
      </c>
      <c r="T139" s="5">
        <v>5.66</v>
      </c>
      <c r="U139" s="5">
        <v>138672.94733053725</v>
      </c>
      <c r="V139" s="5">
        <v>1.0572318466738244</v>
      </c>
      <c r="W139" s="5">
        <v>1334.2</v>
      </c>
      <c r="X139" s="5">
        <v>32.64666666666667</v>
      </c>
      <c r="Y139" s="5">
        <v>39.82373552053314</v>
      </c>
      <c r="Z139" s="5">
        <v>7129.915</v>
      </c>
      <c r="AA139" s="3"/>
      <c r="AB139" s="3"/>
      <c r="AC139" s="3"/>
      <c r="AD139" s="3"/>
      <c r="AE139" s="3"/>
    </row>
    <row r="140" ht="12.75" customHeight="1">
      <c r="A140" s="1" t="s">
        <v>61</v>
      </c>
      <c r="B140" s="1">
        <v>1978.0</v>
      </c>
      <c r="C140" s="5">
        <v>1979.0</v>
      </c>
      <c r="D140" s="5">
        <v>36.819</v>
      </c>
      <c r="E140" s="5">
        <v>8.82</v>
      </c>
      <c r="F140" s="5">
        <v>6729.755</v>
      </c>
      <c r="G140" s="5">
        <v>9.58333333333333</v>
      </c>
      <c r="H140" s="5">
        <v>85.66806666666666</v>
      </c>
      <c r="I140" s="5">
        <v>1.7377679286373422</v>
      </c>
      <c r="J140" s="5">
        <v>8.57</v>
      </c>
      <c r="K140" s="5">
        <v>8.843333333333334</v>
      </c>
      <c r="L140" s="5">
        <v>8.78</v>
      </c>
      <c r="M140" s="5">
        <v>9.583333333333334</v>
      </c>
      <c r="N140" s="5">
        <v>97.14</v>
      </c>
      <c r="O140" s="5">
        <v>213.55333333333337</v>
      </c>
      <c r="P140" s="5">
        <v>9.026666666666667</v>
      </c>
      <c r="Q140" s="5">
        <v>119.27962184283035</v>
      </c>
      <c r="R140" s="5">
        <v>798.8299999999999</v>
      </c>
      <c r="S140" s="5">
        <v>72.19999999999999</v>
      </c>
      <c r="T140" s="5">
        <v>6.1209999999999996</v>
      </c>
      <c r="U140" s="5">
        <v>139283.32694909244</v>
      </c>
      <c r="V140" s="5">
        <v>1.0657607953763377</v>
      </c>
      <c r="W140" s="5">
        <v>1359.1333333333334</v>
      </c>
      <c r="X140" s="5">
        <v>33.23266666666667</v>
      </c>
      <c r="Y140" s="5">
        <v>40.57628028225881</v>
      </c>
      <c r="Z140" s="5">
        <v>7225.75</v>
      </c>
      <c r="AA140" s="3"/>
      <c r="AB140" s="3"/>
      <c r="AC140" s="3"/>
      <c r="AD140" s="3"/>
      <c r="AE140" s="3"/>
    </row>
    <row r="141" ht="12.75" customHeight="1">
      <c r="A141" s="1" t="s">
        <v>58</v>
      </c>
      <c r="B141" s="1">
        <v>1979.0</v>
      </c>
      <c r="C141" s="5">
        <v>1979.25</v>
      </c>
      <c r="D141" s="5">
        <v>37.507</v>
      </c>
      <c r="E141" s="5">
        <v>9.106666666666667</v>
      </c>
      <c r="F141" s="5">
        <v>6741.854</v>
      </c>
      <c r="G141" s="5">
        <v>10.0733333333333</v>
      </c>
      <c r="H141" s="5">
        <v>85.2633</v>
      </c>
      <c r="I141" s="5">
        <v>1.7367853849069288</v>
      </c>
      <c r="J141" s="5">
        <v>9.383333333333333</v>
      </c>
      <c r="K141" s="5">
        <v>9.176666666666666</v>
      </c>
      <c r="L141" s="5">
        <v>9.03</v>
      </c>
      <c r="M141" s="5">
        <v>10.073333333333334</v>
      </c>
      <c r="N141" s="5">
        <v>99.34666666666665</v>
      </c>
      <c r="O141" s="5">
        <v>238.44333333333336</v>
      </c>
      <c r="P141" s="5">
        <v>9.293333333333333</v>
      </c>
      <c r="Q141" s="5">
        <v>120.81245061318022</v>
      </c>
      <c r="R141" s="5">
        <v>836.7399999999999</v>
      </c>
      <c r="S141" s="5">
        <v>74.83333333333333</v>
      </c>
      <c r="T141" s="5">
        <v>7.357333333333333</v>
      </c>
      <c r="U141" s="5">
        <v>139844.78034270208</v>
      </c>
      <c r="V141" s="5">
        <v>1.0732975161862923</v>
      </c>
      <c r="W141" s="5">
        <v>1379.0666666666666</v>
      </c>
      <c r="X141" s="5">
        <v>33.68666666666667</v>
      </c>
      <c r="Y141" s="5">
        <v>41.401557761262346</v>
      </c>
      <c r="Z141" s="5">
        <v>7238.727</v>
      </c>
      <c r="AA141" s="3"/>
      <c r="AB141" s="3"/>
      <c r="AC141" s="3"/>
      <c r="AD141" s="3"/>
      <c r="AE141" s="3"/>
    </row>
    <row r="142" ht="12.75" customHeight="1">
      <c r="A142" s="1" t="s">
        <v>59</v>
      </c>
      <c r="B142" s="1">
        <v>1979.0</v>
      </c>
      <c r="C142" s="5">
        <v>1979.5</v>
      </c>
      <c r="D142" s="5">
        <v>38.413</v>
      </c>
      <c r="E142" s="5">
        <v>9.113333333333333</v>
      </c>
      <c r="F142" s="5">
        <v>6749.063</v>
      </c>
      <c r="G142" s="5">
        <v>10.18</v>
      </c>
      <c r="H142" s="5">
        <v>84.23166666666667</v>
      </c>
      <c r="I142" s="5">
        <v>1.7268212584212317</v>
      </c>
      <c r="J142" s="5">
        <v>9.376666666666667</v>
      </c>
      <c r="K142" s="5">
        <v>9.113333333333333</v>
      </c>
      <c r="L142" s="5">
        <v>9.08</v>
      </c>
      <c r="M142" s="5">
        <v>10.18</v>
      </c>
      <c r="N142" s="5">
        <v>101.17666666666666</v>
      </c>
      <c r="O142" s="5">
        <v>258.95666666666665</v>
      </c>
      <c r="P142" s="5">
        <v>9.39</v>
      </c>
      <c r="Q142" s="5">
        <v>121.36892644839418</v>
      </c>
      <c r="R142" s="5">
        <v>839.7366666666667</v>
      </c>
      <c r="S142" s="5">
        <v>77.46666666666667</v>
      </c>
      <c r="T142" s="5">
        <v>8.530000000000001</v>
      </c>
      <c r="U142" s="5">
        <v>140430.19760159112</v>
      </c>
      <c r="V142" s="5">
        <v>1.0758347450576058</v>
      </c>
      <c r="W142" s="5">
        <v>1411.7666666666667</v>
      </c>
      <c r="X142" s="5">
        <v>34.42733333333333</v>
      </c>
      <c r="Y142" s="5">
        <v>42.62570794415835</v>
      </c>
      <c r="Z142" s="5">
        <v>7246.454</v>
      </c>
      <c r="AA142" s="3"/>
      <c r="AB142" s="3"/>
      <c r="AC142" s="3"/>
      <c r="AD142" s="3"/>
      <c r="AE142" s="3"/>
    </row>
    <row r="143" ht="12.75" customHeight="1">
      <c r="A143" s="1" t="s">
        <v>60</v>
      </c>
      <c r="B143" s="1">
        <v>1979.0</v>
      </c>
      <c r="C143" s="5">
        <v>1979.75</v>
      </c>
      <c r="D143" s="5">
        <v>39.215</v>
      </c>
      <c r="E143" s="5">
        <v>9.103333333333333</v>
      </c>
      <c r="F143" s="5">
        <v>6799.2</v>
      </c>
      <c r="G143" s="5">
        <v>10.9466666666666</v>
      </c>
      <c r="H143" s="5">
        <v>83.37486666666666</v>
      </c>
      <c r="I143" s="5">
        <v>1.7535299850211672</v>
      </c>
      <c r="J143" s="5">
        <v>9.673333333333334</v>
      </c>
      <c r="K143" s="5">
        <v>9.123333333333333</v>
      </c>
      <c r="L143" s="5">
        <v>9.033333333333333</v>
      </c>
      <c r="M143" s="5">
        <v>10.946666666666667</v>
      </c>
      <c r="N143" s="5">
        <v>106.23333333333335</v>
      </c>
      <c r="O143" s="5">
        <v>317.94000000000005</v>
      </c>
      <c r="P143" s="5">
        <v>9.29</v>
      </c>
      <c r="Q143" s="5">
        <v>121.45533122249877</v>
      </c>
      <c r="R143" s="5">
        <v>870.8766666666667</v>
      </c>
      <c r="S143" s="5">
        <v>79.9</v>
      </c>
      <c r="T143" s="5">
        <v>12.225333333333333</v>
      </c>
      <c r="U143" s="5">
        <v>141035.46692587543</v>
      </c>
      <c r="V143" s="5">
        <v>1.0833077084268559</v>
      </c>
      <c r="W143" s="5">
        <v>1445.1666666666667</v>
      </c>
      <c r="X143" s="5">
        <v>35.062666666666665</v>
      </c>
      <c r="Y143" s="5">
        <v>43.80584083751435</v>
      </c>
      <c r="Z143" s="5">
        <v>7300.281</v>
      </c>
      <c r="AA143" s="3"/>
      <c r="AB143" s="3"/>
      <c r="AC143" s="3"/>
      <c r="AD143" s="3"/>
      <c r="AE143" s="3"/>
    </row>
    <row r="144" ht="12.75" customHeight="1">
      <c r="A144" s="1" t="s">
        <v>61</v>
      </c>
      <c r="B144" s="1">
        <v>1979.0</v>
      </c>
      <c r="C144" s="5">
        <v>1980.0</v>
      </c>
      <c r="D144" s="5">
        <v>39.93</v>
      </c>
      <c r="E144" s="5">
        <v>10.446666666666667</v>
      </c>
      <c r="F144" s="5">
        <v>6816.203</v>
      </c>
      <c r="G144" s="5">
        <v>13.5766666666666</v>
      </c>
      <c r="H144" s="5">
        <v>82.77726666666666</v>
      </c>
      <c r="I144" s="5">
        <v>1.7352835691064032</v>
      </c>
      <c r="J144" s="5">
        <v>11.843333333333334</v>
      </c>
      <c r="K144" s="5">
        <v>10.66</v>
      </c>
      <c r="L144" s="5">
        <v>10.18</v>
      </c>
      <c r="M144" s="5">
        <v>13.576666666666666</v>
      </c>
      <c r="N144" s="5">
        <v>105.33333333333333</v>
      </c>
      <c r="O144" s="5">
        <v>413.31</v>
      </c>
      <c r="P144" s="5">
        <v>10.543333333333333</v>
      </c>
      <c r="Q144" s="5">
        <v>121.02229541358854</v>
      </c>
      <c r="R144" s="5">
        <v>825.5966666666667</v>
      </c>
      <c r="S144" s="5">
        <v>82.7</v>
      </c>
      <c r="T144" s="5">
        <v>21.913999999999998</v>
      </c>
      <c r="U144" s="5">
        <v>141754.5626132483</v>
      </c>
      <c r="V144" s="5">
        <v>1.0903501689422688</v>
      </c>
      <c r="W144" s="5">
        <v>1466.6666666666667</v>
      </c>
      <c r="X144" s="5">
        <v>35.794</v>
      </c>
      <c r="Y144" s="5">
        <v>44.921173862196916</v>
      </c>
      <c r="Z144" s="5">
        <v>7318.535</v>
      </c>
      <c r="AA144" s="3"/>
      <c r="AB144" s="3"/>
      <c r="AC144" s="3"/>
      <c r="AD144" s="3"/>
      <c r="AE144" s="3"/>
    </row>
    <row r="145" ht="12.75" customHeight="1">
      <c r="A145" s="1" t="s">
        <v>58</v>
      </c>
      <c r="B145" s="1">
        <v>1980.0</v>
      </c>
      <c r="C145" s="5">
        <v>1980.25</v>
      </c>
      <c r="D145" s="5">
        <v>40.804</v>
      </c>
      <c r="E145" s="5">
        <v>11.986666666666666</v>
      </c>
      <c r="F145" s="5">
        <v>6837.641</v>
      </c>
      <c r="G145" s="5">
        <v>15.0466666666666</v>
      </c>
      <c r="H145" s="5">
        <v>82.4106</v>
      </c>
      <c r="I145" s="5">
        <v>1.7333474148792742</v>
      </c>
      <c r="J145" s="5">
        <v>13.353333333333333</v>
      </c>
      <c r="K145" s="5">
        <v>12.27</v>
      </c>
      <c r="L145" s="5">
        <v>11.783333333333333</v>
      </c>
      <c r="M145" s="5">
        <v>15.046666666666667</v>
      </c>
      <c r="N145" s="5">
        <v>110.3</v>
      </c>
      <c r="O145" s="5">
        <v>630.9633333333333</v>
      </c>
      <c r="P145" s="5">
        <v>12.143333333333333</v>
      </c>
      <c r="Q145" s="5">
        <v>118.5656203011802</v>
      </c>
      <c r="R145" s="5">
        <v>841.5799999999999</v>
      </c>
      <c r="S145" s="5">
        <v>86.53333333333335</v>
      </c>
      <c r="T145" s="5">
        <v>30.310666666666666</v>
      </c>
      <c r="U145" s="5">
        <v>142328.8766145579</v>
      </c>
      <c r="V145" s="5">
        <v>1.0910393247349</v>
      </c>
      <c r="W145" s="5">
        <v>1492.3666666666666</v>
      </c>
      <c r="X145" s="5">
        <v>36.669666666666664</v>
      </c>
      <c r="Y145" s="5">
        <v>46.3194074925781</v>
      </c>
      <c r="Z145" s="5">
        <v>7341.557</v>
      </c>
      <c r="AA145" s="3"/>
      <c r="AB145" s="3"/>
      <c r="AC145" s="3"/>
      <c r="AD145" s="3"/>
      <c r="AE145" s="3"/>
    </row>
    <row r="146" ht="12.75" customHeight="1">
      <c r="A146" s="1" t="s">
        <v>59</v>
      </c>
      <c r="B146" s="1">
        <v>1980.0</v>
      </c>
      <c r="C146" s="5">
        <v>1980.5</v>
      </c>
      <c r="D146" s="5">
        <v>41.771</v>
      </c>
      <c r="E146" s="5">
        <v>10.476666666666667</v>
      </c>
      <c r="F146" s="5">
        <v>6696.753</v>
      </c>
      <c r="G146" s="5">
        <v>12.6866666666666</v>
      </c>
      <c r="H146" s="5">
        <v>77.7845</v>
      </c>
      <c r="I146" s="5">
        <v>1.6503892483589255</v>
      </c>
      <c r="J146" s="5">
        <v>9.616666666666667</v>
      </c>
      <c r="K146" s="5">
        <v>10.333333333333334</v>
      </c>
      <c r="L146" s="5">
        <v>10.58</v>
      </c>
      <c r="M146" s="5">
        <v>12.686666666666667</v>
      </c>
      <c r="N146" s="5">
        <v>108.43333333333332</v>
      </c>
      <c r="O146" s="5">
        <v>545.1966666666666</v>
      </c>
      <c r="P146" s="5">
        <v>11.203333333333333</v>
      </c>
      <c r="Q146" s="5">
        <v>117.09818028129136</v>
      </c>
      <c r="R146" s="5">
        <v>845.2766666666666</v>
      </c>
      <c r="S146" s="5">
        <v>88.26666666666667</v>
      </c>
      <c r="T146" s="5">
        <v>14.563333333333333</v>
      </c>
      <c r="U146" s="5">
        <v>142843.28294965765</v>
      </c>
      <c r="V146" s="5">
        <v>1.0812894444877448</v>
      </c>
      <c r="W146" s="5">
        <v>1514.5666666666666</v>
      </c>
      <c r="X146" s="5">
        <v>37.49</v>
      </c>
      <c r="Y146" s="5">
        <v>47.45854334235295</v>
      </c>
      <c r="Z146" s="5">
        <v>7190.289</v>
      </c>
      <c r="AA146" s="3"/>
      <c r="AB146" s="3"/>
      <c r="AC146" s="3"/>
      <c r="AD146" s="3"/>
      <c r="AE146" s="3"/>
    </row>
    <row r="147" ht="12.75" customHeight="1">
      <c r="A147" s="1" t="s">
        <v>60</v>
      </c>
      <c r="B147" s="1">
        <v>1980.0</v>
      </c>
      <c r="C147" s="5">
        <v>1980.75</v>
      </c>
      <c r="D147" s="5">
        <v>42.703</v>
      </c>
      <c r="E147" s="5">
        <v>10.953333333333333</v>
      </c>
      <c r="F147" s="5">
        <v>6688.794</v>
      </c>
      <c r="G147" s="5">
        <v>9.83666666666666</v>
      </c>
      <c r="H147" s="5">
        <v>75.71683333333333</v>
      </c>
      <c r="I147" s="5">
        <v>1.669323445171876</v>
      </c>
      <c r="J147" s="5">
        <v>9.153333333333332</v>
      </c>
      <c r="K147" s="5">
        <v>10.663333333333334</v>
      </c>
      <c r="L147" s="5">
        <v>10.953333333333333</v>
      </c>
      <c r="M147" s="5">
        <v>9.836666666666666</v>
      </c>
      <c r="N147" s="5">
        <v>123.26666666666667</v>
      </c>
      <c r="O147" s="5">
        <v>648.5400000000001</v>
      </c>
      <c r="P147" s="5">
        <v>11.576666666666666</v>
      </c>
      <c r="Q147" s="5">
        <v>117.17054564168865</v>
      </c>
      <c r="R147" s="5">
        <v>933.4433333333333</v>
      </c>
      <c r="S147" s="5">
        <v>91.16666666666667</v>
      </c>
      <c r="T147" s="5">
        <v>17.843999999999998</v>
      </c>
      <c r="U147" s="5">
        <v>143416.46865231034</v>
      </c>
      <c r="V147" s="5">
        <v>1.0863452642676494</v>
      </c>
      <c r="W147" s="5">
        <v>1560.3333333333333</v>
      </c>
      <c r="X147" s="5">
        <v>38.324666666666666</v>
      </c>
      <c r="Y147" s="5">
        <v>48.586623104951244</v>
      </c>
      <c r="Z147" s="5">
        <v>7181.743</v>
      </c>
      <c r="AA147" s="3"/>
      <c r="AB147" s="3"/>
      <c r="AC147" s="3"/>
      <c r="AD147" s="3"/>
      <c r="AE147" s="3"/>
    </row>
    <row r="148" ht="12.75" customHeight="1">
      <c r="A148" s="1" t="s">
        <v>61</v>
      </c>
      <c r="B148" s="1">
        <v>1980.0</v>
      </c>
      <c r="C148" s="5">
        <v>1981.0</v>
      </c>
      <c r="D148" s="5">
        <v>43.835</v>
      </c>
      <c r="E148" s="5">
        <v>12.423333333333334</v>
      </c>
      <c r="F148" s="5">
        <v>6813.535</v>
      </c>
      <c r="G148" s="5">
        <v>15.8533333333333</v>
      </c>
      <c r="H148" s="5">
        <v>78.5831</v>
      </c>
      <c r="I148" s="5">
        <v>1.6938717259801321</v>
      </c>
      <c r="J148" s="5">
        <v>13.613333333333333</v>
      </c>
      <c r="K148" s="5">
        <v>12.646666666666667</v>
      </c>
      <c r="L148" s="5">
        <v>12.226666666666667</v>
      </c>
      <c r="M148" s="5">
        <v>15.853333333333333</v>
      </c>
      <c r="N148" s="5">
        <v>133.13333333333333</v>
      </c>
      <c r="O148" s="5">
        <v>625.8066666666667</v>
      </c>
      <c r="P148" s="5">
        <v>12.83</v>
      </c>
      <c r="Q148" s="5">
        <v>115.66287450877373</v>
      </c>
      <c r="R148" s="5">
        <v>960.6066666666666</v>
      </c>
      <c r="S148" s="5">
        <v>93.26666666666667</v>
      </c>
      <c r="T148" s="5">
        <v>17.982666666666667</v>
      </c>
      <c r="U148" s="5">
        <v>143885.80894176333</v>
      </c>
      <c r="V148" s="5">
        <v>1.0962599262058303</v>
      </c>
      <c r="W148" s="5">
        <v>1593.4666666666667</v>
      </c>
      <c r="X148" s="5">
        <v>39.25833333333333</v>
      </c>
      <c r="Y148" s="5">
        <v>49.81851817640598</v>
      </c>
      <c r="Z148" s="5">
        <v>7315.677</v>
      </c>
      <c r="AA148" s="3"/>
      <c r="AB148" s="3"/>
      <c r="AC148" s="3"/>
      <c r="AD148" s="3"/>
      <c r="AE148" s="3"/>
    </row>
    <row r="149" ht="12.75" customHeight="1">
      <c r="A149" s="1" t="s">
        <v>58</v>
      </c>
      <c r="B149" s="1">
        <v>1981.0</v>
      </c>
      <c r="C149" s="5">
        <v>1981.25</v>
      </c>
      <c r="D149" s="5">
        <v>44.997</v>
      </c>
      <c r="E149" s="5">
        <v>12.96</v>
      </c>
      <c r="F149" s="5">
        <v>6947.042</v>
      </c>
      <c r="G149" s="5">
        <v>16.5699999999999</v>
      </c>
      <c r="H149" s="5">
        <v>78.13936666666666</v>
      </c>
      <c r="I149" s="5">
        <v>1.716418002398546</v>
      </c>
      <c r="J149" s="5">
        <v>14.39</v>
      </c>
      <c r="K149" s="5">
        <v>13.196666666666667</v>
      </c>
      <c r="L149" s="5">
        <v>12.736666666666666</v>
      </c>
      <c r="M149" s="5">
        <v>16.57</v>
      </c>
      <c r="N149" s="5">
        <v>131.53333333333333</v>
      </c>
      <c r="O149" s="5">
        <v>518.2533333333334</v>
      </c>
      <c r="P149" s="5">
        <v>13.163333333333334</v>
      </c>
      <c r="Q149" s="5">
        <v>114.01815564336464</v>
      </c>
      <c r="R149" s="5">
        <v>975.2399999999999</v>
      </c>
      <c r="S149" s="5">
        <v>96.10000000000001</v>
      </c>
      <c r="T149" s="5">
        <v>12.638</v>
      </c>
      <c r="U149" s="5">
        <v>144348.1597705098</v>
      </c>
      <c r="V149" s="5">
        <v>1.098917409521978</v>
      </c>
      <c r="W149" s="5">
        <v>1620.7333333333333</v>
      </c>
      <c r="X149" s="5">
        <v>40.129333333333335</v>
      </c>
      <c r="Y149" s="5">
        <v>51.21944711144893</v>
      </c>
      <c r="Z149" s="5">
        <v>7459.022</v>
      </c>
      <c r="AA149" s="3"/>
      <c r="AB149" s="3"/>
      <c r="AC149" s="3"/>
      <c r="AD149" s="3"/>
      <c r="AE149" s="3"/>
    </row>
    <row r="150" ht="12.75" customHeight="1">
      <c r="A150" s="1" t="s">
        <v>59</v>
      </c>
      <c r="B150" s="1">
        <v>1981.0</v>
      </c>
      <c r="C150" s="5">
        <v>1981.5</v>
      </c>
      <c r="D150" s="5">
        <v>45.842</v>
      </c>
      <c r="E150" s="5">
        <v>13.75</v>
      </c>
      <c r="F150" s="5">
        <v>6895.559</v>
      </c>
      <c r="G150" s="5">
        <v>17.78</v>
      </c>
      <c r="H150" s="5">
        <v>78.12613333333333</v>
      </c>
      <c r="I150" s="5">
        <v>1.7029157792680127</v>
      </c>
      <c r="J150" s="5">
        <v>14.906666666666666</v>
      </c>
      <c r="K150" s="5">
        <v>14.19</v>
      </c>
      <c r="L150" s="5">
        <v>13.493333333333334</v>
      </c>
      <c r="M150" s="5">
        <v>17.78</v>
      </c>
      <c r="N150" s="5">
        <v>132.8</v>
      </c>
      <c r="O150" s="5">
        <v>477.95</v>
      </c>
      <c r="P150" s="5">
        <v>13.983333333333333</v>
      </c>
      <c r="Q150" s="5">
        <v>113.79179944172081</v>
      </c>
      <c r="R150" s="5">
        <v>988.7933333333334</v>
      </c>
      <c r="S150" s="5">
        <v>98.26666666666667</v>
      </c>
      <c r="T150" s="5">
        <v>10.317666666666666</v>
      </c>
      <c r="U150" s="5">
        <v>144774.5667983259</v>
      </c>
      <c r="V150" s="5">
        <v>1.1043046143262354</v>
      </c>
      <c r="W150" s="5">
        <v>1664.5666666666666</v>
      </c>
      <c r="X150" s="5">
        <v>40.88766666666667</v>
      </c>
      <c r="Y150" s="5">
        <v>52.02328577069085</v>
      </c>
      <c r="Z150" s="5">
        <v>7403.745</v>
      </c>
      <c r="AA150" s="3"/>
      <c r="AB150" s="3"/>
      <c r="AC150" s="3"/>
      <c r="AD150" s="3"/>
      <c r="AE150" s="3"/>
    </row>
    <row r="151" ht="12.75" customHeight="1">
      <c r="A151" s="1" t="s">
        <v>60</v>
      </c>
      <c r="B151" s="1">
        <v>1981.0</v>
      </c>
      <c r="C151" s="5">
        <v>1981.75</v>
      </c>
      <c r="D151" s="5">
        <v>46.733</v>
      </c>
      <c r="E151" s="5">
        <v>14.846666666666668</v>
      </c>
      <c r="F151" s="5">
        <v>6978.135</v>
      </c>
      <c r="G151" s="5">
        <v>17.5766666666666</v>
      </c>
      <c r="H151" s="5">
        <v>77.4619</v>
      </c>
      <c r="I151" s="5">
        <v>1.7170190444389761</v>
      </c>
      <c r="J151" s="5">
        <v>15.053333333333333</v>
      </c>
      <c r="K151" s="5">
        <v>15.426666666666666</v>
      </c>
      <c r="L151" s="5">
        <v>14.503333333333334</v>
      </c>
      <c r="M151" s="5">
        <v>17.576666666666668</v>
      </c>
      <c r="N151" s="5">
        <v>125.66666666666667</v>
      </c>
      <c r="O151" s="5">
        <v>421.20666666666665</v>
      </c>
      <c r="P151" s="5">
        <v>14.92</v>
      </c>
      <c r="Q151" s="5">
        <v>112.43226480830708</v>
      </c>
      <c r="R151" s="5">
        <v>894.5966666666667</v>
      </c>
      <c r="S151" s="5">
        <v>98.93333333333334</v>
      </c>
      <c r="T151" s="5">
        <v>9.218333333333334</v>
      </c>
      <c r="U151" s="5">
        <v>145209.31325125927</v>
      </c>
      <c r="V151" s="5">
        <v>1.1048184695821457</v>
      </c>
      <c r="W151" s="5">
        <v>1694.0666666666666</v>
      </c>
      <c r="X151" s="5">
        <v>41.64066666666667</v>
      </c>
      <c r="Y151" s="5">
        <v>52.83797225755785</v>
      </c>
      <c r="Z151" s="5">
        <v>7492.405</v>
      </c>
      <c r="AA151" s="3"/>
      <c r="AB151" s="3"/>
      <c r="AC151" s="3"/>
      <c r="AD151" s="3"/>
      <c r="AE151" s="3"/>
    </row>
    <row r="152" ht="12.75" customHeight="1">
      <c r="A152" s="1" t="s">
        <v>61</v>
      </c>
      <c r="B152" s="1">
        <v>1981.0</v>
      </c>
      <c r="C152" s="5">
        <v>1982.0</v>
      </c>
      <c r="D152" s="5">
        <v>47.505</v>
      </c>
      <c r="E152" s="5">
        <v>14.086666666666666</v>
      </c>
      <c r="F152" s="5">
        <v>6902.105</v>
      </c>
      <c r="G152" s="5">
        <v>13.5866666666666</v>
      </c>
      <c r="H152" s="5">
        <v>74.87376666666667</v>
      </c>
      <c r="I152" s="5">
        <v>1.6886674731825617</v>
      </c>
      <c r="J152" s="5">
        <v>11.75</v>
      </c>
      <c r="K152" s="5">
        <v>14.13</v>
      </c>
      <c r="L152" s="5">
        <v>14.14</v>
      </c>
      <c r="M152" s="5">
        <v>13.586666666666666</v>
      </c>
      <c r="N152" s="5">
        <v>122.16666666666667</v>
      </c>
      <c r="O152" s="5">
        <v>420.2033333333333</v>
      </c>
      <c r="P152" s="5">
        <v>14.616666666666667</v>
      </c>
      <c r="Q152" s="5">
        <v>111.33813926283175</v>
      </c>
      <c r="R152" s="5">
        <v>872.1766666666666</v>
      </c>
      <c r="S152" s="5">
        <v>98.83333333333333</v>
      </c>
      <c r="T152" s="5">
        <v>8.589999999999998</v>
      </c>
      <c r="U152" s="5">
        <v>145671.0170556432</v>
      </c>
      <c r="V152" s="5">
        <v>1.106958417770026</v>
      </c>
      <c r="W152" s="5">
        <v>1737.8</v>
      </c>
      <c r="X152" s="5">
        <v>42.38133333333333</v>
      </c>
      <c r="Y152" s="5">
        <v>53.60831949076014</v>
      </c>
      <c r="Z152" s="5">
        <v>7410.768</v>
      </c>
      <c r="AA152" s="3"/>
      <c r="AB152" s="3"/>
      <c r="AC152" s="3"/>
      <c r="AD152" s="3"/>
      <c r="AE152" s="3"/>
    </row>
    <row r="153" ht="12.75" customHeight="1">
      <c r="A153" s="1" t="s">
        <v>58</v>
      </c>
      <c r="B153" s="1">
        <v>1982.0</v>
      </c>
      <c r="C153" s="5">
        <v>1982.25</v>
      </c>
      <c r="D153" s="5">
        <v>48.186</v>
      </c>
      <c r="E153" s="5">
        <v>14.293333333333333</v>
      </c>
      <c r="F153" s="5">
        <v>6794.878</v>
      </c>
      <c r="G153" s="5">
        <v>14.2266666666666</v>
      </c>
      <c r="H153" s="5">
        <v>72.56923333333333</v>
      </c>
      <c r="I153" s="5">
        <v>1.6792726444413018</v>
      </c>
      <c r="J153" s="5">
        <v>12.813333333333333</v>
      </c>
      <c r="K153" s="5">
        <v>14.39</v>
      </c>
      <c r="L153" s="5">
        <v>14.266666666666667</v>
      </c>
      <c r="M153" s="5">
        <v>14.226666666666667</v>
      </c>
      <c r="N153" s="5">
        <v>114.2</v>
      </c>
      <c r="O153" s="5">
        <v>362.3766666666667</v>
      </c>
      <c r="P153" s="5">
        <v>15.01</v>
      </c>
      <c r="Q153" s="5">
        <v>110.66955902685463</v>
      </c>
      <c r="R153" s="5">
        <v>839.4200000000001</v>
      </c>
      <c r="S153" s="5">
        <v>99.7</v>
      </c>
      <c r="T153" s="5">
        <v>7.803666666666666</v>
      </c>
      <c r="U153" s="5">
        <v>146028.8774438162</v>
      </c>
      <c r="V153" s="5">
        <v>1.1100447346599718</v>
      </c>
      <c r="W153" s="5">
        <v>1777.1333333333334</v>
      </c>
      <c r="X153" s="5">
        <v>43.001666666666665</v>
      </c>
      <c r="Y153" s="5">
        <v>54.2674082077005</v>
      </c>
      <c r="Z153" s="5">
        <v>7295.631</v>
      </c>
      <c r="AA153" s="3"/>
      <c r="AB153" s="3"/>
      <c r="AC153" s="3"/>
      <c r="AD153" s="3"/>
      <c r="AE153" s="3"/>
    </row>
    <row r="154" ht="12.75" customHeight="1">
      <c r="A154" s="1" t="s">
        <v>59</v>
      </c>
      <c r="B154" s="1">
        <v>1982.0</v>
      </c>
      <c r="C154" s="5">
        <v>1982.5</v>
      </c>
      <c r="D154" s="5">
        <v>48.826</v>
      </c>
      <c r="E154" s="5">
        <v>13.93</v>
      </c>
      <c r="F154" s="5">
        <v>6825.876</v>
      </c>
      <c r="G154" s="5">
        <v>14.5133333333333</v>
      </c>
      <c r="H154" s="5">
        <v>71.7596</v>
      </c>
      <c r="I154" s="5">
        <v>1.6605728172389025</v>
      </c>
      <c r="J154" s="5">
        <v>12.42</v>
      </c>
      <c r="K154" s="5">
        <v>14.06</v>
      </c>
      <c r="L154" s="5">
        <v>13.736666666666666</v>
      </c>
      <c r="M154" s="5">
        <v>14.513333333333334</v>
      </c>
      <c r="N154" s="5">
        <v>114.13333333333333</v>
      </c>
      <c r="O154" s="5">
        <v>332.8866666666667</v>
      </c>
      <c r="P154" s="5">
        <v>14.51</v>
      </c>
      <c r="Q154" s="5">
        <v>109.27285059519492</v>
      </c>
      <c r="R154" s="5">
        <v>826.61</v>
      </c>
      <c r="S154" s="5">
        <v>99.8</v>
      </c>
      <c r="T154" s="5">
        <v>6.471666666666667</v>
      </c>
      <c r="U154" s="5">
        <v>146430.67358199033</v>
      </c>
      <c r="V154" s="5">
        <v>1.1134806383287212</v>
      </c>
      <c r="W154" s="5">
        <v>1815.1</v>
      </c>
      <c r="X154" s="5">
        <v>43.583333333333336</v>
      </c>
      <c r="Y154" s="5">
        <v>54.7822649211819</v>
      </c>
      <c r="Z154" s="5">
        <v>7328.912</v>
      </c>
      <c r="AA154" s="3"/>
      <c r="AB154" s="3"/>
      <c r="AC154" s="3"/>
      <c r="AD154" s="3"/>
      <c r="AE154" s="3"/>
    </row>
    <row r="155" ht="12.75" customHeight="1">
      <c r="A155" s="1" t="s">
        <v>60</v>
      </c>
      <c r="B155" s="1">
        <v>1982.0</v>
      </c>
      <c r="C155" s="5">
        <v>1982.75</v>
      </c>
      <c r="D155" s="5">
        <v>49.504</v>
      </c>
      <c r="E155" s="5">
        <v>13.116666666666667</v>
      </c>
      <c r="F155" s="5">
        <v>6799.781</v>
      </c>
      <c r="G155" s="5">
        <v>11.0066666666666</v>
      </c>
      <c r="H155" s="5">
        <v>70.73706666666666</v>
      </c>
      <c r="I155" s="5">
        <v>1.6512539872021739</v>
      </c>
      <c r="J155" s="5">
        <v>9.316666666666666</v>
      </c>
      <c r="K155" s="5">
        <v>13.106666666666667</v>
      </c>
      <c r="L155" s="5">
        <v>12.943333333333333</v>
      </c>
      <c r="M155" s="5">
        <v>11.006666666666666</v>
      </c>
      <c r="N155" s="5">
        <v>113.83333333333333</v>
      </c>
      <c r="O155" s="5">
        <v>380.8833333333334</v>
      </c>
      <c r="P155" s="5">
        <v>13.753333333333334</v>
      </c>
      <c r="Q155" s="5">
        <v>107.24666925438844</v>
      </c>
      <c r="R155" s="5">
        <v>868.7199999999999</v>
      </c>
      <c r="S155" s="5">
        <v>100.23333333333333</v>
      </c>
      <c r="T155" s="5">
        <v>7.662</v>
      </c>
      <c r="U155" s="5">
        <v>146778.9903608158</v>
      </c>
      <c r="V155" s="5">
        <v>1.120993990189445</v>
      </c>
      <c r="W155" s="5">
        <v>1845.0333333333333</v>
      </c>
      <c r="X155" s="5">
        <v>44.282</v>
      </c>
      <c r="Y155" s="5">
        <v>55.73129144713346</v>
      </c>
      <c r="Z155" s="5">
        <v>7300.896</v>
      </c>
      <c r="AA155" s="3"/>
      <c r="AB155" s="3"/>
      <c r="AC155" s="3"/>
      <c r="AD155" s="3"/>
      <c r="AE155" s="3"/>
    </row>
    <row r="156" ht="12.75" customHeight="1">
      <c r="A156" s="1" t="s">
        <v>61</v>
      </c>
      <c r="B156" s="1">
        <v>1982.0</v>
      </c>
      <c r="C156" s="5">
        <v>1983.0</v>
      </c>
      <c r="D156" s="5">
        <v>50.005</v>
      </c>
      <c r="E156" s="5">
        <v>10.666666666666666</v>
      </c>
      <c r="F156" s="5">
        <v>6802.497</v>
      </c>
      <c r="G156" s="5">
        <v>9.28666666666666</v>
      </c>
      <c r="H156" s="5">
        <v>68.9799</v>
      </c>
      <c r="I156" s="5">
        <v>1.6683753475679945</v>
      </c>
      <c r="J156" s="5">
        <v>7.906666666666666</v>
      </c>
      <c r="K156" s="5">
        <v>10.466666666666667</v>
      </c>
      <c r="L156" s="5">
        <v>10.72</v>
      </c>
      <c r="M156" s="5">
        <v>9.286666666666667</v>
      </c>
      <c r="N156" s="5">
        <v>136.73333333333332</v>
      </c>
      <c r="O156" s="5">
        <v>427.4466666666667</v>
      </c>
      <c r="P156" s="5">
        <v>11.876666666666667</v>
      </c>
      <c r="Q156" s="5">
        <v>107.06384974372706</v>
      </c>
      <c r="R156" s="5">
        <v>1025.8466666666666</v>
      </c>
      <c r="S156" s="5">
        <v>100.33333333333333</v>
      </c>
      <c r="T156" s="5">
        <v>10.436666666666667</v>
      </c>
      <c r="U156" s="5">
        <v>147189.21578860193</v>
      </c>
      <c r="V156" s="5">
        <v>1.1351842962925054</v>
      </c>
      <c r="W156" s="5">
        <v>1886.4333333333334</v>
      </c>
      <c r="X156" s="5">
        <v>44.898666666666664</v>
      </c>
      <c r="Y156" s="5">
        <v>56.38625650483834</v>
      </c>
      <c r="Z156" s="5">
        <v>7303.817</v>
      </c>
      <c r="AA156" s="3"/>
      <c r="AB156" s="3"/>
      <c r="AC156" s="3"/>
      <c r="AD156" s="3"/>
      <c r="AE156" s="3"/>
    </row>
    <row r="157" ht="12.75" customHeight="1">
      <c r="A157" s="1" t="s">
        <v>58</v>
      </c>
      <c r="B157" s="1">
        <v>1983.0</v>
      </c>
      <c r="C157" s="5">
        <v>1983.25</v>
      </c>
      <c r="D157" s="5">
        <v>50.404</v>
      </c>
      <c r="E157" s="5">
        <v>10.563333333333333</v>
      </c>
      <c r="F157" s="5">
        <v>6892.144</v>
      </c>
      <c r="G157" s="5">
        <v>8.65333333333333</v>
      </c>
      <c r="H157" s="5">
        <v>70.31583333333333</v>
      </c>
      <c r="I157" s="5">
        <v>1.6811511735618563</v>
      </c>
      <c r="J157" s="5">
        <v>8.106666666666667</v>
      </c>
      <c r="K157" s="5">
        <v>10.123333333333333</v>
      </c>
      <c r="L157" s="5">
        <v>10.87</v>
      </c>
      <c r="M157" s="5">
        <v>8.653333333333332</v>
      </c>
      <c r="N157" s="5">
        <v>147.66666666666666</v>
      </c>
      <c r="O157" s="5">
        <v>463.81666666666666</v>
      </c>
      <c r="P157" s="5">
        <v>11.843333333333334</v>
      </c>
      <c r="Q157" s="5">
        <v>108.14290916443979</v>
      </c>
      <c r="R157" s="5">
        <v>1106.1166666666666</v>
      </c>
      <c r="S157" s="5">
        <v>100.36666666666667</v>
      </c>
      <c r="T157" s="5">
        <v>12.171999999999999</v>
      </c>
      <c r="U157" s="5">
        <v>147499.58978073497</v>
      </c>
      <c r="V157" s="5">
        <v>1.1445395137768015</v>
      </c>
      <c r="W157" s="5">
        <v>1990.4666666666667</v>
      </c>
      <c r="X157" s="5">
        <v>45.48833333333334</v>
      </c>
      <c r="Y157" s="5">
        <v>56.838015761435244</v>
      </c>
      <c r="Z157" s="5">
        <v>7400.066</v>
      </c>
      <c r="AA157" s="3"/>
      <c r="AB157" s="3"/>
      <c r="AC157" s="3"/>
      <c r="AD157" s="3"/>
      <c r="AE157" s="5"/>
    </row>
    <row r="158" ht="12.75" customHeight="1">
      <c r="A158" s="1" t="s">
        <v>59</v>
      </c>
      <c r="B158" s="1">
        <v>1983.0</v>
      </c>
      <c r="C158" s="5">
        <v>1983.5</v>
      </c>
      <c r="D158" s="5">
        <v>50.778</v>
      </c>
      <c r="E158" s="5">
        <v>10.543333333333333</v>
      </c>
      <c r="F158" s="5">
        <v>7048.982</v>
      </c>
      <c r="G158" s="5">
        <v>8.80333333333333</v>
      </c>
      <c r="H158" s="5">
        <v>72.2438</v>
      </c>
      <c r="I158" s="5">
        <v>1.7358375822469647</v>
      </c>
      <c r="J158" s="5">
        <v>8.396666666666667</v>
      </c>
      <c r="K158" s="5">
        <v>10.226666666666667</v>
      </c>
      <c r="L158" s="5">
        <v>10.806666666666667</v>
      </c>
      <c r="M158" s="5">
        <v>8.803333333333333</v>
      </c>
      <c r="N158" s="5">
        <v>162.73333333333332</v>
      </c>
      <c r="O158" s="5">
        <v>427.79333333333335</v>
      </c>
      <c r="P158" s="5">
        <v>11.57</v>
      </c>
      <c r="Q158" s="5">
        <v>108.3689741965515</v>
      </c>
      <c r="R158" s="5">
        <v>1216.0466666666669</v>
      </c>
      <c r="S158" s="5">
        <v>100.73333333333333</v>
      </c>
      <c r="T158" s="5">
        <v>12.342666666666668</v>
      </c>
      <c r="U158" s="5">
        <v>147810.96226725465</v>
      </c>
      <c r="V158" s="5">
        <v>1.1567806832827383</v>
      </c>
      <c r="W158" s="5">
        <v>2041.7333333333333</v>
      </c>
      <c r="X158" s="5">
        <v>45.836333333333336</v>
      </c>
      <c r="Y158" s="5">
        <v>57.40858230673469</v>
      </c>
      <c r="Z158" s="5">
        <v>7568.456</v>
      </c>
      <c r="AA158" s="3"/>
      <c r="AB158" s="3"/>
      <c r="AC158" s="3"/>
      <c r="AD158" s="3"/>
      <c r="AE158" s="5"/>
    </row>
    <row r="159" ht="12.75" customHeight="1">
      <c r="A159" s="1" t="s">
        <v>60</v>
      </c>
      <c r="B159" s="1">
        <v>1983.0</v>
      </c>
      <c r="C159" s="5">
        <v>1983.75</v>
      </c>
      <c r="D159" s="5">
        <v>51.318</v>
      </c>
      <c r="E159" s="5">
        <v>11.626666666666667</v>
      </c>
      <c r="F159" s="5">
        <v>7189.896</v>
      </c>
      <c r="G159" s="5">
        <v>9.45999999999999</v>
      </c>
      <c r="H159" s="5">
        <v>74.71786666666667</v>
      </c>
      <c r="I159" s="5">
        <v>1.7844121341218289</v>
      </c>
      <c r="J159" s="5">
        <v>9.14</v>
      </c>
      <c r="K159" s="5">
        <v>11.423333333333334</v>
      </c>
      <c r="L159" s="5">
        <v>11.79</v>
      </c>
      <c r="M159" s="5">
        <v>9.46</v>
      </c>
      <c r="N159" s="5">
        <v>165.53333333333333</v>
      </c>
      <c r="O159" s="5">
        <v>416.7066666666667</v>
      </c>
      <c r="P159" s="5">
        <v>12.343333333333334</v>
      </c>
      <c r="Q159" s="5">
        <v>108.6682668080361</v>
      </c>
      <c r="R159" s="5">
        <v>1216.17</v>
      </c>
      <c r="S159" s="5">
        <v>101.7</v>
      </c>
      <c r="T159" s="5">
        <v>11.776000000000002</v>
      </c>
      <c r="U159" s="5">
        <v>148174.58596502736</v>
      </c>
      <c r="V159" s="5">
        <v>1.1711724793292775</v>
      </c>
      <c r="W159" s="5">
        <v>2074.0</v>
      </c>
      <c r="X159" s="5">
        <v>46.533</v>
      </c>
      <c r="Y159" s="5">
        <v>58.21497412940802</v>
      </c>
      <c r="Z159" s="5">
        <v>7719.746</v>
      </c>
      <c r="AA159" s="3"/>
      <c r="AB159" s="3"/>
      <c r="AC159" s="3"/>
      <c r="AD159" s="3"/>
      <c r="AE159" s="5"/>
    </row>
    <row r="160" ht="12.75" customHeight="1">
      <c r="A160" s="1" t="s">
        <v>61</v>
      </c>
      <c r="B160" s="1">
        <v>1983.0</v>
      </c>
      <c r="C160" s="5">
        <v>1984.0</v>
      </c>
      <c r="D160" s="5">
        <v>51.702</v>
      </c>
      <c r="E160" s="5">
        <v>11.686666666666667</v>
      </c>
      <c r="F160" s="5">
        <v>7339.893</v>
      </c>
      <c r="G160" s="5">
        <v>9.43</v>
      </c>
      <c r="H160" s="5">
        <v>76.78456666666666</v>
      </c>
      <c r="I160" s="5">
        <v>1.8423626051787267</v>
      </c>
      <c r="J160" s="5">
        <v>8.8</v>
      </c>
      <c r="K160" s="5">
        <v>11.41</v>
      </c>
      <c r="L160" s="5">
        <v>11.903333333333332</v>
      </c>
      <c r="M160" s="5">
        <v>9.43</v>
      </c>
      <c r="N160" s="5">
        <v>165.76666666666665</v>
      </c>
      <c r="O160" s="5">
        <v>387.84</v>
      </c>
      <c r="P160" s="5">
        <v>12.41</v>
      </c>
      <c r="Q160" s="5">
        <v>108.45004783403006</v>
      </c>
      <c r="R160" s="5">
        <v>1253.2866666666669</v>
      </c>
      <c r="S160" s="5">
        <v>102.2</v>
      </c>
      <c r="T160" s="5">
        <v>9.147333333333334</v>
      </c>
      <c r="U160" s="5">
        <v>148562.17552506828</v>
      </c>
      <c r="V160" s="5">
        <v>1.1819554965575627</v>
      </c>
      <c r="W160" s="5">
        <v>2111.6666666666665</v>
      </c>
      <c r="X160" s="5">
        <v>46.90533333333333</v>
      </c>
      <c r="Y160" s="5">
        <v>58.586527970150755</v>
      </c>
      <c r="Z160" s="5">
        <v>7880.794</v>
      </c>
      <c r="AA160" s="3"/>
      <c r="AB160" s="3"/>
      <c r="AC160" s="3"/>
      <c r="AD160" s="3"/>
      <c r="AE160" s="5"/>
    </row>
    <row r="161" ht="12.75" customHeight="1">
      <c r="A161" s="1" t="s">
        <v>58</v>
      </c>
      <c r="B161" s="1">
        <v>1984.0</v>
      </c>
      <c r="C161" s="5">
        <v>1984.25</v>
      </c>
      <c r="D161" s="5">
        <v>52.212</v>
      </c>
      <c r="E161" s="5">
        <v>11.943333333333333</v>
      </c>
      <c r="F161" s="5">
        <v>7483.371</v>
      </c>
      <c r="G161" s="5">
        <v>9.68666666666666</v>
      </c>
      <c r="H161" s="5">
        <v>78.8051</v>
      </c>
      <c r="I161" s="5">
        <v>1.8718262583083332</v>
      </c>
      <c r="J161" s="5">
        <v>9.17</v>
      </c>
      <c r="K161" s="5">
        <v>11.643333333333333</v>
      </c>
      <c r="L161" s="5">
        <v>12.09</v>
      </c>
      <c r="M161" s="5">
        <v>9.686666666666667</v>
      </c>
      <c r="N161" s="5">
        <v>160.36666666666667</v>
      </c>
      <c r="O161" s="5">
        <v>383.8333333333333</v>
      </c>
      <c r="P161" s="5">
        <v>12.283333333333333</v>
      </c>
      <c r="Q161" s="5">
        <v>108.1953925717533</v>
      </c>
      <c r="R161" s="5">
        <v>1180.0333333333335</v>
      </c>
      <c r="S161" s="5">
        <v>103.33333333333333</v>
      </c>
      <c r="T161" s="5">
        <v>9.446666666666665</v>
      </c>
      <c r="U161" s="5">
        <v>149166.43836701088</v>
      </c>
      <c r="V161" s="5">
        <v>1.1858942355807325</v>
      </c>
      <c r="W161" s="5">
        <v>2157.2</v>
      </c>
      <c r="X161" s="5">
        <v>47.379</v>
      </c>
      <c r="Y161" s="5">
        <v>59.314019251338</v>
      </c>
      <c r="Z161" s="5">
        <v>8034.847</v>
      </c>
      <c r="AA161" s="3"/>
      <c r="AB161" s="3"/>
      <c r="AC161" s="3"/>
      <c r="AD161" s="3"/>
      <c r="AE161" s="5"/>
    </row>
    <row r="162" ht="12.75" customHeight="1">
      <c r="A162" s="1" t="s">
        <v>59</v>
      </c>
      <c r="B162" s="1">
        <v>1984.0</v>
      </c>
      <c r="C162" s="5">
        <v>1984.5</v>
      </c>
      <c r="D162" s="5">
        <v>52.681</v>
      </c>
      <c r="E162" s="5">
        <v>13.2</v>
      </c>
      <c r="F162" s="5">
        <v>7612.668</v>
      </c>
      <c r="G162" s="5">
        <v>10.5566666666666</v>
      </c>
      <c r="H162" s="5">
        <v>79.54063333333333</v>
      </c>
      <c r="I162" s="5">
        <v>1.9052208810737914</v>
      </c>
      <c r="J162" s="5">
        <v>9.796666666666667</v>
      </c>
      <c r="K162" s="5">
        <v>13.006666666666666</v>
      </c>
      <c r="L162" s="5">
        <v>13.206666666666667</v>
      </c>
      <c r="M162" s="5">
        <v>10.556666666666667</v>
      </c>
      <c r="N162" s="5">
        <v>155.76666666666665</v>
      </c>
      <c r="O162" s="5">
        <v>378.60666666666674</v>
      </c>
      <c r="P162" s="5">
        <v>13.213333333333333</v>
      </c>
      <c r="Q162" s="5">
        <v>108.74891888188755</v>
      </c>
      <c r="R162" s="5">
        <v>1136.0</v>
      </c>
      <c r="S162" s="5">
        <v>104.03333333333335</v>
      </c>
      <c r="T162" s="5">
        <v>8.978333333333333</v>
      </c>
      <c r="U162" s="5">
        <v>149487.1268061579</v>
      </c>
      <c r="V162" s="5">
        <v>1.1990445316085048</v>
      </c>
      <c r="W162" s="5">
        <v>2203.633333333333</v>
      </c>
      <c r="X162" s="5">
        <v>47.93366666666667</v>
      </c>
      <c r="Y162" s="5">
        <v>59.898837621465674</v>
      </c>
      <c r="Z162" s="5">
        <v>8173.67</v>
      </c>
      <c r="AA162" s="3"/>
      <c r="AB162" s="3"/>
      <c r="AC162" s="3"/>
      <c r="AD162" s="3"/>
      <c r="AE162" s="5"/>
    </row>
    <row r="163" ht="12.75" customHeight="1">
      <c r="A163" s="1" t="s">
        <v>60</v>
      </c>
      <c r="B163" s="1">
        <v>1984.0</v>
      </c>
      <c r="C163" s="5">
        <v>1984.75</v>
      </c>
      <c r="D163" s="5">
        <v>53.157</v>
      </c>
      <c r="E163" s="5">
        <v>12.866666666666667</v>
      </c>
      <c r="F163" s="5">
        <v>7686.059</v>
      </c>
      <c r="G163" s="5">
        <v>11.39</v>
      </c>
      <c r="H163" s="5">
        <v>79.61703333333334</v>
      </c>
      <c r="I163" s="5">
        <v>1.9177376954593448</v>
      </c>
      <c r="J163" s="5">
        <v>10.32</v>
      </c>
      <c r="K163" s="5">
        <v>12.826666666666666</v>
      </c>
      <c r="L163" s="5">
        <v>12.83</v>
      </c>
      <c r="M163" s="5">
        <v>11.39</v>
      </c>
      <c r="N163" s="5">
        <v>160.53333333333333</v>
      </c>
      <c r="O163" s="5">
        <v>345.22666666666663</v>
      </c>
      <c r="P163" s="5">
        <v>12.99</v>
      </c>
      <c r="Q163" s="5">
        <v>109.26213627794534</v>
      </c>
      <c r="R163" s="5">
        <v>1182.1233333333332</v>
      </c>
      <c r="S163" s="5">
        <v>103.8</v>
      </c>
      <c r="T163" s="5">
        <v>7.441</v>
      </c>
      <c r="U163" s="5">
        <v>149818.61096661337</v>
      </c>
      <c r="V163" s="5">
        <v>1.207522427403827</v>
      </c>
      <c r="W163" s="5">
        <v>2232.766666666667</v>
      </c>
      <c r="X163" s="5">
        <v>48.38366666666667</v>
      </c>
      <c r="Y163" s="5">
        <v>60.39944317151513</v>
      </c>
      <c r="Z163" s="5">
        <v>8252.465</v>
      </c>
      <c r="AA163" s="3"/>
      <c r="AB163" s="3"/>
      <c r="AC163" s="3"/>
      <c r="AD163" s="3"/>
      <c r="AE163" s="5"/>
    </row>
    <row r="164" ht="12.75" customHeight="1">
      <c r="A164" s="1" t="s">
        <v>61</v>
      </c>
      <c r="B164" s="1">
        <v>1984.0</v>
      </c>
      <c r="C164" s="5">
        <v>1985.0</v>
      </c>
      <c r="D164" s="5">
        <v>53.528</v>
      </c>
      <c r="E164" s="5">
        <v>11.743333333333334</v>
      </c>
      <c r="F164" s="5">
        <v>7749.151</v>
      </c>
      <c r="G164" s="5">
        <v>9.26666666666666</v>
      </c>
      <c r="H164" s="5">
        <v>79.4522</v>
      </c>
      <c r="I164" s="5">
        <v>1.9474777713929206</v>
      </c>
      <c r="J164" s="5">
        <v>8.803333333333333</v>
      </c>
      <c r="K164" s="5">
        <v>11.486666666666666</v>
      </c>
      <c r="L164" s="5">
        <v>11.78</v>
      </c>
      <c r="M164" s="5">
        <v>9.266666666666667</v>
      </c>
      <c r="N164" s="5">
        <v>165.20000000000002</v>
      </c>
      <c r="O164" s="5">
        <v>333.52</v>
      </c>
      <c r="P164" s="5">
        <v>12.35</v>
      </c>
      <c r="Q164" s="5">
        <v>109.1431345744549</v>
      </c>
      <c r="R164" s="5">
        <v>1202.63</v>
      </c>
      <c r="S164" s="5">
        <v>103.53333333333335</v>
      </c>
      <c r="T164" s="5">
        <v>6.900333333333333</v>
      </c>
      <c r="U164" s="5">
        <v>150241.95661064002</v>
      </c>
      <c r="V164" s="5">
        <v>1.2176378270917967</v>
      </c>
      <c r="W164" s="5">
        <v>2282.233333333333</v>
      </c>
      <c r="X164" s="5">
        <v>48.728</v>
      </c>
      <c r="Y164" s="5">
        <v>60.80705586821531</v>
      </c>
      <c r="Z164" s="5">
        <v>8320.199</v>
      </c>
      <c r="AA164" s="3"/>
      <c r="AB164" s="3"/>
      <c r="AC164" s="3"/>
      <c r="AD164" s="3"/>
      <c r="AE164" s="5"/>
    </row>
    <row r="165" ht="12.75" customHeight="1">
      <c r="A165" s="1" t="s">
        <v>58</v>
      </c>
      <c r="B165" s="1">
        <v>1985.0</v>
      </c>
      <c r="C165" s="5">
        <v>1985.25</v>
      </c>
      <c r="D165" s="5">
        <v>54.076</v>
      </c>
      <c r="E165" s="5">
        <v>11.583333333333334</v>
      </c>
      <c r="F165" s="5">
        <v>7824.247</v>
      </c>
      <c r="G165" s="5">
        <v>8.47666666666666</v>
      </c>
      <c r="H165" s="5">
        <v>78.80973333333333</v>
      </c>
      <c r="I165" s="5">
        <v>1.9624107683154868</v>
      </c>
      <c r="J165" s="5">
        <v>8.183333333333334</v>
      </c>
      <c r="K165" s="5">
        <v>11.193333333333333</v>
      </c>
      <c r="L165" s="5">
        <v>11.78</v>
      </c>
      <c r="M165" s="5">
        <v>8.476666666666667</v>
      </c>
      <c r="N165" s="5">
        <v>177.29999999999998</v>
      </c>
      <c r="O165" s="5">
        <v>301.68</v>
      </c>
      <c r="P165" s="5">
        <v>12.256666666666666</v>
      </c>
      <c r="Q165" s="5">
        <v>109.53248875452907</v>
      </c>
      <c r="R165" s="5">
        <v>1279.1866666666665</v>
      </c>
      <c r="S165" s="5">
        <v>103.26666666666665</v>
      </c>
      <c r="T165" s="5">
        <v>6.266666666666666</v>
      </c>
      <c r="U165" s="5">
        <v>150494.5617115394</v>
      </c>
      <c r="V165" s="5">
        <v>1.2313933549794607</v>
      </c>
      <c r="W165" s="5">
        <v>2350.9</v>
      </c>
      <c r="X165" s="5">
        <v>49.39266666666666</v>
      </c>
      <c r="Y165" s="5">
        <v>61.576342867097885</v>
      </c>
      <c r="Z165" s="5">
        <v>8400.82</v>
      </c>
      <c r="AA165" s="3"/>
      <c r="AB165" s="3"/>
      <c r="AC165" s="3"/>
      <c r="AD165" s="3"/>
      <c r="AE165" s="5"/>
    </row>
    <row r="166" ht="12.75" customHeight="1">
      <c r="A166" s="1" t="s">
        <v>59</v>
      </c>
      <c r="B166" s="1">
        <v>1985.0</v>
      </c>
      <c r="C166" s="5">
        <v>1985.5</v>
      </c>
      <c r="D166" s="5">
        <v>54.396</v>
      </c>
      <c r="E166" s="5">
        <v>10.813333333333333</v>
      </c>
      <c r="F166" s="5">
        <v>7893.136</v>
      </c>
      <c r="G166" s="5">
        <v>7.92333333333333</v>
      </c>
      <c r="H166" s="5">
        <v>78.30136666666667</v>
      </c>
      <c r="I166" s="5">
        <v>1.9796035864909114</v>
      </c>
      <c r="J166" s="5">
        <v>7.46</v>
      </c>
      <c r="K166" s="5">
        <v>10.316666666666666</v>
      </c>
      <c r="L166" s="5">
        <v>11.15</v>
      </c>
      <c r="M166" s="5">
        <v>7.923333333333333</v>
      </c>
      <c r="N166" s="5">
        <v>184.79999999999998</v>
      </c>
      <c r="O166" s="5">
        <v>319.31666666666666</v>
      </c>
      <c r="P166" s="5">
        <v>11.63</v>
      </c>
      <c r="Q166" s="5">
        <v>110.33670620660074</v>
      </c>
      <c r="R166" s="5">
        <v>1302.9766666666667</v>
      </c>
      <c r="S166" s="5">
        <v>103.36666666666667</v>
      </c>
      <c r="T166" s="5">
        <v>6.196333333333333</v>
      </c>
      <c r="U166" s="5">
        <v>150794.09405162226</v>
      </c>
      <c r="V166" s="5">
        <v>1.2402897878982186</v>
      </c>
      <c r="W166" s="5">
        <v>2392.5</v>
      </c>
      <c r="X166" s="5">
        <v>49.821</v>
      </c>
      <c r="Y166" s="5">
        <v>62.127657808718645</v>
      </c>
      <c r="Z166" s="5">
        <v>8474.787</v>
      </c>
      <c r="AA166" s="3"/>
      <c r="AB166" s="3"/>
      <c r="AC166" s="3"/>
      <c r="AD166" s="3"/>
      <c r="AE166" s="5"/>
    </row>
    <row r="167" ht="12.75" customHeight="1">
      <c r="A167" s="1" t="s">
        <v>60</v>
      </c>
      <c r="B167" s="1">
        <v>1985.0</v>
      </c>
      <c r="C167" s="5">
        <v>1985.75</v>
      </c>
      <c r="D167" s="5">
        <v>54.757</v>
      </c>
      <c r="E167" s="5">
        <v>10.336666666666666</v>
      </c>
      <c r="F167" s="5">
        <v>8013.674</v>
      </c>
      <c r="G167" s="5">
        <v>7.9</v>
      </c>
      <c r="H167" s="5">
        <v>77.7917</v>
      </c>
      <c r="I167" s="5">
        <v>2.0044119199395647</v>
      </c>
      <c r="J167" s="5">
        <v>7.1066666666666665</v>
      </c>
      <c r="K167" s="5">
        <v>9.773333333333333</v>
      </c>
      <c r="L167" s="5">
        <v>10.736666666666666</v>
      </c>
      <c r="M167" s="5">
        <v>7.9</v>
      </c>
      <c r="N167" s="5">
        <v>188.29999999999998</v>
      </c>
      <c r="O167" s="5">
        <v>323.4533333333333</v>
      </c>
      <c r="P167" s="5">
        <v>11.03</v>
      </c>
      <c r="Q167" s="5">
        <v>111.90096619717912</v>
      </c>
      <c r="R167" s="5">
        <v>1336.6966666666667</v>
      </c>
      <c r="S167" s="5">
        <v>102.66666666666667</v>
      </c>
      <c r="T167" s="5">
        <v>6.256333333333333</v>
      </c>
      <c r="U167" s="5">
        <v>151114.08554168744</v>
      </c>
      <c r="V167" s="5">
        <v>1.2521189451678574</v>
      </c>
      <c r="W167" s="5">
        <v>2443.3</v>
      </c>
      <c r="X167" s="5">
        <v>50.33266666666667</v>
      </c>
      <c r="Y167" s="5">
        <v>62.69657705239562</v>
      </c>
      <c r="Z167" s="5">
        <v>8604.22</v>
      </c>
      <c r="AA167" s="3"/>
      <c r="AB167" s="3"/>
      <c r="AC167" s="3"/>
      <c r="AD167" s="3"/>
      <c r="AE167" s="5"/>
    </row>
    <row r="168" ht="12.75" customHeight="1">
      <c r="A168" s="1" t="s">
        <v>61</v>
      </c>
      <c r="B168" s="1">
        <v>1985.0</v>
      </c>
      <c r="C168" s="5">
        <v>1986.0</v>
      </c>
      <c r="D168" s="5">
        <v>55.042</v>
      </c>
      <c r="E168" s="5">
        <v>9.76</v>
      </c>
      <c r="F168" s="5">
        <v>8073.239</v>
      </c>
      <c r="G168" s="5">
        <v>8.10333333333333</v>
      </c>
      <c r="H168" s="5">
        <v>77.79776666666666</v>
      </c>
      <c r="I168" s="5">
        <v>1.9991923305874861</v>
      </c>
      <c r="J168" s="5">
        <v>7.166666666666667</v>
      </c>
      <c r="K168" s="5">
        <v>9.233333333333333</v>
      </c>
      <c r="L168" s="5">
        <v>10.22</v>
      </c>
      <c r="M168" s="5">
        <v>8.103333333333333</v>
      </c>
      <c r="N168" s="5">
        <v>197.0</v>
      </c>
      <c r="O168" s="5">
        <v>324.22666666666663</v>
      </c>
      <c r="P168" s="5">
        <v>10.576666666666666</v>
      </c>
      <c r="Q168" s="5">
        <v>112.87967082038828</v>
      </c>
      <c r="R168" s="5">
        <v>1464.3700000000001</v>
      </c>
      <c r="S168" s="5">
        <v>103.3</v>
      </c>
      <c r="T168" s="5">
        <v>6.042000000000001</v>
      </c>
      <c r="U168" s="5">
        <v>151507.9656163642</v>
      </c>
      <c r="V168" s="5">
        <v>1.260821522881256</v>
      </c>
      <c r="W168" s="5">
        <v>2479.3</v>
      </c>
      <c r="X168" s="5">
        <v>50.693666666666665</v>
      </c>
      <c r="Y168" s="5">
        <v>63.18131894896503</v>
      </c>
      <c r="Z168" s="5">
        <v>8668.188</v>
      </c>
      <c r="AA168" s="3"/>
      <c r="AB168" s="3"/>
      <c r="AC168" s="3"/>
      <c r="AD168" s="3"/>
      <c r="AE168" s="5"/>
    </row>
    <row r="169" ht="12.75" customHeight="1">
      <c r="A169" s="1" t="s">
        <v>58</v>
      </c>
      <c r="B169" s="1">
        <v>1986.0</v>
      </c>
      <c r="C169" s="5">
        <v>1986.25</v>
      </c>
      <c r="D169" s="5">
        <v>55.313</v>
      </c>
      <c r="E169" s="5">
        <v>8.556666666666667</v>
      </c>
      <c r="F169" s="5">
        <v>8148.603</v>
      </c>
      <c r="G169" s="5">
        <v>7.82666666666666</v>
      </c>
      <c r="H169" s="5">
        <v>78.3806</v>
      </c>
      <c r="I169" s="5">
        <v>2.006783806565989</v>
      </c>
      <c r="J169" s="5">
        <v>6.8966666666666665</v>
      </c>
      <c r="K169" s="5">
        <v>8.16</v>
      </c>
      <c r="L169" s="5">
        <v>8.92</v>
      </c>
      <c r="M169" s="5">
        <v>7.826666666666667</v>
      </c>
      <c r="N169" s="5">
        <v>219.9666666666667</v>
      </c>
      <c r="O169" s="5">
        <v>343.3633333333334</v>
      </c>
      <c r="P169" s="5">
        <v>9.573333333333334</v>
      </c>
      <c r="Q169" s="5">
        <v>114.66554088645434</v>
      </c>
      <c r="R169" s="5">
        <v>1699.5533333333333</v>
      </c>
      <c r="S169" s="5">
        <v>101.73333333333333</v>
      </c>
      <c r="T169" s="5">
        <v>5.6433333333333335</v>
      </c>
      <c r="U169" s="5">
        <v>152247.32474881966</v>
      </c>
      <c r="V169" s="5">
        <v>1.267603559023388</v>
      </c>
      <c r="W169" s="5">
        <v>2516.0333333333333</v>
      </c>
      <c r="X169" s="5">
        <v>51.241</v>
      </c>
      <c r="Y169" s="5">
        <v>63.67166986477128</v>
      </c>
      <c r="Z169" s="5">
        <v>8749.127</v>
      </c>
      <c r="AA169" s="3"/>
      <c r="AB169" s="3"/>
      <c r="AC169" s="3"/>
      <c r="AD169" s="3"/>
      <c r="AE169" s="5"/>
    </row>
    <row r="170" ht="12.75" customHeight="1">
      <c r="A170" s="1" t="s">
        <v>59</v>
      </c>
      <c r="B170" s="1">
        <v>1986.0</v>
      </c>
      <c r="C170" s="5">
        <v>1986.5</v>
      </c>
      <c r="D170" s="5">
        <v>55.507</v>
      </c>
      <c r="E170" s="5">
        <v>7.6033333333333335</v>
      </c>
      <c r="F170" s="5">
        <v>8185.303</v>
      </c>
      <c r="G170" s="5">
        <v>6.91999999999999</v>
      </c>
      <c r="H170" s="5">
        <v>78.13603333333333</v>
      </c>
      <c r="I170" s="5">
        <v>2.027438199969923</v>
      </c>
      <c r="J170" s="5">
        <v>6.14</v>
      </c>
      <c r="K170" s="5">
        <v>7.403333333333333</v>
      </c>
      <c r="L170" s="5">
        <v>7.666666666666667</v>
      </c>
      <c r="M170" s="5">
        <v>6.92</v>
      </c>
      <c r="N170" s="5">
        <v>240.6</v>
      </c>
      <c r="O170" s="5">
        <v>341.95</v>
      </c>
      <c r="P170" s="5">
        <v>9.003333333333334</v>
      </c>
      <c r="Q170" s="5">
        <v>117.9051826756604</v>
      </c>
      <c r="R170" s="5">
        <v>1851.1366666666665</v>
      </c>
      <c r="S170" s="5">
        <v>99.83333333333333</v>
      </c>
      <c r="T170" s="5">
        <v>5.199666666666666</v>
      </c>
      <c r="U170" s="5">
        <v>152596.27257609754</v>
      </c>
      <c r="V170" s="5">
        <v>1.2749237589901126</v>
      </c>
      <c r="W170" s="5">
        <v>2582.5333333333333</v>
      </c>
      <c r="X170" s="5">
        <v>51.592333333333336</v>
      </c>
      <c r="Y170" s="5">
        <v>63.498100146055734</v>
      </c>
      <c r="Z170" s="5">
        <v>8788.524</v>
      </c>
      <c r="AA170" s="3"/>
      <c r="AB170" s="3"/>
      <c r="AC170" s="3"/>
      <c r="AD170" s="3"/>
      <c r="AE170" s="5"/>
    </row>
    <row r="171" ht="12.75" customHeight="1">
      <c r="A171" s="1" t="s">
        <v>60</v>
      </c>
      <c r="B171" s="1">
        <v>1986.0</v>
      </c>
      <c r="C171" s="5">
        <v>1986.75</v>
      </c>
      <c r="D171" s="5">
        <v>55.771</v>
      </c>
      <c r="E171" s="5">
        <v>7.306666666666667</v>
      </c>
      <c r="F171" s="5">
        <v>8263.639</v>
      </c>
      <c r="G171" s="5">
        <v>6.20666666666666</v>
      </c>
      <c r="H171" s="5">
        <v>78.2937</v>
      </c>
      <c r="I171" s="5">
        <v>2.0653499534894664</v>
      </c>
      <c r="J171" s="5">
        <v>5.523333333333333</v>
      </c>
      <c r="K171" s="5">
        <v>6.926666666666667</v>
      </c>
      <c r="L171" s="5">
        <v>7.376666666666667</v>
      </c>
      <c r="M171" s="5">
        <v>6.206666666666667</v>
      </c>
      <c r="N171" s="5">
        <v>241.16666666666666</v>
      </c>
      <c r="O171" s="5">
        <v>381.3633333333333</v>
      </c>
      <c r="P171" s="5">
        <v>8.83</v>
      </c>
      <c r="Q171" s="5">
        <v>120.35374579495901</v>
      </c>
      <c r="R171" s="5">
        <v>1813.743333333333</v>
      </c>
      <c r="S171" s="5">
        <v>99.36666666666667</v>
      </c>
      <c r="T171" s="5">
        <v>5.321666666666666</v>
      </c>
      <c r="U171" s="5">
        <v>152965.73946302087</v>
      </c>
      <c r="V171" s="5">
        <v>1.2816858989691444</v>
      </c>
      <c r="W171" s="5">
        <v>2646.9666666666667</v>
      </c>
      <c r="X171" s="5">
        <v>51.946666666666665</v>
      </c>
      <c r="Y171" s="5">
        <v>63.79473081134255</v>
      </c>
      <c r="Z171" s="5">
        <v>8872.601</v>
      </c>
      <c r="AA171" s="3"/>
      <c r="AB171" s="3"/>
      <c r="AC171" s="3"/>
      <c r="AD171" s="3"/>
      <c r="AE171" s="5"/>
    </row>
    <row r="172" ht="12.75" customHeight="1">
      <c r="A172" s="1" t="s">
        <v>61</v>
      </c>
      <c r="B172" s="1">
        <v>1986.0</v>
      </c>
      <c r="C172" s="5">
        <v>1987.0</v>
      </c>
      <c r="D172" s="5">
        <v>56.102</v>
      </c>
      <c r="E172" s="5">
        <v>7.263333333333334</v>
      </c>
      <c r="F172" s="5">
        <v>8308.021</v>
      </c>
      <c r="G172" s="5">
        <v>6.26666666666666</v>
      </c>
      <c r="H172" s="5">
        <v>78.8303</v>
      </c>
      <c r="I172" s="5">
        <v>2.062220082115195</v>
      </c>
      <c r="J172" s="5">
        <v>5.3533333333333335</v>
      </c>
      <c r="K172" s="5">
        <v>6.753333333333333</v>
      </c>
      <c r="L172" s="5">
        <v>7.4366666666666665</v>
      </c>
      <c r="M172" s="5">
        <v>6.266666666666667</v>
      </c>
      <c r="N172" s="5">
        <v>243.70000000000002</v>
      </c>
      <c r="O172" s="5">
        <v>403.8733333333333</v>
      </c>
      <c r="P172" s="5">
        <v>8.676666666666666</v>
      </c>
      <c r="Q172" s="5">
        <v>122.01587450454366</v>
      </c>
      <c r="R172" s="5">
        <v>1895.9633333333334</v>
      </c>
      <c r="S172" s="5">
        <v>99.73333333333333</v>
      </c>
      <c r="T172" s="5">
        <v>5.513000000000001</v>
      </c>
      <c r="U172" s="5">
        <v>153353.17924890382</v>
      </c>
      <c r="V172" s="5">
        <v>1.2919373578471993</v>
      </c>
      <c r="W172" s="5">
        <v>2705.5666666666666</v>
      </c>
      <c r="X172" s="5">
        <v>52.36966666666667</v>
      </c>
      <c r="Y172" s="5">
        <v>64.17617566614248</v>
      </c>
      <c r="Z172" s="5">
        <v>8920.193</v>
      </c>
      <c r="AA172" s="3"/>
      <c r="AB172" s="3"/>
      <c r="AC172" s="3"/>
      <c r="AD172" s="3"/>
      <c r="AE172" s="5"/>
    </row>
    <row r="173" ht="12.75" customHeight="1">
      <c r="A173" s="1" t="s">
        <v>58</v>
      </c>
      <c r="B173" s="1">
        <v>1987.0</v>
      </c>
      <c r="C173" s="5">
        <v>1987.25</v>
      </c>
      <c r="D173" s="5">
        <v>56.427</v>
      </c>
      <c r="E173" s="5">
        <v>7.193333333333333</v>
      </c>
      <c r="F173" s="5">
        <v>8369.93</v>
      </c>
      <c r="G173" s="5">
        <v>6.22</v>
      </c>
      <c r="H173" s="5">
        <v>79.42483333333334</v>
      </c>
      <c r="I173" s="5">
        <v>2.025189574021554</v>
      </c>
      <c r="J173" s="5">
        <v>5.536666666666667</v>
      </c>
      <c r="K173" s="5">
        <v>6.74</v>
      </c>
      <c r="L173" s="5">
        <v>7.346666666666667</v>
      </c>
      <c r="M173" s="5">
        <v>6.22</v>
      </c>
      <c r="N173" s="5">
        <v>279.3</v>
      </c>
      <c r="O173" s="5">
        <v>406.18333333333334</v>
      </c>
      <c r="P173" s="5">
        <v>8.366666666666667</v>
      </c>
      <c r="Q173" s="5">
        <v>122.88662180469231</v>
      </c>
      <c r="R173" s="5">
        <v>2228.9066666666663</v>
      </c>
      <c r="S173" s="5">
        <v>100.89999999999999</v>
      </c>
      <c r="T173" s="5">
        <v>5.741666666666667</v>
      </c>
      <c r="U173" s="5">
        <v>153840.46847345112</v>
      </c>
      <c r="V173" s="5">
        <v>1.3020671985551449</v>
      </c>
      <c r="W173" s="5">
        <v>2748.366666666667</v>
      </c>
      <c r="X173" s="5">
        <v>52.70133333333333</v>
      </c>
      <c r="Y173" s="5">
        <v>64.81785413036744</v>
      </c>
      <c r="Z173" s="5">
        <v>8986.367</v>
      </c>
      <c r="AA173" s="3"/>
      <c r="AB173" s="3"/>
      <c r="AC173" s="3"/>
      <c r="AD173" s="3"/>
      <c r="AE173" s="5"/>
    </row>
    <row r="174" ht="12.75" customHeight="1">
      <c r="A174" s="1" t="s">
        <v>59</v>
      </c>
      <c r="B174" s="1">
        <v>1987.0</v>
      </c>
      <c r="C174" s="5">
        <v>1987.5</v>
      </c>
      <c r="D174" s="5">
        <v>56.81</v>
      </c>
      <c r="E174" s="5">
        <v>8.343333333333334</v>
      </c>
      <c r="F174" s="5">
        <v>8460.233</v>
      </c>
      <c r="G174" s="5">
        <v>6.65</v>
      </c>
      <c r="H174" s="5">
        <v>80.21766666666667</v>
      </c>
      <c r="I174" s="5">
        <v>2.0554256040202876</v>
      </c>
      <c r="J174" s="5">
        <v>5.656666666666666</v>
      </c>
      <c r="K174" s="5">
        <v>7.95</v>
      </c>
      <c r="L174" s="5">
        <v>8.443333333333333</v>
      </c>
      <c r="M174" s="5">
        <v>6.65</v>
      </c>
      <c r="N174" s="5">
        <v>293.2666666666667</v>
      </c>
      <c r="O174" s="5">
        <v>449.63000000000005</v>
      </c>
      <c r="P174" s="5">
        <v>9.166666666666666</v>
      </c>
      <c r="Q174" s="5">
        <v>124.06724972052088</v>
      </c>
      <c r="R174" s="5">
        <v>2332.1533333333336</v>
      </c>
      <c r="S174" s="5">
        <v>102.5</v>
      </c>
      <c r="T174" s="5">
        <v>7.707</v>
      </c>
      <c r="U174" s="5">
        <v>154227.90825933407</v>
      </c>
      <c r="V174" s="5">
        <v>1.3114317017464567</v>
      </c>
      <c r="W174" s="5">
        <v>2771.733333333333</v>
      </c>
      <c r="X174" s="5">
        <v>53.213</v>
      </c>
      <c r="Y174" s="5">
        <v>65.4636491390702</v>
      </c>
      <c r="Z174" s="5">
        <v>9083.256</v>
      </c>
      <c r="AA174" s="3"/>
      <c r="AB174" s="3"/>
      <c r="AC174" s="3"/>
      <c r="AD174" s="3"/>
      <c r="AE174" s="5"/>
    </row>
    <row r="175" ht="12.75" customHeight="1">
      <c r="A175" s="1" t="s">
        <v>60</v>
      </c>
      <c r="B175" s="1">
        <v>1987.0</v>
      </c>
      <c r="C175" s="5">
        <v>1987.75</v>
      </c>
      <c r="D175" s="5">
        <v>57.248</v>
      </c>
      <c r="E175" s="5">
        <v>8.876666666666667</v>
      </c>
      <c r="F175" s="5">
        <v>8533.635</v>
      </c>
      <c r="G175" s="5">
        <v>6.84333333333333</v>
      </c>
      <c r="H175" s="5">
        <v>81.16703333333334</v>
      </c>
      <c r="I175" s="5">
        <v>2.084079222689483</v>
      </c>
      <c r="J175" s="5">
        <v>6.043333333333333</v>
      </c>
      <c r="K175" s="5">
        <v>8.423333333333334</v>
      </c>
      <c r="L175" s="5">
        <v>8.973333333333333</v>
      </c>
      <c r="M175" s="5">
        <v>6.843333333333334</v>
      </c>
      <c r="N175" s="5">
        <v>319.40000000000003</v>
      </c>
      <c r="O175" s="5">
        <v>457.3433333333333</v>
      </c>
      <c r="P175" s="5">
        <v>9.756666666666666</v>
      </c>
      <c r="Q175" s="5">
        <v>125.73859852222506</v>
      </c>
      <c r="R175" s="5">
        <v>2610.433333333334</v>
      </c>
      <c r="S175" s="5">
        <v>103.66666666666667</v>
      </c>
      <c r="T175" s="5">
        <v>7.820333333333333</v>
      </c>
      <c r="U175" s="5">
        <v>154578.08223771869</v>
      </c>
      <c r="V175" s="5">
        <v>1.3178498678920358</v>
      </c>
      <c r="W175" s="5">
        <v>2788.9</v>
      </c>
      <c r="X175" s="5">
        <v>53.68966666666667</v>
      </c>
      <c r="Y175" s="5">
        <v>66.10753324526739</v>
      </c>
      <c r="Z175" s="5">
        <v>9162.024</v>
      </c>
      <c r="AA175" s="3"/>
      <c r="AB175" s="3"/>
      <c r="AC175" s="3"/>
      <c r="AD175" s="3"/>
      <c r="AE175" s="5"/>
    </row>
    <row r="176" ht="12.75" customHeight="1">
      <c r="A176" s="1" t="s">
        <v>61</v>
      </c>
      <c r="B176" s="1">
        <v>1987.0</v>
      </c>
      <c r="C176" s="5">
        <v>1988.0</v>
      </c>
      <c r="D176" s="5">
        <v>57.678</v>
      </c>
      <c r="E176" s="5">
        <v>9.123333333333333</v>
      </c>
      <c r="F176" s="5">
        <v>8680.162</v>
      </c>
      <c r="G176" s="5">
        <v>6.91666666666666</v>
      </c>
      <c r="H176" s="5">
        <v>82.9159</v>
      </c>
      <c r="I176" s="5">
        <v>2.067692201176244</v>
      </c>
      <c r="J176" s="5">
        <v>5.863333333333333</v>
      </c>
      <c r="K176" s="5">
        <v>8.626666666666667</v>
      </c>
      <c r="L176" s="5">
        <v>9.18</v>
      </c>
      <c r="M176" s="5">
        <v>6.916666666666667</v>
      </c>
      <c r="N176" s="5">
        <v>255.4</v>
      </c>
      <c r="O176" s="5">
        <v>473.48</v>
      </c>
      <c r="P176" s="5">
        <v>10.213333333333333</v>
      </c>
      <c r="Q176" s="5">
        <v>126.32802526633786</v>
      </c>
      <c r="R176" s="5">
        <v>1921.97</v>
      </c>
      <c r="S176" s="5">
        <v>104.16666666666667</v>
      </c>
      <c r="T176" s="5">
        <v>6.937666666666666</v>
      </c>
      <c r="U176" s="5">
        <v>154927.25572472796</v>
      </c>
      <c r="V176" s="5">
        <v>1.3247179517395855</v>
      </c>
      <c r="W176" s="5">
        <v>2820.0333333333333</v>
      </c>
      <c r="X176" s="5">
        <v>54.23533333333334</v>
      </c>
      <c r="Y176" s="5">
        <v>66.72259024578253</v>
      </c>
      <c r="Z176" s="5">
        <v>9319.332</v>
      </c>
      <c r="AA176" s="3"/>
      <c r="AB176" s="3"/>
      <c r="AC176" s="3"/>
      <c r="AD176" s="3"/>
      <c r="AE176" s="5"/>
    </row>
    <row r="177" ht="12.75" customHeight="1">
      <c r="A177" s="1" t="s">
        <v>58</v>
      </c>
      <c r="B177" s="1">
        <v>1988.0</v>
      </c>
      <c r="C177" s="5">
        <v>1988.25</v>
      </c>
      <c r="D177" s="5">
        <v>58.124</v>
      </c>
      <c r="E177" s="5">
        <v>8.416666666666666</v>
      </c>
      <c r="F177" s="5">
        <v>8725.006</v>
      </c>
      <c r="G177" s="5">
        <v>6.66333333333333</v>
      </c>
      <c r="H177" s="5">
        <v>83.21616666666667</v>
      </c>
      <c r="I177" s="5">
        <v>2.089973721277471</v>
      </c>
      <c r="J177" s="5">
        <v>5.723333333333334</v>
      </c>
      <c r="K177" s="5">
        <v>7.906666666666666</v>
      </c>
      <c r="L177" s="5">
        <v>8.526666666666667</v>
      </c>
      <c r="M177" s="5">
        <v>6.663333333333333</v>
      </c>
      <c r="N177" s="5">
        <v>258.09999999999997</v>
      </c>
      <c r="O177" s="5">
        <v>453.68</v>
      </c>
      <c r="P177" s="5">
        <v>9.556666666666667</v>
      </c>
      <c r="Q177" s="5">
        <v>127.09150512739119</v>
      </c>
      <c r="R177" s="5">
        <v>2005.9666666666665</v>
      </c>
      <c r="S177" s="5">
        <v>104.76666666666665</v>
      </c>
      <c r="T177" s="5">
        <v>6.544666666666667</v>
      </c>
      <c r="U177" s="5">
        <v>155307.38253772302</v>
      </c>
      <c r="V177" s="5">
        <v>1.3374901890898079</v>
      </c>
      <c r="W177" s="5">
        <v>2869.5</v>
      </c>
      <c r="X177" s="5">
        <v>54.75866666666667</v>
      </c>
      <c r="Y177" s="5">
        <v>67.34440952906246</v>
      </c>
      <c r="Z177" s="5">
        <v>9367.502</v>
      </c>
      <c r="AA177" s="3"/>
      <c r="AB177" s="3"/>
      <c r="AC177" s="3"/>
      <c r="AD177" s="3"/>
      <c r="AE177" s="5"/>
    </row>
    <row r="178" ht="12.75" customHeight="1">
      <c r="A178" s="1" t="s">
        <v>59</v>
      </c>
      <c r="B178" s="1">
        <v>1988.0</v>
      </c>
      <c r="C178" s="5">
        <v>1988.5</v>
      </c>
      <c r="D178" s="5">
        <v>58.704</v>
      </c>
      <c r="E178" s="5">
        <v>8.91</v>
      </c>
      <c r="F178" s="5">
        <v>8839.641</v>
      </c>
      <c r="G178" s="5">
        <v>7.15666666666666</v>
      </c>
      <c r="H178" s="5">
        <v>83.97023333333334</v>
      </c>
      <c r="I178" s="5">
        <v>2.1008277523622896</v>
      </c>
      <c r="J178" s="5">
        <v>6.21</v>
      </c>
      <c r="K178" s="5">
        <v>8.42</v>
      </c>
      <c r="L178" s="5">
        <v>8.986666666666666</v>
      </c>
      <c r="M178" s="5">
        <v>7.156666666666666</v>
      </c>
      <c r="N178" s="5">
        <v>263.1333333333334</v>
      </c>
      <c r="O178" s="5">
        <v>451.2133333333333</v>
      </c>
      <c r="P178" s="5">
        <v>9.81</v>
      </c>
      <c r="Q178" s="5">
        <v>128.20181682886798</v>
      </c>
      <c r="R178" s="5">
        <v>2068.3866666666668</v>
      </c>
      <c r="S178" s="5">
        <v>106.5</v>
      </c>
      <c r="T178" s="5">
        <v>6.658</v>
      </c>
      <c r="U178" s="5">
        <v>155593.65287536255</v>
      </c>
      <c r="V178" s="5">
        <v>1.3459822974205502</v>
      </c>
      <c r="W178" s="5">
        <v>2925.0333333333333</v>
      </c>
      <c r="X178" s="5">
        <v>55.422333333333334</v>
      </c>
      <c r="Y178" s="5">
        <v>68.14726227664266</v>
      </c>
      <c r="Z178" s="5">
        <v>9490.594</v>
      </c>
      <c r="AA178" s="3"/>
      <c r="AB178" s="3"/>
      <c r="AC178" s="3"/>
      <c r="AD178" s="3"/>
      <c r="AE178" s="5"/>
    </row>
    <row r="179" ht="12.75" customHeight="1">
      <c r="A179" s="1" t="s">
        <v>60</v>
      </c>
      <c r="B179" s="1">
        <v>1988.0</v>
      </c>
      <c r="C179" s="5">
        <v>1988.75</v>
      </c>
      <c r="D179" s="5">
        <v>59.423</v>
      </c>
      <c r="E179" s="5">
        <v>9.1</v>
      </c>
      <c r="F179" s="5">
        <v>8891.435</v>
      </c>
      <c r="G179" s="5">
        <v>7.98333333333333</v>
      </c>
      <c r="H179" s="5">
        <v>84.00466666666667</v>
      </c>
      <c r="I179" s="5">
        <v>2.0976027776202173</v>
      </c>
      <c r="J179" s="5">
        <v>7.01</v>
      </c>
      <c r="K179" s="5">
        <v>8.763333333333334</v>
      </c>
      <c r="L179" s="5">
        <v>9.136666666666667</v>
      </c>
      <c r="M179" s="5">
        <v>7.983333333333333</v>
      </c>
      <c r="N179" s="5">
        <v>266.93333333333334</v>
      </c>
      <c r="O179" s="5">
        <v>426.92</v>
      </c>
      <c r="P179" s="5">
        <v>9.963333333333333</v>
      </c>
      <c r="Q179" s="5">
        <v>129.62015677123279</v>
      </c>
      <c r="R179" s="5">
        <v>2091.096666666667</v>
      </c>
      <c r="S179" s="5">
        <v>108.0</v>
      </c>
      <c r="T179" s="5">
        <v>6.586333333333333</v>
      </c>
      <c r="U179" s="5">
        <v>155916.46810755314</v>
      </c>
      <c r="V179" s="5">
        <v>1.3578371464287506</v>
      </c>
      <c r="W179" s="5">
        <v>2952.0333333333333</v>
      </c>
      <c r="X179" s="5">
        <v>56.06066666666667</v>
      </c>
      <c r="Y179" s="5">
        <v>69.04633385712697</v>
      </c>
      <c r="Z179" s="5">
        <v>9546.206</v>
      </c>
      <c r="AA179" s="3"/>
      <c r="AB179" s="3"/>
      <c r="AC179" s="3"/>
      <c r="AD179" s="3"/>
      <c r="AE179" s="5"/>
    </row>
    <row r="180" ht="12.75" customHeight="1">
      <c r="A180" s="1" t="s">
        <v>61</v>
      </c>
      <c r="B180" s="1">
        <v>1988.0</v>
      </c>
      <c r="C180" s="5">
        <v>1989.0</v>
      </c>
      <c r="D180" s="5">
        <v>59.97</v>
      </c>
      <c r="E180" s="5">
        <v>8.956666666666667</v>
      </c>
      <c r="F180" s="5">
        <v>9009.913</v>
      </c>
      <c r="G180" s="5">
        <v>8.46999999999999</v>
      </c>
      <c r="H180" s="5">
        <v>84.71953333333333</v>
      </c>
      <c r="I180" s="5">
        <v>2.1141528185518004</v>
      </c>
      <c r="J180" s="5">
        <v>7.726666666666667</v>
      </c>
      <c r="K180" s="5">
        <v>8.796666666666667</v>
      </c>
      <c r="L180" s="5">
        <v>8.966666666666667</v>
      </c>
      <c r="M180" s="5">
        <v>8.47</v>
      </c>
      <c r="N180" s="5">
        <v>274.96666666666664</v>
      </c>
      <c r="O180" s="5">
        <v>415.5133333333333</v>
      </c>
      <c r="P180" s="5">
        <v>9.51</v>
      </c>
      <c r="Q180" s="5">
        <v>129.90272026176615</v>
      </c>
      <c r="R180" s="5">
        <v>2143.91</v>
      </c>
      <c r="S180" s="5">
        <v>108.5</v>
      </c>
      <c r="T180" s="5">
        <v>6.212666666666666</v>
      </c>
      <c r="U180" s="5">
        <v>156197.3485724935</v>
      </c>
      <c r="V180" s="5">
        <v>1.366963003383728</v>
      </c>
      <c r="W180" s="5">
        <v>2977.9</v>
      </c>
      <c r="X180" s="5">
        <v>56.687</v>
      </c>
      <c r="Y180" s="5">
        <v>69.76715354265558</v>
      </c>
      <c r="Z180" s="5">
        <v>9673.405</v>
      </c>
      <c r="AA180" s="3"/>
      <c r="AB180" s="3"/>
      <c r="AC180" s="3"/>
      <c r="AD180" s="3"/>
      <c r="AE180" s="5"/>
    </row>
    <row r="181" ht="12.75" customHeight="1">
      <c r="A181" s="1" t="s">
        <v>58</v>
      </c>
      <c r="B181" s="1">
        <v>1989.0</v>
      </c>
      <c r="C181" s="5">
        <v>1989.25</v>
      </c>
      <c r="D181" s="5">
        <v>60.547</v>
      </c>
      <c r="E181" s="5">
        <v>9.206666666666667</v>
      </c>
      <c r="F181" s="5">
        <v>9101.508</v>
      </c>
      <c r="G181" s="5">
        <v>9.44333333333333</v>
      </c>
      <c r="H181" s="5">
        <v>84.82763333333334</v>
      </c>
      <c r="I181" s="5">
        <v>2.1156736368981868</v>
      </c>
      <c r="J181" s="5">
        <v>8.54</v>
      </c>
      <c r="K181" s="5">
        <v>9.31</v>
      </c>
      <c r="L181" s="5">
        <v>9.123333333333333</v>
      </c>
      <c r="M181" s="5">
        <v>9.443333333333333</v>
      </c>
      <c r="N181" s="5">
        <v>290.7</v>
      </c>
      <c r="O181" s="5">
        <v>393.7133333333333</v>
      </c>
      <c r="P181" s="5">
        <v>9.686666666666667</v>
      </c>
      <c r="Q181" s="5">
        <v>130.13758002928867</v>
      </c>
      <c r="R181" s="5">
        <v>2298.11</v>
      </c>
      <c r="S181" s="5">
        <v>110.93333333333334</v>
      </c>
      <c r="T181" s="5">
        <v>5.857</v>
      </c>
      <c r="U181" s="5">
        <v>156597.04787245562</v>
      </c>
      <c r="V181" s="5">
        <v>1.3729865888869968</v>
      </c>
      <c r="W181" s="5">
        <v>2994.5333333333333</v>
      </c>
      <c r="X181" s="5">
        <v>57.30566666666667</v>
      </c>
      <c r="Y181" s="5">
        <v>70.64505997720956</v>
      </c>
      <c r="Z181" s="5">
        <v>9771.725</v>
      </c>
      <c r="AA181" s="3"/>
      <c r="AB181" s="3"/>
      <c r="AC181" s="3"/>
      <c r="AD181" s="3"/>
      <c r="AE181" s="5"/>
    </row>
    <row r="182" ht="12.75" customHeight="1">
      <c r="A182" s="1" t="s">
        <v>59</v>
      </c>
      <c r="B182" s="1">
        <v>1989.0</v>
      </c>
      <c r="C182" s="5">
        <v>1989.5</v>
      </c>
      <c r="D182" s="5">
        <v>61.202</v>
      </c>
      <c r="E182" s="5">
        <v>8.773333333333333</v>
      </c>
      <c r="F182" s="5">
        <v>9170.977</v>
      </c>
      <c r="G182" s="5">
        <v>9.72666666666666</v>
      </c>
      <c r="H182" s="5">
        <v>83.7269</v>
      </c>
      <c r="I182" s="5">
        <v>2.125089865942919</v>
      </c>
      <c r="J182" s="5">
        <v>8.41</v>
      </c>
      <c r="K182" s="5">
        <v>8.833333333333334</v>
      </c>
      <c r="L182" s="5">
        <v>8.74</v>
      </c>
      <c r="M182" s="5">
        <v>9.726666666666667</v>
      </c>
      <c r="N182" s="5">
        <v>313.3</v>
      </c>
      <c r="O182" s="5">
        <v>374.2966666666666</v>
      </c>
      <c r="P182" s="5">
        <v>9.486666666666666</v>
      </c>
      <c r="Q182" s="5">
        <v>130.2623597595448</v>
      </c>
      <c r="R182" s="5">
        <v>2446.3366666666666</v>
      </c>
      <c r="S182" s="5">
        <v>112.8</v>
      </c>
      <c r="T182" s="5">
        <v>5.371333333333332</v>
      </c>
      <c r="U182" s="5">
        <v>156867.9413965408</v>
      </c>
      <c r="V182" s="5">
        <v>1.376230168586538</v>
      </c>
      <c r="W182" s="5">
        <v>3015.1666666666665</v>
      </c>
      <c r="X182" s="5">
        <v>57.827</v>
      </c>
      <c r="Y182" s="5">
        <v>71.76702239746824</v>
      </c>
      <c r="Z182" s="5">
        <v>9846.293</v>
      </c>
      <c r="AA182" s="3"/>
      <c r="AB182" s="3"/>
      <c r="AC182" s="3"/>
      <c r="AD182" s="3"/>
      <c r="AE182" s="5"/>
    </row>
    <row r="183" ht="12.75" customHeight="1">
      <c r="A183" s="1" t="s">
        <v>60</v>
      </c>
      <c r="B183" s="1">
        <v>1989.0</v>
      </c>
      <c r="C183" s="5">
        <v>1989.75</v>
      </c>
      <c r="D183" s="5">
        <v>61.656</v>
      </c>
      <c r="E183" s="5">
        <v>8.106666666666667</v>
      </c>
      <c r="F183" s="5">
        <v>9238.923</v>
      </c>
      <c r="G183" s="5">
        <v>9.08333333333333</v>
      </c>
      <c r="H183" s="5">
        <v>82.43286666666667</v>
      </c>
      <c r="I183" s="5">
        <v>2.144773795136973</v>
      </c>
      <c r="J183" s="5">
        <v>7.843333333333334</v>
      </c>
      <c r="K183" s="5">
        <v>8.03</v>
      </c>
      <c r="L183" s="5">
        <v>8.116666666666667</v>
      </c>
      <c r="M183" s="5">
        <v>9.083333333333334</v>
      </c>
      <c r="N183" s="5">
        <v>341.93333333333334</v>
      </c>
      <c r="O183" s="5">
        <v>367.3233333333333</v>
      </c>
      <c r="P183" s="5">
        <v>8.966666666666667</v>
      </c>
      <c r="Q183" s="5">
        <v>130.8633477507676</v>
      </c>
      <c r="R183" s="5">
        <v>2696.9166666666665</v>
      </c>
      <c r="S183" s="5">
        <v>112.40000000000002</v>
      </c>
      <c r="T183" s="5">
        <v>5.254666666666666</v>
      </c>
      <c r="U183" s="5">
        <v>157150.05600054306</v>
      </c>
      <c r="V183" s="5">
        <v>1.3841600115959631</v>
      </c>
      <c r="W183" s="5">
        <v>3073.1</v>
      </c>
      <c r="X183" s="5">
        <v>58.257333333333335</v>
      </c>
      <c r="Y183" s="5">
        <v>72.215385542203</v>
      </c>
      <c r="Z183" s="5">
        <v>9919.228</v>
      </c>
      <c r="AA183" s="3"/>
      <c r="AB183" s="3"/>
      <c r="AC183" s="3"/>
      <c r="AD183" s="3"/>
      <c r="AE183" s="5"/>
    </row>
    <row r="184" ht="12.75" customHeight="1">
      <c r="A184" s="1" t="s">
        <v>61</v>
      </c>
      <c r="B184" s="1">
        <v>1989.0</v>
      </c>
      <c r="C184" s="5">
        <v>1990.0</v>
      </c>
      <c r="D184" s="5">
        <v>62.077</v>
      </c>
      <c r="E184" s="5">
        <v>7.906666666666666</v>
      </c>
      <c r="F184" s="5">
        <v>9257.128</v>
      </c>
      <c r="G184" s="5">
        <v>8.61333333333333</v>
      </c>
      <c r="H184" s="5">
        <v>81.81756666666666</v>
      </c>
      <c r="I184" s="5">
        <v>2.1196181460577637</v>
      </c>
      <c r="J184" s="5">
        <v>7.653333333333333</v>
      </c>
      <c r="K184" s="5">
        <v>7.843333333333334</v>
      </c>
      <c r="L184" s="5">
        <v>7.92</v>
      </c>
      <c r="M184" s="5">
        <v>8.613333333333333</v>
      </c>
      <c r="N184" s="5">
        <v>345.3999999999999</v>
      </c>
      <c r="O184" s="5">
        <v>390.49</v>
      </c>
      <c r="P184" s="5">
        <v>8.89</v>
      </c>
      <c r="Q184" s="5">
        <v>130.05406072204292</v>
      </c>
      <c r="R184" s="5">
        <v>2701.516666666667</v>
      </c>
      <c r="S184" s="5">
        <v>112.83333333333333</v>
      </c>
      <c r="T184" s="5">
        <v>5.391333333333333</v>
      </c>
      <c r="U184" s="5">
        <v>157434.16559632978</v>
      </c>
      <c r="V184" s="5">
        <v>1.3942480192615836</v>
      </c>
      <c r="W184" s="5">
        <v>3133.3</v>
      </c>
      <c r="X184" s="5">
        <v>58.79066666666667</v>
      </c>
      <c r="Y184" s="5">
        <v>72.82664921543716</v>
      </c>
      <c r="Z184" s="5">
        <v>9938.767</v>
      </c>
      <c r="AA184" s="3"/>
      <c r="AB184" s="3"/>
      <c r="AC184" s="3"/>
      <c r="AD184" s="3"/>
      <c r="AE184" s="5"/>
    </row>
    <row r="185" ht="12.75" customHeight="1">
      <c r="A185" s="1" t="s">
        <v>58</v>
      </c>
      <c r="B185" s="1">
        <v>1990.0</v>
      </c>
      <c r="C185" s="5">
        <v>1990.25</v>
      </c>
      <c r="D185" s="5">
        <v>62.753</v>
      </c>
      <c r="E185" s="5">
        <v>8.423333333333334</v>
      </c>
      <c r="F185" s="5">
        <v>9358.289</v>
      </c>
      <c r="G185" s="5">
        <v>7.89941938433333</v>
      </c>
      <c r="H185" s="5">
        <v>82.04776666666666</v>
      </c>
      <c r="I185" s="5">
        <v>2.14417113042727</v>
      </c>
      <c r="J185" s="5">
        <v>7.76</v>
      </c>
      <c r="K185" s="5">
        <v>8.38</v>
      </c>
      <c r="L185" s="5">
        <v>8.436666666666667</v>
      </c>
      <c r="M185" s="5">
        <v>8.25</v>
      </c>
      <c r="N185" s="5">
        <v>336.29333333333335</v>
      </c>
      <c r="O185" s="5">
        <v>406.4266666666667</v>
      </c>
      <c r="P185" s="5">
        <v>9.193333333333333</v>
      </c>
      <c r="Q185" s="5">
        <v>128.075482389779</v>
      </c>
      <c r="R185" s="5">
        <v>2641.6666666666665</v>
      </c>
      <c r="S185" s="5">
        <v>114.5</v>
      </c>
      <c r="T185" s="5">
        <v>5.132333333333333</v>
      </c>
      <c r="U185" s="5">
        <v>158796.6491296915</v>
      </c>
      <c r="V185" s="5">
        <v>1.3974781671629042</v>
      </c>
      <c r="W185" s="5">
        <v>3178.7</v>
      </c>
      <c r="X185" s="5">
        <v>59.467666666666666</v>
      </c>
      <c r="Y185" s="5">
        <v>74.00925173154026</v>
      </c>
      <c r="Z185" s="5">
        <v>10047.386</v>
      </c>
      <c r="AA185" s="3"/>
      <c r="AB185" s="3"/>
      <c r="AC185" s="3"/>
      <c r="AD185" s="3"/>
      <c r="AE185" s="5"/>
    </row>
    <row r="186" ht="12.75" customHeight="1">
      <c r="A186" s="1" t="s">
        <v>59</v>
      </c>
      <c r="B186" s="1">
        <v>1990.0</v>
      </c>
      <c r="C186" s="5">
        <v>1990.5</v>
      </c>
      <c r="D186" s="5">
        <v>63.455</v>
      </c>
      <c r="E186" s="5">
        <v>8.676666666666666</v>
      </c>
      <c r="F186" s="5">
        <v>9392.251</v>
      </c>
      <c r="G186" s="5">
        <v>7.85920934733333</v>
      </c>
      <c r="H186" s="5">
        <v>81.97413333333333</v>
      </c>
      <c r="I186" s="5">
        <v>2.116027886101867</v>
      </c>
      <c r="J186" s="5">
        <v>7.746666666666667</v>
      </c>
      <c r="K186" s="5">
        <v>8.646666666666667</v>
      </c>
      <c r="L186" s="5">
        <v>8.663333333333334</v>
      </c>
      <c r="M186" s="5">
        <v>8.243333333333334</v>
      </c>
      <c r="N186" s="5">
        <v>349.60666666666674</v>
      </c>
      <c r="O186" s="5">
        <v>365.1766666666667</v>
      </c>
      <c r="P186" s="5">
        <v>9.396666666666667</v>
      </c>
      <c r="Q186" s="5">
        <v>127.8541559030926</v>
      </c>
      <c r="R186" s="5">
        <v>2804.7033333333334</v>
      </c>
      <c r="S186" s="5">
        <v>114.33333333333333</v>
      </c>
      <c r="T186" s="5">
        <v>5.018666666666667</v>
      </c>
      <c r="U186" s="5">
        <v>159058.7938459609</v>
      </c>
      <c r="V186" s="5">
        <v>1.4060842024302085</v>
      </c>
      <c r="W186" s="5">
        <v>3205.3</v>
      </c>
      <c r="X186" s="5">
        <v>60.132</v>
      </c>
      <c r="Y186" s="5">
        <v>74.7732598543053</v>
      </c>
      <c r="Z186" s="5">
        <v>10083.855</v>
      </c>
      <c r="AA186" s="3"/>
      <c r="AB186" s="3"/>
      <c r="AC186" s="3"/>
      <c r="AD186" s="3"/>
      <c r="AE186" s="5"/>
    </row>
    <row r="187" ht="12.75" customHeight="1">
      <c r="A187" s="1" t="s">
        <v>60</v>
      </c>
      <c r="B187" s="1">
        <v>1990.0</v>
      </c>
      <c r="C187" s="5">
        <v>1990.75</v>
      </c>
      <c r="D187" s="5">
        <v>64.004</v>
      </c>
      <c r="E187" s="5">
        <v>8.703333333333333</v>
      </c>
      <c r="F187" s="5">
        <v>9398.499</v>
      </c>
      <c r="G187" s="5">
        <v>7.531875658</v>
      </c>
      <c r="H187" s="5">
        <v>81.6591</v>
      </c>
      <c r="I187" s="5">
        <v>2.1115235701152884</v>
      </c>
      <c r="J187" s="5">
        <v>7.476666666666667</v>
      </c>
      <c r="K187" s="5">
        <v>8.426666666666666</v>
      </c>
      <c r="L187" s="5">
        <v>8.753333333333334</v>
      </c>
      <c r="M187" s="5">
        <v>8.16</v>
      </c>
      <c r="N187" s="5">
        <v>335.3966666666667</v>
      </c>
      <c r="O187" s="5">
        <v>382.38000000000005</v>
      </c>
      <c r="P187" s="5">
        <v>9.403333333333332</v>
      </c>
      <c r="Q187" s="5">
        <v>125.92403209695404</v>
      </c>
      <c r="R187" s="5">
        <v>2657.3466666666664</v>
      </c>
      <c r="S187" s="5">
        <v>116.46666666666665</v>
      </c>
      <c r="T187" s="5">
        <v>4.833333333333333</v>
      </c>
      <c r="U187" s="5">
        <v>159349.27782991197</v>
      </c>
      <c r="V187" s="5">
        <v>1.412082632518922</v>
      </c>
      <c r="W187" s="5">
        <v>3240.366666666667</v>
      </c>
      <c r="X187" s="5">
        <v>60.739666666666665</v>
      </c>
      <c r="Y187" s="5">
        <v>75.87655680643533</v>
      </c>
      <c r="Z187" s="5">
        <v>10090.569</v>
      </c>
      <c r="AA187" s="3"/>
      <c r="AB187" s="3"/>
      <c r="AC187" s="3"/>
      <c r="AD187" s="3"/>
      <c r="AE187" s="5"/>
    </row>
    <row r="188" ht="12.75" customHeight="1">
      <c r="A188" s="1" t="s">
        <v>61</v>
      </c>
      <c r="B188" s="1">
        <v>1990.0</v>
      </c>
      <c r="C188" s="5">
        <v>1991.0</v>
      </c>
      <c r="D188" s="5">
        <v>64.493</v>
      </c>
      <c r="E188" s="5">
        <v>8.396666666666667</v>
      </c>
      <c r="F188" s="5">
        <v>9312.937</v>
      </c>
      <c r="G188" s="5">
        <v>7.09578681566666</v>
      </c>
      <c r="H188" s="5">
        <v>79.86986666666667</v>
      </c>
      <c r="I188" s="5">
        <v>2.0869287690023848</v>
      </c>
      <c r="J188" s="5">
        <v>6.99</v>
      </c>
      <c r="K188" s="5">
        <v>8.026666666666667</v>
      </c>
      <c r="L188" s="5">
        <v>8.473333333333333</v>
      </c>
      <c r="M188" s="5">
        <v>7.743333333333333</v>
      </c>
      <c r="N188" s="5">
        <v>317.05333333333334</v>
      </c>
      <c r="O188" s="5">
        <v>379.93666666666667</v>
      </c>
      <c r="P188" s="5">
        <v>9.293333333333333</v>
      </c>
      <c r="Q188" s="5">
        <v>122.30565275485218</v>
      </c>
      <c r="R188" s="5">
        <v>2545.213333333333</v>
      </c>
      <c r="S188" s="5">
        <v>119.86666666666666</v>
      </c>
      <c r="T188" s="5">
        <v>4.184</v>
      </c>
      <c r="U188" s="5">
        <v>159740.60974691404</v>
      </c>
      <c r="V188" s="5">
        <v>1.4072071747309471</v>
      </c>
      <c r="W188" s="5">
        <v>3264.5666666666666</v>
      </c>
      <c r="X188" s="5">
        <v>61.24966666666667</v>
      </c>
      <c r="Y188" s="5">
        <v>77.02997809787605</v>
      </c>
      <c r="Z188" s="5">
        <v>9998.704</v>
      </c>
      <c r="AA188" s="3"/>
      <c r="AB188" s="3"/>
      <c r="AC188" s="3"/>
      <c r="AD188" s="3"/>
      <c r="AE188" s="5"/>
    </row>
    <row r="189" ht="12.75" customHeight="1">
      <c r="A189" s="1" t="s">
        <v>58</v>
      </c>
      <c r="B189" s="1">
        <v>1991.0</v>
      </c>
      <c r="C189" s="5">
        <v>1991.25</v>
      </c>
      <c r="D189" s="5">
        <v>65.12</v>
      </c>
      <c r="E189" s="5">
        <v>8.016666666666667</v>
      </c>
      <c r="F189" s="5">
        <v>9269.367</v>
      </c>
      <c r="G189" s="5">
        <v>6.08432635966666</v>
      </c>
      <c r="H189" s="5">
        <v>77.78176666666667</v>
      </c>
      <c r="I189" s="5">
        <v>2.055870485679711</v>
      </c>
      <c r="J189" s="5">
        <v>6.023333333333333</v>
      </c>
      <c r="K189" s="5">
        <v>7.6466666666666665</v>
      </c>
      <c r="L189" s="5">
        <v>8.11</v>
      </c>
      <c r="M189" s="5">
        <v>6.426666666666667</v>
      </c>
      <c r="N189" s="5">
        <v>353.3433333333333</v>
      </c>
      <c r="O189" s="5">
        <v>370.05333333333334</v>
      </c>
      <c r="P189" s="5">
        <v>8.933333333333334</v>
      </c>
      <c r="Q189" s="5">
        <v>119.53591094797441</v>
      </c>
      <c r="R189" s="5">
        <v>2844.1433333333334</v>
      </c>
      <c r="S189" s="5">
        <v>117.46666666666665</v>
      </c>
      <c r="T189" s="5">
        <v>3.827666666666667</v>
      </c>
      <c r="U189" s="5">
        <v>160001.13889926582</v>
      </c>
      <c r="V189" s="5">
        <v>1.407201690488053</v>
      </c>
      <c r="W189" s="5">
        <v>3304.7</v>
      </c>
      <c r="X189" s="5">
        <v>61.79333333333334</v>
      </c>
      <c r="Y189" s="5">
        <v>77.3748166418915</v>
      </c>
      <c r="Z189" s="5">
        <v>9951.916</v>
      </c>
      <c r="AA189" s="3"/>
      <c r="AB189" s="3"/>
      <c r="AC189" s="3"/>
      <c r="AD189" s="3"/>
      <c r="AE189" s="5"/>
    </row>
    <row r="190" ht="12.75" customHeight="1">
      <c r="A190" s="1" t="s">
        <v>59</v>
      </c>
      <c r="B190" s="1">
        <v>1991.0</v>
      </c>
      <c r="C190" s="5">
        <v>1991.5</v>
      </c>
      <c r="D190" s="5">
        <v>65.589</v>
      </c>
      <c r="E190" s="5">
        <v>8.13</v>
      </c>
      <c r="F190" s="5">
        <v>9341.642</v>
      </c>
      <c r="G190" s="5">
        <v>5.544177624</v>
      </c>
      <c r="H190" s="5">
        <v>77.90943333333334</v>
      </c>
      <c r="I190" s="5">
        <v>2.0589177253767885</v>
      </c>
      <c r="J190" s="5">
        <v>5.56</v>
      </c>
      <c r="K190" s="5">
        <v>7.78</v>
      </c>
      <c r="L190" s="5">
        <v>8.226666666666667</v>
      </c>
      <c r="M190" s="5">
        <v>5.863333333333333</v>
      </c>
      <c r="N190" s="5">
        <v>378.65333333333336</v>
      </c>
      <c r="O190" s="5">
        <v>360.7366666666667</v>
      </c>
      <c r="P190" s="5">
        <v>8.91</v>
      </c>
      <c r="Q190" s="5">
        <v>119.5758189268836</v>
      </c>
      <c r="R190" s="5">
        <v>2940.7066666666665</v>
      </c>
      <c r="S190" s="5">
        <v>116.3</v>
      </c>
      <c r="T190" s="5">
        <v>4.196000000000001</v>
      </c>
      <c r="U190" s="5">
        <v>160241.69816388478</v>
      </c>
      <c r="V190" s="5">
        <v>1.4159083372052184</v>
      </c>
      <c r="W190" s="5">
        <v>3342.4333333333334</v>
      </c>
      <c r="X190" s="5">
        <v>62.269666666666666</v>
      </c>
      <c r="Y190" s="5">
        <v>77.81795149676202</v>
      </c>
      <c r="Z190" s="5">
        <v>10029.51</v>
      </c>
      <c r="AA190" s="3"/>
      <c r="AB190" s="3"/>
      <c r="AC190" s="3"/>
      <c r="AD190" s="3"/>
      <c r="AE190" s="5"/>
    </row>
    <row r="191" ht="12.75" customHeight="1">
      <c r="A191" s="1" t="s">
        <v>60</v>
      </c>
      <c r="B191" s="1">
        <v>1991.0</v>
      </c>
      <c r="C191" s="5">
        <v>1991.75</v>
      </c>
      <c r="D191" s="5">
        <v>66.092</v>
      </c>
      <c r="E191" s="5">
        <v>7.94</v>
      </c>
      <c r="F191" s="5">
        <v>9388.845</v>
      </c>
      <c r="G191" s="5">
        <v>5.22671194699999</v>
      </c>
      <c r="H191" s="5">
        <v>79.0829</v>
      </c>
      <c r="I191" s="5">
        <v>2.069133149343941</v>
      </c>
      <c r="J191" s="5">
        <v>5.376666666666667</v>
      </c>
      <c r="K191" s="5">
        <v>7.493333333333333</v>
      </c>
      <c r="L191" s="5">
        <v>8.063333333333333</v>
      </c>
      <c r="M191" s="5">
        <v>5.6433333333333335</v>
      </c>
      <c r="N191" s="5">
        <v>385.60999999999996</v>
      </c>
      <c r="O191" s="5">
        <v>357.4433333333333</v>
      </c>
      <c r="P191" s="5">
        <v>8.786666666666667</v>
      </c>
      <c r="Q191" s="5">
        <v>119.87071469701512</v>
      </c>
      <c r="R191" s="5">
        <v>3028.396666666667</v>
      </c>
      <c r="S191" s="5">
        <v>116.13333333333333</v>
      </c>
      <c r="T191" s="5">
        <v>4.0360000000000005</v>
      </c>
      <c r="U191" s="5">
        <v>160573.70353841002</v>
      </c>
      <c r="V191" s="5">
        <v>1.419264796860491</v>
      </c>
      <c r="W191" s="5">
        <v>3355.3333333333335</v>
      </c>
      <c r="X191" s="5">
        <v>62.830333333333336</v>
      </c>
      <c r="Y191" s="5">
        <v>78.36485723001894</v>
      </c>
      <c r="Z191" s="5">
        <v>10080.195</v>
      </c>
      <c r="AA191" s="3"/>
      <c r="AB191" s="3"/>
      <c r="AC191" s="3"/>
      <c r="AD191" s="3"/>
      <c r="AE191" s="5"/>
    </row>
    <row r="192" ht="12.75" customHeight="1">
      <c r="A192" s="1" t="s">
        <v>61</v>
      </c>
      <c r="B192" s="1">
        <v>1991.0</v>
      </c>
      <c r="C192" s="5">
        <v>1992.0</v>
      </c>
      <c r="D192" s="5">
        <v>66.476</v>
      </c>
      <c r="E192" s="5">
        <v>7.346666666666667</v>
      </c>
      <c r="F192" s="5">
        <v>9421.565</v>
      </c>
      <c r="G192" s="5">
        <v>4.31746796566666</v>
      </c>
      <c r="H192" s="5">
        <v>79.06963333333333</v>
      </c>
      <c r="I192" s="5">
        <v>2.0597415991210912</v>
      </c>
      <c r="J192" s="5">
        <v>4.54</v>
      </c>
      <c r="K192" s="5">
        <v>6.56</v>
      </c>
      <c r="L192" s="5">
        <v>7.6</v>
      </c>
      <c r="M192" s="5">
        <v>4.816666666666666</v>
      </c>
      <c r="N192" s="5">
        <v>387.1033333333333</v>
      </c>
      <c r="O192" s="5">
        <v>360.09</v>
      </c>
      <c r="P192" s="5">
        <v>8.446666666666667</v>
      </c>
      <c r="Q192" s="5">
        <v>118.18205844875463</v>
      </c>
      <c r="R192" s="5">
        <v>3044.2033333333334</v>
      </c>
      <c r="S192" s="5">
        <v>116.23333333333335</v>
      </c>
      <c r="T192" s="5">
        <v>4.027666666666667</v>
      </c>
      <c r="U192" s="5">
        <v>160980.59599193357</v>
      </c>
      <c r="V192" s="5">
        <v>1.4208508133488968</v>
      </c>
      <c r="W192" s="5">
        <v>3365.9333333333334</v>
      </c>
      <c r="X192" s="5">
        <v>63.324666666666666</v>
      </c>
      <c r="Y192" s="5">
        <v>78.9812116673133</v>
      </c>
      <c r="Z192" s="5">
        <v>10115.329</v>
      </c>
      <c r="AA192" s="3"/>
      <c r="AB192" s="3"/>
      <c r="AC192" s="3"/>
      <c r="AD192" s="3"/>
      <c r="AE192" s="5"/>
    </row>
    <row r="193" ht="12.75" customHeight="1">
      <c r="A193" s="1" t="s">
        <v>58</v>
      </c>
      <c r="B193" s="1">
        <v>1992.0</v>
      </c>
      <c r="C193" s="5">
        <v>1992.25</v>
      </c>
      <c r="D193" s="5">
        <v>66.743</v>
      </c>
      <c r="E193" s="5">
        <v>7.303333333333334</v>
      </c>
      <c r="F193" s="5">
        <v>9534.346</v>
      </c>
      <c r="G193" s="5">
        <v>3.55314907733333</v>
      </c>
      <c r="H193" s="5">
        <v>78.7047</v>
      </c>
      <c r="I193" s="5">
        <v>2.0803686257793137</v>
      </c>
      <c r="J193" s="5">
        <v>3.893333333333333</v>
      </c>
      <c r="K193" s="5">
        <v>6.59</v>
      </c>
      <c r="L193" s="5">
        <v>7.556666666666667</v>
      </c>
      <c r="M193" s="5">
        <v>4.023333333333333</v>
      </c>
      <c r="N193" s="5">
        <v>412.0</v>
      </c>
      <c r="O193" s="5">
        <v>350.8333333333333</v>
      </c>
      <c r="P193" s="5">
        <v>8.28</v>
      </c>
      <c r="Q193" s="5">
        <v>116.84482188662584</v>
      </c>
      <c r="R193" s="5">
        <v>3242.2000000000003</v>
      </c>
      <c r="S193" s="5">
        <v>115.89999999999999</v>
      </c>
      <c r="T193" s="5">
        <v>4.150333333333333</v>
      </c>
      <c r="U193" s="5">
        <v>161256.68568080675</v>
      </c>
      <c r="V193" s="5">
        <v>1.4366955106669856</v>
      </c>
      <c r="W193" s="5">
        <v>3395.0333333333333</v>
      </c>
      <c r="X193" s="5">
        <v>63.809333333333335</v>
      </c>
      <c r="Y193" s="5">
        <v>79.53122590829535</v>
      </c>
      <c r="Z193" s="5">
        <v>10236.435</v>
      </c>
      <c r="AA193" s="3"/>
      <c r="AB193" s="3"/>
      <c r="AC193" s="3"/>
      <c r="AD193" s="3"/>
      <c r="AE193" s="5"/>
    </row>
    <row r="194" ht="12.75" customHeight="1">
      <c r="A194" s="1" t="s">
        <v>59</v>
      </c>
      <c r="B194" s="1">
        <v>1992.0</v>
      </c>
      <c r="C194" s="5">
        <v>1992.5</v>
      </c>
      <c r="D194" s="5">
        <v>67.141</v>
      </c>
      <c r="E194" s="5">
        <v>7.376666666666667</v>
      </c>
      <c r="F194" s="5">
        <v>9637.732</v>
      </c>
      <c r="G194" s="5">
        <v>3.32478101466666</v>
      </c>
      <c r="H194" s="5">
        <v>79.72123333333333</v>
      </c>
      <c r="I194" s="5">
        <v>2.10462764661193</v>
      </c>
      <c r="J194" s="5">
        <v>3.68</v>
      </c>
      <c r="K194" s="5">
        <v>6.65</v>
      </c>
      <c r="L194" s="5">
        <v>7.64</v>
      </c>
      <c r="M194" s="5">
        <v>3.77</v>
      </c>
      <c r="N194" s="5">
        <v>410.16333333333336</v>
      </c>
      <c r="O194" s="5">
        <v>338.83666666666664</v>
      </c>
      <c r="P194" s="5">
        <v>8.276666666666667</v>
      </c>
      <c r="Q194" s="5">
        <v>116.87226101657866</v>
      </c>
      <c r="R194" s="5">
        <v>3358.1666666666665</v>
      </c>
      <c r="S194" s="5">
        <v>117.16666666666667</v>
      </c>
      <c r="T194" s="5">
        <v>4.028</v>
      </c>
      <c r="U194" s="5">
        <v>161558.73622373273</v>
      </c>
      <c r="V194" s="5">
        <v>1.4434406751854647</v>
      </c>
      <c r="W194" s="5">
        <v>3397.233333333333</v>
      </c>
      <c r="X194" s="5">
        <v>64.25966666666666</v>
      </c>
      <c r="Y194" s="5">
        <v>80.09820091786143</v>
      </c>
      <c r="Z194" s="5">
        <v>10347.429</v>
      </c>
      <c r="AA194" s="3"/>
      <c r="AB194" s="3"/>
      <c r="AC194" s="3"/>
      <c r="AD194" s="3"/>
      <c r="AE194" s="5"/>
    </row>
    <row r="195" ht="12.75" customHeight="1">
      <c r="A195" s="1" t="s">
        <v>60</v>
      </c>
      <c r="B195" s="1">
        <v>1992.0</v>
      </c>
      <c r="C195" s="5">
        <v>1992.75</v>
      </c>
      <c r="D195" s="5">
        <v>67.462</v>
      </c>
      <c r="E195" s="5">
        <v>6.616666666666667</v>
      </c>
      <c r="F195" s="5">
        <v>9732.979</v>
      </c>
      <c r="G195" s="5">
        <v>3.01061533966666</v>
      </c>
      <c r="H195" s="5">
        <v>79.9156</v>
      </c>
      <c r="I195" s="5">
        <v>2.12113065302501</v>
      </c>
      <c r="J195" s="5">
        <v>3.0833333333333335</v>
      </c>
      <c r="K195" s="5">
        <v>5.6066666666666665</v>
      </c>
      <c r="L195" s="5">
        <v>7.03</v>
      </c>
      <c r="M195" s="5">
        <v>3.256666666666667</v>
      </c>
      <c r="N195" s="5">
        <v>417.15333333333336</v>
      </c>
      <c r="O195" s="5">
        <v>347.22333333333336</v>
      </c>
      <c r="P195" s="5">
        <v>7.98</v>
      </c>
      <c r="Q195" s="5">
        <v>116.46236554884361</v>
      </c>
      <c r="R195" s="5">
        <v>3307.6333333333337</v>
      </c>
      <c r="S195" s="5">
        <v>117.86666666666667</v>
      </c>
      <c r="T195" s="5">
        <v>3.8196666666666665</v>
      </c>
      <c r="U195" s="5">
        <v>161939.17456697658</v>
      </c>
      <c r="V195" s="5">
        <v>1.4526736245051497</v>
      </c>
      <c r="W195" s="5">
        <v>3401.0</v>
      </c>
      <c r="X195" s="5">
        <v>64.64033333333333</v>
      </c>
      <c r="Y195" s="5">
        <v>80.67090864783614</v>
      </c>
      <c r="Z195" s="5">
        <v>10449.673</v>
      </c>
      <c r="AA195" s="3"/>
      <c r="AB195" s="3"/>
      <c r="AC195" s="3"/>
      <c r="AD195" s="3"/>
      <c r="AE195" s="5"/>
    </row>
    <row r="196" ht="12.75" customHeight="1">
      <c r="A196" s="1" t="s">
        <v>61</v>
      </c>
      <c r="B196" s="1">
        <v>1992.0</v>
      </c>
      <c r="C196" s="5">
        <v>1993.0</v>
      </c>
      <c r="D196" s="5">
        <v>67.937</v>
      </c>
      <c r="E196" s="5">
        <v>6.743333333333333</v>
      </c>
      <c r="F196" s="5">
        <v>9834.51</v>
      </c>
      <c r="G196" s="5">
        <v>2.89634324766666</v>
      </c>
      <c r="H196" s="5">
        <v>79.91243333333334</v>
      </c>
      <c r="I196" s="5">
        <v>2.145803240964476</v>
      </c>
      <c r="J196" s="5">
        <v>3.07</v>
      </c>
      <c r="K196" s="5">
        <v>5.906666666666666</v>
      </c>
      <c r="L196" s="5">
        <v>7.136666666666667</v>
      </c>
      <c r="M196" s="5">
        <v>3.0366666666666666</v>
      </c>
      <c r="N196" s="5">
        <v>423.66</v>
      </c>
      <c r="O196" s="5">
        <v>337.9666666666667</v>
      </c>
      <c r="P196" s="5">
        <v>8.023333333333333</v>
      </c>
      <c r="Q196" s="5">
        <v>115.42480114617193</v>
      </c>
      <c r="R196" s="5">
        <v>3277.536666666667</v>
      </c>
      <c r="S196" s="5">
        <v>117.83333333333333</v>
      </c>
      <c r="T196" s="5">
        <v>3.7296666666666667</v>
      </c>
      <c r="U196" s="5">
        <v>162407.48241323372</v>
      </c>
      <c r="V196" s="5">
        <v>1.4633949791948122</v>
      </c>
      <c r="W196" s="5">
        <v>3425.0</v>
      </c>
      <c r="X196" s="5">
        <v>65.114</v>
      </c>
      <c r="Y196" s="5">
        <v>81.28383827510346</v>
      </c>
      <c r="Z196" s="5">
        <v>10558.648</v>
      </c>
      <c r="AA196" s="3"/>
      <c r="AB196" s="3"/>
      <c r="AC196" s="3"/>
      <c r="AD196" s="3"/>
      <c r="AE196" s="5"/>
    </row>
    <row r="197" ht="12.75" customHeight="1">
      <c r="A197" s="1" t="s">
        <v>58</v>
      </c>
      <c r="B197" s="1">
        <v>1993.0</v>
      </c>
      <c r="C197" s="5">
        <v>1993.25</v>
      </c>
      <c r="D197" s="5">
        <v>68.341</v>
      </c>
      <c r="E197" s="5">
        <v>6.28</v>
      </c>
      <c r="F197" s="5">
        <v>9850.973</v>
      </c>
      <c r="G197" s="5">
        <v>2.87058434199999</v>
      </c>
      <c r="H197" s="5">
        <v>80.3378</v>
      </c>
      <c r="I197" s="5">
        <v>2.1534455727364685</v>
      </c>
      <c r="J197" s="5">
        <v>2.96</v>
      </c>
      <c r="K197" s="5">
        <v>5.483333333333333</v>
      </c>
      <c r="L197" s="5">
        <v>6.683333333333334</v>
      </c>
      <c r="M197" s="5">
        <v>3.04</v>
      </c>
      <c r="N197" s="5">
        <v>442.3633333333334</v>
      </c>
      <c r="O197" s="5">
        <v>329.5366666666667</v>
      </c>
      <c r="P197" s="5">
        <v>7.733333333333333</v>
      </c>
      <c r="Q197" s="5">
        <v>114.19062957900654</v>
      </c>
      <c r="R197" s="5">
        <v>3371.9733333333334</v>
      </c>
      <c r="S197" s="5">
        <v>118.36666666666667</v>
      </c>
      <c r="T197" s="5">
        <v>3.7146666666666666</v>
      </c>
      <c r="U197" s="5">
        <v>162759.96491064032</v>
      </c>
      <c r="V197" s="5">
        <v>1.4662824564722259</v>
      </c>
      <c r="W197" s="5">
        <v>3415.1</v>
      </c>
      <c r="X197" s="5">
        <v>65.563</v>
      </c>
      <c r="Y197" s="5">
        <v>81.83215285463453</v>
      </c>
      <c r="Z197" s="5">
        <v>10576.275</v>
      </c>
      <c r="AA197" s="3"/>
      <c r="AB197" s="3"/>
      <c r="AC197" s="3"/>
      <c r="AD197" s="3"/>
      <c r="AE197" s="5"/>
    </row>
    <row r="198" ht="12.75" customHeight="1">
      <c r="A198" s="1" t="s">
        <v>59</v>
      </c>
      <c r="B198" s="1">
        <v>1993.0</v>
      </c>
      <c r="C198" s="5">
        <v>1993.5</v>
      </c>
      <c r="D198" s="5">
        <v>68.744</v>
      </c>
      <c r="E198" s="5">
        <v>5.99</v>
      </c>
      <c r="F198" s="5">
        <v>9908.347</v>
      </c>
      <c r="G198" s="5">
        <v>3.050100216</v>
      </c>
      <c r="H198" s="5">
        <v>80.18283333333333</v>
      </c>
      <c r="I198" s="5">
        <v>2.181785968189444</v>
      </c>
      <c r="J198" s="5">
        <v>2.966666666666667</v>
      </c>
      <c r="K198" s="5">
        <v>5.183333333333334</v>
      </c>
      <c r="L198" s="5">
        <v>6.426666666666667</v>
      </c>
      <c r="M198" s="5">
        <v>3.0</v>
      </c>
      <c r="N198" s="5">
        <v>445.4633333333333</v>
      </c>
      <c r="O198" s="5">
        <v>360.52</v>
      </c>
      <c r="P198" s="5">
        <v>7.406666666666666</v>
      </c>
      <c r="Q198" s="5">
        <v>114.35785957924651</v>
      </c>
      <c r="R198" s="5">
        <v>3490.353333333333</v>
      </c>
      <c r="S198" s="5">
        <v>119.5</v>
      </c>
      <c r="T198" s="5">
        <v>4.538</v>
      </c>
      <c r="U198" s="5">
        <v>163066.5146692725</v>
      </c>
      <c r="V198" s="5">
        <v>1.472077403506801</v>
      </c>
      <c r="W198" s="5">
        <v>3430.2</v>
      </c>
      <c r="X198" s="5">
        <v>66.06066666666666</v>
      </c>
      <c r="Y198" s="5">
        <v>82.37914721850258</v>
      </c>
      <c r="Z198" s="5">
        <v>10637.847</v>
      </c>
      <c r="AA198" s="3"/>
      <c r="AB198" s="3"/>
      <c r="AC198" s="3"/>
      <c r="AD198" s="3"/>
      <c r="AE198" s="5"/>
    </row>
    <row r="199" ht="12.75" customHeight="1">
      <c r="A199" s="1" t="s">
        <v>60</v>
      </c>
      <c r="B199" s="1">
        <v>1993.0</v>
      </c>
      <c r="C199" s="5">
        <v>1993.75</v>
      </c>
      <c r="D199" s="5">
        <v>69.089</v>
      </c>
      <c r="E199" s="5">
        <v>5.616666666666667</v>
      </c>
      <c r="F199" s="5">
        <v>9955.641</v>
      </c>
      <c r="G199" s="5">
        <v>3.06828728266666</v>
      </c>
      <c r="H199" s="5">
        <v>79.92816666666667</v>
      </c>
      <c r="I199" s="5">
        <v>2.1927851020409914</v>
      </c>
      <c r="J199" s="5">
        <v>3.0033333333333334</v>
      </c>
      <c r="K199" s="5">
        <v>4.95</v>
      </c>
      <c r="L199" s="5">
        <v>5.966666666666667</v>
      </c>
      <c r="M199" s="5">
        <v>3.06</v>
      </c>
      <c r="N199" s="5">
        <v>453.55333333333334</v>
      </c>
      <c r="O199" s="5">
        <v>375.23</v>
      </c>
      <c r="P199" s="5">
        <v>6.8933333333333335</v>
      </c>
      <c r="Q199" s="5">
        <v>115.39223397603962</v>
      </c>
      <c r="R199" s="5">
        <v>3581.9466666666667</v>
      </c>
      <c r="S199" s="5">
        <v>118.86666666666667</v>
      </c>
      <c r="T199" s="5">
        <v>4.788666666666667</v>
      </c>
      <c r="U199" s="5">
        <v>163473.50896922348</v>
      </c>
      <c r="V199" s="5">
        <v>1.4830089749351831</v>
      </c>
      <c r="W199" s="5">
        <v>3446.633333333333</v>
      </c>
      <c r="X199" s="5">
        <v>66.43</v>
      </c>
      <c r="Y199" s="5">
        <v>82.7107715249827</v>
      </c>
      <c r="Z199" s="5">
        <v>10688.606</v>
      </c>
      <c r="AA199" s="3"/>
      <c r="AB199" s="3"/>
      <c r="AC199" s="3"/>
      <c r="AD199" s="3"/>
      <c r="AE199" s="5"/>
    </row>
    <row r="200" ht="12.75" customHeight="1">
      <c r="A200" s="1" t="s">
        <v>61</v>
      </c>
      <c r="B200" s="1">
        <v>1993.0</v>
      </c>
      <c r="C200" s="5">
        <v>1994.0</v>
      </c>
      <c r="D200" s="5">
        <v>69.495</v>
      </c>
      <c r="E200" s="5">
        <v>5.6066666666666665</v>
      </c>
      <c r="F200" s="5">
        <v>10091.049</v>
      </c>
      <c r="G200" s="5">
        <v>3.124500916</v>
      </c>
      <c r="H200" s="5">
        <v>80.85163333333334</v>
      </c>
      <c r="I200" s="5">
        <v>2.2287614768011084</v>
      </c>
      <c r="J200" s="5">
        <v>3.06</v>
      </c>
      <c r="K200" s="5">
        <v>4.973333333333334</v>
      </c>
      <c r="L200" s="5">
        <v>6.283333333333333</v>
      </c>
      <c r="M200" s="5">
        <v>2.99</v>
      </c>
      <c r="N200" s="5">
        <v>464.24666666666667</v>
      </c>
      <c r="O200" s="5">
        <v>374.02666666666664</v>
      </c>
      <c r="P200" s="5">
        <v>6.843333333333334</v>
      </c>
      <c r="Q200" s="5">
        <v>114.71848316247467</v>
      </c>
      <c r="R200" s="5">
        <v>3706.2100000000005</v>
      </c>
      <c r="S200" s="5">
        <v>118.89999999999999</v>
      </c>
      <c r="T200" s="5">
        <v>4.6370000000000005</v>
      </c>
      <c r="U200" s="5">
        <v>163928.43099973333</v>
      </c>
      <c r="V200" s="5">
        <v>1.4896907220824989</v>
      </c>
      <c r="W200" s="5">
        <v>3467.1</v>
      </c>
      <c r="X200" s="5">
        <v>66.77166666666666</v>
      </c>
      <c r="Y200" s="5">
        <v>83.17566190274177</v>
      </c>
      <c r="Z200" s="5">
        <v>10833.987</v>
      </c>
      <c r="AA200" s="3"/>
      <c r="AB200" s="3"/>
      <c r="AC200" s="3"/>
      <c r="AD200" s="3"/>
      <c r="AE200" s="5"/>
    </row>
    <row r="201" ht="12.75" customHeight="1">
      <c r="A201" s="1" t="s">
        <v>58</v>
      </c>
      <c r="B201" s="1">
        <v>1994.0</v>
      </c>
      <c r="C201" s="5">
        <v>1994.25</v>
      </c>
      <c r="D201" s="5">
        <v>69.851</v>
      </c>
      <c r="E201" s="5">
        <v>6.066666666666666</v>
      </c>
      <c r="F201" s="5">
        <v>10188.954</v>
      </c>
      <c r="G201" s="5">
        <v>3.387175558</v>
      </c>
      <c r="H201" s="5">
        <v>81.21856666666666</v>
      </c>
      <c r="I201" s="5">
        <v>2.244938263271049</v>
      </c>
      <c r="J201" s="5">
        <v>3.243333333333333</v>
      </c>
      <c r="K201" s="5">
        <v>5.476666666666667</v>
      </c>
      <c r="L201" s="5">
        <v>6.653333333333333</v>
      </c>
      <c r="M201" s="5">
        <v>3.2133333333333334</v>
      </c>
      <c r="N201" s="5">
        <v>469.46</v>
      </c>
      <c r="O201" s="5">
        <v>384.18</v>
      </c>
      <c r="P201" s="5">
        <v>7.16</v>
      </c>
      <c r="Q201" s="5">
        <v>114.1341243312336</v>
      </c>
      <c r="R201" s="5">
        <v>3815.4466666666667</v>
      </c>
      <c r="S201" s="5">
        <v>119.36666666666666</v>
      </c>
      <c r="T201" s="5">
        <v>5.434333333333334</v>
      </c>
      <c r="U201" s="5">
        <v>164286.49707774995</v>
      </c>
      <c r="V201" s="5">
        <v>1.4994542512056646</v>
      </c>
      <c r="W201" s="5">
        <v>3476.9</v>
      </c>
      <c r="X201" s="5">
        <v>67.07466666666667</v>
      </c>
      <c r="Y201" s="5">
        <v>83.47300677287467</v>
      </c>
      <c r="Z201" s="5">
        <v>10939.116</v>
      </c>
      <c r="AA201" s="3"/>
      <c r="AB201" s="3"/>
      <c r="AC201" s="3"/>
      <c r="AD201" s="3"/>
      <c r="AE201" s="5"/>
    </row>
    <row r="202" ht="12.75" customHeight="1">
      <c r="A202" s="1" t="s">
        <v>59</v>
      </c>
      <c r="B202" s="1">
        <v>1994.0</v>
      </c>
      <c r="C202" s="5">
        <v>1994.5</v>
      </c>
      <c r="D202" s="5">
        <v>70.184</v>
      </c>
      <c r="E202" s="5">
        <v>7.083333333333333</v>
      </c>
      <c r="F202" s="5">
        <v>10327.019</v>
      </c>
      <c r="G202" s="5">
        <v>4.393807479</v>
      </c>
      <c r="H202" s="5">
        <v>82.3527</v>
      </c>
      <c r="I202" s="5">
        <v>2.2574117831493603</v>
      </c>
      <c r="J202" s="5">
        <v>3.986666666666667</v>
      </c>
      <c r="K202" s="5">
        <v>6.666666666666667</v>
      </c>
      <c r="L202" s="5">
        <v>7.483333333333333</v>
      </c>
      <c r="M202" s="5">
        <v>3.94</v>
      </c>
      <c r="N202" s="5">
        <v>450.9866666666667</v>
      </c>
      <c r="O202" s="5">
        <v>381.4766666666667</v>
      </c>
      <c r="P202" s="5">
        <v>7.946666666666666</v>
      </c>
      <c r="Q202" s="5">
        <v>114.79207654822955</v>
      </c>
      <c r="R202" s="5">
        <v>3688.34</v>
      </c>
      <c r="S202" s="5">
        <v>120.03333333333335</v>
      </c>
      <c r="T202" s="5">
        <v>5.446666666666666</v>
      </c>
      <c r="U202" s="5">
        <v>164599.63290535647</v>
      </c>
      <c r="V202" s="5">
        <v>1.5067730912891266</v>
      </c>
      <c r="W202" s="5">
        <v>3483.866666666667</v>
      </c>
      <c r="X202" s="5">
        <v>67.526</v>
      </c>
      <c r="Y202" s="5">
        <v>83.92563473253924</v>
      </c>
      <c r="Z202" s="5">
        <v>11087.361</v>
      </c>
      <c r="AA202" s="3"/>
      <c r="AB202" s="3"/>
      <c r="AC202" s="3"/>
      <c r="AD202" s="3"/>
      <c r="AE202" s="5"/>
    </row>
    <row r="203" ht="12.75" customHeight="1">
      <c r="A203" s="1" t="s">
        <v>60</v>
      </c>
      <c r="B203" s="1">
        <v>1994.0</v>
      </c>
      <c r="C203" s="5">
        <v>1994.75</v>
      </c>
      <c r="D203" s="5">
        <v>70.558</v>
      </c>
      <c r="E203" s="5">
        <v>7.333333333333333</v>
      </c>
      <c r="F203" s="5">
        <v>10387.382</v>
      </c>
      <c r="G203" s="5">
        <v>4.84037871533333</v>
      </c>
      <c r="H203" s="5">
        <v>82.73806666666667</v>
      </c>
      <c r="I203" s="5">
        <v>2.2716404781250876</v>
      </c>
      <c r="J203" s="5">
        <v>4.476666666666667</v>
      </c>
      <c r="K203" s="5">
        <v>6.956666666666667</v>
      </c>
      <c r="L203" s="5">
        <v>7.72</v>
      </c>
      <c r="M203" s="5">
        <v>4.486666666666666</v>
      </c>
      <c r="N203" s="5">
        <v>460.8666666666666</v>
      </c>
      <c r="O203" s="5">
        <v>385.87000000000006</v>
      </c>
      <c r="P203" s="5">
        <v>8.173333333333334</v>
      </c>
      <c r="Q203" s="5">
        <v>115.28000685391599</v>
      </c>
      <c r="R203" s="5">
        <v>3840.3700000000003</v>
      </c>
      <c r="S203" s="5">
        <v>120.96666666666665</v>
      </c>
      <c r="T203" s="5">
        <v>5.495666666666668</v>
      </c>
      <c r="U203" s="5">
        <v>165023.22417900222</v>
      </c>
      <c r="V203" s="5">
        <v>1.5141261045876644</v>
      </c>
      <c r="W203" s="5">
        <v>3486.6666666666665</v>
      </c>
      <c r="X203" s="5">
        <v>67.903</v>
      </c>
      <c r="Y203" s="5">
        <v>84.53673553828511</v>
      </c>
      <c r="Z203" s="5">
        <v>11152.176</v>
      </c>
      <c r="AA203" s="3"/>
      <c r="AB203" s="3"/>
      <c r="AC203" s="3"/>
      <c r="AD203" s="3"/>
      <c r="AE203" s="5"/>
    </row>
    <row r="204" ht="12.75" customHeight="1">
      <c r="A204" s="1" t="s">
        <v>61</v>
      </c>
      <c r="B204" s="1">
        <v>1994.0</v>
      </c>
      <c r="C204" s="5">
        <v>1995.0</v>
      </c>
      <c r="D204" s="5">
        <v>70.952</v>
      </c>
      <c r="E204" s="5">
        <v>7.836666666666667</v>
      </c>
      <c r="F204" s="5">
        <v>10506.372</v>
      </c>
      <c r="G204" s="5">
        <v>6.11849547966666</v>
      </c>
      <c r="H204" s="5">
        <v>83.84453333333333</v>
      </c>
      <c r="I204" s="5">
        <v>2.3055393387208323</v>
      </c>
      <c r="J204" s="5">
        <v>5.28</v>
      </c>
      <c r="K204" s="5">
        <v>7.633333333333333</v>
      </c>
      <c r="L204" s="5">
        <v>8.09</v>
      </c>
      <c r="M204" s="5">
        <v>5.166666666666667</v>
      </c>
      <c r="N204" s="5">
        <v>460.00333333333333</v>
      </c>
      <c r="O204" s="5">
        <v>384.3733333333333</v>
      </c>
      <c r="P204" s="5">
        <v>8.57</v>
      </c>
      <c r="Q204" s="5">
        <v>114.65987611492973</v>
      </c>
      <c r="R204" s="5">
        <v>3827.263333333334</v>
      </c>
      <c r="S204" s="5">
        <v>121.43333333333334</v>
      </c>
      <c r="T204" s="5">
        <v>5.0263333333333335</v>
      </c>
      <c r="U204" s="5">
        <v>165477.77077562272</v>
      </c>
      <c r="V204" s="5">
        <v>1.5214140487858705</v>
      </c>
      <c r="W204" s="5">
        <v>3485.9666666666667</v>
      </c>
      <c r="X204" s="5">
        <v>68.248</v>
      </c>
      <c r="Y204" s="5">
        <v>84.96151160203783</v>
      </c>
      <c r="Z204" s="5">
        <v>11279.932</v>
      </c>
      <c r="AA204" s="3"/>
      <c r="AB204" s="3"/>
      <c r="AC204" s="3"/>
      <c r="AD204" s="3"/>
      <c r="AE204" s="5"/>
    </row>
    <row r="205" ht="12.75" customHeight="1">
      <c r="A205" s="1" t="s">
        <v>58</v>
      </c>
      <c r="B205" s="1">
        <v>1995.0</v>
      </c>
      <c r="C205" s="5">
        <v>1995.25</v>
      </c>
      <c r="D205" s="5">
        <v>71.356</v>
      </c>
      <c r="E205" s="5">
        <v>7.483333333333333</v>
      </c>
      <c r="F205" s="5">
        <v>10543.644</v>
      </c>
      <c r="G205" s="5">
        <v>6.10306390133333</v>
      </c>
      <c r="H205" s="5">
        <v>83.83853333333333</v>
      </c>
      <c r="I205" s="5">
        <v>2.3142081733253317</v>
      </c>
      <c r="J205" s="5">
        <v>5.736666666666666</v>
      </c>
      <c r="K205" s="5">
        <v>7.3933333333333335</v>
      </c>
      <c r="L205" s="5">
        <v>7.756666666666667</v>
      </c>
      <c r="M205" s="5">
        <v>5.81</v>
      </c>
      <c r="N205" s="5">
        <v>480.10666666666674</v>
      </c>
      <c r="O205" s="5">
        <v>379.18333333333334</v>
      </c>
      <c r="P205" s="5">
        <v>8.28</v>
      </c>
      <c r="Q205" s="5">
        <v>113.50870432236049</v>
      </c>
      <c r="R205" s="5">
        <v>4004.1999999999994</v>
      </c>
      <c r="S205" s="5">
        <v>123.43333333333334</v>
      </c>
      <c r="T205" s="5">
        <v>4.842666666666666</v>
      </c>
      <c r="U205" s="5">
        <v>165647.74447506102</v>
      </c>
      <c r="V205" s="5">
        <v>1.5274770523732268</v>
      </c>
      <c r="W205" s="5">
        <v>3491.133333333333</v>
      </c>
      <c r="X205" s="5">
        <v>68.60566666666666</v>
      </c>
      <c r="Y205" s="5">
        <v>85.37454814268433</v>
      </c>
      <c r="Z205" s="5">
        <v>11319.951</v>
      </c>
      <c r="AA205" s="3"/>
      <c r="AB205" s="3"/>
      <c r="AC205" s="3"/>
      <c r="AD205" s="3"/>
      <c r="AE205" s="5"/>
    </row>
    <row r="206" ht="12.75" customHeight="1">
      <c r="A206" s="1" t="s">
        <v>59</v>
      </c>
      <c r="B206" s="1">
        <v>1995.0</v>
      </c>
      <c r="C206" s="5">
        <v>1995.5</v>
      </c>
      <c r="D206" s="5">
        <v>71.706</v>
      </c>
      <c r="E206" s="5">
        <v>6.62</v>
      </c>
      <c r="F206" s="5">
        <v>10575.1</v>
      </c>
      <c r="G206" s="5">
        <v>5.79973799066666</v>
      </c>
      <c r="H206" s="5">
        <v>83.02386666666666</v>
      </c>
      <c r="I206" s="5">
        <v>2.3158433197662127</v>
      </c>
      <c r="J206" s="5">
        <v>5.596666666666667</v>
      </c>
      <c r="K206" s="5">
        <v>6.4</v>
      </c>
      <c r="L206" s="5">
        <v>7.016666666666667</v>
      </c>
      <c r="M206" s="5">
        <v>6.02</v>
      </c>
      <c r="N206" s="5">
        <v>523.69</v>
      </c>
      <c r="O206" s="5">
        <v>387.83666666666664</v>
      </c>
      <c r="P206" s="5">
        <v>7.66</v>
      </c>
      <c r="Q206" s="5">
        <v>113.46622899886877</v>
      </c>
      <c r="R206" s="5">
        <v>4447.503333333333</v>
      </c>
      <c r="S206" s="5">
        <v>124.93333333333334</v>
      </c>
      <c r="T206" s="5">
        <v>5.378666666666667</v>
      </c>
      <c r="U206" s="5">
        <v>165938.53599528322</v>
      </c>
      <c r="V206" s="5">
        <v>1.5360884216504151</v>
      </c>
      <c r="W206" s="5">
        <v>3524.1</v>
      </c>
      <c r="X206" s="5">
        <v>69.013</v>
      </c>
      <c r="Y206" s="5">
        <v>85.949716186498</v>
      </c>
      <c r="Z206" s="5">
        <v>11353.721</v>
      </c>
      <c r="AA206" s="3"/>
      <c r="AB206" s="3"/>
      <c r="AC206" s="3"/>
      <c r="AD206" s="3"/>
      <c r="AE206" s="5"/>
    </row>
    <row r="207" ht="12.75" customHeight="1">
      <c r="A207" s="1" t="s">
        <v>60</v>
      </c>
      <c r="B207" s="1">
        <v>1995.0</v>
      </c>
      <c r="C207" s="5">
        <v>1995.75</v>
      </c>
      <c r="D207" s="5">
        <v>72.027</v>
      </c>
      <c r="E207" s="5">
        <v>6.323333333333333</v>
      </c>
      <c r="F207" s="5">
        <v>10665.06</v>
      </c>
      <c r="G207" s="5">
        <v>5.524704693</v>
      </c>
      <c r="H207" s="5">
        <v>82.6671</v>
      </c>
      <c r="I207" s="5">
        <v>2.3307890166285814</v>
      </c>
      <c r="J207" s="5">
        <v>5.366666666666667</v>
      </c>
      <c r="K207" s="5">
        <v>6.083333333333333</v>
      </c>
      <c r="L207" s="5">
        <v>6.77</v>
      </c>
      <c r="M207" s="5">
        <v>5.796666666666667</v>
      </c>
      <c r="N207" s="5">
        <v>565.0833333333334</v>
      </c>
      <c r="O207" s="5">
        <v>384.35666666666674</v>
      </c>
      <c r="P207" s="5">
        <v>7.433333333333334</v>
      </c>
      <c r="Q207" s="5">
        <v>114.2203515867617</v>
      </c>
      <c r="R207" s="5">
        <v>4702.703333333334</v>
      </c>
      <c r="S207" s="5">
        <v>125.19999999999999</v>
      </c>
      <c r="T207" s="5">
        <v>5.303666666666666</v>
      </c>
      <c r="U207" s="5">
        <v>166359.40737021976</v>
      </c>
      <c r="V207" s="5">
        <v>1.542409987040839</v>
      </c>
      <c r="W207" s="5">
        <v>3586.1666666666665</v>
      </c>
      <c r="X207" s="5">
        <v>69.342</v>
      </c>
      <c r="Y207" s="5">
        <v>86.38603205999557</v>
      </c>
      <c r="Z207" s="5">
        <v>11450.31</v>
      </c>
      <c r="AA207" s="3"/>
      <c r="AB207" s="3"/>
      <c r="AC207" s="3"/>
      <c r="AD207" s="3"/>
      <c r="AE207" s="5"/>
    </row>
    <row r="208" ht="12.75" customHeight="1">
      <c r="A208" s="1" t="s">
        <v>61</v>
      </c>
      <c r="B208" s="1">
        <v>1995.0</v>
      </c>
      <c r="C208" s="5">
        <v>1996.0</v>
      </c>
      <c r="D208" s="5">
        <v>72.367</v>
      </c>
      <c r="E208" s="5">
        <v>5.8933333333333335</v>
      </c>
      <c r="F208" s="5">
        <v>10737.478</v>
      </c>
      <c r="G208" s="5">
        <v>5.415675522</v>
      </c>
      <c r="H208" s="5">
        <v>82.3448</v>
      </c>
      <c r="I208" s="5">
        <v>2.3490215848478693</v>
      </c>
      <c r="J208" s="5">
        <v>5.26</v>
      </c>
      <c r="K208" s="5">
        <v>5.6866666666666665</v>
      </c>
      <c r="L208" s="5">
        <v>6.3</v>
      </c>
      <c r="M208" s="5">
        <v>5.72</v>
      </c>
      <c r="N208" s="5">
        <v>597.6733333333333</v>
      </c>
      <c r="O208" s="5">
        <v>385.2633333333333</v>
      </c>
      <c r="P208" s="5">
        <v>6.986666666666666</v>
      </c>
      <c r="Q208" s="5">
        <v>113.70606237235238</v>
      </c>
      <c r="R208" s="5">
        <v>4982.363333333334</v>
      </c>
      <c r="S208" s="5">
        <v>125.46666666666665</v>
      </c>
      <c r="T208" s="5">
        <v>5.253</v>
      </c>
      <c r="U208" s="5">
        <v>166819.2200262354</v>
      </c>
      <c r="V208" s="5">
        <v>1.5478943429964114</v>
      </c>
      <c r="W208" s="5">
        <v>3620.9333333333334</v>
      </c>
      <c r="X208" s="5">
        <v>69.68966666666667</v>
      </c>
      <c r="Y208" s="5">
        <v>86.84137352280315</v>
      </c>
      <c r="Z208" s="5">
        <v>11528.067</v>
      </c>
      <c r="AA208" s="3"/>
      <c r="AB208" s="3"/>
      <c r="AC208" s="3"/>
      <c r="AD208" s="3"/>
      <c r="AE208" s="5"/>
    </row>
    <row r="209" ht="12.75" customHeight="1">
      <c r="A209" s="1" t="s">
        <v>58</v>
      </c>
      <c r="B209" s="1">
        <v>1996.0</v>
      </c>
      <c r="C209" s="5">
        <v>1996.25</v>
      </c>
      <c r="D209" s="5">
        <v>72.7</v>
      </c>
      <c r="E209" s="5">
        <v>5.91</v>
      </c>
      <c r="F209" s="5">
        <v>10817.896</v>
      </c>
      <c r="G209" s="5">
        <v>5.07487926666666</v>
      </c>
      <c r="H209" s="5">
        <v>81.48433333333334</v>
      </c>
      <c r="I209" s="5">
        <v>2.368757758530699</v>
      </c>
      <c r="J209" s="5">
        <v>4.93</v>
      </c>
      <c r="K209" s="5">
        <v>5.57</v>
      </c>
      <c r="L209" s="5">
        <v>6.383333333333333</v>
      </c>
      <c r="M209" s="5">
        <v>5.363333333333333</v>
      </c>
      <c r="N209" s="5">
        <v>637.0100000000001</v>
      </c>
      <c r="O209" s="5">
        <v>400.39000000000004</v>
      </c>
      <c r="P209" s="5">
        <v>7.05</v>
      </c>
      <c r="Q209" s="5">
        <v>112.50505185263974</v>
      </c>
      <c r="R209" s="5">
        <v>5489.3533333333335</v>
      </c>
      <c r="S209" s="5">
        <v>126.3</v>
      </c>
      <c r="T209" s="5">
        <v>5.554333333333333</v>
      </c>
      <c r="U209" s="5">
        <v>167143.2374456675</v>
      </c>
      <c r="V209" s="5">
        <v>1.5568398244860056</v>
      </c>
      <c r="W209" s="5">
        <v>3665.5333333333333</v>
      </c>
      <c r="X209" s="5">
        <v>69.96366666666667</v>
      </c>
      <c r="Y209" s="5">
        <v>87.39453737156659</v>
      </c>
      <c r="Z209" s="5">
        <v>11614.418</v>
      </c>
      <c r="AA209" s="3"/>
      <c r="AB209" s="3"/>
      <c r="AC209" s="3"/>
      <c r="AD209" s="3"/>
      <c r="AE209" s="5"/>
    </row>
    <row r="210" ht="12.75" customHeight="1">
      <c r="A210" s="1" t="s">
        <v>59</v>
      </c>
      <c r="B210" s="1">
        <v>1996.0</v>
      </c>
      <c r="C210" s="5">
        <v>1996.5</v>
      </c>
      <c r="D210" s="5">
        <v>72.997</v>
      </c>
      <c r="E210" s="5">
        <v>6.72</v>
      </c>
      <c r="F210" s="5">
        <v>10998.322</v>
      </c>
      <c r="G210" s="5">
        <v>5.201332088</v>
      </c>
      <c r="H210" s="5">
        <v>82.11053333333334</v>
      </c>
      <c r="I210" s="5">
        <v>2.3983088392926257</v>
      </c>
      <c r="J210" s="5">
        <v>5.02</v>
      </c>
      <c r="K210" s="5">
        <v>6.49</v>
      </c>
      <c r="L210" s="5">
        <v>7.1033333333333335</v>
      </c>
      <c r="M210" s="5">
        <v>5.243333333333333</v>
      </c>
      <c r="N210" s="5">
        <v>658.9666666666667</v>
      </c>
      <c r="O210" s="5">
        <v>389.93</v>
      </c>
      <c r="P210" s="5">
        <v>7.61</v>
      </c>
      <c r="Q210" s="5">
        <v>112.89720289928216</v>
      </c>
      <c r="R210" s="5">
        <v>5622.296666666666</v>
      </c>
      <c r="S210" s="5">
        <v>127.83333333333333</v>
      </c>
      <c r="T210" s="5">
        <v>5.2523333333333335</v>
      </c>
      <c r="U210" s="5">
        <v>167554.12387673763</v>
      </c>
      <c r="V210" s="5">
        <v>1.5647418259194765</v>
      </c>
      <c r="W210" s="5">
        <v>3709.9333333333334</v>
      </c>
      <c r="X210" s="5">
        <v>70.29633333333334</v>
      </c>
      <c r="Y210" s="5">
        <v>88.15779899804761</v>
      </c>
      <c r="Z210" s="5">
        <v>11808.14</v>
      </c>
      <c r="AA210" s="3"/>
      <c r="AB210" s="3"/>
      <c r="AC210" s="3"/>
      <c r="AD210" s="3"/>
      <c r="AE210" s="5"/>
    </row>
    <row r="211" ht="12.75" customHeight="1">
      <c r="A211" s="1" t="s">
        <v>60</v>
      </c>
      <c r="B211" s="1">
        <v>1996.0</v>
      </c>
      <c r="C211" s="5">
        <v>1996.75</v>
      </c>
      <c r="D211" s="5">
        <v>73.352</v>
      </c>
      <c r="E211" s="5">
        <v>6.78</v>
      </c>
      <c r="F211" s="5">
        <v>11096.976</v>
      </c>
      <c r="G211" s="5">
        <v>5.31937485133333</v>
      </c>
      <c r="H211" s="5">
        <v>82.30923333333334</v>
      </c>
      <c r="I211" s="5">
        <v>2.4159728315819065</v>
      </c>
      <c r="J211" s="5">
        <v>5.096666666666667</v>
      </c>
      <c r="K211" s="5">
        <v>6.543333333333333</v>
      </c>
      <c r="L211" s="5">
        <v>7.093333333333334</v>
      </c>
      <c r="M211" s="5">
        <v>5.306666666666667</v>
      </c>
      <c r="N211" s="5">
        <v>660.5433333333334</v>
      </c>
      <c r="O211" s="5">
        <v>384.6466666666667</v>
      </c>
      <c r="P211" s="5">
        <v>7.59</v>
      </c>
      <c r="Q211" s="5">
        <v>113.65512950894895</v>
      </c>
      <c r="R211" s="5">
        <v>5675.763333333333</v>
      </c>
      <c r="S211" s="5">
        <v>128.16666666666666</v>
      </c>
      <c r="T211" s="5">
        <v>5.086666666666666</v>
      </c>
      <c r="U211" s="5">
        <v>168056.1828302521</v>
      </c>
      <c r="V211" s="5">
        <v>1.5706250932198509</v>
      </c>
      <c r="W211" s="5">
        <v>3744.8333333333335</v>
      </c>
      <c r="X211" s="5">
        <v>70.617</v>
      </c>
      <c r="Y211" s="5">
        <v>88.60615107119865</v>
      </c>
      <c r="Z211" s="5">
        <v>11914.063</v>
      </c>
      <c r="AA211" s="3"/>
      <c r="AB211" s="3"/>
      <c r="AC211" s="3"/>
      <c r="AD211" s="3"/>
      <c r="AE211" s="5"/>
    </row>
    <row r="212" ht="12.75" customHeight="1">
      <c r="A212" s="1" t="s">
        <v>61</v>
      </c>
      <c r="B212" s="1">
        <v>1996.0</v>
      </c>
      <c r="C212" s="5">
        <v>1997.0</v>
      </c>
      <c r="D212" s="5">
        <v>73.662</v>
      </c>
      <c r="E212" s="5">
        <v>6.343333333333334</v>
      </c>
      <c r="F212" s="5">
        <v>11212.205</v>
      </c>
      <c r="G212" s="5">
        <v>5.21146082766666</v>
      </c>
      <c r="H212" s="5">
        <v>82.13476666666666</v>
      </c>
      <c r="I212" s="5">
        <v>2.4292681041173045</v>
      </c>
      <c r="J212" s="5">
        <v>4.976666666666667</v>
      </c>
      <c r="K212" s="5">
        <v>6.1033333333333335</v>
      </c>
      <c r="L212" s="5">
        <v>6.71</v>
      </c>
      <c r="M212" s="5">
        <v>5.28</v>
      </c>
      <c r="N212" s="5">
        <v>726.7933333333334</v>
      </c>
      <c r="O212" s="5">
        <v>375.8933333333334</v>
      </c>
      <c r="P212" s="5">
        <v>7.23</v>
      </c>
      <c r="Q212" s="5">
        <v>112.80191544527374</v>
      </c>
      <c r="R212" s="5">
        <v>6333.116666666666</v>
      </c>
      <c r="S212" s="5">
        <v>128.4333333333333</v>
      </c>
      <c r="T212" s="5">
        <v>4.772666666666667</v>
      </c>
      <c r="U212" s="5">
        <v>168605.17301692767</v>
      </c>
      <c r="V212" s="5">
        <v>1.5768120673444757</v>
      </c>
      <c r="W212" s="5">
        <v>3795.5</v>
      </c>
      <c r="X212" s="5">
        <v>71.019</v>
      </c>
      <c r="Y212" s="5">
        <v>89.3598374409161</v>
      </c>
      <c r="Z212" s="5">
        <v>12037.775</v>
      </c>
      <c r="AA212" s="3"/>
      <c r="AB212" s="3"/>
      <c r="AC212" s="3"/>
      <c r="AD212" s="3"/>
      <c r="AE212" s="5"/>
    </row>
    <row r="213" ht="12.75" customHeight="1">
      <c r="A213" s="1" t="s">
        <v>58</v>
      </c>
      <c r="B213" s="1">
        <v>1997.0</v>
      </c>
      <c r="C213" s="5">
        <v>1997.25</v>
      </c>
      <c r="D213" s="5">
        <v>73.992</v>
      </c>
      <c r="E213" s="5">
        <v>6.5633333333333335</v>
      </c>
      <c r="F213" s="5">
        <v>11284.587</v>
      </c>
      <c r="G213" s="5">
        <v>5.330607376</v>
      </c>
      <c r="H213" s="5">
        <v>82.5843</v>
      </c>
      <c r="I213" s="5">
        <v>2.447370890381632</v>
      </c>
      <c r="J213" s="5">
        <v>5.06</v>
      </c>
      <c r="K213" s="5">
        <v>6.3566666666666665</v>
      </c>
      <c r="L213" s="5">
        <v>6.91</v>
      </c>
      <c r="M213" s="5">
        <v>5.276666666666666</v>
      </c>
      <c r="N213" s="5">
        <v>785.59</v>
      </c>
      <c r="O213" s="5">
        <v>350.7966666666666</v>
      </c>
      <c r="P213" s="5">
        <v>7.426666666666667</v>
      </c>
      <c r="Q213" s="5">
        <v>112.21054424481558</v>
      </c>
      <c r="R213" s="5">
        <v>6758.103333333333</v>
      </c>
      <c r="S213" s="5">
        <v>128.5</v>
      </c>
      <c r="T213" s="5">
        <v>5.114999999999999</v>
      </c>
      <c r="U213" s="5">
        <v>169463.69646346272</v>
      </c>
      <c r="V213" s="5">
        <v>1.5848530065106126</v>
      </c>
      <c r="W213" s="5">
        <v>3847.366666666667</v>
      </c>
      <c r="X213" s="5">
        <v>71.298</v>
      </c>
      <c r="Y213" s="5">
        <v>89.86050575984106</v>
      </c>
      <c r="Z213" s="5">
        <v>12115.472</v>
      </c>
      <c r="AA213" s="3"/>
      <c r="AB213" s="3"/>
      <c r="AC213" s="3"/>
      <c r="AD213" s="3"/>
      <c r="AE213" s="5"/>
    </row>
    <row r="214" ht="12.75" customHeight="1">
      <c r="A214" s="1" t="s">
        <v>59</v>
      </c>
      <c r="B214" s="1">
        <v>1997.0</v>
      </c>
      <c r="C214" s="5">
        <v>1997.5</v>
      </c>
      <c r="D214" s="5">
        <v>74.361</v>
      </c>
      <c r="E214" s="5">
        <v>6.696666666666666</v>
      </c>
      <c r="F214" s="5">
        <v>11472.137</v>
      </c>
      <c r="G214" s="5">
        <v>5.379112566</v>
      </c>
      <c r="H214" s="5">
        <v>82.52063333333334</v>
      </c>
      <c r="I214" s="5">
        <v>2.459520104632022</v>
      </c>
      <c r="J214" s="5">
        <v>5.046666666666667</v>
      </c>
      <c r="K214" s="5">
        <v>6.57</v>
      </c>
      <c r="L214" s="5">
        <v>7.02</v>
      </c>
      <c r="M214" s="5">
        <v>5.523333333333333</v>
      </c>
      <c r="N214" s="5">
        <v>824.4366666666666</v>
      </c>
      <c r="O214" s="5">
        <v>342.9433333333333</v>
      </c>
      <c r="P214" s="5">
        <v>7.573333333333333</v>
      </c>
      <c r="Q214" s="5">
        <v>113.34410054765549</v>
      </c>
      <c r="R214" s="5">
        <v>7337.599999999999</v>
      </c>
      <c r="S214" s="5">
        <v>127.2</v>
      </c>
      <c r="T214" s="5">
        <v>4.665666666666667</v>
      </c>
      <c r="U214" s="5">
        <v>169839.94512426012</v>
      </c>
      <c r="V214" s="5">
        <v>1.5903515243742352</v>
      </c>
      <c r="W214" s="5">
        <v>3890.733333333333</v>
      </c>
      <c r="X214" s="5">
        <v>71.67</v>
      </c>
      <c r="Y214" s="5">
        <v>90.2307792226195</v>
      </c>
      <c r="Z214" s="5">
        <v>12317.221</v>
      </c>
      <c r="AA214" s="3"/>
      <c r="AB214" s="3"/>
      <c r="AC214" s="3"/>
      <c r="AD214" s="3"/>
      <c r="AE214" s="5"/>
    </row>
    <row r="215" ht="12.75" customHeight="1">
      <c r="A215" s="1" t="s">
        <v>60</v>
      </c>
      <c r="B215" s="1">
        <v>1997.0</v>
      </c>
      <c r="C215" s="5">
        <v>1997.75</v>
      </c>
      <c r="D215" s="5">
        <v>74.581</v>
      </c>
      <c r="E215" s="5">
        <v>6.243333333333333</v>
      </c>
      <c r="F215" s="5">
        <v>11615.636</v>
      </c>
      <c r="G215" s="5">
        <v>5.42593672233333</v>
      </c>
      <c r="H215" s="5">
        <v>83.0062</v>
      </c>
      <c r="I215" s="5">
        <v>2.502396336917257</v>
      </c>
      <c r="J215" s="5">
        <v>5.046666666666667</v>
      </c>
      <c r="K215" s="5">
        <v>6.13</v>
      </c>
      <c r="L215" s="5">
        <v>6.59</v>
      </c>
      <c r="M215" s="5">
        <v>5.533333333333333</v>
      </c>
      <c r="N215" s="5">
        <v>929.85</v>
      </c>
      <c r="O215" s="5">
        <v>323.6766666666667</v>
      </c>
      <c r="P215" s="5">
        <v>7.17</v>
      </c>
      <c r="Q215" s="5">
        <v>114.54750527528462</v>
      </c>
      <c r="R215" s="5">
        <v>7930.099999999999</v>
      </c>
      <c r="S215" s="5">
        <v>127.2</v>
      </c>
      <c r="T215" s="5">
        <v>4.797666666666667</v>
      </c>
      <c r="U215" s="5">
        <v>170314.7132291989</v>
      </c>
      <c r="V215" s="5">
        <v>1.6034900574050195</v>
      </c>
      <c r="W215" s="5">
        <v>3951.4666666666667</v>
      </c>
      <c r="X215" s="5">
        <v>71.83733333333333</v>
      </c>
      <c r="Y215" s="5">
        <v>90.58247557690297</v>
      </c>
      <c r="Z215" s="5">
        <v>12471.01</v>
      </c>
      <c r="AA215" s="3"/>
      <c r="AB215" s="3"/>
      <c r="AC215" s="3"/>
      <c r="AD215" s="3"/>
      <c r="AE215" s="5"/>
    </row>
    <row r="216" ht="12.75" customHeight="1">
      <c r="A216" s="1" t="s">
        <v>61</v>
      </c>
      <c r="B216" s="1">
        <v>1997.0</v>
      </c>
      <c r="C216" s="5">
        <v>1998.0</v>
      </c>
      <c r="D216" s="5">
        <v>74.848</v>
      </c>
      <c r="E216" s="5">
        <v>5.906666666666666</v>
      </c>
      <c r="F216" s="5">
        <v>11715.393</v>
      </c>
      <c r="G216" s="5">
        <v>5.42042804833333</v>
      </c>
      <c r="H216" s="5">
        <v>83.5061</v>
      </c>
      <c r="I216" s="5">
        <v>2.5129243461261286</v>
      </c>
      <c r="J216" s="5">
        <v>5.09</v>
      </c>
      <c r="K216" s="5">
        <v>5.833333333333333</v>
      </c>
      <c r="L216" s="5">
        <v>6.216666666666667</v>
      </c>
      <c r="M216" s="5">
        <v>5.506666666666667</v>
      </c>
      <c r="N216" s="5">
        <v>950.8166666666666</v>
      </c>
      <c r="O216" s="5">
        <v>306.1666666666667</v>
      </c>
      <c r="P216" s="5">
        <v>6.876666666666667</v>
      </c>
      <c r="Q216" s="5">
        <v>114.79867631482229</v>
      </c>
      <c r="R216" s="5">
        <v>7724.5</v>
      </c>
      <c r="S216" s="5">
        <v>127.5</v>
      </c>
      <c r="T216" s="5">
        <v>5.319</v>
      </c>
      <c r="U216" s="5">
        <v>170834.4155785254</v>
      </c>
      <c r="V216" s="5">
        <v>1.61320611046153</v>
      </c>
      <c r="W216" s="5">
        <v>4013.3333333333335</v>
      </c>
      <c r="X216" s="5">
        <v>72.06466666666667</v>
      </c>
      <c r="Y216" s="5">
        <v>90.97805974647326</v>
      </c>
      <c r="Z216" s="5">
        <v>12577.495</v>
      </c>
      <c r="AA216" s="3"/>
      <c r="AB216" s="3"/>
      <c r="AC216" s="3"/>
      <c r="AD216" s="3"/>
      <c r="AE216" s="5"/>
    </row>
    <row r="217" ht="12.75" customHeight="1">
      <c r="A217" s="1" t="s">
        <v>58</v>
      </c>
      <c r="B217" s="1">
        <v>1998.0</v>
      </c>
      <c r="C217" s="5">
        <v>1998.25</v>
      </c>
      <c r="D217" s="5">
        <v>74.924</v>
      </c>
      <c r="E217" s="5">
        <v>5.586666666666667</v>
      </c>
      <c r="F217" s="5">
        <v>11832.486</v>
      </c>
      <c r="G217" s="5">
        <v>5.37832198299999</v>
      </c>
      <c r="H217" s="5">
        <v>82.89563333333334</v>
      </c>
      <c r="I217" s="5">
        <v>2.5374095401143797</v>
      </c>
      <c r="J217" s="5">
        <v>5.053333333333334</v>
      </c>
      <c r="K217" s="5">
        <v>5.506666666666667</v>
      </c>
      <c r="L217" s="5">
        <v>5.95</v>
      </c>
      <c r="M217" s="5">
        <v>5.52</v>
      </c>
      <c r="N217" s="5">
        <v>1021.31</v>
      </c>
      <c r="O217" s="5">
        <v>294.1933333333333</v>
      </c>
      <c r="P217" s="5">
        <v>6.666666666666667</v>
      </c>
      <c r="Q217" s="5">
        <v>115.6032231855874</v>
      </c>
      <c r="R217" s="5">
        <v>8417.343333333332</v>
      </c>
      <c r="S217" s="5">
        <v>125.03333333333335</v>
      </c>
      <c r="T217" s="5">
        <v>6.353999999999999</v>
      </c>
      <c r="U217" s="5">
        <v>171236.29559022802</v>
      </c>
      <c r="V217" s="5">
        <v>1.6236492651253833</v>
      </c>
      <c r="W217" s="5">
        <v>4086.4666666666667</v>
      </c>
      <c r="X217" s="5">
        <v>72.277</v>
      </c>
      <c r="Y217" s="5">
        <v>91.06472998085107</v>
      </c>
      <c r="Z217" s="5">
        <v>12703.742</v>
      </c>
      <c r="AA217" s="3"/>
      <c r="AB217" s="3"/>
      <c r="AC217" s="3"/>
      <c r="AD217" s="3"/>
      <c r="AE217" s="5"/>
    </row>
    <row r="218" ht="12.75" customHeight="1">
      <c r="A218" s="1" t="s">
        <v>59</v>
      </c>
      <c r="B218" s="1">
        <v>1998.0</v>
      </c>
      <c r="C218" s="5">
        <v>1998.5</v>
      </c>
      <c r="D218" s="5">
        <v>75.119</v>
      </c>
      <c r="E218" s="5">
        <v>5.596666666666667</v>
      </c>
      <c r="F218" s="5">
        <v>11942.032</v>
      </c>
      <c r="G218" s="5">
        <v>5.345880949</v>
      </c>
      <c r="H218" s="5">
        <v>81.56183333333334</v>
      </c>
      <c r="I218" s="5">
        <v>2.5767267606350215</v>
      </c>
      <c r="J218" s="5">
        <v>4.976666666666667</v>
      </c>
      <c r="K218" s="5">
        <v>5.586666666666667</v>
      </c>
      <c r="L218" s="5">
        <v>5.9366666666666665</v>
      </c>
      <c r="M218" s="5">
        <v>5.5</v>
      </c>
      <c r="N218" s="5">
        <v>1109.67</v>
      </c>
      <c r="O218" s="5">
        <v>299.90333333333336</v>
      </c>
      <c r="P218" s="5">
        <v>6.636666666666667</v>
      </c>
      <c r="Q218" s="5">
        <v>117.49095812767337</v>
      </c>
      <c r="R218" s="5">
        <v>8971.78</v>
      </c>
      <c r="S218" s="5">
        <v>124.93333333333334</v>
      </c>
      <c r="T218" s="5">
        <v>5.611999999999999</v>
      </c>
      <c r="U218" s="5">
        <v>171678.11338040754</v>
      </c>
      <c r="V218" s="5">
        <v>1.636365680640966</v>
      </c>
      <c r="W218" s="5">
        <v>4162.9</v>
      </c>
      <c r="X218" s="5">
        <v>72.49833333333333</v>
      </c>
      <c r="Y218" s="5">
        <v>91.34420209812993</v>
      </c>
      <c r="Z218" s="5">
        <v>12821.339</v>
      </c>
      <c r="AA218" s="3"/>
      <c r="AB218" s="3"/>
      <c r="AC218" s="3"/>
      <c r="AD218" s="3"/>
      <c r="AE218" s="5"/>
    </row>
    <row r="219" ht="12.75" customHeight="1">
      <c r="A219" s="1" t="s">
        <v>60</v>
      </c>
      <c r="B219" s="1">
        <v>1998.0</v>
      </c>
      <c r="C219" s="5">
        <v>1998.75</v>
      </c>
      <c r="D219" s="5">
        <v>75.41</v>
      </c>
      <c r="E219" s="5">
        <v>5.203333333333333</v>
      </c>
      <c r="F219" s="5">
        <v>12091.614</v>
      </c>
      <c r="G219" s="5">
        <v>5.06971483833333</v>
      </c>
      <c r="H219" s="5">
        <v>80.70803333333333</v>
      </c>
      <c r="I219" s="5">
        <v>2.599075506866522</v>
      </c>
      <c r="J219" s="5">
        <v>4.823333333333333</v>
      </c>
      <c r="K219" s="5">
        <v>5.116666666666667</v>
      </c>
      <c r="L219" s="5">
        <v>5.6066666666666665</v>
      </c>
      <c r="M219" s="5">
        <v>5.533333333333333</v>
      </c>
      <c r="N219" s="5">
        <v>1083.9466666666665</v>
      </c>
      <c r="O219" s="5">
        <v>288.65333333333336</v>
      </c>
      <c r="P219" s="5">
        <v>6.49</v>
      </c>
      <c r="Q219" s="5">
        <v>119.60754928878573</v>
      </c>
      <c r="R219" s="5">
        <v>8088.326666666667</v>
      </c>
      <c r="S219" s="5">
        <v>124.30000000000001</v>
      </c>
      <c r="T219" s="5">
        <v>5.161333333333334</v>
      </c>
      <c r="U219" s="5">
        <v>172210.00534920619</v>
      </c>
      <c r="V219" s="5">
        <v>1.647048568012275</v>
      </c>
      <c r="W219" s="5">
        <v>4233.366666666667</v>
      </c>
      <c r="X219" s="5">
        <v>72.75566666666667</v>
      </c>
      <c r="Y219" s="5">
        <v>91.77614925205702</v>
      </c>
      <c r="Z219" s="5">
        <v>12982.752</v>
      </c>
      <c r="AA219" s="3"/>
      <c r="AB219" s="3"/>
      <c r="AC219" s="3"/>
      <c r="AD219" s="3"/>
      <c r="AE219" s="5"/>
    </row>
    <row r="220" ht="12.75" customHeight="1">
      <c r="A220" s="1" t="s">
        <v>61</v>
      </c>
      <c r="B220" s="1">
        <v>1998.0</v>
      </c>
      <c r="C220" s="5">
        <v>1999.0</v>
      </c>
      <c r="D220" s="5">
        <v>75.613</v>
      </c>
      <c r="E220" s="5">
        <v>4.67</v>
      </c>
      <c r="F220" s="5">
        <v>12287.0</v>
      </c>
      <c r="G220" s="5">
        <v>4.720644696</v>
      </c>
      <c r="H220" s="5">
        <v>80.8963</v>
      </c>
      <c r="I220" s="5">
        <v>2.6408309402627106</v>
      </c>
      <c r="J220" s="5">
        <v>4.253333333333333</v>
      </c>
      <c r="K220" s="5">
        <v>4.39</v>
      </c>
      <c r="L220" s="5">
        <v>5.38</v>
      </c>
      <c r="M220" s="5">
        <v>4.86</v>
      </c>
      <c r="N220" s="5">
        <v>1122.3166666666666</v>
      </c>
      <c r="O220" s="5">
        <v>293.9266666666667</v>
      </c>
      <c r="P220" s="5">
        <v>6.333333333333333</v>
      </c>
      <c r="Q220" s="5">
        <v>120.33560070883932</v>
      </c>
      <c r="R220" s="5">
        <v>8963.36</v>
      </c>
      <c r="S220" s="5">
        <v>123.46666666666665</v>
      </c>
      <c r="T220" s="5">
        <v>4.967</v>
      </c>
      <c r="U220" s="5">
        <v>172786.8295654038</v>
      </c>
      <c r="V220" s="5">
        <v>1.6551683336551442</v>
      </c>
      <c r="W220" s="5">
        <v>4343.1</v>
      </c>
      <c r="X220" s="5">
        <v>72.98766666666667</v>
      </c>
      <c r="Y220" s="5">
        <v>92.15704415389509</v>
      </c>
      <c r="Z220" s="5">
        <v>13191.67</v>
      </c>
      <c r="AA220" s="3"/>
      <c r="AB220" s="3"/>
      <c r="AC220" s="3"/>
      <c r="AD220" s="3"/>
      <c r="AE220" s="5"/>
    </row>
    <row r="221" ht="12.75" customHeight="1">
      <c r="A221" s="1" t="s">
        <v>58</v>
      </c>
      <c r="B221" s="1">
        <v>1999.0</v>
      </c>
      <c r="C221" s="5">
        <v>1999.25</v>
      </c>
      <c r="D221" s="5">
        <v>75.859</v>
      </c>
      <c r="E221" s="5">
        <v>4.983333333333333</v>
      </c>
      <c r="F221" s="5">
        <v>12403.293</v>
      </c>
      <c r="G221" s="5">
        <v>4.77821317566666</v>
      </c>
      <c r="H221" s="5">
        <v>80.73003333333334</v>
      </c>
      <c r="I221" s="5">
        <v>2.653809038697152</v>
      </c>
      <c r="J221" s="5">
        <v>4.406666666666666</v>
      </c>
      <c r="K221" s="5">
        <v>4.883333333333333</v>
      </c>
      <c r="L221" s="5">
        <v>5.66</v>
      </c>
      <c r="M221" s="5">
        <v>4.733333333333333</v>
      </c>
      <c r="N221" s="5">
        <v>1259.0033333333333</v>
      </c>
      <c r="O221" s="5">
        <v>286.78666666666663</v>
      </c>
      <c r="P221" s="5">
        <v>6.42</v>
      </c>
      <c r="Q221" s="5">
        <v>121.0263881621476</v>
      </c>
      <c r="R221" s="5">
        <v>9483.856666666667</v>
      </c>
      <c r="S221" s="5">
        <v>122.59999999999998</v>
      </c>
      <c r="T221" s="5">
        <v>5.278666666666666</v>
      </c>
      <c r="U221" s="5">
        <v>173507.43697327812</v>
      </c>
      <c r="V221" s="5">
        <v>1.6660173508579879</v>
      </c>
      <c r="W221" s="5">
        <v>4420.0</v>
      </c>
      <c r="X221" s="5">
        <v>73.17066666666666</v>
      </c>
      <c r="Y221" s="5">
        <v>92.55610669959349</v>
      </c>
      <c r="Z221" s="5">
        <v>13315.597</v>
      </c>
      <c r="AA221" s="3"/>
      <c r="AB221" s="3"/>
      <c r="AC221" s="3"/>
      <c r="AD221" s="3"/>
      <c r="AE221" s="5"/>
    </row>
    <row r="222" ht="12.75" customHeight="1">
      <c r="A222" s="1" t="s">
        <v>59</v>
      </c>
      <c r="B222" s="1">
        <v>1999.0</v>
      </c>
      <c r="C222" s="5">
        <v>1999.5</v>
      </c>
      <c r="D222" s="5">
        <v>76.19</v>
      </c>
      <c r="E222" s="5">
        <v>5.54</v>
      </c>
      <c r="F222" s="5">
        <v>12498.694</v>
      </c>
      <c r="G222" s="5">
        <v>4.80406444766666</v>
      </c>
      <c r="H222" s="5">
        <v>80.52433333333333</v>
      </c>
      <c r="I222" s="5">
        <v>2.6890321767844565</v>
      </c>
      <c r="J222" s="5">
        <v>4.453333333333333</v>
      </c>
      <c r="K222" s="5">
        <v>5.443333333333333</v>
      </c>
      <c r="L222" s="5">
        <v>6.086666666666667</v>
      </c>
      <c r="M222" s="5">
        <v>4.746666666666667</v>
      </c>
      <c r="N222" s="5">
        <v>1329.7933333333333</v>
      </c>
      <c r="O222" s="5">
        <v>273.45666666666665</v>
      </c>
      <c r="P222" s="5">
        <v>6.933333333333334</v>
      </c>
      <c r="Q222" s="5">
        <v>122.80313177542784</v>
      </c>
      <c r="R222" s="5">
        <v>10773.193333333333</v>
      </c>
      <c r="S222" s="5">
        <v>124.5</v>
      </c>
      <c r="T222" s="5">
        <v>5.2026666666666666</v>
      </c>
      <c r="U222" s="5">
        <v>174013.36808802403</v>
      </c>
      <c r="V222" s="5">
        <v>1.6757186110256872</v>
      </c>
      <c r="W222" s="5">
        <v>4484.4</v>
      </c>
      <c r="X222" s="5">
        <v>73.42466666666667</v>
      </c>
      <c r="Y222" s="5">
        <v>93.2336658309655</v>
      </c>
      <c r="Z222" s="5">
        <v>13426.748</v>
      </c>
      <c r="AA222" s="3"/>
      <c r="AB222" s="3"/>
      <c r="AC222" s="3"/>
      <c r="AD222" s="3"/>
      <c r="AE222" s="5"/>
    </row>
    <row r="223" ht="12.75" customHeight="1">
      <c r="A223" s="1" t="s">
        <v>60</v>
      </c>
      <c r="B223" s="1">
        <v>1999.0</v>
      </c>
      <c r="C223" s="5">
        <v>1999.75</v>
      </c>
      <c r="D223" s="5">
        <v>76.472</v>
      </c>
      <c r="E223" s="5">
        <v>5.883333333333333</v>
      </c>
      <c r="F223" s="5">
        <v>12662.385</v>
      </c>
      <c r="G223" s="5">
        <v>5.097542564</v>
      </c>
      <c r="H223" s="5">
        <v>80.15343333333334</v>
      </c>
      <c r="I223" s="5">
        <v>2.713396624368313</v>
      </c>
      <c r="J223" s="5">
        <v>4.65</v>
      </c>
      <c r="K223" s="5">
        <v>5.773333333333333</v>
      </c>
      <c r="L223" s="5">
        <v>6.403333333333333</v>
      </c>
      <c r="M223" s="5">
        <v>5.093333333333334</v>
      </c>
      <c r="N223" s="5">
        <v>1342.2166666666667</v>
      </c>
      <c r="O223" s="5">
        <v>259.17</v>
      </c>
      <c r="P223" s="5">
        <v>7.326666666666667</v>
      </c>
      <c r="Q223" s="5">
        <v>125.16984615812413</v>
      </c>
      <c r="R223" s="5">
        <v>10607.126666666667</v>
      </c>
      <c r="S223" s="5">
        <v>126.86666666666667</v>
      </c>
      <c r="T223" s="5">
        <v>5.428666666666667</v>
      </c>
      <c r="U223" s="5">
        <v>174551.96394813457</v>
      </c>
      <c r="V223" s="5">
        <v>1.6849404595728599</v>
      </c>
      <c r="W223" s="5">
        <v>4551.3</v>
      </c>
      <c r="X223" s="5">
        <v>73.695</v>
      </c>
      <c r="Y223" s="5">
        <v>93.88466620462682</v>
      </c>
      <c r="Z223" s="5">
        <v>13604.771</v>
      </c>
      <c r="AA223" s="3"/>
      <c r="AB223" s="3"/>
      <c r="AC223" s="3"/>
      <c r="AD223" s="3"/>
      <c r="AE223" s="5"/>
    </row>
    <row r="224" ht="12.75" customHeight="1">
      <c r="A224" s="1" t="s">
        <v>61</v>
      </c>
      <c r="B224" s="1">
        <v>1999.0</v>
      </c>
      <c r="C224" s="5">
        <v>2000.0</v>
      </c>
      <c r="D224" s="5">
        <v>76.863</v>
      </c>
      <c r="E224" s="5">
        <v>6.14</v>
      </c>
      <c r="F224" s="5">
        <v>12877.593</v>
      </c>
      <c r="G224" s="5">
        <v>5.57682356633333</v>
      </c>
      <c r="H224" s="5">
        <v>80.82056666666666</v>
      </c>
      <c r="I224" s="5">
        <v>2.719115434525335</v>
      </c>
      <c r="J224" s="5">
        <v>5.043333333333333</v>
      </c>
      <c r="K224" s="5">
        <v>6.0633333333333335</v>
      </c>
      <c r="L224" s="5">
        <v>6.61</v>
      </c>
      <c r="M224" s="5">
        <v>5.306666666666667</v>
      </c>
      <c r="N224" s="5">
        <v>1373.2300000000002</v>
      </c>
      <c r="O224" s="5">
        <v>295.6566666666667</v>
      </c>
      <c r="P224" s="5">
        <v>7.486666666666666</v>
      </c>
      <c r="Q224" s="5">
        <v>126.11213434194546</v>
      </c>
      <c r="R224" s="5">
        <v>11034.93</v>
      </c>
      <c r="S224" s="5">
        <v>127.93333333333334</v>
      </c>
      <c r="T224" s="5">
        <v>5.277333333333334</v>
      </c>
      <c r="U224" s="5">
        <v>175107.5362098069</v>
      </c>
      <c r="V224" s="5">
        <v>1.700106251443058</v>
      </c>
      <c r="W224" s="5">
        <v>4613.333333333333</v>
      </c>
      <c r="X224" s="5">
        <v>74.04166666666667</v>
      </c>
      <c r="Y224" s="5">
        <v>94.61807056058818</v>
      </c>
      <c r="Z224" s="5">
        <v>13827.98</v>
      </c>
      <c r="AA224" s="3"/>
      <c r="AB224" s="3"/>
      <c r="AC224" s="3"/>
      <c r="AD224" s="3"/>
      <c r="AE224" s="5"/>
    </row>
    <row r="225" ht="12.75" customHeight="1">
      <c r="A225" s="1" t="s">
        <v>58</v>
      </c>
      <c r="B225" s="1">
        <v>2000.0</v>
      </c>
      <c r="C225" s="5">
        <v>2000.25</v>
      </c>
      <c r="D225" s="5">
        <v>77.389</v>
      </c>
      <c r="E225" s="5">
        <v>6.48</v>
      </c>
      <c r="F225" s="5">
        <v>12924.179</v>
      </c>
      <c r="G225" s="5">
        <v>5.92147993</v>
      </c>
      <c r="H225" s="5">
        <v>80.6993</v>
      </c>
      <c r="I225" s="5">
        <v>2.7603048339065417</v>
      </c>
      <c r="J225" s="5">
        <v>5.52</v>
      </c>
      <c r="K225" s="5">
        <v>6.586666666666667</v>
      </c>
      <c r="L225" s="5">
        <v>6.593333333333334</v>
      </c>
      <c r="M225" s="5">
        <v>5.676666666666667</v>
      </c>
      <c r="N225" s="5">
        <v>1418.89</v>
      </c>
      <c r="O225" s="5">
        <v>290.19</v>
      </c>
      <c r="P225" s="5">
        <v>7.713333333333333</v>
      </c>
      <c r="Q225" s="5">
        <v>126.7706399391735</v>
      </c>
      <c r="R225" s="5">
        <v>10663.586666666668</v>
      </c>
      <c r="S225" s="5">
        <v>129.63333333333335</v>
      </c>
      <c r="T225" s="5">
        <v>5.152666666666667</v>
      </c>
      <c r="U225" s="5">
        <v>177941.67266179956</v>
      </c>
      <c r="V225" s="5">
        <v>1.7085443547379329</v>
      </c>
      <c r="W225" s="5">
        <v>4685.266666666666</v>
      </c>
      <c r="X225" s="5">
        <v>74.42966666666666</v>
      </c>
      <c r="Y225" s="5">
        <v>95.61526575625209</v>
      </c>
      <c r="Z225" s="5">
        <v>13878.147</v>
      </c>
      <c r="AA225" s="3"/>
      <c r="AB225" s="3"/>
      <c r="AC225" s="3"/>
      <c r="AD225" s="3"/>
      <c r="AE225" s="5"/>
    </row>
    <row r="226" ht="12.75" customHeight="1">
      <c r="A226" s="1" t="s">
        <v>59</v>
      </c>
      <c r="B226" s="1">
        <v>2000.0</v>
      </c>
      <c r="C226" s="5">
        <v>2000.5</v>
      </c>
      <c r="D226" s="5">
        <v>77.841</v>
      </c>
      <c r="E226" s="5">
        <v>6.176666666666667</v>
      </c>
      <c r="F226" s="5">
        <v>13160.842</v>
      </c>
      <c r="G226" s="5">
        <v>6.415507168</v>
      </c>
      <c r="H226" s="5">
        <v>80.6889</v>
      </c>
      <c r="I226" s="5">
        <v>2.7661525595195533</v>
      </c>
      <c r="J226" s="5">
        <v>5.713333333333333</v>
      </c>
      <c r="K226" s="5">
        <v>6.416666666666667</v>
      </c>
      <c r="L226" s="5">
        <v>6.336666666666667</v>
      </c>
      <c r="M226" s="5">
        <v>6.273333333333333</v>
      </c>
      <c r="N226" s="5">
        <v>1447.2666666666667</v>
      </c>
      <c r="O226" s="5">
        <v>280.2033333333333</v>
      </c>
      <c r="P226" s="5">
        <v>7.766666666666667</v>
      </c>
      <c r="Q226" s="5">
        <v>129.20236640551457</v>
      </c>
      <c r="R226" s="5">
        <v>10568.043333333333</v>
      </c>
      <c r="S226" s="5">
        <v>132.03333333333333</v>
      </c>
      <c r="T226" s="5">
        <v>5.014</v>
      </c>
      <c r="U226" s="5">
        <v>178535.18571317554</v>
      </c>
      <c r="V226" s="5">
        <v>1.722717984639353</v>
      </c>
      <c r="W226" s="5">
        <v>4763.933333333333</v>
      </c>
      <c r="X226" s="5">
        <v>74.68933333333334</v>
      </c>
      <c r="Y226" s="5">
        <v>96.15197224773061</v>
      </c>
      <c r="Z226" s="5">
        <v>14130.908</v>
      </c>
      <c r="AA226" s="3"/>
      <c r="AB226" s="3"/>
      <c r="AC226" s="3"/>
      <c r="AD226" s="3"/>
      <c r="AE226" s="5"/>
    </row>
    <row r="227" ht="12.75" customHeight="1">
      <c r="A227" s="1" t="s">
        <v>60</v>
      </c>
      <c r="B227" s="1">
        <v>2000.0</v>
      </c>
      <c r="C227" s="5">
        <v>2000.75</v>
      </c>
      <c r="D227" s="5">
        <v>78.315</v>
      </c>
      <c r="E227" s="5">
        <v>5.8933333333333335</v>
      </c>
      <c r="F227" s="5">
        <v>13178.419</v>
      </c>
      <c r="G227" s="5">
        <v>6.43933649133333</v>
      </c>
      <c r="H227" s="5">
        <v>79.67616666666666</v>
      </c>
      <c r="I227" s="5">
        <v>2.774378931854449</v>
      </c>
      <c r="J227" s="5">
        <v>6.016666666666667</v>
      </c>
      <c r="K227" s="5">
        <v>6.056666666666667</v>
      </c>
      <c r="L227" s="5">
        <v>6.1033333333333335</v>
      </c>
      <c r="M227" s="5">
        <v>6.52</v>
      </c>
      <c r="N227" s="5">
        <v>1475.5033333333333</v>
      </c>
      <c r="O227" s="5">
        <v>276.58</v>
      </c>
      <c r="P227" s="5">
        <v>7.6066666666666665</v>
      </c>
      <c r="Q227" s="5">
        <v>131.59579376714137</v>
      </c>
      <c r="R227" s="5">
        <v>10796.0</v>
      </c>
      <c r="S227" s="5">
        <v>133.76666666666668</v>
      </c>
      <c r="T227" s="5">
        <v>5.007666666666666</v>
      </c>
      <c r="U227" s="5">
        <v>179147.6282211335</v>
      </c>
      <c r="V227" s="5">
        <v>1.7312059747784632</v>
      </c>
      <c r="W227" s="5">
        <v>4820.033333333334</v>
      </c>
      <c r="X227" s="5">
        <v>75.04966666666667</v>
      </c>
      <c r="Y227" s="5">
        <v>96.93138677964164</v>
      </c>
      <c r="Z227" s="5">
        <v>14145.312</v>
      </c>
      <c r="AA227" s="3"/>
      <c r="AB227" s="3"/>
      <c r="AC227" s="3"/>
      <c r="AD227" s="3"/>
      <c r="AE227" s="5"/>
    </row>
    <row r="228" ht="12.75" customHeight="1">
      <c r="A228" s="1" t="s">
        <v>61</v>
      </c>
      <c r="B228" s="1">
        <v>2000.0</v>
      </c>
      <c r="C228" s="5">
        <v>2001.0</v>
      </c>
      <c r="D228" s="5">
        <v>78.729</v>
      </c>
      <c r="E228" s="5">
        <v>5.566666666666666</v>
      </c>
      <c r="F228" s="5">
        <v>13260.506</v>
      </c>
      <c r="G228" s="5">
        <v>6.357132172</v>
      </c>
      <c r="H228" s="5">
        <v>78.22736666666667</v>
      </c>
      <c r="I228" s="5">
        <v>2.7777681743147022</v>
      </c>
      <c r="J228" s="5">
        <v>6.016666666666667</v>
      </c>
      <c r="K228" s="5">
        <v>5.55</v>
      </c>
      <c r="L228" s="5">
        <v>5.886666666666667</v>
      </c>
      <c r="M228" s="5">
        <v>6.473333333333334</v>
      </c>
      <c r="N228" s="5">
        <v>1366.3700000000001</v>
      </c>
      <c r="O228" s="5">
        <v>269.15333333333336</v>
      </c>
      <c r="P228" s="5">
        <v>7.403333333333333</v>
      </c>
      <c r="Q228" s="5">
        <v>133.11691298861254</v>
      </c>
      <c r="R228" s="5">
        <v>10724.539999999999</v>
      </c>
      <c r="S228" s="5">
        <v>135.53333333333333</v>
      </c>
      <c r="T228" s="5">
        <v>4.701333333333333</v>
      </c>
      <c r="U228" s="5">
        <v>179710.14600975928</v>
      </c>
      <c r="V228" s="5">
        <v>1.740338990924326</v>
      </c>
      <c r="W228" s="5">
        <v>4891.5</v>
      </c>
      <c r="X228" s="5">
        <v>75.42133333333334</v>
      </c>
      <c r="Y228" s="5">
        <v>97.57948108271063</v>
      </c>
      <c r="Z228" s="5">
        <v>14229.765</v>
      </c>
      <c r="AA228" s="3"/>
      <c r="AB228" s="3"/>
      <c r="AC228" s="3"/>
      <c r="AD228" s="3"/>
      <c r="AE228" s="5"/>
    </row>
    <row r="229" ht="12.75" customHeight="1">
      <c r="A229" s="1" t="s">
        <v>58</v>
      </c>
      <c r="B229" s="1">
        <v>2001.0</v>
      </c>
      <c r="C229" s="5">
        <v>2001.25</v>
      </c>
      <c r="D229" s="5">
        <v>79.232</v>
      </c>
      <c r="E229" s="5">
        <v>5.05</v>
      </c>
      <c r="F229" s="5">
        <v>13222.69</v>
      </c>
      <c r="G229" s="5">
        <v>4.69999493833333</v>
      </c>
      <c r="H229" s="5">
        <v>76.26663333333333</v>
      </c>
      <c r="I229" s="5">
        <v>2.781813060342105</v>
      </c>
      <c r="J229" s="5">
        <v>4.816666666666666</v>
      </c>
      <c r="K229" s="5">
        <v>4.796666666666667</v>
      </c>
      <c r="L229" s="5">
        <v>5.586666666666667</v>
      </c>
      <c r="M229" s="5">
        <v>5.593333333333334</v>
      </c>
      <c r="N229" s="5">
        <v>1275.7433333333333</v>
      </c>
      <c r="O229" s="5">
        <v>263.4633333333333</v>
      </c>
      <c r="P229" s="5">
        <v>7.076666666666667</v>
      </c>
      <c r="Q229" s="5">
        <v>133.65640802100498</v>
      </c>
      <c r="R229" s="5">
        <v>10420.473333333333</v>
      </c>
      <c r="S229" s="5">
        <v>137.76666666666665</v>
      </c>
      <c r="T229" s="5">
        <v>4.538666666666667</v>
      </c>
      <c r="U229" s="5">
        <v>180218.74709849508</v>
      </c>
      <c r="V229" s="5">
        <v>1.74241553650439</v>
      </c>
      <c r="W229" s="5">
        <v>5020.6</v>
      </c>
      <c r="X229" s="5">
        <v>75.91166666666666</v>
      </c>
      <c r="Y229" s="5">
        <v>98.3972470139693</v>
      </c>
      <c r="Z229" s="5">
        <v>14183.12</v>
      </c>
      <c r="AA229" s="3"/>
      <c r="AB229" s="3"/>
      <c r="AC229" s="3"/>
      <c r="AD229" s="3"/>
      <c r="AE229" s="5"/>
    </row>
    <row r="230" ht="12.75" customHeight="1">
      <c r="A230" s="1" t="s">
        <v>59</v>
      </c>
      <c r="B230" s="1">
        <v>2001.0</v>
      </c>
      <c r="C230" s="5">
        <v>2001.5</v>
      </c>
      <c r="D230" s="5">
        <v>79.76</v>
      </c>
      <c r="E230" s="5">
        <v>5.27</v>
      </c>
      <c r="F230" s="5">
        <v>13299.984</v>
      </c>
      <c r="G230" s="5">
        <v>3.44286030266666</v>
      </c>
      <c r="H230" s="5">
        <v>74.5315</v>
      </c>
      <c r="I230" s="5">
        <v>2.7707694617114984</v>
      </c>
      <c r="J230" s="5">
        <v>3.66</v>
      </c>
      <c r="K230" s="5">
        <v>4.833333333333333</v>
      </c>
      <c r="L230" s="5">
        <v>5.84</v>
      </c>
      <c r="M230" s="5">
        <v>4.326666666666667</v>
      </c>
      <c r="N230" s="5">
        <v>1232.9733333333334</v>
      </c>
      <c r="O230" s="5">
        <v>267.55333333333334</v>
      </c>
      <c r="P230" s="5">
        <v>7.223333333333334</v>
      </c>
      <c r="Q230" s="5">
        <v>135.27665181950553</v>
      </c>
      <c r="R230" s="5">
        <v>10716.436666666666</v>
      </c>
      <c r="S230" s="5">
        <v>136.23333333333335</v>
      </c>
      <c r="T230" s="5">
        <v>4.36</v>
      </c>
      <c r="U230" s="5">
        <v>180779.26590135874</v>
      </c>
      <c r="V230" s="5">
        <v>1.745509758698583</v>
      </c>
      <c r="W230" s="5">
        <v>5147.466666666666</v>
      </c>
      <c r="X230" s="5">
        <v>76.19866666666667</v>
      </c>
      <c r="Y230" s="5">
        <v>99.03897022228057</v>
      </c>
      <c r="Z230" s="5">
        <v>14271.694</v>
      </c>
      <c r="AA230" s="3"/>
      <c r="AB230" s="3"/>
      <c r="AC230" s="3"/>
      <c r="AD230" s="3"/>
      <c r="AE230" s="5"/>
    </row>
    <row r="231" ht="12.75" customHeight="1">
      <c r="A231" s="1" t="s">
        <v>60</v>
      </c>
      <c r="B231" s="1">
        <v>2001.0</v>
      </c>
      <c r="C231" s="5">
        <v>2001.75</v>
      </c>
      <c r="D231" s="5">
        <v>80.01</v>
      </c>
      <c r="E231" s="5">
        <v>4.98</v>
      </c>
      <c r="F231" s="5">
        <v>13244.784</v>
      </c>
      <c r="G231" s="5">
        <v>2.68384390433333</v>
      </c>
      <c r="H231" s="5">
        <v>72.8939</v>
      </c>
      <c r="I231" s="5">
        <v>2.7663420980938636</v>
      </c>
      <c r="J231" s="5">
        <v>3.17</v>
      </c>
      <c r="K231" s="5">
        <v>4.483333333333333</v>
      </c>
      <c r="L231" s="5">
        <v>5.62</v>
      </c>
      <c r="M231" s="5">
        <v>3.4966666666666666</v>
      </c>
      <c r="N231" s="5">
        <v>1142.53</v>
      </c>
      <c r="O231" s="5">
        <v>274.44666666666666</v>
      </c>
      <c r="P231" s="5">
        <v>7.1066666666666665</v>
      </c>
      <c r="Q231" s="5">
        <v>138.29239429200985</v>
      </c>
      <c r="R231" s="5">
        <v>9773.373333333331</v>
      </c>
      <c r="S231" s="5">
        <v>133.36666666666667</v>
      </c>
      <c r="T231" s="5">
        <v>4.3676666666666675</v>
      </c>
      <c r="U231" s="5">
        <v>181403.98389930613</v>
      </c>
      <c r="V231" s="5">
        <v>1.7480329787445736</v>
      </c>
      <c r="W231" s="5">
        <v>5263.0</v>
      </c>
      <c r="X231" s="5">
        <v>76.39533333333333</v>
      </c>
      <c r="Y231" s="5">
        <v>99.19058856975812</v>
      </c>
      <c r="Z231" s="5">
        <v>14214.516</v>
      </c>
      <c r="AA231" s="3"/>
      <c r="AB231" s="3"/>
      <c r="AC231" s="3"/>
      <c r="AD231" s="3"/>
      <c r="AE231" s="5"/>
    </row>
    <row r="232" ht="12.75" customHeight="1">
      <c r="A232" s="1" t="s">
        <v>61</v>
      </c>
      <c r="B232" s="1">
        <v>2001.0</v>
      </c>
      <c r="C232" s="5">
        <v>2002.0</v>
      </c>
      <c r="D232" s="5">
        <v>80.284</v>
      </c>
      <c r="E232" s="5">
        <v>4.77</v>
      </c>
      <c r="F232" s="5">
        <v>13280.859</v>
      </c>
      <c r="G232" s="5">
        <v>1.12754606366666</v>
      </c>
      <c r="H232" s="5">
        <v>71.7754</v>
      </c>
      <c r="I232" s="5">
        <v>2.7987496033129533</v>
      </c>
      <c r="J232" s="5">
        <v>1.9066666666666667</v>
      </c>
      <c r="K232" s="5">
        <v>4.09</v>
      </c>
      <c r="L232" s="5">
        <v>5.476666666666667</v>
      </c>
      <c r="M232" s="5">
        <v>2.1333333333333333</v>
      </c>
      <c r="N232" s="5">
        <v>1117.0666666666666</v>
      </c>
      <c r="O232" s="5">
        <v>278.3566666666667</v>
      </c>
      <c r="P232" s="5">
        <v>6.923333333333333</v>
      </c>
      <c r="Q232" s="5">
        <v>139.84971722508695</v>
      </c>
      <c r="R232" s="5">
        <v>9649.423333333332</v>
      </c>
      <c r="S232" s="5">
        <v>129.4</v>
      </c>
      <c r="T232" s="5">
        <v>4.316333333333334</v>
      </c>
      <c r="U232" s="5">
        <v>182037.6923407108</v>
      </c>
      <c r="V232" s="5">
        <v>1.753286343667887</v>
      </c>
      <c r="W232" s="5">
        <v>5383.9</v>
      </c>
      <c r="X232" s="5">
        <v>76.764</v>
      </c>
      <c r="Y232" s="5">
        <v>99.29501915421204</v>
      </c>
      <c r="Z232" s="5">
        <v>14253.574</v>
      </c>
      <c r="AA232" s="3"/>
      <c r="AB232" s="3"/>
      <c r="AC232" s="3"/>
      <c r="AD232" s="3"/>
      <c r="AE232" s="5"/>
    </row>
    <row r="233" ht="12.75" customHeight="1">
      <c r="A233" s="1" t="s">
        <v>58</v>
      </c>
      <c r="B233" s="1">
        <v>2002.0</v>
      </c>
      <c r="C233" s="5">
        <v>2002.25</v>
      </c>
      <c r="D233" s="5">
        <v>80.503</v>
      </c>
      <c r="E233" s="5">
        <v>5.076666666666667</v>
      </c>
      <c r="F233" s="5">
        <v>13397.002</v>
      </c>
      <c r="G233" s="5">
        <v>1.10586403833333</v>
      </c>
      <c r="H233" s="5">
        <v>72.16396666666667</v>
      </c>
      <c r="I233" s="5">
        <v>2.7903510012133186</v>
      </c>
      <c r="J233" s="5">
        <v>1.72</v>
      </c>
      <c r="K233" s="5">
        <v>4.46</v>
      </c>
      <c r="L233" s="5">
        <v>5.743333333333333</v>
      </c>
      <c r="M233" s="5">
        <v>1.7333333333333334</v>
      </c>
      <c r="N233" s="5">
        <v>1131.5566666666666</v>
      </c>
      <c r="O233" s="5">
        <v>290.3566666666666</v>
      </c>
      <c r="P233" s="5">
        <v>6.623333333333333</v>
      </c>
      <c r="Q233" s="5">
        <v>140.83650460130053</v>
      </c>
      <c r="R233" s="5">
        <v>10143.356666666667</v>
      </c>
      <c r="S233" s="5">
        <v>128.9</v>
      </c>
      <c r="T233" s="5">
        <v>4.462000000000001</v>
      </c>
      <c r="U233" s="5">
        <v>182520.62812973233</v>
      </c>
      <c r="V233" s="5">
        <v>1.7587161348620373</v>
      </c>
      <c r="W233" s="5">
        <v>5477.566666666667</v>
      </c>
      <c r="X233" s="5">
        <v>76.99966666666667</v>
      </c>
      <c r="Y233" s="5">
        <v>99.63164533503688</v>
      </c>
      <c r="Z233" s="5">
        <v>14372.785</v>
      </c>
      <c r="AA233" s="3"/>
      <c r="AB233" s="3"/>
      <c r="AC233" s="3"/>
      <c r="AD233" s="3"/>
      <c r="AE233" s="5"/>
    </row>
    <row r="234" ht="12.75" customHeight="1">
      <c r="A234" s="1" t="s">
        <v>59</v>
      </c>
      <c r="B234" s="1">
        <v>2002.0</v>
      </c>
      <c r="C234" s="5">
        <v>2002.5</v>
      </c>
      <c r="D234" s="5">
        <v>80.832</v>
      </c>
      <c r="E234" s="5">
        <v>5.1</v>
      </c>
      <c r="F234" s="5">
        <v>13478.152</v>
      </c>
      <c r="G234" s="5">
        <v>1.02480977633333</v>
      </c>
      <c r="H234" s="5">
        <v>73.0742</v>
      </c>
      <c r="I234" s="5">
        <v>2.7913887675935705</v>
      </c>
      <c r="J234" s="5">
        <v>1.7133333333333334</v>
      </c>
      <c r="K234" s="5">
        <v>4.443333333333333</v>
      </c>
      <c r="L234" s="5">
        <v>5.77</v>
      </c>
      <c r="M234" s="5">
        <v>1.75</v>
      </c>
      <c r="N234" s="5">
        <v>1068.4</v>
      </c>
      <c r="O234" s="5">
        <v>312.81333333333333</v>
      </c>
      <c r="P234" s="5">
        <v>6.713333333333333</v>
      </c>
      <c r="Q234" s="5">
        <v>143.70381580516712</v>
      </c>
      <c r="R234" s="5">
        <v>9704.910000000002</v>
      </c>
      <c r="S234" s="5">
        <v>130.83333333333334</v>
      </c>
      <c r="T234" s="5">
        <v>4.814333333333333</v>
      </c>
      <c r="U234" s="5">
        <v>182992.5764865233</v>
      </c>
      <c r="V234" s="5">
        <v>1.7636958352273333</v>
      </c>
      <c r="W234" s="5">
        <v>5521.133333333333</v>
      </c>
      <c r="X234" s="5">
        <v>77.42333333333333</v>
      </c>
      <c r="Y234" s="5">
        <v>100.58682082963695</v>
      </c>
      <c r="Z234" s="5">
        <v>14460.848</v>
      </c>
      <c r="AA234" s="3"/>
      <c r="AB234" s="3"/>
      <c r="AC234" s="3"/>
      <c r="AD234" s="3"/>
      <c r="AE234" s="5"/>
    </row>
    <row r="235" ht="12.75" customHeight="1">
      <c r="A235" s="1" t="s">
        <v>60</v>
      </c>
      <c r="B235" s="1">
        <v>2002.0</v>
      </c>
      <c r="C235" s="5">
        <v>2002.75</v>
      </c>
      <c r="D235" s="5">
        <v>81.177</v>
      </c>
      <c r="E235" s="5">
        <v>4.26</v>
      </c>
      <c r="F235" s="5">
        <v>13538.072</v>
      </c>
      <c r="G235" s="5">
        <v>1.38713452833333</v>
      </c>
      <c r="H235" s="5">
        <v>73.62956666666666</v>
      </c>
      <c r="I235" s="5">
        <v>2.801748782760728</v>
      </c>
      <c r="J235" s="5">
        <v>1.6433333333333333</v>
      </c>
      <c r="K235" s="5">
        <v>3.3466666666666667</v>
      </c>
      <c r="L235" s="5">
        <v>5.19</v>
      </c>
      <c r="M235" s="5">
        <v>1.74</v>
      </c>
      <c r="N235" s="5">
        <v>894.65</v>
      </c>
      <c r="O235" s="5">
        <v>314.22666666666663</v>
      </c>
      <c r="P235" s="5">
        <v>6.35</v>
      </c>
      <c r="Q235" s="5">
        <v>147.66740534407643</v>
      </c>
      <c r="R235" s="5">
        <v>8330.673333333334</v>
      </c>
      <c r="S235" s="5">
        <v>131.66666666666666</v>
      </c>
      <c r="T235" s="5">
        <v>4.536</v>
      </c>
      <c r="U235" s="5">
        <v>183573.06517711986</v>
      </c>
      <c r="V235" s="5">
        <v>1.76743267646686</v>
      </c>
      <c r="W235" s="5">
        <v>5625.566666666667</v>
      </c>
      <c r="X235" s="5">
        <v>77.83633333333333</v>
      </c>
      <c r="Y235" s="5">
        <v>101.23455435668531</v>
      </c>
      <c r="Z235" s="5">
        <v>14519.633</v>
      </c>
      <c r="AA235" s="3"/>
      <c r="AB235" s="3"/>
      <c r="AC235" s="3"/>
      <c r="AD235" s="3"/>
      <c r="AE235" s="5"/>
    </row>
    <row r="236" ht="12.75" customHeight="1">
      <c r="A236" s="1" t="s">
        <v>61</v>
      </c>
      <c r="B236" s="1">
        <v>2002.0</v>
      </c>
      <c r="C236" s="5">
        <v>2003.0</v>
      </c>
      <c r="D236" s="5">
        <v>81.643</v>
      </c>
      <c r="E236" s="5">
        <v>4.006666666666667</v>
      </c>
      <c r="F236" s="5">
        <v>13559.032</v>
      </c>
      <c r="G236" s="5">
        <v>1.23718601633333</v>
      </c>
      <c r="H236" s="5">
        <v>73.55103333333334</v>
      </c>
      <c r="I236" s="5">
        <v>2.797197701962435</v>
      </c>
      <c r="J236" s="5">
        <v>1.3333333333333333</v>
      </c>
      <c r="K236" s="5">
        <v>3.01</v>
      </c>
      <c r="L236" s="5">
        <v>5.016666666666667</v>
      </c>
      <c r="M236" s="5">
        <v>1.4433333333333334</v>
      </c>
      <c r="N236" s="5">
        <v>887.9133333333333</v>
      </c>
      <c r="O236" s="5">
        <v>322.51666666666665</v>
      </c>
      <c r="P236" s="5">
        <v>6.28</v>
      </c>
      <c r="Q236" s="5">
        <v>149.57654940321376</v>
      </c>
      <c r="R236" s="5">
        <v>8544.916666666666</v>
      </c>
      <c r="S236" s="5">
        <v>133.06666666666663</v>
      </c>
      <c r="T236" s="5">
        <v>4.576999999999999</v>
      </c>
      <c r="U236" s="5">
        <v>184167.53278912947</v>
      </c>
      <c r="V236" s="5">
        <v>1.7754229878300196</v>
      </c>
      <c r="W236" s="5">
        <v>5741.0</v>
      </c>
      <c r="X236" s="5">
        <v>78.113</v>
      </c>
      <c r="Y236" s="5">
        <v>101.8811119171596</v>
      </c>
      <c r="Z236" s="5">
        <v>14537.58</v>
      </c>
      <c r="AA236" s="3"/>
      <c r="AB236" s="3"/>
      <c r="AC236" s="3"/>
      <c r="AD236" s="3"/>
      <c r="AE236" s="5"/>
    </row>
    <row r="237" ht="12.75" customHeight="1">
      <c r="A237" s="1" t="s">
        <v>58</v>
      </c>
      <c r="B237" s="1">
        <v>2003.0</v>
      </c>
      <c r="C237" s="5">
        <v>2003.25</v>
      </c>
      <c r="D237" s="5">
        <v>82.047</v>
      </c>
      <c r="E237" s="5">
        <v>3.92</v>
      </c>
      <c r="F237" s="5">
        <v>13634.253</v>
      </c>
      <c r="G237" s="5">
        <v>1.077084552</v>
      </c>
      <c r="H237" s="5">
        <v>73.96086666666666</v>
      </c>
      <c r="I237" s="5">
        <v>2.8017910259451715</v>
      </c>
      <c r="J237" s="5">
        <v>1.1566666666666667</v>
      </c>
      <c r="K237" s="5">
        <v>2.91</v>
      </c>
      <c r="L237" s="5">
        <v>4.903333333333333</v>
      </c>
      <c r="M237" s="5">
        <v>1.25</v>
      </c>
      <c r="N237" s="5">
        <v>859.8333333333334</v>
      </c>
      <c r="O237" s="5">
        <v>352.1266666666667</v>
      </c>
      <c r="P237" s="5">
        <v>6.003333333333333</v>
      </c>
      <c r="Q237" s="5">
        <v>150.16567471873563</v>
      </c>
      <c r="R237" s="5">
        <v>7979.006666666667</v>
      </c>
      <c r="S237" s="5">
        <v>138.03333333333333</v>
      </c>
      <c r="T237" s="5">
        <v>4.640666666666667</v>
      </c>
      <c r="U237" s="5">
        <v>185644.66943893192</v>
      </c>
      <c r="V237" s="5">
        <v>1.7805992141325402</v>
      </c>
      <c r="W237" s="5">
        <v>5835.566666666667</v>
      </c>
      <c r="X237" s="5">
        <v>78.354</v>
      </c>
      <c r="Y237" s="5">
        <v>102.91150585236927</v>
      </c>
      <c r="Z237" s="5">
        <v>14614.141</v>
      </c>
      <c r="AA237" s="3"/>
      <c r="AB237" s="3"/>
      <c r="AC237" s="3"/>
      <c r="AD237" s="3"/>
      <c r="AE237" s="5"/>
    </row>
    <row r="238" ht="12.75" customHeight="1">
      <c r="A238" s="1" t="s">
        <v>59</v>
      </c>
      <c r="B238" s="1">
        <v>2003.0</v>
      </c>
      <c r="C238" s="5">
        <v>2003.5</v>
      </c>
      <c r="D238" s="5">
        <v>82.287</v>
      </c>
      <c r="E238" s="5">
        <v>3.62</v>
      </c>
      <c r="F238" s="5">
        <v>13751.543</v>
      </c>
      <c r="G238" s="5">
        <v>1.13065567733333</v>
      </c>
      <c r="H238" s="5">
        <v>73.58826666666667</v>
      </c>
      <c r="I238" s="5">
        <v>2.8343975857787527</v>
      </c>
      <c r="J238" s="5">
        <v>1.04</v>
      </c>
      <c r="K238" s="5">
        <v>2.5733333333333333</v>
      </c>
      <c r="L238" s="5">
        <v>4.59</v>
      </c>
      <c r="M238" s="5">
        <v>1.2466666666666666</v>
      </c>
      <c r="N238" s="5">
        <v>937.9966666666666</v>
      </c>
      <c r="O238" s="5">
        <v>346.7366666666667</v>
      </c>
      <c r="P238" s="5">
        <v>5.31</v>
      </c>
      <c r="Q238" s="5">
        <v>153.60729675520176</v>
      </c>
      <c r="R238" s="5">
        <v>8771.93</v>
      </c>
      <c r="S238" s="5">
        <v>137.16666666666666</v>
      </c>
      <c r="T238" s="5">
        <v>4.582666666666667</v>
      </c>
      <c r="U238" s="5">
        <v>186211.17920811547</v>
      </c>
      <c r="V238" s="5">
        <v>1.7867322129236587</v>
      </c>
      <c r="W238" s="5">
        <v>5951.366666666667</v>
      </c>
      <c r="X238" s="5">
        <v>78.651</v>
      </c>
      <c r="Y238" s="5">
        <v>103.1135929057325</v>
      </c>
      <c r="Z238" s="5">
        <v>14743.567</v>
      </c>
      <c r="AA238" s="3"/>
      <c r="AB238" s="3"/>
      <c r="AC238" s="3"/>
      <c r="AD238" s="3"/>
      <c r="AE238" s="5"/>
    </row>
    <row r="239" ht="12.75" customHeight="1">
      <c r="A239" s="1" t="s">
        <v>60</v>
      </c>
      <c r="B239" s="1">
        <v>2003.0</v>
      </c>
      <c r="C239" s="5">
        <v>2003.75</v>
      </c>
      <c r="D239" s="5">
        <v>82.738</v>
      </c>
      <c r="E239" s="5">
        <v>4.233333333333333</v>
      </c>
      <c r="F239" s="5">
        <v>13985.073</v>
      </c>
      <c r="G239" s="5">
        <v>0.842706784</v>
      </c>
      <c r="H239" s="5">
        <v>74.08926666666666</v>
      </c>
      <c r="I239" s="5">
        <v>2.87150993302923</v>
      </c>
      <c r="J239" s="5">
        <v>0.93</v>
      </c>
      <c r="K239" s="5">
        <v>3.14</v>
      </c>
      <c r="L239" s="5">
        <v>5.173333333333333</v>
      </c>
      <c r="M239" s="5">
        <v>1.0166666666666666</v>
      </c>
      <c r="N239" s="5">
        <v>1000.5033333333334</v>
      </c>
      <c r="O239" s="5">
        <v>363.2366666666667</v>
      </c>
      <c r="P239" s="5">
        <v>5.696666666666666</v>
      </c>
      <c r="Q239" s="5">
        <v>157.5457634311509</v>
      </c>
      <c r="R239" s="5">
        <v>9308.226666666667</v>
      </c>
      <c r="S239" s="5">
        <v>138.06666666666666</v>
      </c>
      <c r="T239" s="5">
        <v>5.129666666666666</v>
      </c>
      <c r="U239" s="5">
        <v>186865.40071819935</v>
      </c>
      <c r="V239" s="5">
        <v>1.796889967472569</v>
      </c>
      <c r="W239" s="5">
        <v>6072.1</v>
      </c>
      <c r="X239" s="5">
        <v>79.011</v>
      </c>
      <c r="Y239" s="5">
        <v>104.01242426240798</v>
      </c>
      <c r="Z239" s="5">
        <v>14988.782</v>
      </c>
      <c r="AA239" s="3"/>
      <c r="AB239" s="3"/>
      <c r="AC239" s="3"/>
      <c r="AD239" s="3"/>
      <c r="AE239" s="5"/>
    </row>
    <row r="240" ht="12.75" customHeight="1">
      <c r="A240" s="1" t="s">
        <v>61</v>
      </c>
      <c r="B240" s="1">
        <v>2003.0</v>
      </c>
      <c r="C240" s="5">
        <v>2004.0</v>
      </c>
      <c r="D240" s="5">
        <v>83.196</v>
      </c>
      <c r="E240" s="5">
        <v>4.286666666666667</v>
      </c>
      <c r="F240" s="5">
        <v>14145.645</v>
      </c>
      <c r="G240" s="5">
        <v>0.815976015666667</v>
      </c>
      <c r="H240" s="5">
        <v>74.95156666666666</v>
      </c>
      <c r="I240" s="5">
        <v>2.888287963725674</v>
      </c>
      <c r="J240" s="5">
        <v>0.9166666666666666</v>
      </c>
      <c r="K240" s="5">
        <v>3.25</v>
      </c>
      <c r="L240" s="5">
        <v>5.163333333333333</v>
      </c>
      <c r="M240" s="5">
        <v>0.9966666666666667</v>
      </c>
      <c r="N240" s="5">
        <v>1056.4233333333334</v>
      </c>
      <c r="O240" s="5">
        <v>391.6466666666667</v>
      </c>
      <c r="P240" s="5">
        <v>5.656666666666666</v>
      </c>
      <c r="Q240" s="5">
        <v>160.87503128386894</v>
      </c>
      <c r="R240" s="5">
        <v>10012.5</v>
      </c>
      <c r="S240" s="5">
        <v>139.23333333333335</v>
      </c>
      <c r="T240" s="5">
        <v>5.463666666666668</v>
      </c>
      <c r="U240" s="5">
        <v>187552.57653702004</v>
      </c>
      <c r="V240" s="5">
        <v>1.8024871658503892</v>
      </c>
      <c r="W240" s="5">
        <v>6066.666666666667</v>
      </c>
      <c r="X240" s="5">
        <v>79.365</v>
      </c>
      <c r="Y240" s="5">
        <v>104.71053178426136</v>
      </c>
      <c r="Z240" s="5">
        <v>15162.76</v>
      </c>
      <c r="AA240" s="3"/>
      <c r="AB240" s="3"/>
      <c r="AC240" s="3"/>
      <c r="AD240" s="3"/>
      <c r="AE240" s="5"/>
    </row>
    <row r="241" ht="12.75" customHeight="1">
      <c r="A241" s="1" t="s">
        <v>58</v>
      </c>
      <c r="B241" s="1">
        <v>2004.0</v>
      </c>
      <c r="C241" s="5">
        <v>2004.25</v>
      </c>
      <c r="D241" s="5">
        <v>83.824</v>
      </c>
      <c r="E241" s="5">
        <v>4.02</v>
      </c>
      <c r="F241" s="5">
        <v>14221.147</v>
      </c>
      <c r="G241" s="5">
        <v>0.802485117333333</v>
      </c>
      <c r="H241" s="5">
        <v>75.52736666666667</v>
      </c>
      <c r="I241" s="5">
        <v>2.892240298064036</v>
      </c>
      <c r="J241" s="5">
        <v>0.9166666666666666</v>
      </c>
      <c r="K241" s="5">
        <v>2.993333333333333</v>
      </c>
      <c r="L241" s="5">
        <v>4.89</v>
      </c>
      <c r="M241" s="5">
        <v>1.0033333333333334</v>
      </c>
      <c r="N241" s="5">
        <v>1133.2866666666666</v>
      </c>
      <c r="O241" s="5">
        <v>408.47</v>
      </c>
      <c r="P241" s="5">
        <v>5.456666666666667</v>
      </c>
      <c r="Q241" s="5">
        <v>163.429646548979</v>
      </c>
      <c r="R241" s="5">
        <v>10476.563333333334</v>
      </c>
      <c r="S241" s="5">
        <v>142.20000000000002</v>
      </c>
      <c r="T241" s="5">
        <v>6.968666666666667</v>
      </c>
      <c r="U241" s="5">
        <v>187546.79325753258</v>
      </c>
      <c r="V241" s="5">
        <v>1.8100832499821327</v>
      </c>
      <c r="W241" s="5">
        <v>6113.3</v>
      </c>
      <c r="X241" s="5">
        <v>79.80166666666666</v>
      </c>
      <c r="Y241" s="5">
        <v>105.7269130633107</v>
      </c>
      <c r="Z241" s="5">
        <v>15248.68</v>
      </c>
      <c r="AA241" s="3"/>
      <c r="AB241" s="3"/>
      <c r="AC241" s="3"/>
      <c r="AD241" s="3"/>
      <c r="AE241" s="5"/>
    </row>
    <row r="242" ht="12.75" customHeight="1">
      <c r="A242" s="1" t="s">
        <v>59</v>
      </c>
      <c r="B242" s="1">
        <v>2004.0</v>
      </c>
      <c r="C242" s="5">
        <v>2004.5</v>
      </c>
      <c r="D242" s="5">
        <v>84.515</v>
      </c>
      <c r="E242" s="5">
        <v>4.6</v>
      </c>
      <c r="F242" s="5">
        <v>14329.523</v>
      </c>
      <c r="G242" s="5">
        <v>1.08727478666666</v>
      </c>
      <c r="H242" s="5">
        <v>76.22256666666667</v>
      </c>
      <c r="I242" s="5">
        <v>2.912048253026967</v>
      </c>
      <c r="J242" s="5">
        <v>1.0766666666666667</v>
      </c>
      <c r="K242" s="5">
        <v>3.723333333333333</v>
      </c>
      <c r="L242" s="5">
        <v>5.3566666666666665</v>
      </c>
      <c r="M242" s="5">
        <v>1.01</v>
      </c>
      <c r="N242" s="5">
        <v>1122.9666666666665</v>
      </c>
      <c r="O242" s="5">
        <v>393.17333333333335</v>
      </c>
      <c r="P242" s="5">
        <v>5.926666666666667</v>
      </c>
      <c r="Q242" s="5">
        <v>167.99883307433026</v>
      </c>
      <c r="R242" s="5">
        <v>10283.166666666666</v>
      </c>
      <c r="S242" s="5">
        <v>146.26666666666668</v>
      </c>
      <c r="T242" s="5">
        <v>5.996333333333333</v>
      </c>
      <c r="U242" s="5">
        <v>188072.20899173946</v>
      </c>
      <c r="V242" s="5">
        <v>1.8168616097025494</v>
      </c>
      <c r="W242" s="5">
        <v>6243.266666666666</v>
      </c>
      <c r="X242" s="5">
        <v>80.25766666666667</v>
      </c>
      <c r="Y242" s="5">
        <v>106.57420856982924</v>
      </c>
      <c r="Z242" s="5">
        <v>15366.85</v>
      </c>
      <c r="AA242" s="3"/>
      <c r="AB242" s="3"/>
      <c r="AC242" s="3"/>
      <c r="AD242" s="3"/>
      <c r="AE242" s="5"/>
    </row>
    <row r="243" ht="12.75" customHeight="1">
      <c r="A243" s="1" t="s">
        <v>60</v>
      </c>
      <c r="B243" s="1">
        <v>2004.0</v>
      </c>
      <c r="C243" s="5">
        <v>2004.75</v>
      </c>
      <c r="D243" s="5">
        <v>85.06</v>
      </c>
      <c r="E243" s="5">
        <v>4.303333333333334</v>
      </c>
      <c r="F243" s="5">
        <v>14464.984</v>
      </c>
      <c r="G243" s="5">
        <v>1.66378694966666</v>
      </c>
      <c r="H243" s="5">
        <v>76.97693333333333</v>
      </c>
      <c r="I243" s="5">
        <v>2.93287785898322</v>
      </c>
      <c r="J243" s="5">
        <v>1.4866666666666668</v>
      </c>
      <c r="K243" s="5">
        <v>3.506666666666667</v>
      </c>
      <c r="L243" s="5">
        <v>5.066666666666666</v>
      </c>
      <c r="M243" s="5">
        <v>1.4333333333333333</v>
      </c>
      <c r="N243" s="5">
        <v>1104.1499999999999</v>
      </c>
      <c r="O243" s="5">
        <v>401.2933333333333</v>
      </c>
      <c r="P243" s="5">
        <v>5.6433333333333335</v>
      </c>
      <c r="Q243" s="5">
        <v>173.5167065933143</v>
      </c>
      <c r="R243" s="5">
        <v>10131.3</v>
      </c>
      <c r="S243" s="5">
        <v>147.7</v>
      </c>
      <c r="T243" s="5">
        <v>6.767333333333333</v>
      </c>
      <c r="U243" s="5">
        <v>188667.49536914614</v>
      </c>
      <c r="V243" s="5">
        <v>1.8256955358713085</v>
      </c>
      <c r="W243" s="5">
        <v>6313.4</v>
      </c>
      <c r="X243" s="5">
        <v>80.545</v>
      </c>
      <c r="Y243" s="5">
        <v>107.31639602285955</v>
      </c>
      <c r="Z243" s="5">
        <v>15512.619</v>
      </c>
      <c r="AA243" s="3"/>
      <c r="AB243" s="3"/>
      <c r="AC243" s="3"/>
      <c r="AD243" s="3"/>
      <c r="AE243" s="5"/>
    </row>
    <row r="244" ht="12.75" customHeight="1">
      <c r="A244" s="1" t="s">
        <v>61</v>
      </c>
      <c r="B244" s="1">
        <v>2004.0</v>
      </c>
      <c r="C244" s="5">
        <v>2005.0</v>
      </c>
      <c r="D244" s="5">
        <v>85.714</v>
      </c>
      <c r="E244" s="5">
        <v>4.173333333333333</v>
      </c>
      <c r="F244" s="5">
        <v>14609.876</v>
      </c>
      <c r="G244" s="5">
        <v>2.322945337</v>
      </c>
      <c r="H244" s="5">
        <v>77.86783333333334</v>
      </c>
      <c r="I244" s="5">
        <v>2.9500784974492733</v>
      </c>
      <c r="J244" s="5">
        <v>2.006666666666667</v>
      </c>
      <c r="K244" s="5">
        <v>3.493333333333333</v>
      </c>
      <c r="L244" s="5">
        <v>4.873333333333333</v>
      </c>
      <c r="M244" s="5">
        <v>1.95</v>
      </c>
      <c r="N244" s="5">
        <v>1161.7866666666666</v>
      </c>
      <c r="O244" s="5">
        <v>433.9733333333333</v>
      </c>
      <c r="P244" s="5">
        <v>5.486666666666666</v>
      </c>
      <c r="Q244" s="5">
        <v>176.6787386193573</v>
      </c>
      <c r="R244" s="5">
        <v>10412.833333333334</v>
      </c>
      <c r="S244" s="5">
        <v>150.53333333333333</v>
      </c>
      <c r="T244" s="5">
        <v>7.290666666666667</v>
      </c>
      <c r="U244" s="5">
        <v>189297.72905008536</v>
      </c>
      <c r="V244" s="5">
        <v>1.8353406028767834</v>
      </c>
      <c r="W244" s="5">
        <v>6397.133333333333</v>
      </c>
      <c r="X244" s="5">
        <v>80.98166666666667</v>
      </c>
      <c r="Y244" s="5">
        <v>108.34984110629468</v>
      </c>
      <c r="Z244" s="5">
        <v>15670.88</v>
      </c>
      <c r="AA244" s="3"/>
      <c r="AB244" s="3"/>
      <c r="AC244" s="3"/>
      <c r="AD244" s="3"/>
      <c r="AE244" s="5"/>
    </row>
    <row r="245" ht="12.75" customHeight="1">
      <c r="A245" s="1" t="s">
        <v>58</v>
      </c>
      <c r="B245" s="1">
        <v>2005.0</v>
      </c>
      <c r="C245" s="5">
        <v>2005.25</v>
      </c>
      <c r="D245" s="5">
        <v>86.368</v>
      </c>
      <c r="E245" s="5">
        <v>4.296666666666667</v>
      </c>
      <c r="F245" s="5">
        <v>14771.602</v>
      </c>
      <c r="G245" s="5">
        <v>2.82700464766666</v>
      </c>
      <c r="H245" s="5">
        <v>78.7757</v>
      </c>
      <c r="I245" s="5">
        <v>2.9611432446960846</v>
      </c>
      <c r="J245" s="5">
        <v>2.5366666666666666</v>
      </c>
      <c r="K245" s="5">
        <v>3.8833333333333333</v>
      </c>
      <c r="L245" s="5">
        <v>4.756666666666667</v>
      </c>
      <c r="M245" s="5">
        <v>2.47</v>
      </c>
      <c r="N245" s="5">
        <v>1191.98</v>
      </c>
      <c r="O245" s="5">
        <v>427.23333333333335</v>
      </c>
      <c r="P245" s="5">
        <v>5.32</v>
      </c>
      <c r="Q245" s="5">
        <v>180.8307737803622</v>
      </c>
      <c r="R245" s="5">
        <v>10586.643333333333</v>
      </c>
      <c r="S245" s="5">
        <v>152.06666666666666</v>
      </c>
      <c r="T245" s="5">
        <v>7.1049999999999995</v>
      </c>
      <c r="U245" s="5">
        <v>189802.14844432985</v>
      </c>
      <c r="V245" s="5">
        <v>1.8413234883410872</v>
      </c>
      <c r="W245" s="5">
        <v>6433.066666666667</v>
      </c>
      <c r="X245" s="5">
        <v>81.558</v>
      </c>
      <c r="Y245" s="5">
        <v>109.09421146213991</v>
      </c>
      <c r="Z245" s="5">
        <v>15844.727</v>
      </c>
      <c r="AA245" s="3"/>
      <c r="AB245" s="3"/>
      <c r="AC245" s="3"/>
      <c r="AD245" s="3"/>
      <c r="AE245" s="5"/>
    </row>
    <row r="246" ht="12.75" customHeight="1">
      <c r="A246" s="1" t="s">
        <v>59</v>
      </c>
      <c r="B246" s="1">
        <v>2005.0</v>
      </c>
      <c r="C246" s="5">
        <v>2005.5</v>
      </c>
      <c r="D246" s="5">
        <v>86.977</v>
      </c>
      <c r="E246" s="5">
        <v>4.16</v>
      </c>
      <c r="F246" s="5">
        <v>14839.782</v>
      </c>
      <c r="G246" s="5">
        <v>3.1798433</v>
      </c>
      <c r="H246" s="5">
        <v>78.8558</v>
      </c>
      <c r="I246" s="5">
        <v>2.9807403908906953</v>
      </c>
      <c r="J246" s="5">
        <v>2.8633333333333333</v>
      </c>
      <c r="K246" s="5">
        <v>3.8733333333333335</v>
      </c>
      <c r="L246" s="5">
        <v>4.553333333333334</v>
      </c>
      <c r="M246" s="5">
        <v>2.9433333333333334</v>
      </c>
      <c r="N246" s="5">
        <v>1181.6533333333334</v>
      </c>
      <c r="O246" s="5">
        <v>427.25333333333333</v>
      </c>
      <c r="P246" s="5">
        <v>5.1466666666666665</v>
      </c>
      <c r="Q246" s="5">
        <v>186.4917755064886</v>
      </c>
      <c r="R246" s="5">
        <v>10311.653333333334</v>
      </c>
      <c r="S246" s="5">
        <v>154.53333333333333</v>
      </c>
      <c r="T246" s="5">
        <v>7.150333333333333</v>
      </c>
      <c r="U246" s="5">
        <v>190316.5567764184</v>
      </c>
      <c r="V246" s="5">
        <v>1.8503603466495402</v>
      </c>
      <c r="W246" s="5">
        <v>6478.333333333333</v>
      </c>
      <c r="X246" s="5">
        <v>81.962</v>
      </c>
      <c r="Y246" s="5">
        <v>109.87109085359758</v>
      </c>
      <c r="Z246" s="5">
        <v>15922.782</v>
      </c>
      <c r="AA246" s="3"/>
      <c r="AB246" s="3"/>
      <c r="AC246" s="3"/>
      <c r="AD246" s="3"/>
      <c r="AE246" s="5"/>
    </row>
    <row r="247" ht="12.75" customHeight="1">
      <c r="A247" s="1" t="s">
        <v>60</v>
      </c>
      <c r="B247" s="1">
        <v>2005.0</v>
      </c>
      <c r="C247" s="5">
        <v>2005.75</v>
      </c>
      <c r="D247" s="5">
        <v>87.794</v>
      </c>
      <c r="E247" s="5">
        <v>4.213333333333333</v>
      </c>
      <c r="F247" s="5">
        <v>14972.054</v>
      </c>
      <c r="G247" s="5">
        <v>3.78199004766666</v>
      </c>
      <c r="H247" s="5">
        <v>78.25843333333333</v>
      </c>
      <c r="I247" s="5">
        <v>2.998569681959033</v>
      </c>
      <c r="J247" s="5">
        <v>3.36</v>
      </c>
      <c r="K247" s="5">
        <v>4.036666666666667</v>
      </c>
      <c r="L247" s="5">
        <v>4.506666666666667</v>
      </c>
      <c r="M247" s="5">
        <v>3.46</v>
      </c>
      <c r="N247" s="5">
        <v>1224.1433333333334</v>
      </c>
      <c r="O247" s="5">
        <v>439.4866666666667</v>
      </c>
      <c r="P247" s="5">
        <v>5.093333333333334</v>
      </c>
      <c r="Q247" s="5">
        <v>191.15888984457555</v>
      </c>
      <c r="R247" s="5">
        <v>10563.736666666668</v>
      </c>
      <c r="S247" s="5">
        <v>158.7</v>
      </c>
      <c r="T247" s="5">
        <v>7.204666666666667</v>
      </c>
      <c r="U247" s="5">
        <v>190953.79189999666</v>
      </c>
      <c r="V247" s="5">
        <v>1.858560690473129</v>
      </c>
      <c r="W247" s="5">
        <v>6570.633333333333</v>
      </c>
      <c r="X247" s="5">
        <v>82.28133333333334</v>
      </c>
      <c r="Y247" s="5">
        <v>111.34325210030244</v>
      </c>
      <c r="Z247" s="5">
        <v>16047.587</v>
      </c>
      <c r="AA247" s="3"/>
      <c r="AB247" s="3"/>
      <c r="AC247" s="3"/>
      <c r="AD247" s="3"/>
      <c r="AE247" s="5"/>
    </row>
    <row r="248" ht="12.75" customHeight="1">
      <c r="A248" s="1" t="s">
        <v>61</v>
      </c>
      <c r="B248" s="1">
        <v>2005.0</v>
      </c>
      <c r="C248" s="5">
        <v>2006.0</v>
      </c>
      <c r="D248" s="5">
        <v>88.489</v>
      </c>
      <c r="E248" s="5">
        <v>4.49</v>
      </c>
      <c r="F248" s="5">
        <v>15066.597</v>
      </c>
      <c r="G248" s="5">
        <v>4.29628609666666</v>
      </c>
      <c r="H248" s="5">
        <v>78.9475</v>
      </c>
      <c r="I248" s="5">
        <v>2.9925939825275516</v>
      </c>
      <c r="J248" s="5">
        <v>3.8266666666666667</v>
      </c>
      <c r="K248" s="5">
        <v>4.39</v>
      </c>
      <c r="L248" s="5">
        <v>4.766666666666667</v>
      </c>
      <c r="M248" s="5">
        <v>3.98</v>
      </c>
      <c r="N248" s="5">
        <v>1230.4666666666665</v>
      </c>
      <c r="O248" s="5">
        <v>485.5566666666667</v>
      </c>
      <c r="P248" s="5">
        <v>5.38</v>
      </c>
      <c r="Q248" s="5">
        <v>194.13041461818867</v>
      </c>
      <c r="R248" s="5">
        <v>10654.480000000001</v>
      </c>
      <c r="S248" s="5">
        <v>164.29999999999998</v>
      </c>
      <c r="T248" s="5">
        <v>8.254</v>
      </c>
      <c r="U248" s="5">
        <v>191622.9828379251</v>
      </c>
      <c r="V248" s="5">
        <v>1.866394725002589</v>
      </c>
      <c r="W248" s="5">
        <v>6658.5</v>
      </c>
      <c r="X248" s="5">
        <v>82.83133333333333</v>
      </c>
      <c r="Y248" s="5">
        <v>112.37793941995716</v>
      </c>
      <c r="Z248" s="5">
        <v>16136.734</v>
      </c>
      <c r="AA248" s="3"/>
      <c r="AB248" s="3"/>
      <c r="AC248" s="3"/>
      <c r="AD248" s="3"/>
      <c r="AE248" s="5"/>
    </row>
    <row r="249" ht="12.75" customHeight="1">
      <c r="A249" s="1" t="s">
        <v>58</v>
      </c>
      <c r="B249" s="1">
        <v>2006.0</v>
      </c>
      <c r="C249" s="5">
        <v>2006.25</v>
      </c>
      <c r="D249" s="5">
        <v>89.101</v>
      </c>
      <c r="E249" s="5">
        <v>4.57</v>
      </c>
      <c r="F249" s="5">
        <v>15267.026</v>
      </c>
      <c r="G249" s="5">
        <v>4.63491909066666</v>
      </c>
      <c r="H249" s="5">
        <v>79.2603</v>
      </c>
      <c r="I249" s="5">
        <v>3.0193748310282142</v>
      </c>
      <c r="J249" s="5">
        <v>4.3933333333333335</v>
      </c>
      <c r="K249" s="5">
        <v>4.546666666666667</v>
      </c>
      <c r="L249" s="5">
        <v>4.763333333333334</v>
      </c>
      <c r="M249" s="5">
        <v>4.456666666666667</v>
      </c>
      <c r="N249" s="5">
        <v>1283.04</v>
      </c>
      <c r="O249" s="5">
        <v>553.9833333333335</v>
      </c>
      <c r="P249" s="5">
        <v>5.39</v>
      </c>
      <c r="Q249" s="5">
        <v>195.42812790103832</v>
      </c>
      <c r="R249" s="5">
        <v>10989.196666666665</v>
      </c>
      <c r="S249" s="5">
        <v>162.76666666666668</v>
      </c>
      <c r="T249" s="5">
        <v>10.397666666666668</v>
      </c>
      <c r="U249" s="5">
        <v>192068.51103324545</v>
      </c>
      <c r="V249" s="5">
        <v>1.8734761003727678</v>
      </c>
      <c r="W249" s="5">
        <v>6745.266666666666</v>
      </c>
      <c r="X249" s="5">
        <v>83.311</v>
      </c>
      <c r="Y249" s="5">
        <v>113.09759984450763</v>
      </c>
      <c r="Z249" s="5">
        <v>16353.835</v>
      </c>
      <c r="AA249" s="3"/>
      <c r="AB249" s="3"/>
      <c r="AC249" s="3"/>
      <c r="AD249" s="3"/>
      <c r="AE249" s="5"/>
    </row>
    <row r="250" ht="12.75" customHeight="1">
      <c r="A250" s="1" t="s">
        <v>59</v>
      </c>
      <c r="B250" s="1">
        <v>2006.0</v>
      </c>
      <c r="C250" s="5">
        <v>2006.5</v>
      </c>
      <c r="D250" s="5">
        <v>89.845</v>
      </c>
      <c r="E250" s="5">
        <v>5.07</v>
      </c>
      <c r="F250" s="5">
        <v>15302.705</v>
      </c>
      <c r="G250" s="5">
        <v>5.07995592033333</v>
      </c>
      <c r="H250" s="5">
        <v>78.99443333333333</v>
      </c>
      <c r="I250" s="5">
        <v>3.013682871668051</v>
      </c>
      <c r="J250" s="5">
        <v>4.703333333333333</v>
      </c>
      <c r="K250" s="5">
        <v>4.99</v>
      </c>
      <c r="L250" s="5">
        <v>5.286666666666667</v>
      </c>
      <c r="M250" s="5">
        <v>4.906666666666666</v>
      </c>
      <c r="N250" s="5">
        <v>1281.7833333333335</v>
      </c>
      <c r="O250" s="5">
        <v>627.3966666666666</v>
      </c>
      <c r="P250" s="5">
        <v>5.8933333333333335</v>
      </c>
      <c r="Q250" s="5">
        <v>194.8201935501626</v>
      </c>
      <c r="R250" s="5">
        <v>11228.556666666665</v>
      </c>
      <c r="S250" s="5">
        <v>165.4</v>
      </c>
      <c r="T250" s="5">
        <v>12.321333333333333</v>
      </c>
      <c r="U250" s="5">
        <v>192619.87563957242</v>
      </c>
      <c r="V250" s="5">
        <v>1.8791876415714346</v>
      </c>
      <c r="W250" s="5">
        <v>6817.3</v>
      </c>
      <c r="X250" s="5">
        <v>83.97466666666666</v>
      </c>
      <c r="Y250" s="5">
        <v>114.21477230232477</v>
      </c>
      <c r="Z250" s="5">
        <v>16396.151</v>
      </c>
      <c r="AA250" s="3"/>
      <c r="AB250" s="3"/>
      <c r="AC250" s="3"/>
      <c r="AD250" s="3"/>
      <c r="AE250" s="5"/>
    </row>
    <row r="251" ht="12.75" customHeight="1">
      <c r="A251" s="1" t="s">
        <v>60</v>
      </c>
      <c r="B251" s="1">
        <v>2006.0</v>
      </c>
      <c r="C251" s="5">
        <v>2006.75</v>
      </c>
      <c r="D251" s="5">
        <v>90.505</v>
      </c>
      <c r="E251" s="5">
        <v>4.8966666666666665</v>
      </c>
      <c r="F251" s="5">
        <v>15326.368</v>
      </c>
      <c r="G251" s="5">
        <v>5.19448793433333</v>
      </c>
      <c r="H251" s="5">
        <v>78.76906666666666</v>
      </c>
      <c r="I251" s="5">
        <v>3.0082526100531894</v>
      </c>
      <c r="J251" s="5">
        <v>4.906666666666666</v>
      </c>
      <c r="K251" s="5">
        <v>4.843333333333334</v>
      </c>
      <c r="L251" s="5">
        <v>5.086666666666667</v>
      </c>
      <c r="M251" s="5">
        <v>5.246666666666667</v>
      </c>
      <c r="N251" s="5">
        <v>1288.3766666666668</v>
      </c>
      <c r="O251" s="5">
        <v>621.3666666666667</v>
      </c>
      <c r="P251" s="5">
        <v>5.68</v>
      </c>
      <c r="Q251" s="5">
        <v>193.95725231112274</v>
      </c>
      <c r="R251" s="5">
        <v>11415.300000000001</v>
      </c>
      <c r="S251" s="5">
        <v>166.70000000000002</v>
      </c>
      <c r="T251" s="5">
        <v>11.971333333333334</v>
      </c>
      <c r="U251" s="5">
        <v>193208.424176858</v>
      </c>
      <c r="V251" s="5">
        <v>1.8840716961329458</v>
      </c>
      <c r="W251" s="5">
        <v>6915.866666666667</v>
      </c>
      <c r="X251" s="5">
        <v>84.427</v>
      </c>
      <c r="Y251" s="5">
        <v>115.22928949418274</v>
      </c>
      <c r="Z251" s="5">
        <v>16420.738</v>
      </c>
      <c r="AA251" s="3"/>
      <c r="AB251" s="3"/>
      <c r="AC251" s="3"/>
      <c r="AD251" s="3"/>
      <c r="AE251" s="5"/>
    </row>
    <row r="252" ht="12.75" customHeight="1">
      <c r="A252" s="1" t="s">
        <v>61</v>
      </c>
      <c r="B252" s="1">
        <v>2006.0</v>
      </c>
      <c r="C252" s="5">
        <v>2007.0</v>
      </c>
      <c r="D252" s="5">
        <v>90.845</v>
      </c>
      <c r="E252" s="5">
        <v>4.63</v>
      </c>
      <c r="F252" s="5">
        <v>15456.928</v>
      </c>
      <c r="G252" s="5">
        <v>5.14965645199999</v>
      </c>
      <c r="H252" s="5">
        <v>78.57916666666667</v>
      </c>
      <c r="I252" s="5">
        <v>3.0044662024280666</v>
      </c>
      <c r="J252" s="5">
        <v>4.903333333333333</v>
      </c>
      <c r="K252" s="5">
        <v>4.6</v>
      </c>
      <c r="L252" s="5">
        <v>4.833333333333333</v>
      </c>
      <c r="M252" s="5">
        <v>5.246666666666667</v>
      </c>
      <c r="N252" s="5">
        <v>1389.4800000000002</v>
      </c>
      <c r="O252" s="5">
        <v>614.3433333333334</v>
      </c>
      <c r="P252" s="5">
        <v>5.386666666666667</v>
      </c>
      <c r="Q252" s="5">
        <v>194.8127148790329</v>
      </c>
      <c r="R252" s="5">
        <v>12255.269999999999</v>
      </c>
      <c r="S252" s="5">
        <v>164.13333333333333</v>
      </c>
      <c r="T252" s="5">
        <v>13.066333333333333</v>
      </c>
      <c r="U252" s="5">
        <v>193795.9782137345</v>
      </c>
      <c r="V252" s="5">
        <v>1.89306344612872</v>
      </c>
      <c r="W252" s="5">
        <v>7031.1</v>
      </c>
      <c r="X252" s="5">
        <v>84.79066666666667</v>
      </c>
      <c r="Y252" s="5">
        <v>115.11320026959784</v>
      </c>
      <c r="Z252" s="5">
        <v>16561.866</v>
      </c>
      <c r="AA252" s="3"/>
      <c r="AB252" s="3"/>
      <c r="AC252" s="3"/>
      <c r="AD252" s="3"/>
      <c r="AE252" s="5"/>
    </row>
    <row r="253" ht="12.75" customHeight="1">
      <c r="A253" s="1" t="s">
        <v>58</v>
      </c>
      <c r="B253" s="1">
        <v>2007.0</v>
      </c>
      <c r="C253" s="5">
        <v>2007.25</v>
      </c>
      <c r="D253" s="5">
        <v>91.777</v>
      </c>
      <c r="E253" s="5">
        <v>4.68</v>
      </c>
      <c r="F253" s="5">
        <v>15493.328</v>
      </c>
      <c r="G253" s="5">
        <v>5.150683367</v>
      </c>
      <c r="H253" s="5">
        <v>78.90496666666667</v>
      </c>
      <c r="I253" s="5">
        <v>3.0072401031585088</v>
      </c>
      <c r="J253" s="5">
        <v>4.983333333333333</v>
      </c>
      <c r="K253" s="5">
        <v>4.6466666666666665</v>
      </c>
      <c r="L253" s="5">
        <v>4.8966666666666665</v>
      </c>
      <c r="M253" s="5">
        <v>5.256666666666667</v>
      </c>
      <c r="N253" s="5">
        <v>1425.3033333333333</v>
      </c>
      <c r="O253" s="5">
        <v>650.2733333333334</v>
      </c>
      <c r="P253" s="5">
        <v>5.363333333333333</v>
      </c>
      <c r="Q253" s="5">
        <v>191.6192606360502</v>
      </c>
      <c r="R253" s="5">
        <v>12414.89</v>
      </c>
      <c r="S253" s="5">
        <v>166.70000000000002</v>
      </c>
      <c r="T253" s="5">
        <v>13.767333333333333</v>
      </c>
      <c r="U253" s="5">
        <v>194574.24068448236</v>
      </c>
      <c r="V253" s="5">
        <v>1.8975211055640708</v>
      </c>
      <c r="W253" s="5">
        <v>7131.333333333333</v>
      </c>
      <c r="X253" s="5">
        <v>85.37533333333333</v>
      </c>
      <c r="Y253" s="5">
        <v>116.44291341398446</v>
      </c>
      <c r="Z253" s="5">
        <v>16611.69</v>
      </c>
      <c r="AA253" s="3"/>
      <c r="AB253" s="3"/>
      <c r="AC253" s="3"/>
      <c r="AD253" s="3"/>
      <c r="AE253" s="5"/>
    </row>
    <row r="254" ht="12.75" customHeight="1">
      <c r="A254" s="1" t="s">
        <v>59</v>
      </c>
      <c r="B254" s="1">
        <v>2007.0</v>
      </c>
      <c r="C254" s="5">
        <v>2007.5</v>
      </c>
      <c r="D254" s="5">
        <v>92.339</v>
      </c>
      <c r="E254" s="5">
        <v>4.846666666666667</v>
      </c>
      <c r="F254" s="5">
        <v>15582.085</v>
      </c>
      <c r="G254" s="5">
        <v>5.108882355</v>
      </c>
      <c r="H254" s="5">
        <v>79.34683333333334</v>
      </c>
      <c r="I254" s="5">
        <v>3.014973828448233</v>
      </c>
      <c r="J254" s="5">
        <v>4.736666666666666</v>
      </c>
      <c r="K254" s="5">
        <v>4.763333333333334</v>
      </c>
      <c r="L254" s="5">
        <v>5.073333333333333</v>
      </c>
      <c r="M254" s="5">
        <v>5.25</v>
      </c>
      <c r="N254" s="5">
        <v>1496.3233333333335</v>
      </c>
      <c r="O254" s="5">
        <v>667.26</v>
      </c>
      <c r="P254" s="5">
        <v>5.576666666666667</v>
      </c>
      <c r="Q254" s="5">
        <v>187.38090602142256</v>
      </c>
      <c r="R254" s="5">
        <v>13366.39</v>
      </c>
      <c r="S254" s="5">
        <v>172.83333333333334</v>
      </c>
      <c r="T254" s="5">
        <v>13.155333333333333</v>
      </c>
      <c r="U254" s="5">
        <v>195069.9292438101</v>
      </c>
      <c r="V254" s="5">
        <v>1.8981755540716585</v>
      </c>
      <c r="W254" s="5">
        <v>7251.766666666666</v>
      </c>
      <c r="X254" s="5">
        <v>85.73066666666666</v>
      </c>
      <c r="Y254" s="5">
        <v>117.59959507470809</v>
      </c>
      <c r="Z254" s="5">
        <v>16713.314</v>
      </c>
      <c r="AA254" s="3"/>
      <c r="AB254" s="3"/>
      <c r="AC254" s="3"/>
      <c r="AD254" s="3"/>
      <c r="AE254" s="5"/>
    </row>
    <row r="255" ht="12.75" customHeight="1">
      <c r="A255" s="1" t="s">
        <v>60</v>
      </c>
      <c r="B255" s="1">
        <v>2007.0</v>
      </c>
      <c r="C255" s="5">
        <v>2007.75</v>
      </c>
      <c r="D255" s="5">
        <v>92.725</v>
      </c>
      <c r="E255" s="5">
        <v>4.73</v>
      </c>
      <c r="F255" s="5">
        <v>15666.738</v>
      </c>
      <c r="G255" s="5">
        <v>4.64998836833333</v>
      </c>
      <c r="H255" s="5">
        <v>78.8336</v>
      </c>
      <c r="I255" s="5">
        <v>3.0143824606812486</v>
      </c>
      <c r="J255" s="5">
        <v>4.303333333333334</v>
      </c>
      <c r="K255" s="5">
        <v>4.503333333333333</v>
      </c>
      <c r="L255" s="5">
        <v>5.01</v>
      </c>
      <c r="M255" s="5">
        <v>5.073333333333333</v>
      </c>
      <c r="N255" s="5">
        <v>1490.8166666666666</v>
      </c>
      <c r="O255" s="5">
        <v>681.12</v>
      </c>
      <c r="P255" s="5">
        <v>5.753333333333333</v>
      </c>
      <c r="Q255" s="5">
        <v>185.07945271971403</v>
      </c>
      <c r="R255" s="5">
        <v>13488.453333333333</v>
      </c>
      <c r="S255" s="5">
        <v>173.66666666666666</v>
      </c>
      <c r="T255" s="5">
        <v>13.045666666666667</v>
      </c>
      <c r="U255" s="5">
        <v>195650.48982600248</v>
      </c>
      <c r="V255" s="5">
        <v>1.9028954890513619</v>
      </c>
      <c r="W255" s="5">
        <v>7365.766666666666</v>
      </c>
      <c r="X255" s="5">
        <v>86.15166666666667</v>
      </c>
      <c r="Y255" s="5">
        <v>118.46792443953285</v>
      </c>
      <c r="Z255" s="5">
        <v>16809.587</v>
      </c>
      <c r="AA255" s="3"/>
      <c r="AB255" s="3"/>
      <c r="AC255" s="3"/>
      <c r="AD255" s="3"/>
      <c r="AE255" s="5"/>
    </row>
    <row r="256" ht="12.75" customHeight="1">
      <c r="A256" s="1" t="s">
        <v>61</v>
      </c>
      <c r="B256" s="1">
        <v>2007.0</v>
      </c>
      <c r="C256" s="5">
        <v>2008.0</v>
      </c>
      <c r="D256" s="5">
        <v>93.15</v>
      </c>
      <c r="E256" s="5">
        <v>4.26</v>
      </c>
      <c r="F256" s="5">
        <v>15761.967</v>
      </c>
      <c r="G256" s="5">
        <v>3.892988355</v>
      </c>
      <c r="H256" s="5">
        <v>78.74493333333334</v>
      </c>
      <c r="I256" s="5">
        <v>3.0073763285541832</v>
      </c>
      <c r="J256" s="5">
        <v>3.39</v>
      </c>
      <c r="K256" s="5">
        <v>3.7866666666666666</v>
      </c>
      <c r="L256" s="5">
        <v>4.653333333333333</v>
      </c>
      <c r="M256" s="5">
        <v>4.496666666666667</v>
      </c>
      <c r="N256" s="5">
        <v>1494.0900000000001</v>
      </c>
      <c r="O256" s="5">
        <v>788.0166666666668</v>
      </c>
      <c r="P256" s="5">
        <v>5.53</v>
      </c>
      <c r="Q256" s="5">
        <v>178.9067988747905</v>
      </c>
      <c r="R256" s="5">
        <v>13522.183333333334</v>
      </c>
      <c r="S256" s="5">
        <v>177.4333333333333</v>
      </c>
      <c r="T256" s="5">
        <v>14.449666666666667</v>
      </c>
      <c r="U256" s="5">
        <v>196228.054925035</v>
      </c>
      <c r="V256" s="5">
        <v>1.905155334452398</v>
      </c>
      <c r="W256" s="5">
        <v>7443.533333333334</v>
      </c>
      <c r="X256" s="5">
        <v>86.74733333333333</v>
      </c>
      <c r="Y256" s="5">
        <v>119.86186805168214</v>
      </c>
      <c r="Z256" s="5">
        <v>16915.191</v>
      </c>
      <c r="AA256" s="3"/>
      <c r="AB256" s="3"/>
      <c r="AC256" s="3"/>
      <c r="AD256" s="3"/>
      <c r="AE256" s="5"/>
    </row>
    <row r="257" ht="12.75" customHeight="1">
      <c r="A257" s="1" t="s">
        <v>58</v>
      </c>
      <c r="B257" s="1">
        <v>2008.0</v>
      </c>
      <c r="C257" s="5">
        <v>2008.25</v>
      </c>
      <c r="D257" s="5">
        <v>93.569</v>
      </c>
      <c r="E257" s="5">
        <v>3.663333333333333</v>
      </c>
      <c r="F257" s="5">
        <v>15671.383</v>
      </c>
      <c r="G257" s="5">
        <v>2.222750213</v>
      </c>
      <c r="H257" s="5">
        <v>78.25886666666666</v>
      </c>
      <c r="I257" s="5">
        <v>2.9818400905376294</v>
      </c>
      <c r="J257" s="5">
        <v>2.0433333333333334</v>
      </c>
      <c r="K257" s="5">
        <v>2.7466666666666666</v>
      </c>
      <c r="L257" s="5">
        <v>4.4</v>
      </c>
      <c r="M257" s="5">
        <v>3.1766666666666667</v>
      </c>
      <c r="N257" s="5">
        <v>1350.19</v>
      </c>
      <c r="O257" s="5">
        <v>926.7766666666666</v>
      </c>
      <c r="P257" s="5">
        <v>5.456666666666667</v>
      </c>
      <c r="Q257" s="5">
        <v>170.897259668994</v>
      </c>
      <c r="R257" s="5">
        <v>12393.213333333333</v>
      </c>
      <c r="S257" s="5">
        <v>183.86666666666667</v>
      </c>
      <c r="T257" s="5">
        <v>18.066333333333333</v>
      </c>
      <c r="U257" s="5">
        <v>196208.879625248</v>
      </c>
      <c r="V257" s="5">
        <v>1.9066215521287164</v>
      </c>
      <c r="W257" s="5">
        <v>7584.1</v>
      </c>
      <c r="X257" s="5">
        <v>87.20666666666666</v>
      </c>
      <c r="Y257" s="5">
        <v>121.04409283274018</v>
      </c>
      <c r="Z257" s="5">
        <v>16843.003</v>
      </c>
      <c r="AA257" s="3"/>
      <c r="AB257" s="3"/>
      <c r="AC257" s="3"/>
      <c r="AD257" s="3"/>
      <c r="AE257" s="5"/>
    </row>
    <row r="258" ht="12.75" customHeight="1">
      <c r="A258" s="1" t="s">
        <v>59</v>
      </c>
      <c r="B258" s="1">
        <v>2008.0</v>
      </c>
      <c r="C258" s="5">
        <v>2008.5</v>
      </c>
      <c r="D258" s="5">
        <v>93.935</v>
      </c>
      <c r="E258" s="5">
        <v>3.8866666666666667</v>
      </c>
      <c r="F258" s="5">
        <v>15752.308</v>
      </c>
      <c r="G258" s="5">
        <v>1.940957514</v>
      </c>
      <c r="H258" s="5">
        <v>76.69983333333333</v>
      </c>
      <c r="I258" s="5">
        <v>2.9736757696182465</v>
      </c>
      <c r="J258" s="5">
        <v>1.6266666666666667</v>
      </c>
      <c r="K258" s="5">
        <v>3.16</v>
      </c>
      <c r="L258" s="5">
        <v>4.593333333333334</v>
      </c>
      <c r="M258" s="5">
        <v>2.086666666666667</v>
      </c>
      <c r="N258" s="5">
        <v>1371.6466666666668</v>
      </c>
      <c r="O258" s="5">
        <v>910.07</v>
      </c>
      <c r="P258" s="5">
        <v>5.6</v>
      </c>
      <c r="Q258" s="5">
        <v>164.82917760038617</v>
      </c>
      <c r="R258" s="5">
        <v>12269.486666666666</v>
      </c>
      <c r="S258" s="5">
        <v>196.0</v>
      </c>
      <c r="T258" s="5">
        <v>16.977333333333334</v>
      </c>
      <c r="U258" s="5">
        <v>196381.939744475</v>
      </c>
      <c r="V258" s="5">
        <v>1.9094141398780415</v>
      </c>
      <c r="W258" s="5">
        <v>7713.1</v>
      </c>
      <c r="X258" s="5">
        <v>87.573</v>
      </c>
      <c r="Y258" s="5">
        <v>122.55387675367734</v>
      </c>
      <c r="Z258" s="5">
        <v>16943.291</v>
      </c>
      <c r="AA258" s="3"/>
      <c r="AB258" s="3"/>
      <c r="AC258" s="3"/>
      <c r="AD258" s="3"/>
      <c r="AE258" s="5"/>
    </row>
    <row r="259" ht="12.75" customHeight="1">
      <c r="A259" s="1" t="s">
        <v>60</v>
      </c>
      <c r="B259" s="1">
        <v>2008.0</v>
      </c>
      <c r="C259" s="5">
        <v>2008.75</v>
      </c>
      <c r="D259" s="5">
        <v>94.654</v>
      </c>
      <c r="E259" s="5">
        <v>3.8633333333333333</v>
      </c>
      <c r="F259" s="5">
        <v>15667.032</v>
      </c>
      <c r="G259" s="5">
        <v>2.029898945</v>
      </c>
      <c r="H259" s="5">
        <v>74.08116666666666</v>
      </c>
      <c r="I259" s="5">
        <v>2.9461624236430612</v>
      </c>
      <c r="J259" s="5">
        <v>1.4933333333333334</v>
      </c>
      <c r="K259" s="5">
        <v>3.106666666666667</v>
      </c>
      <c r="L259" s="5">
        <v>4.49</v>
      </c>
      <c r="M259" s="5">
        <v>1.94</v>
      </c>
      <c r="N259" s="5">
        <v>1251.9166666666667</v>
      </c>
      <c r="O259" s="5">
        <v>881.1666666666666</v>
      </c>
      <c r="P259" s="5">
        <v>5.653333333333333</v>
      </c>
      <c r="Q259" s="5">
        <v>159.99863091778548</v>
      </c>
      <c r="R259" s="5">
        <v>11257.546666666667</v>
      </c>
      <c r="S259" s="5">
        <v>200.46666666666667</v>
      </c>
      <c r="T259" s="5">
        <v>14.583999999999998</v>
      </c>
      <c r="U259" s="5">
        <v>196660.966198948</v>
      </c>
      <c r="V259" s="5">
        <v>1.9052523046147058</v>
      </c>
      <c r="W259" s="5">
        <v>7808.366666666667</v>
      </c>
      <c r="X259" s="5">
        <v>88.02</v>
      </c>
      <c r="Y259" s="5">
        <v>124.03146421846449</v>
      </c>
      <c r="Z259" s="5">
        <v>16854.295</v>
      </c>
      <c r="AA259" s="3"/>
      <c r="AB259" s="3"/>
      <c r="AC259" s="3"/>
      <c r="AD259" s="3"/>
      <c r="AE259" s="5"/>
    </row>
    <row r="260" ht="12.75" customHeight="1">
      <c r="A260" s="16" t="s">
        <v>61</v>
      </c>
      <c r="B260" s="16">
        <v>2008.0</v>
      </c>
      <c r="C260" s="4">
        <v>2009.0</v>
      </c>
      <c r="D260" s="5">
        <v>94.896</v>
      </c>
      <c r="E260" s="5">
        <v>3.2533333333333334</v>
      </c>
      <c r="F260" s="5">
        <v>15328.027</v>
      </c>
      <c r="G260" s="5">
        <v>1.30297621133333</v>
      </c>
      <c r="H260" s="5">
        <v>69.86313333333334</v>
      </c>
      <c r="I260" s="5">
        <v>2.873437721961082</v>
      </c>
      <c r="J260" s="5">
        <v>0.2966666666666667</v>
      </c>
      <c r="K260" s="5">
        <v>2.18</v>
      </c>
      <c r="L260" s="5">
        <v>3.966666666666667</v>
      </c>
      <c r="M260" s="5">
        <v>0.5066666666666667</v>
      </c>
      <c r="N260" s="4">
        <v>909.7999999999998</v>
      </c>
      <c r="O260" s="4">
        <v>805.0</v>
      </c>
      <c r="P260" s="5">
        <v>5.816666666666666</v>
      </c>
      <c r="Q260" s="4">
        <v>156.57428708127497</v>
      </c>
      <c r="R260" s="4">
        <v>8976.813333333334</v>
      </c>
      <c r="S260" s="4">
        <v>178.03333333333333</v>
      </c>
      <c r="T260" s="4">
        <v>10.405</v>
      </c>
      <c r="U260" s="4">
        <v>197137.111334392</v>
      </c>
      <c r="V260" s="4">
        <v>1.9037899399769609</v>
      </c>
      <c r="W260" s="4">
        <v>8057.733333333334</v>
      </c>
      <c r="X260" s="4">
        <v>87.95066666666666</v>
      </c>
      <c r="Y260" s="4">
        <v>122.05665248678493</v>
      </c>
      <c r="Z260" s="4">
        <v>16485.35</v>
      </c>
      <c r="AA260" s="13"/>
      <c r="AB260" s="13"/>
      <c r="AC260" s="13"/>
      <c r="AD260" s="13"/>
      <c r="AE260" s="5"/>
    </row>
    <row r="261" ht="12.75" customHeight="1">
      <c r="A261" s="1" t="s">
        <v>58</v>
      </c>
      <c r="B261" s="1">
        <v>2009.0</v>
      </c>
      <c r="C261" s="5">
        <v>2009.25</v>
      </c>
      <c r="D261" s="5">
        <v>94.959</v>
      </c>
      <c r="E261" s="5">
        <v>2.736666666666667</v>
      </c>
      <c r="F261" s="5">
        <v>15155.94</v>
      </c>
      <c r="G261" s="5">
        <v>0.745842271333333</v>
      </c>
      <c r="H261" s="5">
        <v>65.30416666666666</v>
      </c>
      <c r="I261" s="5">
        <v>2.818004973611329</v>
      </c>
      <c r="J261" s="5">
        <v>0.21333333333333335</v>
      </c>
      <c r="K261" s="5">
        <v>1.7633333333333332</v>
      </c>
      <c r="L261" s="5">
        <v>3.69</v>
      </c>
      <c r="M261" s="5">
        <v>0.18333333333333332</v>
      </c>
      <c r="N261" s="5">
        <v>809.3133333333334</v>
      </c>
      <c r="O261" s="5">
        <v>923.0833333333334</v>
      </c>
      <c r="P261" s="5">
        <v>5.273333333333333</v>
      </c>
      <c r="Q261" s="5">
        <v>149.20192389379105</v>
      </c>
      <c r="R261" s="5">
        <v>7557.57</v>
      </c>
      <c r="S261" s="5">
        <v>169.53333333333333</v>
      </c>
      <c r="T261" s="5">
        <v>12.885</v>
      </c>
      <c r="U261" s="5">
        <v>197339.784476988</v>
      </c>
      <c r="V261" s="5">
        <v>1.9010223281865881</v>
      </c>
      <c r="W261" s="5">
        <v>8315.366666666667</v>
      </c>
      <c r="X261" s="5">
        <v>87.94966666666667</v>
      </c>
      <c r="Y261" s="5">
        <v>121.31795578844464</v>
      </c>
      <c r="Z261" s="5">
        <v>16298.262</v>
      </c>
      <c r="AA261" s="3"/>
      <c r="AB261" s="3"/>
      <c r="AC261" s="3"/>
      <c r="AD261" s="3"/>
      <c r="AE261" s="5"/>
    </row>
    <row r="262" ht="12.75" customHeight="1">
      <c r="A262" s="1" t="s">
        <v>59</v>
      </c>
      <c r="B262" s="1">
        <v>2009.0</v>
      </c>
      <c r="C262" s="5">
        <v>2009.5</v>
      </c>
      <c r="D262" s="5">
        <v>94.856</v>
      </c>
      <c r="E262" s="5">
        <v>3.3133333333333335</v>
      </c>
      <c r="F262" s="5">
        <v>15134.117</v>
      </c>
      <c r="G262" s="5">
        <v>0.218267079666667</v>
      </c>
      <c r="H262" s="5">
        <v>63.78013333333333</v>
      </c>
      <c r="I262" s="5">
        <v>2.7856453845239515</v>
      </c>
      <c r="J262" s="5">
        <v>0.17333333333333334</v>
      </c>
      <c r="K262" s="5">
        <v>2.2333333333333334</v>
      </c>
      <c r="L262" s="5">
        <v>4.19</v>
      </c>
      <c r="M262" s="5">
        <v>0.18</v>
      </c>
      <c r="N262" s="5">
        <v>892.2266666666666</v>
      </c>
      <c r="O262" s="5">
        <v>931.0833333333334</v>
      </c>
      <c r="P262" s="5">
        <v>5.513333333333334</v>
      </c>
      <c r="Q262" s="5">
        <v>148.10050914083112</v>
      </c>
      <c r="R262" s="5">
        <v>8371.816666666668</v>
      </c>
      <c r="S262" s="5">
        <v>171.33333333333334</v>
      </c>
      <c r="T262" s="5">
        <v>13.841999999999999</v>
      </c>
      <c r="U262" s="5">
        <v>197840.020356061</v>
      </c>
      <c r="V262" s="5">
        <v>1.8972865818797413</v>
      </c>
      <c r="W262" s="5">
        <v>8414.7</v>
      </c>
      <c r="X262" s="5">
        <v>88.294</v>
      </c>
      <c r="Y262" s="5">
        <v>121.96389940859123</v>
      </c>
      <c r="Z262" s="5">
        <v>16269.145</v>
      </c>
      <c r="AA262" s="3"/>
      <c r="AB262" s="3"/>
      <c r="AC262" s="3"/>
      <c r="AD262" s="3"/>
      <c r="AE262" s="5"/>
    </row>
    <row r="263" ht="12.75" customHeight="1">
      <c r="A263" s="1" t="s">
        <v>60</v>
      </c>
      <c r="B263" s="1">
        <v>2009.0</v>
      </c>
      <c r="C263" s="5">
        <v>2009.75</v>
      </c>
      <c r="D263" s="5">
        <v>94.912</v>
      </c>
      <c r="E263" s="5">
        <v>3.5166666666666666</v>
      </c>
      <c r="F263" s="5">
        <v>15189.222</v>
      </c>
      <c r="G263" s="5">
        <v>-0.268722125666667</v>
      </c>
      <c r="H263" s="5">
        <v>65.40043333333334</v>
      </c>
      <c r="I263" s="5">
        <v>2.804513796386887</v>
      </c>
      <c r="J263" s="5">
        <v>0.15666666666666668</v>
      </c>
      <c r="K263" s="5">
        <v>2.466666666666667</v>
      </c>
      <c r="L263" s="5">
        <v>4.283333333333333</v>
      </c>
      <c r="M263" s="5">
        <v>0.15666666666666668</v>
      </c>
      <c r="N263" s="5">
        <v>996.7000000000002</v>
      </c>
      <c r="O263" s="5">
        <v>970.0833333333334</v>
      </c>
      <c r="P263" s="5">
        <v>5.266666666666667</v>
      </c>
      <c r="Q263" s="5">
        <v>149.13209717812492</v>
      </c>
      <c r="R263" s="5">
        <v>9460.056666666665</v>
      </c>
      <c r="S263" s="5">
        <v>173.86666666666667</v>
      </c>
      <c r="T263" s="5">
        <v>15.171999999999999</v>
      </c>
      <c r="U263" s="5">
        <v>198065.861834655</v>
      </c>
      <c r="V263" s="5">
        <v>1.8994788062571324</v>
      </c>
      <c r="W263" s="5">
        <v>8444.766666666666</v>
      </c>
      <c r="X263" s="5">
        <v>88.60733333333333</v>
      </c>
      <c r="Y263" s="5">
        <v>123.01399942277385</v>
      </c>
      <c r="Z263" s="5">
        <v>16326.281</v>
      </c>
      <c r="AA263" s="3"/>
      <c r="AB263" s="3"/>
      <c r="AC263" s="3"/>
      <c r="AD263" s="3"/>
      <c r="AE263" s="5"/>
    </row>
    <row r="264" ht="12.75" customHeight="1">
      <c r="A264" s="1" t="s">
        <v>61</v>
      </c>
      <c r="B264" s="1">
        <v>2009.0</v>
      </c>
      <c r="C264" s="5">
        <v>2010.0</v>
      </c>
      <c r="D264" s="5">
        <v>95.269</v>
      </c>
      <c r="E264" s="5">
        <v>3.46</v>
      </c>
      <c r="F264" s="5">
        <v>15356.058</v>
      </c>
      <c r="G264" s="5">
        <v>-0.413001335</v>
      </c>
      <c r="H264" s="5">
        <v>66.7808</v>
      </c>
      <c r="I264" s="5">
        <v>2.7932816133534857</v>
      </c>
      <c r="J264" s="5">
        <v>0.056666666666666664</v>
      </c>
      <c r="K264" s="5">
        <v>2.3</v>
      </c>
      <c r="L264" s="5">
        <v>4.266666666666667</v>
      </c>
      <c r="M264" s="5">
        <v>0.12</v>
      </c>
      <c r="N264" s="5">
        <v>1088.7033333333334</v>
      </c>
      <c r="O264" s="5">
        <v>1101.0833333333333</v>
      </c>
      <c r="P264" s="5">
        <v>5.2</v>
      </c>
      <c r="Q264" s="5">
        <v>146.2390514302687</v>
      </c>
      <c r="R264" s="5">
        <v>10161.873333333333</v>
      </c>
      <c r="S264" s="5">
        <v>176.9</v>
      </c>
      <c r="T264" s="5">
        <v>17.200333333333333</v>
      </c>
      <c r="U264" s="5">
        <v>198749.543634445</v>
      </c>
      <c r="V264" s="5">
        <v>1.9005534516203242</v>
      </c>
      <c r="W264" s="5">
        <v>8489.3</v>
      </c>
      <c r="X264" s="5">
        <v>89.15933333333334</v>
      </c>
      <c r="Y264" s="5">
        <v>124.02697327725252</v>
      </c>
      <c r="Z264" s="5">
        <v>16502.754</v>
      </c>
      <c r="AA264" s="3"/>
      <c r="AB264" s="3"/>
      <c r="AC264" s="3"/>
      <c r="AD264" s="3"/>
      <c r="AE264" s="5"/>
    </row>
    <row r="265" ht="12.75" customHeight="1">
      <c r="A265" s="1" t="s">
        <v>58</v>
      </c>
      <c r="B265" s="1">
        <v>2010.0</v>
      </c>
      <c r="C265" s="5">
        <v>2010.25</v>
      </c>
      <c r="D265" s="5">
        <v>95.491</v>
      </c>
      <c r="E265" s="5">
        <v>3.716666666666667</v>
      </c>
      <c r="F265" s="5">
        <v>15415.145</v>
      </c>
      <c r="G265" s="5">
        <v>-0.489579211666667</v>
      </c>
      <c r="H265" s="5">
        <v>68.1506</v>
      </c>
      <c r="I265" s="5">
        <v>2.80054144812656</v>
      </c>
      <c r="J265" s="5">
        <v>0.10666666666666667</v>
      </c>
      <c r="K265" s="5">
        <v>2.4233333333333333</v>
      </c>
      <c r="L265" s="5">
        <v>4.49</v>
      </c>
      <c r="M265" s="5">
        <v>0.13333333333333333</v>
      </c>
      <c r="N265" s="5">
        <v>1121.5966666666666</v>
      </c>
      <c r="O265" s="5">
        <v>1100.75</v>
      </c>
      <c r="P265" s="5">
        <v>5.293333333333333</v>
      </c>
      <c r="Q265" s="5">
        <v>141.86572250870785</v>
      </c>
      <c r="R265" s="5">
        <v>10416.406666666668</v>
      </c>
      <c r="S265" s="5">
        <v>182.0666666666667</v>
      </c>
      <c r="T265" s="5">
        <v>16.744333333333334</v>
      </c>
      <c r="U265" s="5">
        <v>198473.980426113</v>
      </c>
      <c r="V265" s="5">
        <v>1.9046798126152762</v>
      </c>
      <c r="W265" s="5">
        <v>8490.0</v>
      </c>
      <c r="X265" s="5">
        <v>89.46433333333333</v>
      </c>
      <c r="Y265" s="5">
        <v>124.57564231050314</v>
      </c>
      <c r="Z265" s="5">
        <v>16582.71</v>
      </c>
      <c r="AA265" s="3"/>
      <c r="AB265" s="3"/>
      <c r="AC265" s="3"/>
      <c r="AD265" s="3"/>
      <c r="AE265" s="5"/>
    </row>
    <row r="266" ht="12.75" customHeight="1">
      <c r="A266" s="1" t="s">
        <v>59</v>
      </c>
      <c r="B266" s="1">
        <v>2010.0</v>
      </c>
      <c r="C266" s="5">
        <v>2010.5</v>
      </c>
      <c r="D266" s="5">
        <v>95.912</v>
      </c>
      <c r="E266" s="5">
        <v>3.49</v>
      </c>
      <c r="F266" s="5">
        <v>15557.277</v>
      </c>
      <c r="G266" s="5">
        <v>-0.497138677666667</v>
      </c>
      <c r="H266" s="5">
        <v>70.1991</v>
      </c>
      <c r="I266" s="5">
        <v>2.8416813219379162</v>
      </c>
      <c r="J266" s="5">
        <v>0.14666666666666667</v>
      </c>
      <c r="K266" s="5">
        <v>2.2533333333333334</v>
      </c>
      <c r="L266" s="5">
        <v>4.196666666666666</v>
      </c>
      <c r="M266" s="5">
        <v>0.19333333333333333</v>
      </c>
      <c r="N266" s="5">
        <v>1135.2466666666667</v>
      </c>
      <c r="O266" s="5">
        <v>1207.0833333333333</v>
      </c>
      <c r="P266" s="5">
        <v>5.043333333333333</v>
      </c>
      <c r="Q266" s="5">
        <v>143.97164689567208</v>
      </c>
      <c r="R266" s="5">
        <v>10306.42</v>
      </c>
      <c r="S266" s="5">
        <v>184.23333333333335</v>
      </c>
      <c r="T266" s="5">
        <v>18.585333333333335</v>
      </c>
      <c r="U266" s="5">
        <v>198993.879884966</v>
      </c>
      <c r="V266" s="5">
        <v>1.9099773317816295</v>
      </c>
      <c r="W266" s="5">
        <v>8578.033333333333</v>
      </c>
      <c r="X266" s="5">
        <v>89.70533333333333</v>
      </c>
      <c r="Y266" s="5">
        <v>124.85932241110957</v>
      </c>
      <c r="Z266" s="5">
        <v>16743.162</v>
      </c>
      <c r="AA266" s="3"/>
      <c r="AB266" s="3"/>
      <c r="AC266" s="3"/>
      <c r="AD266" s="3"/>
      <c r="AE266" s="5"/>
    </row>
    <row r="267" ht="12.75" customHeight="1">
      <c r="A267" s="1" t="s">
        <v>60</v>
      </c>
      <c r="B267" s="1">
        <v>2010.0</v>
      </c>
      <c r="C267" s="5">
        <v>2010.75</v>
      </c>
      <c r="D267" s="5">
        <v>96.251</v>
      </c>
      <c r="E267" s="5">
        <v>2.7866666666666666</v>
      </c>
      <c r="F267" s="5">
        <v>15671.967</v>
      </c>
      <c r="G267" s="5">
        <v>-0.694639405333333</v>
      </c>
      <c r="H267" s="5">
        <v>71.30743333333334</v>
      </c>
      <c r="I267" s="5">
        <v>2.8471956373064478</v>
      </c>
      <c r="J267" s="5">
        <v>0.15666666666666668</v>
      </c>
      <c r="K267" s="5">
        <v>1.5466666666666666</v>
      </c>
      <c r="L267" s="5">
        <v>3.5966666666666667</v>
      </c>
      <c r="M267" s="5">
        <v>0.18666666666666668</v>
      </c>
      <c r="N267" s="5">
        <v>1096.3866666666665</v>
      </c>
      <c r="O267" s="5">
        <v>1232.6666666666667</v>
      </c>
      <c r="P267" s="5">
        <v>4.58</v>
      </c>
      <c r="Q267" s="5">
        <v>143.33395151407456</v>
      </c>
      <c r="R267" s="5">
        <v>10422.903333333334</v>
      </c>
      <c r="S267" s="5">
        <v>184.63333333333333</v>
      </c>
      <c r="T267" s="5">
        <v>19.749666666666666</v>
      </c>
      <c r="U267" s="5">
        <v>199243.164197627</v>
      </c>
      <c r="V267" s="5">
        <v>1.9159486370976548</v>
      </c>
      <c r="W267" s="5">
        <v>8662.666666666666</v>
      </c>
      <c r="X267" s="5">
        <v>89.84333333333333</v>
      </c>
      <c r="Y267" s="5">
        <v>125.21266385024083</v>
      </c>
      <c r="Z267" s="5">
        <v>16872.266</v>
      </c>
      <c r="AA267" s="3"/>
      <c r="AB267" s="3"/>
      <c r="AC267" s="3"/>
      <c r="AD267" s="3"/>
      <c r="AE267" s="5"/>
    </row>
    <row r="268" ht="12.75" customHeight="1">
      <c r="A268" s="1" t="s">
        <v>61</v>
      </c>
      <c r="B268" s="1">
        <v>2010.0</v>
      </c>
      <c r="C268" s="5">
        <v>2011.0</v>
      </c>
      <c r="D268" s="5">
        <v>96.781</v>
      </c>
      <c r="E268" s="5">
        <v>2.8633333333333333</v>
      </c>
      <c r="F268" s="5">
        <v>15750.625</v>
      </c>
      <c r="G268" s="5">
        <v>-0.945330319333333</v>
      </c>
      <c r="H268" s="5">
        <v>71.94033333333333</v>
      </c>
      <c r="I268" s="5">
        <v>2.8669158329564537</v>
      </c>
      <c r="J268" s="5">
        <v>0.13666666666666666</v>
      </c>
      <c r="K268" s="5">
        <v>1.4866666666666668</v>
      </c>
      <c r="L268" s="5">
        <v>3.836666666666667</v>
      </c>
      <c r="M268" s="5">
        <v>0.18666666666666668</v>
      </c>
      <c r="N268" s="5">
        <v>1204.0</v>
      </c>
      <c r="O268" s="5">
        <v>1378.5833333333333</v>
      </c>
      <c r="P268" s="5">
        <v>4.8566666666666665</v>
      </c>
      <c r="Q268" s="5">
        <v>138.67171862732462</v>
      </c>
      <c r="R268" s="5">
        <v>11234.006666666668</v>
      </c>
      <c r="S268" s="5">
        <v>188.0</v>
      </c>
      <c r="T268" s="5">
        <v>27.895666666666667</v>
      </c>
      <c r="U268" s="5">
        <v>199946.599904832</v>
      </c>
      <c r="V268" s="5">
        <v>1.9201153992449986</v>
      </c>
      <c r="W268" s="5">
        <v>8773.733333333334</v>
      </c>
      <c r="X268" s="5">
        <v>90.12733333333334</v>
      </c>
      <c r="Y268" s="5">
        <v>126.10426770559434</v>
      </c>
      <c r="Z268" s="5">
        <v>16960.864</v>
      </c>
      <c r="AA268" s="3"/>
      <c r="AB268" s="3"/>
      <c r="AC268" s="3"/>
      <c r="AD268" s="3"/>
      <c r="AE268" s="5"/>
    </row>
    <row r="269" ht="12.75" customHeight="1">
      <c r="A269" s="1" t="s">
        <v>58</v>
      </c>
      <c r="B269" s="1">
        <v>2011.0</v>
      </c>
      <c r="C269" s="5">
        <v>2011.25</v>
      </c>
      <c r="D269" s="5">
        <v>97.276</v>
      </c>
      <c r="E269" s="5">
        <v>3.46</v>
      </c>
      <c r="F269" s="5">
        <v>15712.754</v>
      </c>
      <c r="G269" s="5">
        <v>-1.03133222</v>
      </c>
      <c r="H269" s="5">
        <v>72.73023333333333</v>
      </c>
      <c r="I269" s="5">
        <v>2.8650870556236048</v>
      </c>
      <c r="J269" s="5">
        <v>0.12666666666666668</v>
      </c>
      <c r="K269" s="5">
        <v>2.12</v>
      </c>
      <c r="L269" s="5">
        <v>4.323333333333333</v>
      </c>
      <c r="M269" s="5">
        <v>0.15666666666666668</v>
      </c>
      <c r="N269" s="5">
        <v>1302.743333333333</v>
      </c>
      <c r="O269" s="5">
        <v>1392.3333333333333</v>
      </c>
      <c r="P269" s="5">
        <v>5.13</v>
      </c>
      <c r="Q269" s="5">
        <v>133.40006431905076</v>
      </c>
      <c r="R269" s="5">
        <v>12146.0</v>
      </c>
      <c r="S269" s="5">
        <v>195.9</v>
      </c>
      <c r="T269" s="5">
        <v>33.29233333333334</v>
      </c>
      <c r="U269" s="5">
        <v>199358.629255732</v>
      </c>
      <c r="V269" s="5">
        <v>1.9238360535845722</v>
      </c>
      <c r="W269" s="5">
        <v>8884.5</v>
      </c>
      <c r="X269" s="5">
        <v>90.523</v>
      </c>
      <c r="Y269" s="5">
        <v>127.33376320909468</v>
      </c>
      <c r="Z269" s="5">
        <v>16920.632</v>
      </c>
      <c r="AA269" s="3"/>
      <c r="AB269" s="3"/>
      <c r="AC269" s="3"/>
      <c r="AD269" s="3"/>
      <c r="AE269" s="5"/>
    </row>
    <row r="270" ht="12.75" customHeight="1">
      <c r="A270" s="1" t="s">
        <v>59</v>
      </c>
      <c r="B270" s="1">
        <v>2011.0</v>
      </c>
      <c r="C270" s="5">
        <v>2011.5</v>
      </c>
      <c r="D270" s="5">
        <v>97.975</v>
      </c>
      <c r="E270" s="5">
        <v>3.21</v>
      </c>
      <c r="F270" s="5">
        <v>15825.096</v>
      </c>
      <c r="G270" s="5">
        <v>-1.10952481</v>
      </c>
      <c r="H270" s="5">
        <v>72.8217</v>
      </c>
      <c r="I270" s="5">
        <v>2.875345159221993</v>
      </c>
      <c r="J270" s="5">
        <v>0.04666666666666667</v>
      </c>
      <c r="K270" s="5">
        <v>1.8633333333333333</v>
      </c>
      <c r="L270" s="5">
        <v>4.066666666666666</v>
      </c>
      <c r="M270" s="5">
        <v>0.09333333333333334</v>
      </c>
      <c r="N270" s="5">
        <v>1319.0366666666666</v>
      </c>
      <c r="O270" s="5">
        <v>1524.25</v>
      </c>
      <c r="P270" s="5">
        <v>5.036666666666667</v>
      </c>
      <c r="Q270" s="5">
        <v>133.3922912372475</v>
      </c>
      <c r="R270" s="5">
        <v>12598.223333333333</v>
      </c>
      <c r="S270" s="5">
        <v>203.70000000000002</v>
      </c>
      <c r="T270" s="5">
        <v>40.577666666666666</v>
      </c>
      <c r="U270" s="5">
        <v>200006.249593737</v>
      </c>
      <c r="V270" s="5">
        <v>1.9271086539452227</v>
      </c>
      <c r="W270" s="5">
        <v>9077.133333333333</v>
      </c>
      <c r="X270" s="5">
        <v>91.05233333333334</v>
      </c>
      <c r="Y270" s="5">
        <v>128.69678386039314</v>
      </c>
      <c r="Z270" s="5">
        <v>17035.114</v>
      </c>
      <c r="AA270" s="3"/>
      <c r="AB270" s="3"/>
      <c r="AC270" s="3"/>
      <c r="AD270" s="3"/>
      <c r="AE270" s="5"/>
    </row>
    <row r="271" ht="12.75" customHeight="1">
      <c r="A271" s="1" t="s">
        <v>60</v>
      </c>
      <c r="B271" s="1">
        <v>2011.0</v>
      </c>
      <c r="C271" s="5">
        <v>2011.75</v>
      </c>
      <c r="D271" s="5">
        <v>98.519</v>
      </c>
      <c r="E271" s="5">
        <v>2.4266666666666667</v>
      </c>
      <c r="F271" s="5">
        <v>15820.7</v>
      </c>
      <c r="G271" s="5">
        <v>-1.32394482566666</v>
      </c>
      <c r="H271" s="5">
        <v>73.5522</v>
      </c>
      <c r="I271" s="5">
        <v>2.9046785959113848</v>
      </c>
      <c r="J271" s="5">
        <v>0.023333333333333334</v>
      </c>
      <c r="K271" s="5">
        <v>1.1533333333333333</v>
      </c>
      <c r="L271" s="5">
        <v>3.34</v>
      </c>
      <c r="M271" s="5">
        <v>0.08333333333333333</v>
      </c>
      <c r="N271" s="5">
        <v>1228.1266666666668</v>
      </c>
      <c r="O271" s="5">
        <v>1686.1666666666667</v>
      </c>
      <c r="P271" s="5">
        <v>4.463333333333333</v>
      </c>
      <c r="Q271" s="5">
        <v>133.63993826387016</v>
      </c>
      <c r="R271" s="5">
        <v>11556.716666666667</v>
      </c>
      <c r="S271" s="5">
        <v>203.83333333333334</v>
      </c>
      <c r="T271" s="5">
        <v>37.315333333333335</v>
      </c>
      <c r="U271" s="5">
        <v>200183.79693370496</v>
      </c>
      <c r="V271" s="5">
        <v>1.9304503154436168</v>
      </c>
      <c r="W271" s="5">
        <v>9450.833333333334</v>
      </c>
      <c r="X271" s="5">
        <v>91.468</v>
      </c>
      <c r="Y271" s="5">
        <v>129.41607960635554</v>
      </c>
      <c r="Z271" s="5">
        <v>17031.313</v>
      </c>
      <c r="AA271" s="3"/>
      <c r="AB271" s="3"/>
      <c r="AC271" s="3"/>
      <c r="AD271" s="3"/>
      <c r="AE271" s="5"/>
    </row>
    <row r="272" ht="12.75" customHeight="1">
      <c r="A272" s="1" t="s">
        <v>61</v>
      </c>
      <c r="B272" s="1">
        <v>2011.0</v>
      </c>
      <c r="C272" s="5">
        <v>2012.0</v>
      </c>
      <c r="D272" s="5">
        <v>98.676</v>
      </c>
      <c r="E272" s="5">
        <v>2.046666666666667</v>
      </c>
      <c r="F272" s="5">
        <v>16004.107</v>
      </c>
      <c r="G272" s="5">
        <v>-1.46240360766666</v>
      </c>
      <c r="H272" s="5">
        <v>74.09083333333334</v>
      </c>
      <c r="I272" s="5">
        <v>2.927138308448275</v>
      </c>
      <c r="J272" s="5">
        <v>0.013333333333333334</v>
      </c>
      <c r="K272" s="5">
        <v>0.9533333333333334</v>
      </c>
      <c r="L272" s="5">
        <v>2.7533333333333334</v>
      </c>
      <c r="M272" s="5">
        <v>0.07333333333333333</v>
      </c>
      <c r="N272" s="5">
        <v>1225.6533333333334</v>
      </c>
      <c r="O272" s="5">
        <v>1666.3333333333333</v>
      </c>
      <c r="P272" s="5">
        <v>3.9266666666666667</v>
      </c>
      <c r="Q272" s="5">
        <v>129.40855048430353</v>
      </c>
      <c r="R272" s="5">
        <v>12072.75</v>
      </c>
      <c r="S272" s="5">
        <v>200.76666666666665</v>
      </c>
      <c r="T272" s="5">
        <v>31.66933333333333</v>
      </c>
      <c r="U272" s="5">
        <v>200339.43035306</v>
      </c>
      <c r="V272" s="5">
        <v>1.9297763018466418</v>
      </c>
      <c r="W272" s="5">
        <v>9611.6</v>
      </c>
      <c r="X272" s="5">
        <v>91.794</v>
      </c>
      <c r="Y272" s="5">
        <v>129.9687173551329</v>
      </c>
      <c r="Z272" s="5">
        <v>17222.583</v>
      </c>
      <c r="AA272" s="3"/>
      <c r="AB272" s="3"/>
      <c r="AC272" s="3"/>
      <c r="AD272" s="3"/>
      <c r="AE272" s="5"/>
    </row>
    <row r="273" ht="12.75" customHeight="1">
      <c r="A273" s="1" t="s">
        <v>58</v>
      </c>
      <c r="B273" s="1">
        <v>2012.0</v>
      </c>
      <c r="C273" s="5">
        <v>2012.25</v>
      </c>
      <c r="D273" s="5">
        <v>99.284</v>
      </c>
      <c r="E273" s="5">
        <v>2.0366666666666666</v>
      </c>
      <c r="F273" s="5">
        <v>16129.418</v>
      </c>
      <c r="G273" s="5">
        <v>-1.41918480533333</v>
      </c>
      <c r="H273" s="5">
        <v>74.8419</v>
      </c>
      <c r="I273" s="5">
        <v>2.9571975550900347</v>
      </c>
      <c r="J273" s="5">
        <v>0.06666666666666667</v>
      </c>
      <c r="K273" s="5">
        <v>0.8966666666666666</v>
      </c>
      <c r="L273" s="5">
        <v>2.796666666666667</v>
      </c>
      <c r="M273" s="5">
        <v>0.10333333333333333</v>
      </c>
      <c r="N273" s="5">
        <v>1347.4366666666665</v>
      </c>
      <c r="O273" s="5">
        <v>1725.5</v>
      </c>
      <c r="P273" s="5">
        <v>3.8966666666666665</v>
      </c>
      <c r="Q273" s="5">
        <v>126.44177762858892</v>
      </c>
      <c r="R273" s="5">
        <v>12932.340000000002</v>
      </c>
      <c r="S273" s="5">
        <v>202.16666666666666</v>
      </c>
      <c r="T273" s="5">
        <v>33.461</v>
      </c>
      <c r="U273" s="5">
        <v>201104.78386449997</v>
      </c>
      <c r="V273" s="5">
        <v>1.9358911354363122</v>
      </c>
      <c r="W273" s="5">
        <v>9783.2</v>
      </c>
      <c r="X273" s="5">
        <v>92.37333333333333</v>
      </c>
      <c r="Y273" s="5">
        <v>130.9859073079819</v>
      </c>
      <c r="Z273" s="5">
        <v>17367.01</v>
      </c>
      <c r="AA273" s="3"/>
      <c r="AB273" s="3"/>
      <c r="AC273" s="3"/>
      <c r="AD273" s="3"/>
      <c r="AE273" s="5"/>
    </row>
    <row r="274" ht="12.75" customHeight="1">
      <c r="A274" s="1" t="s">
        <v>59</v>
      </c>
      <c r="B274" s="1">
        <v>2012.0</v>
      </c>
      <c r="C274" s="5">
        <v>2012.5</v>
      </c>
      <c r="D274" s="5">
        <v>99.689</v>
      </c>
      <c r="E274" s="5">
        <v>1.8233333333333333</v>
      </c>
      <c r="F274" s="5">
        <v>16198.807</v>
      </c>
      <c r="G274" s="5">
        <v>-1.20343559466666</v>
      </c>
      <c r="H274" s="5">
        <v>74.6922</v>
      </c>
      <c r="I274" s="5">
        <v>2.9703452468938183</v>
      </c>
      <c r="J274" s="5">
        <v>0.08666666666666667</v>
      </c>
      <c r="K274" s="5">
        <v>0.7866666666666666</v>
      </c>
      <c r="L274" s="5">
        <v>2.5533333333333332</v>
      </c>
      <c r="M274" s="5">
        <v>0.15333333333333332</v>
      </c>
      <c r="N274" s="5">
        <v>1350.3933333333332</v>
      </c>
      <c r="O274" s="5">
        <v>1602.5833333333333</v>
      </c>
      <c r="P274" s="5">
        <v>3.8</v>
      </c>
      <c r="Q274" s="5">
        <v>131.19861422130015</v>
      </c>
      <c r="R274" s="5">
        <v>12829.056666666665</v>
      </c>
      <c r="S274" s="5">
        <v>201.80000000000004</v>
      </c>
      <c r="T274" s="5">
        <v>28.790666666666667</v>
      </c>
      <c r="U274" s="5">
        <v>201508.297186036</v>
      </c>
      <c r="V274" s="5">
        <v>1.9373310893141018</v>
      </c>
      <c r="W274" s="5">
        <v>9937.433333333332</v>
      </c>
      <c r="X274" s="5">
        <v>92.75533333333334</v>
      </c>
      <c r="Y274" s="5">
        <v>131.42579304196445</v>
      </c>
      <c r="Z274" s="5">
        <v>17444.525</v>
      </c>
      <c r="AA274" s="3"/>
      <c r="AB274" s="3"/>
      <c r="AC274" s="3"/>
      <c r="AD274" s="3"/>
      <c r="AE274" s="5"/>
    </row>
    <row r="275" ht="12.75" customHeight="1">
      <c r="A275" s="1" t="s">
        <v>60</v>
      </c>
      <c r="B275" s="1">
        <v>2012.0</v>
      </c>
      <c r="C275" s="5">
        <v>2012.75</v>
      </c>
      <c r="D275" s="5">
        <v>100.299</v>
      </c>
      <c r="E275" s="5">
        <v>1.6433333333333333</v>
      </c>
      <c r="F275" s="5">
        <v>16220.667</v>
      </c>
      <c r="G275" s="5">
        <v>-1.26596801666666</v>
      </c>
      <c r="H275" s="5">
        <v>74.24503333333334</v>
      </c>
      <c r="I275" s="5">
        <v>2.9741662322059153</v>
      </c>
      <c r="J275" s="5">
        <v>0.10333333333333333</v>
      </c>
      <c r="K275" s="5">
        <v>0.6666666666666666</v>
      </c>
      <c r="L275" s="5">
        <v>2.37</v>
      </c>
      <c r="M275" s="5">
        <v>0.14333333333333334</v>
      </c>
      <c r="N275" s="5">
        <v>1402.2166666666665</v>
      </c>
      <c r="O275" s="5">
        <v>1682.1666666666667</v>
      </c>
      <c r="P275" s="5">
        <v>3.4566666666666666</v>
      </c>
      <c r="Q275" s="5">
        <v>134.21328433407635</v>
      </c>
      <c r="R275" s="5">
        <v>13178.883333333333</v>
      </c>
      <c r="S275" s="5">
        <v>202.39999999999998</v>
      </c>
      <c r="T275" s="5">
        <v>31.308333333333334</v>
      </c>
      <c r="U275" s="5">
        <v>201568.460440529</v>
      </c>
      <c r="V275" s="5">
        <v>1.937665681861248</v>
      </c>
      <c r="W275" s="5">
        <v>10124.633333333333</v>
      </c>
      <c r="X275" s="5">
        <v>93.02333333333333</v>
      </c>
      <c r="Y275" s="5">
        <v>131.93380303346748</v>
      </c>
      <c r="Z275" s="5">
        <v>17469.65</v>
      </c>
      <c r="AA275" s="3"/>
      <c r="AB275" s="3"/>
      <c r="AC275" s="3"/>
      <c r="AD275" s="3"/>
      <c r="AE275" s="5"/>
    </row>
    <row r="276" ht="12.75" customHeight="1">
      <c r="A276" s="1" t="s">
        <v>61</v>
      </c>
      <c r="B276" s="1">
        <v>2012.0</v>
      </c>
      <c r="C276" s="5">
        <v>2013.0</v>
      </c>
      <c r="D276" s="5">
        <v>100.728</v>
      </c>
      <c r="E276" s="5">
        <v>1.7066666666666668</v>
      </c>
      <c r="F276" s="5">
        <v>16239.138</v>
      </c>
      <c r="G276" s="5">
        <v>-1.39723992433333</v>
      </c>
      <c r="H276" s="5">
        <v>74.25686666666667</v>
      </c>
      <c r="I276" s="5">
        <v>2.9906070451902655</v>
      </c>
      <c r="J276" s="5">
        <v>0.08666666666666667</v>
      </c>
      <c r="K276" s="5">
        <v>0.6933333333333334</v>
      </c>
      <c r="L276" s="5">
        <v>2.4566666666666666</v>
      </c>
      <c r="M276" s="5">
        <v>0.16</v>
      </c>
      <c r="N276" s="5">
        <v>1418.2066666666667</v>
      </c>
      <c r="O276" s="5">
        <v>1700.8333333333333</v>
      </c>
      <c r="P276" s="5">
        <v>3.54</v>
      </c>
      <c r="Q276" s="5">
        <v>133.68351377544616</v>
      </c>
      <c r="R276" s="5">
        <v>13075.393333333333</v>
      </c>
      <c r="S276" s="5">
        <v>202.26666666666665</v>
      </c>
      <c r="T276" s="5">
        <v>31.919333333333327</v>
      </c>
      <c r="U276" s="5">
        <v>201717.853167018</v>
      </c>
      <c r="V276" s="5">
        <v>1.940057190647588</v>
      </c>
      <c r="W276" s="5">
        <v>10354.866666666667</v>
      </c>
      <c r="X276" s="5">
        <v>93.43466666666667</v>
      </c>
      <c r="Y276" s="5">
        <v>132.81283985019104</v>
      </c>
      <c r="Z276" s="5">
        <v>17489.852</v>
      </c>
      <c r="AA276" s="3"/>
      <c r="AB276" s="3"/>
      <c r="AC276" s="3"/>
      <c r="AD276" s="3"/>
      <c r="AE276" s="5"/>
    </row>
    <row r="277" ht="12.75" customHeight="1">
      <c r="A277" s="1" t="s">
        <v>58</v>
      </c>
      <c r="B277" s="1">
        <v>2013.0</v>
      </c>
      <c r="C277" s="5">
        <v>2013.25</v>
      </c>
      <c r="D277" s="5">
        <v>101.123</v>
      </c>
      <c r="E277" s="5">
        <v>1.95</v>
      </c>
      <c r="F277" s="5">
        <v>16382.964</v>
      </c>
      <c r="G277" s="5">
        <v>-1.40689819366666</v>
      </c>
      <c r="H277" s="5">
        <v>74.61776666666667</v>
      </c>
      <c r="I277" s="5">
        <v>3.004046243239935</v>
      </c>
      <c r="J277" s="5">
        <v>0.08666666666666667</v>
      </c>
      <c r="K277" s="5">
        <v>0.8266666666666667</v>
      </c>
      <c r="L277" s="5">
        <v>2.7466666666666666</v>
      </c>
      <c r="M277" s="5">
        <v>0.14333333333333334</v>
      </c>
      <c r="N277" s="5">
        <v>1514.5133333333333</v>
      </c>
      <c r="O277" s="5">
        <v>1617.1666666666667</v>
      </c>
      <c r="P277" s="5">
        <v>3.8766666666666665</v>
      </c>
      <c r="Q277" s="5">
        <v>134.62948522142707</v>
      </c>
      <c r="R277" s="5">
        <v>14164.536666666667</v>
      </c>
      <c r="S277" s="5">
        <v>203.6</v>
      </c>
      <c r="T277" s="5">
        <v>29.367333333333335</v>
      </c>
      <c r="U277" s="5">
        <v>201880.125336351</v>
      </c>
      <c r="V277" s="5">
        <v>1.9428638231214492</v>
      </c>
      <c r="W277" s="5">
        <v>10514.166666666666</v>
      </c>
      <c r="X277" s="5">
        <v>93.79966666666667</v>
      </c>
      <c r="Y277" s="5">
        <v>133.40118750418296</v>
      </c>
      <c r="Z277" s="5">
        <v>17662.4</v>
      </c>
      <c r="AA277" s="3"/>
      <c r="AB277" s="3"/>
      <c r="AC277" s="3"/>
      <c r="AD277" s="3"/>
      <c r="AE277" s="5"/>
    </row>
    <row r="278" ht="12.75" customHeight="1">
      <c r="A278" s="1" t="s">
        <v>59</v>
      </c>
      <c r="B278" s="1">
        <v>2013.0</v>
      </c>
      <c r="C278" s="5">
        <v>2013.5</v>
      </c>
      <c r="D278" s="5">
        <v>101.431</v>
      </c>
      <c r="E278" s="5">
        <v>1.9966666666666666</v>
      </c>
      <c r="F278" s="5">
        <v>16403.18</v>
      </c>
      <c r="G278" s="5">
        <v>-1.25407146466666</v>
      </c>
      <c r="H278" s="5">
        <v>74.58486666666667</v>
      </c>
      <c r="I278" s="5">
        <v>3.0126776047533497</v>
      </c>
      <c r="J278" s="5">
        <v>0.05</v>
      </c>
      <c r="K278" s="5">
        <v>0.9166666666666666</v>
      </c>
      <c r="L278" s="5">
        <v>2.783333333333333</v>
      </c>
      <c r="M278" s="5">
        <v>0.11666666666666667</v>
      </c>
      <c r="N278" s="5">
        <v>1609.7699999999998</v>
      </c>
      <c r="O278" s="5">
        <v>1351.8333333333333</v>
      </c>
      <c r="P278" s="5">
        <v>3.9633333333333334</v>
      </c>
      <c r="Q278" s="5">
        <v>141.1970970146382</v>
      </c>
      <c r="R278" s="5">
        <v>14954.99</v>
      </c>
      <c r="S278" s="5">
        <v>203.9666666666667</v>
      </c>
      <c r="T278" s="5">
        <v>21.962666666666667</v>
      </c>
      <c r="U278" s="5">
        <v>202258.46350086</v>
      </c>
      <c r="V278" s="5">
        <v>1.9431514732417892</v>
      </c>
      <c r="W278" s="5">
        <v>10628.666666666666</v>
      </c>
      <c r="X278" s="5">
        <v>94.06433333333334</v>
      </c>
      <c r="Y278" s="5">
        <v>133.62602616810497</v>
      </c>
      <c r="Z278" s="5">
        <v>17709.671</v>
      </c>
      <c r="AA278" s="3"/>
      <c r="AB278" s="3"/>
      <c r="AC278" s="3"/>
      <c r="AD278" s="3"/>
      <c r="AE278" s="5"/>
    </row>
    <row r="279" ht="12.75" customHeight="1">
      <c r="A279" s="1" t="s">
        <v>60</v>
      </c>
      <c r="B279" s="1">
        <v>2013.0</v>
      </c>
      <c r="C279" s="5">
        <v>2013.75</v>
      </c>
      <c r="D279" s="5">
        <v>101.985</v>
      </c>
      <c r="E279" s="5">
        <v>2.71</v>
      </c>
      <c r="F279" s="5">
        <v>16531.685</v>
      </c>
      <c r="G279" s="5">
        <v>-1.663674422</v>
      </c>
      <c r="H279" s="5">
        <v>74.62886666666667</v>
      </c>
      <c r="I279" s="5">
        <v>3.0253856188473467</v>
      </c>
      <c r="J279" s="5">
        <v>0.03333333333333333</v>
      </c>
      <c r="K279" s="5">
        <v>1.5066666666666666</v>
      </c>
      <c r="L279" s="5">
        <v>3.4433333333333334</v>
      </c>
      <c r="M279" s="5">
        <v>0.08333333333333333</v>
      </c>
      <c r="N279" s="5">
        <v>1675.3133333333335</v>
      </c>
      <c r="O279" s="5">
        <v>1345.25</v>
      </c>
      <c r="P279" s="5">
        <v>4.506666666666667</v>
      </c>
      <c r="Q279" s="5">
        <v>145.57992969243102</v>
      </c>
      <c r="R279" s="5">
        <v>15146.506666666666</v>
      </c>
      <c r="S279" s="5">
        <v>204.16666666666666</v>
      </c>
      <c r="T279" s="5">
        <v>21.615</v>
      </c>
      <c r="U279" s="5">
        <v>202492.321824847</v>
      </c>
      <c r="V279" s="5">
        <v>1.9466866727474172</v>
      </c>
      <c r="W279" s="5">
        <v>10777.4</v>
      </c>
      <c r="X279" s="5">
        <v>94.43433333333333</v>
      </c>
      <c r="Y279" s="5">
        <v>134.3177995614874</v>
      </c>
      <c r="Z279" s="5">
        <v>17860.45</v>
      </c>
      <c r="AA279" s="3"/>
      <c r="AB279" s="3"/>
      <c r="AC279" s="3"/>
      <c r="AD279" s="3"/>
      <c r="AE279" s="5"/>
    </row>
    <row r="280" ht="12.75" customHeight="1">
      <c r="A280" s="1" t="s">
        <v>61</v>
      </c>
      <c r="B280" s="1">
        <v>2013.0</v>
      </c>
      <c r="C280" s="5">
        <v>2014.0</v>
      </c>
      <c r="D280" s="5">
        <v>102.551</v>
      </c>
      <c r="E280" s="5">
        <v>2.7466666666666666</v>
      </c>
      <c r="F280" s="5">
        <v>16663.649</v>
      </c>
      <c r="G280" s="5">
        <v>-1.99476023766666</v>
      </c>
      <c r="H280" s="5">
        <v>74.99023333333334</v>
      </c>
      <c r="I280" s="5">
        <v>3.037926013487862</v>
      </c>
      <c r="J280" s="5">
        <v>0.06333333333333334</v>
      </c>
      <c r="K280" s="5">
        <v>1.44</v>
      </c>
      <c r="L280" s="5">
        <v>3.5033333333333334</v>
      </c>
      <c r="M280" s="5">
        <v>0.08666666666666667</v>
      </c>
      <c r="N280" s="5">
        <v>1770.4499999999998</v>
      </c>
      <c r="O280" s="5">
        <v>1260.5</v>
      </c>
      <c r="P280" s="5">
        <v>4.593333333333334</v>
      </c>
      <c r="Q280" s="5">
        <v>146.24432545766166</v>
      </c>
      <c r="R280" s="5">
        <v>16069.606666666667</v>
      </c>
      <c r="S280" s="5">
        <v>201.9</v>
      </c>
      <c r="T280" s="5">
        <v>20.409666666666666</v>
      </c>
      <c r="U280" s="5">
        <v>202734.646138865</v>
      </c>
      <c r="V280" s="5">
        <v>1.9550094918527752</v>
      </c>
      <c r="W280" s="5">
        <v>10988.766666666666</v>
      </c>
      <c r="X280" s="5">
        <v>94.84133333333334</v>
      </c>
      <c r="Y280" s="5">
        <v>135.0261788144982</v>
      </c>
      <c r="Z280" s="5">
        <v>18016.147</v>
      </c>
      <c r="AA280" s="3"/>
      <c r="AB280" s="3"/>
      <c r="AC280" s="3"/>
      <c r="AD280" s="3"/>
      <c r="AE280" s="5"/>
    </row>
    <row r="281" ht="12.75" customHeight="1">
      <c r="A281" s="1" t="s">
        <v>58</v>
      </c>
      <c r="B281" s="1">
        <v>2014.0</v>
      </c>
      <c r="C281" s="5">
        <v>2014.25</v>
      </c>
      <c r="D281" s="5">
        <v>102.96</v>
      </c>
      <c r="E281" s="5">
        <v>2.763333333333333</v>
      </c>
      <c r="F281" s="5">
        <v>16616.54</v>
      </c>
      <c r="G281" s="5">
        <v>-2.51426502266666</v>
      </c>
      <c r="H281" s="5">
        <v>74.8794</v>
      </c>
      <c r="I281" s="5">
        <v>3.047761101397442</v>
      </c>
      <c r="J281" s="5">
        <v>0.04666666666666667</v>
      </c>
      <c r="K281" s="5">
        <v>1.6033333333333333</v>
      </c>
      <c r="L281" s="5">
        <v>3.4166666666666665</v>
      </c>
      <c r="M281" s="5">
        <v>0.07333333333333333</v>
      </c>
      <c r="N281" s="5">
        <v>1834.3066666666666</v>
      </c>
      <c r="O281" s="5">
        <v>1289.75</v>
      </c>
      <c r="P281" s="5">
        <v>4.44</v>
      </c>
      <c r="Q281" s="5">
        <v>145.81592459852075</v>
      </c>
      <c r="R281" s="5">
        <v>16159.406666666668</v>
      </c>
      <c r="S281" s="5">
        <v>205.5</v>
      </c>
      <c r="T281" s="5">
        <v>20.03533333333333</v>
      </c>
      <c r="U281" s="5">
        <v>202651.482537582</v>
      </c>
      <c r="V281" s="5">
        <v>1.957559077698598</v>
      </c>
      <c r="W281" s="5">
        <v>11161.666666666666</v>
      </c>
      <c r="X281" s="5">
        <v>95.141</v>
      </c>
      <c r="Y281" s="5">
        <v>135.86387438437202</v>
      </c>
      <c r="Z281" s="5">
        <v>17953.974</v>
      </c>
      <c r="AA281" s="3"/>
      <c r="AB281" s="3"/>
      <c r="AC281" s="3"/>
      <c r="AD281" s="3"/>
      <c r="AE281" s="5"/>
    </row>
    <row r="282" ht="12.75" customHeight="1">
      <c r="A282" s="1" t="s">
        <v>59</v>
      </c>
      <c r="B282" s="1">
        <v>2014.0</v>
      </c>
      <c r="C282" s="5">
        <v>2014.5</v>
      </c>
      <c r="D282" s="5">
        <v>103.539</v>
      </c>
      <c r="E282" s="5">
        <v>2.6233333333333335</v>
      </c>
      <c r="F282" s="5">
        <v>16841.475</v>
      </c>
      <c r="G282" s="5">
        <v>-2.92200333266666</v>
      </c>
      <c r="H282" s="5">
        <v>75.89563333333334</v>
      </c>
      <c r="I282" s="5">
        <v>3.078512526491078</v>
      </c>
      <c r="J282" s="5">
        <v>0.03333333333333333</v>
      </c>
      <c r="K282" s="5">
        <v>1.6566666666666667</v>
      </c>
      <c r="L282" s="5">
        <v>3.18</v>
      </c>
      <c r="M282" s="5">
        <v>0.09333333333333334</v>
      </c>
      <c r="N282" s="5">
        <v>1900.3733333333332</v>
      </c>
      <c r="O282" s="5">
        <v>1284.6666666666667</v>
      </c>
      <c r="P282" s="5">
        <v>4.216666666666667</v>
      </c>
      <c r="Q282" s="5">
        <v>148.1441843815107</v>
      </c>
      <c r="R282" s="5">
        <v>16708.20333333333</v>
      </c>
      <c r="S282" s="5">
        <v>208.20000000000002</v>
      </c>
      <c r="T282" s="5">
        <v>19.630333333333333</v>
      </c>
      <c r="U282" s="5">
        <v>202942.829202477</v>
      </c>
      <c r="V282" s="5">
        <v>1.9655850306575087</v>
      </c>
      <c r="W282" s="5">
        <v>11314.833333333334</v>
      </c>
      <c r="X282" s="5">
        <v>95.55633333333333</v>
      </c>
      <c r="Y282" s="5">
        <v>136.68556637381815</v>
      </c>
      <c r="Z282" s="5">
        <v>18185.911</v>
      </c>
      <c r="AA282" s="3"/>
      <c r="AB282" s="3"/>
      <c r="AC282" s="3"/>
      <c r="AD282" s="3"/>
      <c r="AE282" s="5"/>
    </row>
    <row r="283" ht="12.75" customHeight="1">
      <c r="A283" s="1" t="s">
        <v>60</v>
      </c>
      <c r="B283" s="1">
        <v>2014.0</v>
      </c>
      <c r="C283" s="5">
        <v>2014.75</v>
      </c>
      <c r="D283" s="5">
        <v>104.01</v>
      </c>
      <c r="E283" s="5">
        <v>2.4966666666666666</v>
      </c>
      <c r="F283" s="5">
        <v>17047.098</v>
      </c>
      <c r="G283" s="5">
        <v>-2.84479930466666</v>
      </c>
      <c r="H283" s="5">
        <v>76.35886666666667</v>
      </c>
      <c r="I283" s="5">
        <v>3.096167713751819</v>
      </c>
      <c r="J283" s="5">
        <v>0.02666666666666667</v>
      </c>
      <c r="K283" s="5">
        <v>1.7</v>
      </c>
      <c r="L283" s="5">
        <v>3.006666666666667</v>
      </c>
      <c r="M283" s="5">
        <v>0.09</v>
      </c>
      <c r="N283" s="5">
        <v>1975.9533333333336</v>
      </c>
      <c r="O283" s="5">
        <v>1262.5</v>
      </c>
      <c r="P283" s="5">
        <v>4.116666666666667</v>
      </c>
      <c r="Q283" s="5">
        <v>150.36365180483048</v>
      </c>
      <c r="R283" s="5">
        <v>16901.55</v>
      </c>
      <c r="S283" s="5">
        <v>207.13333333333333</v>
      </c>
      <c r="T283" s="5">
        <v>18.980666666666664</v>
      </c>
      <c r="U283" s="5">
        <v>203135.628116525</v>
      </c>
      <c r="V283" s="5">
        <v>1.9754112968381177</v>
      </c>
      <c r="W283" s="5">
        <v>11457.666666666666</v>
      </c>
      <c r="X283" s="5">
        <v>95.91533333333334</v>
      </c>
      <c r="Y283" s="5">
        <v>137.1795357106015</v>
      </c>
      <c r="Z283" s="5">
        <v>18406.941</v>
      </c>
      <c r="AA283" s="3"/>
      <c r="AB283" s="3"/>
      <c r="AC283" s="3"/>
      <c r="AD283" s="3"/>
      <c r="AE283" s="5"/>
    </row>
    <row r="284" ht="12.75" customHeight="1">
      <c r="A284" s="1" t="s">
        <v>61</v>
      </c>
      <c r="B284" s="1">
        <v>2014.0</v>
      </c>
      <c r="C284" s="5">
        <v>2015.0</v>
      </c>
      <c r="D284" s="5">
        <v>104.078</v>
      </c>
      <c r="E284" s="5">
        <v>2.28</v>
      </c>
      <c r="F284" s="5">
        <v>17143.038</v>
      </c>
      <c r="G284" s="5">
        <v>-2.663600571</v>
      </c>
      <c r="H284" s="5">
        <v>76.66786666666667</v>
      </c>
      <c r="I284" s="5">
        <v>3.108211928965929</v>
      </c>
      <c r="J284" s="5">
        <v>0.023333333333333334</v>
      </c>
      <c r="K284" s="5">
        <v>1.6033333333333333</v>
      </c>
      <c r="L284" s="5">
        <v>2.6933333333333334</v>
      </c>
      <c r="M284" s="5">
        <v>0.1</v>
      </c>
      <c r="N284" s="5">
        <v>2012.0366666666669</v>
      </c>
      <c r="O284" s="5">
        <v>1184.3333333333333</v>
      </c>
      <c r="P284" s="5">
        <v>3.8766666666666665</v>
      </c>
      <c r="Q284" s="5">
        <v>151.03928205776023</v>
      </c>
      <c r="R284" s="5">
        <v>17680.61</v>
      </c>
      <c r="S284" s="5">
        <v>200.4333333333333</v>
      </c>
      <c r="T284" s="5">
        <v>15.737666666666668</v>
      </c>
      <c r="U284" s="5">
        <v>203327.03345398</v>
      </c>
      <c r="V284" s="5">
        <v>1.98667983551363</v>
      </c>
      <c r="W284" s="5">
        <v>11622.966666666667</v>
      </c>
      <c r="X284" s="5">
        <v>96.17533333333333</v>
      </c>
      <c r="Y284" s="5">
        <v>137.10686044225127</v>
      </c>
      <c r="Z284" s="5">
        <v>18500.031</v>
      </c>
      <c r="AA284" s="3"/>
      <c r="AB284" s="3"/>
      <c r="AC284" s="3"/>
      <c r="AD284" s="3"/>
      <c r="AE284" s="5"/>
    </row>
    <row r="285" ht="12.75" customHeight="1">
      <c r="A285" s="1" t="s">
        <v>58</v>
      </c>
      <c r="B285" s="1">
        <v>2015.0</v>
      </c>
      <c r="C285" s="5">
        <v>2015.25</v>
      </c>
      <c r="D285" s="5">
        <v>104.054</v>
      </c>
      <c r="E285" s="5">
        <v>1.9666666666666668</v>
      </c>
      <c r="F285" s="5">
        <v>17305.752</v>
      </c>
      <c r="G285" s="5">
        <v>-2.01694929066666</v>
      </c>
      <c r="H285" s="5">
        <v>76.26083333333334</v>
      </c>
      <c r="I285" s="5">
        <v>3.1172057402692346</v>
      </c>
      <c r="J285" s="5">
        <v>0.02666666666666667</v>
      </c>
      <c r="K285" s="5">
        <v>1.4533333333333334</v>
      </c>
      <c r="L285" s="5">
        <v>2.316666666666667</v>
      </c>
      <c r="M285" s="5">
        <v>0.11</v>
      </c>
      <c r="N285" s="5">
        <v>2063.4566666666665</v>
      </c>
      <c r="O285" s="5">
        <v>1220.4166666666667</v>
      </c>
      <c r="P285" s="5">
        <v>3.57</v>
      </c>
      <c r="Q285" s="5">
        <v>152.14707160248517</v>
      </c>
      <c r="R285" s="5">
        <v>17691.256666666668</v>
      </c>
      <c r="S285" s="5">
        <v>191.53333333333333</v>
      </c>
      <c r="T285" s="5">
        <v>16.785</v>
      </c>
      <c r="U285" s="5">
        <v>203923.989735983</v>
      </c>
      <c r="V285" s="5">
        <v>1.9944090475919936</v>
      </c>
      <c r="W285" s="5">
        <v>11839.666666666666</v>
      </c>
      <c r="X285" s="5">
        <v>96.336</v>
      </c>
      <c r="Y285" s="5">
        <v>136.55977678773036</v>
      </c>
      <c r="Z285" s="5">
        <v>18666.621</v>
      </c>
      <c r="AA285" s="3"/>
      <c r="AB285" s="3"/>
      <c r="AC285" s="3"/>
      <c r="AD285" s="3"/>
      <c r="AE285" s="5"/>
    </row>
    <row r="286" ht="12.75" customHeight="1">
      <c r="A286" s="1" t="s">
        <v>59</v>
      </c>
      <c r="B286" s="1">
        <v>2015.0</v>
      </c>
      <c r="C286" s="5">
        <v>2015.5</v>
      </c>
      <c r="D286" s="5">
        <v>104.647</v>
      </c>
      <c r="E286" s="5">
        <v>2.1666666666666665</v>
      </c>
      <c r="F286" s="5">
        <v>17422.845</v>
      </c>
      <c r="G286" s="5">
        <v>-1.47687275733333</v>
      </c>
      <c r="H286" s="5">
        <v>76.37213333333334</v>
      </c>
      <c r="I286" s="5">
        <v>3.1321659509981274</v>
      </c>
      <c r="J286" s="5">
        <v>0.02</v>
      </c>
      <c r="K286" s="5">
        <v>1.5233333333333332</v>
      </c>
      <c r="L286" s="5">
        <v>2.6233333333333335</v>
      </c>
      <c r="M286" s="5">
        <v>0.12333333333333334</v>
      </c>
      <c r="N286" s="5">
        <v>2102.03</v>
      </c>
      <c r="O286" s="5">
        <v>1180.8833333333334</v>
      </c>
      <c r="P286" s="5">
        <v>3.8966666666666665</v>
      </c>
      <c r="Q286" s="5">
        <v>154.62231997596675</v>
      </c>
      <c r="R286" s="5">
        <v>17823.569999999996</v>
      </c>
      <c r="S286" s="5">
        <v>193.03333333333333</v>
      </c>
      <c r="T286" s="5">
        <v>16.141000000000002</v>
      </c>
      <c r="U286" s="5">
        <v>204215.527764163</v>
      </c>
      <c r="V286" s="5">
        <v>2.000810193834472</v>
      </c>
      <c r="W286" s="5">
        <v>11959.366666666667</v>
      </c>
      <c r="X286" s="5">
        <v>96.76533333333333</v>
      </c>
      <c r="Y286" s="5">
        <v>137.329279805704</v>
      </c>
      <c r="Z286" s="5">
        <v>18782.243</v>
      </c>
      <c r="AA286" s="3"/>
      <c r="AB286" s="3"/>
      <c r="AC286" s="3"/>
      <c r="AD286" s="3"/>
      <c r="AE286" s="5"/>
    </row>
    <row r="287" ht="12.75" customHeight="1">
      <c r="A287" s="1" t="s">
        <v>60</v>
      </c>
      <c r="B287" s="1">
        <v>2015.0</v>
      </c>
      <c r="C287" s="5">
        <v>2015.75</v>
      </c>
      <c r="D287" s="5">
        <v>104.92</v>
      </c>
      <c r="E287" s="5">
        <v>2.22</v>
      </c>
      <c r="F287" s="5">
        <v>17486.021</v>
      </c>
      <c r="G287" s="5">
        <v>-0.983638510333333</v>
      </c>
      <c r="H287" s="5">
        <v>76.64483333333334</v>
      </c>
      <c r="I287" s="5">
        <v>3.1408887496247213</v>
      </c>
      <c r="J287" s="5">
        <v>0.04</v>
      </c>
      <c r="K287" s="5">
        <v>1.5533333333333332</v>
      </c>
      <c r="L287" s="5">
        <v>2.6466666666666665</v>
      </c>
      <c r="M287" s="5">
        <v>0.13666666666666666</v>
      </c>
      <c r="N287" s="5">
        <v>2026.14</v>
      </c>
      <c r="O287" s="5">
        <v>1115.8</v>
      </c>
      <c r="P287" s="5">
        <v>4.086666666666667</v>
      </c>
      <c r="Q287" s="5">
        <v>156.97711739615326</v>
      </c>
      <c r="R287" s="5">
        <v>16834.196666666667</v>
      </c>
      <c r="S287" s="5">
        <v>191.63333333333333</v>
      </c>
      <c r="T287" s="5">
        <v>14.615666666666668</v>
      </c>
      <c r="U287" s="5">
        <v>204586.34170028</v>
      </c>
      <c r="V287" s="5">
        <v>2.008459053091973</v>
      </c>
      <c r="W287" s="5">
        <v>12103.6</v>
      </c>
      <c r="X287" s="5">
        <v>97.07666666666667</v>
      </c>
      <c r="Y287" s="5">
        <v>137.83574675844017</v>
      </c>
      <c r="Z287" s="5">
        <v>18857.418</v>
      </c>
      <c r="AA287" s="3"/>
      <c r="AB287" s="3"/>
      <c r="AC287" s="3"/>
      <c r="AD287" s="3"/>
      <c r="AE287" s="5"/>
    </row>
    <row r="288" ht="12.75" customHeight="1">
      <c r="A288" s="1" t="s">
        <v>61</v>
      </c>
      <c r="B288" s="1">
        <v>2015.0</v>
      </c>
      <c r="C288" s="5">
        <v>2016.0</v>
      </c>
      <c r="D288" s="5">
        <v>104.935</v>
      </c>
      <c r="E288" s="5">
        <v>2.19</v>
      </c>
      <c r="F288" s="5">
        <v>17514.062</v>
      </c>
      <c r="G288" s="5">
        <v>-0.093353595</v>
      </c>
      <c r="H288" s="5">
        <v>76.13996666666667</v>
      </c>
      <c r="I288" s="5">
        <v>3.136086629746344</v>
      </c>
      <c r="J288" s="5">
        <v>0.12333333333333334</v>
      </c>
      <c r="K288" s="5">
        <v>1.5866666666666667</v>
      </c>
      <c r="L288" s="5">
        <v>2.6</v>
      </c>
      <c r="M288" s="5">
        <v>0.16</v>
      </c>
      <c r="N288" s="5">
        <v>2053.17</v>
      </c>
      <c r="O288" s="5">
        <v>1091.1666666666667</v>
      </c>
      <c r="P288" s="5">
        <v>3.993333333333333</v>
      </c>
      <c r="Q288" s="5">
        <v>157.9375965179301</v>
      </c>
      <c r="R288" s="5">
        <v>17602.829999999998</v>
      </c>
      <c r="S288" s="5">
        <v>185.5666666666667</v>
      </c>
      <c r="T288" s="5">
        <v>14.473666666666668</v>
      </c>
      <c r="U288" s="5">
        <v>204711.728365909</v>
      </c>
      <c r="V288" s="5">
        <v>2.013762628202053</v>
      </c>
      <c r="W288" s="5">
        <v>12280.4</v>
      </c>
      <c r="X288" s="5">
        <v>97.31866666666667</v>
      </c>
      <c r="Y288" s="5">
        <v>137.80942159577393</v>
      </c>
      <c r="Z288" s="5">
        <v>18892.206</v>
      </c>
      <c r="AA288" s="3"/>
      <c r="AB288" s="3"/>
      <c r="AC288" s="3"/>
      <c r="AD288" s="3"/>
      <c r="AE288" s="5"/>
    </row>
    <row r="289" ht="12.75" customHeight="1">
      <c r="A289" s="1" t="s">
        <v>58</v>
      </c>
      <c r="B289" s="1">
        <v>2016.0</v>
      </c>
      <c r="C289" s="5">
        <v>2016.25</v>
      </c>
      <c r="D289" s="5">
        <v>104.902</v>
      </c>
      <c r="E289" s="5">
        <v>1.92</v>
      </c>
      <c r="F289" s="5">
        <v>17613.264</v>
      </c>
      <c r="G289" s="5">
        <v>0.478120447333333</v>
      </c>
      <c r="H289" s="5">
        <v>75.94366666666667</v>
      </c>
      <c r="I289" s="5">
        <v>3.140694259702447</v>
      </c>
      <c r="J289" s="5">
        <v>0.2866666666666667</v>
      </c>
      <c r="K289" s="5">
        <v>1.3733333333333333</v>
      </c>
      <c r="L289" s="5">
        <v>2.3233333333333333</v>
      </c>
      <c r="M289" s="5">
        <v>0.36</v>
      </c>
      <c r="N289" s="5">
        <v>1948.3233333333335</v>
      </c>
      <c r="O289" s="5">
        <v>1158.8999999999999</v>
      </c>
      <c r="P289" s="5">
        <v>3.9266666666666667</v>
      </c>
      <c r="Q289" s="5">
        <v>158.31875754355073</v>
      </c>
      <c r="R289" s="5">
        <v>16889.296666666665</v>
      </c>
      <c r="S289" s="5">
        <v>182.0</v>
      </c>
      <c r="T289" s="5">
        <v>14.873666666666667</v>
      </c>
      <c r="U289" s="5">
        <v>205121.593996676</v>
      </c>
      <c r="V289" s="5">
        <v>2.020726323574283</v>
      </c>
      <c r="W289" s="5">
        <v>12545.333333333334</v>
      </c>
      <c r="X289" s="5">
        <v>97.72633333333333</v>
      </c>
      <c r="Y289" s="5">
        <v>138.00116560179455</v>
      </c>
      <c r="Z289" s="5">
        <v>19001.69</v>
      </c>
      <c r="AA289" s="3"/>
      <c r="AB289" s="3"/>
      <c r="AC289" s="3"/>
      <c r="AD289" s="3"/>
      <c r="AE289" s="5"/>
    </row>
    <row r="290" ht="12.75" customHeight="1">
      <c r="A290" s="1" t="s">
        <v>59</v>
      </c>
      <c r="B290" s="1">
        <v>2016.0</v>
      </c>
      <c r="C290" s="5">
        <v>2016.5</v>
      </c>
      <c r="D290" s="5">
        <v>105.595</v>
      </c>
      <c r="E290" s="5">
        <v>1.7533333333333334</v>
      </c>
      <c r="F290" s="5">
        <v>17668.203</v>
      </c>
      <c r="G290" s="5">
        <v>0.436663713333333</v>
      </c>
      <c r="H290" s="5">
        <v>75.60433333333333</v>
      </c>
      <c r="I290" s="5">
        <v>3.14331144014168</v>
      </c>
      <c r="J290" s="5">
        <v>0.25666666666666665</v>
      </c>
      <c r="K290" s="5">
        <v>1.2433333333333334</v>
      </c>
      <c r="L290" s="5">
        <v>2.15</v>
      </c>
      <c r="M290" s="5">
        <v>0.37333333333333335</v>
      </c>
      <c r="N290" s="5">
        <v>2074.9933333333333</v>
      </c>
      <c r="O290" s="5">
        <v>1256.3166666666666</v>
      </c>
      <c r="P290" s="5">
        <v>3.59</v>
      </c>
      <c r="Q290" s="5">
        <v>160.58908242524998</v>
      </c>
      <c r="R290" s="5">
        <v>17830.27666666667</v>
      </c>
      <c r="S290" s="5">
        <v>185.36666666666667</v>
      </c>
      <c r="T290" s="5">
        <v>17.474</v>
      </c>
      <c r="U290" s="5">
        <v>205417.326323613</v>
      </c>
      <c r="V290" s="5">
        <v>2.0262744588054744</v>
      </c>
      <c r="W290" s="5">
        <v>12761.6</v>
      </c>
      <c r="X290" s="5">
        <v>98.26233333333333</v>
      </c>
      <c r="Y290" s="5">
        <v>139.03443200614598</v>
      </c>
      <c r="Z290" s="5">
        <v>19062.709</v>
      </c>
      <c r="AA290" s="3"/>
      <c r="AB290" s="3"/>
      <c r="AC290" s="3"/>
      <c r="AD290" s="3"/>
      <c r="AE290" s="5"/>
    </row>
    <row r="291" ht="12.75" customHeight="1">
      <c r="A291" s="1" t="s">
        <v>60</v>
      </c>
      <c r="B291" s="1">
        <v>2016.0</v>
      </c>
      <c r="C291" s="5">
        <v>2016.75</v>
      </c>
      <c r="D291" s="5">
        <v>105.941</v>
      </c>
      <c r="E291" s="5">
        <v>1.5633333333333332</v>
      </c>
      <c r="F291" s="5">
        <v>17764.388</v>
      </c>
      <c r="G291" s="5">
        <v>0.476818567</v>
      </c>
      <c r="H291" s="5">
        <v>75.5044</v>
      </c>
      <c r="I291" s="5">
        <v>3.1554370636370614</v>
      </c>
      <c r="J291" s="5">
        <v>0.2966666666666667</v>
      </c>
      <c r="K291" s="5">
        <v>1.1266666666666667</v>
      </c>
      <c r="L291" s="5">
        <v>1.91</v>
      </c>
      <c r="M291" s="5">
        <v>0.39666666666666667</v>
      </c>
      <c r="N291" s="5">
        <v>2159.1800000000003</v>
      </c>
      <c r="O291" s="5">
        <v>1328.6666666666667</v>
      </c>
      <c r="P291" s="5">
        <v>3.336666666666667</v>
      </c>
      <c r="Q291" s="5">
        <v>162.9799011049692</v>
      </c>
      <c r="R291" s="5">
        <v>18380.423333333336</v>
      </c>
      <c r="S291" s="5">
        <v>187.06666666666663</v>
      </c>
      <c r="T291" s="5">
        <v>19.417</v>
      </c>
      <c r="U291" s="5">
        <v>205716.377232067</v>
      </c>
      <c r="V291" s="5">
        <v>2.030388408302394</v>
      </c>
      <c r="W291" s="5">
        <v>12968.3</v>
      </c>
      <c r="X291" s="5">
        <v>98.68866666666666</v>
      </c>
      <c r="Y291" s="5">
        <v>139.8371704071678</v>
      </c>
      <c r="Z291" s="5">
        <v>19197.938</v>
      </c>
      <c r="AA291" s="3"/>
      <c r="AB291" s="3"/>
      <c r="AC291" s="3"/>
      <c r="AD291" s="3"/>
      <c r="AE291" s="5"/>
    </row>
    <row r="292" ht="12.75" customHeight="1">
      <c r="A292" s="1" t="s">
        <v>61</v>
      </c>
      <c r="B292" s="1">
        <v>2016.0</v>
      </c>
      <c r="C292" s="5">
        <v>2017.0</v>
      </c>
      <c r="D292" s="5">
        <v>106.506</v>
      </c>
      <c r="E292" s="5">
        <v>2.13</v>
      </c>
      <c r="F292" s="5">
        <v>17876.179</v>
      </c>
      <c r="G292" s="5">
        <v>0.458045564</v>
      </c>
      <c r="H292" s="5">
        <v>75.59616666666666</v>
      </c>
      <c r="I292" s="5">
        <v>3.165563339677118</v>
      </c>
      <c r="J292" s="5">
        <v>0.43</v>
      </c>
      <c r="K292" s="5">
        <v>1.61</v>
      </c>
      <c r="L292" s="5">
        <v>2.5166666666666666</v>
      </c>
      <c r="M292" s="5">
        <v>0.45</v>
      </c>
      <c r="N292" s="5">
        <v>2184.88</v>
      </c>
      <c r="O292" s="5">
        <v>1199.5666666666666</v>
      </c>
      <c r="P292" s="5">
        <v>3.81</v>
      </c>
      <c r="Q292" s="5">
        <v>163.22039723054272</v>
      </c>
      <c r="R292" s="5">
        <v>19009.533333333333</v>
      </c>
      <c r="S292" s="5">
        <v>187.0666666666667</v>
      </c>
      <c r="T292" s="5">
        <v>16.732000000000003</v>
      </c>
      <c r="U292" s="5">
        <v>205839.845775248</v>
      </c>
      <c r="V292" s="5">
        <v>2.035517283332599</v>
      </c>
      <c r="W292" s="5">
        <v>13167.133333333333</v>
      </c>
      <c r="X292" s="5">
        <v>99.02866666666667</v>
      </c>
      <c r="Y292" s="5">
        <v>140.69903184161507</v>
      </c>
      <c r="Z292" s="5">
        <v>19304.352</v>
      </c>
      <c r="AA292" s="3"/>
      <c r="AB292" s="3"/>
      <c r="AC292" s="3"/>
      <c r="AD292" s="3"/>
      <c r="AE292" s="5"/>
    </row>
    <row r="293" ht="12.75" customHeight="1">
      <c r="A293" s="1" t="s">
        <v>58</v>
      </c>
      <c r="B293" s="1">
        <v>2017.0</v>
      </c>
      <c r="C293" s="5">
        <v>2017.25</v>
      </c>
      <c r="D293" s="5">
        <v>107.031</v>
      </c>
      <c r="E293" s="5">
        <v>2.4433333333333334</v>
      </c>
      <c r="F293" s="5">
        <v>17977.299</v>
      </c>
      <c r="G293" s="5">
        <v>0.468747981</v>
      </c>
      <c r="H293" s="5">
        <v>75.72576666666667</v>
      </c>
      <c r="I293" s="5">
        <v>3.1804223567522767</v>
      </c>
      <c r="J293" s="5">
        <v>0.59</v>
      </c>
      <c r="K293" s="5">
        <v>1.9433333333333334</v>
      </c>
      <c r="L293" s="5">
        <v>2.78</v>
      </c>
      <c r="M293" s="5">
        <v>0.7</v>
      </c>
      <c r="N293" s="5">
        <v>2323.9500000000003</v>
      </c>
      <c r="O293" s="5">
        <v>1238.8333333333333</v>
      </c>
      <c r="P293" s="5">
        <v>3.96</v>
      </c>
      <c r="Q293" s="5">
        <v>162.98092206769778</v>
      </c>
      <c r="R293" s="5">
        <v>20446.516666666666</v>
      </c>
      <c r="S293" s="5">
        <v>191.26666666666665</v>
      </c>
      <c r="T293" s="5">
        <v>18.086</v>
      </c>
      <c r="U293" s="5">
        <v>205389.014992821</v>
      </c>
      <c r="V293" s="5">
        <v>2.04311902250468</v>
      </c>
      <c r="W293" s="5">
        <v>13349.433333333332</v>
      </c>
      <c r="X293" s="5">
        <v>99.48833333333333</v>
      </c>
      <c r="Y293" s="5">
        <v>141.55070146720826</v>
      </c>
      <c r="Z293" s="5">
        <v>19398.343</v>
      </c>
      <c r="AA293" s="3"/>
      <c r="AB293" s="3"/>
      <c r="AC293" s="3"/>
      <c r="AD293" s="3"/>
      <c r="AE293" s="5"/>
    </row>
    <row r="294" ht="12.75" customHeight="1">
      <c r="A294" s="1" t="s">
        <v>59</v>
      </c>
      <c r="B294" s="1">
        <v>2017.0</v>
      </c>
      <c r="C294" s="5">
        <v>2017.5</v>
      </c>
      <c r="D294" s="5">
        <v>107.368</v>
      </c>
      <c r="E294" s="5">
        <v>2.263333333333333</v>
      </c>
      <c r="F294" s="5">
        <v>18054.052</v>
      </c>
      <c r="G294" s="5">
        <v>0.977184519333333</v>
      </c>
      <c r="H294" s="5">
        <v>76.55683333333333</v>
      </c>
      <c r="I294" s="5">
        <v>3.1891477204484096</v>
      </c>
      <c r="J294" s="5">
        <v>0.89</v>
      </c>
      <c r="K294" s="5">
        <v>1.81</v>
      </c>
      <c r="L294" s="5">
        <v>2.6366666666666667</v>
      </c>
      <c r="M294" s="5">
        <v>0.95</v>
      </c>
      <c r="N294" s="5">
        <v>2396.2166666666667</v>
      </c>
      <c r="O294" s="5">
        <v>1262.0</v>
      </c>
      <c r="P294" s="5">
        <v>3.8</v>
      </c>
      <c r="Q294" s="5">
        <v>166.5158538513198</v>
      </c>
      <c r="R294" s="5">
        <v>21099.596666666668</v>
      </c>
      <c r="S294" s="5">
        <v>193.13333333333333</v>
      </c>
      <c r="T294" s="5">
        <v>17.089666666666663</v>
      </c>
      <c r="U294" s="5">
        <v>205520.648937593</v>
      </c>
      <c r="V294" s="5">
        <v>2.046252371579931</v>
      </c>
      <c r="W294" s="5">
        <v>13524.2</v>
      </c>
      <c r="X294" s="5">
        <v>99.821</v>
      </c>
      <c r="Y294" s="5">
        <v>142.03395154122012</v>
      </c>
      <c r="Z294" s="5">
        <v>19506.949</v>
      </c>
      <c r="AA294" s="3"/>
      <c r="AB294" s="3"/>
      <c r="AC294" s="3"/>
      <c r="AD294" s="3"/>
      <c r="AE294" s="5"/>
    </row>
    <row r="295" ht="12.75" customHeight="1">
      <c r="A295" s="1" t="s">
        <v>60</v>
      </c>
      <c r="B295" s="1">
        <v>2017.0</v>
      </c>
      <c r="C295" s="5">
        <v>2017.75</v>
      </c>
      <c r="D295" s="5">
        <v>107.968</v>
      </c>
      <c r="E295" s="5">
        <v>2.243333333333333</v>
      </c>
      <c r="F295" s="5">
        <v>18185.636</v>
      </c>
      <c r="G295" s="5">
        <v>1.096835133</v>
      </c>
      <c r="H295" s="5">
        <v>76.45283333333333</v>
      </c>
      <c r="I295" s="5">
        <v>3.1952102740907624</v>
      </c>
      <c r="J295" s="5">
        <v>1.0366666666666666</v>
      </c>
      <c r="K295" s="5">
        <v>1.8166666666666667</v>
      </c>
      <c r="L295" s="5">
        <v>2.5766666666666667</v>
      </c>
      <c r="M295" s="5">
        <v>1.1533333333333333</v>
      </c>
      <c r="N295" s="5">
        <v>2467.72</v>
      </c>
      <c r="O295" s="5">
        <v>1293.466666666667</v>
      </c>
      <c r="P295" s="5">
        <v>3.6533333333333333</v>
      </c>
      <c r="Q295" s="5">
        <v>169.14852583490085</v>
      </c>
      <c r="R295" s="5">
        <v>22081.436666666665</v>
      </c>
      <c r="S295" s="5">
        <v>194.03333333333333</v>
      </c>
      <c r="T295" s="5">
        <v>17.006</v>
      </c>
      <c r="U295" s="5">
        <v>205758.240682017</v>
      </c>
      <c r="V295" s="5">
        <v>2.0501200104253017</v>
      </c>
      <c r="W295" s="5">
        <v>13677.633333333333</v>
      </c>
      <c r="X295" s="5">
        <v>100.12266666666666</v>
      </c>
      <c r="Y295" s="5">
        <v>142.80811778787194</v>
      </c>
      <c r="Z295" s="5">
        <v>19660.766</v>
      </c>
      <c r="AA295" s="3"/>
      <c r="AB295" s="3"/>
      <c r="AC295" s="3"/>
      <c r="AD295" s="3"/>
      <c r="AE295" s="5"/>
    </row>
    <row r="296" ht="12.75" customHeight="1">
      <c r="A296" s="1" t="s">
        <v>61</v>
      </c>
      <c r="B296" s="1">
        <v>2017.0</v>
      </c>
      <c r="C296" s="5">
        <v>2018.0</v>
      </c>
      <c r="D296" s="5">
        <v>108.637</v>
      </c>
      <c r="E296" s="5">
        <v>2.37</v>
      </c>
      <c r="F296" s="5">
        <v>18359.432</v>
      </c>
      <c r="G296" s="5">
        <v>1.28286962033333</v>
      </c>
      <c r="H296" s="5">
        <v>77.5296</v>
      </c>
      <c r="I296" s="5">
        <v>3.2224558561463095</v>
      </c>
      <c r="J296" s="5">
        <v>1.2066666666666668</v>
      </c>
      <c r="K296" s="5">
        <v>2.07</v>
      </c>
      <c r="L296" s="5">
        <v>2.6166666666666667</v>
      </c>
      <c r="M296" s="5">
        <v>1.2033333333333334</v>
      </c>
      <c r="N296" s="5">
        <v>2604.9833333333336</v>
      </c>
      <c r="O296" s="5">
        <v>1283.05</v>
      </c>
      <c r="P296" s="5">
        <v>3.56</v>
      </c>
      <c r="Q296" s="5">
        <v>169.5924660373157</v>
      </c>
      <c r="R296" s="5">
        <v>24122.936666666665</v>
      </c>
      <c r="S296" s="5">
        <v>195.70000000000002</v>
      </c>
      <c r="T296" s="5">
        <v>16.742</v>
      </c>
      <c r="U296" s="5">
        <v>205735.793398873</v>
      </c>
      <c r="V296" s="5">
        <v>2.0577947183663876</v>
      </c>
      <c r="W296" s="5">
        <v>13814.066666666668</v>
      </c>
      <c r="X296" s="5">
        <v>100.568</v>
      </c>
      <c r="Y296" s="5">
        <v>143.9145546464581</v>
      </c>
      <c r="Z296" s="5">
        <v>19882.352</v>
      </c>
      <c r="AA296" s="3"/>
      <c r="AB296" s="3"/>
      <c r="AC296" s="3"/>
      <c r="AD296" s="3"/>
      <c r="AE296" s="5"/>
    </row>
    <row r="297" ht="12.75" customHeight="1">
      <c r="A297" s="1" t="s">
        <v>58</v>
      </c>
      <c r="B297" s="1">
        <v>2018.0</v>
      </c>
      <c r="C297" s="5">
        <v>2018.25</v>
      </c>
      <c r="D297" s="5">
        <v>109.292</v>
      </c>
      <c r="E297" s="5">
        <v>2.76</v>
      </c>
      <c r="F297" s="5">
        <v>18530.483</v>
      </c>
      <c r="G297" s="5">
        <v>1.530608362</v>
      </c>
      <c r="H297" s="5">
        <v>77.85756666666667</v>
      </c>
      <c r="I297" s="5">
        <v>3.237618240448427</v>
      </c>
      <c r="J297" s="5">
        <v>1.56</v>
      </c>
      <c r="K297" s="5">
        <v>2.5366666666666666</v>
      </c>
      <c r="L297" s="5">
        <v>2.9066666666666667</v>
      </c>
      <c r="M297" s="5">
        <v>1.4466666666666668</v>
      </c>
      <c r="N297" s="5">
        <v>2732.5766666666664</v>
      </c>
      <c r="O297" s="5">
        <v>1329.1833333333332</v>
      </c>
      <c r="P297" s="5">
        <v>3.7466666666666666</v>
      </c>
      <c r="Q297" s="5">
        <v>169.5942519424839</v>
      </c>
      <c r="R297" s="5">
        <v>25093.899999999998</v>
      </c>
      <c r="S297" s="5">
        <v>198.83333333333334</v>
      </c>
      <c r="T297" s="5">
        <v>16.633</v>
      </c>
      <c r="U297" s="5">
        <v>206289.858781215</v>
      </c>
      <c r="V297" s="5">
        <v>2.062273517210139</v>
      </c>
      <c r="W297" s="5">
        <v>13906.4</v>
      </c>
      <c r="X297" s="5">
        <v>101.208</v>
      </c>
      <c r="Y297" s="5">
        <v>145.043936308038</v>
      </c>
      <c r="Z297" s="5">
        <v>20044.077</v>
      </c>
      <c r="AA297" s="3"/>
      <c r="AB297" s="3"/>
      <c r="AC297" s="3"/>
      <c r="AD297" s="3"/>
      <c r="AE297" s="5"/>
    </row>
    <row r="298" ht="12.75" customHeight="1">
      <c r="A298" s="1" t="s">
        <v>59</v>
      </c>
      <c r="B298" s="1">
        <v>2018.0</v>
      </c>
      <c r="C298" s="5">
        <v>2018.5</v>
      </c>
      <c r="D298" s="5">
        <v>110.165</v>
      </c>
      <c r="E298" s="5">
        <v>2.92</v>
      </c>
      <c r="F298" s="5">
        <v>18654.383</v>
      </c>
      <c r="G298" s="5">
        <v>1.788102855</v>
      </c>
      <c r="H298" s="5">
        <v>78.46413333333334</v>
      </c>
      <c r="I298" s="5">
        <v>3.246896744620882</v>
      </c>
      <c r="J298" s="5">
        <v>1.84</v>
      </c>
      <c r="K298" s="5">
        <v>2.7666666666666666</v>
      </c>
      <c r="L298" s="5">
        <v>2.9966666666666666</v>
      </c>
      <c r="M298" s="5">
        <v>1.7366666666666668</v>
      </c>
      <c r="N298" s="5">
        <v>2703.1566666666663</v>
      </c>
      <c r="O298" s="5">
        <v>1290.1000000000001</v>
      </c>
      <c r="P298" s="5">
        <v>3.9366666666666665</v>
      </c>
      <c r="Q298" s="5">
        <v>172.26484016611155</v>
      </c>
      <c r="R298" s="5">
        <v>24283.46666666667</v>
      </c>
      <c r="S298" s="5">
        <v>202.5666666666667</v>
      </c>
      <c r="T298" s="5">
        <v>16.34</v>
      </c>
      <c r="U298" s="5">
        <v>206429.877097869</v>
      </c>
      <c r="V298" s="5">
        <v>2.0689584986379357</v>
      </c>
      <c r="W298" s="5">
        <v>14044.666666666668</v>
      </c>
      <c r="X298" s="5">
        <v>101.75133333333333</v>
      </c>
      <c r="Y298" s="5">
        <v>145.9958826030981</v>
      </c>
      <c r="Z298" s="5">
        <v>20150.476</v>
      </c>
      <c r="AA298" s="3"/>
      <c r="AB298" s="3"/>
      <c r="AC298" s="3"/>
      <c r="AD298" s="3"/>
      <c r="AE298" s="5"/>
    </row>
    <row r="299" ht="12.75" customHeight="1">
      <c r="A299" s="1" t="s">
        <v>60</v>
      </c>
      <c r="B299" s="1">
        <v>2018.0</v>
      </c>
      <c r="C299" s="5">
        <v>2018.75</v>
      </c>
      <c r="D299" s="5">
        <v>110.671</v>
      </c>
      <c r="E299" s="5">
        <v>2.9266666666666667</v>
      </c>
      <c r="F299" s="5">
        <v>18752.355</v>
      </c>
      <c r="G299" s="5">
        <v>2.031601225</v>
      </c>
      <c r="H299" s="5">
        <v>78.85816666666666</v>
      </c>
      <c r="I299" s="5">
        <v>3.2497575854251206</v>
      </c>
      <c r="J299" s="5">
        <v>2.04</v>
      </c>
      <c r="K299" s="5">
        <v>2.8133333333333335</v>
      </c>
      <c r="L299" s="5">
        <v>2.9966666666666666</v>
      </c>
      <c r="M299" s="5">
        <v>1.9233333333333333</v>
      </c>
      <c r="N299" s="5">
        <v>2850.986666666666</v>
      </c>
      <c r="O299" s="5">
        <v>1203.1833333333334</v>
      </c>
      <c r="P299" s="5">
        <v>3.91</v>
      </c>
      <c r="Q299" s="5">
        <v>174.1238926752242</v>
      </c>
      <c r="R299" s="5">
        <v>25946.106666666663</v>
      </c>
      <c r="S299" s="5">
        <v>203.76666666666668</v>
      </c>
      <c r="T299" s="5">
        <v>14.934666666666667</v>
      </c>
      <c r="U299" s="5">
        <v>206708.346460494</v>
      </c>
      <c r="V299" s="5">
        <v>2.0753672395381524</v>
      </c>
      <c r="W299" s="5">
        <v>14187.7</v>
      </c>
      <c r="X299" s="5">
        <v>102.07566666666666</v>
      </c>
      <c r="Y299" s="5">
        <v>146.69510071615403</v>
      </c>
      <c r="Z299" s="5">
        <v>20276.154</v>
      </c>
      <c r="AA299" s="3"/>
      <c r="AB299" s="3"/>
      <c r="AC299" s="3"/>
      <c r="AD299" s="3"/>
      <c r="AE299" s="5"/>
    </row>
    <row r="300" ht="12.75" customHeight="1">
      <c r="A300" s="1" t="s">
        <v>61</v>
      </c>
      <c r="B300" s="1">
        <v>2018.0</v>
      </c>
      <c r="C300" s="5">
        <v>2019.0</v>
      </c>
      <c r="D300" s="5">
        <v>111.159</v>
      </c>
      <c r="E300" s="5">
        <v>3.033333333333333</v>
      </c>
      <c r="F300" s="5">
        <v>18813.923</v>
      </c>
      <c r="G300" s="5">
        <v>2.41113322766666</v>
      </c>
      <c r="H300" s="5">
        <v>78.56993333333334</v>
      </c>
      <c r="I300" s="5">
        <v>3.251074144421588</v>
      </c>
      <c r="J300" s="5">
        <v>2.316666666666667</v>
      </c>
      <c r="K300" s="5">
        <v>2.8766666666666665</v>
      </c>
      <c r="L300" s="5">
        <v>3.1733333333333333</v>
      </c>
      <c r="M300" s="5">
        <v>2.22</v>
      </c>
      <c r="N300" s="5">
        <v>2692.0</v>
      </c>
      <c r="O300" s="5">
        <v>1239.9333333333334</v>
      </c>
      <c r="P300" s="5">
        <v>4.126666666666667</v>
      </c>
      <c r="Q300" s="5">
        <v>174.08886333644978</v>
      </c>
      <c r="R300" s="5">
        <v>24660.559999999998</v>
      </c>
      <c r="S300" s="5">
        <v>202.63333333333333</v>
      </c>
      <c r="T300" s="5">
        <v>14.642666666666665</v>
      </c>
      <c r="U300" s="5">
        <v>206605.136758111</v>
      </c>
      <c r="V300" s="5">
        <v>2.0789852828676643</v>
      </c>
      <c r="W300" s="5">
        <v>14278.333333333332</v>
      </c>
      <c r="X300" s="5">
        <v>102.55233333333334</v>
      </c>
      <c r="Y300" s="5">
        <v>147.33543290755134</v>
      </c>
      <c r="Z300" s="5">
        <v>20304.874</v>
      </c>
      <c r="AA300" s="3"/>
      <c r="AB300" s="3"/>
      <c r="AC300" s="3"/>
      <c r="AD300" s="3"/>
      <c r="AE300" s="5"/>
    </row>
    <row r="301" ht="12.75" customHeight="1">
      <c r="A301" s="1" t="s">
        <v>58</v>
      </c>
      <c r="B301" s="1">
        <v>2019.0</v>
      </c>
      <c r="C301" s="5">
        <v>2019.25</v>
      </c>
      <c r="D301" s="5">
        <v>111.497</v>
      </c>
      <c r="E301" s="5">
        <v>2.6533333333333333</v>
      </c>
      <c r="F301" s="5">
        <v>18950.347</v>
      </c>
      <c r="G301" s="5">
        <v>2.45095924333333</v>
      </c>
      <c r="H301" s="5">
        <v>77.6783</v>
      </c>
      <c r="I301" s="5">
        <v>3.2563463708732074</v>
      </c>
      <c r="J301" s="5">
        <v>2.3866666666666667</v>
      </c>
      <c r="K301" s="5">
        <v>2.466666666666667</v>
      </c>
      <c r="L301" s="5">
        <v>2.8533333333333335</v>
      </c>
      <c r="M301" s="5">
        <v>2.4033333333333333</v>
      </c>
      <c r="N301" s="5">
        <v>2722.0766666666664</v>
      </c>
      <c r="O301" s="5">
        <v>1313.0333333333333</v>
      </c>
      <c r="P301" s="5">
        <v>3.83</v>
      </c>
      <c r="Q301" s="5">
        <v>173.2930065780727</v>
      </c>
      <c r="R301" s="5">
        <v>25614.783333333336</v>
      </c>
      <c r="S301" s="5">
        <v>199.69999999999996</v>
      </c>
      <c r="T301" s="5">
        <v>15.598999999999998</v>
      </c>
      <c r="U301" s="5">
        <v>206302.755872996</v>
      </c>
      <c r="V301" s="5">
        <v>2.0838072113949804</v>
      </c>
      <c r="W301" s="5">
        <v>14456.066666666668</v>
      </c>
      <c r="X301" s="5">
        <v>102.962</v>
      </c>
      <c r="Y301" s="5">
        <v>147.59537934196766</v>
      </c>
      <c r="Z301" s="5">
        <v>20415.15</v>
      </c>
      <c r="AA301" s="3"/>
      <c r="AB301" s="3"/>
      <c r="AC301" s="3"/>
      <c r="AD301" s="3"/>
      <c r="AE301" s="5"/>
    </row>
    <row r="302" ht="12.75" customHeight="1">
      <c r="A302" s="1" t="s">
        <v>59</v>
      </c>
      <c r="B302" s="1">
        <v>2019.0</v>
      </c>
      <c r="C302" s="5">
        <v>2019.5</v>
      </c>
      <c r="D302" s="5">
        <v>112.181</v>
      </c>
      <c r="E302" s="5">
        <v>2.3333333333333335</v>
      </c>
      <c r="F302" s="5">
        <v>19020.599</v>
      </c>
      <c r="G302" s="5">
        <v>2.33630612466666</v>
      </c>
      <c r="H302" s="5">
        <v>77.1331</v>
      </c>
      <c r="I302" s="5">
        <v>3.2646085809804815</v>
      </c>
      <c r="J302" s="5">
        <v>2.3</v>
      </c>
      <c r="K302" s="5">
        <v>2.1166666666666667</v>
      </c>
      <c r="L302" s="5">
        <v>2.5833333333333335</v>
      </c>
      <c r="M302" s="5">
        <v>2.3966666666666665</v>
      </c>
      <c r="N302" s="5">
        <v>2882.8933333333334</v>
      </c>
      <c r="O302" s="5">
        <v>1331.45</v>
      </c>
      <c r="P302" s="5">
        <v>3.5933333333333333</v>
      </c>
      <c r="Q302" s="5">
        <v>174.92415788472496</v>
      </c>
      <c r="R302" s="5">
        <v>26002.63666666667</v>
      </c>
      <c r="S302" s="5">
        <v>201.36666666666665</v>
      </c>
      <c r="T302" s="5">
        <v>14.952333333333334</v>
      </c>
      <c r="U302" s="5">
        <v>206481.109290161</v>
      </c>
      <c r="V302" s="5">
        <v>2.0904457495492665</v>
      </c>
      <c r="W302" s="5">
        <v>14646.6</v>
      </c>
      <c r="X302" s="5">
        <v>103.41366666666667</v>
      </c>
      <c r="Y302" s="5">
        <v>148.6738192689533</v>
      </c>
      <c r="Z302" s="5">
        <v>20584.528</v>
      </c>
      <c r="AA302" s="3"/>
      <c r="AB302" s="3"/>
      <c r="AC302" s="3"/>
      <c r="AD302" s="3"/>
      <c r="AE302" s="5"/>
    </row>
    <row r="303" ht="12.75" customHeight="1">
      <c r="A303" s="1" t="s">
        <v>60</v>
      </c>
      <c r="B303" s="1">
        <v>2019.0</v>
      </c>
      <c r="C303" s="5">
        <v>2019.75</v>
      </c>
      <c r="D303" s="5">
        <v>112.602</v>
      </c>
      <c r="E303" s="5">
        <v>1.7966666666666666</v>
      </c>
      <c r="F303" s="5">
        <v>19141.744</v>
      </c>
      <c r="G303" s="5">
        <v>2.05028443833333</v>
      </c>
      <c r="H303" s="5">
        <v>77.068</v>
      </c>
      <c r="I303" s="5">
        <v>3.2728251146967673</v>
      </c>
      <c r="J303" s="5">
        <v>1.98</v>
      </c>
      <c r="K303" s="5">
        <v>1.63</v>
      </c>
      <c r="L303" s="5">
        <v>2.08</v>
      </c>
      <c r="M303" s="5">
        <v>2.19</v>
      </c>
      <c r="N303" s="5">
        <v>2958.589272727273</v>
      </c>
      <c r="O303" s="5">
        <v>1481.5666666666666</v>
      </c>
      <c r="P303" s="5">
        <v>3.1</v>
      </c>
      <c r="Q303" s="5">
        <v>176.4735684599439</v>
      </c>
      <c r="R303" s="5">
        <v>26728.126666666667</v>
      </c>
      <c r="S303" s="5">
        <v>199.4333333333333</v>
      </c>
      <c r="T303" s="5">
        <v>17.238</v>
      </c>
      <c r="U303" s="5">
        <v>206377.803528068</v>
      </c>
      <c r="V303" s="5">
        <v>2.096097486862559</v>
      </c>
      <c r="W303" s="5">
        <v>14931.966666666667</v>
      </c>
      <c r="X303" s="5">
        <v>103.802</v>
      </c>
      <c r="Y303" s="5">
        <v>149.33215076717696</v>
      </c>
      <c r="Z303" s="5">
        <v>20817.581</v>
      </c>
      <c r="AA303" s="3"/>
      <c r="AB303" s="3"/>
      <c r="AC303" s="3"/>
      <c r="AD303" s="3"/>
      <c r="AE303" s="5"/>
    </row>
    <row r="304" ht="12.75" customHeight="1">
      <c r="A304" s="16" t="s">
        <v>61</v>
      </c>
      <c r="B304" s="16">
        <v>2019.0</v>
      </c>
      <c r="C304" s="4">
        <v>2020.0</v>
      </c>
      <c r="D304" s="4">
        <v>112.989</v>
      </c>
      <c r="E304" s="4">
        <v>1.7933333333333332</v>
      </c>
      <c r="F304" s="4">
        <v>19253.959</v>
      </c>
      <c r="G304" s="4">
        <v>1.634296972</v>
      </c>
      <c r="H304" s="4">
        <v>76.76783333333333</v>
      </c>
      <c r="I304" s="4">
        <v>3.276482916523414</v>
      </c>
      <c r="J304" s="4">
        <v>1.5766666666666667</v>
      </c>
      <c r="K304" s="4">
        <v>1.6166666666666667</v>
      </c>
      <c r="L304" s="4">
        <v>2.0966666666666667</v>
      </c>
      <c r="M304" s="4">
        <v>1.6433333333333333</v>
      </c>
      <c r="N304" s="4">
        <v>3086.444674603174</v>
      </c>
      <c r="O304" s="4">
        <v>1495.25</v>
      </c>
      <c r="P304" s="4">
        <v>3.026666666666667</v>
      </c>
      <c r="Q304" s="4">
        <v>176.48491817547279</v>
      </c>
      <c r="R304" s="4">
        <v>27878.693333333333</v>
      </c>
      <c r="S304" s="4">
        <v>198.86666666666667</v>
      </c>
      <c r="T304" s="4">
        <v>17.657666666666668</v>
      </c>
      <c r="U304" s="4">
        <v>205893.017426372</v>
      </c>
      <c r="V304" s="4">
        <v>2.09957646999963</v>
      </c>
      <c r="W304" s="4">
        <v>15240.266666666666</v>
      </c>
      <c r="X304" s="4">
        <v>104.131</v>
      </c>
      <c r="Y304" s="4">
        <v>150.09274177365177</v>
      </c>
      <c r="Z304" s="4">
        <v>20951.088</v>
      </c>
      <c r="AA304" s="13"/>
      <c r="AB304" s="13"/>
      <c r="AC304" s="13"/>
      <c r="AD304" s="13"/>
      <c r="AE304" s="4"/>
    </row>
    <row r="305" ht="12.75" customHeight="1">
      <c r="A305" s="1" t="s">
        <v>58</v>
      </c>
      <c r="B305" s="1">
        <v>2020.0</v>
      </c>
      <c r="C305" s="5">
        <v>2020.25</v>
      </c>
      <c r="D305" s="5">
        <v>113.38</v>
      </c>
      <c r="E305" s="5"/>
      <c r="F305" s="5">
        <v>19010.848</v>
      </c>
      <c r="G305" s="5">
        <v>1.24459008966666</v>
      </c>
      <c r="H305" s="5">
        <v>75.87763333333334</v>
      </c>
      <c r="I305" s="5">
        <v>3.2622362393801634</v>
      </c>
      <c r="J305" s="5">
        <v>1.11</v>
      </c>
      <c r="K305" s="5">
        <v>1.1566666666666667</v>
      </c>
      <c r="L305" s="5">
        <v>1.7133333333333334</v>
      </c>
      <c r="M305" s="5">
        <v>1.26</v>
      </c>
      <c r="N305" s="5">
        <v>3069.303568010937</v>
      </c>
      <c r="O305" s="5">
        <v>1603.95</v>
      </c>
      <c r="P305" s="5">
        <v>2.913333333333333</v>
      </c>
      <c r="Q305" s="5">
        <v>176.9921430920884</v>
      </c>
      <c r="R305" s="5">
        <v>25194.183333333334</v>
      </c>
      <c r="S305" s="5">
        <v>196.36666666666667</v>
      </c>
      <c r="T305" s="5">
        <v>16.203666666666667</v>
      </c>
      <c r="U305" s="5">
        <v>205472.421854579</v>
      </c>
      <c r="V305" s="5">
        <v>2.0836262258717126</v>
      </c>
      <c r="W305" s="5">
        <v>15591.633333333333</v>
      </c>
      <c r="X305" s="5">
        <v>104.575</v>
      </c>
      <c r="Y305" s="5">
        <v>150.70310083738084</v>
      </c>
      <c r="Z305" s="5">
        <v>20665.553</v>
      </c>
      <c r="AA305" s="3"/>
      <c r="AB305" s="3"/>
      <c r="AC305" s="3"/>
      <c r="AD305" s="3"/>
      <c r="AE305" s="5"/>
    </row>
    <row r="306" ht="12.75" customHeight="1">
      <c r="A306" s="1" t="s">
        <v>59</v>
      </c>
      <c r="B306" s="1">
        <v>2020.0</v>
      </c>
      <c r="C306" s="5">
        <v>2020.5</v>
      </c>
      <c r="D306" s="5">
        <v>112.86</v>
      </c>
      <c r="E306" s="5"/>
      <c r="F306" s="5">
        <v>17302.511</v>
      </c>
      <c r="G306" s="5">
        <v>0.460336994</v>
      </c>
      <c r="H306" s="5">
        <v>65.8888</v>
      </c>
      <c r="I306" s="5">
        <v>3.1996961315047803</v>
      </c>
      <c r="J306" s="5">
        <v>0.14333333333333334</v>
      </c>
      <c r="K306" s="5">
        <v>0.3566666666666667</v>
      </c>
      <c r="L306" s="5">
        <v>1.15</v>
      </c>
      <c r="M306" s="5">
        <v>0.06</v>
      </c>
      <c r="N306" s="5">
        <v>2928.7503823953825</v>
      </c>
      <c r="O306" s="5">
        <v>1737.7</v>
      </c>
      <c r="P306" s="5">
        <v>2.4566666666666666</v>
      </c>
      <c r="Q306" s="5">
        <v>182.04589628361256</v>
      </c>
      <c r="R306" s="5">
        <v>24952.333333333332</v>
      </c>
      <c r="S306" s="5">
        <v>188.4333333333333</v>
      </c>
      <c r="T306" s="5">
        <v>15.357</v>
      </c>
      <c r="U306" s="5">
        <v>206730.582181615</v>
      </c>
      <c r="V306" s="5">
        <v>1.9711409711342405</v>
      </c>
      <c r="W306" s="5">
        <v>17659.2</v>
      </c>
      <c r="X306" s="5">
        <v>104.376</v>
      </c>
      <c r="Y306" s="5">
        <v>150.16399619635462</v>
      </c>
      <c r="Z306" s="5">
        <v>19034.83</v>
      </c>
      <c r="AA306" s="3"/>
      <c r="AB306" s="3"/>
      <c r="AC306" s="3"/>
      <c r="AD306" s="3"/>
      <c r="AE306" s="5"/>
    </row>
    <row r="307" ht="12.75" customHeight="1">
      <c r="A307" s="1" t="s">
        <v>60</v>
      </c>
      <c r="B307" s="1">
        <v>2020.0</v>
      </c>
      <c r="C307" s="5">
        <v>2020.75</v>
      </c>
      <c r="D307" s="5">
        <v>113.86</v>
      </c>
      <c r="E307" s="5"/>
      <c r="F307" s="5">
        <v>18583.501</v>
      </c>
      <c r="G307" s="5">
        <v>0.197344619333333</v>
      </c>
      <c r="H307" s="5">
        <v>73.63193333333334</v>
      </c>
      <c r="I307" s="5">
        <v>3.309388010658232</v>
      </c>
      <c r="J307" s="5">
        <v>0.11333333333333333</v>
      </c>
      <c r="K307" s="5">
        <v>0.2733333333333333</v>
      </c>
      <c r="L307" s="5">
        <v>1.1466666666666667</v>
      </c>
      <c r="M307" s="5">
        <v>0.09333333333333334</v>
      </c>
      <c r="N307" s="5">
        <v>3321.6152525252523</v>
      </c>
      <c r="O307" s="5">
        <v>1799.35</v>
      </c>
      <c r="P307" s="5">
        <v>2.2333333333333334</v>
      </c>
      <c r="Q307" s="5">
        <v>184.64233546827953</v>
      </c>
      <c r="R307" s="5"/>
      <c r="S307" s="5">
        <v>194.26666666666665</v>
      </c>
      <c r="T307" s="5"/>
      <c r="U307" s="5">
        <v>206004.385159403</v>
      </c>
      <c r="V307" s="5">
        <v>2.047925591476998</v>
      </c>
      <c r="W307" s="5">
        <v>18416.63333333333</v>
      </c>
      <c r="X307" s="5">
        <v>105.17733333333334</v>
      </c>
      <c r="Y307" s="5">
        <v>151.3065423237774</v>
      </c>
      <c r="Z307" s="5">
        <v>20511.785</v>
      </c>
      <c r="AA307" s="3"/>
      <c r="AB307" s="3"/>
      <c r="AC307" s="3"/>
      <c r="AD307" s="3"/>
      <c r="AE307" s="5"/>
    </row>
    <row r="308" ht="12.75" customHeight="1">
      <c r="A308" s="1" t="s">
        <v>61</v>
      </c>
      <c r="B308" s="1">
        <v>2020.0</v>
      </c>
      <c r="C308" s="5">
        <v>2021.0</v>
      </c>
      <c r="D308" s="5"/>
      <c r="E308" s="5"/>
      <c r="F308" s="5"/>
      <c r="G308" s="4"/>
      <c r="H308" s="5">
        <v>75.40506666666667</v>
      </c>
      <c r="I308" s="5"/>
      <c r="J308" s="5"/>
      <c r="K308" s="5">
        <v>0.37333333333333335</v>
      </c>
      <c r="L308" s="5">
        <v>1.4033333333333333</v>
      </c>
      <c r="M308" s="5">
        <v>0.09</v>
      </c>
      <c r="N308" s="5">
        <v>3554.3346212121214</v>
      </c>
      <c r="O308" s="5"/>
      <c r="P308" s="5">
        <v>2.3033333333333332</v>
      </c>
      <c r="Q308" s="5">
        <v>190.82641705927185</v>
      </c>
      <c r="R308" s="5"/>
      <c r="S308" s="5">
        <v>198.4333333333333</v>
      </c>
      <c r="T308" s="5"/>
      <c r="U308" s="21">
        <v>205748.35572403</v>
      </c>
      <c r="V308" s="5"/>
      <c r="W308" s="5">
        <v>18933.36666666667</v>
      </c>
      <c r="X308" s="5">
        <v>105.64033333333333</v>
      </c>
      <c r="Y308" s="3"/>
      <c r="Z308" s="5">
        <v>20724.128</v>
      </c>
      <c r="AA308" s="3"/>
      <c r="AB308" s="3"/>
      <c r="AC308" s="3"/>
      <c r="AD308" s="3"/>
      <c r="AE308" s="5"/>
    </row>
    <row r="309" ht="12.75" customHeight="1">
      <c r="A309" s="1" t="s">
        <v>58</v>
      </c>
      <c r="B309" s="1">
        <v>2021.0</v>
      </c>
      <c r="C309" s="5">
        <v>2021.25</v>
      </c>
      <c r="D309" s="5"/>
      <c r="E309" s="5"/>
      <c r="F309" s="5"/>
      <c r="G309" s="4"/>
      <c r="H309" s="5">
        <v>75.59203333333333</v>
      </c>
      <c r="I309" s="5"/>
      <c r="J309" s="5"/>
      <c r="K309" s="5">
        <v>0.6033333333333334</v>
      </c>
      <c r="L309" s="5">
        <v>1.9166666666666667</v>
      </c>
      <c r="M309" s="5"/>
      <c r="N309" s="5">
        <v>3862.562929061785</v>
      </c>
      <c r="O309" s="5"/>
      <c r="P309" s="5">
        <v>2.73</v>
      </c>
      <c r="Q309" s="5">
        <v>195.13041104472097</v>
      </c>
      <c r="R309" s="5"/>
      <c r="S309" s="5">
        <v>210.13333333333333</v>
      </c>
      <c r="T309" s="5"/>
      <c r="U309" s="3"/>
      <c r="V309" s="3"/>
      <c r="W309" s="5">
        <v>19560.7</v>
      </c>
      <c r="X309" s="5">
        <v>106.57033333333334</v>
      </c>
      <c r="Y309" s="3"/>
      <c r="Z309" s="5">
        <v>20990.541</v>
      </c>
      <c r="AA309" s="3"/>
      <c r="AB309" s="3"/>
      <c r="AC309" s="3"/>
      <c r="AD309" s="3"/>
      <c r="AE309" s="5"/>
    </row>
    <row r="310" ht="12.75" customHeight="1">
      <c r="A310" s="1" t="s">
        <v>59</v>
      </c>
      <c r="B310" s="1">
        <v>2021.0</v>
      </c>
      <c r="C310" s="5">
        <v>2021.5</v>
      </c>
      <c r="D310" s="5"/>
      <c r="E310" s="5"/>
      <c r="F310" s="5"/>
      <c r="G310" s="4"/>
      <c r="H310" s="5">
        <v>76.90436666666666</v>
      </c>
      <c r="I310" s="5"/>
      <c r="J310" s="5"/>
      <c r="K310" s="5">
        <v>0.84</v>
      </c>
      <c r="L310" s="5">
        <v>2.17</v>
      </c>
      <c r="M310" s="5"/>
      <c r="N310" s="5">
        <v>4182.5050786435795</v>
      </c>
      <c r="O310" s="5"/>
      <c r="P310" s="5">
        <v>2.8833333333333333</v>
      </c>
      <c r="Q310" s="5">
        <v>202.98098774806417</v>
      </c>
      <c r="R310" s="5"/>
      <c r="S310" s="5">
        <v>223.9</v>
      </c>
      <c r="T310" s="5"/>
      <c r="U310" s="3"/>
      <c r="V310" s="3"/>
      <c r="W310" s="5">
        <v>20342.6</v>
      </c>
      <c r="X310" s="5">
        <v>108.13866666666667</v>
      </c>
      <c r="Y310" s="3"/>
      <c r="Z310" s="5">
        <v>21309.544</v>
      </c>
      <c r="AA310" s="3"/>
      <c r="AB310" s="3"/>
      <c r="AC310" s="3"/>
      <c r="AD310" s="3"/>
      <c r="AE310" s="5"/>
    </row>
    <row r="311" ht="12.75" customHeight="1">
      <c r="A311" s="1" t="s">
        <v>60</v>
      </c>
      <c r="B311" s="1">
        <v>2021.0</v>
      </c>
      <c r="C311" s="5">
        <v>2021.75</v>
      </c>
      <c r="D311" s="5"/>
      <c r="E311" s="5"/>
      <c r="F311" s="5"/>
      <c r="G311" s="4"/>
      <c r="H311" s="5">
        <v>77.65926666666667</v>
      </c>
      <c r="I311" s="5"/>
      <c r="J311" s="5"/>
      <c r="K311" s="5">
        <v>0.7966666666666666</v>
      </c>
      <c r="L311" s="5">
        <v>1.8566666666666667</v>
      </c>
      <c r="M311" s="5"/>
      <c r="N311" s="5">
        <v>4421.154184704184</v>
      </c>
      <c r="O311" s="5"/>
      <c r="P311" s="5">
        <v>2.55</v>
      </c>
      <c r="Q311" s="5">
        <v>210.0327595402911</v>
      </c>
      <c r="R311" s="5"/>
      <c r="S311" s="5">
        <v>233.64766666666665</v>
      </c>
      <c r="T311" s="5"/>
      <c r="U311" s="3"/>
      <c r="V311" s="3"/>
      <c r="W311" s="5">
        <v>20808.766666666666</v>
      </c>
      <c r="X311" s="5">
        <v>109.42066666666666</v>
      </c>
      <c r="Y311" s="3"/>
      <c r="Z311" s="5">
        <v>21483.083</v>
      </c>
      <c r="AA311" s="3"/>
      <c r="AB311" s="3"/>
      <c r="AC311" s="3"/>
      <c r="AD311" s="3"/>
      <c r="AE311" s="5"/>
    </row>
    <row r="312" ht="12.75" customHeight="1">
      <c r="A312" s="1" t="s">
        <v>61</v>
      </c>
      <c r="B312" s="1">
        <v>2021.0</v>
      </c>
      <c r="C312" s="5">
        <v>2022.0</v>
      </c>
      <c r="D312" s="5"/>
      <c r="E312" s="5"/>
      <c r="F312" s="5"/>
      <c r="G312" s="4"/>
      <c r="H312" s="5">
        <v>78.7765</v>
      </c>
      <c r="I312" s="5"/>
      <c r="J312" s="5"/>
      <c r="K312" s="5">
        <v>1.18</v>
      </c>
      <c r="L312" s="5">
        <v>1.9666666666666668</v>
      </c>
      <c r="M312" s="5"/>
      <c r="N312" s="5">
        <v>4600.955512265512</v>
      </c>
      <c r="O312" s="5"/>
      <c r="P312" s="5">
        <v>2.65</v>
      </c>
      <c r="Q312" s="5">
        <v>212.68814434652873</v>
      </c>
      <c r="R312" s="5"/>
      <c r="S312" s="5">
        <v>241.6966666666667</v>
      </c>
      <c r="T312" s="5"/>
      <c r="U312" s="3"/>
      <c r="V312" s="3"/>
      <c r="W312" s="5">
        <v>21322.433333333334</v>
      </c>
      <c r="X312" s="5">
        <v>110.81366666666666</v>
      </c>
      <c r="Y312" s="3"/>
      <c r="Z312" s="5">
        <v>21847.602</v>
      </c>
      <c r="AA312" s="3"/>
      <c r="AB312" s="3"/>
      <c r="AC312" s="3"/>
      <c r="AD312" s="3"/>
      <c r="AE312" s="5"/>
    </row>
    <row r="313" ht="12.75" customHeight="1">
      <c r="A313" s="1" t="s">
        <v>58</v>
      </c>
      <c r="B313" s="1">
        <v>2022.0</v>
      </c>
      <c r="C313" s="5">
        <v>2022.25</v>
      </c>
      <c r="D313" s="5"/>
      <c r="E313" s="5"/>
      <c r="F313" s="5"/>
      <c r="G313" s="4"/>
      <c r="H313" s="5">
        <v>79.33033333333333</v>
      </c>
      <c r="I313" s="5"/>
      <c r="J313" s="5"/>
      <c r="K313" s="5"/>
      <c r="L313" s="5"/>
      <c r="M313" s="5"/>
      <c r="N313" s="5">
        <v>4467.02041456903</v>
      </c>
      <c r="O313" s="5"/>
      <c r="P313" s="5"/>
      <c r="Q313" s="5">
        <v>216.96149249926745</v>
      </c>
      <c r="R313" s="5"/>
      <c r="S313" s="5">
        <v>253.04233333333332</v>
      </c>
      <c r="T313" s="5"/>
      <c r="U313" s="3"/>
      <c r="V313" s="3"/>
      <c r="W313" s="5">
        <v>21631.433333333334</v>
      </c>
      <c r="X313" s="5">
        <v>112.42966666666666</v>
      </c>
      <c r="Y313" s="3"/>
      <c r="Z313" s="5">
        <v>21738.871</v>
      </c>
      <c r="AA313" s="3"/>
      <c r="AB313" s="3"/>
      <c r="AC313" s="3"/>
      <c r="AD313" s="3"/>
      <c r="AE313" s="5"/>
    </row>
    <row r="314" ht="12.75" customHeight="1">
      <c r="A314" s="1" t="s">
        <v>59</v>
      </c>
      <c r="B314" s="1">
        <v>2022.0</v>
      </c>
      <c r="C314" s="5">
        <v>2022.5</v>
      </c>
      <c r="D314" s="5"/>
      <c r="E314" s="5"/>
      <c r="F314" s="5"/>
      <c r="G314" s="4"/>
      <c r="H314" s="5">
        <v>79.77193333333334</v>
      </c>
      <c r="I314" s="5"/>
      <c r="J314" s="5"/>
      <c r="K314" s="5"/>
      <c r="L314" s="5"/>
      <c r="M314" s="5"/>
      <c r="N314" s="5">
        <v>4110.200888888889</v>
      </c>
      <c r="O314" s="5"/>
      <c r="P314" s="5"/>
      <c r="Q314" s="5">
        <v>223.4638041032099</v>
      </c>
      <c r="R314" s="5"/>
      <c r="S314" s="5">
        <v>272.9373333333333</v>
      </c>
      <c r="T314" s="5"/>
      <c r="V314" s="3"/>
      <c r="W314" s="5">
        <v>21688.0</v>
      </c>
      <c r="X314" s="5">
        <v>113.73366666666666</v>
      </c>
      <c r="Y314" s="3"/>
      <c r="Z314" s="5">
        <v>21708.16</v>
      </c>
      <c r="AA314" s="3"/>
      <c r="AB314" s="3"/>
      <c r="AC314" s="3"/>
      <c r="AD314" s="3"/>
      <c r="AE314" s="5"/>
    </row>
    <row r="315" ht="12.75" customHeight="1">
      <c r="A315" s="1" t="s">
        <v>60</v>
      </c>
      <c r="B315" s="1">
        <v>2022.0</v>
      </c>
      <c r="C315" s="5">
        <v>2022.75</v>
      </c>
      <c r="D315" s="5"/>
      <c r="E315" s="5"/>
      <c r="F315" s="5"/>
      <c r="G315" s="4"/>
      <c r="H315" s="5">
        <v>79.63923333333334</v>
      </c>
      <c r="I315" s="5"/>
      <c r="J315" s="5"/>
      <c r="K315" s="5"/>
      <c r="L315" s="5"/>
      <c r="M315" s="5"/>
      <c r="N315" s="5">
        <v>3973.6043398895786</v>
      </c>
      <c r="O315" s="5"/>
      <c r="P315" s="5"/>
      <c r="Q315" s="5">
        <v>219.26074046507415</v>
      </c>
      <c r="R315" s="5"/>
      <c r="S315" s="5">
        <v>269.906</v>
      </c>
      <c r="T315" s="5"/>
      <c r="V315" s="3"/>
      <c r="W315" s="5">
        <v>21600.36666666667</v>
      </c>
      <c r="X315" s="5">
        <v>115.126</v>
      </c>
      <c r="Y315" s="3"/>
      <c r="Z315" s="5">
        <v>21851.134</v>
      </c>
      <c r="AA315" s="3"/>
      <c r="AB315" s="3"/>
      <c r="AC315" s="3"/>
      <c r="AD315" s="3"/>
      <c r="AE315" s="5"/>
    </row>
    <row r="316" ht="12.75" customHeight="1">
      <c r="A316" s="1" t="s">
        <v>61</v>
      </c>
      <c r="B316" s="1">
        <v>2022.0</v>
      </c>
      <c r="C316" s="5">
        <v>2023.0</v>
      </c>
      <c r="D316" s="5"/>
      <c r="E316" s="5"/>
      <c r="F316" s="5"/>
      <c r="G316" s="4"/>
      <c r="H316" s="5">
        <v>78.84646666666667</v>
      </c>
      <c r="I316" s="5"/>
      <c r="J316" s="5"/>
      <c r="K316" s="5"/>
      <c r="L316" s="5"/>
      <c r="M316" s="5"/>
      <c r="N316" s="5">
        <v>3851.9734920634924</v>
      </c>
      <c r="O316" s="5"/>
      <c r="P316" s="5"/>
      <c r="Q316" s="5">
        <v>213.32481932555103</v>
      </c>
      <c r="R316" s="5"/>
      <c r="S316" s="5">
        <v>262.03833333333336</v>
      </c>
      <c r="T316" s="5"/>
      <c r="V316" s="3"/>
      <c r="W316" s="5">
        <v>21395.36666666667</v>
      </c>
      <c r="X316" s="5">
        <v>116.45733333333334</v>
      </c>
      <c r="Y316" s="3"/>
      <c r="Z316" s="5">
        <v>21989.981</v>
      </c>
      <c r="AA316" s="3"/>
      <c r="AB316" s="3"/>
      <c r="AC316" s="3"/>
      <c r="AD316" s="3"/>
      <c r="AE316" s="5"/>
    </row>
    <row r="317" ht="12.75" customHeight="1">
      <c r="A317" s="1" t="s">
        <v>58</v>
      </c>
      <c r="B317" s="1">
        <v>2023.0</v>
      </c>
      <c r="C317" s="5">
        <v>2023.25</v>
      </c>
      <c r="D317" s="5"/>
      <c r="E317" s="5"/>
      <c r="F317" s="5"/>
      <c r="G317" s="4"/>
      <c r="H317" s="5">
        <v>78.6904</v>
      </c>
      <c r="I317" s="5"/>
      <c r="J317" s="5"/>
      <c r="K317" s="5"/>
      <c r="L317" s="5"/>
      <c r="M317" s="5"/>
      <c r="N317" s="5">
        <v>4002.966789092296</v>
      </c>
      <c r="O317" s="5"/>
      <c r="P317" s="5"/>
      <c r="Q317" s="5">
        <v>209.67168024708403</v>
      </c>
      <c r="R317" s="5"/>
      <c r="S317" s="5">
        <v>258.6526666666667</v>
      </c>
      <c r="T317" s="5"/>
      <c r="V317" s="3"/>
      <c r="W317" s="5">
        <v>21092.166666666668</v>
      </c>
      <c r="X317" s="5">
        <v>117.87433333333334</v>
      </c>
      <c r="Y317" s="3"/>
      <c r="Z317" s="5">
        <v>22112.329</v>
      </c>
      <c r="AA317" s="3"/>
      <c r="AB317" s="3"/>
      <c r="AC317" s="3"/>
      <c r="AD317" s="3"/>
      <c r="AE317" s="5"/>
    </row>
    <row r="318" ht="12.75" customHeight="1">
      <c r="A318" s="1" t="s">
        <v>59</v>
      </c>
      <c r="B318" s="1">
        <v>2023.0</v>
      </c>
      <c r="C318" s="5">
        <v>2023.5</v>
      </c>
      <c r="D318" s="5"/>
      <c r="E318" s="5"/>
      <c r="F318" s="5"/>
      <c r="G318" s="4"/>
      <c r="H318" s="5">
        <v>78.40856666666667</v>
      </c>
      <c r="I318" s="5"/>
      <c r="J318" s="5"/>
      <c r="K318" s="5"/>
      <c r="L318" s="5"/>
      <c r="M318" s="5"/>
      <c r="N318" s="5">
        <v>4204.337802460697</v>
      </c>
      <c r="O318" s="5"/>
      <c r="P318" s="5"/>
      <c r="Q318" s="5">
        <v>214.56535864461753</v>
      </c>
      <c r="R318" s="5"/>
      <c r="S318" s="5">
        <v>254.81266666666667</v>
      </c>
      <c r="T318" s="5"/>
      <c r="U318" s="3"/>
      <c r="V318" s="3"/>
      <c r="W318" s="5">
        <v>20800.833333333332</v>
      </c>
      <c r="X318" s="5">
        <v>118.93833333333333</v>
      </c>
      <c r="Y318" s="3"/>
      <c r="Z318" s="5">
        <v>22225.35</v>
      </c>
      <c r="AA318" s="3"/>
      <c r="AB318" s="3"/>
      <c r="AC318" s="3"/>
      <c r="AD318" s="3"/>
      <c r="AE318" s="5"/>
    </row>
    <row r="319" ht="12.75" customHeight="1">
      <c r="A319" s="1" t="s">
        <v>60</v>
      </c>
      <c r="B319" s="1">
        <v>2023.0</v>
      </c>
      <c r="C319" s="5">
        <v>2023.75</v>
      </c>
      <c r="D319" s="5"/>
      <c r="E319" s="5"/>
      <c r="F319" s="5"/>
      <c r="G319" s="4"/>
      <c r="H319" s="5">
        <v>78.07763333333334</v>
      </c>
      <c r="I319" s="5"/>
      <c r="J319" s="5"/>
      <c r="K319" s="5"/>
      <c r="L319" s="5"/>
      <c r="M319" s="5"/>
      <c r="N319" s="5">
        <v>4458.176398550725</v>
      </c>
      <c r="O319" s="5"/>
      <c r="P319" s="5"/>
      <c r="Q319" s="5">
        <v>217.12859855260822</v>
      </c>
      <c r="R319" s="5"/>
      <c r="S319" s="5">
        <v>256.8163333333334</v>
      </c>
      <c r="T319" s="5"/>
      <c r="U319" s="3"/>
      <c r="V319" s="3"/>
      <c r="W319" s="5">
        <v>20755.86666666667</v>
      </c>
      <c r="X319" s="5">
        <v>119.541</v>
      </c>
      <c r="Y319" s="3"/>
      <c r="Z319" s="5">
        <v>22490.692</v>
      </c>
      <c r="AA319" s="3"/>
      <c r="AB319" s="3"/>
      <c r="AC319" s="3"/>
      <c r="AD319" s="3"/>
      <c r="AE319" s="5"/>
    </row>
    <row r="320" ht="12.75" customHeight="1">
      <c r="A320" s="1" t="s">
        <v>61</v>
      </c>
      <c r="B320" s="1">
        <v>2023.0</v>
      </c>
      <c r="C320" s="5">
        <v>2024.0</v>
      </c>
      <c r="D320" s="5"/>
      <c r="E320" s="5"/>
      <c r="F320" s="5"/>
      <c r="G320" s="4"/>
      <c r="H320" s="5">
        <v>77.55903333333333</v>
      </c>
      <c r="I320" s="5"/>
      <c r="J320" s="5"/>
      <c r="K320" s="5"/>
      <c r="L320" s="5"/>
      <c r="M320" s="5"/>
      <c r="N320" s="5">
        <v>4471.505247474747</v>
      </c>
      <c r="O320" s="5"/>
      <c r="P320" s="5"/>
      <c r="Q320" s="5">
        <v>217.64636400325458</v>
      </c>
      <c r="R320" s="5"/>
      <c r="S320" s="5">
        <v>252.638</v>
      </c>
      <c r="T320" s="5"/>
      <c r="U320" s="3"/>
      <c r="V320" s="3"/>
      <c r="W320" s="5">
        <v>20715.13333333333</v>
      </c>
      <c r="X320" s="5">
        <v>120.14733333333334</v>
      </c>
      <c r="Y320" s="3"/>
      <c r="Z320" s="5">
        <v>22679.255</v>
      </c>
      <c r="AA320" s="3"/>
      <c r="AB320" s="3"/>
      <c r="AC320" s="3"/>
      <c r="AD320" s="3"/>
      <c r="AE320" s="5"/>
    </row>
    <row r="321" ht="12.75" customHeight="1">
      <c r="A321" s="1" t="s">
        <v>58</v>
      </c>
      <c r="B321" s="1">
        <v>2024.0</v>
      </c>
      <c r="C321" s="5">
        <v>2024.25</v>
      </c>
      <c r="D321" s="5"/>
      <c r="E321" s="5"/>
      <c r="F321" s="5"/>
      <c r="G321" s="4"/>
      <c r="H321" s="5">
        <v>77.1996</v>
      </c>
      <c r="I321" s="5"/>
      <c r="J321" s="5"/>
      <c r="K321" s="5"/>
      <c r="L321" s="5"/>
      <c r="M321" s="5"/>
      <c r="N321" s="5">
        <v>4999.382637681159</v>
      </c>
      <c r="O321" s="5"/>
      <c r="P321" s="5"/>
      <c r="Q321" s="5"/>
      <c r="R321" s="5"/>
      <c r="S321" s="5">
        <v>253.77866666666668</v>
      </c>
      <c r="T321" s="5"/>
      <c r="U321" s="3"/>
      <c r="V321" s="3"/>
      <c r="W321" s="5">
        <v>20776.966666666667</v>
      </c>
      <c r="X321" s="5">
        <v>121.25533333333334</v>
      </c>
      <c r="Y321" s="3"/>
      <c r="Z321" s="5">
        <v>22758.752</v>
      </c>
      <c r="AA321" s="3"/>
      <c r="AB321" s="3"/>
      <c r="AC321" s="3"/>
      <c r="AD321" s="3"/>
      <c r="AE321" s="5"/>
    </row>
    <row r="322" ht="12.75" customHeight="1">
      <c r="A322" s="1" t="s">
        <v>59</v>
      </c>
      <c r="B322" s="1">
        <v>2024.0</v>
      </c>
      <c r="C322" s="5">
        <v>2024.5</v>
      </c>
      <c r="D322" s="3"/>
      <c r="E322" s="3"/>
      <c r="F322" s="3"/>
      <c r="G322" s="4"/>
      <c r="H322" s="17"/>
      <c r="I322" s="5"/>
      <c r="J322" s="3"/>
      <c r="K322" s="3"/>
      <c r="L322" s="3"/>
      <c r="M322" s="3"/>
      <c r="N322" s="5">
        <v>5254.286236044656</v>
      </c>
      <c r="O322" s="5"/>
      <c r="P322" s="3"/>
      <c r="Q322" s="5"/>
      <c r="R322" s="5"/>
      <c r="S322" s="5">
        <v>256.062</v>
      </c>
      <c r="T322" s="5"/>
      <c r="U322" s="3"/>
      <c r="V322" s="3"/>
      <c r="W322" s="5">
        <v>20945.966666666667</v>
      </c>
      <c r="X322" s="5">
        <v>122.12433333333334</v>
      </c>
      <c r="Y322" s="3"/>
      <c r="Z322" s="5">
        <v>22918.739</v>
      </c>
      <c r="AA322" s="3"/>
      <c r="AB322" s="3"/>
      <c r="AC322" s="3"/>
      <c r="AD322" s="3"/>
      <c r="AE322" s="5"/>
    </row>
    <row r="323" ht="12.75" customHeight="1">
      <c r="A323" s="1"/>
      <c r="B323" s="1"/>
      <c r="C323" s="3"/>
      <c r="D323" s="3"/>
      <c r="E323" s="3"/>
      <c r="F323" s="3"/>
      <c r="G323" s="4"/>
      <c r="H323" s="3"/>
      <c r="I323" s="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ht="12.75" customHeight="1">
      <c r="A324" s="1"/>
      <c r="B324" s="1"/>
      <c r="C324" s="3"/>
      <c r="D324" s="3"/>
      <c r="E324" s="3"/>
      <c r="F324" s="3"/>
      <c r="G324" s="4"/>
      <c r="H324" s="3"/>
      <c r="I324" s="5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ht="12.75" customHeight="1">
      <c r="A325" s="1"/>
      <c r="B325" s="1"/>
      <c r="C325" s="3"/>
      <c r="D325" s="3"/>
      <c r="E325" s="3"/>
      <c r="F325" s="3"/>
      <c r="G325" s="4"/>
      <c r="H325" s="3"/>
      <c r="I325" s="5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ht="12.75" customHeight="1">
      <c r="A326" s="1"/>
      <c r="B326" s="1"/>
      <c r="C326" s="3"/>
      <c r="D326" s="3"/>
      <c r="E326" s="3"/>
      <c r="F326" s="3"/>
      <c r="G326" s="4"/>
      <c r="H326" s="3"/>
      <c r="I326" s="5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ht="12.75" customHeight="1">
      <c r="A327" s="1"/>
      <c r="B327" s="1"/>
      <c r="C327" s="3"/>
      <c r="D327" s="3"/>
      <c r="E327" s="3"/>
      <c r="F327" s="3"/>
      <c r="G327" s="4"/>
      <c r="H327" s="3"/>
      <c r="I327" s="5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ht="12.75" customHeight="1">
      <c r="A328" s="1"/>
      <c r="B328" s="1"/>
      <c r="C328" s="3"/>
      <c r="D328" s="3"/>
      <c r="E328" s="3"/>
      <c r="F328" s="3"/>
      <c r="G328" s="4"/>
      <c r="H328" s="3"/>
      <c r="I328" s="5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ht="12.75" customHeight="1">
      <c r="A329" s="1"/>
      <c r="B329" s="1"/>
      <c r="C329" s="3"/>
      <c r="D329" s="3"/>
      <c r="E329" s="3"/>
      <c r="F329" s="3"/>
      <c r="G329" s="4"/>
      <c r="H329" s="3"/>
      <c r="I329" s="5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ht="12.75" customHeight="1">
      <c r="A330" s="1"/>
      <c r="B330" s="1"/>
      <c r="C330" s="3"/>
      <c r="D330" s="3"/>
      <c r="E330" s="3"/>
      <c r="F330" s="3"/>
      <c r="G330" s="4"/>
      <c r="H330" s="3"/>
      <c r="I330" s="5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ht="12.75" customHeight="1">
      <c r="A331" s="1"/>
      <c r="B331" s="1"/>
      <c r="C331" s="3"/>
      <c r="D331" s="3"/>
      <c r="E331" s="3"/>
      <c r="F331" s="3"/>
      <c r="G331" s="4"/>
      <c r="H331" s="3"/>
      <c r="I331" s="5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ht="12.75" customHeight="1">
      <c r="A332" s="1"/>
      <c r="B332" s="1"/>
      <c r="C332" s="3"/>
      <c r="D332" s="3"/>
      <c r="E332" s="3"/>
      <c r="F332" s="3"/>
      <c r="G332" s="4"/>
      <c r="H332" s="3"/>
      <c r="I332" s="5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ht="12.75" customHeight="1">
      <c r="A333" s="1"/>
      <c r="B333" s="1"/>
      <c r="C333" s="3"/>
      <c r="D333" s="3"/>
      <c r="E333" s="3"/>
      <c r="F333" s="3"/>
      <c r="G333" s="4"/>
      <c r="H333" s="3"/>
      <c r="I333" s="5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ht="12.75" customHeight="1">
      <c r="A334" s="1"/>
      <c r="B334" s="1"/>
      <c r="C334" s="3"/>
      <c r="D334" s="3"/>
      <c r="E334" s="3"/>
      <c r="F334" s="3"/>
      <c r="G334" s="4"/>
      <c r="H334" s="3"/>
      <c r="I334" s="5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ht="12.75" customHeight="1">
      <c r="A335" s="1"/>
      <c r="B335" s="1"/>
      <c r="C335" s="3"/>
      <c r="D335" s="3"/>
      <c r="E335" s="3"/>
      <c r="F335" s="3"/>
      <c r="G335" s="4"/>
      <c r="H335" s="3"/>
      <c r="I335" s="5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ht="12.75" customHeight="1">
      <c r="A336" s="1"/>
      <c r="B336" s="1"/>
      <c r="C336" s="3"/>
      <c r="D336" s="3"/>
      <c r="E336" s="3"/>
      <c r="F336" s="3"/>
      <c r="G336" s="4"/>
      <c r="H336" s="3"/>
      <c r="I336" s="5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ht="12.75" customHeight="1">
      <c r="A337" s="1"/>
      <c r="B337" s="1"/>
      <c r="C337" s="3"/>
      <c r="D337" s="3"/>
      <c r="E337" s="3"/>
      <c r="F337" s="3"/>
      <c r="G337" s="4"/>
      <c r="H337" s="3"/>
      <c r="I337" s="5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ht="12.75" customHeight="1">
      <c r="A338" s="1"/>
      <c r="B338" s="1"/>
      <c r="C338" s="3"/>
      <c r="D338" s="3"/>
      <c r="E338" s="3"/>
      <c r="F338" s="3"/>
      <c r="G338" s="4"/>
      <c r="H338" s="3"/>
      <c r="I338" s="5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ht="12.75" customHeight="1">
      <c r="A339" s="1"/>
      <c r="B339" s="1"/>
      <c r="C339" s="3"/>
      <c r="D339" s="3"/>
      <c r="E339" s="3"/>
      <c r="F339" s="3"/>
      <c r="G339" s="4"/>
      <c r="H339" s="3"/>
      <c r="I339" s="5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ht="12.75" customHeight="1">
      <c r="A340" s="1"/>
      <c r="B340" s="1"/>
      <c r="C340" s="3"/>
      <c r="D340" s="3"/>
      <c r="E340" s="3"/>
      <c r="F340" s="3"/>
      <c r="G340" s="4"/>
      <c r="H340" s="3"/>
      <c r="I340" s="5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ht="12.75" customHeight="1">
      <c r="A341" s="1"/>
      <c r="B341" s="1"/>
      <c r="C341" s="3"/>
      <c r="D341" s="3"/>
      <c r="E341" s="3"/>
      <c r="F341" s="3"/>
      <c r="G341" s="4"/>
      <c r="H341" s="3"/>
      <c r="I341" s="5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ht="12.75" customHeight="1">
      <c r="A342" s="1"/>
      <c r="B342" s="1"/>
      <c r="C342" s="3"/>
      <c r="D342" s="3"/>
      <c r="E342" s="3"/>
      <c r="F342" s="3"/>
      <c r="G342" s="4"/>
      <c r="H342" s="3"/>
      <c r="I342" s="5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ht="12.75" customHeight="1">
      <c r="A343" s="1"/>
      <c r="B343" s="1"/>
      <c r="C343" s="3"/>
      <c r="D343" s="3"/>
      <c r="E343" s="3"/>
      <c r="F343" s="3"/>
      <c r="G343" s="4"/>
      <c r="H343" s="3"/>
      <c r="I343" s="5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ht="12.75" customHeight="1">
      <c r="A344" s="1"/>
      <c r="B344" s="1"/>
      <c r="C344" s="3"/>
      <c r="D344" s="3"/>
      <c r="E344" s="3"/>
      <c r="F344" s="3"/>
      <c r="G344" s="4"/>
      <c r="H344" s="3"/>
      <c r="I344" s="5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ht="12.75" customHeight="1">
      <c r="A345" s="1"/>
      <c r="B345" s="1"/>
      <c r="C345" s="3"/>
      <c r="D345" s="3"/>
      <c r="E345" s="3"/>
      <c r="F345" s="3"/>
      <c r="G345" s="4"/>
      <c r="H345" s="3"/>
      <c r="I345" s="5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ht="12.75" customHeight="1">
      <c r="A346" s="1"/>
      <c r="B346" s="1"/>
      <c r="C346" s="3"/>
      <c r="D346" s="3"/>
      <c r="E346" s="3"/>
      <c r="F346" s="3"/>
      <c r="G346" s="4"/>
      <c r="H346" s="3"/>
      <c r="I346" s="5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ht="12.75" customHeight="1">
      <c r="A347" s="1"/>
      <c r="B347" s="1"/>
      <c r="C347" s="3"/>
      <c r="D347" s="3"/>
      <c r="E347" s="3"/>
      <c r="F347" s="3"/>
      <c r="G347" s="4"/>
      <c r="H347" s="3"/>
      <c r="I347" s="5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ht="12.75" customHeight="1">
      <c r="A348" s="1"/>
      <c r="B348" s="1"/>
      <c r="C348" s="3"/>
      <c r="D348" s="3"/>
      <c r="E348" s="3"/>
      <c r="F348" s="3"/>
      <c r="G348" s="4"/>
      <c r="H348" s="3"/>
      <c r="I348" s="5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ht="12.75" customHeight="1">
      <c r="A349" s="1"/>
      <c r="B349" s="1"/>
      <c r="C349" s="3"/>
      <c r="D349" s="3"/>
      <c r="E349" s="3"/>
      <c r="F349" s="3"/>
      <c r="G349" s="4"/>
      <c r="H349" s="3"/>
      <c r="I349" s="5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ht="12.75" customHeight="1">
      <c r="A350" s="1"/>
      <c r="B350" s="1"/>
      <c r="C350" s="3"/>
      <c r="D350" s="3"/>
      <c r="E350" s="3"/>
      <c r="F350" s="3"/>
      <c r="G350" s="4"/>
      <c r="H350" s="3"/>
      <c r="I350" s="5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ht="12.75" customHeight="1">
      <c r="A351" s="1"/>
      <c r="B351" s="1"/>
      <c r="C351" s="3"/>
      <c r="D351" s="3"/>
      <c r="E351" s="3"/>
      <c r="F351" s="3"/>
      <c r="G351" s="4"/>
      <c r="H351" s="3"/>
      <c r="I351" s="5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ht="12.75" customHeight="1">
      <c r="A352" s="1"/>
      <c r="B352" s="1"/>
      <c r="C352" s="3"/>
      <c r="D352" s="3"/>
      <c r="E352" s="3"/>
      <c r="F352" s="3"/>
      <c r="G352" s="4"/>
      <c r="H352" s="3"/>
      <c r="I352" s="5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ht="12.75" customHeight="1">
      <c r="A353" s="1"/>
      <c r="B353" s="1"/>
      <c r="C353" s="3"/>
      <c r="D353" s="3"/>
      <c r="E353" s="3"/>
      <c r="F353" s="3"/>
      <c r="G353" s="4"/>
      <c r="H353" s="3"/>
      <c r="I353" s="5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ht="12.75" customHeight="1">
      <c r="A354" s="1"/>
      <c r="B354" s="1"/>
      <c r="C354" s="3"/>
      <c r="D354" s="3"/>
      <c r="E354" s="3"/>
      <c r="F354" s="3"/>
      <c r="G354" s="4"/>
      <c r="H354" s="3"/>
      <c r="I354" s="5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ht="12.75" customHeight="1">
      <c r="A355" s="1"/>
      <c r="B355" s="1"/>
      <c r="C355" s="3"/>
      <c r="D355" s="3"/>
      <c r="E355" s="3"/>
      <c r="F355" s="3"/>
      <c r="G355" s="4"/>
      <c r="H355" s="3"/>
      <c r="I355" s="5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ht="12.75" customHeight="1">
      <c r="A356" s="1"/>
      <c r="B356" s="1"/>
      <c r="C356" s="3"/>
      <c r="D356" s="3"/>
      <c r="E356" s="3"/>
      <c r="F356" s="3"/>
      <c r="G356" s="4"/>
      <c r="H356" s="3"/>
      <c r="I356" s="5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ht="12.75" customHeight="1">
      <c r="A357" s="1"/>
      <c r="B357" s="1"/>
      <c r="C357" s="3"/>
      <c r="D357" s="3"/>
      <c r="E357" s="3"/>
      <c r="F357" s="3"/>
      <c r="G357" s="4"/>
      <c r="H357" s="3"/>
      <c r="I357" s="5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ht="12.75" customHeight="1">
      <c r="A358" s="1"/>
      <c r="B358" s="1"/>
      <c r="C358" s="3"/>
      <c r="D358" s="3"/>
      <c r="E358" s="3"/>
      <c r="F358" s="3"/>
      <c r="G358" s="4"/>
      <c r="H358" s="3"/>
      <c r="I358" s="5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ht="12.75" customHeight="1">
      <c r="A359" s="1"/>
      <c r="B359" s="1"/>
      <c r="C359" s="3"/>
      <c r="D359" s="3"/>
      <c r="E359" s="3"/>
      <c r="F359" s="3"/>
      <c r="G359" s="4"/>
      <c r="H359" s="3"/>
      <c r="I359" s="5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ht="12.75" customHeight="1">
      <c r="A360" s="1"/>
      <c r="B360" s="1"/>
      <c r="C360" s="3"/>
      <c r="D360" s="3"/>
      <c r="E360" s="3"/>
      <c r="F360" s="3"/>
      <c r="G360" s="4"/>
      <c r="H360" s="3"/>
      <c r="I360" s="5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ht="12.75" customHeight="1">
      <c r="A361" s="1"/>
      <c r="B361" s="1"/>
      <c r="C361" s="3"/>
      <c r="D361" s="3"/>
      <c r="E361" s="3"/>
      <c r="F361" s="3"/>
      <c r="G361" s="4"/>
      <c r="H361" s="3"/>
      <c r="I361" s="5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ht="12.75" customHeight="1">
      <c r="A362" s="1"/>
      <c r="B362" s="1"/>
      <c r="C362" s="3"/>
      <c r="D362" s="3"/>
      <c r="E362" s="3"/>
      <c r="F362" s="3"/>
      <c r="G362" s="4"/>
      <c r="H362" s="3"/>
      <c r="I362" s="5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ht="12.75" customHeight="1">
      <c r="A363" s="1"/>
      <c r="B363" s="1"/>
      <c r="C363" s="3"/>
      <c r="D363" s="3"/>
      <c r="E363" s="3"/>
      <c r="F363" s="3"/>
      <c r="G363" s="4"/>
      <c r="H363" s="3"/>
      <c r="I363" s="5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ht="12.75" customHeight="1">
      <c r="A364" s="1"/>
      <c r="B364" s="1"/>
      <c r="C364" s="3"/>
      <c r="D364" s="3"/>
      <c r="E364" s="3"/>
      <c r="F364" s="3"/>
      <c r="G364" s="4"/>
      <c r="H364" s="3"/>
      <c r="I364" s="5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ht="12.75" customHeight="1">
      <c r="A365" s="1"/>
      <c r="B365" s="1"/>
      <c r="C365" s="3"/>
      <c r="D365" s="3"/>
      <c r="E365" s="3"/>
      <c r="F365" s="3"/>
      <c r="G365" s="4"/>
      <c r="H365" s="3"/>
      <c r="I365" s="5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ht="12.75" customHeight="1">
      <c r="A366" s="1"/>
      <c r="B366" s="1"/>
      <c r="C366" s="3"/>
      <c r="D366" s="3"/>
      <c r="E366" s="3"/>
      <c r="F366" s="3"/>
      <c r="G366" s="4"/>
      <c r="H366" s="3"/>
      <c r="I366" s="5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ht="12.75" customHeight="1">
      <c r="A367" s="1"/>
      <c r="B367" s="1"/>
      <c r="C367" s="3"/>
      <c r="D367" s="3"/>
      <c r="E367" s="3"/>
      <c r="F367" s="3"/>
      <c r="G367" s="4"/>
      <c r="H367" s="3"/>
      <c r="I367" s="5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ht="12.75" customHeight="1">
      <c r="A368" s="1"/>
      <c r="B368" s="1"/>
      <c r="C368" s="3"/>
      <c r="D368" s="3"/>
      <c r="E368" s="3"/>
      <c r="F368" s="3"/>
      <c r="G368" s="4"/>
      <c r="H368" s="3"/>
      <c r="I368" s="5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ht="12.75" customHeight="1">
      <c r="A369" s="1"/>
      <c r="B369" s="1"/>
      <c r="C369" s="3"/>
      <c r="D369" s="3"/>
      <c r="E369" s="3"/>
      <c r="F369" s="3"/>
      <c r="G369" s="4"/>
      <c r="H369" s="3"/>
      <c r="I369" s="5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ht="12.75" customHeight="1">
      <c r="A370" s="1"/>
      <c r="B370" s="1"/>
      <c r="C370" s="3"/>
      <c r="D370" s="3"/>
      <c r="E370" s="3"/>
      <c r="F370" s="3"/>
      <c r="G370" s="4"/>
      <c r="H370" s="3"/>
      <c r="I370" s="5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ht="12.75" customHeight="1">
      <c r="A371" s="1"/>
      <c r="B371" s="1"/>
      <c r="C371" s="3"/>
      <c r="D371" s="3"/>
      <c r="E371" s="3"/>
      <c r="F371" s="3"/>
      <c r="G371" s="4"/>
      <c r="H371" s="3"/>
      <c r="I371" s="5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ht="12.75" customHeight="1">
      <c r="A372" s="1"/>
      <c r="B372" s="1"/>
      <c r="C372" s="3"/>
      <c r="D372" s="3"/>
      <c r="E372" s="3"/>
      <c r="F372" s="3"/>
      <c r="G372" s="4"/>
      <c r="H372" s="3"/>
      <c r="I372" s="5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ht="12.75" customHeight="1">
      <c r="A373" s="1"/>
      <c r="B373" s="1"/>
      <c r="C373" s="3"/>
      <c r="D373" s="3"/>
      <c r="E373" s="3"/>
      <c r="F373" s="3"/>
      <c r="G373" s="4"/>
      <c r="H373" s="3"/>
      <c r="I373" s="5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ht="12.75" customHeight="1">
      <c r="A374" s="1"/>
      <c r="B374" s="1"/>
      <c r="C374" s="3"/>
      <c r="D374" s="3"/>
      <c r="E374" s="3"/>
      <c r="F374" s="3"/>
      <c r="G374" s="4"/>
      <c r="H374" s="3"/>
      <c r="I374" s="5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ht="12.75" customHeight="1">
      <c r="A375" s="1"/>
      <c r="B375" s="1"/>
      <c r="C375" s="3"/>
      <c r="D375" s="3"/>
      <c r="E375" s="3"/>
      <c r="F375" s="3"/>
      <c r="G375" s="4"/>
      <c r="H375" s="3"/>
      <c r="I375" s="5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ht="12.75" customHeight="1">
      <c r="A376" s="1"/>
      <c r="B376" s="1"/>
      <c r="C376" s="3"/>
      <c r="D376" s="3"/>
      <c r="E376" s="3"/>
      <c r="F376" s="3"/>
      <c r="G376" s="4"/>
      <c r="H376" s="3"/>
      <c r="I376" s="5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ht="12.75" customHeight="1">
      <c r="A377" s="1"/>
      <c r="B377" s="1"/>
      <c r="C377" s="3"/>
      <c r="D377" s="3"/>
      <c r="E377" s="3"/>
      <c r="F377" s="3"/>
      <c r="G377" s="4"/>
      <c r="H377" s="3"/>
      <c r="I377" s="5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ht="12.75" customHeight="1">
      <c r="A378" s="1"/>
      <c r="B378" s="1"/>
      <c r="C378" s="3"/>
      <c r="D378" s="3"/>
      <c r="E378" s="3"/>
      <c r="F378" s="3"/>
      <c r="G378" s="4"/>
      <c r="H378" s="3"/>
      <c r="I378" s="5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ht="12.75" customHeight="1">
      <c r="A379" s="1"/>
      <c r="B379" s="1"/>
      <c r="C379" s="3"/>
      <c r="D379" s="3"/>
      <c r="E379" s="3"/>
      <c r="F379" s="3"/>
      <c r="G379" s="4"/>
      <c r="H379" s="3"/>
      <c r="I379" s="5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ht="12.75" customHeight="1">
      <c r="A380" s="1"/>
      <c r="B380" s="1"/>
      <c r="C380" s="3"/>
      <c r="D380" s="3"/>
      <c r="E380" s="3"/>
      <c r="F380" s="3"/>
      <c r="G380" s="4"/>
      <c r="H380" s="3"/>
      <c r="I380" s="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ht="12.75" customHeight="1">
      <c r="A381" s="1"/>
      <c r="B381" s="1"/>
      <c r="C381" s="3"/>
      <c r="D381" s="3"/>
      <c r="E381" s="3"/>
      <c r="F381" s="3"/>
      <c r="G381" s="4"/>
      <c r="H381" s="3"/>
      <c r="I381" s="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ht="12.75" customHeight="1">
      <c r="A382" s="1"/>
      <c r="B382" s="1"/>
      <c r="C382" s="3"/>
      <c r="D382" s="3"/>
      <c r="E382" s="3"/>
      <c r="F382" s="3"/>
      <c r="G382" s="4"/>
      <c r="H382" s="3"/>
      <c r="I382" s="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ht="12.75" customHeight="1">
      <c r="A383" s="1"/>
      <c r="B383" s="1"/>
      <c r="C383" s="3"/>
      <c r="D383" s="3"/>
      <c r="E383" s="3"/>
      <c r="F383" s="3"/>
      <c r="G383" s="4"/>
      <c r="H383" s="3"/>
      <c r="I383" s="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ht="12.75" customHeight="1">
      <c r="A384" s="1"/>
      <c r="B384" s="1"/>
      <c r="C384" s="3"/>
      <c r="D384" s="3"/>
      <c r="E384" s="3"/>
      <c r="F384" s="3"/>
      <c r="G384" s="4"/>
      <c r="H384" s="3"/>
      <c r="I384" s="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ht="12.75" customHeight="1">
      <c r="A385" s="1"/>
      <c r="B385" s="1"/>
      <c r="C385" s="3"/>
      <c r="D385" s="3"/>
      <c r="E385" s="3"/>
      <c r="F385" s="3"/>
      <c r="G385" s="4"/>
      <c r="H385" s="3"/>
      <c r="I385" s="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ht="12.75" customHeight="1">
      <c r="A386" s="1"/>
      <c r="B386" s="1"/>
      <c r="C386" s="3"/>
      <c r="D386" s="3"/>
      <c r="E386" s="3"/>
      <c r="F386" s="3"/>
      <c r="G386" s="4"/>
      <c r="H386" s="3"/>
      <c r="I386" s="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ht="12.75" customHeight="1">
      <c r="A387" s="1"/>
      <c r="B387" s="1"/>
      <c r="C387" s="3"/>
      <c r="D387" s="3"/>
      <c r="E387" s="3"/>
      <c r="F387" s="3"/>
      <c r="G387" s="4"/>
      <c r="H387" s="3"/>
      <c r="I387" s="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ht="12.75" customHeight="1">
      <c r="A388" s="1"/>
      <c r="B388" s="1"/>
      <c r="C388" s="3"/>
      <c r="D388" s="3"/>
      <c r="E388" s="3"/>
      <c r="F388" s="3"/>
      <c r="G388" s="4"/>
      <c r="H388" s="3"/>
      <c r="I388" s="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ht="12.75" customHeight="1">
      <c r="A389" s="1"/>
      <c r="B389" s="1"/>
      <c r="C389" s="3"/>
      <c r="D389" s="3"/>
      <c r="E389" s="3"/>
      <c r="F389" s="3"/>
      <c r="G389" s="4"/>
      <c r="H389" s="3"/>
      <c r="I389" s="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ht="12.75" customHeight="1">
      <c r="A390" s="1"/>
      <c r="B390" s="1"/>
      <c r="C390" s="3"/>
      <c r="D390" s="3"/>
      <c r="E390" s="3"/>
      <c r="F390" s="3"/>
      <c r="G390" s="4"/>
      <c r="H390" s="3"/>
      <c r="I390" s="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ht="12.75" customHeight="1">
      <c r="A391" s="1"/>
      <c r="B391" s="1"/>
      <c r="C391" s="3"/>
      <c r="D391" s="3"/>
      <c r="E391" s="3"/>
      <c r="F391" s="3"/>
      <c r="G391" s="4"/>
      <c r="H391" s="3"/>
      <c r="I391" s="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ht="12.75" customHeight="1">
      <c r="A392" s="1"/>
      <c r="B392" s="1"/>
      <c r="C392" s="3"/>
      <c r="D392" s="3"/>
      <c r="E392" s="3"/>
      <c r="F392" s="3"/>
      <c r="G392" s="4"/>
      <c r="H392" s="3"/>
      <c r="I392" s="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ht="12.75" customHeight="1">
      <c r="A393" s="1"/>
      <c r="B393" s="1"/>
      <c r="C393" s="3"/>
      <c r="D393" s="3"/>
      <c r="E393" s="3"/>
      <c r="F393" s="3"/>
      <c r="G393" s="4"/>
      <c r="H393" s="3"/>
      <c r="I393" s="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ht="12.75" customHeight="1">
      <c r="A394" s="1"/>
      <c r="B394" s="1"/>
      <c r="C394" s="3"/>
      <c r="D394" s="3"/>
      <c r="E394" s="3"/>
      <c r="F394" s="3"/>
      <c r="G394" s="4"/>
      <c r="H394" s="3"/>
      <c r="I394" s="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ht="12.75" customHeight="1">
      <c r="A395" s="1"/>
      <c r="B395" s="1"/>
      <c r="C395" s="3"/>
      <c r="D395" s="3"/>
      <c r="E395" s="3"/>
      <c r="F395" s="3"/>
      <c r="G395" s="4"/>
      <c r="H395" s="3"/>
      <c r="I395" s="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ht="12.75" customHeight="1">
      <c r="A396" s="1"/>
      <c r="B396" s="1"/>
      <c r="C396" s="3"/>
      <c r="D396" s="3"/>
      <c r="E396" s="3"/>
      <c r="F396" s="3"/>
      <c r="G396" s="4"/>
      <c r="H396" s="3"/>
      <c r="I396" s="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ht="12.75" customHeight="1">
      <c r="A397" s="1"/>
      <c r="B397" s="1"/>
      <c r="C397" s="3"/>
      <c r="D397" s="3"/>
      <c r="E397" s="3"/>
      <c r="F397" s="3"/>
      <c r="G397" s="4"/>
      <c r="H397" s="3"/>
      <c r="I397" s="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ht="12.75" customHeight="1">
      <c r="A398" s="1"/>
      <c r="B398" s="1"/>
      <c r="C398" s="3"/>
      <c r="D398" s="3"/>
      <c r="E398" s="3"/>
      <c r="F398" s="3"/>
      <c r="G398" s="4"/>
      <c r="H398" s="3"/>
      <c r="I398" s="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ht="12.75" customHeight="1">
      <c r="A399" s="1"/>
      <c r="B399" s="1"/>
      <c r="C399" s="3"/>
      <c r="D399" s="3"/>
      <c r="E399" s="3"/>
      <c r="F399" s="3"/>
      <c r="G399" s="4"/>
      <c r="H399" s="3"/>
      <c r="I399" s="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ht="12.75" customHeight="1">
      <c r="A400" s="1"/>
      <c r="B400" s="1"/>
      <c r="C400" s="3"/>
      <c r="D400" s="3"/>
      <c r="E400" s="3"/>
      <c r="F400" s="3"/>
      <c r="G400" s="4"/>
      <c r="H400" s="3"/>
      <c r="I400" s="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ht="12.75" customHeight="1">
      <c r="A401" s="1"/>
      <c r="B401" s="1"/>
      <c r="C401" s="3"/>
      <c r="D401" s="3"/>
      <c r="E401" s="3"/>
      <c r="F401" s="3"/>
      <c r="G401" s="4"/>
      <c r="H401" s="3"/>
      <c r="I401" s="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ht="12.75" customHeight="1">
      <c r="A402" s="1"/>
      <c r="B402" s="1"/>
      <c r="C402" s="3"/>
      <c r="D402" s="3"/>
      <c r="E402" s="3"/>
      <c r="F402" s="3"/>
      <c r="G402" s="4"/>
      <c r="H402" s="3"/>
      <c r="I402" s="5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ht="12.75" customHeight="1">
      <c r="A403" s="1"/>
      <c r="B403" s="1"/>
      <c r="C403" s="3"/>
      <c r="D403" s="3"/>
      <c r="E403" s="3"/>
      <c r="F403" s="3"/>
      <c r="G403" s="4"/>
      <c r="H403" s="3"/>
      <c r="I403" s="5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ht="12.75" customHeight="1">
      <c r="A404" s="1"/>
      <c r="B404" s="1"/>
      <c r="C404" s="3"/>
      <c r="D404" s="3"/>
      <c r="E404" s="3"/>
      <c r="F404" s="3"/>
      <c r="G404" s="4"/>
      <c r="H404" s="3"/>
      <c r="I404" s="5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ht="12.75" customHeight="1">
      <c r="A405" s="1"/>
      <c r="B405" s="1"/>
      <c r="C405" s="3"/>
      <c r="D405" s="3"/>
      <c r="E405" s="3"/>
      <c r="F405" s="3"/>
      <c r="G405" s="4"/>
      <c r="H405" s="3"/>
      <c r="I405" s="5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ht="12.75" customHeight="1">
      <c r="A406" s="1"/>
      <c r="B406" s="1"/>
      <c r="C406" s="3"/>
      <c r="D406" s="3"/>
      <c r="E406" s="3"/>
      <c r="F406" s="3"/>
      <c r="G406" s="4"/>
      <c r="H406" s="3"/>
      <c r="I406" s="5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ht="12.75" customHeight="1">
      <c r="A407" s="1"/>
      <c r="B407" s="1"/>
      <c r="C407" s="3"/>
      <c r="D407" s="3"/>
      <c r="E407" s="3"/>
      <c r="F407" s="3"/>
      <c r="G407" s="4"/>
      <c r="H407" s="3"/>
      <c r="I407" s="5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ht="12.75" customHeight="1">
      <c r="A408" s="1"/>
      <c r="B408" s="1"/>
      <c r="C408" s="3"/>
      <c r="D408" s="3"/>
      <c r="E408" s="3"/>
      <c r="F408" s="3"/>
      <c r="G408" s="4"/>
      <c r="H408" s="3"/>
      <c r="I408" s="5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ht="12.75" customHeight="1">
      <c r="A409" s="1"/>
      <c r="B409" s="1"/>
      <c r="C409" s="3"/>
      <c r="D409" s="3"/>
      <c r="E409" s="3"/>
      <c r="F409" s="3"/>
      <c r="G409" s="4"/>
      <c r="H409" s="3"/>
      <c r="I409" s="5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ht="12.75" customHeight="1">
      <c r="A410" s="1"/>
      <c r="B410" s="1"/>
      <c r="C410" s="3"/>
      <c r="D410" s="3"/>
      <c r="E410" s="3"/>
      <c r="F410" s="3"/>
      <c r="G410" s="4"/>
      <c r="H410" s="3"/>
      <c r="I410" s="5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ht="12.75" customHeight="1">
      <c r="A411" s="1"/>
      <c r="B411" s="1"/>
      <c r="C411" s="3"/>
      <c r="D411" s="3"/>
      <c r="E411" s="3"/>
      <c r="F411" s="3"/>
      <c r="G411" s="4"/>
      <c r="H411" s="3"/>
      <c r="I411" s="5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ht="12.75" customHeight="1">
      <c r="A412" s="1"/>
      <c r="B412" s="1"/>
      <c r="C412" s="3"/>
      <c r="D412" s="3"/>
      <c r="E412" s="3"/>
      <c r="F412" s="3"/>
      <c r="G412" s="4"/>
      <c r="H412" s="3"/>
      <c r="I412" s="5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ht="12.75" customHeight="1">
      <c r="A413" s="1"/>
      <c r="B413" s="1"/>
      <c r="C413" s="3"/>
      <c r="D413" s="3"/>
      <c r="E413" s="3"/>
      <c r="F413" s="3"/>
      <c r="G413" s="4"/>
      <c r="H413" s="3"/>
      <c r="I413" s="5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ht="12.75" customHeight="1">
      <c r="A414" s="1"/>
      <c r="B414" s="1"/>
      <c r="C414" s="3"/>
      <c r="D414" s="3"/>
      <c r="E414" s="3"/>
      <c r="F414" s="3"/>
      <c r="G414" s="4"/>
      <c r="H414" s="3"/>
      <c r="I414" s="5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ht="12.75" customHeight="1">
      <c r="A415" s="1"/>
      <c r="B415" s="1"/>
      <c r="C415" s="3"/>
      <c r="D415" s="3"/>
      <c r="E415" s="3"/>
      <c r="F415" s="3"/>
      <c r="G415" s="4"/>
      <c r="H415" s="3"/>
      <c r="I415" s="5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ht="12.75" customHeight="1">
      <c r="A416" s="1"/>
      <c r="B416" s="1"/>
      <c r="C416" s="3"/>
      <c r="D416" s="3"/>
      <c r="E416" s="3"/>
      <c r="F416" s="3"/>
      <c r="G416" s="4"/>
      <c r="H416" s="3"/>
      <c r="I416" s="5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ht="12.75" customHeight="1">
      <c r="A417" s="1"/>
      <c r="B417" s="1"/>
      <c r="C417" s="3"/>
      <c r="D417" s="3"/>
      <c r="E417" s="3"/>
      <c r="F417" s="3"/>
      <c r="G417" s="4"/>
      <c r="H417" s="3"/>
      <c r="I417" s="5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ht="12.75" customHeight="1">
      <c r="A418" s="1"/>
      <c r="B418" s="1"/>
      <c r="C418" s="3"/>
      <c r="D418" s="3"/>
      <c r="E418" s="3"/>
      <c r="F418" s="3"/>
      <c r="G418" s="4"/>
      <c r="H418" s="3"/>
      <c r="I418" s="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ht="12.75" customHeight="1">
      <c r="A419" s="1"/>
      <c r="B419" s="1"/>
      <c r="C419" s="3"/>
      <c r="D419" s="3"/>
      <c r="E419" s="3"/>
      <c r="F419" s="3"/>
      <c r="G419" s="4"/>
      <c r="H419" s="3"/>
      <c r="I419" s="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ht="12.75" customHeight="1">
      <c r="A420" s="1"/>
      <c r="B420" s="1"/>
      <c r="C420" s="3"/>
      <c r="D420" s="3"/>
      <c r="E420" s="3"/>
      <c r="F420" s="3"/>
      <c r="G420" s="4"/>
      <c r="H420" s="3"/>
      <c r="I420" s="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ht="12.75" customHeight="1">
      <c r="A421" s="1"/>
      <c r="B421" s="1"/>
      <c r="C421" s="3"/>
      <c r="D421" s="3"/>
      <c r="E421" s="3"/>
      <c r="F421" s="3"/>
      <c r="G421" s="4"/>
      <c r="H421" s="3"/>
      <c r="I421" s="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ht="12.75" customHeight="1">
      <c r="A422" s="1"/>
      <c r="B422" s="1"/>
      <c r="C422" s="3"/>
      <c r="D422" s="3"/>
      <c r="E422" s="3"/>
      <c r="F422" s="3"/>
      <c r="G422" s="4"/>
      <c r="H422" s="3"/>
      <c r="I422" s="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ht="12.75" customHeight="1">
      <c r="A423" s="1"/>
      <c r="B423" s="1"/>
      <c r="C423" s="3"/>
      <c r="D423" s="3"/>
      <c r="E423" s="3"/>
      <c r="F423" s="3"/>
      <c r="G423" s="4"/>
      <c r="H423" s="3"/>
      <c r="I423" s="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ht="12.75" customHeight="1">
      <c r="A424" s="1"/>
      <c r="B424" s="1"/>
      <c r="C424" s="3"/>
      <c r="D424" s="3"/>
      <c r="E424" s="3"/>
      <c r="F424" s="3"/>
      <c r="G424" s="4"/>
      <c r="H424" s="3"/>
      <c r="I424" s="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ht="12.75" customHeight="1">
      <c r="A425" s="1"/>
      <c r="B425" s="1"/>
      <c r="C425" s="3"/>
      <c r="D425" s="3"/>
      <c r="E425" s="3"/>
      <c r="F425" s="3"/>
      <c r="G425" s="4"/>
      <c r="H425" s="3"/>
      <c r="I425" s="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ht="12.75" customHeight="1">
      <c r="A426" s="1"/>
      <c r="B426" s="1"/>
      <c r="C426" s="3"/>
      <c r="D426" s="3"/>
      <c r="E426" s="3"/>
      <c r="F426" s="3"/>
      <c r="G426" s="4"/>
      <c r="H426" s="3"/>
      <c r="I426" s="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ht="12.75" customHeight="1">
      <c r="A427" s="1"/>
      <c r="B427" s="1"/>
      <c r="C427" s="3"/>
      <c r="D427" s="3"/>
      <c r="E427" s="3"/>
      <c r="F427" s="3"/>
      <c r="G427" s="4"/>
      <c r="H427" s="3"/>
      <c r="I427" s="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ht="12.75" customHeight="1">
      <c r="A428" s="1"/>
      <c r="B428" s="1"/>
      <c r="C428" s="3"/>
      <c r="D428" s="3"/>
      <c r="E428" s="3"/>
      <c r="F428" s="3"/>
      <c r="G428" s="4"/>
      <c r="H428" s="3"/>
      <c r="I428" s="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ht="12.75" customHeight="1">
      <c r="A429" s="1"/>
      <c r="B429" s="1"/>
      <c r="C429" s="3"/>
      <c r="D429" s="3"/>
      <c r="E429" s="3"/>
      <c r="F429" s="3"/>
      <c r="G429" s="4"/>
      <c r="H429" s="3"/>
      <c r="I429" s="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ht="12.75" customHeight="1">
      <c r="A430" s="1"/>
      <c r="B430" s="1"/>
      <c r="C430" s="3"/>
      <c r="D430" s="3"/>
      <c r="E430" s="3"/>
      <c r="F430" s="3"/>
      <c r="G430" s="4"/>
      <c r="H430" s="3"/>
      <c r="I430" s="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ht="12.75" customHeight="1">
      <c r="A431" s="1"/>
      <c r="B431" s="1"/>
      <c r="C431" s="3"/>
      <c r="D431" s="3"/>
      <c r="E431" s="3"/>
      <c r="F431" s="3"/>
      <c r="G431" s="4"/>
      <c r="H431" s="3"/>
      <c r="I431" s="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ht="12.75" customHeight="1">
      <c r="A432" s="1"/>
      <c r="B432" s="1"/>
      <c r="C432" s="3"/>
      <c r="D432" s="3"/>
      <c r="E432" s="3"/>
      <c r="F432" s="3"/>
      <c r="G432" s="4"/>
      <c r="H432" s="3"/>
      <c r="I432" s="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ht="12.75" customHeight="1">
      <c r="A433" s="1"/>
      <c r="B433" s="1"/>
      <c r="C433" s="3"/>
      <c r="D433" s="3"/>
      <c r="E433" s="3"/>
      <c r="F433" s="3"/>
      <c r="G433" s="4"/>
      <c r="H433" s="3"/>
      <c r="I433" s="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ht="12.75" customHeight="1">
      <c r="A434" s="1"/>
      <c r="B434" s="1"/>
      <c r="C434" s="3"/>
      <c r="D434" s="3"/>
      <c r="E434" s="3"/>
      <c r="F434" s="3"/>
      <c r="G434" s="4"/>
      <c r="H434" s="3"/>
      <c r="I434" s="5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ht="12.75" customHeight="1">
      <c r="A435" s="1"/>
      <c r="B435" s="1"/>
      <c r="C435" s="3"/>
      <c r="D435" s="3"/>
      <c r="E435" s="3"/>
      <c r="F435" s="3"/>
      <c r="G435" s="4"/>
      <c r="H435" s="3"/>
      <c r="I435" s="5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ht="12.75" customHeight="1">
      <c r="A436" s="1"/>
      <c r="B436" s="1"/>
      <c r="C436" s="3"/>
      <c r="D436" s="3"/>
      <c r="E436" s="3"/>
      <c r="F436" s="3"/>
      <c r="G436" s="4"/>
      <c r="H436" s="3"/>
      <c r="I436" s="5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ht="12.75" customHeight="1">
      <c r="A437" s="1"/>
      <c r="B437" s="1"/>
      <c r="C437" s="3"/>
      <c r="D437" s="3"/>
      <c r="E437" s="3"/>
      <c r="F437" s="3"/>
      <c r="G437" s="4"/>
      <c r="H437" s="3"/>
      <c r="I437" s="5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ht="12.75" customHeight="1">
      <c r="A438" s="1"/>
      <c r="B438" s="1"/>
      <c r="C438" s="3"/>
      <c r="D438" s="3"/>
      <c r="E438" s="3"/>
      <c r="F438" s="3"/>
      <c r="G438" s="4"/>
      <c r="H438" s="3"/>
      <c r="I438" s="5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ht="12.75" customHeight="1">
      <c r="A439" s="1"/>
      <c r="B439" s="1"/>
      <c r="C439" s="3"/>
      <c r="D439" s="3"/>
      <c r="E439" s="3"/>
      <c r="F439" s="3"/>
      <c r="G439" s="4"/>
      <c r="H439" s="3"/>
      <c r="I439" s="5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ht="12.75" customHeight="1">
      <c r="A440" s="1"/>
      <c r="B440" s="1"/>
      <c r="C440" s="3"/>
      <c r="D440" s="3"/>
      <c r="E440" s="3"/>
      <c r="F440" s="3"/>
      <c r="G440" s="4"/>
      <c r="H440" s="3"/>
      <c r="I440" s="5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ht="12.75" customHeight="1">
      <c r="A441" s="1"/>
      <c r="B441" s="1"/>
      <c r="C441" s="3"/>
      <c r="D441" s="3"/>
      <c r="E441" s="3"/>
      <c r="F441" s="3"/>
      <c r="G441" s="4"/>
      <c r="H441" s="3"/>
      <c r="I441" s="5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ht="12.75" customHeight="1">
      <c r="A442" s="1"/>
      <c r="B442" s="1"/>
      <c r="C442" s="3"/>
      <c r="D442" s="3"/>
      <c r="E442" s="3"/>
      <c r="F442" s="3"/>
      <c r="G442" s="4"/>
      <c r="H442" s="3"/>
      <c r="I442" s="5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ht="12.75" customHeight="1">
      <c r="A443" s="1"/>
      <c r="B443" s="1"/>
      <c r="C443" s="3"/>
      <c r="D443" s="3"/>
      <c r="E443" s="3"/>
      <c r="F443" s="3"/>
      <c r="G443" s="4"/>
      <c r="H443" s="3"/>
      <c r="I443" s="5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ht="12.75" customHeight="1">
      <c r="A444" s="1"/>
      <c r="B444" s="1"/>
      <c r="C444" s="3"/>
      <c r="D444" s="3"/>
      <c r="E444" s="3"/>
      <c r="F444" s="3"/>
      <c r="G444" s="4"/>
      <c r="H444" s="3"/>
      <c r="I444" s="5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ht="12.75" customHeight="1">
      <c r="A445" s="1"/>
      <c r="B445" s="1"/>
      <c r="C445" s="3"/>
      <c r="D445" s="3"/>
      <c r="E445" s="3"/>
      <c r="F445" s="3"/>
      <c r="G445" s="4"/>
      <c r="H445" s="3"/>
      <c r="I445" s="5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ht="12.75" customHeight="1">
      <c r="A446" s="1"/>
      <c r="B446" s="1"/>
      <c r="C446" s="3"/>
      <c r="D446" s="3"/>
      <c r="E446" s="3"/>
      <c r="F446" s="3"/>
      <c r="G446" s="4"/>
      <c r="H446" s="3"/>
      <c r="I446" s="5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ht="12.75" customHeight="1">
      <c r="A447" s="1"/>
      <c r="B447" s="1"/>
      <c r="C447" s="3"/>
      <c r="D447" s="3"/>
      <c r="E447" s="3"/>
      <c r="F447" s="3"/>
      <c r="G447" s="4"/>
      <c r="H447" s="3"/>
      <c r="I447" s="5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ht="12.75" customHeight="1">
      <c r="A448" s="1"/>
      <c r="B448" s="1"/>
      <c r="C448" s="3"/>
      <c r="D448" s="3"/>
      <c r="E448" s="3"/>
      <c r="F448" s="3"/>
      <c r="G448" s="4"/>
      <c r="H448" s="3"/>
      <c r="I448" s="5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ht="12.75" customHeight="1">
      <c r="A449" s="1"/>
      <c r="B449" s="1"/>
      <c r="C449" s="3"/>
      <c r="D449" s="3"/>
      <c r="E449" s="3"/>
      <c r="F449" s="3"/>
      <c r="G449" s="4"/>
      <c r="H449" s="3"/>
      <c r="I449" s="5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ht="12.75" customHeight="1">
      <c r="A450" s="1"/>
      <c r="B450" s="1"/>
      <c r="C450" s="3"/>
      <c r="D450" s="3"/>
      <c r="E450" s="3"/>
      <c r="F450" s="3"/>
      <c r="G450" s="4"/>
      <c r="H450" s="3"/>
      <c r="I450" s="5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ht="12.75" customHeight="1">
      <c r="A451" s="1"/>
      <c r="B451" s="1"/>
      <c r="C451" s="3"/>
      <c r="D451" s="3"/>
      <c r="E451" s="3"/>
      <c r="F451" s="3"/>
      <c r="G451" s="4"/>
      <c r="H451" s="3"/>
      <c r="I451" s="5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ht="12.75" customHeight="1">
      <c r="A452" s="1"/>
      <c r="B452" s="1"/>
      <c r="C452" s="3"/>
      <c r="D452" s="3"/>
      <c r="E452" s="3"/>
      <c r="F452" s="3"/>
      <c r="G452" s="4"/>
      <c r="H452" s="3"/>
      <c r="I452" s="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ht="12.75" customHeight="1">
      <c r="A453" s="1"/>
      <c r="B453" s="1"/>
      <c r="C453" s="3"/>
      <c r="D453" s="3"/>
      <c r="E453" s="3"/>
      <c r="F453" s="3"/>
      <c r="G453" s="4"/>
      <c r="H453" s="3"/>
      <c r="I453" s="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ht="12.75" customHeight="1">
      <c r="A454" s="1"/>
      <c r="B454" s="1"/>
      <c r="C454" s="3"/>
      <c r="D454" s="3"/>
      <c r="E454" s="3"/>
      <c r="F454" s="3"/>
      <c r="G454" s="4"/>
      <c r="H454" s="3"/>
      <c r="I454" s="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ht="12.75" customHeight="1">
      <c r="A455" s="1"/>
      <c r="B455" s="1"/>
      <c r="C455" s="3"/>
      <c r="D455" s="3"/>
      <c r="E455" s="3"/>
      <c r="F455" s="3"/>
      <c r="G455" s="4"/>
      <c r="H455" s="3"/>
      <c r="I455" s="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ht="12.75" customHeight="1">
      <c r="A456" s="1"/>
      <c r="B456" s="1"/>
      <c r="C456" s="3"/>
      <c r="D456" s="3"/>
      <c r="E456" s="3"/>
      <c r="F456" s="3"/>
      <c r="G456" s="4"/>
      <c r="H456" s="3"/>
      <c r="I456" s="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ht="12.75" customHeight="1">
      <c r="A457" s="1"/>
      <c r="B457" s="1"/>
      <c r="C457" s="3"/>
      <c r="D457" s="3"/>
      <c r="E457" s="3"/>
      <c r="F457" s="3"/>
      <c r="G457" s="4"/>
      <c r="H457" s="3"/>
      <c r="I457" s="5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ht="12.75" customHeight="1">
      <c r="A458" s="1"/>
      <c r="B458" s="1"/>
      <c r="C458" s="3"/>
      <c r="D458" s="3"/>
      <c r="E458" s="3"/>
      <c r="F458" s="3"/>
      <c r="G458" s="4"/>
      <c r="H458" s="3"/>
      <c r="I458" s="5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ht="12.75" customHeight="1">
      <c r="A459" s="1"/>
      <c r="B459" s="1"/>
      <c r="C459" s="3"/>
      <c r="D459" s="3"/>
      <c r="E459" s="3"/>
      <c r="F459" s="3"/>
      <c r="G459" s="4"/>
      <c r="H459" s="3"/>
      <c r="I459" s="5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ht="12.75" customHeight="1">
      <c r="A460" s="1"/>
      <c r="B460" s="1"/>
      <c r="C460" s="3"/>
      <c r="D460" s="3"/>
      <c r="E460" s="3"/>
      <c r="F460" s="3"/>
      <c r="G460" s="4"/>
      <c r="H460" s="3"/>
      <c r="I460" s="5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ht="12.75" customHeight="1">
      <c r="A461" s="1"/>
      <c r="B461" s="1"/>
      <c r="C461" s="3"/>
      <c r="D461" s="3"/>
      <c r="E461" s="3"/>
      <c r="F461" s="3"/>
      <c r="G461" s="4"/>
      <c r="H461" s="3"/>
      <c r="I461" s="5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ht="12.75" customHeight="1">
      <c r="A462" s="1"/>
      <c r="B462" s="1"/>
      <c r="C462" s="3"/>
      <c r="D462" s="3"/>
      <c r="E462" s="3"/>
      <c r="F462" s="3"/>
      <c r="G462" s="4"/>
      <c r="H462" s="3"/>
      <c r="I462" s="5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ht="12.75" customHeight="1">
      <c r="A463" s="1"/>
      <c r="B463" s="1"/>
      <c r="C463" s="3"/>
      <c r="D463" s="3"/>
      <c r="E463" s="3"/>
      <c r="F463" s="3"/>
      <c r="G463" s="4"/>
      <c r="H463" s="3"/>
      <c r="I463" s="5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ht="12.75" customHeight="1">
      <c r="A464" s="1"/>
      <c r="B464" s="1"/>
      <c r="C464" s="3"/>
      <c r="D464" s="3"/>
      <c r="E464" s="3"/>
      <c r="F464" s="3"/>
      <c r="G464" s="4"/>
      <c r="H464" s="3"/>
      <c r="I464" s="5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ht="12.75" customHeight="1">
      <c r="A465" s="1"/>
      <c r="B465" s="1"/>
      <c r="C465" s="3"/>
      <c r="D465" s="3"/>
      <c r="E465" s="3"/>
      <c r="F465" s="3"/>
      <c r="G465" s="4"/>
      <c r="H465" s="3"/>
      <c r="I465" s="5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ht="12.75" customHeight="1">
      <c r="A466" s="1"/>
      <c r="B466" s="1"/>
      <c r="C466" s="3"/>
      <c r="D466" s="3"/>
      <c r="E466" s="3"/>
      <c r="F466" s="3"/>
      <c r="G466" s="4"/>
      <c r="H466" s="3"/>
      <c r="I466" s="5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ht="12.75" customHeight="1">
      <c r="A467" s="1"/>
      <c r="B467" s="1"/>
      <c r="C467" s="3"/>
      <c r="D467" s="3"/>
      <c r="E467" s="3"/>
      <c r="F467" s="3"/>
      <c r="G467" s="4"/>
      <c r="H467" s="3"/>
      <c r="I467" s="5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ht="12.75" customHeight="1">
      <c r="A468" s="1"/>
      <c r="B468" s="1"/>
      <c r="C468" s="3"/>
      <c r="D468" s="3"/>
      <c r="E468" s="3"/>
      <c r="F468" s="3"/>
      <c r="G468" s="4"/>
      <c r="H468" s="3"/>
      <c r="I468" s="5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ht="12.75" customHeight="1">
      <c r="A469" s="1"/>
      <c r="B469" s="1"/>
      <c r="C469" s="3"/>
      <c r="D469" s="3"/>
      <c r="E469" s="3"/>
      <c r="F469" s="3"/>
      <c r="G469" s="4"/>
      <c r="H469" s="3"/>
      <c r="I469" s="5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ht="12.75" customHeight="1">
      <c r="A470" s="1"/>
      <c r="B470" s="1"/>
      <c r="C470" s="3"/>
      <c r="D470" s="3"/>
      <c r="E470" s="3"/>
      <c r="F470" s="3"/>
      <c r="G470" s="4"/>
      <c r="H470" s="3"/>
      <c r="I470" s="5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ht="12.75" customHeight="1">
      <c r="A471" s="1"/>
      <c r="B471" s="1"/>
      <c r="C471" s="3"/>
      <c r="D471" s="3"/>
      <c r="E471" s="3"/>
      <c r="F471" s="3"/>
      <c r="G471" s="4"/>
      <c r="H471" s="3"/>
      <c r="I471" s="5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ht="12.75" customHeight="1">
      <c r="A472" s="1"/>
      <c r="B472" s="1"/>
      <c r="C472" s="3"/>
      <c r="D472" s="3"/>
      <c r="E472" s="3"/>
      <c r="F472" s="3"/>
      <c r="G472" s="4"/>
      <c r="H472" s="3"/>
      <c r="I472" s="5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ht="12.75" customHeight="1">
      <c r="A473" s="1"/>
      <c r="B473" s="1"/>
      <c r="C473" s="3"/>
      <c r="D473" s="3"/>
      <c r="E473" s="3"/>
      <c r="F473" s="3"/>
      <c r="G473" s="4"/>
      <c r="H473" s="3"/>
      <c r="I473" s="5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ht="12.75" customHeight="1">
      <c r="A474" s="1"/>
      <c r="B474" s="1"/>
      <c r="C474" s="3"/>
      <c r="D474" s="3"/>
      <c r="E474" s="3"/>
      <c r="F474" s="3"/>
      <c r="G474" s="4"/>
      <c r="H474" s="3"/>
      <c r="I474" s="5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ht="12.75" customHeight="1">
      <c r="A475" s="1"/>
      <c r="B475" s="1"/>
      <c r="C475" s="3"/>
      <c r="D475" s="3"/>
      <c r="E475" s="3"/>
      <c r="F475" s="3"/>
      <c r="G475" s="4"/>
      <c r="H475" s="3"/>
      <c r="I475" s="5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ht="12.75" customHeight="1">
      <c r="A476" s="1"/>
      <c r="B476" s="1"/>
      <c r="C476" s="3"/>
      <c r="D476" s="3"/>
      <c r="E476" s="3"/>
      <c r="F476" s="3"/>
      <c r="G476" s="4"/>
      <c r="H476" s="3"/>
      <c r="I476" s="5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ht="12.75" customHeight="1">
      <c r="A477" s="1"/>
      <c r="B477" s="1"/>
      <c r="C477" s="3"/>
      <c r="D477" s="3"/>
      <c r="E477" s="3"/>
      <c r="F477" s="3"/>
      <c r="G477" s="4"/>
      <c r="H477" s="3"/>
      <c r="I477" s="5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ht="12.75" customHeight="1">
      <c r="A478" s="1"/>
      <c r="B478" s="1"/>
      <c r="C478" s="3"/>
      <c r="D478" s="3"/>
      <c r="E478" s="3"/>
      <c r="F478" s="3"/>
      <c r="G478" s="4"/>
      <c r="H478" s="3"/>
      <c r="I478" s="5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ht="12.75" customHeight="1">
      <c r="A479" s="1"/>
      <c r="B479" s="1"/>
      <c r="C479" s="3"/>
      <c r="D479" s="3"/>
      <c r="E479" s="3"/>
      <c r="F479" s="3"/>
      <c r="G479" s="4"/>
      <c r="H479" s="3"/>
      <c r="I479" s="5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ht="12.75" customHeight="1">
      <c r="A480" s="1"/>
      <c r="B480" s="1"/>
      <c r="C480" s="3"/>
      <c r="D480" s="3"/>
      <c r="E480" s="3"/>
      <c r="F480" s="3"/>
      <c r="G480" s="4"/>
      <c r="H480" s="3"/>
      <c r="I480" s="5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ht="12.75" customHeight="1">
      <c r="A481" s="1"/>
      <c r="B481" s="1"/>
      <c r="C481" s="3"/>
      <c r="D481" s="3"/>
      <c r="E481" s="3"/>
      <c r="F481" s="3"/>
      <c r="G481" s="4"/>
      <c r="H481" s="3"/>
      <c r="I481" s="5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ht="12.75" customHeight="1">
      <c r="A482" s="1"/>
      <c r="B482" s="1"/>
      <c r="C482" s="3"/>
      <c r="D482" s="3"/>
      <c r="E482" s="3"/>
      <c r="F482" s="3"/>
      <c r="G482" s="4"/>
      <c r="H482" s="3"/>
      <c r="I482" s="5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ht="12.75" customHeight="1">
      <c r="A483" s="1"/>
      <c r="B483" s="1"/>
      <c r="C483" s="3"/>
      <c r="D483" s="3"/>
      <c r="E483" s="3"/>
      <c r="F483" s="3"/>
      <c r="G483" s="4"/>
      <c r="H483" s="3"/>
      <c r="I483" s="5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ht="12.75" customHeight="1">
      <c r="A484" s="1"/>
      <c r="B484" s="1"/>
      <c r="C484" s="3"/>
      <c r="D484" s="3"/>
      <c r="E484" s="3"/>
      <c r="F484" s="3"/>
      <c r="G484" s="4"/>
      <c r="H484" s="3"/>
      <c r="I484" s="5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ht="12.75" customHeight="1">
      <c r="A485" s="1"/>
      <c r="B485" s="1"/>
      <c r="C485" s="3"/>
      <c r="D485" s="3"/>
      <c r="E485" s="3"/>
      <c r="F485" s="3"/>
      <c r="G485" s="4"/>
      <c r="H485" s="3"/>
      <c r="I485" s="5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ht="12.75" customHeight="1">
      <c r="A486" s="1"/>
      <c r="B486" s="1"/>
      <c r="C486" s="3"/>
      <c r="D486" s="3"/>
      <c r="E486" s="3"/>
      <c r="F486" s="3"/>
      <c r="G486" s="4"/>
      <c r="H486" s="3"/>
      <c r="I486" s="5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ht="12.75" customHeight="1">
      <c r="A487" s="1"/>
      <c r="B487" s="1"/>
      <c r="C487" s="3"/>
      <c r="D487" s="3"/>
      <c r="E487" s="3"/>
      <c r="F487" s="3"/>
      <c r="G487" s="4"/>
      <c r="H487" s="3"/>
      <c r="I487" s="5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ht="12.75" customHeight="1">
      <c r="A488" s="1"/>
      <c r="B488" s="1"/>
      <c r="C488" s="3"/>
      <c r="D488" s="3"/>
      <c r="E488" s="3"/>
      <c r="F488" s="3"/>
      <c r="G488" s="4"/>
      <c r="H488" s="3"/>
      <c r="I488" s="5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ht="12.75" customHeight="1">
      <c r="A489" s="1"/>
      <c r="B489" s="1"/>
      <c r="C489" s="3"/>
      <c r="D489" s="3"/>
      <c r="E489" s="3"/>
      <c r="F489" s="3"/>
      <c r="G489" s="4"/>
      <c r="H489" s="3"/>
      <c r="I489" s="5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ht="12.75" customHeight="1">
      <c r="A490" s="1"/>
      <c r="B490" s="1"/>
      <c r="C490" s="3"/>
      <c r="D490" s="3"/>
      <c r="E490" s="3"/>
      <c r="F490" s="3"/>
      <c r="G490" s="4"/>
      <c r="H490" s="3"/>
      <c r="I490" s="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ht="12.75" customHeight="1">
      <c r="A491" s="1"/>
      <c r="B491" s="1"/>
      <c r="C491" s="3"/>
      <c r="D491" s="3"/>
      <c r="E491" s="3"/>
      <c r="F491" s="3"/>
      <c r="G491" s="4"/>
      <c r="H491" s="3"/>
      <c r="I491" s="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ht="12.75" customHeight="1">
      <c r="A492" s="1"/>
      <c r="B492" s="1"/>
      <c r="C492" s="3"/>
      <c r="D492" s="3"/>
      <c r="E492" s="3"/>
      <c r="F492" s="3"/>
      <c r="G492" s="4"/>
      <c r="H492" s="3"/>
      <c r="I492" s="5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ht="12.75" customHeight="1">
      <c r="A493" s="1"/>
      <c r="B493" s="1"/>
      <c r="C493" s="3"/>
      <c r="D493" s="3"/>
      <c r="E493" s="3"/>
      <c r="F493" s="3"/>
      <c r="G493" s="4"/>
      <c r="H493" s="3"/>
      <c r="I493" s="5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ht="12.75" customHeight="1">
      <c r="A494" s="1"/>
      <c r="B494" s="1"/>
      <c r="C494" s="3"/>
      <c r="D494" s="3"/>
      <c r="E494" s="3"/>
      <c r="F494" s="3"/>
      <c r="G494" s="4"/>
      <c r="H494" s="3"/>
      <c r="I494" s="5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ht="12.75" customHeight="1">
      <c r="A495" s="1"/>
      <c r="B495" s="1"/>
      <c r="C495" s="3"/>
      <c r="D495" s="3"/>
      <c r="E495" s="3"/>
      <c r="F495" s="3"/>
      <c r="G495" s="4"/>
      <c r="H495" s="3"/>
      <c r="I495" s="5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ht="12.75" customHeight="1">
      <c r="A496" s="1"/>
      <c r="B496" s="1"/>
      <c r="C496" s="3"/>
      <c r="D496" s="3"/>
      <c r="E496" s="3"/>
      <c r="F496" s="3"/>
      <c r="G496" s="4"/>
      <c r="H496" s="3"/>
      <c r="I496" s="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ht="12.75" customHeight="1">
      <c r="A497" s="1"/>
      <c r="B497" s="1"/>
      <c r="C497" s="3"/>
      <c r="D497" s="3"/>
      <c r="E497" s="3"/>
      <c r="F497" s="3"/>
      <c r="G497" s="4"/>
      <c r="H497" s="3"/>
      <c r="I497" s="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ht="12.75" customHeight="1">
      <c r="A498" s="1"/>
      <c r="B498" s="1"/>
      <c r="C498" s="3"/>
      <c r="D498" s="3"/>
      <c r="E498" s="3"/>
      <c r="F498" s="3"/>
      <c r="G498" s="4"/>
      <c r="H498" s="3"/>
      <c r="I498" s="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ht="12.75" customHeight="1">
      <c r="A499" s="1"/>
      <c r="B499" s="1"/>
      <c r="C499" s="3"/>
      <c r="D499" s="3"/>
      <c r="E499" s="3"/>
      <c r="F499" s="3"/>
      <c r="G499" s="4"/>
      <c r="H499" s="3"/>
      <c r="I499" s="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ht="12.75" customHeight="1">
      <c r="A500" s="1"/>
      <c r="B500" s="1"/>
      <c r="C500" s="3"/>
      <c r="D500" s="3"/>
      <c r="E500" s="3"/>
      <c r="F500" s="3"/>
      <c r="G500" s="4"/>
      <c r="H500" s="3"/>
      <c r="I500" s="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ht="12.75" customHeight="1">
      <c r="A501" s="1"/>
      <c r="B501" s="1"/>
      <c r="C501" s="3"/>
      <c r="D501" s="3"/>
      <c r="E501" s="3"/>
      <c r="F501" s="3"/>
      <c r="G501" s="4"/>
      <c r="H501" s="3"/>
      <c r="I501" s="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ht="12.75" customHeight="1">
      <c r="A502" s="1"/>
      <c r="B502" s="1"/>
      <c r="C502" s="3"/>
      <c r="D502" s="3"/>
      <c r="E502" s="3"/>
      <c r="F502" s="3"/>
      <c r="G502" s="4"/>
      <c r="H502" s="3"/>
      <c r="I502" s="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ht="12.75" customHeight="1">
      <c r="A503" s="1"/>
      <c r="B503" s="1"/>
      <c r="C503" s="3"/>
      <c r="D503" s="3"/>
      <c r="E503" s="3"/>
      <c r="F503" s="3"/>
      <c r="G503" s="4"/>
      <c r="H503" s="3"/>
      <c r="I503" s="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ht="12.75" customHeight="1">
      <c r="A504" s="1"/>
      <c r="B504" s="1"/>
      <c r="C504" s="3"/>
      <c r="D504" s="3"/>
      <c r="E504" s="3"/>
      <c r="F504" s="3"/>
      <c r="G504" s="4"/>
      <c r="H504" s="3"/>
      <c r="I504" s="5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ht="12.75" customHeight="1">
      <c r="A505" s="1"/>
      <c r="B505" s="1"/>
      <c r="C505" s="3"/>
      <c r="D505" s="3"/>
      <c r="E505" s="3"/>
      <c r="F505" s="3"/>
      <c r="G505" s="4"/>
      <c r="H505" s="3"/>
      <c r="I505" s="5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ht="12.75" customHeight="1">
      <c r="A506" s="1"/>
      <c r="B506" s="1"/>
      <c r="C506" s="3"/>
      <c r="D506" s="3"/>
      <c r="E506" s="3"/>
      <c r="F506" s="3"/>
      <c r="G506" s="4"/>
      <c r="H506" s="3"/>
      <c r="I506" s="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ht="12.75" customHeight="1">
      <c r="A507" s="1"/>
      <c r="B507" s="1"/>
      <c r="C507" s="3"/>
      <c r="D507" s="3"/>
      <c r="E507" s="3"/>
      <c r="F507" s="3"/>
      <c r="G507" s="4"/>
      <c r="H507" s="3"/>
      <c r="I507" s="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ht="12.75" customHeight="1">
      <c r="A508" s="1"/>
      <c r="B508" s="1"/>
      <c r="C508" s="3"/>
      <c r="D508" s="3"/>
      <c r="E508" s="3"/>
      <c r="F508" s="3"/>
      <c r="G508" s="4"/>
      <c r="H508" s="3"/>
      <c r="I508" s="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ht="12.75" customHeight="1">
      <c r="A509" s="1"/>
      <c r="B509" s="1"/>
      <c r="C509" s="3"/>
      <c r="D509" s="3"/>
      <c r="E509" s="3"/>
      <c r="F509" s="3"/>
      <c r="G509" s="4"/>
      <c r="H509" s="3"/>
      <c r="I509" s="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ht="12.75" customHeight="1">
      <c r="A510" s="1"/>
      <c r="B510" s="1"/>
      <c r="C510" s="3"/>
      <c r="D510" s="3"/>
      <c r="E510" s="3"/>
      <c r="F510" s="3"/>
      <c r="G510" s="4"/>
      <c r="H510" s="3"/>
      <c r="I510" s="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ht="12.75" customHeight="1">
      <c r="A511" s="1"/>
      <c r="B511" s="1"/>
      <c r="C511" s="3"/>
      <c r="D511" s="3"/>
      <c r="E511" s="3"/>
      <c r="F511" s="3"/>
      <c r="G511" s="4"/>
      <c r="H511" s="3"/>
      <c r="I511" s="5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ht="12.75" customHeight="1">
      <c r="A512" s="1"/>
      <c r="B512" s="1"/>
      <c r="C512" s="3"/>
      <c r="D512" s="3"/>
      <c r="E512" s="3"/>
      <c r="F512" s="3"/>
      <c r="G512" s="4"/>
      <c r="H512" s="3"/>
      <c r="I512" s="5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ht="12.75" customHeight="1">
      <c r="A513" s="1"/>
      <c r="B513" s="1"/>
      <c r="C513" s="3"/>
      <c r="D513" s="3"/>
      <c r="E513" s="3"/>
      <c r="F513" s="3"/>
      <c r="G513" s="4"/>
      <c r="H513" s="3"/>
      <c r="I513" s="5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ht="12.75" customHeight="1">
      <c r="A514" s="1"/>
      <c r="B514" s="1"/>
      <c r="C514" s="3"/>
      <c r="D514" s="3"/>
      <c r="E514" s="3"/>
      <c r="F514" s="3"/>
      <c r="G514" s="4"/>
      <c r="H514" s="3"/>
      <c r="I514" s="5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ht="12.75" customHeight="1">
      <c r="A515" s="1"/>
      <c r="B515" s="1"/>
      <c r="C515" s="3"/>
      <c r="D515" s="3"/>
      <c r="E515" s="3"/>
      <c r="F515" s="3"/>
      <c r="G515" s="4"/>
      <c r="H515" s="3"/>
      <c r="I515" s="5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ht="12.75" customHeight="1">
      <c r="A516" s="1"/>
      <c r="B516" s="1"/>
      <c r="C516" s="3"/>
      <c r="D516" s="3"/>
      <c r="E516" s="3"/>
      <c r="F516" s="3"/>
      <c r="G516" s="4"/>
      <c r="H516" s="3"/>
      <c r="I516" s="5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ht="12.75" customHeight="1">
      <c r="A517" s="1"/>
      <c r="B517" s="1"/>
      <c r="C517" s="3"/>
      <c r="D517" s="3"/>
      <c r="E517" s="3"/>
      <c r="F517" s="3"/>
      <c r="G517" s="4"/>
      <c r="H517" s="3"/>
      <c r="I517" s="5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ht="12.75" customHeight="1">
      <c r="A518" s="1"/>
      <c r="B518" s="1"/>
      <c r="C518" s="3"/>
      <c r="D518" s="3"/>
      <c r="E518" s="3"/>
      <c r="F518" s="3"/>
      <c r="G518" s="4"/>
      <c r="H518" s="3"/>
      <c r="I518" s="5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ht="12.75" customHeight="1">
      <c r="A519" s="1"/>
      <c r="B519" s="1"/>
      <c r="C519" s="3"/>
      <c r="D519" s="3"/>
      <c r="E519" s="3"/>
      <c r="F519" s="3"/>
      <c r="G519" s="4"/>
      <c r="H519" s="3"/>
      <c r="I519" s="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ht="12.75" customHeight="1">
      <c r="A520" s="1"/>
      <c r="B520" s="1"/>
      <c r="C520" s="3"/>
      <c r="D520" s="3"/>
      <c r="E520" s="3"/>
      <c r="F520" s="3"/>
      <c r="G520" s="4"/>
      <c r="H520" s="3"/>
      <c r="I520" s="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ht="12.75" customHeight="1">
      <c r="A521" s="1"/>
      <c r="B521" s="1"/>
      <c r="C521" s="3"/>
      <c r="D521" s="3"/>
      <c r="E521" s="3"/>
      <c r="F521" s="3"/>
      <c r="G521" s="4"/>
      <c r="H521" s="3"/>
      <c r="I521" s="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ht="12.75" customHeight="1">
      <c r="A522" s="1"/>
      <c r="B522" s="1"/>
      <c r="C522" s="3"/>
      <c r="D522" s="3"/>
      <c r="E522" s="3"/>
      <c r="F522" s="3"/>
      <c r="G522" s="4"/>
      <c r="H522" s="3"/>
      <c r="I522" s="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ht="12.75" customHeight="1">
      <c r="A523" s="1"/>
      <c r="B523" s="1"/>
      <c r="C523" s="3"/>
      <c r="D523" s="3"/>
      <c r="E523" s="3"/>
      <c r="F523" s="3"/>
      <c r="G523" s="4"/>
      <c r="H523" s="3"/>
      <c r="I523" s="5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ht="12.75" customHeight="1">
      <c r="A524" s="1"/>
      <c r="B524" s="1"/>
      <c r="C524" s="3"/>
      <c r="D524" s="3"/>
      <c r="E524" s="3"/>
      <c r="F524" s="3"/>
      <c r="G524" s="4"/>
      <c r="H524" s="3"/>
      <c r="I524" s="5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ht="12.75" customHeight="1">
      <c r="A525" s="1"/>
      <c r="B525" s="1"/>
      <c r="C525" s="3"/>
      <c r="D525" s="3"/>
      <c r="E525" s="3"/>
      <c r="F525" s="3"/>
      <c r="G525" s="4"/>
      <c r="H525" s="3"/>
      <c r="I525" s="5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ht="12.75" customHeight="1">
      <c r="A526" s="1"/>
      <c r="B526" s="1"/>
      <c r="C526" s="3"/>
      <c r="D526" s="3"/>
      <c r="E526" s="3"/>
      <c r="F526" s="3"/>
      <c r="G526" s="4"/>
      <c r="H526" s="3"/>
      <c r="I526" s="5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ht="12.75" customHeight="1">
      <c r="A527" s="1"/>
      <c r="B527" s="1"/>
      <c r="C527" s="3"/>
      <c r="D527" s="3"/>
      <c r="E527" s="3"/>
      <c r="F527" s="3"/>
      <c r="G527" s="4"/>
      <c r="H527" s="3"/>
      <c r="I527" s="5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ht="12.75" customHeight="1">
      <c r="A528" s="1"/>
      <c r="B528" s="1"/>
      <c r="C528" s="3"/>
      <c r="D528" s="3"/>
      <c r="E528" s="3"/>
      <c r="F528" s="3"/>
      <c r="G528" s="4"/>
      <c r="H528" s="3"/>
      <c r="I528" s="5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ht="12.75" customHeight="1">
      <c r="A529" s="1"/>
      <c r="B529" s="1"/>
      <c r="C529" s="3"/>
      <c r="D529" s="3"/>
      <c r="E529" s="3"/>
      <c r="F529" s="3"/>
      <c r="G529" s="4"/>
      <c r="H529" s="3"/>
      <c r="I529" s="5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ht="12.75" customHeight="1">
      <c r="A530" s="1"/>
      <c r="B530" s="1"/>
      <c r="C530" s="3"/>
      <c r="D530" s="3"/>
      <c r="E530" s="3"/>
      <c r="F530" s="3"/>
      <c r="G530" s="4"/>
      <c r="H530" s="3"/>
      <c r="I530" s="5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ht="12.75" customHeight="1">
      <c r="A531" s="1"/>
      <c r="B531" s="1"/>
      <c r="C531" s="3"/>
      <c r="D531" s="3"/>
      <c r="E531" s="3"/>
      <c r="F531" s="3"/>
      <c r="G531" s="4"/>
      <c r="H531" s="3"/>
      <c r="I531" s="5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ht="12.75" customHeight="1">
      <c r="A532" s="1"/>
      <c r="B532" s="1"/>
      <c r="C532" s="3"/>
      <c r="D532" s="3"/>
      <c r="E532" s="3"/>
      <c r="F532" s="3"/>
      <c r="G532" s="4"/>
      <c r="H532" s="3"/>
      <c r="I532" s="5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ht="12.75" customHeight="1">
      <c r="A533" s="1"/>
      <c r="B533" s="1"/>
      <c r="C533" s="3"/>
      <c r="D533" s="3"/>
      <c r="E533" s="3"/>
      <c r="F533" s="3"/>
      <c r="G533" s="4"/>
      <c r="H533" s="3"/>
      <c r="I533" s="5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ht="12.75" customHeight="1">
      <c r="A534" s="1"/>
      <c r="B534" s="1"/>
      <c r="C534" s="3"/>
      <c r="D534" s="3"/>
      <c r="E534" s="3"/>
      <c r="F534" s="3"/>
      <c r="G534" s="4"/>
      <c r="H534" s="3"/>
      <c r="I534" s="5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ht="12.75" customHeight="1">
      <c r="A535" s="1"/>
      <c r="B535" s="1"/>
      <c r="C535" s="3"/>
      <c r="D535" s="3"/>
      <c r="E535" s="3"/>
      <c r="F535" s="3"/>
      <c r="G535" s="4"/>
      <c r="H535" s="3"/>
      <c r="I535" s="5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ht="12.75" customHeight="1">
      <c r="A536" s="1"/>
      <c r="B536" s="1"/>
      <c r="C536" s="3"/>
      <c r="D536" s="3"/>
      <c r="E536" s="3"/>
      <c r="F536" s="3"/>
      <c r="G536" s="4"/>
      <c r="H536" s="3"/>
      <c r="I536" s="5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ht="12.75" customHeight="1">
      <c r="A537" s="1"/>
      <c r="B537" s="1"/>
      <c r="C537" s="3"/>
      <c r="D537" s="3"/>
      <c r="E537" s="3"/>
      <c r="F537" s="3"/>
      <c r="G537" s="4"/>
      <c r="H537" s="3"/>
      <c r="I537" s="5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ht="12.75" customHeight="1">
      <c r="A538" s="1"/>
      <c r="B538" s="1"/>
      <c r="C538" s="3"/>
      <c r="D538" s="3"/>
      <c r="E538" s="3"/>
      <c r="F538" s="3"/>
      <c r="G538" s="4"/>
      <c r="H538" s="3"/>
      <c r="I538" s="5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ht="12.75" customHeight="1">
      <c r="A539" s="1"/>
      <c r="B539" s="1"/>
      <c r="C539" s="3"/>
      <c r="D539" s="3"/>
      <c r="E539" s="3"/>
      <c r="F539" s="3"/>
      <c r="G539" s="4"/>
      <c r="H539" s="3"/>
      <c r="I539" s="5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ht="12.75" customHeight="1">
      <c r="A540" s="1"/>
      <c r="B540" s="1"/>
      <c r="C540" s="3"/>
      <c r="D540" s="3"/>
      <c r="E540" s="3"/>
      <c r="F540" s="3"/>
      <c r="G540" s="4"/>
      <c r="H540" s="3"/>
      <c r="I540" s="5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ht="12.75" customHeight="1">
      <c r="A541" s="1"/>
      <c r="B541" s="1"/>
      <c r="C541" s="3"/>
      <c r="D541" s="3"/>
      <c r="E541" s="3"/>
      <c r="F541" s="3"/>
      <c r="G541" s="4"/>
      <c r="H541" s="3"/>
      <c r="I541" s="5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ht="12.75" customHeight="1">
      <c r="A542" s="1"/>
      <c r="B542" s="1"/>
      <c r="C542" s="3"/>
      <c r="D542" s="3"/>
      <c r="E542" s="3"/>
      <c r="F542" s="3"/>
      <c r="G542" s="4"/>
      <c r="H542" s="3"/>
      <c r="I542" s="5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ht="12.75" customHeight="1">
      <c r="A543" s="1"/>
      <c r="B543" s="1"/>
      <c r="C543" s="3"/>
      <c r="D543" s="3"/>
      <c r="E543" s="3"/>
      <c r="F543" s="3"/>
      <c r="G543" s="4"/>
      <c r="H543" s="3"/>
      <c r="I543" s="5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ht="12.75" customHeight="1">
      <c r="A544" s="1"/>
      <c r="B544" s="1"/>
      <c r="C544" s="3"/>
      <c r="D544" s="3"/>
      <c r="E544" s="3"/>
      <c r="F544" s="3"/>
      <c r="G544" s="4"/>
      <c r="H544" s="3"/>
      <c r="I544" s="5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ht="12.75" customHeight="1">
      <c r="A545" s="1"/>
      <c r="B545" s="1"/>
      <c r="C545" s="3"/>
      <c r="D545" s="3"/>
      <c r="E545" s="3"/>
      <c r="F545" s="3"/>
      <c r="G545" s="4"/>
      <c r="H545" s="3"/>
      <c r="I545" s="5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ht="12.75" customHeight="1">
      <c r="A546" s="1"/>
      <c r="B546" s="1"/>
      <c r="C546" s="3"/>
      <c r="D546" s="3"/>
      <c r="E546" s="3"/>
      <c r="F546" s="3"/>
      <c r="G546" s="4"/>
      <c r="H546" s="3"/>
      <c r="I546" s="5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ht="12.75" customHeight="1">
      <c r="A547" s="1"/>
      <c r="B547" s="1"/>
      <c r="C547" s="3"/>
      <c r="D547" s="3"/>
      <c r="E547" s="3"/>
      <c r="F547" s="3"/>
      <c r="G547" s="4"/>
      <c r="H547" s="3"/>
      <c r="I547" s="5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ht="12.75" customHeight="1">
      <c r="A548" s="1"/>
      <c r="B548" s="1"/>
      <c r="C548" s="3"/>
      <c r="D548" s="3"/>
      <c r="E548" s="3"/>
      <c r="F548" s="3"/>
      <c r="G548" s="4"/>
      <c r="H548" s="3"/>
      <c r="I548" s="5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ht="12.75" customHeight="1">
      <c r="A549" s="1"/>
      <c r="B549" s="1"/>
      <c r="C549" s="3"/>
      <c r="D549" s="3"/>
      <c r="E549" s="3"/>
      <c r="F549" s="3"/>
      <c r="G549" s="4"/>
      <c r="H549" s="3"/>
      <c r="I549" s="5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ht="12.75" customHeight="1">
      <c r="A550" s="1"/>
      <c r="B550" s="1"/>
      <c r="C550" s="3"/>
      <c r="D550" s="3"/>
      <c r="E550" s="3"/>
      <c r="F550" s="3"/>
      <c r="G550" s="4"/>
      <c r="H550" s="3"/>
      <c r="I550" s="5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ht="12.75" customHeight="1">
      <c r="A551" s="1"/>
      <c r="B551" s="1"/>
      <c r="C551" s="3"/>
      <c r="D551" s="3"/>
      <c r="E551" s="3"/>
      <c r="F551" s="3"/>
      <c r="G551" s="4"/>
      <c r="H551" s="3"/>
      <c r="I551" s="5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ht="12.75" customHeight="1">
      <c r="A552" s="1"/>
      <c r="B552" s="1"/>
      <c r="C552" s="3"/>
      <c r="D552" s="3"/>
      <c r="E552" s="3"/>
      <c r="F552" s="3"/>
      <c r="G552" s="4"/>
      <c r="H552" s="3"/>
      <c r="I552" s="5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ht="12.75" customHeight="1">
      <c r="A553" s="1"/>
      <c r="B553" s="1"/>
      <c r="C553" s="3"/>
      <c r="D553" s="3"/>
      <c r="E553" s="3"/>
      <c r="F553" s="3"/>
      <c r="G553" s="4"/>
      <c r="H553" s="3"/>
      <c r="I553" s="5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ht="12.75" customHeight="1">
      <c r="A554" s="1"/>
      <c r="B554" s="1"/>
      <c r="C554" s="3"/>
      <c r="D554" s="3"/>
      <c r="E554" s="3"/>
      <c r="F554" s="3"/>
      <c r="G554" s="4"/>
      <c r="H554" s="3"/>
      <c r="I554" s="5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ht="12.75" customHeight="1">
      <c r="A555" s="1"/>
      <c r="B555" s="1"/>
      <c r="C555" s="3"/>
      <c r="D555" s="3"/>
      <c r="E555" s="3"/>
      <c r="F555" s="3"/>
      <c r="G555" s="4"/>
      <c r="H555" s="3"/>
      <c r="I555" s="5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ht="12.75" customHeight="1">
      <c r="A556" s="1"/>
      <c r="B556" s="1"/>
      <c r="C556" s="3"/>
      <c r="D556" s="3"/>
      <c r="E556" s="3"/>
      <c r="F556" s="3"/>
      <c r="G556" s="4"/>
      <c r="H556" s="3"/>
      <c r="I556" s="5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ht="12.75" customHeight="1">
      <c r="A557" s="1"/>
      <c r="B557" s="1"/>
      <c r="C557" s="3"/>
      <c r="D557" s="3"/>
      <c r="E557" s="3"/>
      <c r="F557" s="3"/>
      <c r="G557" s="4"/>
      <c r="H557" s="3"/>
      <c r="I557" s="5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ht="12.75" customHeight="1">
      <c r="A558" s="1"/>
      <c r="B558" s="1"/>
      <c r="C558" s="3"/>
      <c r="D558" s="3"/>
      <c r="E558" s="3"/>
      <c r="F558" s="3"/>
      <c r="G558" s="4"/>
      <c r="H558" s="3"/>
      <c r="I558" s="5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ht="12.75" customHeight="1">
      <c r="A559" s="1"/>
      <c r="B559" s="1"/>
      <c r="C559" s="3"/>
      <c r="D559" s="3"/>
      <c r="E559" s="3"/>
      <c r="F559" s="3"/>
      <c r="G559" s="4"/>
      <c r="H559" s="3"/>
      <c r="I559" s="5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ht="12.75" customHeight="1">
      <c r="A560" s="1"/>
      <c r="B560" s="1"/>
      <c r="C560" s="3"/>
      <c r="D560" s="3"/>
      <c r="E560" s="3"/>
      <c r="F560" s="3"/>
      <c r="G560" s="4"/>
      <c r="H560" s="3"/>
      <c r="I560" s="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ht="12.75" customHeight="1">
      <c r="A561" s="1"/>
      <c r="B561" s="1"/>
      <c r="C561" s="3"/>
      <c r="D561" s="3"/>
      <c r="E561" s="3"/>
      <c r="F561" s="3"/>
      <c r="G561" s="4"/>
      <c r="H561" s="3"/>
      <c r="I561" s="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ht="12.75" customHeight="1">
      <c r="A562" s="1"/>
      <c r="B562" s="1"/>
      <c r="C562" s="3"/>
      <c r="D562" s="3"/>
      <c r="E562" s="3"/>
      <c r="F562" s="3"/>
      <c r="G562" s="4"/>
      <c r="H562" s="3"/>
      <c r="I562" s="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ht="12.75" customHeight="1">
      <c r="A563" s="1"/>
      <c r="B563" s="1"/>
      <c r="C563" s="3"/>
      <c r="D563" s="3"/>
      <c r="E563" s="3"/>
      <c r="F563" s="3"/>
      <c r="G563" s="4"/>
      <c r="H563" s="3"/>
      <c r="I563" s="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ht="12.75" customHeight="1">
      <c r="A564" s="1"/>
      <c r="B564" s="1"/>
      <c r="C564" s="3"/>
      <c r="D564" s="3"/>
      <c r="E564" s="3"/>
      <c r="F564" s="3"/>
      <c r="G564" s="4"/>
      <c r="H564" s="3"/>
      <c r="I564" s="5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ht="12.75" customHeight="1">
      <c r="A565" s="1"/>
      <c r="B565" s="1"/>
      <c r="C565" s="3"/>
      <c r="D565" s="3"/>
      <c r="E565" s="3"/>
      <c r="F565" s="3"/>
      <c r="G565" s="4"/>
      <c r="H565" s="3"/>
      <c r="I565" s="5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ht="12.75" customHeight="1">
      <c r="A566" s="1"/>
      <c r="B566" s="1"/>
      <c r="C566" s="3"/>
      <c r="D566" s="3"/>
      <c r="E566" s="3"/>
      <c r="F566" s="3"/>
      <c r="G566" s="4"/>
      <c r="H566" s="3"/>
      <c r="I566" s="5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ht="12.75" customHeight="1">
      <c r="A567" s="1"/>
      <c r="B567" s="1"/>
      <c r="C567" s="3"/>
      <c r="D567" s="3"/>
      <c r="E567" s="3"/>
      <c r="F567" s="3"/>
      <c r="G567" s="4"/>
      <c r="H567" s="3"/>
      <c r="I567" s="5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ht="12.75" customHeight="1">
      <c r="A568" s="1"/>
      <c r="B568" s="1"/>
      <c r="C568" s="3"/>
      <c r="D568" s="3"/>
      <c r="E568" s="3"/>
      <c r="F568" s="3"/>
      <c r="G568" s="4"/>
      <c r="H568" s="3"/>
      <c r="I568" s="5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ht="12.75" customHeight="1">
      <c r="A569" s="1"/>
      <c r="B569" s="1"/>
      <c r="C569" s="3"/>
      <c r="D569" s="3"/>
      <c r="E569" s="3"/>
      <c r="F569" s="3"/>
      <c r="G569" s="4"/>
      <c r="H569" s="3"/>
      <c r="I569" s="5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ht="12.75" customHeight="1">
      <c r="A570" s="1"/>
      <c r="B570" s="1"/>
      <c r="C570" s="3"/>
      <c r="D570" s="3"/>
      <c r="E570" s="3"/>
      <c r="F570" s="3"/>
      <c r="G570" s="4"/>
      <c r="H570" s="3"/>
      <c r="I570" s="5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ht="12.75" customHeight="1">
      <c r="A571" s="1"/>
      <c r="B571" s="1"/>
      <c r="C571" s="3"/>
      <c r="D571" s="3"/>
      <c r="E571" s="3"/>
      <c r="F571" s="3"/>
      <c r="G571" s="4"/>
      <c r="H571" s="3"/>
      <c r="I571" s="5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ht="12.75" customHeight="1">
      <c r="A572" s="1"/>
      <c r="B572" s="1"/>
      <c r="C572" s="3"/>
      <c r="D572" s="3"/>
      <c r="E572" s="3"/>
      <c r="F572" s="3"/>
      <c r="G572" s="4"/>
      <c r="H572" s="3"/>
      <c r="I572" s="5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ht="12.75" customHeight="1">
      <c r="A573" s="1"/>
      <c r="B573" s="1"/>
      <c r="C573" s="3"/>
      <c r="D573" s="3"/>
      <c r="E573" s="3"/>
      <c r="F573" s="3"/>
      <c r="G573" s="4"/>
      <c r="H573" s="3"/>
      <c r="I573" s="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ht="12.75" customHeight="1">
      <c r="A574" s="1"/>
      <c r="B574" s="1"/>
      <c r="C574" s="3"/>
      <c r="D574" s="3"/>
      <c r="E574" s="3"/>
      <c r="F574" s="3"/>
      <c r="G574" s="4"/>
      <c r="H574" s="3"/>
      <c r="I574" s="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ht="12.75" customHeight="1">
      <c r="A575" s="1"/>
      <c r="B575" s="1"/>
      <c r="C575" s="3"/>
      <c r="D575" s="3"/>
      <c r="E575" s="3"/>
      <c r="F575" s="3"/>
      <c r="G575" s="4"/>
      <c r="H575" s="3"/>
      <c r="I575" s="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ht="12.75" customHeight="1">
      <c r="A576" s="1"/>
      <c r="B576" s="1"/>
      <c r="C576" s="3"/>
      <c r="D576" s="3"/>
      <c r="E576" s="3"/>
      <c r="F576" s="3"/>
      <c r="G576" s="4"/>
      <c r="H576" s="3"/>
      <c r="I576" s="5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ht="12.75" customHeight="1">
      <c r="A577" s="1"/>
      <c r="B577" s="1"/>
      <c r="C577" s="3"/>
      <c r="D577" s="3"/>
      <c r="E577" s="3"/>
      <c r="F577" s="3"/>
      <c r="G577" s="4"/>
      <c r="H577" s="3"/>
      <c r="I577" s="5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ht="12.75" customHeight="1">
      <c r="A578" s="1"/>
      <c r="B578" s="1"/>
      <c r="C578" s="3"/>
      <c r="D578" s="3"/>
      <c r="E578" s="3"/>
      <c r="F578" s="3"/>
      <c r="G578" s="4"/>
      <c r="H578" s="3"/>
      <c r="I578" s="5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ht="12.75" customHeight="1">
      <c r="A579" s="1"/>
      <c r="B579" s="1"/>
      <c r="C579" s="3"/>
      <c r="D579" s="3"/>
      <c r="E579" s="3"/>
      <c r="F579" s="3"/>
      <c r="G579" s="4"/>
      <c r="H579" s="3"/>
      <c r="I579" s="5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ht="12.75" customHeight="1">
      <c r="A580" s="1"/>
      <c r="B580" s="1"/>
      <c r="C580" s="3"/>
      <c r="D580" s="3"/>
      <c r="E580" s="3"/>
      <c r="F580" s="3"/>
      <c r="G580" s="4"/>
      <c r="H580" s="3"/>
      <c r="I580" s="5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ht="12.75" customHeight="1">
      <c r="A581" s="1"/>
      <c r="B581" s="1"/>
      <c r="C581" s="3"/>
      <c r="D581" s="3"/>
      <c r="E581" s="3"/>
      <c r="F581" s="3"/>
      <c r="G581" s="4"/>
      <c r="H581" s="3"/>
      <c r="I581" s="5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ht="12.75" customHeight="1">
      <c r="A582" s="1"/>
      <c r="B582" s="1"/>
      <c r="C582" s="3"/>
      <c r="D582" s="3"/>
      <c r="E582" s="3"/>
      <c r="F582" s="3"/>
      <c r="G582" s="4"/>
      <c r="H582" s="3"/>
      <c r="I582" s="5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ht="12.75" customHeight="1">
      <c r="A583" s="1"/>
      <c r="B583" s="1"/>
      <c r="C583" s="3"/>
      <c r="D583" s="3"/>
      <c r="E583" s="3"/>
      <c r="F583" s="3"/>
      <c r="G583" s="4"/>
      <c r="H583" s="3"/>
      <c r="I583" s="5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ht="12.75" customHeight="1">
      <c r="A584" s="1"/>
      <c r="B584" s="1"/>
      <c r="C584" s="3"/>
      <c r="D584" s="3"/>
      <c r="E584" s="3"/>
      <c r="F584" s="3"/>
      <c r="G584" s="4"/>
      <c r="H584" s="3"/>
      <c r="I584" s="5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ht="12.75" customHeight="1">
      <c r="A585" s="1"/>
      <c r="B585" s="1"/>
      <c r="C585" s="3"/>
      <c r="D585" s="3"/>
      <c r="E585" s="3"/>
      <c r="F585" s="3"/>
      <c r="G585" s="4"/>
      <c r="H585" s="3"/>
      <c r="I585" s="5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ht="12.75" customHeight="1">
      <c r="A586" s="1"/>
      <c r="B586" s="1"/>
      <c r="C586" s="3"/>
      <c r="D586" s="3"/>
      <c r="E586" s="3"/>
      <c r="F586" s="3"/>
      <c r="G586" s="4"/>
      <c r="H586" s="3"/>
      <c r="I586" s="5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ht="12.75" customHeight="1">
      <c r="A587" s="1"/>
      <c r="B587" s="1"/>
      <c r="C587" s="3"/>
      <c r="D587" s="3"/>
      <c r="E587" s="3"/>
      <c r="F587" s="3"/>
      <c r="G587" s="4"/>
      <c r="H587" s="3"/>
      <c r="I587" s="5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ht="12.75" customHeight="1">
      <c r="A588" s="1"/>
      <c r="B588" s="1"/>
      <c r="C588" s="3"/>
      <c r="D588" s="3"/>
      <c r="E588" s="3"/>
      <c r="F588" s="3"/>
      <c r="G588" s="4"/>
      <c r="H588" s="3"/>
      <c r="I588" s="5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ht="12.75" customHeight="1">
      <c r="A589" s="1"/>
      <c r="B589" s="1"/>
      <c r="C589" s="3"/>
      <c r="D589" s="3"/>
      <c r="E589" s="3"/>
      <c r="F589" s="3"/>
      <c r="G589" s="4"/>
      <c r="H589" s="3"/>
      <c r="I589" s="5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ht="12.75" customHeight="1">
      <c r="A590" s="1"/>
      <c r="B590" s="1"/>
      <c r="C590" s="3"/>
      <c r="D590" s="3"/>
      <c r="E590" s="3"/>
      <c r="F590" s="3"/>
      <c r="G590" s="4"/>
      <c r="H590" s="3"/>
      <c r="I590" s="5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ht="12.75" customHeight="1">
      <c r="A591" s="1"/>
      <c r="B591" s="1"/>
      <c r="C591" s="3"/>
      <c r="D591" s="3"/>
      <c r="E591" s="3"/>
      <c r="F591" s="3"/>
      <c r="G591" s="4"/>
      <c r="H591" s="3"/>
      <c r="I591" s="5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ht="12.75" customHeight="1">
      <c r="A592" s="1"/>
      <c r="B592" s="1"/>
      <c r="C592" s="3"/>
      <c r="D592" s="3"/>
      <c r="E592" s="3"/>
      <c r="F592" s="3"/>
      <c r="G592" s="4"/>
      <c r="H592" s="3"/>
      <c r="I592" s="5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ht="12.75" customHeight="1">
      <c r="A593" s="1"/>
      <c r="B593" s="1"/>
      <c r="C593" s="3"/>
      <c r="D593" s="3"/>
      <c r="E593" s="3"/>
      <c r="F593" s="3"/>
      <c r="G593" s="4"/>
      <c r="H593" s="3"/>
      <c r="I593" s="5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ht="12.75" customHeight="1">
      <c r="A594" s="1"/>
      <c r="B594" s="1"/>
      <c r="C594" s="3"/>
      <c r="D594" s="3"/>
      <c r="E594" s="3"/>
      <c r="F594" s="3"/>
      <c r="G594" s="4"/>
      <c r="H594" s="3"/>
      <c r="I594" s="5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ht="12.75" customHeight="1">
      <c r="A595" s="1"/>
      <c r="B595" s="1"/>
      <c r="C595" s="3"/>
      <c r="D595" s="3"/>
      <c r="E595" s="3"/>
      <c r="F595" s="3"/>
      <c r="G595" s="4"/>
      <c r="H595" s="3"/>
      <c r="I595" s="5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ht="12.75" customHeight="1">
      <c r="A596" s="1"/>
      <c r="B596" s="1"/>
      <c r="C596" s="3"/>
      <c r="D596" s="3"/>
      <c r="E596" s="3"/>
      <c r="F596" s="3"/>
      <c r="G596" s="4"/>
      <c r="H596" s="3"/>
      <c r="I596" s="5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ht="12.75" customHeight="1">
      <c r="A597" s="1"/>
      <c r="B597" s="1"/>
      <c r="C597" s="3"/>
      <c r="D597" s="3"/>
      <c r="E597" s="3"/>
      <c r="F597" s="3"/>
      <c r="G597" s="4"/>
      <c r="H597" s="3"/>
      <c r="I597" s="5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ht="12.75" customHeight="1">
      <c r="A598" s="1"/>
      <c r="B598" s="1"/>
      <c r="C598" s="3"/>
      <c r="D598" s="3"/>
      <c r="E598" s="3"/>
      <c r="F598" s="3"/>
      <c r="G598" s="4"/>
      <c r="H598" s="3"/>
      <c r="I598" s="5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ht="12.75" customHeight="1">
      <c r="A599" s="1"/>
      <c r="B599" s="1"/>
      <c r="C599" s="3"/>
      <c r="D599" s="3"/>
      <c r="E599" s="3"/>
      <c r="F599" s="3"/>
      <c r="G599" s="4"/>
      <c r="H599" s="3"/>
      <c r="I599" s="5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ht="12.75" customHeight="1">
      <c r="A600" s="1"/>
      <c r="B600" s="1"/>
      <c r="C600" s="3"/>
      <c r="D600" s="3"/>
      <c r="E600" s="3"/>
      <c r="F600" s="3"/>
      <c r="G600" s="4"/>
      <c r="H600" s="3"/>
      <c r="I600" s="5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ht="12.75" customHeight="1">
      <c r="A601" s="1"/>
      <c r="B601" s="1"/>
      <c r="C601" s="3"/>
      <c r="D601" s="3"/>
      <c r="E601" s="3"/>
      <c r="F601" s="3"/>
      <c r="G601" s="4"/>
      <c r="H601" s="3"/>
      <c r="I601" s="5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ht="12.75" customHeight="1">
      <c r="A602" s="1"/>
      <c r="B602" s="1"/>
      <c r="C602" s="3"/>
      <c r="D602" s="3"/>
      <c r="E602" s="3"/>
      <c r="F602" s="3"/>
      <c r="G602" s="4"/>
      <c r="H602" s="3"/>
      <c r="I602" s="5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ht="12.75" customHeight="1">
      <c r="A603" s="1"/>
      <c r="B603" s="1"/>
      <c r="C603" s="3"/>
      <c r="D603" s="3"/>
      <c r="E603" s="3"/>
      <c r="F603" s="3"/>
      <c r="G603" s="4"/>
      <c r="H603" s="3"/>
      <c r="I603" s="5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ht="12.75" customHeight="1">
      <c r="A604" s="1"/>
      <c r="B604" s="1"/>
      <c r="C604" s="3"/>
      <c r="D604" s="3"/>
      <c r="E604" s="3"/>
      <c r="F604" s="3"/>
      <c r="G604" s="4"/>
      <c r="H604" s="3"/>
      <c r="I604" s="5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ht="12.75" customHeight="1">
      <c r="A605" s="1"/>
      <c r="B605" s="1"/>
      <c r="C605" s="3"/>
      <c r="D605" s="3"/>
      <c r="E605" s="3"/>
      <c r="F605" s="3"/>
      <c r="G605" s="4"/>
      <c r="H605" s="3"/>
      <c r="I605" s="5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ht="12.75" customHeight="1">
      <c r="A606" s="1"/>
      <c r="B606" s="1"/>
      <c r="C606" s="3"/>
      <c r="D606" s="3"/>
      <c r="E606" s="3"/>
      <c r="F606" s="3"/>
      <c r="G606" s="4"/>
      <c r="H606" s="3"/>
      <c r="I606" s="5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ht="12.75" customHeight="1">
      <c r="A607" s="1"/>
      <c r="B607" s="1"/>
      <c r="C607" s="3"/>
      <c r="D607" s="3"/>
      <c r="E607" s="3"/>
      <c r="F607" s="3"/>
      <c r="G607" s="4"/>
      <c r="H607" s="3"/>
      <c r="I607" s="5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ht="12.75" customHeight="1">
      <c r="A608" s="1"/>
      <c r="B608" s="1"/>
      <c r="C608" s="3"/>
      <c r="D608" s="3"/>
      <c r="E608" s="3"/>
      <c r="F608" s="3"/>
      <c r="G608" s="4"/>
      <c r="H608" s="3"/>
      <c r="I608" s="5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ht="12.75" customHeight="1">
      <c r="A609" s="1"/>
      <c r="B609" s="1"/>
      <c r="C609" s="3"/>
      <c r="D609" s="3"/>
      <c r="E609" s="3"/>
      <c r="F609" s="3"/>
      <c r="G609" s="4"/>
      <c r="H609" s="3"/>
      <c r="I609" s="5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ht="12.75" customHeight="1">
      <c r="A610" s="1"/>
      <c r="B610" s="1"/>
      <c r="C610" s="3"/>
      <c r="D610" s="3"/>
      <c r="E610" s="3"/>
      <c r="F610" s="3"/>
      <c r="G610" s="4"/>
      <c r="H610" s="3"/>
      <c r="I610" s="5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ht="12.75" customHeight="1">
      <c r="A611" s="1"/>
      <c r="B611" s="1"/>
      <c r="C611" s="3"/>
      <c r="D611" s="3"/>
      <c r="E611" s="3"/>
      <c r="F611" s="3"/>
      <c r="G611" s="4"/>
      <c r="H611" s="3"/>
      <c r="I611" s="5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ht="12.75" customHeight="1">
      <c r="A612" s="1"/>
      <c r="B612" s="1"/>
      <c r="C612" s="3"/>
      <c r="D612" s="3"/>
      <c r="E612" s="3"/>
      <c r="F612" s="3"/>
      <c r="G612" s="4"/>
      <c r="H612" s="3"/>
      <c r="I612" s="5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ht="12.75" customHeight="1">
      <c r="A613" s="1"/>
      <c r="B613" s="1"/>
      <c r="C613" s="3"/>
      <c r="D613" s="3"/>
      <c r="E613" s="3"/>
      <c r="F613" s="3"/>
      <c r="G613" s="4"/>
      <c r="H613" s="3"/>
      <c r="I613" s="5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ht="12.75" customHeight="1">
      <c r="A614" s="1"/>
      <c r="B614" s="1"/>
      <c r="C614" s="3"/>
      <c r="D614" s="3"/>
      <c r="E614" s="3"/>
      <c r="F614" s="3"/>
      <c r="G614" s="4"/>
      <c r="H614" s="3"/>
      <c r="I614" s="5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ht="12.75" customHeight="1">
      <c r="A615" s="1"/>
      <c r="B615" s="1"/>
      <c r="C615" s="3"/>
      <c r="D615" s="3"/>
      <c r="E615" s="3"/>
      <c r="F615" s="3"/>
      <c r="G615" s="4"/>
      <c r="H615" s="3"/>
      <c r="I615" s="5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ht="12.75" customHeight="1">
      <c r="A616" s="1"/>
      <c r="B616" s="1"/>
      <c r="C616" s="3"/>
      <c r="D616" s="3"/>
      <c r="E616" s="3"/>
      <c r="F616" s="3"/>
      <c r="G616" s="4"/>
      <c r="H616" s="3"/>
      <c r="I616" s="5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ht="12.75" customHeight="1">
      <c r="A617" s="1"/>
      <c r="B617" s="1"/>
      <c r="C617" s="3"/>
      <c r="D617" s="3"/>
      <c r="E617" s="3"/>
      <c r="F617" s="3"/>
      <c r="G617" s="4"/>
      <c r="H617" s="3"/>
      <c r="I617" s="5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ht="12.75" customHeight="1">
      <c r="A618" s="1"/>
      <c r="B618" s="1"/>
      <c r="C618" s="3"/>
      <c r="D618" s="3"/>
      <c r="E618" s="3"/>
      <c r="F618" s="3"/>
      <c r="G618" s="4"/>
      <c r="H618" s="3"/>
      <c r="I618" s="5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ht="12.75" customHeight="1">
      <c r="A619" s="1"/>
      <c r="B619" s="1"/>
      <c r="C619" s="3"/>
      <c r="D619" s="3"/>
      <c r="E619" s="3"/>
      <c r="F619" s="3"/>
      <c r="G619" s="4"/>
      <c r="H619" s="3"/>
      <c r="I619" s="5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ht="12.75" customHeight="1">
      <c r="A620" s="1"/>
      <c r="B620" s="1"/>
      <c r="C620" s="3"/>
      <c r="D620" s="3"/>
      <c r="E620" s="3"/>
      <c r="F620" s="3"/>
      <c r="G620" s="4"/>
      <c r="H620" s="3"/>
      <c r="I620" s="5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ht="12.75" customHeight="1">
      <c r="A621" s="1"/>
      <c r="B621" s="1"/>
      <c r="C621" s="3"/>
      <c r="D621" s="3"/>
      <c r="E621" s="3"/>
      <c r="F621" s="3"/>
      <c r="G621" s="4"/>
      <c r="H621" s="3"/>
      <c r="I621" s="5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ht="12.75" customHeight="1">
      <c r="A622" s="1"/>
      <c r="B622" s="1"/>
      <c r="C622" s="3"/>
      <c r="D622" s="3"/>
      <c r="E622" s="3"/>
      <c r="F622" s="3"/>
      <c r="G622" s="4"/>
      <c r="H622" s="3"/>
      <c r="I622" s="5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ht="12.75" customHeight="1">
      <c r="A623" s="1"/>
      <c r="B623" s="1"/>
      <c r="C623" s="3"/>
      <c r="D623" s="3"/>
      <c r="E623" s="3"/>
      <c r="F623" s="3"/>
      <c r="G623" s="4"/>
      <c r="H623" s="3"/>
      <c r="I623" s="5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ht="12.75" customHeight="1">
      <c r="A624" s="1"/>
      <c r="B624" s="1"/>
      <c r="C624" s="3"/>
      <c r="D624" s="3"/>
      <c r="E624" s="3"/>
      <c r="F624" s="3"/>
      <c r="G624" s="4"/>
      <c r="H624" s="3"/>
      <c r="I624" s="5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ht="12.75" customHeight="1">
      <c r="A625" s="1"/>
      <c r="B625" s="1"/>
      <c r="C625" s="3"/>
      <c r="D625" s="3"/>
      <c r="E625" s="3"/>
      <c r="F625" s="3"/>
      <c r="G625" s="4"/>
      <c r="H625" s="3"/>
      <c r="I625" s="5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ht="12.75" customHeight="1">
      <c r="A626" s="1"/>
      <c r="B626" s="1"/>
      <c r="C626" s="3"/>
      <c r="D626" s="3"/>
      <c r="E626" s="3"/>
      <c r="F626" s="3"/>
      <c r="G626" s="4"/>
      <c r="H626" s="3"/>
      <c r="I626" s="5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ht="12.75" customHeight="1">
      <c r="A627" s="1"/>
      <c r="B627" s="1"/>
      <c r="C627" s="3"/>
      <c r="D627" s="3"/>
      <c r="E627" s="3"/>
      <c r="F627" s="3"/>
      <c r="G627" s="4"/>
      <c r="H627" s="3"/>
      <c r="I627" s="5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ht="12.75" customHeight="1">
      <c r="A628" s="1"/>
      <c r="B628" s="1"/>
      <c r="C628" s="3"/>
      <c r="D628" s="3"/>
      <c r="E628" s="3"/>
      <c r="F628" s="3"/>
      <c r="G628" s="4"/>
      <c r="H628" s="3"/>
      <c r="I628" s="5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ht="12.75" customHeight="1">
      <c r="A629" s="1"/>
      <c r="B629" s="1"/>
      <c r="C629" s="3"/>
      <c r="D629" s="3"/>
      <c r="E629" s="3"/>
      <c r="F629" s="3"/>
      <c r="G629" s="4"/>
      <c r="H629" s="3"/>
      <c r="I629" s="5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ht="12.75" customHeight="1">
      <c r="A630" s="1"/>
      <c r="B630" s="1"/>
      <c r="C630" s="3"/>
      <c r="D630" s="3"/>
      <c r="E630" s="3"/>
      <c r="F630" s="3"/>
      <c r="G630" s="4"/>
      <c r="H630" s="3"/>
      <c r="I630" s="5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ht="12.75" customHeight="1">
      <c r="A631" s="1"/>
      <c r="B631" s="1"/>
      <c r="C631" s="3"/>
      <c r="D631" s="3"/>
      <c r="E631" s="3"/>
      <c r="F631" s="3"/>
      <c r="G631" s="4"/>
      <c r="H631" s="3"/>
      <c r="I631" s="5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ht="12.75" customHeight="1">
      <c r="A632" s="1"/>
      <c r="B632" s="1"/>
      <c r="C632" s="3"/>
      <c r="D632" s="3"/>
      <c r="E632" s="3"/>
      <c r="F632" s="3"/>
      <c r="G632" s="4"/>
      <c r="H632" s="3"/>
      <c r="I632" s="5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ht="12.75" customHeight="1">
      <c r="A633" s="1"/>
      <c r="B633" s="1"/>
      <c r="C633" s="3"/>
      <c r="D633" s="3"/>
      <c r="E633" s="3"/>
      <c r="F633" s="3"/>
      <c r="G633" s="4"/>
      <c r="H633" s="3"/>
      <c r="I633" s="5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ht="12.75" customHeight="1">
      <c r="A634" s="1"/>
      <c r="B634" s="1"/>
      <c r="C634" s="3"/>
      <c r="D634" s="3"/>
      <c r="E634" s="3"/>
      <c r="F634" s="3"/>
      <c r="G634" s="4"/>
      <c r="H634" s="3"/>
      <c r="I634" s="5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ht="12.75" customHeight="1">
      <c r="A635" s="1"/>
      <c r="B635" s="1"/>
      <c r="C635" s="3"/>
      <c r="D635" s="3"/>
      <c r="E635" s="3"/>
      <c r="F635" s="3"/>
      <c r="G635" s="4"/>
      <c r="H635" s="3"/>
      <c r="I635" s="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ht="12.75" customHeight="1">
      <c r="A636" s="1"/>
      <c r="B636" s="1"/>
      <c r="C636" s="3"/>
      <c r="D636" s="3"/>
      <c r="E636" s="3"/>
      <c r="F636" s="3"/>
      <c r="G636" s="4"/>
      <c r="H636" s="3"/>
      <c r="I636" s="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ht="12.75" customHeight="1">
      <c r="A637" s="1"/>
      <c r="B637" s="1"/>
      <c r="C637" s="3"/>
      <c r="D637" s="3"/>
      <c r="E637" s="3"/>
      <c r="F637" s="3"/>
      <c r="G637" s="4"/>
      <c r="H637" s="3"/>
      <c r="I637" s="5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ht="12.75" customHeight="1">
      <c r="A638" s="1"/>
      <c r="B638" s="1"/>
      <c r="C638" s="3"/>
      <c r="D638" s="3"/>
      <c r="E638" s="3"/>
      <c r="F638" s="3"/>
      <c r="G638" s="4"/>
      <c r="H638" s="3"/>
      <c r="I638" s="5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ht="12.75" customHeight="1">
      <c r="A639" s="1"/>
      <c r="B639" s="1"/>
      <c r="C639" s="3"/>
      <c r="D639" s="3"/>
      <c r="E639" s="3"/>
      <c r="F639" s="3"/>
      <c r="G639" s="4"/>
      <c r="H639" s="3"/>
      <c r="I639" s="5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ht="12.75" customHeight="1">
      <c r="A640" s="1"/>
      <c r="B640" s="1"/>
      <c r="C640" s="3"/>
      <c r="D640" s="3"/>
      <c r="E640" s="3"/>
      <c r="F640" s="3"/>
      <c r="G640" s="4"/>
      <c r="H640" s="3"/>
      <c r="I640" s="5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ht="12.75" customHeight="1">
      <c r="A641" s="1"/>
      <c r="B641" s="1"/>
      <c r="C641" s="3"/>
      <c r="D641" s="3"/>
      <c r="E641" s="3"/>
      <c r="F641" s="3"/>
      <c r="G641" s="4"/>
      <c r="H641" s="3"/>
      <c r="I641" s="5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ht="12.75" customHeight="1">
      <c r="A642" s="1"/>
      <c r="B642" s="1"/>
      <c r="C642" s="3"/>
      <c r="D642" s="3"/>
      <c r="E642" s="3"/>
      <c r="F642" s="3"/>
      <c r="G642" s="4"/>
      <c r="H642" s="3"/>
      <c r="I642" s="5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ht="12.75" customHeight="1">
      <c r="A643" s="1"/>
      <c r="B643" s="1"/>
      <c r="C643" s="3"/>
      <c r="D643" s="3"/>
      <c r="E643" s="3"/>
      <c r="F643" s="3"/>
      <c r="G643" s="4"/>
      <c r="H643" s="3"/>
      <c r="I643" s="5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ht="12.75" customHeight="1">
      <c r="A644" s="1"/>
      <c r="B644" s="1"/>
      <c r="C644" s="3"/>
      <c r="D644" s="3"/>
      <c r="E644" s="3"/>
      <c r="F644" s="3"/>
      <c r="G644" s="4"/>
      <c r="H644" s="3"/>
      <c r="I644" s="5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ht="12.75" customHeight="1">
      <c r="A645" s="1"/>
      <c r="B645" s="1"/>
      <c r="C645" s="3"/>
      <c r="D645" s="3"/>
      <c r="E645" s="3"/>
      <c r="F645" s="3"/>
      <c r="G645" s="4"/>
      <c r="H645" s="3"/>
      <c r="I645" s="5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ht="12.75" customHeight="1">
      <c r="A646" s="1"/>
      <c r="B646" s="1"/>
      <c r="C646" s="3"/>
      <c r="D646" s="3"/>
      <c r="E646" s="3"/>
      <c r="F646" s="3"/>
      <c r="G646" s="4"/>
      <c r="H646" s="3"/>
      <c r="I646" s="5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ht="12.75" customHeight="1">
      <c r="A647" s="1"/>
      <c r="B647" s="1"/>
      <c r="C647" s="3"/>
      <c r="D647" s="3"/>
      <c r="E647" s="3"/>
      <c r="F647" s="3"/>
      <c r="G647" s="4"/>
      <c r="H647" s="3"/>
      <c r="I647" s="5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ht="12.75" customHeight="1">
      <c r="A648" s="1"/>
      <c r="B648" s="1"/>
      <c r="C648" s="3"/>
      <c r="D648" s="3"/>
      <c r="E648" s="3"/>
      <c r="F648" s="3"/>
      <c r="G648" s="4"/>
      <c r="H648" s="3"/>
      <c r="I648" s="5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ht="12.75" customHeight="1">
      <c r="A649" s="1"/>
      <c r="B649" s="1"/>
      <c r="C649" s="3"/>
      <c r="D649" s="3"/>
      <c r="E649" s="3"/>
      <c r="F649" s="3"/>
      <c r="G649" s="4"/>
      <c r="H649" s="3"/>
      <c r="I649" s="5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ht="12.75" customHeight="1">
      <c r="A650" s="1"/>
      <c r="B650" s="1"/>
      <c r="C650" s="3"/>
      <c r="D650" s="3"/>
      <c r="E650" s="3"/>
      <c r="F650" s="3"/>
      <c r="G650" s="4"/>
      <c r="H650" s="3"/>
      <c r="I650" s="5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ht="12.75" customHeight="1">
      <c r="A651" s="1"/>
      <c r="B651" s="1"/>
      <c r="C651" s="3"/>
      <c r="D651" s="3"/>
      <c r="E651" s="3"/>
      <c r="F651" s="3"/>
      <c r="G651" s="4"/>
      <c r="H651" s="3"/>
      <c r="I651" s="5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ht="12.75" customHeight="1">
      <c r="A652" s="1"/>
      <c r="B652" s="1"/>
      <c r="C652" s="3"/>
      <c r="D652" s="3"/>
      <c r="E652" s="3"/>
      <c r="F652" s="3"/>
      <c r="G652" s="4"/>
      <c r="H652" s="3"/>
      <c r="I652" s="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ht="12.75" customHeight="1">
      <c r="A653" s="1"/>
      <c r="B653" s="1"/>
      <c r="C653" s="3"/>
      <c r="D653" s="3"/>
      <c r="E653" s="3"/>
      <c r="F653" s="3"/>
      <c r="G653" s="4"/>
      <c r="H653" s="3"/>
      <c r="I653" s="5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ht="12.75" customHeight="1">
      <c r="A654" s="1"/>
      <c r="B654" s="1"/>
      <c r="C654" s="3"/>
      <c r="D654" s="3"/>
      <c r="E654" s="3"/>
      <c r="F654" s="3"/>
      <c r="G654" s="4"/>
      <c r="H654" s="3"/>
      <c r="I654" s="5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ht="12.75" customHeight="1">
      <c r="A655" s="1"/>
      <c r="B655" s="1"/>
      <c r="C655" s="3"/>
      <c r="D655" s="3"/>
      <c r="E655" s="3"/>
      <c r="F655" s="3"/>
      <c r="G655" s="4"/>
      <c r="H655" s="3"/>
      <c r="I655" s="5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ht="12.75" customHeight="1">
      <c r="A656" s="1"/>
      <c r="B656" s="1"/>
      <c r="C656" s="3"/>
      <c r="D656" s="3"/>
      <c r="E656" s="3"/>
      <c r="F656" s="3"/>
      <c r="G656" s="4"/>
      <c r="H656" s="3"/>
      <c r="I656" s="5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ht="12.75" customHeight="1">
      <c r="A657" s="1"/>
      <c r="B657" s="1"/>
      <c r="C657" s="3"/>
      <c r="D657" s="3"/>
      <c r="E657" s="3"/>
      <c r="F657" s="3"/>
      <c r="G657" s="4"/>
      <c r="H657" s="3"/>
      <c r="I657" s="5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ht="12.75" customHeight="1">
      <c r="A658" s="1"/>
      <c r="B658" s="1"/>
      <c r="C658" s="3"/>
      <c r="D658" s="3"/>
      <c r="E658" s="3"/>
      <c r="F658" s="3"/>
      <c r="G658" s="4"/>
      <c r="H658" s="3"/>
      <c r="I658" s="5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ht="12.75" customHeight="1">
      <c r="A659" s="1"/>
      <c r="B659" s="1"/>
      <c r="C659" s="3"/>
      <c r="D659" s="3"/>
      <c r="E659" s="3"/>
      <c r="F659" s="3"/>
      <c r="G659" s="4"/>
      <c r="H659" s="3"/>
      <c r="I659" s="5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ht="12.75" customHeight="1">
      <c r="A660" s="1"/>
      <c r="B660" s="1"/>
      <c r="C660" s="3"/>
      <c r="D660" s="3"/>
      <c r="E660" s="3"/>
      <c r="F660" s="3"/>
      <c r="G660" s="4"/>
      <c r="H660" s="3"/>
      <c r="I660" s="5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ht="12.75" customHeight="1">
      <c r="A661" s="1"/>
      <c r="B661" s="1"/>
      <c r="C661" s="3"/>
      <c r="D661" s="3"/>
      <c r="E661" s="3"/>
      <c r="F661" s="3"/>
      <c r="G661" s="4"/>
      <c r="H661" s="3"/>
      <c r="I661" s="5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ht="12.75" customHeight="1">
      <c r="A662" s="1"/>
      <c r="B662" s="1"/>
      <c r="C662" s="3"/>
      <c r="D662" s="3"/>
      <c r="E662" s="3"/>
      <c r="F662" s="3"/>
      <c r="G662" s="4"/>
      <c r="H662" s="3"/>
      <c r="I662" s="5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ht="12.75" customHeight="1">
      <c r="A663" s="1"/>
      <c r="B663" s="1"/>
      <c r="C663" s="3"/>
      <c r="D663" s="3"/>
      <c r="E663" s="3"/>
      <c r="F663" s="3"/>
      <c r="G663" s="4"/>
      <c r="H663" s="3"/>
      <c r="I663" s="5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ht="12.75" customHeight="1">
      <c r="A664" s="1"/>
      <c r="B664" s="1"/>
      <c r="C664" s="3"/>
      <c r="D664" s="3"/>
      <c r="E664" s="3"/>
      <c r="F664" s="3"/>
      <c r="G664" s="4"/>
      <c r="H664" s="3"/>
      <c r="I664" s="5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ht="12.75" customHeight="1">
      <c r="A665" s="1"/>
      <c r="B665" s="1"/>
      <c r="C665" s="3"/>
      <c r="D665" s="3"/>
      <c r="E665" s="3"/>
      <c r="F665" s="3"/>
      <c r="G665" s="4"/>
      <c r="H665" s="3"/>
      <c r="I665" s="5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ht="12.75" customHeight="1">
      <c r="A666" s="1"/>
      <c r="B666" s="1"/>
      <c r="C666" s="3"/>
      <c r="D666" s="3"/>
      <c r="E666" s="3"/>
      <c r="F666" s="3"/>
      <c r="G666" s="4"/>
      <c r="H666" s="3"/>
      <c r="I666" s="5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ht="12.75" customHeight="1">
      <c r="A667" s="1"/>
      <c r="B667" s="1"/>
      <c r="C667" s="3"/>
      <c r="D667" s="3"/>
      <c r="E667" s="3"/>
      <c r="F667" s="3"/>
      <c r="G667" s="4"/>
      <c r="H667" s="3"/>
      <c r="I667" s="5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ht="12.75" customHeight="1">
      <c r="A668" s="1"/>
      <c r="B668" s="1"/>
      <c r="C668" s="3"/>
      <c r="D668" s="3"/>
      <c r="E668" s="3"/>
      <c r="F668" s="3"/>
      <c r="G668" s="4"/>
      <c r="H668" s="3"/>
      <c r="I668" s="5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ht="12.75" customHeight="1">
      <c r="A669" s="1"/>
      <c r="B669" s="1"/>
      <c r="C669" s="3"/>
      <c r="D669" s="3"/>
      <c r="E669" s="3"/>
      <c r="F669" s="3"/>
      <c r="G669" s="4"/>
      <c r="H669" s="3"/>
      <c r="I669" s="5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ht="12.75" customHeight="1">
      <c r="A670" s="1"/>
      <c r="B670" s="1"/>
      <c r="C670" s="3"/>
      <c r="D670" s="3"/>
      <c r="E670" s="3"/>
      <c r="F670" s="3"/>
      <c r="G670" s="4"/>
      <c r="H670" s="3"/>
      <c r="I670" s="5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ht="12.75" customHeight="1">
      <c r="A671" s="1"/>
      <c r="B671" s="1"/>
      <c r="C671" s="3"/>
      <c r="D671" s="3"/>
      <c r="E671" s="3"/>
      <c r="F671" s="3"/>
      <c r="G671" s="4"/>
      <c r="H671" s="3"/>
      <c r="I671" s="5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ht="12.75" customHeight="1">
      <c r="A672" s="1"/>
      <c r="B672" s="1"/>
      <c r="C672" s="3"/>
      <c r="D672" s="3"/>
      <c r="E672" s="3"/>
      <c r="F672" s="3"/>
      <c r="G672" s="4"/>
      <c r="H672" s="3"/>
      <c r="I672" s="5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ht="12.75" customHeight="1">
      <c r="A673" s="1"/>
      <c r="B673" s="1"/>
      <c r="C673" s="3"/>
      <c r="D673" s="3"/>
      <c r="E673" s="3"/>
      <c r="F673" s="3"/>
      <c r="G673" s="4"/>
      <c r="H673" s="3"/>
      <c r="I673" s="5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ht="12.75" customHeight="1">
      <c r="A674" s="1"/>
      <c r="B674" s="1"/>
      <c r="C674" s="3"/>
      <c r="D674" s="3"/>
      <c r="E674" s="3"/>
      <c r="F674" s="3"/>
      <c r="G674" s="4"/>
      <c r="H674" s="3"/>
      <c r="I674" s="5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ht="12.75" customHeight="1">
      <c r="A675" s="1"/>
      <c r="B675" s="1"/>
      <c r="C675" s="3"/>
      <c r="D675" s="3"/>
      <c r="E675" s="3"/>
      <c r="F675" s="3"/>
      <c r="G675" s="4"/>
      <c r="H675" s="3"/>
      <c r="I675" s="5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ht="12.75" customHeight="1">
      <c r="A676" s="1"/>
      <c r="B676" s="1"/>
      <c r="C676" s="3"/>
      <c r="D676" s="3"/>
      <c r="E676" s="3"/>
      <c r="F676" s="3"/>
      <c r="G676" s="4"/>
      <c r="H676" s="3"/>
      <c r="I676" s="5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ht="12.75" customHeight="1">
      <c r="A677" s="1"/>
      <c r="B677" s="1"/>
      <c r="C677" s="3"/>
      <c r="D677" s="3"/>
      <c r="E677" s="3"/>
      <c r="F677" s="3"/>
      <c r="G677" s="4"/>
      <c r="H677" s="3"/>
      <c r="I677" s="5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ht="12.75" customHeight="1">
      <c r="A678" s="1"/>
      <c r="B678" s="1"/>
      <c r="C678" s="3"/>
      <c r="D678" s="3"/>
      <c r="E678" s="3"/>
      <c r="F678" s="3"/>
      <c r="G678" s="4"/>
      <c r="H678" s="3"/>
      <c r="I678" s="5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ht="12.75" customHeight="1">
      <c r="A679" s="1"/>
      <c r="B679" s="1"/>
      <c r="C679" s="3"/>
      <c r="D679" s="3"/>
      <c r="E679" s="3"/>
      <c r="F679" s="3"/>
      <c r="G679" s="4"/>
      <c r="H679" s="3"/>
      <c r="I679" s="5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ht="12.75" customHeight="1">
      <c r="A680" s="1"/>
      <c r="B680" s="1"/>
      <c r="C680" s="3"/>
      <c r="D680" s="3"/>
      <c r="E680" s="3"/>
      <c r="F680" s="3"/>
      <c r="G680" s="4"/>
      <c r="H680" s="3"/>
      <c r="I680" s="5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ht="12.75" customHeight="1">
      <c r="A681" s="1"/>
      <c r="B681" s="1"/>
      <c r="C681" s="3"/>
      <c r="D681" s="3"/>
      <c r="E681" s="3"/>
      <c r="F681" s="3"/>
      <c r="G681" s="4"/>
      <c r="H681" s="3"/>
      <c r="I681" s="5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ht="12.75" customHeight="1">
      <c r="A682" s="1"/>
      <c r="B682" s="1"/>
      <c r="C682" s="3"/>
      <c r="D682" s="3"/>
      <c r="E682" s="3"/>
      <c r="F682" s="3"/>
      <c r="G682" s="4"/>
      <c r="H682" s="3"/>
      <c r="I682" s="5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ht="12.75" customHeight="1">
      <c r="A683" s="1"/>
      <c r="B683" s="1"/>
      <c r="C683" s="3"/>
      <c r="D683" s="3"/>
      <c r="E683" s="3"/>
      <c r="F683" s="3"/>
      <c r="G683" s="4"/>
      <c r="H683" s="3"/>
      <c r="I683" s="5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ht="12.75" customHeight="1">
      <c r="A684" s="1"/>
      <c r="B684" s="1"/>
      <c r="C684" s="3"/>
      <c r="D684" s="3"/>
      <c r="E684" s="3"/>
      <c r="F684" s="3"/>
      <c r="G684" s="4"/>
      <c r="H684" s="3"/>
      <c r="I684" s="5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ht="12.75" customHeight="1">
      <c r="A685" s="1"/>
      <c r="B685" s="1"/>
      <c r="C685" s="3"/>
      <c r="D685" s="3"/>
      <c r="E685" s="3"/>
      <c r="F685" s="3"/>
      <c r="G685" s="4"/>
      <c r="H685" s="3"/>
      <c r="I685" s="5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ht="12.75" customHeight="1">
      <c r="A686" s="1"/>
      <c r="B686" s="1"/>
      <c r="C686" s="3"/>
      <c r="D686" s="3"/>
      <c r="E686" s="3"/>
      <c r="F686" s="3"/>
      <c r="G686" s="4"/>
      <c r="H686" s="3"/>
      <c r="I686" s="5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ht="12.75" customHeight="1">
      <c r="A687" s="1"/>
      <c r="B687" s="1"/>
      <c r="C687" s="3"/>
      <c r="D687" s="3"/>
      <c r="E687" s="3"/>
      <c r="F687" s="3"/>
      <c r="G687" s="4"/>
      <c r="H687" s="3"/>
      <c r="I687" s="5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ht="12.75" customHeight="1">
      <c r="A688" s="1"/>
      <c r="B688" s="1"/>
      <c r="C688" s="3"/>
      <c r="D688" s="3"/>
      <c r="E688" s="3"/>
      <c r="F688" s="3"/>
      <c r="G688" s="4"/>
      <c r="H688" s="3"/>
      <c r="I688" s="5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ht="12.75" customHeight="1">
      <c r="A689" s="1"/>
      <c r="B689" s="1"/>
      <c r="C689" s="3"/>
      <c r="D689" s="3"/>
      <c r="E689" s="3"/>
      <c r="F689" s="3"/>
      <c r="G689" s="4"/>
      <c r="H689" s="3"/>
      <c r="I689" s="5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ht="12.75" customHeight="1">
      <c r="A690" s="1"/>
      <c r="B690" s="1"/>
      <c r="C690" s="3"/>
      <c r="D690" s="3"/>
      <c r="E690" s="3"/>
      <c r="F690" s="3"/>
      <c r="G690" s="4"/>
      <c r="H690" s="3"/>
      <c r="I690" s="5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ht="12.75" customHeight="1">
      <c r="A691" s="1"/>
      <c r="B691" s="1"/>
      <c r="C691" s="3"/>
      <c r="D691" s="3"/>
      <c r="E691" s="3"/>
      <c r="F691" s="3"/>
      <c r="G691" s="4"/>
      <c r="H691" s="3"/>
      <c r="I691" s="5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ht="12.75" customHeight="1">
      <c r="A692" s="1"/>
      <c r="B692" s="1"/>
      <c r="C692" s="3"/>
      <c r="D692" s="3"/>
      <c r="E692" s="3"/>
      <c r="F692" s="3"/>
      <c r="G692" s="4"/>
      <c r="H692" s="3"/>
      <c r="I692" s="5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ht="12.75" customHeight="1">
      <c r="A693" s="1"/>
      <c r="B693" s="1"/>
      <c r="C693" s="3"/>
      <c r="D693" s="3"/>
      <c r="E693" s="3"/>
      <c r="F693" s="3"/>
      <c r="G693" s="4"/>
      <c r="H693" s="3"/>
      <c r="I693" s="5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ht="12.75" customHeight="1">
      <c r="A694" s="1"/>
      <c r="B694" s="1"/>
      <c r="C694" s="3"/>
      <c r="D694" s="3"/>
      <c r="E694" s="3"/>
      <c r="F694" s="3"/>
      <c r="G694" s="4"/>
      <c r="H694" s="3"/>
      <c r="I694" s="5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ht="12.75" customHeight="1">
      <c r="A695" s="1"/>
      <c r="B695" s="1"/>
      <c r="C695" s="3"/>
      <c r="D695" s="3"/>
      <c r="E695" s="3"/>
      <c r="F695" s="3"/>
      <c r="G695" s="4"/>
      <c r="H695" s="3"/>
      <c r="I695" s="5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ht="12.75" customHeight="1">
      <c r="A696" s="1"/>
      <c r="B696" s="1"/>
      <c r="C696" s="3"/>
      <c r="D696" s="3"/>
      <c r="E696" s="3"/>
      <c r="F696" s="3"/>
      <c r="G696" s="4"/>
      <c r="H696" s="3"/>
      <c r="I696" s="5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ht="12.75" customHeight="1">
      <c r="A697" s="1"/>
      <c r="B697" s="1"/>
      <c r="C697" s="3"/>
      <c r="D697" s="3"/>
      <c r="E697" s="3"/>
      <c r="F697" s="3"/>
      <c r="G697" s="4"/>
      <c r="H697" s="3"/>
      <c r="I697" s="5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ht="12.75" customHeight="1">
      <c r="A698" s="1"/>
      <c r="B698" s="1"/>
      <c r="C698" s="3"/>
      <c r="D698" s="3"/>
      <c r="E698" s="3"/>
      <c r="F698" s="3"/>
      <c r="G698" s="4"/>
      <c r="H698" s="3"/>
      <c r="I698" s="5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ht="12.75" customHeight="1">
      <c r="A699" s="1"/>
      <c r="B699" s="1"/>
      <c r="C699" s="3"/>
      <c r="D699" s="3"/>
      <c r="E699" s="3"/>
      <c r="F699" s="3"/>
      <c r="G699" s="4"/>
      <c r="H699" s="3"/>
      <c r="I699" s="5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ht="12.75" customHeight="1">
      <c r="A700" s="1"/>
      <c r="B700" s="1"/>
      <c r="C700" s="3"/>
      <c r="D700" s="3"/>
      <c r="E700" s="3"/>
      <c r="F700" s="3"/>
      <c r="G700" s="4"/>
      <c r="H700" s="3"/>
      <c r="I700" s="5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ht="12.75" customHeight="1">
      <c r="A701" s="1"/>
      <c r="B701" s="1"/>
      <c r="C701" s="3"/>
      <c r="D701" s="3"/>
      <c r="E701" s="3"/>
      <c r="F701" s="3"/>
      <c r="G701" s="4"/>
      <c r="H701" s="3"/>
      <c r="I701" s="5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ht="12.75" customHeight="1">
      <c r="A702" s="1"/>
      <c r="B702" s="1"/>
      <c r="C702" s="3"/>
      <c r="D702" s="3"/>
      <c r="E702" s="3"/>
      <c r="F702" s="3"/>
      <c r="G702" s="4"/>
      <c r="H702" s="3"/>
      <c r="I702" s="5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ht="12.75" customHeight="1">
      <c r="A703" s="1"/>
      <c r="B703" s="1"/>
      <c r="C703" s="3"/>
      <c r="D703" s="3"/>
      <c r="E703" s="3"/>
      <c r="F703" s="3"/>
      <c r="G703" s="4"/>
      <c r="H703" s="3"/>
      <c r="I703" s="5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ht="12.75" customHeight="1">
      <c r="A704" s="1"/>
      <c r="B704" s="1"/>
      <c r="C704" s="3"/>
      <c r="D704" s="3"/>
      <c r="E704" s="3"/>
      <c r="F704" s="3"/>
      <c r="G704" s="4"/>
      <c r="H704" s="3"/>
      <c r="I704" s="5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ht="12.75" customHeight="1">
      <c r="A705" s="1"/>
      <c r="B705" s="1"/>
      <c r="C705" s="3"/>
      <c r="D705" s="3"/>
      <c r="E705" s="3"/>
      <c r="F705" s="3"/>
      <c r="G705" s="4"/>
      <c r="H705" s="3"/>
      <c r="I705" s="5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ht="12.75" customHeight="1">
      <c r="A706" s="1"/>
      <c r="B706" s="1"/>
      <c r="C706" s="3"/>
      <c r="D706" s="3"/>
      <c r="E706" s="3"/>
      <c r="F706" s="3"/>
      <c r="G706" s="4"/>
      <c r="H706" s="3"/>
      <c r="I706" s="5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ht="12.75" customHeight="1">
      <c r="A707" s="1"/>
      <c r="B707" s="1"/>
      <c r="C707" s="3"/>
      <c r="D707" s="3"/>
      <c r="E707" s="3"/>
      <c r="F707" s="3"/>
      <c r="G707" s="4"/>
      <c r="H707" s="3"/>
      <c r="I707" s="5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ht="12.75" customHeight="1">
      <c r="A708" s="1"/>
      <c r="B708" s="1"/>
      <c r="C708" s="3"/>
      <c r="D708" s="3"/>
      <c r="E708" s="3"/>
      <c r="F708" s="3"/>
      <c r="G708" s="4"/>
      <c r="H708" s="3"/>
      <c r="I708" s="5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ht="12.75" customHeight="1">
      <c r="A709" s="1"/>
      <c r="B709" s="1"/>
      <c r="C709" s="3"/>
      <c r="D709" s="3"/>
      <c r="E709" s="3"/>
      <c r="F709" s="3"/>
      <c r="G709" s="4"/>
      <c r="H709" s="3"/>
      <c r="I709" s="5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ht="12.75" customHeight="1">
      <c r="A710" s="1"/>
      <c r="B710" s="1"/>
      <c r="C710" s="3"/>
      <c r="D710" s="3"/>
      <c r="E710" s="3"/>
      <c r="F710" s="3"/>
      <c r="G710" s="4"/>
      <c r="H710" s="3"/>
      <c r="I710" s="5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ht="12.75" customHeight="1">
      <c r="A711" s="1"/>
      <c r="B711" s="1"/>
      <c r="C711" s="3"/>
      <c r="D711" s="3"/>
      <c r="E711" s="3"/>
      <c r="F711" s="3"/>
      <c r="G711" s="4"/>
      <c r="H711" s="3"/>
      <c r="I711" s="5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ht="12.75" customHeight="1">
      <c r="A712" s="1"/>
      <c r="B712" s="1"/>
      <c r="C712" s="3"/>
      <c r="D712" s="3"/>
      <c r="E712" s="3"/>
      <c r="F712" s="3"/>
      <c r="G712" s="4"/>
      <c r="H712" s="3"/>
      <c r="I712" s="5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ht="12.75" customHeight="1">
      <c r="A713" s="1"/>
      <c r="B713" s="1"/>
      <c r="C713" s="3"/>
      <c r="D713" s="3"/>
      <c r="E713" s="3"/>
      <c r="F713" s="3"/>
      <c r="G713" s="4"/>
      <c r="H713" s="3"/>
      <c r="I713" s="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ht="12.75" customHeight="1">
      <c r="A714" s="1"/>
      <c r="B714" s="1"/>
      <c r="C714" s="3"/>
      <c r="D714" s="3"/>
      <c r="E714" s="3"/>
      <c r="F714" s="3"/>
      <c r="G714" s="4"/>
      <c r="H714" s="3"/>
      <c r="I714" s="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ht="12.75" customHeight="1">
      <c r="A715" s="1"/>
      <c r="B715" s="1"/>
      <c r="C715" s="3"/>
      <c r="D715" s="3"/>
      <c r="E715" s="3"/>
      <c r="F715" s="3"/>
      <c r="G715" s="4"/>
      <c r="H715" s="3"/>
      <c r="I715" s="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ht="12.75" customHeight="1">
      <c r="A716" s="1"/>
      <c r="B716" s="1"/>
      <c r="C716" s="3"/>
      <c r="D716" s="3"/>
      <c r="E716" s="3"/>
      <c r="F716" s="3"/>
      <c r="G716" s="4"/>
      <c r="H716" s="3"/>
      <c r="I716" s="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ht="12.75" customHeight="1">
      <c r="A717" s="1"/>
      <c r="B717" s="1"/>
      <c r="C717" s="3"/>
      <c r="D717" s="3"/>
      <c r="E717" s="3"/>
      <c r="F717" s="3"/>
      <c r="G717" s="4"/>
      <c r="H717" s="3"/>
      <c r="I717" s="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ht="12.75" customHeight="1">
      <c r="A718" s="1"/>
      <c r="B718" s="1"/>
      <c r="C718" s="3"/>
      <c r="D718" s="3"/>
      <c r="E718" s="3"/>
      <c r="F718" s="3"/>
      <c r="G718" s="4"/>
      <c r="H718" s="3"/>
      <c r="I718" s="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ht="12.75" customHeight="1">
      <c r="A719" s="1"/>
      <c r="B719" s="1"/>
      <c r="C719" s="3"/>
      <c r="D719" s="3"/>
      <c r="E719" s="3"/>
      <c r="F719" s="3"/>
      <c r="G719" s="4"/>
      <c r="H719" s="3"/>
      <c r="I719" s="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ht="12.75" customHeight="1">
      <c r="A720" s="1"/>
      <c r="B720" s="1"/>
      <c r="C720" s="3"/>
      <c r="D720" s="3"/>
      <c r="E720" s="3"/>
      <c r="F720" s="3"/>
      <c r="G720" s="4"/>
      <c r="H720" s="3"/>
      <c r="I720" s="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ht="12.75" customHeight="1">
      <c r="A721" s="1"/>
      <c r="B721" s="1"/>
      <c r="C721" s="3"/>
      <c r="D721" s="3"/>
      <c r="E721" s="3"/>
      <c r="F721" s="3"/>
      <c r="G721" s="4"/>
      <c r="H721" s="3"/>
      <c r="I721" s="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ht="12.75" customHeight="1">
      <c r="A722" s="1"/>
      <c r="B722" s="1"/>
      <c r="C722" s="3"/>
      <c r="D722" s="3"/>
      <c r="E722" s="3"/>
      <c r="F722" s="3"/>
      <c r="G722" s="4"/>
      <c r="H722" s="3"/>
      <c r="I722" s="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ht="12.75" customHeight="1">
      <c r="A723" s="1"/>
      <c r="B723" s="1"/>
      <c r="C723" s="3"/>
      <c r="D723" s="3"/>
      <c r="E723" s="3"/>
      <c r="F723" s="3"/>
      <c r="G723" s="4"/>
      <c r="H723" s="3"/>
      <c r="I723" s="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ht="12.75" customHeight="1">
      <c r="A724" s="1"/>
      <c r="B724" s="1"/>
      <c r="C724" s="3"/>
      <c r="D724" s="3"/>
      <c r="E724" s="3"/>
      <c r="F724" s="3"/>
      <c r="G724" s="4"/>
      <c r="H724" s="3"/>
      <c r="I724" s="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ht="12.75" customHeight="1">
      <c r="A725" s="1"/>
      <c r="B725" s="1"/>
      <c r="C725" s="3"/>
      <c r="D725" s="3"/>
      <c r="E725" s="3"/>
      <c r="F725" s="3"/>
      <c r="G725" s="4"/>
      <c r="H725" s="3"/>
      <c r="I725" s="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ht="12.75" customHeight="1">
      <c r="A726" s="1"/>
      <c r="B726" s="1"/>
      <c r="C726" s="3"/>
      <c r="D726" s="3"/>
      <c r="E726" s="3"/>
      <c r="F726" s="3"/>
      <c r="G726" s="4"/>
      <c r="H726" s="3"/>
      <c r="I726" s="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ht="12.75" customHeight="1">
      <c r="A727" s="1"/>
      <c r="B727" s="1"/>
      <c r="C727" s="3"/>
      <c r="D727" s="3"/>
      <c r="E727" s="3"/>
      <c r="F727" s="3"/>
      <c r="G727" s="4"/>
      <c r="H727" s="3"/>
      <c r="I727" s="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ht="12.75" customHeight="1">
      <c r="A728" s="1"/>
      <c r="B728" s="1"/>
      <c r="C728" s="3"/>
      <c r="D728" s="3"/>
      <c r="E728" s="3"/>
      <c r="F728" s="3"/>
      <c r="G728" s="4"/>
      <c r="H728" s="3"/>
      <c r="I728" s="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ht="12.75" customHeight="1">
      <c r="A729" s="1"/>
      <c r="B729" s="1"/>
      <c r="C729" s="3"/>
      <c r="D729" s="3"/>
      <c r="E729" s="3"/>
      <c r="F729" s="3"/>
      <c r="G729" s="4"/>
      <c r="H729" s="3"/>
      <c r="I729" s="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ht="12.75" customHeight="1">
      <c r="A730" s="1"/>
      <c r="B730" s="1"/>
      <c r="C730" s="3"/>
      <c r="D730" s="3"/>
      <c r="E730" s="3"/>
      <c r="F730" s="3"/>
      <c r="G730" s="4"/>
      <c r="H730" s="3"/>
      <c r="I730" s="5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ht="12.75" customHeight="1">
      <c r="A731" s="1"/>
      <c r="B731" s="1"/>
      <c r="C731" s="3"/>
      <c r="D731" s="3"/>
      <c r="E731" s="3"/>
      <c r="F731" s="3"/>
      <c r="G731" s="4"/>
      <c r="H731" s="3"/>
      <c r="I731" s="5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ht="12.75" customHeight="1">
      <c r="A732" s="1"/>
      <c r="B732" s="1"/>
      <c r="C732" s="3"/>
      <c r="D732" s="3"/>
      <c r="E732" s="3"/>
      <c r="F732" s="3"/>
      <c r="G732" s="4"/>
      <c r="H732" s="3"/>
      <c r="I732" s="5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ht="12.75" customHeight="1">
      <c r="A733" s="1"/>
      <c r="B733" s="1"/>
      <c r="C733" s="3"/>
      <c r="D733" s="3"/>
      <c r="E733" s="3"/>
      <c r="F733" s="3"/>
      <c r="G733" s="4"/>
      <c r="H733" s="3"/>
      <c r="I733" s="5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ht="12.75" customHeight="1">
      <c r="A734" s="1"/>
      <c r="B734" s="1"/>
      <c r="C734" s="3"/>
      <c r="D734" s="3"/>
      <c r="E734" s="3"/>
      <c r="F734" s="3"/>
      <c r="G734" s="4"/>
      <c r="H734" s="3"/>
      <c r="I734" s="5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ht="12.75" customHeight="1">
      <c r="A735" s="1"/>
      <c r="B735" s="1"/>
      <c r="C735" s="3"/>
      <c r="D735" s="3"/>
      <c r="E735" s="3"/>
      <c r="F735" s="3"/>
      <c r="G735" s="4"/>
      <c r="H735" s="3"/>
      <c r="I735" s="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ht="12.75" customHeight="1">
      <c r="A736" s="1"/>
      <c r="B736" s="1"/>
      <c r="C736" s="3"/>
      <c r="D736" s="3"/>
      <c r="E736" s="3"/>
      <c r="F736" s="3"/>
      <c r="G736" s="4"/>
      <c r="H736" s="3"/>
      <c r="I736" s="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ht="12.75" customHeight="1">
      <c r="A737" s="1"/>
      <c r="B737" s="1"/>
      <c r="C737" s="3"/>
      <c r="D737" s="3"/>
      <c r="E737" s="3"/>
      <c r="F737" s="3"/>
      <c r="G737" s="4"/>
      <c r="H737" s="3"/>
      <c r="I737" s="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ht="12.75" customHeight="1">
      <c r="A738" s="1"/>
      <c r="B738" s="1"/>
      <c r="C738" s="3"/>
      <c r="D738" s="3"/>
      <c r="E738" s="3"/>
      <c r="F738" s="3"/>
      <c r="G738" s="4"/>
      <c r="H738" s="3"/>
      <c r="I738" s="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ht="12.75" customHeight="1">
      <c r="A739" s="1"/>
      <c r="B739" s="1"/>
      <c r="C739" s="3"/>
      <c r="D739" s="3"/>
      <c r="E739" s="3"/>
      <c r="F739" s="3"/>
      <c r="G739" s="4"/>
      <c r="H739" s="3"/>
      <c r="I739" s="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ht="12.75" customHeight="1">
      <c r="A740" s="1"/>
      <c r="B740" s="1"/>
      <c r="C740" s="3"/>
      <c r="D740" s="3"/>
      <c r="E740" s="3"/>
      <c r="F740" s="3"/>
      <c r="G740" s="4"/>
      <c r="H740" s="3"/>
      <c r="I740" s="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ht="12.75" customHeight="1">
      <c r="A741" s="1"/>
      <c r="B741" s="1"/>
      <c r="C741" s="3"/>
      <c r="D741" s="3"/>
      <c r="E741" s="3"/>
      <c r="F741" s="3"/>
      <c r="G741" s="4"/>
      <c r="H741" s="3"/>
      <c r="I741" s="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ht="12.75" customHeight="1">
      <c r="A742" s="1"/>
      <c r="B742" s="1"/>
      <c r="C742" s="3"/>
      <c r="D742" s="3"/>
      <c r="E742" s="3"/>
      <c r="F742" s="3"/>
      <c r="G742" s="4"/>
      <c r="H742" s="3"/>
      <c r="I742" s="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ht="12.75" customHeight="1">
      <c r="A743" s="1"/>
      <c r="B743" s="1"/>
      <c r="C743" s="3"/>
      <c r="D743" s="3"/>
      <c r="E743" s="3"/>
      <c r="F743" s="3"/>
      <c r="G743" s="4"/>
      <c r="H743" s="3"/>
      <c r="I743" s="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ht="12.75" customHeight="1">
      <c r="A744" s="1"/>
      <c r="B744" s="1"/>
      <c r="C744" s="3"/>
      <c r="D744" s="3"/>
      <c r="E744" s="3"/>
      <c r="F744" s="3"/>
      <c r="G744" s="4"/>
      <c r="H744" s="3"/>
      <c r="I744" s="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ht="12.75" customHeight="1">
      <c r="A745" s="1"/>
      <c r="B745" s="1"/>
      <c r="C745" s="3"/>
      <c r="D745" s="3"/>
      <c r="E745" s="3"/>
      <c r="F745" s="3"/>
      <c r="G745" s="4"/>
      <c r="H745" s="3"/>
      <c r="I745" s="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ht="12.75" customHeight="1">
      <c r="A746" s="1"/>
      <c r="B746" s="1"/>
      <c r="C746" s="3"/>
      <c r="D746" s="3"/>
      <c r="E746" s="3"/>
      <c r="F746" s="3"/>
      <c r="G746" s="4"/>
      <c r="H746" s="3"/>
      <c r="I746" s="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ht="12.75" customHeight="1">
      <c r="A747" s="1"/>
      <c r="B747" s="1"/>
      <c r="C747" s="3"/>
      <c r="D747" s="3"/>
      <c r="E747" s="3"/>
      <c r="F747" s="3"/>
      <c r="G747" s="4"/>
      <c r="H747" s="3"/>
      <c r="I747" s="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ht="12.75" customHeight="1">
      <c r="A748" s="1"/>
      <c r="B748" s="1"/>
      <c r="C748" s="3"/>
      <c r="D748" s="3"/>
      <c r="E748" s="3"/>
      <c r="F748" s="3"/>
      <c r="G748" s="4"/>
      <c r="H748" s="3"/>
      <c r="I748" s="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ht="12.75" customHeight="1">
      <c r="A749" s="1"/>
      <c r="B749" s="1"/>
      <c r="C749" s="3"/>
      <c r="D749" s="3"/>
      <c r="E749" s="3"/>
      <c r="F749" s="3"/>
      <c r="G749" s="4"/>
      <c r="H749" s="3"/>
      <c r="I749" s="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ht="12.75" customHeight="1">
      <c r="A750" s="1"/>
      <c r="B750" s="1"/>
      <c r="C750" s="3"/>
      <c r="D750" s="3"/>
      <c r="E750" s="3"/>
      <c r="F750" s="3"/>
      <c r="G750" s="4"/>
      <c r="H750" s="3"/>
      <c r="I750" s="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ht="12.75" customHeight="1">
      <c r="A751" s="1"/>
      <c r="B751" s="1"/>
      <c r="C751" s="3"/>
      <c r="D751" s="3"/>
      <c r="E751" s="3"/>
      <c r="F751" s="3"/>
      <c r="G751" s="4"/>
      <c r="H751" s="3"/>
      <c r="I751" s="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ht="12.75" customHeight="1">
      <c r="A752" s="1"/>
      <c r="B752" s="1"/>
      <c r="C752" s="3"/>
      <c r="D752" s="3"/>
      <c r="E752" s="3"/>
      <c r="F752" s="3"/>
      <c r="G752" s="4"/>
      <c r="H752" s="3"/>
      <c r="I752" s="5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ht="12.75" customHeight="1">
      <c r="A753" s="1"/>
      <c r="B753" s="1"/>
      <c r="C753" s="3"/>
      <c r="D753" s="3"/>
      <c r="E753" s="3"/>
      <c r="F753" s="3"/>
      <c r="G753" s="4"/>
      <c r="H753" s="3"/>
      <c r="I753" s="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ht="12.75" customHeight="1">
      <c r="A754" s="1"/>
      <c r="B754" s="1"/>
      <c r="C754" s="3"/>
      <c r="D754" s="3"/>
      <c r="E754" s="3"/>
      <c r="F754" s="3"/>
      <c r="G754" s="4"/>
      <c r="H754" s="3"/>
      <c r="I754" s="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ht="12.75" customHeight="1">
      <c r="A755" s="1"/>
      <c r="B755" s="1"/>
      <c r="C755" s="3"/>
      <c r="D755" s="3"/>
      <c r="E755" s="3"/>
      <c r="F755" s="3"/>
      <c r="G755" s="4"/>
      <c r="H755" s="3"/>
      <c r="I755" s="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ht="12.75" customHeight="1">
      <c r="A756" s="1"/>
      <c r="B756" s="1"/>
      <c r="C756" s="3"/>
      <c r="D756" s="3"/>
      <c r="E756" s="3"/>
      <c r="F756" s="3"/>
      <c r="G756" s="4"/>
      <c r="H756" s="3"/>
      <c r="I756" s="5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ht="12.75" customHeight="1">
      <c r="A757" s="1"/>
      <c r="B757" s="1"/>
      <c r="C757" s="3"/>
      <c r="D757" s="3"/>
      <c r="E757" s="3"/>
      <c r="F757" s="3"/>
      <c r="G757" s="4"/>
      <c r="H757" s="3"/>
      <c r="I757" s="5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ht="12.75" customHeight="1">
      <c r="A758" s="1"/>
      <c r="B758" s="1"/>
      <c r="C758" s="3"/>
      <c r="D758" s="3"/>
      <c r="E758" s="3"/>
      <c r="F758" s="3"/>
      <c r="G758" s="4"/>
      <c r="H758" s="3"/>
      <c r="I758" s="5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ht="12.75" customHeight="1">
      <c r="A759" s="1"/>
      <c r="B759" s="1"/>
      <c r="C759" s="3"/>
      <c r="D759" s="3"/>
      <c r="E759" s="3"/>
      <c r="F759" s="3"/>
      <c r="G759" s="4"/>
      <c r="H759" s="3"/>
      <c r="I759" s="5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ht="12.75" customHeight="1">
      <c r="A760" s="1"/>
      <c r="B760" s="1"/>
      <c r="C760" s="3"/>
      <c r="D760" s="3"/>
      <c r="E760" s="3"/>
      <c r="F760" s="3"/>
      <c r="G760" s="4"/>
      <c r="H760" s="3"/>
      <c r="I760" s="5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ht="12.75" customHeight="1">
      <c r="A761" s="1"/>
      <c r="B761" s="1"/>
      <c r="C761" s="3"/>
      <c r="D761" s="3"/>
      <c r="E761" s="3"/>
      <c r="F761" s="3"/>
      <c r="G761" s="4"/>
      <c r="H761" s="3"/>
      <c r="I761" s="5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ht="12.75" customHeight="1">
      <c r="A762" s="1"/>
      <c r="B762" s="1"/>
      <c r="C762" s="3"/>
      <c r="D762" s="3"/>
      <c r="E762" s="3"/>
      <c r="F762" s="3"/>
      <c r="G762" s="4"/>
      <c r="H762" s="3"/>
      <c r="I762" s="5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ht="12.75" customHeight="1">
      <c r="A763" s="1"/>
      <c r="B763" s="1"/>
      <c r="C763" s="3"/>
      <c r="D763" s="3"/>
      <c r="E763" s="3"/>
      <c r="F763" s="3"/>
      <c r="G763" s="4"/>
      <c r="H763" s="3"/>
      <c r="I763" s="5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ht="12.75" customHeight="1">
      <c r="A764" s="1"/>
      <c r="B764" s="1"/>
      <c r="C764" s="3"/>
      <c r="D764" s="3"/>
      <c r="E764" s="3"/>
      <c r="F764" s="3"/>
      <c r="G764" s="4"/>
      <c r="H764" s="3"/>
      <c r="I764" s="5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ht="12.75" customHeight="1">
      <c r="A765" s="1"/>
      <c r="B765" s="1"/>
      <c r="C765" s="3"/>
      <c r="D765" s="3"/>
      <c r="E765" s="3"/>
      <c r="F765" s="3"/>
      <c r="G765" s="4"/>
      <c r="H765" s="3"/>
      <c r="I765" s="5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ht="12.75" customHeight="1">
      <c r="A766" s="1"/>
      <c r="B766" s="1"/>
      <c r="C766" s="3"/>
      <c r="D766" s="3"/>
      <c r="E766" s="3"/>
      <c r="F766" s="3"/>
      <c r="G766" s="4"/>
      <c r="H766" s="3"/>
      <c r="I766" s="5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ht="12.75" customHeight="1">
      <c r="A767" s="1"/>
      <c r="B767" s="1"/>
      <c r="C767" s="3"/>
      <c r="D767" s="3"/>
      <c r="E767" s="3"/>
      <c r="F767" s="3"/>
      <c r="G767" s="4"/>
      <c r="H767" s="3"/>
      <c r="I767" s="5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ht="12.75" customHeight="1">
      <c r="A768" s="1"/>
      <c r="B768" s="1"/>
      <c r="C768" s="3"/>
      <c r="D768" s="3"/>
      <c r="E768" s="3"/>
      <c r="F768" s="3"/>
      <c r="G768" s="4"/>
      <c r="H768" s="3"/>
      <c r="I768" s="5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ht="12.75" customHeight="1">
      <c r="A769" s="1"/>
      <c r="B769" s="1"/>
      <c r="C769" s="3"/>
      <c r="D769" s="3"/>
      <c r="E769" s="3"/>
      <c r="F769" s="3"/>
      <c r="G769" s="4"/>
      <c r="H769" s="3"/>
      <c r="I769" s="5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ht="12.75" customHeight="1">
      <c r="A770" s="1"/>
      <c r="B770" s="1"/>
      <c r="C770" s="3"/>
      <c r="D770" s="3"/>
      <c r="E770" s="3"/>
      <c r="F770" s="3"/>
      <c r="G770" s="4"/>
      <c r="H770" s="3"/>
      <c r="I770" s="5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ht="12.75" customHeight="1">
      <c r="A771" s="1"/>
      <c r="B771" s="1"/>
      <c r="C771" s="3"/>
      <c r="D771" s="3"/>
      <c r="E771" s="3"/>
      <c r="F771" s="3"/>
      <c r="G771" s="4"/>
      <c r="H771" s="3"/>
      <c r="I771" s="5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ht="12.75" customHeight="1">
      <c r="A772" s="1"/>
      <c r="B772" s="1"/>
      <c r="C772" s="3"/>
      <c r="D772" s="3"/>
      <c r="E772" s="3"/>
      <c r="F772" s="3"/>
      <c r="G772" s="4"/>
      <c r="H772" s="3"/>
      <c r="I772" s="5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ht="12.75" customHeight="1">
      <c r="A773" s="1"/>
      <c r="B773" s="1"/>
      <c r="C773" s="3"/>
      <c r="D773" s="3"/>
      <c r="E773" s="3"/>
      <c r="F773" s="3"/>
      <c r="G773" s="4"/>
      <c r="H773" s="3"/>
      <c r="I773" s="5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ht="12.75" customHeight="1">
      <c r="A774" s="1"/>
      <c r="B774" s="1"/>
      <c r="C774" s="3"/>
      <c r="D774" s="3"/>
      <c r="E774" s="3"/>
      <c r="F774" s="3"/>
      <c r="G774" s="4"/>
      <c r="H774" s="3"/>
      <c r="I774" s="5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ht="12.75" customHeight="1">
      <c r="A775" s="1"/>
      <c r="B775" s="1"/>
      <c r="C775" s="3"/>
      <c r="D775" s="3"/>
      <c r="E775" s="3"/>
      <c r="F775" s="3"/>
      <c r="G775" s="4"/>
      <c r="H775" s="3"/>
      <c r="I775" s="5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ht="12.75" customHeight="1">
      <c r="A776" s="1"/>
      <c r="B776" s="1"/>
      <c r="C776" s="3"/>
      <c r="D776" s="3"/>
      <c r="E776" s="3"/>
      <c r="F776" s="3"/>
      <c r="G776" s="4"/>
      <c r="H776" s="3"/>
      <c r="I776" s="5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ht="12.75" customHeight="1">
      <c r="A777" s="1"/>
      <c r="B777" s="1"/>
      <c r="C777" s="3"/>
      <c r="D777" s="3"/>
      <c r="E777" s="3"/>
      <c r="F777" s="3"/>
      <c r="G777" s="4"/>
      <c r="H777" s="3"/>
      <c r="I777" s="5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ht="12.75" customHeight="1">
      <c r="A778" s="1"/>
      <c r="B778" s="1"/>
      <c r="C778" s="3"/>
      <c r="D778" s="3"/>
      <c r="E778" s="3"/>
      <c r="F778" s="3"/>
      <c r="G778" s="4"/>
      <c r="H778" s="3"/>
      <c r="I778" s="5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ht="12.75" customHeight="1">
      <c r="A779" s="1"/>
      <c r="B779" s="1"/>
      <c r="C779" s="3"/>
      <c r="D779" s="3"/>
      <c r="E779" s="3"/>
      <c r="F779" s="3"/>
      <c r="G779" s="4"/>
      <c r="H779" s="3"/>
      <c r="I779" s="5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ht="12.75" customHeight="1">
      <c r="A780" s="1"/>
      <c r="B780" s="1"/>
      <c r="C780" s="3"/>
      <c r="D780" s="3"/>
      <c r="E780" s="3"/>
      <c r="F780" s="3"/>
      <c r="G780" s="4"/>
      <c r="H780" s="3"/>
      <c r="I780" s="5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ht="12.75" customHeight="1">
      <c r="A781" s="1"/>
      <c r="B781" s="1"/>
      <c r="C781" s="3"/>
      <c r="D781" s="3"/>
      <c r="E781" s="3"/>
      <c r="F781" s="3"/>
      <c r="G781" s="4"/>
      <c r="H781" s="3"/>
      <c r="I781" s="5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ht="12.75" customHeight="1">
      <c r="A782" s="1"/>
      <c r="B782" s="1"/>
      <c r="C782" s="3"/>
      <c r="D782" s="3"/>
      <c r="E782" s="3"/>
      <c r="F782" s="3"/>
      <c r="G782" s="4"/>
      <c r="H782" s="3"/>
      <c r="I782" s="5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ht="12.75" customHeight="1">
      <c r="A783" s="1"/>
      <c r="B783" s="1"/>
      <c r="C783" s="3"/>
      <c r="D783" s="3"/>
      <c r="E783" s="3"/>
      <c r="F783" s="3"/>
      <c r="G783" s="4"/>
      <c r="H783" s="3"/>
      <c r="I783" s="5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ht="12.75" customHeight="1">
      <c r="A784" s="1"/>
      <c r="B784" s="1"/>
      <c r="C784" s="3"/>
      <c r="D784" s="3"/>
      <c r="E784" s="3"/>
      <c r="F784" s="3"/>
      <c r="G784" s="4"/>
      <c r="H784" s="3"/>
      <c r="I784" s="5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ht="12.75" customHeight="1">
      <c r="A785" s="1"/>
      <c r="B785" s="1"/>
      <c r="C785" s="3"/>
      <c r="D785" s="3"/>
      <c r="E785" s="3"/>
      <c r="F785" s="3"/>
      <c r="G785" s="4"/>
      <c r="H785" s="3"/>
      <c r="I785" s="5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ht="12.75" customHeight="1">
      <c r="A786" s="1"/>
      <c r="B786" s="1"/>
      <c r="C786" s="3"/>
      <c r="D786" s="3"/>
      <c r="E786" s="3"/>
      <c r="F786" s="3"/>
      <c r="G786" s="4"/>
      <c r="H786" s="3"/>
      <c r="I786" s="5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ht="12.75" customHeight="1">
      <c r="A787" s="1"/>
      <c r="B787" s="1"/>
      <c r="C787" s="3"/>
      <c r="D787" s="3"/>
      <c r="E787" s="3"/>
      <c r="F787" s="3"/>
      <c r="G787" s="4"/>
      <c r="H787" s="3"/>
      <c r="I787" s="5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ht="12.75" customHeight="1">
      <c r="A788" s="1"/>
      <c r="B788" s="1"/>
      <c r="C788" s="3"/>
      <c r="D788" s="3"/>
      <c r="E788" s="3"/>
      <c r="F788" s="3"/>
      <c r="G788" s="4"/>
      <c r="H788" s="3"/>
      <c r="I788" s="5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ht="12.75" customHeight="1">
      <c r="A789" s="1"/>
      <c r="B789" s="1"/>
      <c r="C789" s="3"/>
      <c r="D789" s="3"/>
      <c r="E789" s="3"/>
      <c r="F789" s="3"/>
      <c r="G789" s="4"/>
      <c r="H789" s="3"/>
      <c r="I789" s="5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ht="12.75" customHeight="1">
      <c r="A790" s="1"/>
      <c r="B790" s="1"/>
      <c r="C790" s="3"/>
      <c r="D790" s="3"/>
      <c r="E790" s="3"/>
      <c r="F790" s="3"/>
      <c r="G790" s="4"/>
      <c r="H790" s="3"/>
      <c r="I790" s="5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ht="12.75" customHeight="1">
      <c r="A791" s="1"/>
      <c r="B791" s="1"/>
      <c r="C791" s="3"/>
      <c r="D791" s="3"/>
      <c r="E791" s="3"/>
      <c r="F791" s="3"/>
      <c r="G791" s="4"/>
      <c r="H791" s="3"/>
      <c r="I791" s="5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ht="12.75" customHeight="1">
      <c r="A792" s="1"/>
      <c r="B792" s="1"/>
      <c r="C792" s="3"/>
      <c r="D792" s="3"/>
      <c r="E792" s="3"/>
      <c r="F792" s="3"/>
      <c r="G792" s="4"/>
      <c r="H792" s="3"/>
      <c r="I792" s="5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ht="12.75" customHeight="1">
      <c r="A793" s="1"/>
      <c r="B793" s="1"/>
      <c r="C793" s="3"/>
      <c r="D793" s="3"/>
      <c r="E793" s="3"/>
      <c r="F793" s="3"/>
      <c r="G793" s="4"/>
      <c r="H793" s="3"/>
      <c r="I793" s="5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ht="12.75" customHeight="1">
      <c r="A794" s="1"/>
      <c r="B794" s="1"/>
      <c r="C794" s="3"/>
      <c r="D794" s="3"/>
      <c r="E794" s="3"/>
      <c r="F794" s="3"/>
      <c r="G794" s="4"/>
      <c r="H794" s="3"/>
      <c r="I794" s="5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ht="12.75" customHeight="1">
      <c r="A795" s="1"/>
      <c r="B795" s="1"/>
      <c r="C795" s="3"/>
      <c r="D795" s="3"/>
      <c r="E795" s="3"/>
      <c r="F795" s="3"/>
      <c r="G795" s="4"/>
      <c r="H795" s="3"/>
      <c r="I795" s="5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ht="12.75" customHeight="1">
      <c r="A796" s="1"/>
      <c r="B796" s="1"/>
      <c r="C796" s="3"/>
      <c r="D796" s="3"/>
      <c r="E796" s="3"/>
      <c r="F796" s="3"/>
      <c r="G796" s="4"/>
      <c r="H796" s="3"/>
      <c r="I796" s="5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ht="12.75" customHeight="1">
      <c r="A797" s="1"/>
      <c r="B797" s="1"/>
      <c r="C797" s="3"/>
      <c r="D797" s="3"/>
      <c r="E797" s="3"/>
      <c r="F797" s="3"/>
      <c r="G797" s="4"/>
      <c r="H797" s="3"/>
      <c r="I797" s="5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ht="12.75" customHeight="1">
      <c r="A798" s="1"/>
      <c r="B798" s="1"/>
      <c r="C798" s="3"/>
      <c r="D798" s="3"/>
      <c r="E798" s="3"/>
      <c r="F798" s="3"/>
      <c r="G798" s="4"/>
      <c r="H798" s="3"/>
      <c r="I798" s="5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ht="12.75" customHeight="1">
      <c r="A799" s="1"/>
      <c r="B799" s="1"/>
      <c r="C799" s="3"/>
      <c r="D799" s="3"/>
      <c r="E799" s="3"/>
      <c r="F799" s="3"/>
      <c r="G799" s="4"/>
      <c r="H799" s="3"/>
      <c r="I799" s="5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ht="12.75" customHeight="1">
      <c r="A800" s="1"/>
      <c r="B800" s="1"/>
      <c r="C800" s="3"/>
      <c r="D800" s="3"/>
      <c r="E800" s="3"/>
      <c r="F800" s="3"/>
      <c r="G800" s="4"/>
      <c r="H800" s="3"/>
      <c r="I800" s="5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ht="12.75" customHeight="1">
      <c r="A801" s="1"/>
      <c r="B801" s="1"/>
      <c r="C801" s="3"/>
      <c r="D801" s="3"/>
      <c r="E801" s="3"/>
      <c r="F801" s="3"/>
      <c r="G801" s="4"/>
      <c r="H801" s="3"/>
      <c r="I801" s="5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ht="12.75" customHeight="1">
      <c r="A802" s="1"/>
      <c r="B802" s="1"/>
      <c r="C802" s="3"/>
      <c r="D802" s="3"/>
      <c r="E802" s="3"/>
      <c r="F802" s="3"/>
      <c r="G802" s="4"/>
      <c r="H802" s="3"/>
      <c r="I802" s="5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ht="12.75" customHeight="1">
      <c r="A803" s="1"/>
      <c r="B803" s="1"/>
      <c r="C803" s="3"/>
      <c r="D803" s="3"/>
      <c r="E803" s="3"/>
      <c r="F803" s="3"/>
      <c r="G803" s="4"/>
      <c r="H803" s="3"/>
      <c r="I803" s="5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ht="12.75" customHeight="1">
      <c r="A804" s="1"/>
      <c r="B804" s="1"/>
      <c r="C804" s="3"/>
      <c r="D804" s="3"/>
      <c r="E804" s="3"/>
      <c r="F804" s="3"/>
      <c r="G804" s="4"/>
      <c r="H804" s="3"/>
      <c r="I804" s="5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ht="12.75" customHeight="1">
      <c r="A805" s="1"/>
      <c r="B805" s="1"/>
      <c r="C805" s="3"/>
      <c r="D805" s="3"/>
      <c r="E805" s="3"/>
      <c r="F805" s="3"/>
      <c r="G805" s="4"/>
      <c r="H805" s="3"/>
      <c r="I805" s="5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ht="12.75" customHeight="1">
      <c r="A806" s="1"/>
      <c r="B806" s="1"/>
      <c r="C806" s="3"/>
      <c r="D806" s="3"/>
      <c r="E806" s="3"/>
      <c r="F806" s="3"/>
      <c r="G806" s="4"/>
      <c r="H806" s="3"/>
      <c r="I806" s="5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ht="12.75" customHeight="1">
      <c r="A807" s="1"/>
      <c r="B807" s="1"/>
      <c r="C807" s="3"/>
      <c r="D807" s="3"/>
      <c r="E807" s="3"/>
      <c r="F807" s="3"/>
      <c r="G807" s="4"/>
      <c r="H807" s="3"/>
      <c r="I807" s="5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ht="12.75" customHeight="1">
      <c r="A808" s="1"/>
      <c r="B808" s="1"/>
      <c r="C808" s="3"/>
      <c r="D808" s="3"/>
      <c r="E808" s="3"/>
      <c r="F808" s="3"/>
      <c r="G808" s="4"/>
      <c r="H808" s="3"/>
      <c r="I808" s="5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ht="12.75" customHeight="1">
      <c r="A809" s="1"/>
      <c r="B809" s="1"/>
      <c r="C809" s="3"/>
      <c r="D809" s="3"/>
      <c r="E809" s="3"/>
      <c r="F809" s="3"/>
      <c r="G809" s="4"/>
      <c r="H809" s="3"/>
      <c r="I809" s="5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ht="12.75" customHeight="1">
      <c r="A810" s="1"/>
      <c r="B810" s="1"/>
      <c r="C810" s="3"/>
      <c r="D810" s="3"/>
      <c r="E810" s="3"/>
      <c r="F810" s="3"/>
      <c r="G810" s="4"/>
      <c r="H810" s="3"/>
      <c r="I810" s="5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ht="12.75" customHeight="1">
      <c r="A811" s="1"/>
      <c r="B811" s="1"/>
      <c r="C811" s="3"/>
      <c r="D811" s="3"/>
      <c r="E811" s="3"/>
      <c r="F811" s="3"/>
      <c r="G811" s="4"/>
      <c r="H811" s="3"/>
      <c r="I811" s="5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ht="12.75" customHeight="1">
      <c r="A812" s="1"/>
      <c r="B812" s="1"/>
      <c r="C812" s="3"/>
      <c r="D812" s="3"/>
      <c r="E812" s="3"/>
      <c r="F812" s="3"/>
      <c r="G812" s="4"/>
      <c r="H812" s="3"/>
      <c r="I812" s="5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ht="12.75" customHeight="1">
      <c r="A813" s="1"/>
      <c r="B813" s="1"/>
      <c r="C813" s="3"/>
      <c r="D813" s="3"/>
      <c r="E813" s="3"/>
      <c r="F813" s="3"/>
      <c r="G813" s="4"/>
      <c r="H813" s="3"/>
      <c r="I813" s="5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ht="12.75" customHeight="1">
      <c r="A814" s="1"/>
      <c r="B814" s="1"/>
      <c r="C814" s="3"/>
      <c r="D814" s="3"/>
      <c r="E814" s="3"/>
      <c r="F814" s="3"/>
      <c r="G814" s="4"/>
      <c r="H814" s="3"/>
      <c r="I814" s="5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ht="12.75" customHeight="1">
      <c r="A815" s="1"/>
      <c r="B815" s="1"/>
      <c r="C815" s="3"/>
      <c r="D815" s="3"/>
      <c r="E815" s="3"/>
      <c r="F815" s="3"/>
      <c r="G815" s="4"/>
      <c r="H815" s="3"/>
      <c r="I815" s="5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ht="12.75" customHeight="1">
      <c r="A816" s="1"/>
      <c r="B816" s="1"/>
      <c r="C816" s="3"/>
      <c r="D816" s="3"/>
      <c r="E816" s="3"/>
      <c r="F816" s="3"/>
      <c r="G816" s="4"/>
      <c r="H816" s="3"/>
      <c r="I816" s="5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ht="12.75" customHeight="1">
      <c r="A817" s="1"/>
      <c r="B817" s="1"/>
      <c r="C817" s="3"/>
      <c r="D817" s="3"/>
      <c r="E817" s="3"/>
      <c r="F817" s="3"/>
      <c r="G817" s="4"/>
      <c r="H817" s="3"/>
      <c r="I817" s="5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ht="12.75" customHeight="1">
      <c r="A818" s="1"/>
      <c r="B818" s="1"/>
      <c r="C818" s="3"/>
      <c r="D818" s="3"/>
      <c r="E818" s="3"/>
      <c r="F818" s="3"/>
      <c r="G818" s="4"/>
      <c r="H818" s="3"/>
      <c r="I818" s="5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ht="12.75" customHeight="1">
      <c r="A819" s="1"/>
      <c r="B819" s="1"/>
      <c r="C819" s="3"/>
      <c r="D819" s="3"/>
      <c r="E819" s="3"/>
      <c r="F819" s="3"/>
      <c r="G819" s="4"/>
      <c r="H819" s="3"/>
      <c r="I819" s="5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ht="12.75" customHeight="1">
      <c r="A820" s="1"/>
      <c r="B820" s="1"/>
      <c r="C820" s="3"/>
      <c r="D820" s="3"/>
      <c r="E820" s="3"/>
      <c r="F820" s="3"/>
      <c r="G820" s="4"/>
      <c r="H820" s="3"/>
      <c r="I820" s="5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ht="12.75" customHeight="1">
      <c r="A821" s="1"/>
      <c r="B821" s="1"/>
      <c r="C821" s="3"/>
      <c r="D821" s="3"/>
      <c r="E821" s="3"/>
      <c r="F821" s="3"/>
      <c r="G821" s="4"/>
      <c r="H821" s="3"/>
      <c r="I821" s="5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ht="12.75" customHeight="1">
      <c r="A822" s="1"/>
      <c r="B822" s="1"/>
      <c r="C822" s="3"/>
      <c r="D822" s="3"/>
      <c r="E822" s="3"/>
      <c r="F822" s="3"/>
      <c r="G822" s="4"/>
      <c r="H822" s="3"/>
      <c r="I822" s="5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ht="12.75" customHeight="1">
      <c r="A823" s="1"/>
      <c r="B823" s="1"/>
      <c r="C823" s="3"/>
      <c r="D823" s="3"/>
      <c r="E823" s="3"/>
      <c r="F823" s="3"/>
      <c r="G823" s="4"/>
      <c r="H823" s="3"/>
      <c r="I823" s="5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ht="12.75" customHeight="1">
      <c r="A824" s="1"/>
      <c r="B824" s="1"/>
      <c r="C824" s="3"/>
      <c r="D824" s="3"/>
      <c r="E824" s="3"/>
      <c r="F824" s="3"/>
      <c r="G824" s="4"/>
      <c r="H824" s="3"/>
      <c r="I824" s="5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ht="12.75" customHeight="1">
      <c r="A825" s="1"/>
      <c r="B825" s="1"/>
      <c r="C825" s="3"/>
      <c r="D825" s="3"/>
      <c r="E825" s="3"/>
      <c r="F825" s="3"/>
      <c r="G825" s="4"/>
      <c r="H825" s="3"/>
      <c r="I825" s="5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ht="12.75" customHeight="1">
      <c r="A826" s="1"/>
      <c r="B826" s="1"/>
      <c r="C826" s="3"/>
      <c r="D826" s="3"/>
      <c r="E826" s="3"/>
      <c r="F826" s="3"/>
      <c r="G826" s="4"/>
      <c r="H826" s="3"/>
      <c r="I826" s="5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ht="12.75" customHeight="1">
      <c r="A827" s="1"/>
      <c r="B827" s="1"/>
      <c r="C827" s="3"/>
      <c r="D827" s="3"/>
      <c r="E827" s="3"/>
      <c r="F827" s="3"/>
      <c r="G827" s="4"/>
      <c r="H827" s="3"/>
      <c r="I827" s="5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ht="12.75" customHeight="1">
      <c r="A828" s="1"/>
      <c r="B828" s="1"/>
      <c r="C828" s="3"/>
      <c r="D828" s="3"/>
      <c r="E828" s="3"/>
      <c r="F828" s="3"/>
      <c r="G828" s="4"/>
      <c r="H828" s="3"/>
      <c r="I828" s="5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ht="12.75" customHeight="1">
      <c r="A829" s="1"/>
      <c r="B829" s="1"/>
      <c r="C829" s="3"/>
      <c r="D829" s="3"/>
      <c r="E829" s="3"/>
      <c r="F829" s="3"/>
      <c r="G829" s="4"/>
      <c r="H829" s="3"/>
      <c r="I829" s="5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ht="12.75" customHeight="1">
      <c r="A830" s="1"/>
      <c r="B830" s="1"/>
      <c r="C830" s="3"/>
      <c r="D830" s="3"/>
      <c r="E830" s="3"/>
      <c r="F830" s="3"/>
      <c r="G830" s="4"/>
      <c r="H830" s="3"/>
      <c r="I830" s="5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ht="12.75" customHeight="1">
      <c r="A831" s="1"/>
      <c r="B831" s="1"/>
      <c r="C831" s="3"/>
      <c r="D831" s="3"/>
      <c r="E831" s="3"/>
      <c r="F831" s="3"/>
      <c r="G831" s="4"/>
      <c r="H831" s="3"/>
      <c r="I831" s="5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ht="12.75" customHeight="1">
      <c r="A832" s="1"/>
      <c r="B832" s="1"/>
      <c r="C832" s="3"/>
      <c r="D832" s="3"/>
      <c r="E832" s="3"/>
      <c r="F832" s="3"/>
      <c r="G832" s="4"/>
      <c r="H832" s="3"/>
      <c r="I832" s="5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ht="12.75" customHeight="1">
      <c r="A833" s="1"/>
      <c r="B833" s="1"/>
      <c r="C833" s="3"/>
      <c r="D833" s="3"/>
      <c r="E833" s="3"/>
      <c r="F833" s="3"/>
      <c r="G833" s="4"/>
      <c r="H833" s="3"/>
      <c r="I833" s="5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ht="12.75" customHeight="1">
      <c r="A834" s="1"/>
      <c r="B834" s="1"/>
      <c r="C834" s="3"/>
      <c r="D834" s="3"/>
      <c r="E834" s="3"/>
      <c r="F834" s="3"/>
      <c r="G834" s="4"/>
      <c r="H834" s="3"/>
      <c r="I834" s="5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ht="12.75" customHeight="1">
      <c r="A835" s="1"/>
      <c r="B835" s="1"/>
      <c r="C835" s="3"/>
      <c r="D835" s="3"/>
      <c r="E835" s="3"/>
      <c r="F835" s="3"/>
      <c r="G835" s="4"/>
      <c r="H835" s="3"/>
      <c r="I835" s="5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ht="12.75" customHeight="1">
      <c r="A836" s="1"/>
      <c r="B836" s="1"/>
      <c r="C836" s="3"/>
      <c r="D836" s="3"/>
      <c r="E836" s="3"/>
      <c r="F836" s="3"/>
      <c r="G836" s="4"/>
      <c r="H836" s="3"/>
      <c r="I836" s="5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ht="12.75" customHeight="1">
      <c r="A837" s="1"/>
      <c r="B837" s="1"/>
      <c r="C837" s="3"/>
      <c r="D837" s="3"/>
      <c r="E837" s="3"/>
      <c r="F837" s="3"/>
      <c r="G837" s="4"/>
      <c r="H837" s="3"/>
      <c r="I837" s="5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ht="12.75" customHeight="1">
      <c r="A838" s="1"/>
      <c r="B838" s="1"/>
      <c r="C838" s="3"/>
      <c r="D838" s="3"/>
      <c r="E838" s="3"/>
      <c r="F838" s="3"/>
      <c r="G838" s="4"/>
      <c r="H838" s="3"/>
      <c r="I838" s="5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ht="12.75" customHeight="1">
      <c r="A839" s="1"/>
      <c r="B839" s="1"/>
      <c r="C839" s="3"/>
      <c r="D839" s="3"/>
      <c r="E839" s="3"/>
      <c r="F839" s="3"/>
      <c r="G839" s="4"/>
      <c r="H839" s="3"/>
      <c r="I839" s="5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ht="12.75" customHeight="1">
      <c r="A840" s="1"/>
      <c r="B840" s="1"/>
      <c r="C840" s="3"/>
      <c r="D840" s="3"/>
      <c r="E840" s="3"/>
      <c r="F840" s="3"/>
      <c r="G840" s="4"/>
      <c r="H840" s="3"/>
      <c r="I840" s="5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ht="12.75" customHeight="1">
      <c r="A841" s="1"/>
      <c r="B841" s="1"/>
      <c r="C841" s="3"/>
      <c r="D841" s="3"/>
      <c r="E841" s="3"/>
      <c r="F841" s="3"/>
      <c r="G841" s="4"/>
      <c r="H841" s="3"/>
      <c r="I841" s="5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ht="12.75" customHeight="1">
      <c r="A842" s="1"/>
      <c r="B842" s="1"/>
      <c r="C842" s="3"/>
      <c r="D842" s="3"/>
      <c r="E842" s="3"/>
      <c r="F842" s="3"/>
      <c r="G842" s="4"/>
      <c r="H842" s="3"/>
      <c r="I842" s="5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ht="12.75" customHeight="1">
      <c r="A843" s="1"/>
      <c r="B843" s="1"/>
      <c r="C843" s="3"/>
      <c r="D843" s="3"/>
      <c r="E843" s="3"/>
      <c r="F843" s="3"/>
      <c r="G843" s="4"/>
      <c r="H843" s="3"/>
      <c r="I843" s="5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ht="12.75" customHeight="1">
      <c r="A844" s="1"/>
      <c r="B844" s="1"/>
      <c r="C844" s="3"/>
      <c r="D844" s="3"/>
      <c r="E844" s="3"/>
      <c r="F844" s="3"/>
      <c r="G844" s="4"/>
      <c r="H844" s="3"/>
      <c r="I844" s="5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ht="12.75" customHeight="1">
      <c r="A845" s="1"/>
      <c r="B845" s="1"/>
      <c r="C845" s="3"/>
      <c r="D845" s="3"/>
      <c r="E845" s="3"/>
      <c r="F845" s="3"/>
      <c r="G845" s="4"/>
      <c r="H845" s="3"/>
      <c r="I845" s="5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ht="12.75" customHeight="1">
      <c r="A846" s="1"/>
      <c r="B846" s="1"/>
      <c r="C846" s="3"/>
      <c r="D846" s="3"/>
      <c r="E846" s="3"/>
      <c r="F846" s="3"/>
      <c r="G846" s="4"/>
      <c r="H846" s="3"/>
      <c r="I846" s="5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ht="12.75" customHeight="1">
      <c r="A847" s="1"/>
      <c r="B847" s="1"/>
      <c r="C847" s="3"/>
      <c r="D847" s="3"/>
      <c r="E847" s="3"/>
      <c r="F847" s="3"/>
      <c r="G847" s="4"/>
      <c r="H847" s="3"/>
      <c r="I847" s="5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ht="12.75" customHeight="1">
      <c r="A848" s="1"/>
      <c r="B848" s="1"/>
      <c r="C848" s="3"/>
      <c r="D848" s="3"/>
      <c r="E848" s="3"/>
      <c r="F848" s="3"/>
      <c r="G848" s="4"/>
      <c r="H848" s="3"/>
      <c r="I848" s="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ht="12.75" customHeight="1">
      <c r="A849" s="1"/>
      <c r="B849" s="1"/>
      <c r="C849" s="3"/>
      <c r="D849" s="3"/>
      <c r="E849" s="3"/>
      <c r="F849" s="3"/>
      <c r="G849" s="4"/>
      <c r="H849" s="3"/>
      <c r="I849" s="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ht="12.75" customHeight="1">
      <c r="A850" s="1"/>
      <c r="B850" s="1"/>
      <c r="C850" s="3"/>
      <c r="D850" s="3"/>
      <c r="E850" s="3"/>
      <c r="F850" s="3"/>
      <c r="G850" s="4"/>
      <c r="H850" s="3"/>
      <c r="I850" s="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ht="12.75" customHeight="1">
      <c r="A851" s="1"/>
      <c r="B851" s="1"/>
      <c r="C851" s="3"/>
      <c r="D851" s="3"/>
      <c r="E851" s="3"/>
      <c r="F851" s="3"/>
      <c r="G851" s="4"/>
      <c r="H851" s="3"/>
      <c r="I851" s="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ht="12.75" customHeight="1">
      <c r="A852" s="1"/>
      <c r="B852" s="1"/>
      <c r="C852" s="3"/>
      <c r="D852" s="3"/>
      <c r="E852" s="3"/>
      <c r="F852" s="3"/>
      <c r="G852" s="4"/>
      <c r="H852" s="3"/>
      <c r="I852" s="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ht="12.75" customHeight="1">
      <c r="A853" s="1"/>
      <c r="B853" s="1"/>
      <c r="C853" s="3"/>
      <c r="D853" s="3"/>
      <c r="E853" s="3"/>
      <c r="F853" s="3"/>
      <c r="G853" s="4"/>
      <c r="H853" s="3"/>
      <c r="I853" s="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ht="12.75" customHeight="1">
      <c r="A854" s="1"/>
      <c r="B854" s="1"/>
      <c r="C854" s="3"/>
      <c r="D854" s="3"/>
      <c r="E854" s="3"/>
      <c r="F854" s="3"/>
      <c r="G854" s="4"/>
      <c r="H854" s="3"/>
      <c r="I854" s="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ht="12.75" customHeight="1">
      <c r="A855" s="1"/>
      <c r="B855" s="1"/>
      <c r="C855" s="3"/>
      <c r="D855" s="3"/>
      <c r="E855" s="3"/>
      <c r="F855" s="3"/>
      <c r="G855" s="4"/>
      <c r="H855" s="3"/>
      <c r="I855" s="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ht="12.75" customHeight="1">
      <c r="A856" s="1"/>
      <c r="B856" s="1"/>
      <c r="C856" s="3"/>
      <c r="D856" s="3"/>
      <c r="E856" s="3"/>
      <c r="F856" s="3"/>
      <c r="G856" s="4"/>
      <c r="H856" s="3"/>
      <c r="I856" s="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ht="12.75" customHeight="1">
      <c r="A857" s="1"/>
      <c r="B857" s="1"/>
      <c r="C857" s="3"/>
      <c r="D857" s="3"/>
      <c r="E857" s="3"/>
      <c r="F857" s="3"/>
      <c r="G857" s="4"/>
      <c r="H857" s="3"/>
      <c r="I857" s="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ht="12.75" customHeight="1">
      <c r="A858" s="1"/>
      <c r="B858" s="1"/>
      <c r="C858" s="3"/>
      <c r="D858" s="3"/>
      <c r="E858" s="3"/>
      <c r="F858" s="3"/>
      <c r="G858" s="4"/>
      <c r="H858" s="3"/>
      <c r="I858" s="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ht="12.75" customHeight="1">
      <c r="A859" s="1"/>
      <c r="B859" s="1"/>
      <c r="C859" s="3"/>
      <c r="D859" s="3"/>
      <c r="E859" s="3"/>
      <c r="F859" s="3"/>
      <c r="G859" s="4"/>
      <c r="H859" s="3"/>
      <c r="I859" s="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ht="12.75" customHeight="1">
      <c r="A860" s="1"/>
      <c r="B860" s="1"/>
      <c r="C860" s="3"/>
      <c r="D860" s="3"/>
      <c r="E860" s="3"/>
      <c r="F860" s="3"/>
      <c r="G860" s="4"/>
      <c r="H860" s="3"/>
      <c r="I860" s="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ht="12.75" customHeight="1">
      <c r="A861" s="1"/>
      <c r="B861" s="1"/>
      <c r="C861" s="3"/>
      <c r="D861" s="3"/>
      <c r="E861" s="3"/>
      <c r="F861" s="3"/>
      <c r="G861" s="4"/>
      <c r="H861" s="3"/>
      <c r="I861" s="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ht="12.75" customHeight="1">
      <c r="A862" s="1"/>
      <c r="B862" s="1"/>
      <c r="C862" s="3"/>
      <c r="D862" s="3"/>
      <c r="E862" s="3"/>
      <c r="F862" s="3"/>
      <c r="G862" s="4"/>
      <c r="H862" s="3"/>
      <c r="I862" s="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ht="12.75" customHeight="1">
      <c r="A863" s="1"/>
      <c r="B863" s="1"/>
      <c r="C863" s="3"/>
      <c r="D863" s="3"/>
      <c r="E863" s="3"/>
      <c r="F863" s="3"/>
      <c r="G863" s="4"/>
      <c r="H863" s="3"/>
      <c r="I863" s="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ht="12.75" customHeight="1">
      <c r="A864" s="1"/>
      <c r="B864" s="1"/>
      <c r="C864" s="3"/>
      <c r="D864" s="3"/>
      <c r="E864" s="3"/>
      <c r="F864" s="3"/>
      <c r="G864" s="4"/>
      <c r="H864" s="3"/>
      <c r="I864" s="5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ht="12.75" customHeight="1">
      <c r="A865" s="1"/>
      <c r="B865" s="1"/>
      <c r="C865" s="3"/>
      <c r="D865" s="3"/>
      <c r="E865" s="3"/>
      <c r="F865" s="3"/>
      <c r="G865" s="4"/>
      <c r="H865" s="3"/>
      <c r="I865" s="5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ht="12.75" customHeight="1">
      <c r="A866" s="1"/>
      <c r="B866" s="1"/>
      <c r="C866" s="3"/>
      <c r="D866" s="3"/>
      <c r="E866" s="3"/>
      <c r="F866" s="3"/>
      <c r="G866" s="4"/>
      <c r="H866" s="3"/>
      <c r="I866" s="5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ht="12.75" customHeight="1">
      <c r="A867" s="1"/>
      <c r="B867" s="1"/>
      <c r="C867" s="3"/>
      <c r="D867" s="3"/>
      <c r="E867" s="3"/>
      <c r="F867" s="3"/>
      <c r="G867" s="4"/>
      <c r="H867" s="3"/>
      <c r="I867" s="5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ht="12.75" customHeight="1">
      <c r="A868" s="1"/>
      <c r="B868" s="1"/>
      <c r="C868" s="3"/>
      <c r="D868" s="3"/>
      <c r="E868" s="3"/>
      <c r="F868" s="3"/>
      <c r="G868" s="4"/>
      <c r="H868" s="3"/>
      <c r="I868" s="5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ht="12.75" customHeight="1">
      <c r="A869" s="1"/>
      <c r="B869" s="1"/>
      <c r="C869" s="3"/>
      <c r="D869" s="3"/>
      <c r="E869" s="3"/>
      <c r="F869" s="3"/>
      <c r="G869" s="4"/>
      <c r="H869" s="3"/>
      <c r="I869" s="5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ht="12.75" customHeight="1">
      <c r="A870" s="1"/>
      <c r="B870" s="1"/>
      <c r="C870" s="3"/>
      <c r="D870" s="3"/>
      <c r="E870" s="3"/>
      <c r="F870" s="3"/>
      <c r="G870" s="4"/>
      <c r="H870" s="3"/>
      <c r="I870" s="5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ht="12.75" customHeight="1">
      <c r="A871" s="1"/>
      <c r="B871" s="1"/>
      <c r="C871" s="3"/>
      <c r="D871" s="3"/>
      <c r="E871" s="3"/>
      <c r="F871" s="3"/>
      <c r="G871" s="4"/>
      <c r="H871" s="3"/>
      <c r="I871" s="5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ht="12.75" customHeight="1">
      <c r="A872" s="1"/>
      <c r="B872" s="1"/>
      <c r="C872" s="3"/>
      <c r="D872" s="3"/>
      <c r="E872" s="3"/>
      <c r="F872" s="3"/>
      <c r="G872" s="4"/>
      <c r="H872" s="3"/>
      <c r="I872" s="5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ht="12.75" customHeight="1">
      <c r="A873" s="1"/>
      <c r="B873" s="1"/>
      <c r="C873" s="3"/>
      <c r="D873" s="3"/>
      <c r="E873" s="3"/>
      <c r="F873" s="3"/>
      <c r="G873" s="4"/>
      <c r="H873" s="3"/>
      <c r="I873" s="5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ht="12.75" customHeight="1">
      <c r="A874" s="1"/>
      <c r="B874" s="1"/>
      <c r="C874" s="3"/>
      <c r="D874" s="3"/>
      <c r="E874" s="3"/>
      <c r="F874" s="3"/>
      <c r="G874" s="4"/>
      <c r="H874" s="3"/>
      <c r="I874" s="5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ht="12.75" customHeight="1">
      <c r="A875" s="1"/>
      <c r="B875" s="1"/>
      <c r="C875" s="3"/>
      <c r="D875" s="3"/>
      <c r="E875" s="3"/>
      <c r="F875" s="3"/>
      <c r="G875" s="4"/>
      <c r="H875" s="3"/>
      <c r="I875" s="5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ht="12.75" customHeight="1">
      <c r="A876" s="1"/>
      <c r="B876" s="1"/>
      <c r="C876" s="3"/>
      <c r="D876" s="3"/>
      <c r="E876" s="3"/>
      <c r="F876" s="3"/>
      <c r="G876" s="4"/>
      <c r="H876" s="3"/>
      <c r="I876" s="5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ht="12.75" customHeight="1">
      <c r="A877" s="1"/>
      <c r="B877" s="1"/>
      <c r="C877" s="3"/>
      <c r="D877" s="3"/>
      <c r="E877" s="3"/>
      <c r="F877" s="3"/>
      <c r="G877" s="4"/>
      <c r="H877" s="3"/>
      <c r="I877" s="5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ht="12.75" customHeight="1">
      <c r="A878" s="1"/>
      <c r="B878" s="1"/>
      <c r="C878" s="3"/>
      <c r="D878" s="3"/>
      <c r="E878" s="3"/>
      <c r="F878" s="3"/>
      <c r="G878" s="4"/>
      <c r="H878" s="3"/>
      <c r="I878" s="5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ht="12.75" customHeight="1">
      <c r="A879" s="1"/>
      <c r="B879" s="1"/>
      <c r="C879" s="3"/>
      <c r="D879" s="3"/>
      <c r="E879" s="3"/>
      <c r="F879" s="3"/>
      <c r="G879" s="4"/>
      <c r="H879" s="3"/>
      <c r="I879" s="5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ht="12.75" customHeight="1">
      <c r="A880" s="1"/>
      <c r="B880" s="1"/>
      <c r="C880" s="3"/>
      <c r="D880" s="3"/>
      <c r="E880" s="3"/>
      <c r="F880" s="3"/>
      <c r="G880" s="4"/>
      <c r="H880" s="3"/>
      <c r="I880" s="5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ht="12.75" customHeight="1">
      <c r="A881" s="1"/>
      <c r="B881" s="1"/>
      <c r="C881" s="3"/>
      <c r="D881" s="3"/>
      <c r="E881" s="3"/>
      <c r="F881" s="3"/>
      <c r="G881" s="4"/>
      <c r="H881" s="3"/>
      <c r="I881" s="5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ht="12.75" customHeight="1">
      <c r="A882" s="1"/>
      <c r="B882" s="1"/>
      <c r="C882" s="3"/>
      <c r="D882" s="3"/>
      <c r="E882" s="3"/>
      <c r="F882" s="3"/>
      <c r="G882" s="4"/>
      <c r="H882" s="3"/>
      <c r="I882" s="5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ht="12.75" customHeight="1">
      <c r="A883" s="1"/>
      <c r="B883" s="1"/>
      <c r="C883" s="3"/>
      <c r="D883" s="3"/>
      <c r="E883" s="3"/>
      <c r="F883" s="3"/>
      <c r="G883" s="4"/>
      <c r="H883" s="3"/>
      <c r="I883" s="5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ht="12.75" customHeight="1">
      <c r="A884" s="1"/>
      <c r="B884" s="1"/>
      <c r="C884" s="3"/>
      <c r="D884" s="3"/>
      <c r="E884" s="3"/>
      <c r="F884" s="3"/>
      <c r="G884" s="4"/>
      <c r="H884" s="3"/>
      <c r="I884" s="5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ht="12.75" customHeight="1">
      <c r="A885" s="1"/>
      <c r="B885" s="1"/>
      <c r="C885" s="3"/>
      <c r="D885" s="3"/>
      <c r="E885" s="3"/>
      <c r="F885" s="3"/>
      <c r="G885" s="4"/>
      <c r="H885" s="3"/>
      <c r="I885" s="5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ht="12.75" customHeight="1">
      <c r="A886" s="1"/>
      <c r="B886" s="1"/>
      <c r="C886" s="3"/>
      <c r="D886" s="3"/>
      <c r="E886" s="3"/>
      <c r="F886" s="3"/>
      <c r="G886" s="4"/>
      <c r="H886" s="3"/>
      <c r="I886" s="5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ht="12.75" customHeight="1">
      <c r="A887" s="1"/>
      <c r="B887" s="1"/>
      <c r="C887" s="3"/>
      <c r="D887" s="3"/>
      <c r="E887" s="3"/>
      <c r="F887" s="3"/>
      <c r="G887" s="4"/>
      <c r="H887" s="3"/>
      <c r="I887" s="5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ht="12.75" customHeight="1">
      <c r="A888" s="1"/>
      <c r="B888" s="1"/>
      <c r="C888" s="3"/>
      <c r="D888" s="3"/>
      <c r="E888" s="3"/>
      <c r="F888" s="3"/>
      <c r="G888" s="4"/>
      <c r="H888" s="3"/>
      <c r="I888" s="5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ht="12.75" customHeight="1">
      <c r="A889" s="1"/>
      <c r="B889" s="1"/>
      <c r="C889" s="3"/>
      <c r="D889" s="3"/>
      <c r="E889" s="3"/>
      <c r="F889" s="3"/>
      <c r="G889" s="4"/>
      <c r="H889" s="3"/>
      <c r="I889" s="5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ht="12.75" customHeight="1">
      <c r="A890" s="1"/>
      <c r="B890" s="1"/>
      <c r="C890" s="3"/>
      <c r="D890" s="3"/>
      <c r="E890" s="3"/>
      <c r="F890" s="3"/>
      <c r="G890" s="4"/>
      <c r="H890" s="3"/>
      <c r="I890" s="5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ht="12.75" customHeight="1">
      <c r="A891" s="1"/>
      <c r="B891" s="1"/>
      <c r="C891" s="3"/>
      <c r="D891" s="3"/>
      <c r="E891" s="3"/>
      <c r="F891" s="3"/>
      <c r="G891" s="4"/>
      <c r="H891" s="3"/>
      <c r="I891" s="5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ht="12.75" customHeight="1">
      <c r="A892" s="1"/>
      <c r="B892" s="1"/>
      <c r="C892" s="3"/>
      <c r="D892" s="3"/>
      <c r="E892" s="3"/>
      <c r="F892" s="3"/>
      <c r="G892" s="4"/>
      <c r="H892" s="3"/>
      <c r="I892" s="5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ht="12.75" customHeight="1">
      <c r="A893" s="1"/>
      <c r="B893" s="1"/>
      <c r="C893" s="3"/>
      <c r="D893" s="3"/>
      <c r="E893" s="3"/>
      <c r="F893" s="3"/>
      <c r="G893" s="4"/>
      <c r="H893" s="3"/>
      <c r="I893" s="5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ht="12.75" customHeight="1">
      <c r="A894" s="1"/>
      <c r="B894" s="1"/>
      <c r="C894" s="3"/>
      <c r="D894" s="3"/>
      <c r="E894" s="3"/>
      <c r="F894" s="3"/>
      <c r="G894" s="4"/>
      <c r="H894" s="3"/>
      <c r="I894" s="5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ht="12.75" customHeight="1">
      <c r="A895" s="1"/>
      <c r="B895" s="1"/>
      <c r="C895" s="3"/>
      <c r="D895" s="3"/>
      <c r="E895" s="3"/>
      <c r="F895" s="3"/>
      <c r="G895" s="4"/>
      <c r="H895" s="3"/>
      <c r="I895" s="5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ht="12.75" customHeight="1">
      <c r="A896" s="1"/>
      <c r="B896" s="1"/>
      <c r="C896" s="3"/>
      <c r="D896" s="3"/>
      <c r="E896" s="3"/>
      <c r="F896" s="3"/>
      <c r="G896" s="4"/>
      <c r="H896" s="3"/>
      <c r="I896" s="5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ht="12.75" customHeight="1">
      <c r="A897" s="1"/>
      <c r="B897" s="1"/>
      <c r="C897" s="3"/>
      <c r="D897" s="3"/>
      <c r="E897" s="3"/>
      <c r="F897" s="3"/>
      <c r="G897" s="4"/>
      <c r="H897" s="3"/>
      <c r="I897" s="5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ht="12.75" customHeight="1">
      <c r="A898" s="1"/>
      <c r="B898" s="1"/>
      <c r="C898" s="3"/>
      <c r="D898" s="3"/>
      <c r="E898" s="3"/>
      <c r="F898" s="3"/>
      <c r="G898" s="4"/>
      <c r="H898" s="3"/>
      <c r="I898" s="5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ht="12.75" customHeight="1">
      <c r="A899" s="1"/>
      <c r="B899" s="1"/>
      <c r="C899" s="3"/>
      <c r="D899" s="3"/>
      <c r="E899" s="3"/>
      <c r="F899" s="3"/>
      <c r="G899" s="4"/>
      <c r="H899" s="3"/>
      <c r="I899" s="5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ht="12.75" customHeight="1">
      <c r="A900" s="1"/>
      <c r="B900" s="1"/>
      <c r="C900" s="3"/>
      <c r="D900" s="3"/>
      <c r="E900" s="3"/>
      <c r="F900" s="3"/>
      <c r="G900" s="4"/>
      <c r="H900" s="3"/>
      <c r="I900" s="5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ht="12.75" customHeight="1">
      <c r="A901" s="1"/>
      <c r="B901" s="1"/>
      <c r="C901" s="3"/>
      <c r="D901" s="3"/>
      <c r="E901" s="3"/>
      <c r="F901" s="3"/>
      <c r="G901" s="4"/>
      <c r="H901" s="3"/>
      <c r="I901" s="5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ht="12.75" customHeight="1">
      <c r="A902" s="1"/>
      <c r="B902" s="1"/>
      <c r="C902" s="3"/>
      <c r="D902" s="3"/>
      <c r="E902" s="3"/>
      <c r="F902" s="3"/>
      <c r="G902" s="4"/>
      <c r="H902" s="3"/>
      <c r="I902" s="5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ht="12.75" customHeight="1">
      <c r="A903" s="1"/>
      <c r="B903" s="1"/>
      <c r="C903" s="3"/>
      <c r="D903" s="3"/>
      <c r="E903" s="3"/>
      <c r="F903" s="3"/>
      <c r="G903" s="4"/>
      <c r="H903" s="3"/>
      <c r="I903" s="5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ht="12.75" customHeight="1">
      <c r="A904" s="1"/>
      <c r="B904" s="1"/>
      <c r="C904" s="3"/>
      <c r="D904" s="3"/>
      <c r="E904" s="3"/>
      <c r="F904" s="3"/>
      <c r="G904" s="4"/>
      <c r="H904" s="3"/>
      <c r="I904" s="5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ht="12.75" customHeight="1">
      <c r="A905" s="1"/>
      <c r="B905" s="1"/>
      <c r="C905" s="3"/>
      <c r="D905" s="3"/>
      <c r="E905" s="3"/>
      <c r="F905" s="3"/>
      <c r="G905" s="4"/>
      <c r="H905" s="3"/>
      <c r="I905" s="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ht="12.75" customHeight="1">
      <c r="A906" s="1"/>
      <c r="B906" s="1"/>
      <c r="C906" s="3"/>
      <c r="D906" s="3"/>
      <c r="E906" s="3"/>
      <c r="F906" s="3"/>
      <c r="G906" s="4"/>
      <c r="H906" s="3"/>
      <c r="I906" s="5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ht="12.75" customHeight="1">
      <c r="A907" s="1"/>
      <c r="B907" s="1"/>
      <c r="C907" s="3"/>
      <c r="D907" s="3"/>
      <c r="E907" s="3"/>
      <c r="F907" s="3"/>
      <c r="G907" s="4"/>
      <c r="H907" s="3"/>
      <c r="I907" s="5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ht="12.75" customHeight="1">
      <c r="A908" s="1"/>
      <c r="B908" s="1"/>
      <c r="C908" s="3"/>
      <c r="D908" s="3"/>
      <c r="E908" s="3"/>
      <c r="F908" s="3"/>
      <c r="G908" s="4"/>
      <c r="H908" s="3"/>
      <c r="I908" s="5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ht="12.75" customHeight="1">
      <c r="A909" s="1"/>
      <c r="B909" s="1"/>
      <c r="C909" s="3"/>
      <c r="D909" s="3"/>
      <c r="E909" s="3"/>
      <c r="F909" s="3"/>
      <c r="G909" s="4"/>
      <c r="H909" s="3"/>
      <c r="I909" s="5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ht="12.75" customHeight="1">
      <c r="A910" s="1"/>
      <c r="B910" s="1"/>
      <c r="C910" s="3"/>
      <c r="D910" s="3"/>
      <c r="E910" s="3"/>
      <c r="F910" s="3"/>
      <c r="G910" s="4"/>
      <c r="H910" s="3"/>
      <c r="I910" s="5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ht="12.75" customHeight="1">
      <c r="A911" s="1"/>
      <c r="B911" s="1"/>
      <c r="C911" s="3"/>
      <c r="D911" s="3"/>
      <c r="E911" s="3"/>
      <c r="F911" s="3"/>
      <c r="G911" s="4"/>
      <c r="H911" s="3"/>
      <c r="I911" s="5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ht="12.75" customHeight="1">
      <c r="A912" s="1"/>
      <c r="B912" s="1"/>
      <c r="C912" s="3"/>
      <c r="D912" s="3"/>
      <c r="E912" s="3"/>
      <c r="F912" s="3"/>
      <c r="G912" s="4"/>
      <c r="H912" s="3"/>
      <c r="I912" s="5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ht="12.75" customHeight="1">
      <c r="A913" s="1"/>
      <c r="B913" s="1"/>
      <c r="C913" s="3"/>
      <c r="D913" s="3"/>
      <c r="E913" s="3"/>
      <c r="F913" s="3"/>
      <c r="G913" s="4"/>
      <c r="H913" s="3"/>
      <c r="I913" s="5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ht="12.75" customHeight="1">
      <c r="A914" s="1"/>
      <c r="B914" s="1"/>
      <c r="C914" s="3"/>
      <c r="D914" s="3"/>
      <c r="E914" s="3"/>
      <c r="F914" s="3"/>
      <c r="G914" s="4"/>
      <c r="H914" s="3"/>
      <c r="I914" s="5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ht="12.75" customHeight="1">
      <c r="A915" s="1"/>
      <c r="B915" s="1"/>
      <c r="C915" s="3"/>
      <c r="D915" s="3"/>
      <c r="E915" s="3"/>
      <c r="F915" s="3"/>
      <c r="G915" s="4"/>
      <c r="H915" s="3"/>
      <c r="I915" s="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ht="12.75" customHeight="1">
      <c r="A916" s="1"/>
      <c r="B916" s="1"/>
      <c r="C916" s="3"/>
      <c r="D916" s="3"/>
      <c r="E916" s="3"/>
      <c r="F916" s="3"/>
      <c r="G916" s="4"/>
      <c r="H916" s="3"/>
      <c r="I916" s="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ht="12.75" customHeight="1">
      <c r="A917" s="1"/>
      <c r="B917" s="1"/>
      <c r="C917" s="3"/>
      <c r="D917" s="3"/>
      <c r="E917" s="3"/>
      <c r="F917" s="3"/>
      <c r="G917" s="4"/>
      <c r="H917" s="3"/>
      <c r="I917" s="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ht="12.75" customHeight="1">
      <c r="A918" s="1"/>
      <c r="B918" s="1"/>
      <c r="C918" s="3"/>
      <c r="D918" s="3"/>
      <c r="E918" s="3"/>
      <c r="F918" s="3"/>
      <c r="G918" s="4"/>
      <c r="H918" s="3"/>
      <c r="I918" s="5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ht="12.75" customHeight="1">
      <c r="A919" s="1"/>
      <c r="B919" s="1"/>
      <c r="C919" s="3"/>
      <c r="D919" s="3"/>
      <c r="E919" s="3"/>
      <c r="F919" s="3"/>
      <c r="G919" s="4"/>
      <c r="H919" s="3"/>
      <c r="I919" s="5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ht="12.75" customHeight="1">
      <c r="A920" s="1"/>
      <c r="B920" s="1"/>
      <c r="C920" s="3"/>
      <c r="D920" s="3"/>
      <c r="E920" s="3"/>
      <c r="F920" s="3"/>
      <c r="G920" s="4"/>
      <c r="H920" s="3"/>
      <c r="I920" s="5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ht="12.75" customHeight="1">
      <c r="A921" s="1"/>
      <c r="B921" s="1"/>
      <c r="C921" s="3"/>
      <c r="D921" s="3"/>
      <c r="E921" s="3"/>
      <c r="F921" s="3"/>
      <c r="G921" s="4"/>
      <c r="H921" s="3"/>
      <c r="I921" s="5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ht="12.75" customHeight="1">
      <c r="A922" s="1"/>
      <c r="B922" s="1"/>
      <c r="C922" s="3"/>
      <c r="D922" s="3"/>
      <c r="E922" s="3"/>
      <c r="F922" s="3"/>
      <c r="G922" s="4"/>
      <c r="H922" s="3"/>
      <c r="I922" s="5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ht="12.75" customHeight="1">
      <c r="A923" s="1"/>
      <c r="B923" s="1"/>
      <c r="C923" s="3"/>
      <c r="D923" s="3"/>
      <c r="E923" s="3"/>
      <c r="F923" s="3"/>
      <c r="G923" s="4"/>
      <c r="H923" s="3"/>
      <c r="I923" s="5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ht="12.75" customHeight="1">
      <c r="A924" s="1"/>
      <c r="B924" s="1"/>
      <c r="C924" s="3"/>
      <c r="D924" s="3"/>
      <c r="E924" s="3"/>
      <c r="F924" s="3"/>
      <c r="G924" s="4"/>
      <c r="H924" s="3"/>
      <c r="I924" s="5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ht="12.75" customHeight="1">
      <c r="A925" s="1"/>
      <c r="B925" s="1"/>
      <c r="C925" s="3"/>
      <c r="D925" s="3"/>
      <c r="E925" s="3"/>
      <c r="F925" s="3"/>
      <c r="G925" s="4"/>
      <c r="H925" s="3"/>
      <c r="I925" s="5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ht="12.75" customHeight="1">
      <c r="A926" s="1"/>
      <c r="B926" s="1"/>
      <c r="C926" s="3"/>
      <c r="D926" s="3"/>
      <c r="E926" s="3"/>
      <c r="F926" s="3"/>
      <c r="G926" s="4"/>
      <c r="H926" s="3"/>
      <c r="I926" s="5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ht="12.75" customHeight="1">
      <c r="A927" s="1"/>
      <c r="B927" s="1"/>
      <c r="C927" s="3"/>
      <c r="D927" s="3"/>
      <c r="E927" s="3"/>
      <c r="F927" s="3"/>
      <c r="G927" s="4"/>
      <c r="H927" s="3"/>
      <c r="I927" s="5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ht="12.75" customHeight="1">
      <c r="A928" s="1"/>
      <c r="B928" s="1"/>
      <c r="C928" s="3"/>
      <c r="D928" s="3"/>
      <c r="E928" s="3"/>
      <c r="F928" s="3"/>
      <c r="G928" s="4"/>
      <c r="H928" s="3"/>
      <c r="I928" s="5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ht="12.75" customHeight="1">
      <c r="A929" s="1"/>
      <c r="B929" s="1"/>
      <c r="C929" s="3"/>
      <c r="D929" s="3"/>
      <c r="E929" s="3"/>
      <c r="F929" s="3"/>
      <c r="G929" s="4"/>
      <c r="H929" s="3"/>
      <c r="I929" s="5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ht="12.75" customHeight="1">
      <c r="A930" s="1"/>
      <c r="B930" s="1"/>
      <c r="C930" s="3"/>
      <c r="D930" s="3"/>
      <c r="E930" s="3"/>
      <c r="F930" s="3"/>
      <c r="G930" s="4"/>
      <c r="H930" s="3"/>
      <c r="I930" s="5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ht="12.75" customHeight="1">
      <c r="A931" s="1"/>
      <c r="B931" s="1"/>
      <c r="C931" s="3"/>
      <c r="D931" s="3"/>
      <c r="E931" s="3"/>
      <c r="F931" s="3"/>
      <c r="G931" s="4"/>
      <c r="H931" s="3"/>
      <c r="I931" s="5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ht="12.75" customHeight="1">
      <c r="A932" s="1"/>
      <c r="B932" s="1"/>
      <c r="C932" s="3"/>
      <c r="D932" s="3"/>
      <c r="E932" s="3"/>
      <c r="F932" s="3"/>
      <c r="G932" s="4"/>
      <c r="H932" s="3"/>
      <c r="I932" s="5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ht="12.75" customHeight="1">
      <c r="A933" s="1"/>
      <c r="B933" s="1"/>
      <c r="C933" s="3"/>
      <c r="D933" s="3"/>
      <c r="E933" s="3"/>
      <c r="F933" s="3"/>
      <c r="G933" s="4"/>
      <c r="H933" s="3"/>
      <c r="I933" s="5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ht="12.75" customHeight="1">
      <c r="A934" s="1"/>
      <c r="B934" s="1"/>
      <c r="C934" s="3"/>
      <c r="D934" s="3"/>
      <c r="E934" s="3"/>
      <c r="F934" s="3"/>
      <c r="G934" s="4"/>
      <c r="H934" s="3"/>
      <c r="I934" s="5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ht="12.75" customHeight="1">
      <c r="A935" s="1"/>
      <c r="B935" s="1"/>
      <c r="C935" s="3"/>
      <c r="D935" s="3"/>
      <c r="E935" s="3"/>
      <c r="F935" s="3"/>
      <c r="G935" s="4"/>
      <c r="H935" s="3"/>
      <c r="I935" s="5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ht="12.75" customHeight="1">
      <c r="A936" s="1"/>
      <c r="B936" s="1"/>
      <c r="C936" s="3"/>
      <c r="D936" s="3"/>
      <c r="E936" s="3"/>
      <c r="F936" s="3"/>
      <c r="G936" s="4"/>
      <c r="H936" s="3"/>
      <c r="I936" s="5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ht="12.75" customHeight="1">
      <c r="A937" s="1"/>
      <c r="B937" s="1"/>
      <c r="C937" s="3"/>
      <c r="D937" s="3"/>
      <c r="E937" s="3"/>
      <c r="F937" s="3"/>
      <c r="G937" s="4"/>
      <c r="H937" s="3"/>
      <c r="I937" s="5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ht="12.75" customHeight="1">
      <c r="A938" s="1"/>
      <c r="B938" s="1"/>
      <c r="C938" s="3"/>
      <c r="D938" s="3"/>
      <c r="E938" s="3"/>
      <c r="F938" s="3"/>
      <c r="G938" s="4"/>
      <c r="H938" s="3"/>
      <c r="I938" s="5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ht="12.75" customHeight="1">
      <c r="A939" s="1"/>
      <c r="B939" s="1"/>
      <c r="C939" s="3"/>
      <c r="D939" s="3"/>
      <c r="E939" s="3"/>
      <c r="F939" s="3"/>
      <c r="G939" s="4"/>
      <c r="H939" s="3"/>
      <c r="I939" s="5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ht="12.75" customHeight="1">
      <c r="A940" s="1"/>
      <c r="B940" s="1"/>
      <c r="C940" s="3"/>
      <c r="D940" s="3"/>
      <c r="E940" s="3"/>
      <c r="F940" s="3"/>
      <c r="G940" s="4"/>
      <c r="H940" s="3"/>
      <c r="I940" s="5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ht="12.75" customHeight="1">
      <c r="A941" s="1"/>
      <c r="B941" s="1"/>
      <c r="C941" s="3"/>
      <c r="D941" s="3"/>
      <c r="E941" s="3"/>
      <c r="F941" s="3"/>
      <c r="G941" s="4"/>
      <c r="H941" s="3"/>
      <c r="I941" s="5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ht="12.75" customHeight="1">
      <c r="A942" s="1"/>
      <c r="B942" s="1"/>
      <c r="C942" s="3"/>
      <c r="D942" s="3"/>
      <c r="E942" s="3"/>
      <c r="F942" s="3"/>
      <c r="G942" s="4"/>
      <c r="H942" s="3"/>
      <c r="I942" s="5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ht="12.75" customHeight="1">
      <c r="A943" s="1"/>
      <c r="B943" s="1"/>
      <c r="C943" s="3"/>
      <c r="D943" s="3"/>
      <c r="E943" s="3"/>
      <c r="F943" s="3"/>
      <c r="G943" s="4"/>
      <c r="H943" s="3"/>
      <c r="I943" s="5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ht="12.75" customHeight="1">
      <c r="A944" s="1"/>
      <c r="B944" s="1"/>
      <c r="C944" s="3"/>
      <c r="D944" s="3"/>
      <c r="E944" s="3"/>
      <c r="F944" s="3"/>
      <c r="G944" s="4"/>
      <c r="H944" s="3"/>
      <c r="I944" s="5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ht="12.75" customHeight="1">
      <c r="A945" s="1"/>
      <c r="B945" s="1"/>
      <c r="C945" s="3"/>
      <c r="D945" s="3"/>
      <c r="E945" s="3"/>
      <c r="F945" s="3"/>
      <c r="G945" s="4"/>
      <c r="H945" s="3"/>
      <c r="I945" s="5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ht="12.75" customHeight="1">
      <c r="A946" s="1"/>
      <c r="B946" s="1"/>
      <c r="C946" s="3"/>
      <c r="D946" s="3"/>
      <c r="E946" s="3"/>
      <c r="F946" s="3"/>
      <c r="G946" s="4"/>
      <c r="H946" s="3"/>
      <c r="I946" s="5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ht="12.75" customHeight="1">
      <c r="A947" s="1"/>
      <c r="B947" s="1"/>
      <c r="C947" s="3"/>
      <c r="D947" s="3"/>
      <c r="E947" s="3"/>
      <c r="F947" s="3"/>
      <c r="G947" s="4"/>
      <c r="H947" s="3"/>
      <c r="I947" s="5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ht="12.75" customHeight="1">
      <c r="A948" s="1"/>
      <c r="B948" s="1"/>
      <c r="C948" s="3"/>
      <c r="D948" s="3"/>
      <c r="E948" s="3"/>
      <c r="F948" s="3"/>
      <c r="G948" s="4"/>
      <c r="H948" s="3"/>
      <c r="I948" s="5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ht="12.75" customHeight="1">
      <c r="A949" s="1"/>
      <c r="B949" s="1"/>
      <c r="C949" s="3"/>
      <c r="D949" s="3"/>
      <c r="E949" s="3"/>
      <c r="F949" s="3"/>
      <c r="G949" s="4"/>
      <c r="H949" s="3"/>
      <c r="I949" s="5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ht="12.75" customHeight="1">
      <c r="A950" s="1"/>
      <c r="B950" s="1"/>
      <c r="C950" s="3"/>
      <c r="D950" s="3"/>
      <c r="E950" s="3"/>
      <c r="F950" s="3"/>
      <c r="G950" s="4"/>
      <c r="H950" s="3"/>
      <c r="I950" s="5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ht="12.75" customHeight="1">
      <c r="A951" s="1"/>
      <c r="B951" s="1"/>
      <c r="C951" s="3"/>
      <c r="D951" s="3"/>
      <c r="E951" s="3"/>
      <c r="F951" s="3"/>
      <c r="G951" s="4"/>
      <c r="H951" s="3"/>
      <c r="I951" s="5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ht="12.75" customHeight="1">
      <c r="A952" s="1"/>
      <c r="B952" s="1"/>
      <c r="C952" s="3"/>
      <c r="D952" s="3"/>
      <c r="E952" s="3"/>
      <c r="F952" s="3"/>
      <c r="G952" s="4"/>
      <c r="H952" s="3"/>
      <c r="I952" s="5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ht="12.75" customHeight="1">
      <c r="A953" s="1"/>
      <c r="B953" s="1"/>
      <c r="C953" s="3"/>
      <c r="D953" s="3"/>
      <c r="E953" s="3"/>
      <c r="F953" s="3"/>
      <c r="G953" s="4"/>
      <c r="H953" s="3"/>
      <c r="I953" s="5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ht="12.75" customHeight="1">
      <c r="A954" s="1"/>
      <c r="B954" s="1"/>
      <c r="C954" s="3"/>
      <c r="D954" s="3"/>
      <c r="E954" s="3"/>
      <c r="F954" s="3"/>
      <c r="G954" s="4"/>
      <c r="H954" s="3"/>
      <c r="I954" s="5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ht="12.75" customHeight="1">
      <c r="A955" s="1"/>
      <c r="B955" s="1"/>
      <c r="C955" s="3"/>
      <c r="D955" s="3"/>
      <c r="E955" s="3"/>
      <c r="F955" s="3"/>
      <c r="G955" s="4"/>
      <c r="H955" s="3"/>
      <c r="I955" s="5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ht="12.75" customHeight="1">
      <c r="A956" s="1"/>
      <c r="B956" s="1"/>
      <c r="C956" s="3"/>
      <c r="D956" s="3"/>
      <c r="E956" s="3"/>
      <c r="F956" s="3"/>
      <c r="G956" s="4"/>
      <c r="H956" s="3"/>
      <c r="I956" s="5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ht="12.75" customHeight="1">
      <c r="A957" s="1"/>
      <c r="B957" s="1"/>
      <c r="C957" s="3"/>
      <c r="D957" s="3"/>
      <c r="E957" s="3"/>
      <c r="F957" s="3"/>
      <c r="G957" s="4"/>
      <c r="H957" s="3"/>
      <c r="I957" s="5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ht="12.75" customHeight="1">
      <c r="A958" s="1"/>
      <c r="B958" s="1"/>
      <c r="C958" s="3"/>
      <c r="D958" s="3"/>
      <c r="E958" s="3"/>
      <c r="F958" s="3"/>
      <c r="G958" s="4"/>
      <c r="H958" s="3"/>
      <c r="I958" s="5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ht="12.75" customHeight="1">
      <c r="A959" s="1"/>
      <c r="B959" s="1"/>
      <c r="C959" s="3"/>
      <c r="D959" s="3"/>
      <c r="E959" s="3"/>
      <c r="F959" s="3"/>
      <c r="G959" s="4"/>
      <c r="H959" s="3"/>
      <c r="I959" s="5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ht="12.75" customHeight="1">
      <c r="A960" s="1"/>
      <c r="B960" s="1"/>
      <c r="C960" s="3"/>
      <c r="D960" s="3"/>
      <c r="E960" s="3"/>
      <c r="F960" s="3"/>
      <c r="G960" s="4"/>
      <c r="H960" s="3"/>
      <c r="I960" s="5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ht="12.75" customHeight="1">
      <c r="A961" s="1"/>
      <c r="B961" s="1"/>
      <c r="C961" s="3"/>
      <c r="D961" s="3"/>
      <c r="E961" s="3"/>
      <c r="F961" s="3"/>
      <c r="G961" s="4"/>
      <c r="H961" s="3"/>
      <c r="I961" s="5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ht="12.75" customHeight="1">
      <c r="A962" s="1"/>
      <c r="B962" s="1"/>
      <c r="C962" s="3"/>
      <c r="D962" s="3"/>
      <c r="E962" s="3"/>
      <c r="F962" s="3"/>
      <c r="G962" s="4"/>
      <c r="H962" s="3"/>
      <c r="I962" s="5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ht="12.75" customHeight="1">
      <c r="A963" s="1"/>
      <c r="B963" s="1"/>
      <c r="C963" s="3"/>
      <c r="D963" s="3"/>
      <c r="E963" s="3"/>
      <c r="F963" s="3"/>
      <c r="G963" s="4"/>
      <c r="H963" s="3"/>
      <c r="I963" s="5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ht="12.75" customHeight="1">
      <c r="A964" s="1"/>
      <c r="B964" s="1"/>
      <c r="C964" s="3"/>
      <c r="D964" s="3"/>
      <c r="E964" s="3"/>
      <c r="F964" s="3"/>
      <c r="G964" s="4"/>
      <c r="H964" s="3"/>
      <c r="I964" s="5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ht="12.75" customHeight="1">
      <c r="A965" s="1"/>
      <c r="B965" s="1"/>
      <c r="C965" s="3"/>
      <c r="D965" s="3"/>
      <c r="E965" s="3"/>
      <c r="F965" s="3"/>
      <c r="G965" s="4"/>
      <c r="H965" s="3"/>
      <c r="I965" s="5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ht="12.75" customHeight="1">
      <c r="A966" s="1"/>
      <c r="B966" s="1"/>
      <c r="C966" s="3"/>
      <c r="D966" s="3"/>
      <c r="E966" s="3"/>
      <c r="F966" s="3"/>
      <c r="G966" s="4"/>
      <c r="H966" s="3"/>
      <c r="I966" s="5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ht="12.75" customHeight="1">
      <c r="A967" s="1"/>
      <c r="B967" s="1"/>
      <c r="C967" s="3"/>
      <c r="D967" s="3"/>
      <c r="E967" s="3"/>
      <c r="F967" s="3"/>
      <c r="G967" s="4"/>
      <c r="H967" s="3"/>
      <c r="I967" s="5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ht="12.75" customHeight="1">
      <c r="A968" s="1"/>
      <c r="B968" s="1"/>
      <c r="C968" s="3"/>
      <c r="D968" s="3"/>
      <c r="E968" s="3"/>
      <c r="F968" s="3"/>
      <c r="G968" s="4"/>
      <c r="H968" s="3"/>
      <c r="I968" s="5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ht="12.75" customHeight="1">
      <c r="A969" s="1"/>
      <c r="B969" s="1"/>
      <c r="C969" s="3"/>
      <c r="D969" s="3"/>
      <c r="E969" s="3"/>
      <c r="F969" s="3"/>
      <c r="G969" s="4"/>
      <c r="H969" s="3"/>
      <c r="I969" s="5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ht="12.75" customHeight="1">
      <c r="A970" s="1"/>
      <c r="B970" s="1"/>
      <c r="C970" s="3"/>
      <c r="D970" s="3"/>
      <c r="E970" s="3"/>
      <c r="F970" s="3"/>
      <c r="G970" s="4"/>
      <c r="H970" s="3"/>
      <c r="I970" s="5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ht="12.75" customHeight="1">
      <c r="A971" s="1"/>
      <c r="B971" s="1"/>
      <c r="C971" s="3"/>
      <c r="D971" s="3"/>
      <c r="E971" s="3"/>
      <c r="F971" s="3"/>
      <c r="G971" s="4"/>
      <c r="H971" s="3"/>
      <c r="I971" s="5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ht="12.75" customHeight="1">
      <c r="A972" s="1"/>
      <c r="B972" s="1"/>
      <c r="C972" s="3"/>
      <c r="D972" s="3"/>
      <c r="E972" s="3"/>
      <c r="F972" s="3"/>
      <c r="G972" s="4"/>
      <c r="H972" s="3"/>
      <c r="I972" s="5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ht="12.75" customHeight="1">
      <c r="A973" s="1"/>
      <c r="B973" s="1"/>
      <c r="C973" s="3"/>
      <c r="D973" s="3"/>
      <c r="E973" s="3"/>
      <c r="F973" s="3"/>
      <c r="G973" s="4"/>
      <c r="H973" s="3"/>
      <c r="I973" s="5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ht="12.75" customHeight="1">
      <c r="A974" s="1"/>
      <c r="B974" s="1"/>
      <c r="C974" s="3"/>
      <c r="D974" s="3"/>
      <c r="E974" s="3"/>
      <c r="F974" s="3"/>
      <c r="G974" s="4"/>
      <c r="H974" s="3"/>
      <c r="I974" s="5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ht="12.75" customHeight="1">
      <c r="A975" s="1"/>
      <c r="B975" s="1"/>
      <c r="C975" s="3"/>
      <c r="D975" s="3"/>
      <c r="E975" s="3"/>
      <c r="F975" s="3"/>
      <c r="G975" s="4"/>
      <c r="H975" s="3"/>
      <c r="I975" s="5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ht="12.75" customHeight="1">
      <c r="A976" s="1"/>
      <c r="B976" s="1"/>
      <c r="C976" s="3"/>
      <c r="D976" s="3"/>
      <c r="E976" s="3"/>
      <c r="F976" s="3"/>
      <c r="G976" s="4"/>
      <c r="H976" s="3"/>
      <c r="I976" s="5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ht="12.75" customHeight="1">
      <c r="A977" s="1"/>
      <c r="B977" s="1"/>
      <c r="C977" s="3"/>
      <c r="D977" s="3"/>
      <c r="E977" s="3"/>
      <c r="F977" s="3"/>
      <c r="G977" s="4"/>
      <c r="H977" s="3"/>
      <c r="I977" s="5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ht="12.75" customHeight="1">
      <c r="A978" s="1"/>
      <c r="B978" s="1"/>
      <c r="C978" s="3"/>
      <c r="D978" s="3"/>
      <c r="E978" s="3"/>
      <c r="F978" s="3"/>
      <c r="G978" s="4"/>
      <c r="H978" s="3"/>
      <c r="I978" s="5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ht="12.75" customHeight="1">
      <c r="A979" s="1"/>
      <c r="B979" s="1"/>
      <c r="C979" s="3"/>
      <c r="D979" s="3"/>
      <c r="E979" s="3"/>
      <c r="F979" s="3"/>
      <c r="G979" s="4"/>
      <c r="H979" s="3"/>
      <c r="I979" s="5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ht="12.75" customHeight="1">
      <c r="A980" s="1"/>
      <c r="B980" s="1"/>
      <c r="C980" s="3"/>
      <c r="D980" s="3"/>
      <c r="E980" s="3"/>
      <c r="F980" s="3"/>
      <c r="G980" s="4"/>
      <c r="H980" s="3"/>
      <c r="I980" s="5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ht="12.75" customHeight="1">
      <c r="A981" s="1"/>
      <c r="B981" s="1"/>
      <c r="C981" s="3"/>
      <c r="D981" s="3"/>
      <c r="E981" s="3"/>
      <c r="F981" s="3"/>
      <c r="G981" s="4"/>
      <c r="H981" s="3"/>
      <c r="I981" s="5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ht="12.75" customHeight="1">
      <c r="A982" s="1"/>
      <c r="B982" s="1"/>
      <c r="C982" s="3"/>
      <c r="D982" s="3"/>
      <c r="E982" s="3"/>
      <c r="F982" s="3"/>
      <c r="G982" s="4"/>
      <c r="H982" s="3"/>
      <c r="I982" s="5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ht="12.75" customHeight="1">
      <c r="A983" s="1"/>
      <c r="B983" s="1"/>
      <c r="C983" s="3"/>
      <c r="D983" s="3"/>
      <c r="E983" s="3"/>
      <c r="F983" s="3"/>
      <c r="G983" s="4"/>
      <c r="H983" s="3"/>
      <c r="I983" s="5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ht="12.75" customHeight="1">
      <c r="A984" s="1"/>
      <c r="B984" s="1"/>
      <c r="C984" s="3"/>
      <c r="D984" s="3"/>
      <c r="E984" s="3"/>
      <c r="F984" s="3"/>
      <c r="G984" s="4"/>
      <c r="H984" s="3"/>
      <c r="I984" s="5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ht="12.75" customHeight="1">
      <c r="A985" s="1"/>
      <c r="B985" s="1"/>
      <c r="C985" s="3"/>
      <c r="D985" s="3"/>
      <c r="E985" s="3"/>
      <c r="F985" s="3"/>
      <c r="G985" s="4"/>
      <c r="H985" s="3"/>
      <c r="I985" s="5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ht="12.75" customHeight="1">
      <c r="A986" s="1"/>
      <c r="B986" s="1"/>
      <c r="C986" s="3"/>
      <c r="D986" s="3"/>
      <c r="E986" s="3"/>
      <c r="F986" s="3"/>
      <c r="G986" s="4"/>
      <c r="H986" s="3"/>
      <c r="I986" s="5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ht="12.75" customHeight="1">
      <c r="A987" s="1"/>
      <c r="B987" s="1"/>
      <c r="C987" s="3"/>
      <c r="D987" s="3"/>
      <c r="E987" s="3"/>
      <c r="F987" s="3"/>
      <c r="G987" s="4"/>
      <c r="H987" s="3"/>
      <c r="I987" s="5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ht="12.75" customHeight="1">
      <c r="A988" s="1"/>
      <c r="B988" s="1"/>
      <c r="C988" s="3"/>
      <c r="D988" s="3"/>
      <c r="E988" s="3"/>
      <c r="F988" s="3"/>
      <c r="G988" s="4"/>
      <c r="H988" s="3"/>
      <c r="I988" s="5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ht="12.75" customHeight="1">
      <c r="A989" s="1"/>
      <c r="B989" s="1"/>
      <c r="C989" s="3"/>
      <c r="D989" s="3"/>
      <c r="E989" s="3"/>
      <c r="F989" s="3"/>
      <c r="G989" s="4"/>
      <c r="H989" s="3"/>
      <c r="I989" s="5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ht="12.75" customHeight="1">
      <c r="A990" s="1"/>
      <c r="B990" s="1"/>
      <c r="C990" s="3"/>
      <c r="D990" s="3"/>
      <c r="E990" s="3"/>
      <c r="F990" s="3"/>
      <c r="G990" s="4"/>
      <c r="H990" s="3"/>
      <c r="I990" s="5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ht="12.75" customHeight="1">
      <c r="A991" s="1"/>
      <c r="B991" s="1"/>
      <c r="C991" s="3"/>
      <c r="D991" s="3"/>
      <c r="E991" s="3"/>
      <c r="F991" s="3"/>
      <c r="G991" s="4"/>
      <c r="H991" s="3"/>
      <c r="I991" s="5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ht="12.75" customHeight="1">
      <c r="A992" s="1"/>
      <c r="B992" s="1"/>
      <c r="C992" s="3"/>
      <c r="D992" s="3"/>
      <c r="E992" s="3"/>
      <c r="F992" s="3"/>
      <c r="G992" s="4"/>
      <c r="H992" s="3"/>
      <c r="I992" s="5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ht="12.75" customHeight="1">
      <c r="A993" s="1"/>
      <c r="B993" s="1"/>
      <c r="C993" s="3"/>
      <c r="D993" s="3"/>
      <c r="E993" s="3"/>
      <c r="F993" s="3"/>
      <c r="G993" s="4"/>
      <c r="H993" s="3"/>
      <c r="I993" s="5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ht="12.75" customHeight="1">
      <c r="A994" s="1"/>
      <c r="B994" s="1"/>
      <c r="C994" s="3"/>
      <c r="D994" s="3"/>
      <c r="E994" s="3"/>
      <c r="F994" s="3"/>
      <c r="G994" s="4"/>
      <c r="H994" s="3"/>
      <c r="I994" s="5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ht="12.75" customHeight="1">
      <c r="A995" s="1"/>
      <c r="B995" s="1"/>
      <c r="C995" s="3"/>
      <c r="D995" s="3"/>
      <c r="E995" s="3"/>
      <c r="F995" s="3"/>
      <c r="G995" s="4"/>
      <c r="H995" s="3"/>
      <c r="I995" s="5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ht="12.75" customHeight="1">
      <c r="A996" s="1"/>
      <c r="B996" s="1"/>
      <c r="C996" s="3"/>
      <c r="D996" s="3"/>
      <c r="E996" s="3"/>
      <c r="F996" s="3"/>
      <c r="G996" s="4"/>
      <c r="H996" s="3"/>
      <c r="I996" s="5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ht="12.75" customHeight="1">
      <c r="A997" s="1"/>
      <c r="B997" s="1"/>
      <c r="C997" s="3"/>
      <c r="D997" s="3"/>
      <c r="E997" s="3"/>
      <c r="F997" s="3"/>
      <c r="G997" s="4"/>
      <c r="H997" s="3"/>
      <c r="I997" s="5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ht="12.75" customHeight="1">
      <c r="A998" s="1"/>
      <c r="B998" s="1"/>
      <c r="C998" s="3"/>
      <c r="D998" s="3"/>
      <c r="E998" s="3"/>
      <c r="F998" s="3"/>
      <c r="G998" s="4"/>
      <c r="H998" s="3"/>
      <c r="I998" s="5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ht="12.75" customHeight="1">
      <c r="A999" s="1"/>
      <c r="B999" s="1"/>
      <c r="C999" s="3"/>
      <c r="D999" s="3"/>
      <c r="E999" s="3"/>
      <c r="F999" s="3"/>
      <c r="G999" s="4"/>
      <c r="H999" s="3"/>
      <c r="I999" s="5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 ht="12.75" customHeight="1">
      <c r="A1000" s="1"/>
      <c r="B1000" s="1"/>
      <c r="C1000" s="3"/>
      <c r="D1000" s="3"/>
      <c r="E1000" s="3"/>
      <c r="F1000" s="3"/>
      <c r="G1000" s="4"/>
      <c r="H1000" s="3"/>
      <c r="I1000" s="5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0.0" topLeftCell="C11" activePane="bottomRight" state="frozen"/>
      <selection activeCell="C1" sqref="C1" pane="topRight"/>
      <selection activeCell="A11" sqref="A11" pane="bottomLeft"/>
      <selection activeCell="C11" sqref="C11" pane="bottomRight"/>
    </sheetView>
  </sheetViews>
  <sheetFormatPr customHeight="1" defaultColWidth="14.43" defaultRowHeight="15.0"/>
  <cols>
    <col customWidth="1" min="1" max="1" width="4.0"/>
    <col customWidth="1" min="2" max="2" width="5.0"/>
    <col customWidth="1" min="3" max="3" width="9.14"/>
    <col customWidth="1" min="4" max="4" width="11.43"/>
    <col customWidth="1" min="5" max="8" width="11.29"/>
    <col customWidth="1" min="9" max="10" width="11.43"/>
    <col customWidth="1" min="11" max="13" width="11.29"/>
    <col customWidth="1" min="14" max="23" width="11.43"/>
    <col customWidth="1" min="24" max="26" width="11.29"/>
    <col customWidth="1" min="27" max="27" width="16.0"/>
    <col customWidth="1" min="28" max="66" width="11.43"/>
    <col customWidth="1" min="67" max="67" width="13.29"/>
    <col customWidth="1" min="68" max="69" width="11.43"/>
    <col customWidth="1" min="70" max="71" width="11.71"/>
    <col customWidth="1" min="72" max="76" width="11.43"/>
  </cols>
  <sheetData>
    <row r="1">
      <c r="A1" s="3"/>
      <c r="B1" s="3"/>
      <c r="C1" s="2" t="s">
        <v>0</v>
      </c>
      <c r="E1" s="3"/>
      <c r="I1" s="22"/>
      <c r="K1" s="3"/>
      <c r="L1" s="3"/>
      <c r="M1" s="18" t="s">
        <v>85</v>
      </c>
      <c r="N1" s="23"/>
      <c r="R1" s="24"/>
      <c r="AB1" s="25"/>
      <c r="AJ1" s="23"/>
      <c r="AM1" s="23"/>
      <c r="AP1" s="23"/>
      <c r="AQ1" s="23"/>
      <c r="AR1" s="23"/>
      <c r="AU1" s="23"/>
      <c r="AV1" s="23"/>
      <c r="AW1" s="23"/>
      <c r="AX1" s="23"/>
      <c r="AZ1" s="23"/>
      <c r="BA1" s="23"/>
      <c r="BC1" s="23"/>
    </row>
    <row r="2">
      <c r="A2" s="1"/>
      <c r="B2" s="1"/>
      <c r="C2" s="14"/>
      <c r="D2" s="26"/>
      <c r="E2" s="1"/>
      <c r="F2" s="26"/>
      <c r="G2" s="26"/>
      <c r="H2" s="26"/>
      <c r="I2" s="26"/>
      <c r="J2" s="26"/>
      <c r="K2" s="1"/>
      <c r="L2" s="1"/>
      <c r="M2" s="27" t="s">
        <v>86</v>
      </c>
      <c r="N2" s="28">
        <v>1.0</v>
      </c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9"/>
      <c r="AC2" s="26"/>
      <c r="AD2" s="26"/>
      <c r="AE2" s="26"/>
      <c r="AF2" s="26"/>
      <c r="AG2" s="26"/>
      <c r="AH2" s="26"/>
      <c r="AI2" s="26"/>
      <c r="AJ2" s="28">
        <v>2.0</v>
      </c>
      <c r="AK2" s="26"/>
      <c r="AL2" s="26">
        <v>3.0</v>
      </c>
      <c r="AM2" s="28">
        <v>4.0</v>
      </c>
      <c r="AN2" s="26"/>
      <c r="AO2" s="26"/>
      <c r="AP2" s="28">
        <v>5.0</v>
      </c>
      <c r="AQ2" s="28">
        <v>6.0</v>
      </c>
      <c r="AR2" s="28">
        <v>7.0</v>
      </c>
      <c r="AS2" s="26"/>
      <c r="AT2" s="26"/>
      <c r="AU2" s="28">
        <v>8.0</v>
      </c>
      <c r="AV2" s="28">
        <v>9.0</v>
      </c>
      <c r="AW2" s="28">
        <v>10.0</v>
      </c>
      <c r="AX2" s="28">
        <v>11.0</v>
      </c>
      <c r="AY2" s="26"/>
      <c r="AZ2" s="28">
        <v>12.0</v>
      </c>
      <c r="BA2" s="28">
        <v>13.0</v>
      </c>
      <c r="BB2" s="26"/>
      <c r="BC2" s="28"/>
      <c r="BD2" s="26"/>
      <c r="BE2" s="26"/>
      <c r="BF2" s="30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</row>
    <row r="3">
      <c r="A3" s="6"/>
      <c r="B3" s="6"/>
      <c r="C3" s="6">
        <v>1.0</v>
      </c>
      <c r="D3" s="6">
        <f t="shared" ref="D3:BV3" si="1">C3+1</f>
        <v>2</v>
      </c>
      <c r="E3" s="6">
        <f t="shared" si="1"/>
        <v>3</v>
      </c>
      <c r="F3" s="6">
        <f t="shared" si="1"/>
        <v>4</v>
      </c>
      <c r="G3" s="6">
        <f t="shared" si="1"/>
        <v>5</v>
      </c>
      <c r="H3" s="6">
        <f t="shared" si="1"/>
        <v>6</v>
      </c>
      <c r="I3" s="6">
        <f t="shared" si="1"/>
        <v>7</v>
      </c>
      <c r="J3" s="6">
        <f t="shared" si="1"/>
        <v>8</v>
      </c>
      <c r="K3" s="6">
        <f t="shared" si="1"/>
        <v>9</v>
      </c>
      <c r="L3" s="6">
        <f t="shared" si="1"/>
        <v>10</v>
      </c>
      <c r="M3" s="6">
        <f t="shared" si="1"/>
        <v>11</v>
      </c>
      <c r="N3" s="6">
        <f t="shared" si="1"/>
        <v>12</v>
      </c>
      <c r="O3" s="6">
        <f t="shared" si="1"/>
        <v>13</v>
      </c>
      <c r="P3" s="6">
        <f t="shared" si="1"/>
        <v>14</v>
      </c>
      <c r="Q3" s="6">
        <f t="shared" si="1"/>
        <v>15</v>
      </c>
      <c r="R3" s="6">
        <f t="shared" si="1"/>
        <v>16</v>
      </c>
      <c r="S3" s="6">
        <f t="shared" si="1"/>
        <v>17</v>
      </c>
      <c r="T3" s="6">
        <f t="shared" si="1"/>
        <v>18</v>
      </c>
      <c r="U3" s="6">
        <f t="shared" si="1"/>
        <v>19</v>
      </c>
      <c r="V3" s="6">
        <f t="shared" si="1"/>
        <v>20</v>
      </c>
      <c r="W3" s="6">
        <f t="shared" si="1"/>
        <v>21</v>
      </c>
      <c r="X3" s="6">
        <f t="shared" si="1"/>
        <v>22</v>
      </c>
      <c r="Y3" s="6">
        <f t="shared" si="1"/>
        <v>23</v>
      </c>
      <c r="Z3" s="6">
        <f t="shared" si="1"/>
        <v>24</v>
      </c>
      <c r="AA3" s="6">
        <f t="shared" si="1"/>
        <v>25</v>
      </c>
      <c r="AB3" s="6">
        <f t="shared" si="1"/>
        <v>26</v>
      </c>
      <c r="AC3" s="6">
        <f t="shared" si="1"/>
        <v>27</v>
      </c>
      <c r="AD3" s="6">
        <f t="shared" si="1"/>
        <v>28</v>
      </c>
      <c r="AE3" s="6">
        <f t="shared" si="1"/>
        <v>29</v>
      </c>
      <c r="AF3" s="6">
        <f t="shared" si="1"/>
        <v>30</v>
      </c>
      <c r="AG3" s="6">
        <f t="shared" si="1"/>
        <v>31</v>
      </c>
      <c r="AH3" s="6">
        <f t="shared" si="1"/>
        <v>32</v>
      </c>
      <c r="AI3" s="6">
        <f t="shared" si="1"/>
        <v>33</v>
      </c>
      <c r="AJ3" s="6">
        <f t="shared" si="1"/>
        <v>34</v>
      </c>
      <c r="AK3" s="6">
        <f t="shared" si="1"/>
        <v>35</v>
      </c>
      <c r="AL3" s="6">
        <f t="shared" si="1"/>
        <v>36</v>
      </c>
      <c r="AM3" s="6">
        <f t="shared" si="1"/>
        <v>37</v>
      </c>
      <c r="AN3" s="6">
        <f t="shared" si="1"/>
        <v>38</v>
      </c>
      <c r="AO3" s="6">
        <f t="shared" si="1"/>
        <v>39</v>
      </c>
      <c r="AP3" s="6">
        <f t="shared" si="1"/>
        <v>40</v>
      </c>
      <c r="AQ3" s="6">
        <f t="shared" si="1"/>
        <v>41</v>
      </c>
      <c r="AR3" s="6">
        <f t="shared" si="1"/>
        <v>42</v>
      </c>
      <c r="AS3" s="6">
        <f t="shared" si="1"/>
        <v>43</v>
      </c>
      <c r="AT3" s="6">
        <f t="shared" si="1"/>
        <v>44</v>
      </c>
      <c r="AU3" s="6">
        <f t="shared" si="1"/>
        <v>45</v>
      </c>
      <c r="AV3" s="6">
        <f t="shared" si="1"/>
        <v>46</v>
      </c>
      <c r="AW3" s="6">
        <f t="shared" si="1"/>
        <v>47</v>
      </c>
      <c r="AX3" s="6">
        <f t="shared" si="1"/>
        <v>48</v>
      </c>
      <c r="AY3" s="6">
        <f t="shared" si="1"/>
        <v>49</v>
      </c>
      <c r="AZ3" s="6">
        <f t="shared" si="1"/>
        <v>50</v>
      </c>
      <c r="BA3" s="6">
        <f t="shared" si="1"/>
        <v>51</v>
      </c>
      <c r="BB3" s="6">
        <f t="shared" si="1"/>
        <v>52</v>
      </c>
      <c r="BC3" s="6">
        <f t="shared" si="1"/>
        <v>53</v>
      </c>
      <c r="BD3" s="6">
        <f t="shared" si="1"/>
        <v>54</v>
      </c>
      <c r="BE3" s="6">
        <f t="shared" si="1"/>
        <v>55</v>
      </c>
      <c r="BF3" s="6">
        <f t="shared" si="1"/>
        <v>56</v>
      </c>
      <c r="BG3" s="6">
        <f t="shared" si="1"/>
        <v>57</v>
      </c>
      <c r="BH3" s="6">
        <f t="shared" si="1"/>
        <v>58</v>
      </c>
      <c r="BI3" s="6">
        <f t="shared" si="1"/>
        <v>59</v>
      </c>
      <c r="BJ3" s="6">
        <f t="shared" si="1"/>
        <v>60</v>
      </c>
      <c r="BK3" s="6">
        <f t="shared" si="1"/>
        <v>61</v>
      </c>
      <c r="BL3" s="6">
        <f t="shared" si="1"/>
        <v>62</v>
      </c>
      <c r="BM3" s="6">
        <f t="shared" si="1"/>
        <v>63</v>
      </c>
      <c r="BN3" s="6">
        <f t="shared" si="1"/>
        <v>64</v>
      </c>
      <c r="BO3" s="6">
        <f t="shared" si="1"/>
        <v>65</v>
      </c>
      <c r="BP3" s="6">
        <f t="shared" si="1"/>
        <v>66</v>
      </c>
      <c r="BQ3" s="6">
        <f t="shared" si="1"/>
        <v>67</v>
      </c>
      <c r="BR3" s="6">
        <f t="shared" si="1"/>
        <v>68</v>
      </c>
      <c r="BS3" s="6">
        <f t="shared" si="1"/>
        <v>69</v>
      </c>
      <c r="BT3" s="6">
        <f t="shared" si="1"/>
        <v>70</v>
      </c>
      <c r="BU3" s="6">
        <f t="shared" si="1"/>
        <v>71</v>
      </c>
      <c r="BV3" s="6">
        <f t="shared" si="1"/>
        <v>72</v>
      </c>
    </row>
    <row r="4" ht="153.75" customHeight="1">
      <c r="A4" s="31"/>
      <c r="B4" s="31"/>
      <c r="C4" s="32" t="s">
        <v>87</v>
      </c>
      <c r="D4" s="33" t="s">
        <v>88</v>
      </c>
      <c r="E4" s="34" t="s">
        <v>89</v>
      </c>
      <c r="F4" s="32" t="s">
        <v>90</v>
      </c>
      <c r="G4" s="32" t="s">
        <v>91</v>
      </c>
      <c r="H4" s="35" t="s">
        <v>92</v>
      </c>
      <c r="I4" s="35" t="s">
        <v>93</v>
      </c>
      <c r="J4" s="34" t="s">
        <v>94</v>
      </c>
      <c r="K4" s="34" t="s">
        <v>95</v>
      </c>
      <c r="L4" s="34" t="s">
        <v>96</v>
      </c>
      <c r="M4" s="34" t="s">
        <v>70</v>
      </c>
      <c r="N4" s="36" t="s">
        <v>97</v>
      </c>
      <c r="O4" s="34" t="s">
        <v>98</v>
      </c>
      <c r="P4" s="37" t="s">
        <v>99</v>
      </c>
      <c r="Q4" s="37" t="s">
        <v>100</v>
      </c>
      <c r="R4" s="38" t="s">
        <v>101</v>
      </c>
      <c r="S4" s="37" t="s">
        <v>102</v>
      </c>
      <c r="T4" s="31" t="s">
        <v>103</v>
      </c>
      <c r="U4" s="32" t="s">
        <v>104</v>
      </c>
      <c r="V4" s="32" t="s">
        <v>105</v>
      </c>
      <c r="W4" s="32" t="s">
        <v>106</v>
      </c>
      <c r="X4" s="32" t="s">
        <v>107</v>
      </c>
      <c r="Y4" s="32" t="s">
        <v>108</v>
      </c>
      <c r="Z4" s="32" t="s">
        <v>109</v>
      </c>
      <c r="AA4" s="32" t="s">
        <v>110</v>
      </c>
      <c r="AB4" s="35" t="s">
        <v>111</v>
      </c>
      <c r="AC4" s="39" t="s">
        <v>112</v>
      </c>
      <c r="AD4" s="39" t="s">
        <v>113</v>
      </c>
      <c r="AE4" s="39" t="s">
        <v>114</v>
      </c>
      <c r="AF4" s="40" t="s">
        <v>115</v>
      </c>
      <c r="AG4" s="39" t="s">
        <v>115</v>
      </c>
      <c r="AH4" s="32" t="s">
        <v>7</v>
      </c>
      <c r="AI4" s="32" t="s">
        <v>116</v>
      </c>
      <c r="AJ4" s="41" t="s">
        <v>117</v>
      </c>
      <c r="AK4" s="42" t="s">
        <v>118</v>
      </c>
      <c r="AL4" s="42" t="s">
        <v>17</v>
      </c>
      <c r="AM4" s="43" t="s">
        <v>119</v>
      </c>
      <c r="AN4" s="32" t="s">
        <v>120</v>
      </c>
      <c r="AO4" s="42" t="s">
        <v>121</v>
      </c>
      <c r="AP4" s="36" t="s">
        <v>122</v>
      </c>
      <c r="AQ4" s="36" t="s">
        <v>123</v>
      </c>
      <c r="AR4" s="41" t="s">
        <v>124</v>
      </c>
      <c r="AS4" s="35" t="s">
        <v>125</v>
      </c>
      <c r="AT4" s="35" t="s">
        <v>126</v>
      </c>
      <c r="AU4" s="36" t="s">
        <v>127</v>
      </c>
      <c r="AV4" s="36" t="s">
        <v>128</v>
      </c>
      <c r="AW4" s="36" t="s">
        <v>129</v>
      </c>
      <c r="AX4" s="36" t="s">
        <v>130</v>
      </c>
      <c r="AY4" s="35" t="s">
        <v>131</v>
      </c>
      <c r="AZ4" s="36" t="s">
        <v>132</v>
      </c>
      <c r="BA4" s="36" t="s">
        <v>133</v>
      </c>
      <c r="BB4" s="35" t="s">
        <v>134</v>
      </c>
      <c r="BC4" s="36" t="s">
        <v>135</v>
      </c>
      <c r="BD4" s="42" t="s">
        <v>136</v>
      </c>
      <c r="BE4" s="36" t="s">
        <v>137</v>
      </c>
      <c r="BF4" s="36" t="s">
        <v>138</v>
      </c>
      <c r="BG4" s="36" t="s">
        <v>139</v>
      </c>
      <c r="BH4" s="44" t="s">
        <v>140</v>
      </c>
      <c r="BI4" s="44" t="s">
        <v>141</v>
      </c>
      <c r="BJ4" s="44" t="s">
        <v>142</v>
      </c>
      <c r="BK4" s="44" t="s">
        <v>143</v>
      </c>
      <c r="BL4" s="35" t="s">
        <v>144</v>
      </c>
      <c r="BM4" s="44" t="s">
        <v>145</v>
      </c>
      <c r="BN4" s="35" t="s">
        <v>146</v>
      </c>
      <c r="BO4" s="35" t="s">
        <v>147</v>
      </c>
      <c r="BP4" s="35" t="s">
        <v>148</v>
      </c>
      <c r="BQ4" s="33" t="s">
        <v>149</v>
      </c>
      <c r="BR4" s="35" t="s">
        <v>150</v>
      </c>
      <c r="BS4" s="35" t="s">
        <v>151</v>
      </c>
      <c r="BT4" s="35" t="s">
        <v>152</v>
      </c>
      <c r="BU4" s="35" t="s">
        <v>153</v>
      </c>
      <c r="BV4" s="35" t="s">
        <v>154</v>
      </c>
      <c r="BW4" s="42"/>
      <c r="BX4" s="42"/>
    </row>
    <row r="5">
      <c r="A5" s="3"/>
      <c r="B5" s="3"/>
      <c r="C5" s="3"/>
      <c r="D5" s="18" t="s">
        <v>155</v>
      </c>
      <c r="E5" s="3" t="s">
        <v>74</v>
      </c>
      <c r="F5" s="3" t="s">
        <v>156</v>
      </c>
      <c r="G5" s="3" t="s">
        <v>157</v>
      </c>
      <c r="H5" s="18" t="s">
        <v>158</v>
      </c>
      <c r="I5" s="22"/>
      <c r="J5" s="18" t="s">
        <v>159</v>
      </c>
      <c r="K5" s="19" t="s">
        <v>26</v>
      </c>
      <c r="L5" s="3"/>
      <c r="M5" s="3" t="s">
        <v>75</v>
      </c>
      <c r="N5" s="18" t="s">
        <v>27</v>
      </c>
      <c r="O5" s="18" t="s">
        <v>160</v>
      </c>
      <c r="P5" s="19" t="s">
        <v>161</v>
      </c>
      <c r="Q5" s="19"/>
      <c r="R5" s="19" t="s">
        <v>160</v>
      </c>
      <c r="S5" s="19" t="s">
        <v>162</v>
      </c>
      <c r="T5" s="3" t="s">
        <v>163</v>
      </c>
      <c r="U5" s="3" t="s">
        <v>20</v>
      </c>
      <c r="V5" s="3" t="s">
        <v>164</v>
      </c>
      <c r="W5" s="3" t="s">
        <v>75</v>
      </c>
      <c r="X5" s="3" t="s">
        <v>75</v>
      </c>
      <c r="Y5" s="3"/>
      <c r="Z5" s="3"/>
      <c r="AA5" s="3" t="s">
        <v>165</v>
      </c>
      <c r="AB5" s="45" t="s">
        <v>166</v>
      </c>
      <c r="AC5" s="3" t="s">
        <v>167</v>
      </c>
      <c r="AD5" s="3" t="s">
        <v>168</v>
      </c>
      <c r="AE5" s="3" t="s">
        <v>169</v>
      </c>
      <c r="AH5" s="3" t="s">
        <v>23</v>
      </c>
      <c r="AP5" s="18" t="s">
        <v>73</v>
      </c>
      <c r="AQ5" s="18" t="s">
        <v>29</v>
      </c>
      <c r="AT5" s="18" t="s">
        <v>170</v>
      </c>
      <c r="AU5" s="18" t="s">
        <v>171</v>
      </c>
      <c r="AV5" s="18" t="s">
        <v>172</v>
      </c>
      <c r="AW5" s="18" t="s">
        <v>173</v>
      </c>
      <c r="AX5" s="18" t="s">
        <v>174</v>
      </c>
      <c r="AY5" s="18" t="s">
        <v>175</v>
      </c>
      <c r="AZ5" s="18" t="s">
        <v>176</v>
      </c>
      <c r="BA5" s="18" t="s">
        <v>177</v>
      </c>
      <c r="BE5" s="18" t="s">
        <v>178</v>
      </c>
      <c r="BF5" s="18" t="s">
        <v>179</v>
      </c>
      <c r="BG5" s="18" t="s">
        <v>180</v>
      </c>
      <c r="BH5" s="18" t="s">
        <v>181</v>
      </c>
      <c r="BI5" s="18" t="s">
        <v>182</v>
      </c>
      <c r="BJ5" s="18" t="s">
        <v>183</v>
      </c>
      <c r="BK5" s="18" t="s">
        <v>184</v>
      </c>
      <c r="BL5" s="18" t="s">
        <v>185</v>
      </c>
      <c r="BM5" s="18" t="s">
        <v>186</v>
      </c>
      <c r="BN5" s="18" t="s">
        <v>187</v>
      </c>
      <c r="BO5" s="18" t="s">
        <v>188</v>
      </c>
      <c r="BP5" s="18" t="s">
        <v>189</v>
      </c>
      <c r="BQ5" s="18" t="s">
        <v>190</v>
      </c>
      <c r="BR5" s="18" t="s">
        <v>191</v>
      </c>
      <c r="BS5" s="26" t="s">
        <v>192</v>
      </c>
      <c r="BT5" s="3" t="s">
        <v>193</v>
      </c>
      <c r="BU5" s="3"/>
    </row>
    <row r="6">
      <c r="A6" s="3"/>
      <c r="B6" s="3"/>
      <c r="C6" s="3"/>
      <c r="E6" s="3" t="s">
        <v>32</v>
      </c>
      <c r="I6" s="3"/>
      <c r="K6" s="19" t="s">
        <v>32</v>
      </c>
      <c r="L6" s="3" t="s">
        <v>194</v>
      </c>
      <c r="M6" s="18" t="s">
        <v>78</v>
      </c>
      <c r="N6" s="18" t="s">
        <v>34</v>
      </c>
      <c r="P6" s="19" t="s">
        <v>32</v>
      </c>
      <c r="Q6" s="19"/>
      <c r="R6" s="19"/>
      <c r="S6" s="19"/>
      <c r="T6" s="3" t="s">
        <v>195</v>
      </c>
      <c r="U6" s="3"/>
      <c r="V6" s="3"/>
      <c r="W6" s="3"/>
      <c r="X6" s="18" t="s">
        <v>78</v>
      </c>
      <c r="Z6" s="3" t="s">
        <v>194</v>
      </c>
      <c r="AA6" s="3"/>
      <c r="AB6" s="25"/>
      <c r="AC6" s="18" t="s">
        <v>196</v>
      </c>
      <c r="AD6" s="18" t="s">
        <v>196</v>
      </c>
      <c r="AE6" s="18" t="s">
        <v>196</v>
      </c>
      <c r="AF6" s="42" t="s">
        <v>197</v>
      </c>
      <c r="AH6" s="18" t="s">
        <v>38</v>
      </c>
      <c r="AJ6" s="46" t="s">
        <v>198</v>
      </c>
      <c r="AL6" s="18" t="s">
        <v>35</v>
      </c>
      <c r="AQ6" s="18" t="s">
        <v>37</v>
      </c>
      <c r="AR6" s="18" t="s">
        <v>199</v>
      </c>
      <c r="AS6" s="18" t="s">
        <v>34</v>
      </c>
      <c r="AT6" s="18" t="s">
        <v>38</v>
      </c>
      <c r="AU6" s="18" t="s">
        <v>38</v>
      </c>
      <c r="AV6" s="18" t="s">
        <v>38</v>
      </c>
      <c r="AW6" s="18" t="s">
        <v>38</v>
      </c>
      <c r="AX6" s="18" t="s">
        <v>38</v>
      </c>
      <c r="AY6" s="18" t="s">
        <v>38</v>
      </c>
      <c r="AZ6" s="18" t="s">
        <v>38</v>
      </c>
      <c r="BA6" s="18" t="s">
        <v>38</v>
      </c>
      <c r="BB6" s="18" t="s">
        <v>200</v>
      </c>
      <c r="BC6" s="18" t="s">
        <v>200</v>
      </c>
      <c r="BF6" s="18" t="s">
        <v>38</v>
      </c>
      <c r="BG6" s="18" t="s">
        <v>38</v>
      </c>
      <c r="BQ6" s="18" t="s">
        <v>201</v>
      </c>
      <c r="BR6" s="18" t="s">
        <v>38</v>
      </c>
      <c r="BS6" s="19" t="s">
        <v>202</v>
      </c>
      <c r="BT6" s="19" t="s">
        <v>203</v>
      </c>
      <c r="BU6" s="19" t="s">
        <v>204</v>
      </c>
    </row>
    <row r="7">
      <c r="A7" s="3"/>
      <c r="B7" s="3"/>
      <c r="C7" s="3"/>
      <c r="E7" s="3" t="s">
        <v>205</v>
      </c>
      <c r="I7" s="22"/>
      <c r="K7" s="19" t="s">
        <v>40</v>
      </c>
      <c r="L7" s="3"/>
      <c r="P7" s="19" t="s">
        <v>206</v>
      </c>
      <c r="Q7" s="19"/>
      <c r="R7" s="19"/>
      <c r="S7" s="19"/>
      <c r="T7" s="3"/>
      <c r="U7" s="3"/>
      <c r="V7" s="3"/>
      <c r="W7" s="3"/>
      <c r="Z7" s="3"/>
      <c r="AA7" s="3"/>
      <c r="AB7" s="25"/>
      <c r="AX7" s="47" t="s">
        <v>207</v>
      </c>
      <c r="BC7" s="48"/>
      <c r="BT7" s="3"/>
      <c r="BU7" s="3" t="s">
        <v>208</v>
      </c>
    </row>
    <row r="8" ht="16.5" customHeight="1">
      <c r="A8" s="3"/>
      <c r="B8" s="3"/>
      <c r="C8" s="3"/>
      <c r="D8" s="18" t="s">
        <v>42</v>
      </c>
      <c r="E8" s="3" t="s">
        <v>42</v>
      </c>
      <c r="F8" s="18" t="s">
        <v>42</v>
      </c>
      <c r="G8" s="18" t="s">
        <v>42</v>
      </c>
      <c r="H8" s="18" t="s">
        <v>42</v>
      </c>
      <c r="J8" s="19" t="s">
        <v>45</v>
      </c>
      <c r="K8" s="19" t="s">
        <v>45</v>
      </c>
      <c r="L8" s="18" t="s">
        <v>42</v>
      </c>
      <c r="M8" s="18" t="s">
        <v>42</v>
      </c>
      <c r="N8" s="19" t="s">
        <v>45</v>
      </c>
      <c r="O8" s="19" t="s">
        <v>45</v>
      </c>
      <c r="P8" s="19" t="s">
        <v>45</v>
      </c>
      <c r="Q8" s="19"/>
      <c r="R8" s="48" t="s">
        <v>209</v>
      </c>
      <c r="S8" s="48"/>
      <c r="T8" s="13" t="s">
        <v>210</v>
      </c>
      <c r="U8" s="13"/>
      <c r="V8" s="13"/>
      <c r="W8" s="13"/>
      <c r="X8" s="18" t="s">
        <v>42</v>
      </c>
      <c r="Z8" s="18" t="s">
        <v>42</v>
      </c>
      <c r="AA8" s="18" t="s">
        <v>42</v>
      </c>
      <c r="AB8" s="25" t="s">
        <v>42</v>
      </c>
      <c r="AC8" s="25" t="s">
        <v>211</v>
      </c>
      <c r="AD8" s="25" t="s">
        <v>211</v>
      </c>
      <c r="AE8" s="25" t="s">
        <v>211</v>
      </c>
      <c r="AH8" s="25" t="s">
        <v>45</v>
      </c>
      <c r="AJ8" s="19" t="s">
        <v>45</v>
      </c>
      <c r="AK8" s="19" t="s">
        <v>45</v>
      </c>
      <c r="AL8" s="19" t="s">
        <v>45</v>
      </c>
      <c r="AM8" s="48" t="s">
        <v>212</v>
      </c>
      <c r="AN8" s="19" t="s">
        <v>45</v>
      </c>
      <c r="AO8" s="19" t="s">
        <v>45</v>
      </c>
      <c r="AP8" s="19" t="s">
        <v>42</v>
      </c>
      <c r="AQ8" s="19" t="s">
        <v>45</v>
      </c>
      <c r="AR8" s="19" t="s">
        <v>45</v>
      </c>
      <c r="AS8" s="19" t="s">
        <v>45</v>
      </c>
      <c r="AT8" s="19" t="s">
        <v>45</v>
      </c>
      <c r="AU8" s="19" t="s">
        <v>45</v>
      </c>
      <c r="AV8" s="19" t="s">
        <v>45</v>
      </c>
      <c r="AW8" s="19" t="s">
        <v>45</v>
      </c>
      <c r="AX8" s="19" t="s">
        <v>45</v>
      </c>
      <c r="AY8" s="48" t="s">
        <v>212</v>
      </c>
      <c r="AZ8" s="48" t="s">
        <v>212</v>
      </c>
      <c r="BA8" s="48" t="s">
        <v>212</v>
      </c>
      <c r="BB8" s="48"/>
      <c r="BE8" s="19" t="s">
        <v>45</v>
      </c>
      <c r="BF8" s="19" t="s">
        <v>45</v>
      </c>
      <c r="BG8" s="19" t="s">
        <v>45</v>
      </c>
      <c r="BR8" s="18" t="s">
        <v>213</v>
      </c>
      <c r="BS8" s="18" t="s">
        <v>42</v>
      </c>
      <c r="BT8" s="3" t="s">
        <v>45</v>
      </c>
      <c r="BU8" s="3" t="s">
        <v>45</v>
      </c>
    </row>
    <row r="9" ht="16.5" customHeight="1">
      <c r="A9" s="3"/>
      <c r="B9" s="3"/>
      <c r="C9" s="3"/>
      <c r="D9" s="18" t="s">
        <v>214</v>
      </c>
      <c r="E9" s="3" t="s">
        <v>47</v>
      </c>
      <c r="F9" s="18" t="s">
        <v>214</v>
      </c>
      <c r="G9" s="18" t="s">
        <v>214</v>
      </c>
      <c r="H9" s="18" t="s">
        <v>214</v>
      </c>
      <c r="J9" s="18" t="s">
        <v>47</v>
      </c>
      <c r="K9" s="3" t="s">
        <v>47</v>
      </c>
      <c r="L9" s="3" t="s">
        <v>47</v>
      </c>
      <c r="M9" s="18" t="s">
        <v>214</v>
      </c>
      <c r="N9" s="18" t="s">
        <v>214</v>
      </c>
      <c r="O9" s="19" t="s">
        <v>47</v>
      </c>
      <c r="P9" s="19" t="s">
        <v>47</v>
      </c>
      <c r="Q9" s="19"/>
      <c r="R9" s="19" t="s">
        <v>47</v>
      </c>
      <c r="S9" s="19"/>
      <c r="T9" s="13" t="s">
        <v>215</v>
      </c>
      <c r="U9" s="13"/>
      <c r="V9" s="13"/>
      <c r="W9" s="13"/>
      <c r="X9" s="18" t="s">
        <v>214</v>
      </c>
      <c r="Z9" s="3" t="s">
        <v>47</v>
      </c>
      <c r="AA9" s="3" t="s">
        <v>47</v>
      </c>
      <c r="AB9" s="45" t="s">
        <v>47</v>
      </c>
      <c r="AC9" s="49" t="s">
        <v>216</v>
      </c>
      <c r="AD9" s="49" t="s">
        <v>216</v>
      </c>
      <c r="AE9" s="49" t="s">
        <v>216</v>
      </c>
      <c r="AG9" s="49" t="s">
        <v>217</v>
      </c>
      <c r="AH9" s="45" t="s">
        <v>47</v>
      </c>
      <c r="AJ9" s="19" t="s">
        <v>47</v>
      </c>
      <c r="AK9" s="19" t="s">
        <v>47</v>
      </c>
      <c r="AL9" s="19" t="s">
        <v>47</v>
      </c>
      <c r="AM9" s="19" t="s">
        <v>47</v>
      </c>
      <c r="AN9" s="19" t="s">
        <v>47</v>
      </c>
      <c r="AO9" s="19" t="s">
        <v>47</v>
      </c>
      <c r="AP9" s="19" t="s">
        <v>47</v>
      </c>
      <c r="AQ9" s="18" t="s">
        <v>214</v>
      </c>
      <c r="AR9" s="19" t="s">
        <v>218</v>
      </c>
      <c r="AS9" s="19" t="s">
        <v>218</v>
      </c>
      <c r="AT9" s="19" t="s">
        <v>47</v>
      </c>
      <c r="AU9" s="19" t="s">
        <v>47</v>
      </c>
      <c r="AV9" s="19" t="s">
        <v>47</v>
      </c>
      <c r="AW9" s="19" t="s">
        <v>47</v>
      </c>
      <c r="AX9" s="19" t="s">
        <v>47</v>
      </c>
      <c r="AY9" s="19" t="s">
        <v>47</v>
      </c>
      <c r="AZ9" s="19" t="s">
        <v>47</v>
      </c>
      <c r="BA9" s="19" t="s">
        <v>47</v>
      </c>
      <c r="BB9" s="19" t="s">
        <v>47</v>
      </c>
      <c r="BC9" s="19" t="s">
        <v>47</v>
      </c>
      <c r="BE9" s="19" t="s">
        <v>47</v>
      </c>
      <c r="BF9" s="19" t="s">
        <v>47</v>
      </c>
      <c r="BG9" s="19" t="s">
        <v>47</v>
      </c>
      <c r="BQ9" s="19" t="s">
        <v>47</v>
      </c>
      <c r="BR9" s="18" t="s">
        <v>219</v>
      </c>
      <c r="BS9" s="18" t="s">
        <v>47</v>
      </c>
      <c r="BT9" s="3" t="s">
        <v>220</v>
      </c>
      <c r="BU9" s="3" t="s">
        <v>221</v>
      </c>
    </row>
    <row r="10">
      <c r="A10" s="3"/>
      <c r="B10" s="3"/>
      <c r="C10" s="3"/>
      <c r="D10" s="3" t="s">
        <v>82</v>
      </c>
      <c r="E10" s="3" t="s">
        <v>82</v>
      </c>
      <c r="F10" s="3" t="s">
        <v>82</v>
      </c>
      <c r="G10" s="3" t="s">
        <v>82</v>
      </c>
      <c r="H10" s="3" t="s">
        <v>82</v>
      </c>
      <c r="I10" s="3"/>
      <c r="J10" s="18" t="s">
        <v>222</v>
      </c>
      <c r="K10" s="3" t="s">
        <v>49</v>
      </c>
      <c r="L10" s="3" t="s">
        <v>82</v>
      </c>
      <c r="M10" s="18" t="s">
        <v>83</v>
      </c>
      <c r="O10" s="18" t="s">
        <v>51</v>
      </c>
      <c r="P10" s="19" t="s">
        <v>82</v>
      </c>
      <c r="Q10" s="19"/>
      <c r="R10" s="19" t="s">
        <v>51</v>
      </c>
      <c r="S10" s="19"/>
      <c r="T10" s="13" t="s">
        <v>212</v>
      </c>
      <c r="U10" s="13"/>
      <c r="V10" s="13"/>
      <c r="W10" s="13"/>
      <c r="X10" s="18" t="s">
        <v>83</v>
      </c>
      <c r="Z10" s="3" t="s">
        <v>82</v>
      </c>
      <c r="AA10" s="3" t="s">
        <v>82</v>
      </c>
      <c r="AB10" s="45" t="s">
        <v>82</v>
      </c>
      <c r="AC10" s="45" t="s">
        <v>82</v>
      </c>
      <c r="AD10" s="45" t="s">
        <v>82</v>
      </c>
      <c r="AE10" s="45" t="s">
        <v>82</v>
      </c>
      <c r="AH10" s="45" t="s">
        <v>49</v>
      </c>
      <c r="AJ10" s="18" t="s">
        <v>52</v>
      </c>
      <c r="AK10" s="18" t="s">
        <v>53</v>
      </c>
      <c r="AL10" s="18" t="s">
        <v>52</v>
      </c>
      <c r="AM10" s="18" t="s">
        <v>223</v>
      </c>
      <c r="AN10" s="19" t="s">
        <v>82</v>
      </c>
      <c r="AO10" s="18" t="s">
        <v>224</v>
      </c>
      <c r="AP10" s="18" t="s">
        <v>51</v>
      </c>
      <c r="AR10" s="18" t="s">
        <v>52</v>
      </c>
      <c r="AS10" s="18" t="s">
        <v>225</v>
      </c>
      <c r="AT10" s="18" t="s">
        <v>51</v>
      </c>
      <c r="AU10" s="18" t="s">
        <v>51</v>
      </c>
      <c r="AV10" s="18" t="s">
        <v>51</v>
      </c>
      <c r="AW10" s="18" t="s">
        <v>226</v>
      </c>
      <c r="AX10" s="18" t="s">
        <v>226</v>
      </c>
      <c r="AY10" s="18" t="s">
        <v>227</v>
      </c>
      <c r="AZ10" s="18" t="s">
        <v>51</v>
      </c>
      <c r="BA10" s="18" t="s">
        <v>51</v>
      </c>
      <c r="BB10" s="18" t="s">
        <v>228</v>
      </c>
      <c r="BC10" s="18" t="s">
        <v>228</v>
      </c>
      <c r="BE10" s="18" t="s">
        <v>49</v>
      </c>
      <c r="BF10" s="18" t="s">
        <v>49</v>
      </c>
      <c r="BG10" s="18" t="s">
        <v>49</v>
      </c>
      <c r="BQ10" s="18" t="s">
        <v>49</v>
      </c>
      <c r="BR10" s="18" t="s">
        <v>51</v>
      </c>
      <c r="BS10" s="18" t="s">
        <v>229</v>
      </c>
      <c r="BT10" s="3"/>
      <c r="BU10" s="18" t="s">
        <v>49</v>
      </c>
    </row>
    <row r="11">
      <c r="A11" s="3"/>
      <c r="B11" s="3"/>
      <c r="C11" s="3"/>
      <c r="E11" s="3"/>
      <c r="I11" s="22"/>
      <c r="K11" s="3"/>
      <c r="L11" s="3"/>
      <c r="P11" s="19"/>
      <c r="Q11" s="19"/>
      <c r="R11" s="19"/>
      <c r="S11" s="19"/>
      <c r="AB11" s="25"/>
      <c r="AY11" s="35"/>
      <c r="BT11" s="3"/>
    </row>
    <row r="12">
      <c r="A12" s="3"/>
      <c r="B12" s="3"/>
      <c r="C12" s="3"/>
      <c r="E12" s="3"/>
      <c r="I12" s="22"/>
      <c r="K12" s="3"/>
      <c r="L12" s="3"/>
      <c r="P12" s="19"/>
      <c r="Q12" s="19"/>
      <c r="R12" s="19"/>
      <c r="S12" s="19"/>
      <c r="AB12" s="25"/>
      <c r="BT12" s="3"/>
    </row>
    <row r="13">
      <c r="A13" s="3" t="s">
        <v>58</v>
      </c>
      <c r="B13" s="3">
        <v>1947.0</v>
      </c>
      <c r="C13" s="3">
        <v>1947.0833333333333</v>
      </c>
      <c r="E13" s="3"/>
      <c r="F13" s="50">
        <v>4.1653</v>
      </c>
      <c r="G13" s="50">
        <v>6.7244</v>
      </c>
      <c r="H13" s="51">
        <v>11.2894</v>
      </c>
      <c r="I13" s="51">
        <f t="shared" ref="I13:I324" si="2">AA13-SUM(F13:H13)</f>
        <v>4.2117</v>
      </c>
      <c r="K13" s="3"/>
      <c r="L13" s="3"/>
      <c r="M13" s="52"/>
      <c r="N13" s="3">
        <v>15.21</v>
      </c>
      <c r="O13" s="53">
        <v>24.5</v>
      </c>
      <c r="Q13" s="54">
        <v>21.48</v>
      </c>
      <c r="R13" s="54"/>
      <c r="S13" s="54">
        <v>1.62</v>
      </c>
      <c r="X13" s="52"/>
      <c r="Y13" s="52"/>
      <c r="Z13" s="52"/>
      <c r="AA13" s="51">
        <v>26.3908</v>
      </c>
      <c r="AB13" s="55">
        <v>108.77</v>
      </c>
      <c r="AH13" s="21">
        <v>0.38</v>
      </c>
      <c r="AI13" s="51">
        <f t="shared" ref="AI13:AI883" si="3">AB13-AA13</f>
        <v>82.3792</v>
      </c>
      <c r="AK13" s="54">
        <v>1.62</v>
      </c>
      <c r="AL13" s="56">
        <v>0.72</v>
      </c>
      <c r="AN13" s="53">
        <v>181.1</v>
      </c>
      <c r="AQ13" s="53">
        <v>180.44</v>
      </c>
      <c r="AV13" s="53">
        <v>14.4</v>
      </c>
      <c r="AW13" s="53">
        <v>19.1</v>
      </c>
      <c r="AX13" s="53"/>
      <c r="AY13" s="53"/>
      <c r="AZ13" s="53"/>
      <c r="BA13" s="53"/>
      <c r="BB13" s="53"/>
      <c r="BC13" s="53"/>
      <c r="BD13" s="18">
        <v>35.0</v>
      </c>
      <c r="BF13" s="21">
        <v>2.57</v>
      </c>
      <c r="BG13" s="5">
        <v>3.13</v>
      </c>
      <c r="BH13" s="53">
        <v>17.5</v>
      </c>
      <c r="BI13" s="53">
        <v>18.6</v>
      </c>
      <c r="BJ13" s="53">
        <v>36.5</v>
      </c>
      <c r="BK13" s="53">
        <v>20.0</v>
      </c>
      <c r="BM13" s="53">
        <v>21.8</v>
      </c>
      <c r="BN13" s="53">
        <v>16.2</v>
      </c>
      <c r="BT13" s="3"/>
      <c r="BU13" s="18">
        <v>4.69</v>
      </c>
    </row>
    <row r="14">
      <c r="A14" s="3" t="s">
        <v>230</v>
      </c>
      <c r="B14" s="3">
        <v>1947.0</v>
      </c>
      <c r="C14" s="3">
        <v>1947.1666666666665</v>
      </c>
      <c r="E14" s="3"/>
      <c r="F14" s="50">
        <v>4.2966</v>
      </c>
      <c r="G14" s="50">
        <v>6.9551</v>
      </c>
      <c r="H14" s="51">
        <v>11.5179</v>
      </c>
      <c r="I14" s="51">
        <f t="shared" si="2"/>
        <v>4.4874</v>
      </c>
      <c r="K14" s="3"/>
      <c r="L14" s="3"/>
      <c r="M14" s="52"/>
      <c r="N14" s="3">
        <v>15.8</v>
      </c>
      <c r="O14" s="53">
        <v>24.7</v>
      </c>
      <c r="Q14" s="54">
        <v>21.62</v>
      </c>
      <c r="R14" s="54"/>
      <c r="S14" s="54">
        <v>1.62</v>
      </c>
      <c r="X14" s="52"/>
      <c r="Y14" s="52"/>
      <c r="Z14" s="52"/>
      <c r="AA14" s="51">
        <v>27.257</v>
      </c>
      <c r="AB14" s="55">
        <v>108.5303</v>
      </c>
      <c r="AH14" s="21">
        <v>0.38</v>
      </c>
      <c r="AI14" s="51">
        <f t="shared" si="3"/>
        <v>81.2733</v>
      </c>
      <c r="AK14" s="54">
        <v>1.62</v>
      </c>
      <c r="AL14" s="56">
        <v>0.72</v>
      </c>
      <c r="AN14" s="53">
        <v>180.2</v>
      </c>
      <c r="AQ14" s="53">
        <v>178.9</v>
      </c>
      <c r="AV14" s="53">
        <v>14.5</v>
      </c>
      <c r="AW14" s="53">
        <v>19.1</v>
      </c>
      <c r="AX14" s="53"/>
      <c r="AY14" s="53"/>
      <c r="AZ14" s="53"/>
      <c r="BA14" s="53"/>
      <c r="BB14" s="53"/>
      <c r="BC14" s="53"/>
      <c r="BD14" s="18">
        <v>35.0</v>
      </c>
      <c r="BF14" s="21">
        <v>2.55</v>
      </c>
      <c r="BG14" s="5">
        <v>3.12</v>
      </c>
      <c r="BH14" s="53">
        <v>17.6</v>
      </c>
      <c r="BI14" s="53">
        <v>18.7</v>
      </c>
      <c r="BJ14" s="53">
        <v>36.6</v>
      </c>
      <c r="BK14" s="53">
        <v>20.1</v>
      </c>
      <c r="BM14" s="53">
        <v>22.0</v>
      </c>
      <c r="BN14" s="53">
        <v>16.3</v>
      </c>
      <c r="BT14" s="3"/>
      <c r="BU14" s="18">
        <v>4.54</v>
      </c>
    </row>
    <row r="15">
      <c r="A15" s="3" t="s">
        <v>231</v>
      </c>
      <c r="B15" s="3">
        <v>1947.0</v>
      </c>
      <c r="C15" s="3">
        <v>1947.2499999999998</v>
      </c>
      <c r="E15" s="3"/>
      <c r="F15" s="50">
        <v>4.4306</v>
      </c>
      <c r="G15" s="50">
        <v>7.1249</v>
      </c>
      <c r="H15" s="51">
        <v>11.7667</v>
      </c>
      <c r="I15" s="51">
        <f t="shared" si="2"/>
        <v>4.4832</v>
      </c>
      <c r="K15" s="3"/>
      <c r="L15" s="3"/>
      <c r="M15" s="52"/>
      <c r="N15" s="3">
        <v>15.16</v>
      </c>
      <c r="O15" s="53">
        <v>25.3</v>
      </c>
      <c r="Q15" s="54">
        <v>22.0</v>
      </c>
      <c r="R15" s="54"/>
      <c r="S15" s="54">
        <v>1.62</v>
      </c>
      <c r="X15" s="52"/>
      <c r="Y15" s="52"/>
      <c r="Z15" s="52"/>
      <c r="AA15" s="51">
        <v>27.8054</v>
      </c>
      <c r="AB15" s="55">
        <v>108.3706</v>
      </c>
      <c r="AH15" s="21">
        <v>0.38</v>
      </c>
      <c r="AI15" s="51">
        <f t="shared" si="3"/>
        <v>80.5652</v>
      </c>
      <c r="AK15" s="54">
        <v>1.62</v>
      </c>
      <c r="AL15" s="56">
        <v>0.72</v>
      </c>
      <c r="AN15" s="53">
        <v>177.4</v>
      </c>
      <c r="AQ15" s="53">
        <v>177.2</v>
      </c>
      <c r="AV15" s="53">
        <v>14.7</v>
      </c>
      <c r="AW15" s="53">
        <v>19.1</v>
      </c>
      <c r="AX15" s="53"/>
      <c r="AY15" s="53"/>
      <c r="AZ15" s="53"/>
      <c r="BA15" s="53"/>
      <c r="BB15" s="53"/>
      <c r="BC15" s="53"/>
      <c r="BD15" s="18">
        <v>35.0</v>
      </c>
      <c r="BF15" s="21">
        <v>2.55</v>
      </c>
      <c r="BG15" s="5">
        <v>3.15</v>
      </c>
      <c r="BH15" s="53">
        <v>17.9</v>
      </c>
      <c r="BI15" s="53">
        <v>18.7</v>
      </c>
      <c r="BJ15" s="53">
        <v>36.6</v>
      </c>
      <c r="BK15" s="53">
        <v>20.4</v>
      </c>
      <c r="BM15" s="53">
        <v>22.3</v>
      </c>
      <c r="BN15" s="53">
        <v>16.3</v>
      </c>
      <c r="BT15" s="3"/>
      <c r="BU15" s="18">
        <v>4.75</v>
      </c>
    </row>
    <row r="16">
      <c r="A16" s="3" t="s">
        <v>59</v>
      </c>
      <c r="B16" s="3">
        <v>1947.0</v>
      </c>
      <c r="C16" s="3">
        <v>1947.333333333333</v>
      </c>
      <c r="E16" s="3"/>
      <c r="F16" s="50">
        <v>4.5687</v>
      </c>
      <c r="G16" s="50">
        <v>7.2966</v>
      </c>
      <c r="H16" s="51">
        <v>12.0269</v>
      </c>
      <c r="I16" s="51">
        <f t="shared" si="2"/>
        <v>4.4792</v>
      </c>
      <c r="K16" s="3"/>
      <c r="L16" s="3"/>
      <c r="M16" s="52"/>
      <c r="N16" s="3">
        <v>14.6</v>
      </c>
      <c r="O16" s="53">
        <v>25.1</v>
      </c>
      <c r="Q16" s="54">
        <v>22.0</v>
      </c>
      <c r="R16" s="54"/>
      <c r="S16" s="54">
        <v>1.87</v>
      </c>
      <c r="X16" s="52"/>
      <c r="Y16" s="52"/>
      <c r="Z16" s="52"/>
      <c r="AA16" s="51">
        <v>28.3714</v>
      </c>
      <c r="AB16" s="55">
        <v>108.5608</v>
      </c>
      <c r="AH16" s="21">
        <v>0.38</v>
      </c>
      <c r="AI16" s="51">
        <f t="shared" si="3"/>
        <v>80.1894</v>
      </c>
      <c r="AK16" s="54">
        <v>1.87</v>
      </c>
      <c r="AL16" s="56">
        <v>0.72</v>
      </c>
      <c r="AN16" s="53">
        <v>175.2</v>
      </c>
      <c r="AP16" s="53">
        <v>19.5</v>
      </c>
      <c r="AQ16" s="53">
        <v>170.64</v>
      </c>
      <c r="AV16" s="53">
        <v>14.7</v>
      </c>
      <c r="AW16" s="53">
        <v>19.1</v>
      </c>
      <c r="AX16" s="53"/>
      <c r="AY16" s="53"/>
      <c r="AZ16" s="53"/>
      <c r="BA16" s="53"/>
      <c r="BB16" s="53"/>
      <c r="BC16" s="53"/>
      <c r="BD16" s="18">
        <v>35.0</v>
      </c>
      <c r="BF16" s="21">
        <v>2.53</v>
      </c>
      <c r="BG16" s="5">
        <v>3.16</v>
      </c>
      <c r="BH16" s="53">
        <v>18.0</v>
      </c>
      <c r="BI16" s="53">
        <v>18.8</v>
      </c>
      <c r="BJ16" s="53">
        <v>36.8</v>
      </c>
      <c r="BK16" s="53">
        <v>20.6</v>
      </c>
      <c r="BM16" s="53">
        <v>22.4</v>
      </c>
      <c r="BN16" s="53">
        <v>16.3</v>
      </c>
      <c r="BU16" s="18">
        <v>5.02</v>
      </c>
    </row>
    <row r="17">
      <c r="A17" s="3" t="s">
        <v>232</v>
      </c>
      <c r="B17" s="3">
        <v>1947.0</v>
      </c>
      <c r="C17" s="3">
        <v>1947.4166666666663</v>
      </c>
      <c r="E17" s="3"/>
      <c r="F17" s="50">
        <v>4.7087</v>
      </c>
      <c r="G17" s="50">
        <v>7.4699</v>
      </c>
      <c r="H17" s="51">
        <v>12.2788</v>
      </c>
      <c r="I17" s="51">
        <f t="shared" si="2"/>
        <v>4.4748</v>
      </c>
      <c r="K17" s="3"/>
      <c r="L17" s="3"/>
      <c r="M17" s="52"/>
      <c r="N17" s="3">
        <v>14.34</v>
      </c>
      <c r="O17" s="53">
        <v>25.0</v>
      </c>
      <c r="Q17" s="54">
        <v>21.95</v>
      </c>
      <c r="R17" s="54"/>
      <c r="S17" s="54">
        <v>1.87</v>
      </c>
      <c r="X17" s="52"/>
      <c r="Y17" s="52"/>
      <c r="Z17" s="52"/>
      <c r="AA17" s="51">
        <v>28.9322</v>
      </c>
      <c r="AB17" s="55">
        <v>108.539</v>
      </c>
      <c r="AH17" s="21">
        <v>0.38</v>
      </c>
      <c r="AI17" s="51">
        <f t="shared" si="3"/>
        <v>79.6068</v>
      </c>
      <c r="AK17" s="54">
        <v>1.87</v>
      </c>
      <c r="AL17" s="56">
        <v>0.72</v>
      </c>
      <c r="AN17" s="53">
        <v>174.6</v>
      </c>
      <c r="AP17" s="53">
        <v>19.7</v>
      </c>
      <c r="AQ17" s="53">
        <v>169.25</v>
      </c>
      <c r="AV17" s="53">
        <v>14.4</v>
      </c>
      <c r="AW17" s="53">
        <v>19.1</v>
      </c>
      <c r="AX17" s="53"/>
      <c r="AY17" s="53"/>
      <c r="AZ17" s="53"/>
      <c r="BA17" s="53"/>
      <c r="BB17" s="53"/>
      <c r="BC17" s="53"/>
      <c r="BD17" s="18">
        <v>35.0</v>
      </c>
      <c r="BF17" s="21">
        <v>2.53</v>
      </c>
      <c r="BG17" s="5">
        <v>3.17</v>
      </c>
      <c r="BH17" s="53">
        <v>17.8</v>
      </c>
      <c r="BI17" s="53">
        <v>19.2</v>
      </c>
      <c r="BJ17" s="53">
        <v>36.8</v>
      </c>
      <c r="BK17" s="53">
        <v>20.6</v>
      </c>
      <c r="BM17" s="53">
        <v>22.3</v>
      </c>
      <c r="BN17" s="53">
        <v>16.4</v>
      </c>
      <c r="BU17" s="18">
        <v>5.21</v>
      </c>
    </row>
    <row r="18">
      <c r="A18" s="3" t="s">
        <v>233</v>
      </c>
      <c r="B18" s="3">
        <v>1947.0</v>
      </c>
      <c r="C18" s="3">
        <v>1947.4999999999995</v>
      </c>
      <c r="E18" s="3"/>
      <c r="F18" s="50">
        <v>4.8465</v>
      </c>
      <c r="G18" s="50">
        <v>7.6361</v>
      </c>
      <c r="H18" s="51">
        <v>12.4832</v>
      </c>
      <c r="I18" s="51">
        <f t="shared" si="2"/>
        <v>4.6392</v>
      </c>
      <c r="K18" s="3"/>
      <c r="L18" s="3"/>
      <c r="M18" s="52"/>
      <c r="N18" s="3">
        <v>14.84</v>
      </c>
      <c r="O18" s="53">
        <v>25.0</v>
      </c>
      <c r="Q18" s="54">
        <v>22.08</v>
      </c>
      <c r="R18" s="54"/>
      <c r="S18" s="54">
        <v>1.87</v>
      </c>
      <c r="X18" s="52"/>
      <c r="Y18" s="52"/>
      <c r="Z18" s="52"/>
      <c r="AA18" s="51">
        <v>29.605</v>
      </c>
      <c r="AB18" s="55">
        <v>108.4594</v>
      </c>
      <c r="AH18" s="21">
        <v>0.38</v>
      </c>
      <c r="AI18" s="51">
        <f t="shared" si="3"/>
        <v>78.8544</v>
      </c>
      <c r="AK18" s="54">
        <v>1.87</v>
      </c>
      <c r="AL18" s="56">
        <v>0.72</v>
      </c>
      <c r="AN18" s="53">
        <v>173.0</v>
      </c>
      <c r="AP18" s="53">
        <v>19.9</v>
      </c>
      <c r="AQ18" s="53">
        <v>177.3</v>
      </c>
      <c r="AV18" s="53">
        <v>14.5</v>
      </c>
      <c r="AW18" s="53">
        <v>19.1</v>
      </c>
      <c r="AX18" s="53"/>
      <c r="AY18" s="53"/>
      <c r="AZ18" s="53"/>
      <c r="BA18" s="53"/>
      <c r="BB18" s="53"/>
      <c r="BC18" s="53"/>
      <c r="BD18" s="18">
        <v>35.0</v>
      </c>
      <c r="BF18" s="21">
        <v>2.55</v>
      </c>
      <c r="BG18" s="5">
        <v>3.21</v>
      </c>
      <c r="BH18" s="53">
        <v>17.9</v>
      </c>
      <c r="BI18" s="53">
        <v>19.3</v>
      </c>
      <c r="BJ18" s="53">
        <v>36.9</v>
      </c>
      <c r="BK18" s="53">
        <v>20.6</v>
      </c>
      <c r="BM18" s="53">
        <v>22.4</v>
      </c>
      <c r="BN18" s="53">
        <v>16.6</v>
      </c>
      <c r="BU18" s="18">
        <v>5.12</v>
      </c>
    </row>
    <row r="19">
      <c r="A19" s="3" t="s">
        <v>60</v>
      </c>
      <c r="B19" s="3">
        <v>1947.0</v>
      </c>
      <c r="C19" s="3">
        <v>1947.5833333333328</v>
      </c>
      <c r="E19" s="3"/>
      <c r="F19" s="50">
        <v>4.9815</v>
      </c>
      <c r="G19" s="50">
        <v>7.8092</v>
      </c>
      <c r="H19" s="51">
        <v>12.78</v>
      </c>
      <c r="I19" s="51">
        <f t="shared" si="2"/>
        <v>5.4273</v>
      </c>
      <c r="K19" s="3"/>
      <c r="L19" s="3"/>
      <c r="M19" s="52"/>
      <c r="N19" s="3">
        <v>15.77</v>
      </c>
      <c r="O19" s="53">
        <v>25.3</v>
      </c>
      <c r="Q19" s="54">
        <v>22.23</v>
      </c>
      <c r="R19" s="54"/>
      <c r="S19" s="54">
        <v>1.87</v>
      </c>
      <c r="X19" s="52"/>
      <c r="Y19" s="52"/>
      <c r="Z19" s="52"/>
      <c r="AA19" s="51">
        <v>30.998</v>
      </c>
      <c r="AB19" s="55">
        <v>108.7475</v>
      </c>
      <c r="AH19" s="21">
        <v>0.66</v>
      </c>
      <c r="AI19" s="51">
        <f t="shared" si="3"/>
        <v>77.7495</v>
      </c>
      <c r="AK19" s="54">
        <v>1.87</v>
      </c>
      <c r="AL19" s="56">
        <v>0.72</v>
      </c>
      <c r="AN19" s="53">
        <v>172.8</v>
      </c>
      <c r="AP19" s="53">
        <v>19.9</v>
      </c>
      <c r="AQ19" s="53">
        <v>183.18</v>
      </c>
      <c r="AV19" s="53">
        <v>14.9</v>
      </c>
      <c r="AW19" s="53">
        <v>19.1</v>
      </c>
      <c r="AX19" s="53"/>
      <c r="AY19" s="53"/>
      <c r="AZ19" s="53"/>
      <c r="BA19" s="53"/>
      <c r="BB19" s="53"/>
      <c r="BC19" s="53"/>
      <c r="BD19" s="18">
        <v>35.0</v>
      </c>
      <c r="BF19" s="21">
        <v>2.55</v>
      </c>
      <c r="BG19" s="5">
        <v>3.18</v>
      </c>
      <c r="BH19" s="53">
        <v>18.1</v>
      </c>
      <c r="BI19" s="53">
        <v>19.3</v>
      </c>
      <c r="BJ19" s="53">
        <v>37.2</v>
      </c>
      <c r="BK19" s="53">
        <v>20.7</v>
      </c>
      <c r="BM19" s="53">
        <v>22.5</v>
      </c>
      <c r="BN19" s="53">
        <v>16.6</v>
      </c>
      <c r="BU19" s="18">
        <v>4.88</v>
      </c>
    </row>
    <row r="20">
      <c r="A20" s="3" t="s">
        <v>234</v>
      </c>
      <c r="B20" s="3">
        <v>1947.0</v>
      </c>
      <c r="C20" s="3">
        <v>1947.666666666666</v>
      </c>
      <c r="E20" s="3"/>
      <c r="F20" s="50">
        <v>5.1168</v>
      </c>
      <c r="G20" s="50">
        <v>7.9809</v>
      </c>
      <c r="H20" s="51">
        <v>13.0822</v>
      </c>
      <c r="I20" s="51">
        <f t="shared" si="2"/>
        <v>5.3205</v>
      </c>
      <c r="K20" s="3"/>
      <c r="L20" s="3"/>
      <c r="M20" s="52"/>
      <c r="N20" s="3">
        <v>15.46</v>
      </c>
      <c r="O20" s="53">
        <v>25.6</v>
      </c>
      <c r="Q20" s="54">
        <v>22.4</v>
      </c>
      <c r="R20" s="54"/>
      <c r="S20" s="54">
        <v>1.87</v>
      </c>
      <c r="X20" s="52"/>
      <c r="Y20" s="52"/>
      <c r="Z20" s="52"/>
      <c r="AA20" s="51">
        <v>31.5004</v>
      </c>
      <c r="AB20" s="55">
        <v>109.0453</v>
      </c>
      <c r="AH20" s="21">
        <v>0.75</v>
      </c>
      <c r="AI20" s="51">
        <f t="shared" si="3"/>
        <v>77.5449</v>
      </c>
      <c r="AK20" s="54">
        <v>1.87</v>
      </c>
      <c r="AL20" s="56">
        <v>0.72</v>
      </c>
      <c r="AN20" s="53">
        <v>172.9</v>
      </c>
      <c r="AP20" s="53">
        <v>20.0</v>
      </c>
      <c r="AQ20" s="53">
        <v>178.85</v>
      </c>
      <c r="AV20" s="53">
        <v>15.8</v>
      </c>
      <c r="AW20" s="53">
        <v>19.1</v>
      </c>
      <c r="AX20" s="53"/>
      <c r="AY20" s="53"/>
      <c r="AZ20" s="53"/>
      <c r="BA20" s="53"/>
      <c r="BB20" s="53"/>
      <c r="BC20" s="53"/>
      <c r="BD20" s="18">
        <v>35.0</v>
      </c>
      <c r="BF20" s="21">
        <v>2.56</v>
      </c>
      <c r="BG20" s="5">
        <v>3.17</v>
      </c>
      <c r="BH20" s="53">
        <v>18.5</v>
      </c>
      <c r="BI20" s="53">
        <v>19.4</v>
      </c>
      <c r="BJ20" s="53">
        <v>37.3</v>
      </c>
      <c r="BK20" s="53">
        <v>20.7</v>
      </c>
      <c r="BM20" s="53">
        <v>22.8</v>
      </c>
      <c r="BN20" s="53">
        <v>16.7</v>
      </c>
      <c r="BU20" s="18">
        <v>5.05</v>
      </c>
    </row>
    <row r="21" ht="15.75" customHeight="1">
      <c r="A21" s="3" t="s">
        <v>235</v>
      </c>
      <c r="B21" s="3">
        <v>1947.0</v>
      </c>
      <c r="C21" s="3">
        <v>1947.7499999999993</v>
      </c>
      <c r="E21" s="3"/>
      <c r="F21" s="50">
        <v>5.2484</v>
      </c>
      <c r="G21" s="50">
        <v>8.1487</v>
      </c>
      <c r="H21" s="51">
        <v>13.3523</v>
      </c>
      <c r="I21" s="51">
        <f t="shared" si="2"/>
        <v>5.2198</v>
      </c>
      <c r="K21" s="3"/>
      <c r="L21" s="3"/>
      <c r="M21" s="52"/>
      <c r="N21" s="3">
        <v>15.06</v>
      </c>
      <c r="O21" s="53">
        <v>26.1</v>
      </c>
      <c r="Q21" s="54">
        <v>22.84</v>
      </c>
      <c r="R21" s="54"/>
      <c r="S21" s="54">
        <v>1.87</v>
      </c>
      <c r="X21" s="52"/>
      <c r="Y21" s="52"/>
      <c r="Z21" s="52"/>
      <c r="AA21" s="51">
        <v>31.9692</v>
      </c>
      <c r="AB21" s="55">
        <v>109.9219</v>
      </c>
      <c r="AH21" s="21">
        <v>0.8</v>
      </c>
      <c r="AI21" s="51">
        <f t="shared" si="3"/>
        <v>77.9527</v>
      </c>
      <c r="AK21" s="54">
        <v>1.87</v>
      </c>
      <c r="AL21" s="56">
        <v>0.72</v>
      </c>
      <c r="AN21" s="53">
        <v>172.2</v>
      </c>
      <c r="AP21" s="53">
        <v>20.1</v>
      </c>
      <c r="AQ21" s="53">
        <v>177.49</v>
      </c>
      <c r="AV21" s="53">
        <v>15.7</v>
      </c>
      <c r="AW21" s="53">
        <v>19.1</v>
      </c>
      <c r="AX21" s="53"/>
      <c r="AY21" s="53"/>
      <c r="AZ21" s="53"/>
      <c r="BA21" s="53"/>
      <c r="BB21" s="53"/>
      <c r="BC21" s="53"/>
      <c r="BD21" s="18">
        <v>35.0</v>
      </c>
      <c r="BF21" s="21">
        <v>2.61</v>
      </c>
      <c r="BG21" s="5">
        <v>3.23</v>
      </c>
      <c r="BH21" s="53">
        <v>18.6</v>
      </c>
      <c r="BI21" s="53">
        <v>19.6</v>
      </c>
      <c r="BJ21" s="53">
        <v>37.5</v>
      </c>
      <c r="BK21" s="53">
        <v>20.8</v>
      </c>
      <c r="BM21" s="53">
        <v>23.1</v>
      </c>
      <c r="BN21" s="53">
        <v>17.0</v>
      </c>
      <c r="BU21" s="18">
        <v>5.25</v>
      </c>
    </row>
    <row r="22" ht="15.75" customHeight="1">
      <c r="A22" s="3" t="s">
        <v>61</v>
      </c>
      <c r="B22" s="3">
        <v>1947.0</v>
      </c>
      <c r="C22" s="3">
        <v>1947.8333333333326</v>
      </c>
      <c r="E22" s="3"/>
      <c r="F22" s="50">
        <v>5.3819</v>
      </c>
      <c r="G22" s="50">
        <v>8.3174</v>
      </c>
      <c r="H22" s="51">
        <v>13.6287</v>
      </c>
      <c r="I22" s="51">
        <f t="shared" si="2"/>
        <v>5.111</v>
      </c>
      <c r="K22" s="3"/>
      <c r="L22" s="3"/>
      <c r="M22" s="52"/>
      <c r="N22" s="3">
        <v>15.45</v>
      </c>
      <c r="O22" s="53">
        <v>26.4</v>
      </c>
      <c r="Q22" s="54">
        <v>22.91</v>
      </c>
      <c r="R22" s="54"/>
      <c r="S22" s="54">
        <v>1.87</v>
      </c>
      <c r="X22" s="52"/>
      <c r="Y22" s="52"/>
      <c r="Z22" s="52"/>
      <c r="AA22" s="51">
        <v>32.439</v>
      </c>
      <c r="AB22" s="55">
        <v>110.3755</v>
      </c>
      <c r="AH22" s="21">
        <v>0.85</v>
      </c>
      <c r="AI22" s="51">
        <f t="shared" si="3"/>
        <v>77.9365</v>
      </c>
      <c r="AK22" s="54">
        <v>1.87</v>
      </c>
      <c r="AL22" s="56">
        <v>0.72</v>
      </c>
      <c r="AN22" s="53">
        <v>170.4</v>
      </c>
      <c r="AP22" s="53">
        <v>20.3</v>
      </c>
      <c r="AQ22" s="53">
        <v>181.81</v>
      </c>
      <c r="AV22" s="53">
        <v>15.9</v>
      </c>
      <c r="AW22" s="53">
        <v>19.1</v>
      </c>
      <c r="AX22" s="53"/>
      <c r="AY22" s="53"/>
      <c r="AZ22" s="53"/>
      <c r="BA22" s="53"/>
      <c r="BB22" s="53"/>
      <c r="BC22" s="53"/>
      <c r="BD22" s="18">
        <v>35.0</v>
      </c>
      <c r="BF22" s="21">
        <v>2.7</v>
      </c>
      <c r="BG22" s="5">
        <v>3.35</v>
      </c>
      <c r="BH22" s="53">
        <v>18.7</v>
      </c>
      <c r="BI22" s="53">
        <v>19.7</v>
      </c>
      <c r="BJ22" s="53">
        <v>37.8</v>
      </c>
      <c r="BK22" s="53">
        <v>21.0</v>
      </c>
      <c r="BM22" s="53">
        <v>23.3</v>
      </c>
      <c r="BN22" s="53">
        <v>17.2</v>
      </c>
      <c r="BU22" s="18">
        <v>5.22</v>
      </c>
    </row>
    <row r="23" ht="15.75" customHeight="1">
      <c r="A23" s="3" t="s">
        <v>236</v>
      </c>
      <c r="B23" s="3">
        <v>1947.0</v>
      </c>
      <c r="C23" s="3">
        <v>1947.9166666666658</v>
      </c>
      <c r="E23" s="3"/>
      <c r="F23" s="50">
        <v>5.5142</v>
      </c>
      <c r="G23" s="50">
        <v>8.4845</v>
      </c>
      <c r="H23" s="51">
        <v>13.8998</v>
      </c>
      <c r="I23" s="51">
        <f t="shared" si="2"/>
        <v>4.9926</v>
      </c>
      <c r="K23" s="3"/>
      <c r="L23" s="3"/>
      <c r="M23" s="52"/>
      <c r="N23" s="3">
        <v>15.27</v>
      </c>
      <c r="O23" s="53">
        <v>26.7</v>
      </c>
      <c r="Q23" s="54">
        <v>23.06</v>
      </c>
      <c r="R23" s="54"/>
      <c r="S23" s="54">
        <v>2.07</v>
      </c>
      <c r="X23" s="52"/>
      <c r="Y23" s="52"/>
      <c r="Z23" s="52"/>
      <c r="AA23" s="51">
        <v>32.8911</v>
      </c>
      <c r="AB23" s="55">
        <v>110.4326</v>
      </c>
      <c r="AH23" s="21">
        <v>0.92</v>
      </c>
      <c r="AI23" s="51">
        <f t="shared" si="3"/>
        <v>77.5415</v>
      </c>
      <c r="AK23" s="54">
        <v>2.07</v>
      </c>
      <c r="AL23" s="56">
        <v>0.72</v>
      </c>
      <c r="AN23" s="53">
        <v>168.9</v>
      </c>
      <c r="AP23" s="53">
        <v>20.4</v>
      </c>
      <c r="AQ23" s="53">
        <v>179.4</v>
      </c>
      <c r="AV23" s="53">
        <v>15.9</v>
      </c>
      <c r="AW23" s="53">
        <v>19.1</v>
      </c>
      <c r="AX23" s="53"/>
      <c r="AY23" s="53"/>
      <c r="AZ23" s="53"/>
      <c r="BA23" s="53"/>
      <c r="BB23" s="53"/>
      <c r="BC23" s="53"/>
      <c r="BD23" s="18">
        <v>35.0</v>
      </c>
      <c r="BF23" s="21">
        <v>2.77</v>
      </c>
      <c r="BG23" s="5">
        <v>3.44</v>
      </c>
      <c r="BH23" s="53">
        <v>18.8</v>
      </c>
      <c r="BI23" s="53">
        <v>19.9</v>
      </c>
      <c r="BJ23" s="53">
        <v>37.9</v>
      </c>
      <c r="BK23" s="53">
        <v>21.2</v>
      </c>
      <c r="BM23" s="53">
        <v>23.6</v>
      </c>
      <c r="BN23" s="53">
        <v>17.2</v>
      </c>
      <c r="BU23" s="18">
        <v>5.39</v>
      </c>
    </row>
    <row r="24" ht="15.75" customHeight="1">
      <c r="A24" s="3" t="s">
        <v>237</v>
      </c>
      <c r="B24" s="3">
        <v>1947.0</v>
      </c>
      <c r="C24" s="3">
        <v>1947.999999999999</v>
      </c>
      <c r="E24" s="3"/>
      <c r="F24" s="50">
        <v>5.6456</v>
      </c>
      <c r="G24" s="50">
        <v>8.6428</v>
      </c>
      <c r="H24" s="51">
        <v>14.2053</v>
      </c>
      <c r="I24" s="51">
        <f t="shared" si="2"/>
        <v>4.8817</v>
      </c>
      <c r="K24" s="3"/>
      <c r="L24" s="3"/>
      <c r="M24" s="52"/>
      <c r="N24" s="3">
        <v>15.03</v>
      </c>
      <c r="O24" s="53">
        <v>27.2</v>
      </c>
      <c r="Q24" s="54">
        <v>23.41</v>
      </c>
      <c r="R24" s="54"/>
      <c r="S24" s="54">
        <v>2.07</v>
      </c>
      <c r="X24" s="52"/>
      <c r="Y24" s="52"/>
      <c r="Z24" s="52"/>
      <c r="AA24" s="51">
        <v>33.3754</v>
      </c>
      <c r="AB24" s="55">
        <v>110.2967</v>
      </c>
      <c r="AH24" s="21">
        <v>0.95</v>
      </c>
      <c r="AI24" s="51">
        <f t="shared" si="3"/>
        <v>76.9213</v>
      </c>
      <c r="AK24" s="54">
        <v>2.07</v>
      </c>
      <c r="AL24" s="56">
        <v>0.72</v>
      </c>
      <c r="AN24" s="53">
        <v>167.3</v>
      </c>
      <c r="AP24" s="53">
        <v>20.5</v>
      </c>
      <c r="AQ24" s="53">
        <v>181.16</v>
      </c>
      <c r="AV24" s="53">
        <v>16.0</v>
      </c>
      <c r="AW24" s="53">
        <v>19.1</v>
      </c>
      <c r="AX24" s="53"/>
      <c r="AY24" s="53"/>
      <c r="AZ24" s="53"/>
      <c r="BA24" s="53"/>
      <c r="BB24" s="53"/>
      <c r="BC24" s="53"/>
      <c r="BD24" s="18">
        <v>35.0</v>
      </c>
      <c r="BF24" s="21">
        <v>2.86</v>
      </c>
      <c r="BG24" s="5">
        <v>3.52</v>
      </c>
      <c r="BH24" s="53">
        <v>18.9</v>
      </c>
      <c r="BI24" s="53">
        <v>19.9</v>
      </c>
      <c r="BJ24" s="53">
        <v>38.1</v>
      </c>
      <c r="BK24" s="53">
        <v>21.4</v>
      </c>
      <c r="BM24" s="53">
        <v>23.9</v>
      </c>
      <c r="BN24" s="53">
        <v>17.3</v>
      </c>
      <c r="BU24" s="18">
        <v>5.59</v>
      </c>
    </row>
    <row r="25" ht="15.75" customHeight="1">
      <c r="A25" s="3" t="s">
        <v>58</v>
      </c>
      <c r="B25" s="3">
        <v>1948.0</v>
      </c>
      <c r="C25" s="3">
        <v>1948.0833333333323</v>
      </c>
      <c r="E25" s="3"/>
      <c r="F25" s="50">
        <v>5.7786</v>
      </c>
      <c r="G25" s="50">
        <v>8.8194</v>
      </c>
      <c r="H25" s="51">
        <v>14.4049</v>
      </c>
      <c r="I25" s="51">
        <f t="shared" si="2"/>
        <v>4.9141</v>
      </c>
      <c r="K25" s="3"/>
      <c r="L25" s="3"/>
      <c r="M25" s="52"/>
      <c r="N25" s="3">
        <v>14.83</v>
      </c>
      <c r="O25" s="53">
        <v>27.7</v>
      </c>
      <c r="Q25" s="54">
        <v>23.68</v>
      </c>
      <c r="R25" s="54"/>
      <c r="S25" s="54">
        <v>2.57</v>
      </c>
      <c r="X25" s="52"/>
      <c r="Y25" s="52"/>
      <c r="Z25" s="52"/>
      <c r="AA25" s="51">
        <v>33.917</v>
      </c>
      <c r="AB25" s="55">
        <v>110.5953</v>
      </c>
      <c r="AH25" s="21">
        <v>0.97</v>
      </c>
      <c r="AI25" s="51">
        <f t="shared" si="3"/>
        <v>76.6783</v>
      </c>
      <c r="AK25" s="54">
        <v>2.57</v>
      </c>
      <c r="AL25" s="56">
        <v>0.74</v>
      </c>
      <c r="AN25" s="53">
        <v>166.4</v>
      </c>
      <c r="AP25" s="53">
        <v>20.7</v>
      </c>
      <c r="AQ25" s="53">
        <v>175.05</v>
      </c>
      <c r="AV25" s="53">
        <v>16.5</v>
      </c>
      <c r="AW25" s="53">
        <v>19.1</v>
      </c>
      <c r="AX25" s="53"/>
      <c r="AY25" s="53"/>
      <c r="AZ25" s="53"/>
      <c r="BA25" s="53"/>
      <c r="BB25" s="53"/>
      <c r="BC25" s="53"/>
      <c r="BD25" s="18">
        <v>35.0</v>
      </c>
      <c r="BF25" s="21">
        <v>2.86</v>
      </c>
      <c r="BG25" s="5">
        <v>3.52</v>
      </c>
      <c r="BH25" s="53">
        <v>19.3</v>
      </c>
      <c r="BI25" s="53">
        <v>20.1</v>
      </c>
      <c r="BJ25" s="53">
        <v>38.4</v>
      </c>
      <c r="BK25" s="53">
        <v>21.8</v>
      </c>
      <c r="BM25" s="53">
        <v>24.3</v>
      </c>
      <c r="BN25" s="53">
        <v>17.4</v>
      </c>
      <c r="BU25" s="18">
        <v>5.69</v>
      </c>
    </row>
    <row r="26" ht="15.75" customHeight="1">
      <c r="A26" s="3" t="s">
        <v>230</v>
      </c>
      <c r="B26" s="3">
        <v>1948.0</v>
      </c>
      <c r="C26" s="3">
        <v>1948.1666666666656</v>
      </c>
      <c r="E26" s="3"/>
      <c r="F26" s="50">
        <v>5.903</v>
      </c>
      <c r="G26" s="50">
        <v>8.9518</v>
      </c>
      <c r="H26" s="51">
        <v>14.5635</v>
      </c>
      <c r="I26" s="51">
        <f t="shared" si="2"/>
        <v>5.0258</v>
      </c>
      <c r="K26" s="3"/>
      <c r="L26" s="3"/>
      <c r="M26" s="52"/>
      <c r="N26" s="3">
        <v>14.1</v>
      </c>
      <c r="O26" s="53">
        <v>27.2</v>
      </c>
      <c r="Q26" s="54">
        <v>23.67</v>
      </c>
      <c r="R26" s="54"/>
      <c r="S26" s="54">
        <v>2.57</v>
      </c>
      <c r="X26" s="52"/>
      <c r="Y26" s="52"/>
      <c r="Z26" s="52"/>
      <c r="AA26" s="51">
        <v>34.4441</v>
      </c>
      <c r="AB26" s="55">
        <v>110.0761</v>
      </c>
      <c r="AH26" s="21">
        <v>1.0</v>
      </c>
      <c r="AI26" s="51">
        <f t="shared" si="3"/>
        <v>75.632</v>
      </c>
      <c r="AK26" s="54">
        <v>2.57</v>
      </c>
      <c r="AL26" s="56">
        <v>0.74</v>
      </c>
      <c r="AN26" s="53">
        <v>164.5</v>
      </c>
      <c r="AP26" s="53">
        <v>20.7</v>
      </c>
      <c r="AQ26" s="53">
        <v>167.3</v>
      </c>
      <c r="AV26" s="53">
        <v>16.7</v>
      </c>
      <c r="AW26" s="53">
        <v>19.1</v>
      </c>
      <c r="AX26" s="53"/>
      <c r="AY26" s="53"/>
      <c r="AZ26" s="53"/>
      <c r="BA26" s="53"/>
      <c r="BB26" s="53"/>
      <c r="BC26" s="53"/>
      <c r="BD26" s="18">
        <v>35.0</v>
      </c>
      <c r="BF26" s="21">
        <v>2.85</v>
      </c>
      <c r="BG26" s="5">
        <v>3.53</v>
      </c>
      <c r="BH26" s="53">
        <v>19.5</v>
      </c>
      <c r="BI26" s="53">
        <v>20.1</v>
      </c>
      <c r="BJ26" s="53">
        <v>38.4</v>
      </c>
      <c r="BK26" s="53">
        <v>21.9</v>
      </c>
      <c r="BM26" s="53">
        <v>24.1</v>
      </c>
      <c r="BN26" s="53">
        <v>17.4</v>
      </c>
      <c r="BU26" s="18">
        <v>6.0</v>
      </c>
    </row>
    <row r="27" ht="15.75" customHeight="1">
      <c r="A27" s="3" t="s">
        <v>231</v>
      </c>
      <c r="B27" s="3">
        <v>1948.0</v>
      </c>
      <c r="C27" s="3">
        <v>1948.2499999999989</v>
      </c>
      <c r="E27" s="3"/>
      <c r="F27" s="50">
        <v>6.0272</v>
      </c>
      <c r="G27" s="50">
        <v>9.0946</v>
      </c>
      <c r="H27" s="51">
        <v>14.7454</v>
      </c>
      <c r="I27" s="51">
        <f t="shared" si="2"/>
        <v>5.165</v>
      </c>
      <c r="K27" s="3"/>
      <c r="L27" s="3"/>
      <c r="M27" s="52"/>
      <c r="N27" s="3">
        <v>14.3</v>
      </c>
      <c r="O27" s="53">
        <v>27.2</v>
      </c>
      <c r="Q27" s="54">
        <v>23.5</v>
      </c>
      <c r="R27" s="54"/>
      <c r="S27" s="54">
        <v>2.57</v>
      </c>
      <c r="X27" s="52"/>
      <c r="Y27" s="52"/>
      <c r="Z27" s="52"/>
      <c r="AA27" s="51">
        <v>35.0322</v>
      </c>
      <c r="AB27" s="55">
        <v>108.8849</v>
      </c>
      <c r="AH27" s="21">
        <v>1.0</v>
      </c>
      <c r="AI27" s="51">
        <f t="shared" si="3"/>
        <v>73.8527</v>
      </c>
      <c r="AK27" s="54">
        <v>2.57</v>
      </c>
      <c r="AL27" s="56">
        <v>0.74</v>
      </c>
      <c r="AN27" s="53">
        <v>163.1</v>
      </c>
      <c r="AP27" s="53">
        <v>20.8</v>
      </c>
      <c r="AQ27" s="53">
        <v>177.2</v>
      </c>
      <c r="AV27" s="53">
        <v>16.8</v>
      </c>
      <c r="AW27" s="53">
        <v>19.1</v>
      </c>
      <c r="AX27" s="53"/>
      <c r="AY27" s="53"/>
      <c r="AZ27" s="53"/>
      <c r="BA27" s="53"/>
      <c r="BB27" s="53"/>
      <c r="BC27" s="53"/>
      <c r="BD27" s="18">
        <v>35.0</v>
      </c>
      <c r="BF27" s="21">
        <v>2.83</v>
      </c>
      <c r="BG27" s="5">
        <v>3.53</v>
      </c>
      <c r="BH27" s="53">
        <v>19.7</v>
      </c>
      <c r="BI27" s="53">
        <v>20.2</v>
      </c>
      <c r="BJ27" s="53">
        <v>38.5</v>
      </c>
      <c r="BK27" s="53">
        <v>21.9</v>
      </c>
      <c r="BM27" s="53">
        <v>24.1</v>
      </c>
      <c r="BN27" s="53">
        <v>17.5</v>
      </c>
      <c r="BU27" s="18">
        <v>5.94</v>
      </c>
    </row>
    <row r="28" ht="15.75" customHeight="1">
      <c r="A28" s="3" t="s">
        <v>59</v>
      </c>
      <c r="B28" s="3">
        <v>1948.0</v>
      </c>
      <c r="C28" s="3">
        <v>1948.3333333333321</v>
      </c>
      <c r="E28" s="3"/>
      <c r="F28" s="50">
        <v>6.1559</v>
      </c>
      <c r="G28" s="50">
        <v>9.2382</v>
      </c>
      <c r="H28" s="51">
        <v>14.9301</v>
      </c>
      <c r="I28" s="51">
        <f t="shared" si="2"/>
        <v>5.295</v>
      </c>
      <c r="K28" s="3"/>
      <c r="L28" s="3"/>
      <c r="M28" s="52"/>
      <c r="N28" s="3">
        <v>15.4</v>
      </c>
      <c r="O28" s="53">
        <v>27.4</v>
      </c>
      <c r="Q28" s="54">
        <v>23.82</v>
      </c>
      <c r="R28" s="54"/>
      <c r="S28" s="54">
        <v>2.57</v>
      </c>
      <c r="X28" s="52"/>
      <c r="Y28" s="52"/>
      <c r="Z28" s="52"/>
      <c r="AA28" s="51">
        <v>35.6192</v>
      </c>
      <c r="AB28" s="55">
        <v>109.1684</v>
      </c>
      <c r="AH28" s="21">
        <v>1.0</v>
      </c>
      <c r="AI28" s="51">
        <f t="shared" si="3"/>
        <v>73.5492</v>
      </c>
      <c r="AK28" s="54">
        <v>2.57</v>
      </c>
      <c r="AL28" s="56">
        <v>0.74</v>
      </c>
      <c r="AN28" s="53">
        <v>162.7</v>
      </c>
      <c r="AP28" s="53">
        <v>20.9</v>
      </c>
      <c r="AQ28" s="53">
        <v>180.51</v>
      </c>
      <c r="AV28" s="53">
        <v>16.9</v>
      </c>
      <c r="AW28" s="53">
        <v>19.1</v>
      </c>
      <c r="AX28" s="53"/>
      <c r="AY28" s="53"/>
      <c r="AZ28" s="53"/>
      <c r="BA28" s="53"/>
      <c r="BB28" s="53"/>
      <c r="BC28" s="53"/>
      <c r="BD28" s="18">
        <v>35.0</v>
      </c>
      <c r="BF28" s="21">
        <v>2.78</v>
      </c>
      <c r="BG28" s="5">
        <v>3.47</v>
      </c>
      <c r="BH28" s="53">
        <v>20.1</v>
      </c>
      <c r="BI28" s="53">
        <v>20.2</v>
      </c>
      <c r="BJ28" s="53">
        <v>38.8</v>
      </c>
      <c r="BK28" s="53">
        <v>22.0</v>
      </c>
      <c r="BM28" s="53">
        <v>24.3</v>
      </c>
      <c r="BN28" s="53">
        <v>17.5</v>
      </c>
      <c r="BU28" s="18">
        <v>5.52</v>
      </c>
    </row>
    <row r="29" ht="15.75" customHeight="1">
      <c r="A29" s="3" t="s">
        <v>232</v>
      </c>
      <c r="B29" s="3">
        <v>1948.0</v>
      </c>
      <c r="C29" s="3">
        <v>1948.4166666666654</v>
      </c>
      <c r="E29" s="3"/>
      <c r="F29" s="50">
        <v>6.2822</v>
      </c>
      <c r="G29" s="50">
        <v>9.3782</v>
      </c>
      <c r="H29" s="51">
        <v>15.0976</v>
      </c>
      <c r="I29" s="51">
        <f t="shared" si="2"/>
        <v>5.4073</v>
      </c>
      <c r="K29" s="3"/>
      <c r="L29" s="3"/>
      <c r="M29" s="52"/>
      <c r="N29" s="3">
        <v>16.15</v>
      </c>
      <c r="O29" s="53">
        <v>27.5</v>
      </c>
      <c r="Q29" s="54">
        <v>24.01</v>
      </c>
      <c r="R29" s="54"/>
      <c r="S29" s="54">
        <v>2.57</v>
      </c>
      <c r="X29" s="52"/>
      <c r="Y29" s="52"/>
      <c r="Z29" s="52"/>
      <c r="AA29" s="51">
        <v>36.1653</v>
      </c>
      <c r="AB29" s="55">
        <v>109.6134</v>
      </c>
      <c r="AH29" s="21">
        <v>1.0</v>
      </c>
      <c r="AI29" s="51">
        <f t="shared" si="3"/>
        <v>73.4481</v>
      </c>
      <c r="AK29" s="54">
        <v>2.57</v>
      </c>
      <c r="AL29" s="56">
        <v>0.74</v>
      </c>
      <c r="AN29" s="53">
        <v>160.7</v>
      </c>
      <c r="AP29" s="53">
        <v>21.0</v>
      </c>
      <c r="AQ29" s="53">
        <v>190.74</v>
      </c>
      <c r="AV29" s="53">
        <v>16.8</v>
      </c>
      <c r="AW29" s="53">
        <v>19.1</v>
      </c>
      <c r="AX29" s="53"/>
      <c r="AY29" s="53"/>
      <c r="AZ29" s="53"/>
      <c r="BA29" s="53"/>
      <c r="BB29" s="53"/>
      <c r="BC29" s="53"/>
      <c r="BD29" s="18">
        <v>35.0</v>
      </c>
      <c r="BF29" s="21">
        <v>2.76</v>
      </c>
      <c r="BG29" s="5">
        <v>3.38</v>
      </c>
      <c r="BH29" s="53">
        <v>20.0</v>
      </c>
      <c r="BI29" s="53">
        <v>20.2</v>
      </c>
      <c r="BJ29" s="53">
        <v>38.8</v>
      </c>
      <c r="BK29" s="53">
        <v>22.0</v>
      </c>
      <c r="BM29" s="53">
        <v>24.3</v>
      </c>
      <c r="BN29" s="53">
        <v>17.6</v>
      </c>
      <c r="BU29" s="18">
        <v>5.26</v>
      </c>
    </row>
    <row r="30" ht="15.75" customHeight="1">
      <c r="A30" s="3" t="s">
        <v>233</v>
      </c>
      <c r="B30" s="3">
        <v>1948.0</v>
      </c>
      <c r="C30" s="3">
        <v>1948.4999999999986</v>
      </c>
      <c r="E30" s="3"/>
      <c r="F30" s="50">
        <v>6.4087</v>
      </c>
      <c r="G30" s="50">
        <v>9.5132</v>
      </c>
      <c r="H30" s="51">
        <v>15.2158</v>
      </c>
      <c r="I30" s="51">
        <f t="shared" si="2"/>
        <v>5.5256</v>
      </c>
      <c r="K30" s="3"/>
      <c r="L30" s="3"/>
      <c r="M30" s="52"/>
      <c r="N30" s="3">
        <v>16.82</v>
      </c>
      <c r="O30" s="53">
        <v>27.7</v>
      </c>
      <c r="Q30" s="54">
        <v>24.15</v>
      </c>
      <c r="R30" s="54"/>
      <c r="S30" s="54">
        <v>2.57</v>
      </c>
      <c r="X30" s="52"/>
      <c r="Y30" s="52"/>
      <c r="Z30" s="52"/>
      <c r="AA30" s="51">
        <v>36.6633</v>
      </c>
      <c r="AB30" s="55">
        <v>109.2955</v>
      </c>
      <c r="AH30" s="21">
        <v>1.0</v>
      </c>
      <c r="AI30" s="51">
        <f t="shared" si="3"/>
        <v>72.6322</v>
      </c>
      <c r="AK30" s="54">
        <v>2.57</v>
      </c>
      <c r="AL30" s="56">
        <v>0.74</v>
      </c>
      <c r="AN30" s="53">
        <v>162.2</v>
      </c>
      <c r="AP30" s="53">
        <v>21.4</v>
      </c>
      <c r="AQ30" s="53">
        <v>189.46</v>
      </c>
      <c r="AV30" s="53">
        <v>16.8</v>
      </c>
      <c r="AW30" s="53">
        <v>19.3</v>
      </c>
      <c r="AX30" s="53"/>
      <c r="AY30" s="53"/>
      <c r="AZ30" s="53"/>
      <c r="BA30" s="53"/>
      <c r="BB30" s="53"/>
      <c r="BC30" s="53"/>
      <c r="BD30" s="18">
        <v>35.0</v>
      </c>
      <c r="BF30" s="21">
        <v>2.76</v>
      </c>
      <c r="BG30" s="5">
        <v>3.34</v>
      </c>
      <c r="BH30" s="53">
        <v>20.1</v>
      </c>
      <c r="BI30" s="53">
        <v>20.4</v>
      </c>
      <c r="BJ30" s="53">
        <v>38.9</v>
      </c>
      <c r="BK30" s="53">
        <v>22.1</v>
      </c>
      <c r="BM30" s="53">
        <v>24.4</v>
      </c>
      <c r="BN30" s="53">
        <v>17.6</v>
      </c>
      <c r="BU30" s="18">
        <v>5.05</v>
      </c>
    </row>
    <row r="31" ht="15.75" customHeight="1">
      <c r="A31" s="3" t="s">
        <v>60</v>
      </c>
      <c r="B31" s="3">
        <v>1948.0</v>
      </c>
      <c r="C31" s="3">
        <v>1948.583333333332</v>
      </c>
      <c r="E31" s="3"/>
      <c r="F31" s="50">
        <v>6.5025</v>
      </c>
      <c r="G31" s="50">
        <v>9.6263</v>
      </c>
      <c r="H31" s="51">
        <v>15.2705</v>
      </c>
      <c r="I31" s="51">
        <f t="shared" si="2"/>
        <v>5.5859</v>
      </c>
      <c r="K31" s="3"/>
      <c r="L31" s="3"/>
      <c r="M31" s="52"/>
      <c r="N31" s="3">
        <v>16.42</v>
      </c>
      <c r="O31" s="53">
        <v>28.0</v>
      </c>
      <c r="Q31" s="54">
        <v>24.4</v>
      </c>
      <c r="R31" s="54"/>
      <c r="S31" s="54">
        <v>2.57</v>
      </c>
      <c r="X31" s="52"/>
      <c r="Y31" s="52"/>
      <c r="Z31" s="52"/>
      <c r="AA31" s="51">
        <v>36.9852</v>
      </c>
      <c r="AB31" s="55">
        <v>109.7454</v>
      </c>
      <c r="AH31" s="21">
        <v>1.0</v>
      </c>
      <c r="AI31" s="51">
        <f t="shared" si="3"/>
        <v>72.7602</v>
      </c>
      <c r="AK31" s="54">
        <v>2.57</v>
      </c>
      <c r="AL31" s="56">
        <v>0.74</v>
      </c>
      <c r="AN31" s="53">
        <v>161.2</v>
      </c>
      <c r="AP31" s="53">
        <v>21.8</v>
      </c>
      <c r="AQ31" s="53">
        <v>181.33</v>
      </c>
      <c r="AV31" s="53">
        <v>17.2</v>
      </c>
      <c r="AW31" s="53">
        <v>20.3</v>
      </c>
      <c r="AX31" s="53"/>
      <c r="AY31" s="53"/>
      <c r="AZ31" s="53"/>
      <c r="BA31" s="53"/>
      <c r="BB31" s="53"/>
      <c r="BC31" s="53"/>
      <c r="BD31" s="18">
        <v>35.0</v>
      </c>
      <c r="BF31" s="21">
        <v>2.81</v>
      </c>
      <c r="BG31" s="5">
        <v>3.37</v>
      </c>
      <c r="BH31" s="53">
        <v>20.5</v>
      </c>
      <c r="BI31" s="53">
        <v>20.7</v>
      </c>
      <c r="BJ31" s="53">
        <v>39.2</v>
      </c>
      <c r="BK31" s="53">
        <v>22.6</v>
      </c>
      <c r="BM31" s="53">
        <v>24.6</v>
      </c>
      <c r="BN31" s="53">
        <v>17.9</v>
      </c>
      <c r="BU31" s="18">
        <v>5.22</v>
      </c>
    </row>
    <row r="32" ht="15.75" customHeight="1">
      <c r="A32" s="3" t="s">
        <v>234</v>
      </c>
      <c r="B32" s="3">
        <v>1948.0</v>
      </c>
      <c r="C32" s="3">
        <v>1948.6666666666652</v>
      </c>
      <c r="E32" s="3"/>
      <c r="F32" s="50">
        <v>6.5749</v>
      </c>
      <c r="G32" s="50">
        <v>9.7141</v>
      </c>
      <c r="H32" s="51">
        <v>15.212</v>
      </c>
      <c r="I32" s="51">
        <f t="shared" si="2"/>
        <v>5.6033</v>
      </c>
      <c r="K32" s="3"/>
      <c r="L32" s="3"/>
      <c r="M32" s="52"/>
      <c r="N32" s="3">
        <v>15.94</v>
      </c>
      <c r="O32" s="53">
        <v>28.2</v>
      </c>
      <c r="Q32" s="54">
        <v>24.43</v>
      </c>
      <c r="R32" s="54"/>
      <c r="S32" s="54">
        <v>2.57</v>
      </c>
      <c r="X32" s="52"/>
      <c r="Y32" s="52"/>
      <c r="Z32" s="52"/>
      <c r="AA32" s="51">
        <v>37.1043</v>
      </c>
      <c r="AB32" s="55">
        <v>110.0076</v>
      </c>
      <c r="AH32" s="21">
        <v>1.06</v>
      </c>
      <c r="AI32" s="51">
        <f t="shared" si="3"/>
        <v>72.9033</v>
      </c>
      <c r="AK32" s="54">
        <v>2.57</v>
      </c>
      <c r="AL32" s="56">
        <v>0.74</v>
      </c>
      <c r="AN32" s="53">
        <v>160.7</v>
      </c>
      <c r="AP32" s="53">
        <v>22.1</v>
      </c>
      <c r="AQ32" s="53">
        <v>181.71</v>
      </c>
      <c r="AV32" s="53">
        <v>18.5</v>
      </c>
      <c r="AW32" s="53">
        <v>20.3</v>
      </c>
      <c r="AX32" s="53"/>
      <c r="AY32" s="53"/>
      <c r="AZ32" s="53"/>
      <c r="BA32" s="53"/>
      <c r="BB32" s="53"/>
      <c r="BC32" s="53"/>
      <c r="BD32" s="18">
        <v>35.0</v>
      </c>
      <c r="BF32" s="21">
        <v>2.84</v>
      </c>
      <c r="BG32" s="5">
        <v>3.44</v>
      </c>
      <c r="BH32" s="53">
        <v>21.6</v>
      </c>
      <c r="BI32" s="53">
        <v>21.2</v>
      </c>
      <c r="BJ32" s="53">
        <v>39.5</v>
      </c>
      <c r="BK32" s="53">
        <v>22.8</v>
      </c>
      <c r="BM32" s="53">
        <v>24.9</v>
      </c>
      <c r="BN32" s="53">
        <v>18.5</v>
      </c>
      <c r="BU32" s="18">
        <v>5.42</v>
      </c>
    </row>
    <row r="33" ht="15.75" customHeight="1">
      <c r="A33" s="3" t="s">
        <v>235</v>
      </c>
      <c r="B33" s="3">
        <v>1948.0</v>
      </c>
      <c r="C33" s="3">
        <v>1948.7499999999984</v>
      </c>
      <c r="E33" s="3"/>
      <c r="F33" s="50">
        <v>6.647</v>
      </c>
      <c r="G33" s="50">
        <v>9.8022</v>
      </c>
      <c r="H33" s="51">
        <v>15.1478</v>
      </c>
      <c r="I33" s="51">
        <f t="shared" si="2"/>
        <v>5.6165</v>
      </c>
      <c r="K33" s="3"/>
      <c r="L33" s="3"/>
      <c r="M33" s="52"/>
      <c r="N33" s="3">
        <v>15.76</v>
      </c>
      <c r="O33" s="53">
        <v>28.1</v>
      </c>
      <c r="Q33" s="54">
        <v>24.36</v>
      </c>
      <c r="R33" s="54"/>
      <c r="S33" s="54">
        <v>2.57</v>
      </c>
      <c r="X33" s="52"/>
      <c r="Y33" s="52"/>
      <c r="Z33" s="52"/>
      <c r="AA33" s="51">
        <v>37.2135</v>
      </c>
      <c r="AB33" s="55">
        <v>108.5618</v>
      </c>
      <c r="AH33" s="21">
        <v>1.09</v>
      </c>
      <c r="AI33" s="51">
        <f t="shared" si="3"/>
        <v>71.3483</v>
      </c>
      <c r="AK33" s="54">
        <v>2.57</v>
      </c>
      <c r="AL33" s="56">
        <v>0.74</v>
      </c>
      <c r="AN33" s="53">
        <v>159.8</v>
      </c>
      <c r="AP33" s="53">
        <v>22.4</v>
      </c>
      <c r="AQ33" s="53">
        <v>178.3</v>
      </c>
      <c r="AV33" s="53">
        <v>18.5</v>
      </c>
      <c r="AW33" s="53">
        <v>20.3</v>
      </c>
      <c r="AX33" s="53"/>
      <c r="AY33" s="53"/>
      <c r="AZ33" s="53"/>
      <c r="BA33" s="53"/>
      <c r="BB33" s="53"/>
      <c r="BC33" s="53"/>
      <c r="BD33" s="18">
        <v>35.0</v>
      </c>
      <c r="BF33" s="21">
        <v>2.84</v>
      </c>
      <c r="BG33" s="5">
        <v>3.45</v>
      </c>
      <c r="BH33" s="53">
        <v>21.8</v>
      </c>
      <c r="BI33" s="53">
        <v>21.6</v>
      </c>
      <c r="BJ33" s="53">
        <v>40.0</v>
      </c>
      <c r="BK33" s="53">
        <v>22.8</v>
      </c>
      <c r="BM33" s="53">
        <v>25.0</v>
      </c>
      <c r="BN33" s="53">
        <v>18.8</v>
      </c>
      <c r="BU33" s="18">
        <v>5.52</v>
      </c>
    </row>
    <row r="34" ht="15.75" customHeight="1">
      <c r="A34" s="3" t="s">
        <v>61</v>
      </c>
      <c r="B34" s="3">
        <v>1948.0</v>
      </c>
      <c r="C34" s="3">
        <v>1948.8333333333317</v>
      </c>
      <c r="E34" s="3"/>
      <c r="F34" s="50">
        <v>6.7191</v>
      </c>
      <c r="G34" s="50">
        <v>9.8895</v>
      </c>
      <c r="H34" s="51">
        <v>15.0945</v>
      </c>
      <c r="I34" s="51">
        <f t="shared" si="2"/>
        <v>5.6073</v>
      </c>
      <c r="K34" s="3"/>
      <c r="L34" s="3"/>
      <c r="M34" s="52"/>
      <c r="N34" s="3">
        <v>16.19</v>
      </c>
      <c r="O34" s="53">
        <v>27.8</v>
      </c>
      <c r="Q34" s="54">
        <v>24.31</v>
      </c>
      <c r="R34" s="54"/>
      <c r="S34" s="54">
        <v>2.57</v>
      </c>
      <c r="X34" s="52"/>
      <c r="Y34" s="52"/>
      <c r="Z34" s="52"/>
      <c r="AA34" s="51">
        <v>37.3104</v>
      </c>
      <c r="AB34" s="55">
        <v>108.4238</v>
      </c>
      <c r="AH34" s="21">
        <v>1.12</v>
      </c>
      <c r="AI34" s="51">
        <f t="shared" si="3"/>
        <v>71.1134</v>
      </c>
      <c r="AK34" s="54">
        <v>2.57</v>
      </c>
      <c r="AL34" s="56">
        <v>0.74</v>
      </c>
      <c r="AN34" s="53">
        <v>159.2</v>
      </c>
      <c r="AP34" s="53">
        <v>22.5</v>
      </c>
      <c r="AQ34" s="53">
        <v>188.62</v>
      </c>
      <c r="AV34" s="53">
        <v>18.6</v>
      </c>
      <c r="AW34" s="53">
        <v>21.3</v>
      </c>
      <c r="AX34" s="53"/>
      <c r="AY34" s="53"/>
      <c r="AZ34" s="53"/>
      <c r="BA34" s="53"/>
      <c r="BB34" s="53"/>
      <c r="BC34" s="53"/>
      <c r="BD34" s="18">
        <v>35.0</v>
      </c>
      <c r="BF34" s="21">
        <v>2.84</v>
      </c>
      <c r="BG34" s="5">
        <v>3.5</v>
      </c>
      <c r="BH34" s="53">
        <v>21.9</v>
      </c>
      <c r="BI34" s="53">
        <v>21.8</v>
      </c>
      <c r="BJ34" s="53">
        <v>40.8</v>
      </c>
      <c r="BK34" s="53">
        <v>22.9</v>
      </c>
      <c r="BM34" s="53">
        <v>25.0</v>
      </c>
      <c r="BN34" s="53">
        <v>19.1</v>
      </c>
      <c r="BU34" s="18">
        <v>5.5</v>
      </c>
    </row>
    <row r="35" ht="15.75" customHeight="1">
      <c r="A35" s="3" t="s">
        <v>236</v>
      </c>
      <c r="B35" s="3">
        <v>1948.0</v>
      </c>
      <c r="C35" s="3">
        <v>1948.916666666665</v>
      </c>
      <c r="E35" s="3"/>
      <c r="F35" s="50">
        <v>6.7905</v>
      </c>
      <c r="G35" s="50">
        <v>9.975</v>
      </c>
      <c r="H35" s="51">
        <v>15.0462</v>
      </c>
      <c r="I35" s="51">
        <f t="shared" si="2"/>
        <v>5.5979</v>
      </c>
      <c r="K35" s="3"/>
      <c r="L35" s="3"/>
      <c r="M35" s="52"/>
      <c r="N35" s="3">
        <v>15.29</v>
      </c>
      <c r="O35" s="53">
        <v>27.8</v>
      </c>
      <c r="Q35" s="54">
        <v>24.16</v>
      </c>
      <c r="R35" s="54"/>
      <c r="S35" s="54">
        <v>2.57</v>
      </c>
      <c r="X35" s="52"/>
      <c r="Y35" s="52"/>
      <c r="Z35" s="52"/>
      <c r="AA35" s="51">
        <v>37.4096</v>
      </c>
      <c r="AB35" s="55">
        <v>108.4534</v>
      </c>
      <c r="AH35" s="21">
        <v>1.14</v>
      </c>
      <c r="AI35" s="51">
        <f t="shared" si="3"/>
        <v>71.0438</v>
      </c>
      <c r="AK35" s="54">
        <v>2.57</v>
      </c>
      <c r="AL35" s="56">
        <v>0.74</v>
      </c>
      <c r="AN35" s="53">
        <v>159.3</v>
      </c>
      <c r="AP35" s="53">
        <v>22.6</v>
      </c>
      <c r="AQ35" s="53">
        <v>171.2</v>
      </c>
      <c r="AV35" s="53">
        <v>18.7</v>
      </c>
      <c r="AW35" s="53">
        <v>21.6</v>
      </c>
      <c r="AX35" s="53"/>
      <c r="AY35" s="53"/>
      <c r="AZ35" s="53"/>
      <c r="BA35" s="53"/>
      <c r="BB35" s="53"/>
      <c r="BC35" s="53"/>
      <c r="BD35" s="18">
        <v>35.0</v>
      </c>
      <c r="BF35" s="21">
        <v>2.84</v>
      </c>
      <c r="BG35" s="5">
        <v>3.53</v>
      </c>
      <c r="BH35" s="53">
        <v>22.0</v>
      </c>
      <c r="BI35" s="53">
        <v>21.9</v>
      </c>
      <c r="BJ35" s="53">
        <v>40.9</v>
      </c>
      <c r="BK35" s="53">
        <v>22.9</v>
      </c>
      <c r="BM35" s="53">
        <v>25.1</v>
      </c>
      <c r="BN35" s="53">
        <v>19.1</v>
      </c>
      <c r="BU35" s="18">
        <v>5.95</v>
      </c>
    </row>
    <row r="36" ht="15.75" customHeight="1">
      <c r="A36" s="3" t="s">
        <v>237</v>
      </c>
      <c r="B36" s="3">
        <v>1948.0</v>
      </c>
      <c r="C36" s="3">
        <v>1948.9999999999982</v>
      </c>
      <c r="E36" s="3"/>
      <c r="F36" s="50">
        <v>6.8632</v>
      </c>
      <c r="G36" s="50">
        <v>10.0546</v>
      </c>
      <c r="H36" s="51">
        <v>15.0348</v>
      </c>
      <c r="I36" s="51">
        <f t="shared" si="2"/>
        <v>5.6022</v>
      </c>
      <c r="K36" s="3"/>
      <c r="L36" s="3"/>
      <c r="M36" s="52"/>
      <c r="N36" s="3">
        <v>15.19</v>
      </c>
      <c r="O36" s="53">
        <v>27.6</v>
      </c>
      <c r="Q36" s="54">
        <v>24.05</v>
      </c>
      <c r="R36" s="54"/>
      <c r="S36" s="54">
        <v>2.57</v>
      </c>
      <c r="X36" s="52"/>
      <c r="Y36" s="52"/>
      <c r="Z36" s="52"/>
      <c r="AA36" s="51">
        <v>37.5548</v>
      </c>
      <c r="AB36" s="55">
        <v>108.4296</v>
      </c>
      <c r="AH36" s="21">
        <v>1.16</v>
      </c>
      <c r="AI36" s="51">
        <f t="shared" si="3"/>
        <v>70.8748</v>
      </c>
      <c r="AK36" s="54">
        <v>2.57</v>
      </c>
      <c r="AL36" s="56">
        <v>0.74</v>
      </c>
      <c r="AN36" s="53">
        <v>159.3</v>
      </c>
      <c r="AP36" s="53">
        <v>22.6</v>
      </c>
      <c r="AQ36" s="53">
        <v>177.3</v>
      </c>
      <c r="AV36" s="53">
        <v>18.8</v>
      </c>
      <c r="AW36" s="53">
        <v>21.6</v>
      </c>
      <c r="AX36" s="53"/>
      <c r="AY36" s="53"/>
      <c r="AZ36" s="53"/>
      <c r="BA36" s="53"/>
      <c r="BB36" s="53"/>
      <c r="BC36" s="53"/>
      <c r="BD36" s="18">
        <v>35.0</v>
      </c>
      <c r="BF36" s="21">
        <v>2.79</v>
      </c>
      <c r="BG36" s="5">
        <v>3.53</v>
      </c>
      <c r="BH36" s="53">
        <v>22.1</v>
      </c>
      <c r="BI36" s="53">
        <v>22.0</v>
      </c>
      <c r="BJ36" s="53">
        <v>40.9</v>
      </c>
      <c r="BK36" s="53">
        <v>22.9</v>
      </c>
      <c r="BM36" s="53">
        <v>25.1</v>
      </c>
      <c r="BN36" s="53">
        <v>19.1</v>
      </c>
      <c r="BU36" s="18">
        <v>6.12</v>
      </c>
    </row>
    <row r="37" ht="15.75" customHeight="1">
      <c r="A37" s="3" t="s">
        <v>58</v>
      </c>
      <c r="B37" s="3">
        <v>1949.0</v>
      </c>
      <c r="C37" s="3">
        <v>1949.0833333333314</v>
      </c>
      <c r="E37" s="3"/>
      <c r="F37" s="50">
        <v>6.9304</v>
      </c>
      <c r="G37" s="50">
        <v>10.1415</v>
      </c>
      <c r="H37" s="51">
        <v>14.9254</v>
      </c>
      <c r="I37" s="51">
        <f t="shared" si="2"/>
        <v>5.7003</v>
      </c>
      <c r="K37" s="3"/>
      <c r="L37" s="3"/>
      <c r="M37" s="52"/>
      <c r="N37" s="3">
        <v>15.36</v>
      </c>
      <c r="O37" s="53">
        <v>27.3</v>
      </c>
      <c r="Q37" s="54">
        <v>24.01</v>
      </c>
      <c r="R37" s="54"/>
      <c r="S37" s="54">
        <v>2.57</v>
      </c>
      <c r="X37" s="52"/>
      <c r="Y37" s="52"/>
      <c r="Z37" s="52"/>
      <c r="AA37" s="51">
        <v>37.6976</v>
      </c>
      <c r="AB37" s="55">
        <v>108.7641</v>
      </c>
      <c r="AH37" s="21">
        <v>1.17</v>
      </c>
      <c r="AI37" s="51">
        <f t="shared" si="3"/>
        <v>71.0665</v>
      </c>
      <c r="AK37" s="54">
        <v>2.57</v>
      </c>
      <c r="AL37" s="56">
        <v>0.72</v>
      </c>
      <c r="AN37" s="53">
        <v>159.0</v>
      </c>
      <c r="AP37" s="53">
        <v>22.7</v>
      </c>
      <c r="AQ37" s="53">
        <v>179.12</v>
      </c>
      <c r="AV37" s="53">
        <v>18.8</v>
      </c>
      <c r="AW37" s="53">
        <v>21.6</v>
      </c>
      <c r="AX37" s="53"/>
      <c r="AY37" s="53"/>
      <c r="AZ37" s="53"/>
      <c r="BA37" s="53"/>
      <c r="BB37" s="53"/>
      <c r="BC37" s="53"/>
      <c r="BD37" s="18">
        <v>31.88</v>
      </c>
      <c r="BF37" s="21">
        <v>2.71</v>
      </c>
      <c r="BG37" s="5">
        <v>3.46</v>
      </c>
      <c r="BH37" s="53">
        <v>22.2</v>
      </c>
      <c r="BI37" s="53">
        <v>22.0</v>
      </c>
      <c r="BJ37" s="53">
        <v>40.7</v>
      </c>
      <c r="BK37" s="53">
        <v>23.0</v>
      </c>
      <c r="BM37" s="53">
        <v>24.9</v>
      </c>
      <c r="BN37" s="53">
        <v>19.2</v>
      </c>
      <c r="BU37" s="18">
        <v>6.16</v>
      </c>
    </row>
    <row r="38" ht="15.75" customHeight="1">
      <c r="A38" s="3" t="s">
        <v>230</v>
      </c>
      <c r="B38" s="3">
        <v>1949.0</v>
      </c>
      <c r="C38" s="3">
        <v>1949.1666666666647</v>
      </c>
      <c r="E38" s="3"/>
      <c r="F38" s="50">
        <v>6.9911</v>
      </c>
      <c r="G38" s="50">
        <v>10.1855</v>
      </c>
      <c r="H38" s="51">
        <v>14.7874</v>
      </c>
      <c r="I38" s="51">
        <f t="shared" si="2"/>
        <v>5.8659</v>
      </c>
      <c r="K38" s="3"/>
      <c r="L38" s="3"/>
      <c r="M38" s="52"/>
      <c r="N38" s="3">
        <v>14.77</v>
      </c>
      <c r="O38" s="53">
        <v>26.8</v>
      </c>
      <c r="Q38" s="54">
        <v>23.91</v>
      </c>
      <c r="R38" s="54"/>
      <c r="S38" s="54">
        <v>2.57</v>
      </c>
      <c r="X38" s="52"/>
      <c r="Y38" s="52"/>
      <c r="Z38" s="52"/>
      <c r="AA38" s="51">
        <v>37.8299</v>
      </c>
      <c r="AB38" s="55">
        <v>108.4479</v>
      </c>
      <c r="AH38" s="21">
        <v>1.17</v>
      </c>
      <c r="AI38" s="51">
        <f t="shared" si="3"/>
        <v>70.618</v>
      </c>
      <c r="AK38" s="54">
        <v>2.57</v>
      </c>
      <c r="AL38" s="56">
        <v>0.72</v>
      </c>
      <c r="AN38" s="53">
        <v>158.9</v>
      </c>
      <c r="AP38" s="53">
        <v>22.8</v>
      </c>
      <c r="AQ38" s="53">
        <v>173.06</v>
      </c>
      <c r="AV38" s="53">
        <v>18.4</v>
      </c>
      <c r="AW38" s="53">
        <v>21.6</v>
      </c>
      <c r="AX38" s="53"/>
      <c r="AY38" s="53"/>
      <c r="AZ38" s="53"/>
      <c r="BA38" s="53"/>
      <c r="BB38" s="53"/>
      <c r="BC38" s="53"/>
      <c r="BD38" s="18">
        <v>31.88</v>
      </c>
      <c r="BF38" s="21">
        <v>2.71</v>
      </c>
      <c r="BG38" s="5">
        <v>3.45</v>
      </c>
      <c r="BH38" s="53">
        <v>21.9</v>
      </c>
      <c r="BI38" s="53">
        <v>22.1</v>
      </c>
      <c r="BJ38" s="53">
        <v>40.7</v>
      </c>
      <c r="BK38" s="53">
        <v>23.0</v>
      </c>
      <c r="BM38" s="53">
        <v>24.7</v>
      </c>
      <c r="BN38" s="53">
        <v>19.3</v>
      </c>
      <c r="BU38" s="18">
        <v>6.52</v>
      </c>
    </row>
    <row r="39" ht="15.75" customHeight="1">
      <c r="A39" s="3" t="s">
        <v>231</v>
      </c>
      <c r="B39" s="3">
        <v>1949.0</v>
      </c>
      <c r="C39" s="3">
        <v>1949.249999999998</v>
      </c>
      <c r="E39" s="3"/>
      <c r="F39" s="50">
        <v>7.0514</v>
      </c>
      <c r="G39" s="50">
        <v>10.2368</v>
      </c>
      <c r="H39" s="51">
        <v>14.6621</v>
      </c>
      <c r="I39" s="51">
        <f t="shared" si="2"/>
        <v>6.0368</v>
      </c>
      <c r="K39" s="3"/>
      <c r="L39" s="3"/>
      <c r="M39" s="52"/>
      <c r="N39" s="3">
        <v>14.91</v>
      </c>
      <c r="O39" s="53">
        <v>26.8</v>
      </c>
      <c r="Q39" s="54">
        <v>23.91</v>
      </c>
      <c r="R39" s="54"/>
      <c r="S39" s="54">
        <v>2.57</v>
      </c>
      <c r="X39" s="52"/>
      <c r="Y39" s="52"/>
      <c r="Z39" s="52"/>
      <c r="AA39" s="51">
        <v>37.9871</v>
      </c>
      <c r="AB39" s="55">
        <v>107.6018</v>
      </c>
      <c r="AH39" s="21">
        <v>1.17</v>
      </c>
      <c r="AI39" s="51">
        <f t="shared" si="3"/>
        <v>69.6147</v>
      </c>
      <c r="AK39" s="54">
        <v>2.57</v>
      </c>
      <c r="AL39" s="56">
        <v>0.72</v>
      </c>
      <c r="AN39" s="53">
        <v>157.9</v>
      </c>
      <c r="AP39" s="53">
        <v>22.9</v>
      </c>
      <c r="AQ39" s="53">
        <v>177.1</v>
      </c>
      <c r="AV39" s="53">
        <v>18.3</v>
      </c>
      <c r="AW39" s="53">
        <v>21.6</v>
      </c>
      <c r="AX39" s="53"/>
      <c r="AY39" s="53"/>
      <c r="AZ39" s="53"/>
      <c r="BA39" s="53"/>
      <c r="BB39" s="53"/>
      <c r="BC39" s="53"/>
      <c r="BD39" s="18">
        <v>31.88</v>
      </c>
      <c r="BF39" s="21">
        <v>2.7</v>
      </c>
      <c r="BG39" s="5">
        <v>3.47</v>
      </c>
      <c r="BH39" s="53">
        <v>21.7</v>
      </c>
      <c r="BI39" s="53">
        <v>22.0</v>
      </c>
      <c r="BJ39" s="53">
        <v>40.6</v>
      </c>
      <c r="BK39" s="53">
        <v>23.0</v>
      </c>
      <c r="BM39" s="53">
        <v>24.6</v>
      </c>
      <c r="BN39" s="53">
        <v>19.2</v>
      </c>
      <c r="BU39" s="18">
        <v>6.57</v>
      </c>
    </row>
    <row r="40" ht="15.75" customHeight="1">
      <c r="A40" s="3" t="s">
        <v>59</v>
      </c>
      <c r="B40" s="3">
        <v>1949.0</v>
      </c>
      <c r="C40" s="3">
        <v>1949.3333333333312</v>
      </c>
      <c r="E40" s="3"/>
      <c r="F40" s="50">
        <v>7.1145</v>
      </c>
      <c r="G40" s="50">
        <v>10.2838</v>
      </c>
      <c r="H40" s="51">
        <v>14.5149</v>
      </c>
      <c r="I40" s="51">
        <f t="shared" si="2"/>
        <v>6.2061</v>
      </c>
      <c r="K40" s="3"/>
      <c r="L40" s="3"/>
      <c r="M40" s="52"/>
      <c r="N40" s="3">
        <v>14.89</v>
      </c>
      <c r="O40" s="53">
        <v>26.5</v>
      </c>
      <c r="Q40" s="54">
        <v>23.92</v>
      </c>
      <c r="R40" s="54"/>
      <c r="S40" s="54">
        <v>2.57</v>
      </c>
      <c r="X40" s="52"/>
      <c r="Y40" s="52"/>
      <c r="Z40" s="52"/>
      <c r="AA40" s="51">
        <v>38.1193</v>
      </c>
      <c r="AB40" s="55">
        <v>107.9954</v>
      </c>
      <c r="AH40" s="21">
        <v>1.17</v>
      </c>
      <c r="AI40" s="51">
        <f t="shared" si="3"/>
        <v>69.8761</v>
      </c>
      <c r="AK40" s="54">
        <v>2.57</v>
      </c>
      <c r="AL40" s="56">
        <v>0.72</v>
      </c>
      <c r="AN40" s="53">
        <v>157.7</v>
      </c>
      <c r="AP40" s="53">
        <v>22.9</v>
      </c>
      <c r="AQ40" s="53">
        <v>174.16</v>
      </c>
      <c r="AV40" s="53">
        <v>17.7</v>
      </c>
      <c r="AW40" s="53">
        <v>21.6</v>
      </c>
      <c r="AX40" s="53"/>
      <c r="AY40" s="53"/>
      <c r="AZ40" s="53"/>
      <c r="BA40" s="53"/>
      <c r="BB40" s="53"/>
      <c r="BC40" s="53"/>
      <c r="BD40" s="18">
        <v>31.88</v>
      </c>
      <c r="BF40" s="21">
        <v>2.7</v>
      </c>
      <c r="BG40" s="5">
        <v>3.45</v>
      </c>
      <c r="BH40" s="53">
        <v>21.1</v>
      </c>
      <c r="BI40" s="53">
        <v>22.0</v>
      </c>
      <c r="BJ40" s="53">
        <v>40.5</v>
      </c>
      <c r="BK40" s="53">
        <v>23.0</v>
      </c>
      <c r="BM40" s="53">
        <v>24.3</v>
      </c>
      <c r="BN40" s="53">
        <v>19.2</v>
      </c>
      <c r="BU40" s="18">
        <v>6.67</v>
      </c>
    </row>
    <row r="41" ht="15.75" customHeight="1">
      <c r="A41" s="3" t="s">
        <v>232</v>
      </c>
      <c r="B41" s="3">
        <v>1949.0</v>
      </c>
      <c r="C41" s="3">
        <v>1949.4166666666645</v>
      </c>
      <c r="E41" s="3"/>
      <c r="F41" s="50">
        <v>7.1769</v>
      </c>
      <c r="G41" s="50">
        <v>10.3285</v>
      </c>
      <c r="H41" s="51">
        <v>14.3455</v>
      </c>
      <c r="I41" s="51">
        <f t="shared" si="2"/>
        <v>6.3792</v>
      </c>
      <c r="K41" s="3"/>
      <c r="L41" s="3"/>
      <c r="M41" s="52"/>
      <c r="N41" s="3">
        <v>14.78</v>
      </c>
      <c r="O41" s="53">
        <v>26.3</v>
      </c>
      <c r="Q41" s="54">
        <v>23.91</v>
      </c>
      <c r="R41" s="54"/>
      <c r="S41" s="54">
        <v>2.57</v>
      </c>
      <c r="X41" s="52"/>
      <c r="Y41" s="52"/>
      <c r="Z41" s="52"/>
      <c r="AA41" s="51">
        <v>38.2301</v>
      </c>
      <c r="AB41" s="55">
        <v>109.2832</v>
      </c>
      <c r="AH41" s="21">
        <v>1.17</v>
      </c>
      <c r="AI41" s="51">
        <f t="shared" si="3"/>
        <v>71.0531</v>
      </c>
      <c r="AK41" s="54">
        <v>2.57</v>
      </c>
      <c r="AL41" s="56">
        <v>0.72</v>
      </c>
      <c r="AN41" s="53">
        <v>157.8</v>
      </c>
      <c r="AP41" s="53">
        <v>22.8</v>
      </c>
      <c r="AQ41" s="53">
        <v>168.36</v>
      </c>
      <c r="AV41" s="53">
        <v>17.4</v>
      </c>
      <c r="AW41" s="53">
        <v>21.6</v>
      </c>
      <c r="AX41" s="53"/>
      <c r="AY41" s="53"/>
      <c r="AZ41" s="53"/>
      <c r="BA41" s="53"/>
      <c r="BB41" s="53"/>
      <c r="BC41" s="53"/>
      <c r="BD41" s="18">
        <v>31.88</v>
      </c>
      <c r="BF41" s="21">
        <v>2.71</v>
      </c>
      <c r="BG41" s="5">
        <v>3.45</v>
      </c>
      <c r="BH41" s="53">
        <v>20.6</v>
      </c>
      <c r="BI41" s="53">
        <v>21.9</v>
      </c>
      <c r="BJ41" s="53">
        <v>40.3</v>
      </c>
      <c r="BK41" s="53">
        <v>23.0</v>
      </c>
      <c r="BM41" s="53">
        <v>24.0</v>
      </c>
      <c r="BN41" s="53">
        <v>19.2</v>
      </c>
      <c r="BU41" s="18">
        <v>6.81</v>
      </c>
    </row>
    <row r="42" ht="15.75" customHeight="1">
      <c r="A42" s="3" t="s">
        <v>233</v>
      </c>
      <c r="B42" s="3">
        <v>1949.0</v>
      </c>
      <c r="C42" s="3">
        <v>1949.4999999999977</v>
      </c>
      <c r="E42" s="3"/>
      <c r="F42" s="50">
        <v>7.2402</v>
      </c>
      <c r="G42" s="50">
        <v>10.3673</v>
      </c>
      <c r="H42" s="51">
        <v>14.1386</v>
      </c>
      <c r="I42" s="51">
        <f t="shared" si="2"/>
        <v>6.5594</v>
      </c>
      <c r="K42" s="3"/>
      <c r="L42" s="3"/>
      <c r="M42" s="52"/>
      <c r="N42" s="3">
        <v>13.97</v>
      </c>
      <c r="O42" s="53">
        <v>26.0</v>
      </c>
      <c r="Q42" s="54">
        <v>23.92</v>
      </c>
      <c r="R42" s="54"/>
      <c r="S42" s="54">
        <v>2.57</v>
      </c>
      <c r="X42" s="52"/>
      <c r="Y42" s="52"/>
      <c r="Z42" s="52"/>
      <c r="AA42" s="51">
        <v>38.3055</v>
      </c>
      <c r="AB42" s="55">
        <v>109.5609</v>
      </c>
      <c r="AH42" s="21">
        <v>1.17</v>
      </c>
      <c r="AI42" s="51">
        <f t="shared" si="3"/>
        <v>71.2554</v>
      </c>
      <c r="AK42" s="54">
        <v>2.57</v>
      </c>
      <c r="AL42" s="56">
        <v>0.72</v>
      </c>
      <c r="AN42" s="53">
        <v>158.1</v>
      </c>
      <c r="AP42" s="53">
        <v>22.9</v>
      </c>
      <c r="AQ42" s="53">
        <v>167.42</v>
      </c>
      <c r="AV42" s="53">
        <v>17.4</v>
      </c>
      <c r="AW42" s="53">
        <v>21.6</v>
      </c>
      <c r="AX42" s="53"/>
      <c r="AY42" s="53"/>
      <c r="AZ42" s="53"/>
      <c r="BA42" s="53"/>
      <c r="BB42" s="53"/>
      <c r="BC42" s="53"/>
      <c r="BD42" s="18">
        <v>31.88</v>
      </c>
      <c r="BF42" s="21">
        <v>2.71</v>
      </c>
      <c r="BG42" s="5">
        <v>3.47</v>
      </c>
      <c r="BH42" s="53">
        <v>20.3</v>
      </c>
      <c r="BI42" s="53">
        <v>21.8</v>
      </c>
      <c r="BJ42" s="53">
        <v>40.2</v>
      </c>
      <c r="BK42" s="53">
        <v>23.0</v>
      </c>
      <c r="BM42" s="53">
        <v>23.8</v>
      </c>
      <c r="BN42" s="53">
        <v>19.2</v>
      </c>
      <c r="BU42" s="18">
        <v>7.3</v>
      </c>
    </row>
    <row r="43" ht="15.75" customHeight="1">
      <c r="A43" s="3" t="s">
        <v>60</v>
      </c>
      <c r="B43" s="3">
        <v>1949.0</v>
      </c>
      <c r="C43" s="3">
        <v>1949.583333333331</v>
      </c>
      <c r="E43" s="3"/>
      <c r="F43" s="50">
        <v>7.3486</v>
      </c>
      <c r="G43" s="50">
        <v>10.4284</v>
      </c>
      <c r="H43" s="51">
        <v>14.0212</v>
      </c>
      <c r="I43" s="51">
        <f t="shared" si="2"/>
        <v>6.6101</v>
      </c>
      <c r="K43" s="3"/>
      <c r="L43" s="3"/>
      <c r="M43" s="52"/>
      <c r="N43" s="3">
        <v>14.76</v>
      </c>
      <c r="O43" s="53">
        <v>26.0</v>
      </c>
      <c r="Q43" s="54">
        <v>23.7</v>
      </c>
      <c r="R43" s="54"/>
      <c r="S43" s="54">
        <v>2.57</v>
      </c>
      <c r="X43" s="52"/>
      <c r="Y43" s="52"/>
      <c r="Z43" s="52"/>
      <c r="AA43" s="51">
        <v>38.4083</v>
      </c>
      <c r="AB43" s="55">
        <v>110.9276</v>
      </c>
      <c r="AH43" s="21">
        <v>1.02</v>
      </c>
      <c r="AI43" s="51">
        <f t="shared" si="3"/>
        <v>72.5193</v>
      </c>
      <c r="AK43" s="54">
        <v>2.57</v>
      </c>
      <c r="AL43" s="56">
        <v>0.72</v>
      </c>
      <c r="AN43" s="53">
        <v>158.2</v>
      </c>
      <c r="AP43" s="53">
        <v>22.9</v>
      </c>
      <c r="AQ43" s="53">
        <v>175.92</v>
      </c>
      <c r="AV43" s="53">
        <v>17.3</v>
      </c>
      <c r="AW43" s="53">
        <v>21.6</v>
      </c>
      <c r="AX43" s="53"/>
      <c r="AY43" s="53"/>
      <c r="AZ43" s="53"/>
      <c r="BA43" s="53"/>
      <c r="BB43" s="53"/>
      <c r="BC43" s="53"/>
      <c r="BD43" s="18">
        <v>31.88</v>
      </c>
      <c r="BF43" s="21">
        <v>2.67</v>
      </c>
      <c r="BG43" s="5">
        <v>3.46</v>
      </c>
      <c r="BH43" s="53">
        <v>20.3</v>
      </c>
      <c r="BI43" s="53">
        <v>21.8</v>
      </c>
      <c r="BJ43" s="53">
        <v>39.8</v>
      </c>
      <c r="BK43" s="53">
        <v>22.9</v>
      </c>
      <c r="BM43" s="53">
        <v>23.7</v>
      </c>
      <c r="BN43" s="53">
        <v>19.1</v>
      </c>
      <c r="BU43" s="18">
        <v>6.96</v>
      </c>
    </row>
    <row r="44" ht="15.75" customHeight="1">
      <c r="A44" s="3" t="s">
        <v>234</v>
      </c>
      <c r="B44" s="3">
        <v>1949.0</v>
      </c>
      <c r="C44" s="3">
        <v>1949.6666666666642</v>
      </c>
      <c r="E44" s="3"/>
      <c r="F44" s="50">
        <v>7.4857</v>
      </c>
      <c r="G44" s="50">
        <v>10.4933</v>
      </c>
      <c r="H44" s="51">
        <v>13.923</v>
      </c>
      <c r="I44" s="51">
        <f t="shared" si="2"/>
        <v>6.5613</v>
      </c>
      <c r="K44" s="3"/>
      <c r="L44" s="3"/>
      <c r="M44" s="52"/>
      <c r="N44" s="3">
        <v>15.29</v>
      </c>
      <c r="O44" s="53">
        <v>26.0</v>
      </c>
      <c r="Q44" s="54">
        <v>23.7</v>
      </c>
      <c r="R44" s="54"/>
      <c r="S44" s="54">
        <v>2.57</v>
      </c>
      <c r="X44" s="52"/>
      <c r="Y44" s="52"/>
      <c r="Z44" s="52"/>
      <c r="AA44" s="51">
        <v>38.4633</v>
      </c>
      <c r="AB44" s="55">
        <v>113.1459</v>
      </c>
      <c r="AH44" s="21">
        <v>1.04</v>
      </c>
      <c r="AI44" s="51">
        <f t="shared" si="3"/>
        <v>74.6826</v>
      </c>
      <c r="AK44" s="54">
        <v>2.57</v>
      </c>
      <c r="AL44" s="56">
        <v>0.72</v>
      </c>
      <c r="AN44" s="53">
        <v>159.2</v>
      </c>
      <c r="AP44" s="53">
        <v>22.6</v>
      </c>
      <c r="AQ44" s="53">
        <v>178.66</v>
      </c>
      <c r="AV44" s="53">
        <v>17.4</v>
      </c>
      <c r="AW44" s="53">
        <v>21.6</v>
      </c>
      <c r="AX44" s="53"/>
      <c r="AY44" s="53"/>
      <c r="AZ44" s="53"/>
      <c r="BA44" s="53"/>
      <c r="BB44" s="53"/>
      <c r="BC44" s="53"/>
      <c r="BD44" s="18">
        <v>31.88</v>
      </c>
      <c r="BF44" s="21">
        <v>2.62</v>
      </c>
      <c r="BG44" s="5">
        <v>3.4</v>
      </c>
      <c r="BH44" s="53">
        <v>20.4</v>
      </c>
      <c r="BI44" s="53">
        <v>21.8</v>
      </c>
      <c r="BJ44" s="53">
        <v>39.7</v>
      </c>
      <c r="BK44" s="53">
        <v>23.0</v>
      </c>
      <c r="BM44" s="53">
        <v>23.8</v>
      </c>
      <c r="BN44" s="53">
        <v>19.1</v>
      </c>
      <c r="BU44" s="18">
        <v>6.76</v>
      </c>
    </row>
    <row r="45" ht="15.75" customHeight="1">
      <c r="A45" s="3" t="s">
        <v>235</v>
      </c>
      <c r="B45" s="3">
        <v>1949.0</v>
      </c>
      <c r="C45" s="3">
        <v>1949.7499999999975</v>
      </c>
      <c r="E45" s="3"/>
      <c r="F45" s="50">
        <v>7.6232</v>
      </c>
      <c r="G45" s="50">
        <v>10.5573</v>
      </c>
      <c r="H45" s="51">
        <v>13.8246</v>
      </c>
      <c r="I45" s="51">
        <f t="shared" si="2"/>
        <v>6.5027</v>
      </c>
      <c r="K45" s="3"/>
      <c r="L45" s="3"/>
      <c r="M45" s="52"/>
      <c r="N45" s="3">
        <v>15.49</v>
      </c>
      <c r="O45" s="53">
        <v>26.1</v>
      </c>
      <c r="Q45" s="54">
        <v>23.75</v>
      </c>
      <c r="R45" s="54"/>
      <c r="S45" s="54">
        <v>2.57</v>
      </c>
      <c r="X45" s="52"/>
      <c r="Y45" s="52"/>
      <c r="Z45" s="52"/>
      <c r="AA45" s="51">
        <v>38.5078</v>
      </c>
      <c r="AB45" s="55">
        <v>114.1981</v>
      </c>
      <c r="AH45" s="21">
        <v>1.07</v>
      </c>
      <c r="AI45" s="51">
        <f t="shared" si="3"/>
        <v>75.6903</v>
      </c>
      <c r="AK45" s="54">
        <v>2.57</v>
      </c>
      <c r="AL45" s="56">
        <v>0.72</v>
      </c>
      <c r="AN45" s="53">
        <v>159.3</v>
      </c>
      <c r="AP45" s="53">
        <v>22.6</v>
      </c>
      <c r="AQ45" s="53">
        <v>182.51</v>
      </c>
      <c r="AV45" s="53">
        <v>17.7</v>
      </c>
      <c r="AW45" s="53">
        <v>21.6</v>
      </c>
      <c r="AX45" s="53"/>
      <c r="AY45" s="53"/>
      <c r="AZ45" s="53"/>
      <c r="BA45" s="53"/>
      <c r="BB45" s="53"/>
      <c r="BC45" s="53"/>
      <c r="BD45" s="18">
        <v>31.88</v>
      </c>
      <c r="BF45" s="21">
        <v>2.6</v>
      </c>
      <c r="BG45" s="5">
        <v>3.37</v>
      </c>
      <c r="BH45" s="53">
        <v>20.5</v>
      </c>
      <c r="BI45" s="53">
        <v>21.8</v>
      </c>
      <c r="BJ45" s="53">
        <v>39.6</v>
      </c>
      <c r="BK45" s="53">
        <v>23.0</v>
      </c>
      <c r="BM45" s="53">
        <v>23.8</v>
      </c>
      <c r="BN45" s="53">
        <v>19.1</v>
      </c>
      <c r="BU45" s="18">
        <v>6.71</v>
      </c>
    </row>
    <row r="46" ht="15.75" customHeight="1">
      <c r="A46" s="3" t="s">
        <v>61</v>
      </c>
      <c r="B46" s="3">
        <v>1949.0</v>
      </c>
      <c r="C46" s="3">
        <v>1949.8333333333308</v>
      </c>
      <c r="E46" s="3"/>
      <c r="F46" s="50">
        <v>7.7584</v>
      </c>
      <c r="G46" s="50">
        <v>10.6213</v>
      </c>
      <c r="H46" s="51">
        <v>13.7376</v>
      </c>
      <c r="I46" s="51">
        <f t="shared" si="2"/>
        <v>6.4298</v>
      </c>
      <c r="K46" s="3"/>
      <c r="L46" s="3"/>
      <c r="M46" s="52"/>
      <c r="N46" s="3">
        <v>15.89</v>
      </c>
      <c r="O46" s="53">
        <v>26.0</v>
      </c>
      <c r="Q46" s="54">
        <v>23.67</v>
      </c>
      <c r="R46" s="54"/>
      <c r="S46" s="54">
        <v>2.57</v>
      </c>
      <c r="X46" s="52"/>
      <c r="Y46" s="52"/>
      <c r="Z46" s="52"/>
      <c r="AA46" s="51">
        <v>38.5471</v>
      </c>
      <c r="AB46" s="55">
        <v>114.9226</v>
      </c>
      <c r="AH46" s="21">
        <v>1.05</v>
      </c>
      <c r="AI46" s="51">
        <f t="shared" si="3"/>
        <v>76.3755</v>
      </c>
      <c r="AK46" s="54">
        <v>2.57</v>
      </c>
      <c r="AL46" s="56">
        <v>0.72</v>
      </c>
      <c r="AN46" s="53">
        <v>159.0</v>
      </c>
      <c r="AP46" s="53">
        <v>22.6</v>
      </c>
      <c r="AQ46" s="53">
        <v>189.54</v>
      </c>
      <c r="AV46" s="53">
        <v>17.8</v>
      </c>
      <c r="AW46" s="53">
        <v>21.6</v>
      </c>
      <c r="AX46" s="53"/>
      <c r="AY46" s="53"/>
      <c r="AZ46" s="53"/>
      <c r="BA46" s="53"/>
      <c r="BB46" s="53"/>
      <c r="BC46" s="53"/>
      <c r="BD46" s="18">
        <v>31.88</v>
      </c>
      <c r="BF46" s="21">
        <v>2.61</v>
      </c>
      <c r="BG46" s="5">
        <v>3.36</v>
      </c>
      <c r="BH46" s="53">
        <v>20.5</v>
      </c>
      <c r="BI46" s="53">
        <v>21.7</v>
      </c>
      <c r="BJ46" s="53">
        <v>39.5</v>
      </c>
      <c r="BK46" s="53">
        <v>23.0</v>
      </c>
      <c r="BM46" s="53">
        <v>23.8</v>
      </c>
      <c r="BN46" s="53">
        <v>19.1</v>
      </c>
      <c r="BU46" s="18">
        <v>6.75</v>
      </c>
    </row>
    <row r="47" ht="15.75" customHeight="1">
      <c r="A47" s="3" t="s">
        <v>236</v>
      </c>
      <c r="B47" s="3">
        <v>1949.0</v>
      </c>
      <c r="C47" s="3">
        <v>1949.916666666664</v>
      </c>
      <c r="E47" s="3"/>
      <c r="F47" s="50">
        <v>7.8938</v>
      </c>
      <c r="G47" s="50">
        <v>10.6841</v>
      </c>
      <c r="H47" s="51">
        <v>13.6548</v>
      </c>
      <c r="I47" s="51">
        <f t="shared" si="2"/>
        <v>6.3515</v>
      </c>
      <c r="K47" s="3"/>
      <c r="L47" s="3"/>
      <c r="M47" s="52"/>
      <c r="N47" s="3">
        <v>16.11</v>
      </c>
      <c r="O47" s="53">
        <v>26.0</v>
      </c>
      <c r="Q47" s="54">
        <v>23.7</v>
      </c>
      <c r="R47" s="54"/>
      <c r="S47" s="54">
        <v>2.57</v>
      </c>
      <c r="X47" s="52"/>
      <c r="Y47" s="52"/>
      <c r="Z47" s="52"/>
      <c r="AA47" s="51">
        <v>38.5842</v>
      </c>
      <c r="AB47" s="55">
        <v>114.8874</v>
      </c>
      <c r="AH47" s="21">
        <v>1.08</v>
      </c>
      <c r="AI47" s="51">
        <f t="shared" si="3"/>
        <v>76.3032</v>
      </c>
      <c r="AK47" s="54">
        <v>2.57</v>
      </c>
      <c r="AL47" s="56">
        <v>0.72</v>
      </c>
      <c r="AN47" s="53">
        <v>159.1</v>
      </c>
      <c r="AP47" s="53">
        <v>22.5</v>
      </c>
      <c r="AQ47" s="53">
        <v>191.55</v>
      </c>
      <c r="AV47" s="53">
        <v>17.9</v>
      </c>
      <c r="AW47" s="53">
        <v>21.6</v>
      </c>
      <c r="AX47" s="53"/>
      <c r="AY47" s="53"/>
      <c r="AZ47" s="53"/>
      <c r="BA47" s="53"/>
      <c r="BB47" s="53"/>
      <c r="BC47" s="53"/>
      <c r="BD47" s="18">
        <v>31.88</v>
      </c>
      <c r="BF47" s="21">
        <v>2.6</v>
      </c>
      <c r="BG47" s="5">
        <v>3.35</v>
      </c>
      <c r="BH47" s="53">
        <v>20.6</v>
      </c>
      <c r="BI47" s="53">
        <v>21.7</v>
      </c>
      <c r="BJ47" s="53">
        <v>39.6</v>
      </c>
      <c r="BK47" s="53">
        <v>23.0</v>
      </c>
      <c r="BM47" s="53">
        <v>23.8</v>
      </c>
      <c r="BN47" s="53">
        <v>19.1</v>
      </c>
      <c r="BU47" s="18">
        <v>6.87</v>
      </c>
    </row>
    <row r="48" ht="15.75" customHeight="1">
      <c r="A48" s="3" t="s">
        <v>237</v>
      </c>
      <c r="B48" s="3">
        <v>1949.0</v>
      </c>
      <c r="C48" s="3">
        <v>1949.9999999999973</v>
      </c>
      <c r="E48" s="3"/>
      <c r="F48" s="50">
        <v>8.0318</v>
      </c>
      <c r="G48" s="50">
        <v>10.7452</v>
      </c>
      <c r="H48" s="51">
        <v>13.5957</v>
      </c>
      <c r="I48" s="51">
        <f t="shared" si="2"/>
        <v>6.2807</v>
      </c>
      <c r="K48" s="3"/>
      <c r="L48" s="3"/>
      <c r="M48" s="52"/>
      <c r="N48" s="3">
        <v>16.54</v>
      </c>
      <c r="O48" s="53">
        <v>25.9</v>
      </c>
      <c r="Q48" s="54">
        <v>23.61</v>
      </c>
      <c r="R48" s="54"/>
      <c r="S48" s="54">
        <v>2.57</v>
      </c>
      <c r="X48" s="52"/>
      <c r="Y48" s="52"/>
      <c r="Z48" s="52"/>
      <c r="AA48" s="51">
        <v>38.6534</v>
      </c>
      <c r="AB48" s="55">
        <v>115.0211</v>
      </c>
      <c r="AH48" s="21">
        <v>1.1</v>
      </c>
      <c r="AI48" s="51">
        <f t="shared" si="3"/>
        <v>76.3677</v>
      </c>
      <c r="AK48" s="54">
        <v>2.57</v>
      </c>
      <c r="AL48" s="56">
        <v>0.72</v>
      </c>
      <c r="AN48" s="53">
        <v>159.1</v>
      </c>
      <c r="AP48" s="53">
        <v>22.5</v>
      </c>
      <c r="AQ48" s="53">
        <v>200.13</v>
      </c>
      <c r="AV48" s="53">
        <v>18.1</v>
      </c>
      <c r="AW48" s="53">
        <v>21.6</v>
      </c>
      <c r="AX48" s="53"/>
      <c r="AY48" s="53"/>
      <c r="AZ48" s="53"/>
      <c r="BA48" s="53"/>
      <c r="BB48" s="53"/>
      <c r="BC48" s="53"/>
      <c r="BD48" s="18">
        <v>31.88</v>
      </c>
      <c r="BF48" s="21">
        <v>2.58</v>
      </c>
      <c r="BG48" s="5">
        <v>3.31</v>
      </c>
      <c r="BH48" s="53">
        <v>20.6</v>
      </c>
      <c r="BI48" s="53">
        <v>21.7</v>
      </c>
      <c r="BJ48" s="53">
        <v>39.7</v>
      </c>
      <c r="BK48" s="53">
        <v>23.0</v>
      </c>
      <c r="BM48" s="53">
        <v>23.8</v>
      </c>
      <c r="BN48" s="53">
        <v>19.1</v>
      </c>
      <c r="BU48" s="18">
        <v>6.89</v>
      </c>
    </row>
    <row r="49" ht="15.75" customHeight="1">
      <c r="A49" s="3" t="s">
        <v>58</v>
      </c>
      <c r="B49" s="3">
        <v>1950.0</v>
      </c>
      <c r="C49" s="3">
        <v>1950.0833333333305</v>
      </c>
      <c r="E49" s="3"/>
      <c r="F49" s="50">
        <v>8.1905</v>
      </c>
      <c r="G49" s="50">
        <v>10.882</v>
      </c>
      <c r="H49" s="51">
        <v>13.6493</v>
      </c>
      <c r="I49" s="51">
        <f t="shared" si="2"/>
        <v>6.3197</v>
      </c>
      <c r="K49" s="3"/>
      <c r="L49" s="3"/>
      <c r="M49" s="52"/>
      <c r="N49" s="3">
        <v>16.88</v>
      </c>
      <c r="O49" s="53">
        <v>25.9</v>
      </c>
      <c r="Q49" s="54">
        <v>23.51</v>
      </c>
      <c r="R49" s="54"/>
      <c r="S49" s="54">
        <v>2.57</v>
      </c>
      <c r="X49" s="52"/>
      <c r="Y49" s="52"/>
      <c r="Z49" s="52"/>
      <c r="AA49" s="51">
        <v>39.0415</v>
      </c>
      <c r="AB49" s="55">
        <v>116.1112</v>
      </c>
      <c r="AH49" s="21">
        <v>1.07</v>
      </c>
      <c r="AI49" s="51">
        <f t="shared" si="3"/>
        <v>77.0697</v>
      </c>
      <c r="AJ49" s="18">
        <v>34.73</v>
      </c>
      <c r="AK49" s="54">
        <v>2.57</v>
      </c>
      <c r="AL49" s="56">
        <v>0.74</v>
      </c>
      <c r="AN49" s="53">
        <v>158.2</v>
      </c>
      <c r="AO49" s="18">
        <f t="shared" ref="AO49:AO892" si="4">AJ49/AJ$49*100</f>
        <v>100</v>
      </c>
      <c r="AP49" s="53">
        <v>22.5</v>
      </c>
      <c r="AQ49" s="53">
        <v>201.79</v>
      </c>
      <c r="AV49" s="53">
        <v>18.3</v>
      </c>
      <c r="AW49" s="53">
        <v>21.6</v>
      </c>
      <c r="AX49" s="53"/>
      <c r="AY49" s="53"/>
      <c r="AZ49" s="53"/>
      <c r="BA49" s="53"/>
      <c r="BB49" s="53"/>
      <c r="BC49" s="53"/>
      <c r="BD49" s="18">
        <v>35.0</v>
      </c>
      <c r="BF49" s="21">
        <v>2.57</v>
      </c>
      <c r="BG49" s="5">
        <v>3.24</v>
      </c>
      <c r="BH49" s="53">
        <v>20.8</v>
      </c>
      <c r="BI49" s="53">
        <v>21.7</v>
      </c>
      <c r="BJ49" s="53">
        <v>39.7</v>
      </c>
      <c r="BK49" s="53">
        <v>23.1</v>
      </c>
      <c r="BM49" s="53">
        <v>23.9</v>
      </c>
      <c r="BN49" s="53">
        <v>19.0</v>
      </c>
      <c r="BU49" s="18">
        <v>6.81</v>
      </c>
    </row>
    <row r="50" ht="15.75" customHeight="1">
      <c r="A50" s="3" t="s">
        <v>230</v>
      </c>
      <c r="B50" s="3">
        <v>1950.0</v>
      </c>
      <c r="C50" s="3">
        <v>1950.1666666666638</v>
      </c>
      <c r="E50" s="3"/>
      <c r="F50" s="50">
        <v>8.3569</v>
      </c>
      <c r="G50" s="50">
        <v>11.0301</v>
      </c>
      <c r="H50" s="51">
        <v>13.7957</v>
      </c>
      <c r="I50" s="51">
        <f t="shared" si="2"/>
        <v>6.4234</v>
      </c>
      <c r="K50" s="3"/>
      <c r="L50" s="3"/>
      <c r="M50" s="52"/>
      <c r="N50" s="3">
        <v>17.21</v>
      </c>
      <c r="O50" s="53">
        <v>26.1</v>
      </c>
      <c r="Q50" s="54">
        <v>23.61</v>
      </c>
      <c r="R50" s="54"/>
      <c r="S50" s="54">
        <v>2.57</v>
      </c>
      <c r="X50" s="52"/>
      <c r="Y50" s="52"/>
      <c r="Z50" s="52"/>
      <c r="AA50" s="51">
        <v>39.6061</v>
      </c>
      <c r="AB50" s="55">
        <v>116.1957</v>
      </c>
      <c r="AH50" s="21">
        <v>1.12</v>
      </c>
      <c r="AI50" s="51">
        <f t="shared" si="3"/>
        <v>76.5896</v>
      </c>
      <c r="AJ50" s="18">
        <v>34.73</v>
      </c>
      <c r="AK50" s="54">
        <v>2.57</v>
      </c>
      <c r="AL50" s="56">
        <v>0.74</v>
      </c>
      <c r="AN50" s="53">
        <v>157.9</v>
      </c>
      <c r="AO50" s="18">
        <f t="shared" si="4"/>
        <v>100</v>
      </c>
      <c r="AP50" s="53">
        <v>22.5</v>
      </c>
      <c r="AQ50" s="53">
        <v>203.44</v>
      </c>
      <c r="AV50" s="53">
        <v>18.5</v>
      </c>
      <c r="AW50" s="53">
        <v>21.6</v>
      </c>
      <c r="AX50" s="53"/>
      <c r="AY50" s="53"/>
      <c r="AZ50" s="53"/>
      <c r="BA50" s="53"/>
      <c r="BB50" s="53"/>
      <c r="BC50" s="53"/>
      <c r="BD50" s="18">
        <v>35.0</v>
      </c>
      <c r="BF50" s="21">
        <v>2.58</v>
      </c>
      <c r="BG50" s="5">
        <v>3.24</v>
      </c>
      <c r="BH50" s="53">
        <v>20.9</v>
      </c>
      <c r="BI50" s="53">
        <v>21.7</v>
      </c>
      <c r="BJ50" s="53">
        <v>39.8</v>
      </c>
      <c r="BK50" s="53">
        <v>23.1</v>
      </c>
      <c r="BM50" s="53">
        <v>24.0</v>
      </c>
      <c r="BN50" s="53">
        <v>19.1</v>
      </c>
      <c r="BU50" s="18">
        <v>6.74</v>
      </c>
    </row>
    <row r="51" ht="15.75" customHeight="1">
      <c r="A51" s="3" t="s">
        <v>231</v>
      </c>
      <c r="B51" s="3">
        <v>1950.0</v>
      </c>
      <c r="C51" s="3">
        <v>1950.249999999997</v>
      </c>
      <c r="E51" s="3"/>
      <c r="F51" s="50">
        <v>8.5232</v>
      </c>
      <c r="G51" s="50">
        <v>11.1819</v>
      </c>
      <c r="H51" s="51">
        <v>13.9531</v>
      </c>
      <c r="I51" s="51">
        <f t="shared" si="2"/>
        <v>6.5547</v>
      </c>
      <c r="K51" s="3"/>
      <c r="L51" s="3"/>
      <c r="M51" s="52"/>
      <c r="N51" s="3">
        <v>17.35</v>
      </c>
      <c r="O51" s="53">
        <v>26.1</v>
      </c>
      <c r="Q51" s="54">
        <v>23.64</v>
      </c>
      <c r="R51" s="54"/>
      <c r="S51" s="54">
        <v>2.57</v>
      </c>
      <c r="X51" s="52"/>
      <c r="Y51" s="52"/>
      <c r="Z51" s="52"/>
      <c r="AA51" s="51">
        <v>40.2129</v>
      </c>
      <c r="AB51" s="55">
        <v>115.9573</v>
      </c>
      <c r="AH51" s="21">
        <v>1.12</v>
      </c>
      <c r="AI51" s="51">
        <f t="shared" si="3"/>
        <v>75.7444</v>
      </c>
      <c r="AJ51" s="18">
        <v>34.73</v>
      </c>
      <c r="AK51" s="54">
        <v>2.57</v>
      </c>
      <c r="AL51" s="56">
        <v>0.74</v>
      </c>
      <c r="AN51" s="53">
        <v>157.3</v>
      </c>
      <c r="AO51" s="18">
        <f t="shared" si="4"/>
        <v>100</v>
      </c>
      <c r="AP51" s="53">
        <v>22.6</v>
      </c>
      <c r="AQ51" s="53">
        <v>206.05</v>
      </c>
      <c r="AV51" s="53">
        <v>18.5</v>
      </c>
      <c r="AW51" s="53">
        <v>21.6</v>
      </c>
      <c r="AX51" s="53"/>
      <c r="AY51" s="53"/>
      <c r="AZ51" s="53"/>
      <c r="BA51" s="53"/>
      <c r="BB51" s="53"/>
      <c r="BC51" s="53"/>
      <c r="BD51" s="18">
        <v>35.0</v>
      </c>
      <c r="BF51" s="21">
        <v>2.58</v>
      </c>
      <c r="BG51" s="5">
        <v>3.24</v>
      </c>
      <c r="BH51" s="53">
        <v>20.9</v>
      </c>
      <c r="BI51" s="53">
        <v>21.7</v>
      </c>
      <c r="BJ51" s="53">
        <v>39.8</v>
      </c>
      <c r="BK51" s="53">
        <v>23.2</v>
      </c>
      <c r="BM51" s="53">
        <v>24.0</v>
      </c>
      <c r="BN51" s="53">
        <v>19.1</v>
      </c>
      <c r="BU51" s="18">
        <v>6.74</v>
      </c>
    </row>
    <row r="52" ht="15.75" customHeight="1">
      <c r="A52" s="3" t="s">
        <v>59</v>
      </c>
      <c r="B52" s="3">
        <v>1950.0</v>
      </c>
      <c r="C52" s="3">
        <v>1950.3333333333303</v>
      </c>
      <c r="E52" s="3"/>
      <c r="F52" s="50">
        <v>8.6946</v>
      </c>
      <c r="G52" s="50">
        <v>11.3294</v>
      </c>
      <c r="H52" s="51">
        <v>14.1119</v>
      </c>
      <c r="I52" s="51">
        <f t="shared" si="2"/>
        <v>6.6777</v>
      </c>
      <c r="K52" s="3"/>
      <c r="L52" s="3"/>
      <c r="M52" s="52"/>
      <c r="N52" s="3">
        <v>17.84</v>
      </c>
      <c r="O52" s="53">
        <v>26.1</v>
      </c>
      <c r="Q52" s="54">
        <v>23.65</v>
      </c>
      <c r="R52" s="54"/>
      <c r="S52" s="54">
        <v>2.57</v>
      </c>
      <c r="X52" s="52"/>
      <c r="Y52" s="52"/>
      <c r="Z52" s="52"/>
      <c r="AA52" s="51">
        <v>40.8136</v>
      </c>
      <c r="AB52" s="55">
        <v>116.1235</v>
      </c>
      <c r="AH52" s="21">
        <v>1.15</v>
      </c>
      <c r="AI52" s="51">
        <f t="shared" si="3"/>
        <v>75.3099</v>
      </c>
      <c r="AJ52" s="18">
        <v>34.73</v>
      </c>
      <c r="AK52" s="54">
        <v>2.57</v>
      </c>
      <c r="AL52" s="56">
        <v>0.74</v>
      </c>
      <c r="AN52" s="53">
        <v>157.2</v>
      </c>
      <c r="AO52" s="18">
        <f t="shared" si="4"/>
        <v>100</v>
      </c>
      <c r="AP52" s="53">
        <v>22.7</v>
      </c>
      <c r="AQ52" s="53">
        <v>214.33</v>
      </c>
      <c r="AV52" s="53">
        <v>18.5</v>
      </c>
      <c r="AW52" s="53">
        <v>21.6</v>
      </c>
      <c r="AX52" s="53"/>
      <c r="AY52" s="53"/>
      <c r="AZ52" s="53"/>
      <c r="BA52" s="53"/>
      <c r="BB52" s="53"/>
      <c r="BC52" s="53"/>
      <c r="BD52" s="18">
        <v>35.0</v>
      </c>
      <c r="BF52" s="21">
        <v>2.6</v>
      </c>
      <c r="BG52" s="5">
        <v>3.23</v>
      </c>
      <c r="BH52" s="53">
        <v>21.0</v>
      </c>
      <c r="BI52" s="53">
        <v>21.8</v>
      </c>
      <c r="BJ52" s="53">
        <v>39.9</v>
      </c>
      <c r="BK52" s="53">
        <v>23.2</v>
      </c>
      <c r="BM52" s="53">
        <v>24.0</v>
      </c>
      <c r="BN52" s="53">
        <v>19.2</v>
      </c>
      <c r="BU52" s="18">
        <v>6.61</v>
      </c>
    </row>
    <row r="53" ht="15.75" customHeight="1">
      <c r="A53" s="3" t="s">
        <v>232</v>
      </c>
      <c r="B53" s="3">
        <v>1950.0</v>
      </c>
      <c r="C53" s="3">
        <v>1950.4166666666636</v>
      </c>
      <c r="E53" s="3"/>
      <c r="F53" s="50">
        <v>8.8647</v>
      </c>
      <c r="G53" s="50">
        <v>11.4721</v>
      </c>
      <c r="H53" s="51">
        <v>14.2519</v>
      </c>
      <c r="I53" s="51">
        <f t="shared" si="2"/>
        <v>6.7741</v>
      </c>
      <c r="K53" s="3"/>
      <c r="L53" s="3"/>
      <c r="M53" s="52"/>
      <c r="N53" s="3">
        <v>18.44</v>
      </c>
      <c r="O53" s="53">
        <v>26.4</v>
      </c>
      <c r="Q53" s="54">
        <v>23.77</v>
      </c>
      <c r="R53" s="54"/>
      <c r="S53" s="54">
        <v>2.57</v>
      </c>
      <c r="X53" s="52"/>
      <c r="Y53" s="52"/>
      <c r="Z53" s="52"/>
      <c r="AA53" s="51">
        <v>41.3628</v>
      </c>
      <c r="AB53" s="55">
        <v>116.8723</v>
      </c>
      <c r="AH53" s="21">
        <v>1.16</v>
      </c>
      <c r="AI53" s="51">
        <f t="shared" si="3"/>
        <v>75.5095</v>
      </c>
      <c r="AJ53" s="18">
        <v>34.73</v>
      </c>
      <c r="AK53" s="54">
        <v>2.57</v>
      </c>
      <c r="AL53" s="56">
        <v>0.74</v>
      </c>
      <c r="AN53" s="53">
        <v>157.5</v>
      </c>
      <c r="AO53" s="18">
        <f t="shared" si="4"/>
        <v>100</v>
      </c>
      <c r="AP53" s="53">
        <v>22.8</v>
      </c>
      <c r="AQ53" s="53">
        <v>223.42</v>
      </c>
      <c r="AV53" s="53">
        <v>18.7</v>
      </c>
      <c r="AW53" s="53">
        <v>21.9</v>
      </c>
      <c r="AX53" s="53"/>
      <c r="AY53" s="53"/>
      <c r="AZ53" s="53"/>
      <c r="BA53" s="53"/>
      <c r="BB53" s="53"/>
      <c r="BC53" s="53"/>
      <c r="BD53" s="18">
        <v>35.0</v>
      </c>
      <c r="BF53" s="21">
        <v>2.61</v>
      </c>
      <c r="BG53" s="5">
        <v>3.25</v>
      </c>
      <c r="BH53" s="53">
        <v>21.3</v>
      </c>
      <c r="BI53" s="53">
        <v>21.8</v>
      </c>
      <c r="BJ53" s="53">
        <v>40.1</v>
      </c>
      <c r="BK53" s="53">
        <v>23.1</v>
      </c>
      <c r="BM53" s="53">
        <v>24.1</v>
      </c>
      <c r="BN53" s="53">
        <v>19.2</v>
      </c>
      <c r="BU53" s="18">
        <v>6.45</v>
      </c>
    </row>
    <row r="54" ht="15.75" customHeight="1">
      <c r="A54" s="3" t="s">
        <v>233</v>
      </c>
      <c r="B54" s="3">
        <v>1950.0</v>
      </c>
      <c r="C54" s="3">
        <v>1950.4999999999968</v>
      </c>
      <c r="E54" s="3"/>
      <c r="F54" s="50">
        <v>9.0386</v>
      </c>
      <c r="G54" s="50">
        <v>11.6076</v>
      </c>
      <c r="H54" s="51">
        <v>14.388</v>
      </c>
      <c r="I54" s="51">
        <f t="shared" si="2"/>
        <v>6.88</v>
      </c>
      <c r="K54" s="3"/>
      <c r="L54" s="3"/>
      <c r="M54" s="52"/>
      <c r="N54" s="3">
        <v>18.74</v>
      </c>
      <c r="O54" s="53">
        <v>26.6</v>
      </c>
      <c r="Q54" s="54">
        <v>23.88</v>
      </c>
      <c r="R54" s="54"/>
      <c r="S54" s="54">
        <v>2.57</v>
      </c>
      <c r="X54" s="52"/>
      <c r="Y54" s="52"/>
      <c r="Z54" s="52"/>
      <c r="AA54" s="51">
        <v>41.9142</v>
      </c>
      <c r="AB54" s="55">
        <v>117.4882</v>
      </c>
      <c r="AH54" s="21">
        <v>1.15</v>
      </c>
      <c r="AI54" s="51">
        <f t="shared" si="3"/>
        <v>75.574</v>
      </c>
      <c r="AJ54" s="18">
        <v>34.73</v>
      </c>
      <c r="AK54" s="54">
        <v>2.57</v>
      </c>
      <c r="AL54" s="56">
        <v>0.74</v>
      </c>
      <c r="AN54" s="53">
        <v>157.4</v>
      </c>
      <c r="AO54" s="18">
        <f t="shared" si="4"/>
        <v>100</v>
      </c>
      <c r="AP54" s="53">
        <v>22.8</v>
      </c>
      <c r="AQ54" s="53">
        <v>209.11</v>
      </c>
      <c r="AV54" s="53">
        <v>19.1</v>
      </c>
      <c r="AW54" s="53">
        <v>22.2</v>
      </c>
      <c r="AX54" s="53"/>
      <c r="AY54" s="53"/>
      <c r="AZ54" s="53"/>
      <c r="BA54" s="53"/>
      <c r="BB54" s="53"/>
      <c r="BC54" s="53"/>
      <c r="BD54" s="18">
        <v>35.0</v>
      </c>
      <c r="BF54" s="21">
        <v>2.62</v>
      </c>
      <c r="BG54" s="5">
        <v>3.28</v>
      </c>
      <c r="BH54" s="53">
        <v>21.7</v>
      </c>
      <c r="BI54" s="53">
        <v>22.0</v>
      </c>
      <c r="BJ54" s="53">
        <v>40.1</v>
      </c>
      <c r="BK54" s="53">
        <v>23.2</v>
      </c>
      <c r="BM54" s="53">
        <v>24.3</v>
      </c>
      <c r="BN54" s="53">
        <v>19.2</v>
      </c>
      <c r="BU54" s="18">
        <v>6.4</v>
      </c>
    </row>
    <row r="55" ht="15.75" customHeight="1">
      <c r="A55" s="3" t="s">
        <v>60</v>
      </c>
      <c r="B55" s="3">
        <v>1950.0</v>
      </c>
      <c r="C55" s="3">
        <v>1950.58333333333</v>
      </c>
      <c r="E55" s="3"/>
      <c r="F55" s="50">
        <v>9.2126</v>
      </c>
      <c r="G55" s="50">
        <v>11.7702</v>
      </c>
      <c r="H55" s="51">
        <v>14.7712</v>
      </c>
      <c r="I55" s="51">
        <f t="shared" si="2"/>
        <v>6.9715</v>
      </c>
      <c r="K55" s="3"/>
      <c r="L55" s="3"/>
      <c r="M55" s="52"/>
      <c r="N55" s="3">
        <v>17.38</v>
      </c>
      <c r="O55" s="53">
        <v>27.3</v>
      </c>
      <c r="Q55" s="54">
        <v>24.07</v>
      </c>
      <c r="R55" s="54"/>
      <c r="S55" s="54">
        <v>2.57</v>
      </c>
      <c r="X55" s="52"/>
      <c r="Y55" s="52"/>
      <c r="Z55" s="52"/>
      <c r="AA55" s="51">
        <v>42.7255</v>
      </c>
      <c r="AB55" s="55">
        <v>117.7143</v>
      </c>
      <c r="AH55" s="21">
        <v>1.16</v>
      </c>
      <c r="AI55" s="51">
        <f t="shared" si="3"/>
        <v>74.9888</v>
      </c>
      <c r="AJ55" s="18">
        <v>34.73</v>
      </c>
      <c r="AK55" s="54">
        <v>2.57</v>
      </c>
      <c r="AL55" s="56">
        <v>0.74</v>
      </c>
      <c r="AN55" s="53">
        <v>157.3</v>
      </c>
      <c r="AO55" s="18">
        <f t="shared" si="4"/>
        <v>100</v>
      </c>
      <c r="AP55" s="53">
        <v>23.1</v>
      </c>
      <c r="AQ55" s="53">
        <v>209.4</v>
      </c>
      <c r="AV55" s="53">
        <v>19.0</v>
      </c>
      <c r="AW55" s="53">
        <v>22.2</v>
      </c>
      <c r="AX55" s="53"/>
      <c r="AY55" s="53"/>
      <c r="AZ55" s="53"/>
      <c r="BA55" s="53"/>
      <c r="BB55" s="53"/>
      <c r="BC55" s="53"/>
      <c r="BD55" s="18">
        <v>35.0</v>
      </c>
      <c r="BF55" s="21">
        <v>2.65</v>
      </c>
      <c r="BG55" s="5">
        <v>3.32</v>
      </c>
      <c r="BH55" s="53">
        <v>21.8</v>
      </c>
      <c r="BI55" s="53">
        <v>22.2</v>
      </c>
      <c r="BJ55" s="53">
        <v>40.3</v>
      </c>
      <c r="BK55" s="53">
        <v>23.2</v>
      </c>
      <c r="BM55" s="53">
        <v>24.7</v>
      </c>
      <c r="BN55" s="53">
        <v>19.5</v>
      </c>
      <c r="BU55" s="18">
        <v>7.15</v>
      </c>
    </row>
    <row r="56" ht="15.75" customHeight="1">
      <c r="A56" s="3" t="s">
        <v>234</v>
      </c>
      <c r="B56" s="3">
        <v>1950.0</v>
      </c>
      <c r="C56" s="3">
        <v>1950.6666666666633</v>
      </c>
      <c r="E56" s="3"/>
      <c r="F56" s="50">
        <v>9.392</v>
      </c>
      <c r="G56" s="50">
        <v>11.9461</v>
      </c>
      <c r="H56" s="51">
        <v>15.2975</v>
      </c>
      <c r="I56" s="51">
        <f t="shared" si="2"/>
        <v>7.0557</v>
      </c>
      <c r="K56" s="3"/>
      <c r="L56" s="3"/>
      <c r="M56" s="52"/>
      <c r="N56" s="3">
        <v>18.43</v>
      </c>
      <c r="O56" s="53">
        <v>27.9</v>
      </c>
      <c r="Q56" s="54">
        <v>24.2</v>
      </c>
      <c r="R56" s="54"/>
      <c r="S56" s="54">
        <v>2.57</v>
      </c>
      <c r="X56" s="52"/>
      <c r="Y56" s="52"/>
      <c r="Z56" s="52"/>
      <c r="AA56" s="51">
        <v>43.6913</v>
      </c>
      <c r="AB56" s="55">
        <v>118.2155</v>
      </c>
      <c r="AH56" s="21">
        <v>1.2</v>
      </c>
      <c r="AI56" s="51">
        <f t="shared" si="3"/>
        <v>74.5242</v>
      </c>
      <c r="AJ56" s="18">
        <v>34.73</v>
      </c>
      <c r="AK56" s="54">
        <v>2.57</v>
      </c>
      <c r="AL56" s="56">
        <v>0.74</v>
      </c>
      <c r="AN56" s="53">
        <v>157.4</v>
      </c>
      <c r="AO56" s="18">
        <f t="shared" si="4"/>
        <v>100</v>
      </c>
      <c r="AP56" s="53">
        <v>23.4</v>
      </c>
      <c r="AQ56" s="53">
        <v>216.87</v>
      </c>
      <c r="AV56" s="53">
        <v>19.2</v>
      </c>
      <c r="AW56" s="53">
        <v>22.2</v>
      </c>
      <c r="AX56" s="53"/>
      <c r="AY56" s="53"/>
      <c r="AZ56" s="53"/>
      <c r="BA56" s="53"/>
      <c r="BB56" s="53"/>
      <c r="BC56" s="53"/>
      <c r="BD56" s="18">
        <v>35.0</v>
      </c>
      <c r="BF56" s="21">
        <v>2.61</v>
      </c>
      <c r="BG56" s="5">
        <v>3.23</v>
      </c>
      <c r="BH56" s="53">
        <v>22.1</v>
      </c>
      <c r="BI56" s="53">
        <v>22.8</v>
      </c>
      <c r="BJ56" s="53">
        <v>40.8</v>
      </c>
      <c r="BK56" s="53">
        <v>23.4</v>
      </c>
      <c r="BM56" s="53">
        <v>25.2</v>
      </c>
      <c r="BN56" s="53">
        <v>20.0</v>
      </c>
      <c r="BU56" s="18">
        <v>6.98</v>
      </c>
    </row>
    <row r="57" ht="15.75" customHeight="1">
      <c r="A57" s="3" t="s">
        <v>235</v>
      </c>
      <c r="B57" s="3">
        <v>1950.0</v>
      </c>
      <c r="C57" s="3">
        <v>1950.7499999999966</v>
      </c>
      <c r="E57" s="3"/>
      <c r="F57" s="50">
        <v>9.5702</v>
      </c>
      <c r="G57" s="50">
        <v>12.1145</v>
      </c>
      <c r="H57" s="51">
        <v>15.8075</v>
      </c>
      <c r="I57" s="51">
        <f t="shared" si="2"/>
        <v>7.1369</v>
      </c>
      <c r="K57" s="3"/>
      <c r="L57" s="3"/>
      <c r="M57" s="52"/>
      <c r="N57" s="3">
        <v>19.08</v>
      </c>
      <c r="O57" s="53">
        <v>28.4</v>
      </c>
      <c r="Q57" s="54">
        <v>24.34</v>
      </c>
      <c r="R57" s="54"/>
      <c r="S57" s="54">
        <v>2.57</v>
      </c>
      <c r="X57" s="52"/>
      <c r="Y57" s="52"/>
      <c r="Z57" s="52"/>
      <c r="AA57" s="51">
        <v>44.6291</v>
      </c>
      <c r="AB57" s="55">
        <v>118.0929</v>
      </c>
      <c r="AH57" s="21">
        <v>1.3</v>
      </c>
      <c r="AI57" s="51">
        <f t="shared" si="3"/>
        <v>73.4638</v>
      </c>
      <c r="AJ57" s="18">
        <v>34.73</v>
      </c>
      <c r="AK57" s="54">
        <v>2.57</v>
      </c>
      <c r="AL57" s="56">
        <v>0.74</v>
      </c>
      <c r="AN57" s="53">
        <v>155.5</v>
      </c>
      <c r="AO57" s="18">
        <f t="shared" si="4"/>
        <v>100</v>
      </c>
      <c r="AP57" s="53">
        <v>23.7</v>
      </c>
      <c r="AQ57" s="53">
        <v>226.36</v>
      </c>
      <c r="AV57" s="53">
        <v>19.3</v>
      </c>
      <c r="AW57" s="53">
        <v>22.2</v>
      </c>
      <c r="AX57" s="53"/>
      <c r="AY57" s="53"/>
      <c r="AZ57" s="53"/>
      <c r="BA57" s="53"/>
      <c r="BB57" s="53"/>
      <c r="BC57" s="53"/>
      <c r="BD57" s="18">
        <v>35.0</v>
      </c>
      <c r="BF57" s="21">
        <v>2.64</v>
      </c>
      <c r="BG57" s="5">
        <v>3.21</v>
      </c>
      <c r="BH57" s="53">
        <v>22.6</v>
      </c>
      <c r="BI57" s="53">
        <v>23.2</v>
      </c>
      <c r="BJ57" s="53">
        <v>41.6</v>
      </c>
      <c r="BK57" s="53">
        <v>23.6</v>
      </c>
      <c r="BM57" s="53">
        <v>25.7</v>
      </c>
      <c r="BN57" s="53">
        <v>20.4</v>
      </c>
      <c r="BU57" s="18">
        <v>6.97</v>
      </c>
    </row>
    <row r="58" ht="15.75" customHeight="1">
      <c r="A58" s="3" t="s">
        <v>61</v>
      </c>
      <c r="B58" s="3">
        <v>1950.0</v>
      </c>
      <c r="C58" s="3">
        <v>1950.8333333333298</v>
      </c>
      <c r="E58" s="3"/>
      <c r="F58" s="50">
        <v>9.7462</v>
      </c>
      <c r="G58" s="50">
        <v>12.2836</v>
      </c>
      <c r="H58" s="51">
        <v>16.3104</v>
      </c>
      <c r="I58" s="51">
        <f t="shared" si="2"/>
        <v>7.1859</v>
      </c>
      <c r="K58" s="3"/>
      <c r="L58" s="3"/>
      <c r="M58" s="52"/>
      <c r="N58" s="3">
        <v>19.87</v>
      </c>
      <c r="O58" s="53">
        <v>28.6</v>
      </c>
      <c r="Q58" s="54">
        <v>24.5</v>
      </c>
      <c r="R58" s="54"/>
      <c r="S58" s="54">
        <v>2.57</v>
      </c>
      <c r="X58" s="52"/>
      <c r="Y58" s="52"/>
      <c r="Z58" s="52"/>
      <c r="AA58" s="51">
        <v>45.5261</v>
      </c>
      <c r="AB58" s="55">
        <v>118.4827</v>
      </c>
      <c r="AH58" s="21">
        <v>1.31</v>
      </c>
      <c r="AI58" s="51">
        <f t="shared" si="3"/>
        <v>72.9566</v>
      </c>
      <c r="AJ58" s="18">
        <v>34.73</v>
      </c>
      <c r="AK58" s="54">
        <v>2.57</v>
      </c>
      <c r="AL58" s="56">
        <v>0.74</v>
      </c>
      <c r="AN58" s="53">
        <v>154.1</v>
      </c>
      <c r="AO58" s="18">
        <f t="shared" si="4"/>
        <v>100</v>
      </c>
      <c r="AP58" s="53">
        <v>23.9</v>
      </c>
      <c r="AQ58" s="53">
        <v>225.01</v>
      </c>
      <c r="AV58" s="53">
        <v>19.4</v>
      </c>
      <c r="AW58" s="53">
        <v>24.2</v>
      </c>
      <c r="AX58" s="53"/>
      <c r="AY58" s="53"/>
      <c r="AZ58" s="53"/>
      <c r="BA58" s="53"/>
      <c r="BB58" s="53"/>
      <c r="BC58" s="53"/>
      <c r="BD58" s="18">
        <v>35.0</v>
      </c>
      <c r="BF58" s="21">
        <v>2.67</v>
      </c>
      <c r="BG58" s="5">
        <v>3.22</v>
      </c>
      <c r="BH58" s="53">
        <v>23.1</v>
      </c>
      <c r="BI58" s="53">
        <v>23.6</v>
      </c>
      <c r="BJ58" s="53">
        <v>42.6</v>
      </c>
      <c r="BK58" s="53">
        <v>24.1</v>
      </c>
      <c r="BM58" s="53">
        <v>26.2</v>
      </c>
      <c r="BN58" s="53">
        <v>20.7</v>
      </c>
      <c r="BU58" s="18">
        <v>6.93</v>
      </c>
    </row>
    <row r="59" ht="15.75" customHeight="1">
      <c r="A59" s="3" t="s">
        <v>236</v>
      </c>
      <c r="B59" s="3">
        <v>1950.0</v>
      </c>
      <c r="C59" s="3">
        <v>1950.916666666663</v>
      </c>
      <c r="E59" s="3"/>
      <c r="F59" s="50">
        <v>9.924</v>
      </c>
      <c r="G59" s="50">
        <v>12.4544</v>
      </c>
      <c r="H59" s="51">
        <v>16.8092</v>
      </c>
      <c r="I59" s="51">
        <f t="shared" si="2"/>
        <v>7.2262</v>
      </c>
      <c r="K59" s="3"/>
      <c r="L59" s="3"/>
      <c r="M59" s="52"/>
      <c r="N59" s="3">
        <v>19.83</v>
      </c>
      <c r="O59" s="53">
        <v>29.0</v>
      </c>
      <c r="Q59" s="54">
        <v>24.6</v>
      </c>
      <c r="R59" s="54"/>
      <c r="S59" s="54">
        <v>2.57</v>
      </c>
      <c r="X59" s="52"/>
      <c r="Y59" s="52"/>
      <c r="Z59" s="52"/>
      <c r="AA59" s="51">
        <v>46.4138</v>
      </c>
      <c r="AB59" s="55">
        <v>118.8961</v>
      </c>
      <c r="AH59" s="21">
        <v>1.36</v>
      </c>
      <c r="AI59" s="51">
        <f t="shared" si="3"/>
        <v>72.4823</v>
      </c>
      <c r="AJ59" s="18">
        <v>34.73</v>
      </c>
      <c r="AK59" s="54">
        <v>2.57</v>
      </c>
      <c r="AL59" s="56">
        <v>0.74</v>
      </c>
      <c r="AN59" s="53">
        <v>154.0</v>
      </c>
      <c r="AO59" s="18">
        <f t="shared" si="4"/>
        <v>100</v>
      </c>
      <c r="AP59" s="53">
        <v>24.1</v>
      </c>
      <c r="AQ59" s="53">
        <v>227.6</v>
      </c>
      <c r="AV59" s="53">
        <v>19.6</v>
      </c>
      <c r="AW59" s="53">
        <v>24.2</v>
      </c>
      <c r="AX59" s="53"/>
      <c r="AY59" s="53"/>
      <c r="AZ59" s="53"/>
      <c r="BA59" s="53"/>
      <c r="BB59" s="53"/>
      <c r="BC59" s="53"/>
      <c r="BD59" s="18">
        <v>35.0</v>
      </c>
      <c r="BF59" s="21">
        <v>2.67</v>
      </c>
      <c r="BG59" s="5">
        <v>3.22</v>
      </c>
      <c r="BH59" s="53">
        <v>23.5</v>
      </c>
      <c r="BI59" s="53">
        <v>23.9</v>
      </c>
      <c r="BJ59" s="53">
        <v>43.1</v>
      </c>
      <c r="BK59" s="53">
        <v>24.4</v>
      </c>
      <c r="BM59" s="53">
        <v>26.5</v>
      </c>
      <c r="BN59" s="53">
        <v>21.0</v>
      </c>
      <c r="BU59" s="18">
        <v>7.18</v>
      </c>
    </row>
    <row r="60" ht="15.75" customHeight="1">
      <c r="A60" s="3" t="s">
        <v>237</v>
      </c>
      <c r="B60" s="3">
        <v>1950.0</v>
      </c>
      <c r="C60" s="3">
        <v>1950.9999999999964</v>
      </c>
      <c r="E60" s="3"/>
      <c r="F60" s="50">
        <v>10.0998</v>
      </c>
      <c r="G60" s="50">
        <v>12.6219</v>
      </c>
      <c r="H60" s="51">
        <v>17.3061</v>
      </c>
      <c r="I60" s="51">
        <f t="shared" si="2"/>
        <v>7.2672</v>
      </c>
      <c r="K60" s="3"/>
      <c r="L60" s="3"/>
      <c r="M60" s="52"/>
      <c r="N60" s="3">
        <v>19.75</v>
      </c>
      <c r="O60" s="53">
        <v>29.7</v>
      </c>
      <c r="Q60" s="54">
        <v>24.98</v>
      </c>
      <c r="R60" s="54"/>
      <c r="S60" s="54">
        <v>2.57</v>
      </c>
      <c r="X60" s="52"/>
      <c r="Y60" s="52"/>
      <c r="Z60" s="52"/>
      <c r="AA60" s="51">
        <v>47.295</v>
      </c>
      <c r="AB60" s="55">
        <v>119.9058</v>
      </c>
      <c r="AH60" s="21">
        <v>1.34</v>
      </c>
      <c r="AI60" s="51">
        <f t="shared" si="3"/>
        <v>72.6108</v>
      </c>
      <c r="AJ60" s="18">
        <v>34.72</v>
      </c>
      <c r="AK60" s="54">
        <v>2.57</v>
      </c>
      <c r="AL60" s="56">
        <v>0.74</v>
      </c>
      <c r="AN60" s="53">
        <v>153.7</v>
      </c>
      <c r="AO60" s="18">
        <f t="shared" si="4"/>
        <v>99.97120645</v>
      </c>
      <c r="AP60" s="53">
        <v>24.8</v>
      </c>
      <c r="AQ60" s="53">
        <v>235.41</v>
      </c>
      <c r="AV60" s="53">
        <v>20.6</v>
      </c>
      <c r="AW60" s="53">
        <v>24.2</v>
      </c>
      <c r="AX60" s="53"/>
      <c r="AY60" s="53"/>
      <c r="AZ60" s="53"/>
      <c r="BA60" s="53"/>
      <c r="BB60" s="53"/>
      <c r="BC60" s="53"/>
      <c r="BD60" s="18">
        <v>35.0</v>
      </c>
      <c r="BF60" s="21">
        <v>2.67</v>
      </c>
      <c r="BG60" s="5">
        <v>3.2</v>
      </c>
      <c r="BH60" s="53">
        <v>24.3</v>
      </c>
      <c r="BI60" s="53">
        <v>24.8</v>
      </c>
      <c r="BJ60" s="53">
        <v>43.6</v>
      </c>
      <c r="BK60" s="53">
        <v>24.6</v>
      </c>
      <c r="BM60" s="53">
        <v>27.2</v>
      </c>
      <c r="BN60" s="53">
        <v>21.9</v>
      </c>
      <c r="BU60" s="18">
        <v>7.44</v>
      </c>
    </row>
    <row r="61" ht="15.75" customHeight="1">
      <c r="A61" s="3" t="s">
        <v>58</v>
      </c>
      <c r="B61" s="3">
        <v>1951.0</v>
      </c>
      <c r="C61" s="3">
        <v>1951.0833333333296</v>
      </c>
      <c r="E61" s="3"/>
      <c r="F61" s="50">
        <v>10.1865</v>
      </c>
      <c r="G61" s="50">
        <v>12.7791</v>
      </c>
      <c r="H61" s="51">
        <v>17.7542</v>
      </c>
      <c r="I61" s="51">
        <f t="shared" si="2"/>
        <v>7.3412</v>
      </c>
      <c r="K61" s="3"/>
      <c r="L61" s="3"/>
      <c r="M61" s="52"/>
      <c r="N61" s="3">
        <v>21.21</v>
      </c>
      <c r="O61" s="53">
        <v>30.5</v>
      </c>
      <c r="Q61" s="54">
        <v>25.38</v>
      </c>
      <c r="R61" s="54"/>
      <c r="S61" s="54">
        <v>2.57</v>
      </c>
      <c r="X61" s="52"/>
      <c r="Y61" s="52"/>
      <c r="Z61" s="52"/>
      <c r="AA61" s="51">
        <v>48.061</v>
      </c>
      <c r="AB61" s="55">
        <v>119.4752</v>
      </c>
      <c r="AH61" s="21">
        <v>1.34</v>
      </c>
      <c r="AI61" s="51">
        <f t="shared" si="3"/>
        <v>71.4142</v>
      </c>
      <c r="AJ61" s="18">
        <v>34.72</v>
      </c>
      <c r="AK61" s="54">
        <v>2.57</v>
      </c>
      <c r="AL61" s="56">
        <v>0.89</v>
      </c>
      <c r="AN61" s="53">
        <v>153.0</v>
      </c>
      <c r="AO61" s="18">
        <f t="shared" si="4"/>
        <v>99.97120645</v>
      </c>
      <c r="AP61" s="53">
        <v>25.1</v>
      </c>
      <c r="AQ61" s="53">
        <v>248.83</v>
      </c>
      <c r="AV61" s="53">
        <v>21.0</v>
      </c>
      <c r="AW61" s="53">
        <v>24.2</v>
      </c>
      <c r="AX61" s="53"/>
      <c r="AY61" s="53"/>
      <c r="AZ61" s="53"/>
      <c r="BA61" s="53"/>
      <c r="BB61" s="53"/>
      <c r="BC61" s="53"/>
      <c r="BD61" s="18">
        <v>35.0</v>
      </c>
      <c r="BF61" s="21">
        <v>2.66</v>
      </c>
      <c r="BG61" s="5">
        <v>3.17</v>
      </c>
      <c r="BH61" s="53">
        <v>24.7</v>
      </c>
      <c r="BI61" s="53">
        <v>25.2</v>
      </c>
      <c r="BJ61" s="53">
        <v>44.4</v>
      </c>
      <c r="BK61" s="53">
        <v>25.0</v>
      </c>
      <c r="BM61" s="53">
        <v>27.7</v>
      </c>
      <c r="BN61" s="53">
        <v>22.2</v>
      </c>
      <c r="BU61" s="18">
        <v>7.01</v>
      </c>
    </row>
    <row r="62" ht="15.75" customHeight="1">
      <c r="A62" s="3" t="s">
        <v>230</v>
      </c>
      <c r="B62" s="3">
        <v>1951.0</v>
      </c>
      <c r="C62" s="3">
        <v>1951.1666666666629</v>
      </c>
      <c r="E62" s="3"/>
      <c r="F62" s="50">
        <v>10.212</v>
      </c>
      <c r="G62" s="50">
        <v>12.893</v>
      </c>
      <c r="H62" s="51">
        <v>18.1862</v>
      </c>
      <c r="I62" s="51">
        <f t="shared" si="2"/>
        <v>7.4195</v>
      </c>
      <c r="K62" s="3"/>
      <c r="L62" s="3"/>
      <c r="M62" s="52"/>
      <c r="N62" s="3">
        <v>22.0</v>
      </c>
      <c r="O62" s="53">
        <v>30.9</v>
      </c>
      <c r="Q62" s="54">
        <v>25.83</v>
      </c>
      <c r="R62" s="54"/>
      <c r="S62" s="54">
        <v>2.57</v>
      </c>
      <c r="X62" s="52"/>
      <c r="Y62" s="52"/>
      <c r="Z62" s="52"/>
      <c r="AA62" s="51">
        <v>48.7107</v>
      </c>
      <c r="AB62" s="55">
        <v>118.7619</v>
      </c>
      <c r="AH62" s="21">
        <v>1.36</v>
      </c>
      <c r="AI62" s="51">
        <f t="shared" si="3"/>
        <v>70.0512</v>
      </c>
      <c r="AJ62" s="18">
        <v>34.73</v>
      </c>
      <c r="AK62" s="54">
        <v>2.57</v>
      </c>
      <c r="AL62" s="56">
        <v>0.89</v>
      </c>
      <c r="AN62" s="53">
        <v>152.9</v>
      </c>
      <c r="AO62" s="18">
        <f t="shared" si="4"/>
        <v>100</v>
      </c>
      <c r="AP62" s="53">
        <v>25.2</v>
      </c>
      <c r="AQ62" s="53">
        <v>252.05</v>
      </c>
      <c r="AV62" s="53">
        <v>20.8</v>
      </c>
      <c r="AW62" s="53">
        <v>24.2</v>
      </c>
      <c r="AX62" s="53"/>
      <c r="AY62" s="53"/>
      <c r="AZ62" s="53"/>
      <c r="BA62" s="53"/>
      <c r="BB62" s="53"/>
      <c r="BC62" s="53"/>
      <c r="BD62" s="18">
        <v>35.0</v>
      </c>
      <c r="BF62" s="21">
        <v>2.66</v>
      </c>
      <c r="BG62" s="5">
        <v>3.16</v>
      </c>
      <c r="BH62" s="53">
        <v>24.7</v>
      </c>
      <c r="BI62" s="53">
        <v>25.3</v>
      </c>
      <c r="BJ62" s="53">
        <v>44.6</v>
      </c>
      <c r="BK62" s="53">
        <v>25.0</v>
      </c>
      <c r="BM62" s="53">
        <v>27.9</v>
      </c>
      <c r="BN62" s="53">
        <v>22.2</v>
      </c>
      <c r="BU62" s="18">
        <v>6.83</v>
      </c>
    </row>
    <row r="63" ht="15.75" customHeight="1">
      <c r="A63" s="3" t="s">
        <v>231</v>
      </c>
      <c r="B63" s="3">
        <v>1951.0</v>
      </c>
      <c r="C63" s="3">
        <v>1951.2499999999961</v>
      </c>
      <c r="E63" s="3"/>
      <c r="F63" s="50">
        <v>10.2365</v>
      </c>
      <c r="G63" s="50">
        <v>13.0078</v>
      </c>
      <c r="H63" s="51">
        <v>18.6363</v>
      </c>
      <c r="I63" s="51">
        <f t="shared" si="2"/>
        <v>7.4987</v>
      </c>
      <c r="K63" s="3"/>
      <c r="L63" s="3"/>
      <c r="M63" s="52"/>
      <c r="N63" s="3">
        <v>21.63</v>
      </c>
      <c r="O63" s="53">
        <v>30.9</v>
      </c>
      <c r="Q63" s="54">
        <v>25.88</v>
      </c>
      <c r="R63" s="54"/>
      <c r="S63" s="54">
        <v>2.57</v>
      </c>
      <c r="X63" s="52"/>
      <c r="Y63" s="52"/>
      <c r="Z63" s="52"/>
      <c r="AA63" s="51">
        <v>49.3793</v>
      </c>
      <c r="AB63" s="55">
        <v>118.911</v>
      </c>
      <c r="AH63" s="21">
        <v>1.4</v>
      </c>
      <c r="AI63" s="51">
        <f t="shared" si="3"/>
        <v>69.5317</v>
      </c>
      <c r="AJ63" s="18">
        <v>34.73</v>
      </c>
      <c r="AK63" s="54">
        <v>2.57</v>
      </c>
      <c r="AL63" s="56">
        <v>0.89</v>
      </c>
      <c r="AN63" s="53">
        <v>151.6</v>
      </c>
      <c r="AO63" s="18">
        <f t="shared" si="4"/>
        <v>100</v>
      </c>
      <c r="AP63" s="53">
        <v>25.3</v>
      </c>
      <c r="AQ63" s="53">
        <v>247.94</v>
      </c>
      <c r="AV63" s="53">
        <v>20.7</v>
      </c>
      <c r="AW63" s="53">
        <v>24.2</v>
      </c>
      <c r="AX63" s="53"/>
      <c r="AY63" s="53"/>
      <c r="AZ63" s="53"/>
      <c r="BA63" s="53"/>
      <c r="BB63" s="53"/>
      <c r="BC63" s="53"/>
      <c r="BD63" s="18">
        <v>35.0</v>
      </c>
      <c r="BF63" s="21">
        <v>2.78</v>
      </c>
      <c r="BG63" s="5">
        <v>3.23</v>
      </c>
      <c r="BH63" s="53">
        <v>24.6</v>
      </c>
      <c r="BI63" s="53">
        <v>25.3</v>
      </c>
      <c r="BJ63" s="53">
        <v>44.7</v>
      </c>
      <c r="BK63" s="53">
        <v>25.0</v>
      </c>
      <c r="BM63" s="53">
        <v>27.9</v>
      </c>
      <c r="BN63" s="53">
        <v>22.2</v>
      </c>
      <c r="BU63" s="18">
        <v>7.03</v>
      </c>
    </row>
    <row r="64" ht="15.75" customHeight="1">
      <c r="A64" s="3" t="s">
        <v>59</v>
      </c>
      <c r="B64" s="3">
        <v>1951.0</v>
      </c>
      <c r="C64" s="3">
        <v>1951.3333333333294</v>
      </c>
      <c r="E64" s="3"/>
      <c r="F64" s="50">
        <v>10.2624</v>
      </c>
      <c r="G64" s="50">
        <v>13.1077</v>
      </c>
      <c r="H64" s="51">
        <v>19.1031</v>
      </c>
      <c r="I64" s="51">
        <f t="shared" si="2"/>
        <v>7.572</v>
      </c>
      <c r="K64" s="3"/>
      <c r="L64" s="3"/>
      <c r="M64" s="52"/>
      <c r="N64" s="3">
        <v>21.92</v>
      </c>
      <c r="O64" s="53">
        <v>30.8</v>
      </c>
      <c r="Q64" s="54">
        <v>25.92</v>
      </c>
      <c r="R64" s="54"/>
      <c r="S64" s="54">
        <v>2.57</v>
      </c>
      <c r="X64" s="52"/>
      <c r="Y64" s="52"/>
      <c r="Z64" s="52"/>
      <c r="AA64" s="51">
        <v>50.0452</v>
      </c>
      <c r="AB64" s="55">
        <v>119.2305</v>
      </c>
      <c r="AH64" s="21">
        <v>1.47</v>
      </c>
      <c r="AI64" s="51">
        <f t="shared" si="3"/>
        <v>69.1853</v>
      </c>
      <c r="AJ64" s="18">
        <v>34.73</v>
      </c>
      <c r="AK64" s="54">
        <v>2.57</v>
      </c>
      <c r="AL64" s="56">
        <v>0.89</v>
      </c>
      <c r="AN64" s="53">
        <v>137.6</v>
      </c>
      <c r="AO64" s="18">
        <f t="shared" si="4"/>
        <v>100</v>
      </c>
      <c r="AP64" s="53">
        <v>25.5</v>
      </c>
      <c r="AQ64" s="53">
        <v>259.13</v>
      </c>
      <c r="AV64" s="53">
        <v>20.7</v>
      </c>
      <c r="AW64" s="53">
        <v>24.2</v>
      </c>
      <c r="AX64" s="53"/>
      <c r="AY64" s="53"/>
      <c r="AZ64" s="53"/>
      <c r="BA64" s="53"/>
      <c r="BB64" s="53"/>
      <c r="BC64" s="53"/>
      <c r="BD64" s="18">
        <v>35.0</v>
      </c>
      <c r="BF64" s="21">
        <v>2.87</v>
      </c>
      <c r="BG64" s="5">
        <v>3.35</v>
      </c>
      <c r="BH64" s="53">
        <v>24.6</v>
      </c>
      <c r="BI64" s="53">
        <v>25.3</v>
      </c>
      <c r="BJ64" s="53">
        <v>44.9</v>
      </c>
      <c r="BK64" s="53">
        <v>25.0</v>
      </c>
      <c r="BM64" s="53">
        <v>27.9</v>
      </c>
      <c r="BN64" s="53">
        <v>22.2</v>
      </c>
      <c r="BU64" s="18">
        <v>7.0</v>
      </c>
    </row>
    <row r="65" ht="15.75" customHeight="1">
      <c r="A65" s="3" t="s">
        <v>232</v>
      </c>
      <c r="B65" s="3">
        <v>1951.0</v>
      </c>
      <c r="C65" s="3">
        <v>1951.4166666666626</v>
      </c>
      <c r="E65" s="3"/>
      <c r="F65" s="50">
        <v>10.2878</v>
      </c>
      <c r="G65" s="50">
        <v>13.2035</v>
      </c>
      <c r="H65" s="51">
        <v>19.5512</v>
      </c>
      <c r="I65" s="51">
        <f t="shared" si="2"/>
        <v>7.6319</v>
      </c>
      <c r="K65" s="3"/>
      <c r="L65" s="3"/>
      <c r="M65" s="52"/>
      <c r="N65" s="3">
        <v>21.93</v>
      </c>
      <c r="O65" s="53">
        <v>30.7</v>
      </c>
      <c r="Q65" s="54">
        <v>25.99</v>
      </c>
      <c r="R65" s="54"/>
      <c r="S65" s="54">
        <v>2.57</v>
      </c>
      <c r="X65" s="52"/>
      <c r="Y65" s="52"/>
      <c r="Z65" s="52"/>
      <c r="AA65" s="51">
        <v>50.6744</v>
      </c>
      <c r="AB65" s="55">
        <v>119.4367</v>
      </c>
      <c r="AH65" s="21">
        <v>1.55</v>
      </c>
      <c r="AI65" s="51">
        <f t="shared" si="3"/>
        <v>68.7623</v>
      </c>
      <c r="AJ65" s="18">
        <v>34.73</v>
      </c>
      <c r="AK65" s="54">
        <v>2.57</v>
      </c>
      <c r="AL65" s="56">
        <v>0.89</v>
      </c>
      <c r="AN65" s="53">
        <v>137.2</v>
      </c>
      <c r="AO65" s="18">
        <f t="shared" si="4"/>
        <v>100</v>
      </c>
      <c r="AP65" s="53">
        <v>25.5</v>
      </c>
      <c r="AQ65" s="53">
        <v>249.65</v>
      </c>
      <c r="AV65" s="53">
        <v>20.7</v>
      </c>
      <c r="AW65" s="53">
        <v>24.2</v>
      </c>
      <c r="AX65" s="53"/>
      <c r="AY65" s="53"/>
      <c r="AZ65" s="53"/>
      <c r="BA65" s="53"/>
      <c r="BB65" s="53"/>
      <c r="BC65" s="53"/>
      <c r="BD65" s="18">
        <v>35.0</v>
      </c>
      <c r="BF65" s="21">
        <v>2.89</v>
      </c>
      <c r="BG65" s="5">
        <v>3.4</v>
      </c>
      <c r="BH65" s="53">
        <v>24.6</v>
      </c>
      <c r="BI65" s="53">
        <v>25.3</v>
      </c>
      <c r="BJ65" s="53">
        <v>44.8</v>
      </c>
      <c r="BK65" s="53">
        <v>25.0</v>
      </c>
      <c r="BM65" s="53">
        <v>27.8</v>
      </c>
      <c r="BN65" s="53">
        <v>22.2</v>
      </c>
      <c r="BU65" s="18">
        <v>7.05</v>
      </c>
    </row>
    <row r="66" ht="15.75" customHeight="1">
      <c r="A66" s="3" t="s">
        <v>233</v>
      </c>
      <c r="B66" s="3">
        <v>1951.0</v>
      </c>
      <c r="C66" s="3">
        <v>1951.499999999996</v>
      </c>
      <c r="E66" s="3"/>
      <c r="F66" s="50">
        <v>10.3141</v>
      </c>
      <c r="G66" s="50">
        <v>13.2826</v>
      </c>
      <c r="H66" s="51">
        <v>20.0031</v>
      </c>
      <c r="I66" s="51">
        <f t="shared" si="2"/>
        <v>7.7067</v>
      </c>
      <c r="K66" s="3"/>
      <c r="L66" s="3"/>
      <c r="M66" s="52"/>
      <c r="N66" s="3">
        <v>21.55</v>
      </c>
      <c r="O66" s="53">
        <v>30.5</v>
      </c>
      <c r="Q66" s="54">
        <v>25.93</v>
      </c>
      <c r="R66" s="54"/>
      <c r="S66" s="54">
        <v>2.57</v>
      </c>
      <c r="X66" s="52"/>
      <c r="Y66" s="52"/>
      <c r="Z66" s="52"/>
      <c r="AA66" s="51">
        <v>51.3065</v>
      </c>
      <c r="AB66" s="55">
        <v>120.3143</v>
      </c>
      <c r="AH66" s="21">
        <v>1.45</v>
      </c>
      <c r="AI66" s="51">
        <f t="shared" si="3"/>
        <v>69.0078</v>
      </c>
      <c r="AJ66" s="18">
        <v>34.73</v>
      </c>
      <c r="AK66" s="54">
        <v>2.57</v>
      </c>
      <c r="AL66" s="56">
        <v>0.89</v>
      </c>
      <c r="AN66" s="53">
        <v>137.1</v>
      </c>
      <c r="AO66" s="18">
        <f t="shared" si="4"/>
        <v>100</v>
      </c>
      <c r="AP66" s="53">
        <v>25.5</v>
      </c>
      <c r="AQ66" s="53">
        <v>242.64</v>
      </c>
      <c r="AV66" s="53">
        <v>20.7</v>
      </c>
      <c r="AW66" s="53">
        <v>24.2</v>
      </c>
      <c r="AX66" s="53"/>
      <c r="AY66" s="53"/>
      <c r="AZ66" s="53"/>
      <c r="BA66" s="53"/>
      <c r="BB66" s="53"/>
      <c r="BC66" s="53"/>
      <c r="BD66" s="18">
        <v>35.0</v>
      </c>
      <c r="BF66" s="21">
        <v>2.94</v>
      </c>
      <c r="BG66" s="5">
        <v>3.49</v>
      </c>
      <c r="BH66" s="53">
        <v>24.4</v>
      </c>
      <c r="BI66" s="53">
        <v>25.3</v>
      </c>
      <c r="BJ66" s="53">
        <v>44.7</v>
      </c>
      <c r="BK66" s="53">
        <v>25.0</v>
      </c>
      <c r="BM66" s="53">
        <v>27.7</v>
      </c>
      <c r="BN66" s="53">
        <v>22.2</v>
      </c>
      <c r="BU66" s="18">
        <v>7.24</v>
      </c>
    </row>
    <row r="67" ht="15.75" customHeight="1">
      <c r="A67" s="3" t="s">
        <v>60</v>
      </c>
      <c r="B67" s="3">
        <v>1951.0</v>
      </c>
      <c r="C67" s="3">
        <v>1951.5833333333292</v>
      </c>
      <c r="E67" s="3"/>
      <c r="F67" s="50">
        <v>10.3536</v>
      </c>
      <c r="G67" s="50">
        <v>13.3717</v>
      </c>
      <c r="H67" s="51">
        <v>20.2509</v>
      </c>
      <c r="I67" s="51">
        <f t="shared" si="2"/>
        <v>7.7552</v>
      </c>
      <c r="K67" s="3"/>
      <c r="L67" s="3"/>
      <c r="M67" s="52"/>
      <c r="N67" s="3">
        <v>21.93</v>
      </c>
      <c r="O67" s="53">
        <v>30.3</v>
      </c>
      <c r="Q67" s="54">
        <v>25.91</v>
      </c>
      <c r="R67" s="54"/>
      <c r="S67" s="54">
        <v>2.57</v>
      </c>
      <c r="X67" s="52"/>
      <c r="Y67" s="52"/>
      <c r="Z67" s="52"/>
      <c r="AA67" s="51">
        <v>51.7314</v>
      </c>
      <c r="AB67" s="55">
        <v>121.0784</v>
      </c>
      <c r="AH67" s="21">
        <v>1.56</v>
      </c>
      <c r="AI67" s="51">
        <f t="shared" si="3"/>
        <v>69.347</v>
      </c>
      <c r="AJ67" s="18">
        <v>34.72</v>
      </c>
      <c r="AK67" s="54">
        <v>2.57</v>
      </c>
      <c r="AL67" s="56">
        <v>0.89</v>
      </c>
      <c r="AN67" s="53">
        <v>138.8</v>
      </c>
      <c r="AO67" s="18">
        <f t="shared" si="4"/>
        <v>99.97120645</v>
      </c>
      <c r="AP67" s="53">
        <v>25.6</v>
      </c>
      <c r="AQ67" s="53">
        <v>257.86</v>
      </c>
      <c r="AV67" s="53">
        <v>20.7</v>
      </c>
      <c r="AW67" s="53">
        <v>24.2</v>
      </c>
      <c r="AX67" s="53"/>
      <c r="AY67" s="53"/>
      <c r="AZ67" s="53"/>
      <c r="BA67" s="53"/>
      <c r="BB67" s="53"/>
      <c r="BC67" s="53"/>
      <c r="BD67" s="18">
        <v>35.0</v>
      </c>
      <c r="BF67" s="21">
        <v>2.94</v>
      </c>
      <c r="BG67" s="5">
        <v>3.53</v>
      </c>
      <c r="BH67" s="53">
        <v>24.4</v>
      </c>
      <c r="BI67" s="53">
        <v>25.3</v>
      </c>
      <c r="BJ67" s="53">
        <v>44.5</v>
      </c>
      <c r="BK67" s="53">
        <v>25.0</v>
      </c>
      <c r="BM67" s="53">
        <v>27.5</v>
      </c>
      <c r="BN67" s="53">
        <v>22.2</v>
      </c>
      <c r="BU67" s="18">
        <v>7.05</v>
      </c>
    </row>
    <row r="68" ht="15.75" customHeight="1">
      <c r="A68" s="3" t="s">
        <v>234</v>
      </c>
      <c r="B68" s="3">
        <v>1951.0</v>
      </c>
      <c r="C68" s="3">
        <v>1951.6666666666624</v>
      </c>
      <c r="E68" s="3"/>
      <c r="F68" s="50">
        <v>10.4035</v>
      </c>
      <c r="G68" s="50">
        <v>13.4661</v>
      </c>
      <c r="H68" s="51">
        <v>20.3672</v>
      </c>
      <c r="I68" s="51">
        <f t="shared" si="2"/>
        <v>7.7633</v>
      </c>
      <c r="K68" s="3"/>
      <c r="L68" s="3"/>
      <c r="M68" s="52"/>
      <c r="N68" s="3">
        <v>22.89</v>
      </c>
      <c r="O68" s="53">
        <v>30.1</v>
      </c>
      <c r="Q68" s="54">
        <v>25.86</v>
      </c>
      <c r="R68" s="54"/>
      <c r="S68" s="54">
        <v>2.57</v>
      </c>
      <c r="X68" s="52"/>
      <c r="Y68" s="52"/>
      <c r="Z68" s="52"/>
      <c r="AA68" s="51">
        <v>52.0001</v>
      </c>
      <c r="AB68" s="55">
        <v>121.7116</v>
      </c>
      <c r="AH68" s="21">
        <v>1.62</v>
      </c>
      <c r="AI68" s="51">
        <f t="shared" si="3"/>
        <v>69.7115</v>
      </c>
      <c r="AJ68" s="18">
        <v>34.71</v>
      </c>
      <c r="AK68" s="54">
        <v>2.57</v>
      </c>
      <c r="AL68" s="56">
        <v>0.89</v>
      </c>
      <c r="AN68" s="53">
        <v>139.8</v>
      </c>
      <c r="AO68" s="18">
        <f t="shared" si="4"/>
        <v>99.9424129</v>
      </c>
      <c r="AP68" s="53">
        <v>25.5</v>
      </c>
      <c r="AQ68" s="53">
        <v>270.25</v>
      </c>
      <c r="AV68" s="53">
        <v>20.7</v>
      </c>
      <c r="AW68" s="53">
        <v>24.2</v>
      </c>
      <c r="AX68" s="53"/>
      <c r="AY68" s="53"/>
      <c r="AZ68" s="53"/>
      <c r="BA68" s="53"/>
      <c r="BB68" s="53"/>
      <c r="BC68" s="53"/>
      <c r="BD68" s="18">
        <v>35.0</v>
      </c>
      <c r="BF68" s="21">
        <v>2.88</v>
      </c>
      <c r="BG68" s="5">
        <v>3.5</v>
      </c>
      <c r="BH68" s="53">
        <v>24.3</v>
      </c>
      <c r="BI68" s="53">
        <v>25.3</v>
      </c>
      <c r="BJ68" s="53">
        <v>44.1</v>
      </c>
      <c r="BK68" s="53">
        <v>25.0</v>
      </c>
      <c r="BM68" s="53">
        <v>27.3</v>
      </c>
      <c r="BN68" s="53">
        <v>22.2</v>
      </c>
      <c r="BU68" s="18">
        <v>6.7</v>
      </c>
    </row>
    <row r="69" ht="15.75" customHeight="1">
      <c r="A69" s="3" t="s">
        <v>235</v>
      </c>
      <c r="B69" s="3">
        <v>1951.0</v>
      </c>
      <c r="C69" s="3">
        <v>1951.7499999999957</v>
      </c>
      <c r="E69" s="3"/>
      <c r="F69" s="50">
        <v>10.4523</v>
      </c>
      <c r="G69" s="50">
        <v>13.5464</v>
      </c>
      <c r="H69" s="51">
        <v>20.4775</v>
      </c>
      <c r="I69" s="51">
        <f t="shared" si="2"/>
        <v>7.7842</v>
      </c>
      <c r="K69" s="3"/>
      <c r="L69" s="3"/>
      <c r="M69" s="52"/>
      <c r="N69" s="3">
        <v>23.48</v>
      </c>
      <c r="O69" s="53">
        <v>30.1</v>
      </c>
      <c r="Q69" s="54">
        <v>26.03</v>
      </c>
      <c r="R69" s="54"/>
      <c r="S69" s="54">
        <v>2.57</v>
      </c>
      <c r="X69" s="52"/>
      <c r="Y69" s="52"/>
      <c r="Z69" s="52"/>
      <c r="AA69" s="51">
        <v>52.2604</v>
      </c>
      <c r="AB69" s="55">
        <v>122.6403</v>
      </c>
      <c r="AH69" s="21">
        <v>1.63</v>
      </c>
      <c r="AI69" s="51">
        <f t="shared" si="3"/>
        <v>70.3799</v>
      </c>
      <c r="AJ69" s="18">
        <v>34.71</v>
      </c>
      <c r="AK69" s="54">
        <v>2.57</v>
      </c>
      <c r="AL69" s="56">
        <v>0.89</v>
      </c>
      <c r="AN69" s="53">
        <v>139.7</v>
      </c>
      <c r="AO69" s="18">
        <f t="shared" si="4"/>
        <v>99.9424129</v>
      </c>
      <c r="AP69" s="53">
        <v>25.6</v>
      </c>
      <c r="AQ69" s="53">
        <v>271.16</v>
      </c>
      <c r="AV69" s="53">
        <v>20.7</v>
      </c>
      <c r="AW69" s="53">
        <v>24.2</v>
      </c>
      <c r="AX69" s="53"/>
      <c r="AY69" s="53"/>
      <c r="AZ69" s="53"/>
      <c r="BA69" s="53"/>
      <c r="BB69" s="53"/>
      <c r="BC69" s="53"/>
      <c r="BD69" s="18">
        <v>35.0</v>
      </c>
      <c r="BF69" s="21">
        <v>2.84</v>
      </c>
      <c r="BG69" s="5">
        <v>3.46</v>
      </c>
      <c r="BH69" s="53">
        <v>24.3</v>
      </c>
      <c r="BI69" s="53">
        <v>25.3</v>
      </c>
      <c r="BJ69" s="53">
        <v>44.0</v>
      </c>
      <c r="BK69" s="53">
        <v>25.0</v>
      </c>
      <c r="BM69" s="53">
        <v>27.3</v>
      </c>
      <c r="BN69" s="53">
        <v>22.2</v>
      </c>
      <c r="BU69" s="18">
        <v>6.47</v>
      </c>
    </row>
    <row r="70" ht="15.75" customHeight="1">
      <c r="A70" s="3" t="s">
        <v>61</v>
      </c>
      <c r="B70" s="3">
        <v>1951.0</v>
      </c>
      <c r="C70" s="3">
        <v>1951.833333333329</v>
      </c>
      <c r="E70" s="3"/>
      <c r="F70" s="50">
        <v>10.5007</v>
      </c>
      <c r="G70" s="50">
        <v>13.6351</v>
      </c>
      <c r="H70" s="51">
        <v>20.6053</v>
      </c>
      <c r="I70" s="51">
        <f t="shared" si="2"/>
        <v>7.7953</v>
      </c>
      <c r="K70" s="3"/>
      <c r="L70" s="3"/>
      <c r="M70" s="52"/>
      <c r="N70" s="3">
        <v>23.36</v>
      </c>
      <c r="O70" s="53">
        <v>30.1</v>
      </c>
      <c r="Q70" s="54">
        <v>26.16</v>
      </c>
      <c r="R70" s="54"/>
      <c r="S70" s="54">
        <v>2.57</v>
      </c>
      <c r="X70" s="52"/>
      <c r="Y70" s="52"/>
      <c r="Z70" s="52"/>
      <c r="AA70" s="51">
        <v>52.5364</v>
      </c>
      <c r="AB70" s="55">
        <v>123.8801</v>
      </c>
      <c r="AH70" s="21">
        <v>1.54</v>
      </c>
      <c r="AI70" s="51">
        <f t="shared" si="3"/>
        <v>71.3437</v>
      </c>
      <c r="AJ70" s="18">
        <v>34.71</v>
      </c>
      <c r="AK70" s="54">
        <v>2.57</v>
      </c>
      <c r="AL70" s="56">
        <v>0.89</v>
      </c>
      <c r="AN70" s="53">
        <v>146.2</v>
      </c>
      <c r="AO70" s="18">
        <f t="shared" si="4"/>
        <v>99.9424129</v>
      </c>
      <c r="AP70" s="53">
        <v>25.7</v>
      </c>
      <c r="AQ70" s="53">
        <v>262.35</v>
      </c>
      <c r="AV70" s="53">
        <v>20.7</v>
      </c>
      <c r="AW70" s="53">
        <v>24.2</v>
      </c>
      <c r="AX70" s="53"/>
      <c r="AY70" s="53"/>
      <c r="AZ70" s="53"/>
      <c r="BA70" s="53"/>
      <c r="BB70" s="53"/>
      <c r="BC70" s="53"/>
      <c r="BD70" s="18">
        <v>35.0</v>
      </c>
      <c r="BF70" s="21">
        <v>2.89</v>
      </c>
      <c r="BG70" s="5">
        <v>3.5</v>
      </c>
      <c r="BH70" s="53">
        <v>24.4</v>
      </c>
      <c r="BI70" s="53">
        <v>25.4</v>
      </c>
      <c r="BJ70" s="53">
        <v>43.9</v>
      </c>
      <c r="BK70" s="53">
        <v>25.0</v>
      </c>
      <c r="BM70" s="53">
        <v>27.2</v>
      </c>
      <c r="BN70" s="53">
        <v>22.3</v>
      </c>
      <c r="BU70" s="18">
        <v>6.35</v>
      </c>
    </row>
    <row r="71" ht="15.75" customHeight="1">
      <c r="A71" s="3" t="s">
        <v>236</v>
      </c>
      <c r="B71" s="3">
        <v>1951.0</v>
      </c>
      <c r="C71" s="3">
        <v>1951.9166666666622</v>
      </c>
      <c r="E71" s="3"/>
      <c r="F71" s="50">
        <v>10.5501</v>
      </c>
      <c r="G71" s="50">
        <v>13.7262</v>
      </c>
      <c r="H71" s="51">
        <v>20.7329</v>
      </c>
      <c r="I71" s="51">
        <f t="shared" si="2"/>
        <v>7.8084</v>
      </c>
      <c r="K71" s="3"/>
      <c r="L71" s="3"/>
      <c r="M71" s="52"/>
      <c r="N71" s="3">
        <v>22.71</v>
      </c>
      <c r="O71" s="53">
        <v>30.1</v>
      </c>
      <c r="Q71" s="54">
        <v>26.32</v>
      </c>
      <c r="R71" s="54"/>
      <c r="S71" s="54">
        <v>2.57</v>
      </c>
      <c r="X71" s="52"/>
      <c r="Y71" s="52"/>
      <c r="Z71" s="52"/>
      <c r="AA71" s="51">
        <v>52.8176</v>
      </c>
      <c r="AB71" s="55">
        <v>125.1604</v>
      </c>
      <c r="AH71" s="21">
        <v>1.56</v>
      </c>
      <c r="AI71" s="51">
        <f t="shared" si="3"/>
        <v>72.3428</v>
      </c>
      <c r="AJ71" s="18">
        <v>34.73</v>
      </c>
      <c r="AK71" s="54">
        <v>2.57</v>
      </c>
      <c r="AL71" s="56">
        <v>0.89</v>
      </c>
      <c r="AN71" s="53">
        <v>141.9</v>
      </c>
      <c r="AO71" s="18">
        <f t="shared" si="4"/>
        <v>100</v>
      </c>
      <c r="AP71" s="53">
        <v>25.6</v>
      </c>
      <c r="AQ71" s="53">
        <v>261.27</v>
      </c>
      <c r="AV71" s="53">
        <v>20.7</v>
      </c>
      <c r="AW71" s="53">
        <v>24.2</v>
      </c>
      <c r="AX71" s="53"/>
      <c r="AY71" s="53"/>
      <c r="AZ71" s="53"/>
      <c r="BA71" s="53"/>
      <c r="BB71" s="53"/>
      <c r="BC71" s="53"/>
      <c r="BD71" s="18">
        <v>35.0</v>
      </c>
      <c r="BF71" s="21">
        <v>2.96</v>
      </c>
      <c r="BG71" s="5">
        <v>3.56</v>
      </c>
      <c r="BH71" s="53">
        <v>24.4</v>
      </c>
      <c r="BI71" s="53">
        <v>25.4</v>
      </c>
      <c r="BJ71" s="53">
        <v>43.8</v>
      </c>
      <c r="BK71" s="53">
        <v>25.0</v>
      </c>
      <c r="BM71" s="53">
        <v>27.2</v>
      </c>
      <c r="BN71" s="53">
        <v>22.3</v>
      </c>
      <c r="BU71" s="18">
        <v>6.37</v>
      </c>
    </row>
    <row r="72" ht="15.75" customHeight="1">
      <c r="A72" s="3" t="s">
        <v>237</v>
      </c>
      <c r="B72" s="3">
        <v>1951.0</v>
      </c>
      <c r="C72" s="3">
        <v>1951.9999999999955</v>
      </c>
      <c r="E72" s="3"/>
      <c r="F72" s="50">
        <v>10.5539</v>
      </c>
      <c r="G72" s="50">
        <v>13.7744</v>
      </c>
      <c r="H72" s="51">
        <v>20.9657</v>
      </c>
      <c r="I72" s="51">
        <f t="shared" si="2"/>
        <v>7.753</v>
      </c>
      <c r="K72" s="3"/>
      <c r="L72" s="3"/>
      <c r="M72" s="52"/>
      <c r="N72" s="3">
        <v>23.41</v>
      </c>
      <c r="O72" s="53">
        <v>30.1</v>
      </c>
      <c r="Q72" s="54">
        <v>26.47</v>
      </c>
      <c r="R72" s="54"/>
      <c r="S72" s="54">
        <v>2.57</v>
      </c>
      <c r="X72" s="52"/>
      <c r="Y72" s="52"/>
      <c r="Z72" s="52"/>
      <c r="AA72" s="51">
        <v>53.047</v>
      </c>
      <c r="AB72" s="55">
        <v>126.0234</v>
      </c>
      <c r="AH72" s="21">
        <v>1.73</v>
      </c>
      <c r="AI72" s="51">
        <f t="shared" si="3"/>
        <v>72.9764</v>
      </c>
      <c r="AJ72" s="18">
        <v>34.66</v>
      </c>
      <c r="AK72" s="54">
        <v>2.57</v>
      </c>
      <c r="AL72" s="56">
        <v>0.89</v>
      </c>
      <c r="AN72" s="53">
        <v>141.5</v>
      </c>
      <c r="AO72" s="18">
        <f t="shared" si="4"/>
        <v>99.79844515</v>
      </c>
      <c r="AP72" s="53">
        <v>25.7</v>
      </c>
      <c r="AQ72" s="53">
        <v>269.23</v>
      </c>
      <c r="AV72" s="53">
        <v>20.7</v>
      </c>
      <c r="AW72" s="53">
        <v>24.2</v>
      </c>
      <c r="AX72" s="53"/>
      <c r="AY72" s="53"/>
      <c r="AZ72" s="53"/>
      <c r="BA72" s="53"/>
      <c r="BB72" s="53"/>
      <c r="BC72" s="53"/>
      <c r="BD72" s="18">
        <v>35.0</v>
      </c>
      <c r="BF72" s="21">
        <v>3.01</v>
      </c>
      <c r="BG72" s="5">
        <v>3.61</v>
      </c>
      <c r="BH72" s="53">
        <v>24.4</v>
      </c>
      <c r="BI72" s="53">
        <v>25.4</v>
      </c>
      <c r="BJ72" s="53">
        <v>43.8</v>
      </c>
      <c r="BK72" s="53">
        <v>24.8</v>
      </c>
      <c r="BM72" s="53">
        <v>27.2</v>
      </c>
      <c r="BN72" s="53">
        <v>22.2</v>
      </c>
      <c r="BU72" s="18">
        <v>6.02</v>
      </c>
    </row>
    <row r="73" ht="15.75" customHeight="1">
      <c r="A73" s="3" t="s">
        <v>58</v>
      </c>
      <c r="B73" s="3">
        <v>1952.0</v>
      </c>
      <c r="C73" s="3">
        <v>1952.0833333333287</v>
      </c>
      <c r="E73" s="3"/>
      <c r="F73" s="50">
        <v>10.3998</v>
      </c>
      <c r="G73" s="50">
        <v>13.6522</v>
      </c>
      <c r="H73" s="51">
        <v>22.1319</v>
      </c>
      <c r="I73" s="51">
        <f t="shared" si="2"/>
        <v>7.3137</v>
      </c>
      <c r="K73" s="3"/>
      <c r="L73" s="3"/>
      <c r="M73" s="52"/>
      <c r="N73" s="3">
        <v>24.19</v>
      </c>
      <c r="O73" s="53">
        <v>30.0</v>
      </c>
      <c r="Q73" s="54">
        <v>26.45</v>
      </c>
      <c r="R73" s="54"/>
      <c r="S73" s="54">
        <v>2.57</v>
      </c>
      <c r="X73" s="52"/>
      <c r="Y73" s="52"/>
      <c r="Z73" s="52"/>
      <c r="AA73" s="51">
        <v>53.4976</v>
      </c>
      <c r="AB73" s="55">
        <v>126.7118</v>
      </c>
      <c r="AG73" s="18">
        <v>448.55</v>
      </c>
      <c r="AH73" s="21">
        <v>1.57</v>
      </c>
      <c r="AI73" s="51">
        <f t="shared" si="3"/>
        <v>73.2142</v>
      </c>
      <c r="AJ73" s="18">
        <v>34.49</v>
      </c>
      <c r="AK73" s="54">
        <v>2.57</v>
      </c>
      <c r="AL73" s="56">
        <v>0.85</v>
      </c>
      <c r="AN73" s="53">
        <v>141.9</v>
      </c>
      <c r="AO73" s="18">
        <f t="shared" si="4"/>
        <v>99.30895479</v>
      </c>
      <c r="AP73" s="53">
        <v>25.7</v>
      </c>
      <c r="AQ73" s="53">
        <v>270.69</v>
      </c>
      <c r="AV73" s="53">
        <v>20.7</v>
      </c>
      <c r="AW73" s="53">
        <v>24.2</v>
      </c>
      <c r="AX73" s="53"/>
      <c r="AY73" s="53"/>
      <c r="AZ73" s="53"/>
      <c r="BA73" s="53"/>
      <c r="BB73" s="53"/>
      <c r="BC73" s="53"/>
      <c r="BD73" s="18">
        <v>34.69</v>
      </c>
      <c r="BF73" s="21">
        <v>2.98</v>
      </c>
      <c r="BG73" s="5">
        <v>3.59</v>
      </c>
      <c r="BH73" s="53">
        <v>24.4</v>
      </c>
      <c r="BI73" s="53">
        <v>25.4</v>
      </c>
      <c r="BJ73" s="53">
        <v>43.7</v>
      </c>
      <c r="BK73" s="53">
        <v>24.9</v>
      </c>
      <c r="BM73" s="53">
        <v>27.2</v>
      </c>
      <c r="BN73" s="53">
        <v>22.2</v>
      </c>
      <c r="BU73" s="18">
        <v>5.84</v>
      </c>
    </row>
    <row r="74" ht="15.75" customHeight="1">
      <c r="A74" s="3" t="s">
        <v>230</v>
      </c>
      <c r="B74" s="3">
        <v>1952.0</v>
      </c>
      <c r="C74" s="3">
        <v>1952.166666666662</v>
      </c>
      <c r="E74" s="3"/>
      <c r="F74" s="50">
        <v>10.4559</v>
      </c>
      <c r="G74" s="50">
        <v>13.692</v>
      </c>
      <c r="H74" s="51">
        <v>22.4316</v>
      </c>
      <c r="I74" s="51">
        <f t="shared" si="2"/>
        <v>7.4245</v>
      </c>
      <c r="K74" s="3"/>
      <c r="L74" s="3"/>
      <c r="M74" s="52"/>
      <c r="N74" s="3">
        <v>23.75</v>
      </c>
      <c r="O74" s="53">
        <v>29.8</v>
      </c>
      <c r="Q74" s="54">
        <v>26.41</v>
      </c>
      <c r="R74" s="54"/>
      <c r="S74" s="54">
        <v>2.57</v>
      </c>
      <c r="X74" s="52"/>
      <c r="Y74" s="52"/>
      <c r="Z74" s="52"/>
      <c r="AA74" s="51">
        <v>54.004</v>
      </c>
      <c r="AB74" s="55">
        <v>126.829</v>
      </c>
      <c r="AG74" s="18">
        <v>421.65</v>
      </c>
      <c r="AH74" s="21">
        <v>1.54</v>
      </c>
      <c r="AI74" s="51">
        <f t="shared" si="3"/>
        <v>72.825</v>
      </c>
      <c r="AJ74" s="18">
        <v>34.49</v>
      </c>
      <c r="AK74" s="54">
        <v>2.57</v>
      </c>
      <c r="AL74" s="56">
        <v>0.85</v>
      </c>
      <c r="AN74" s="53">
        <v>141.8</v>
      </c>
      <c r="AO74" s="18">
        <f t="shared" si="4"/>
        <v>99.30895479</v>
      </c>
      <c r="AP74" s="53">
        <v>25.9</v>
      </c>
      <c r="AQ74" s="53">
        <v>260.08</v>
      </c>
      <c r="AV74" s="53">
        <v>20.8</v>
      </c>
      <c r="AW74" s="53">
        <v>24.2</v>
      </c>
      <c r="AX74" s="53"/>
      <c r="AY74" s="53"/>
      <c r="AZ74" s="53"/>
      <c r="BA74" s="53"/>
      <c r="BB74" s="53"/>
      <c r="BC74" s="53"/>
      <c r="BD74" s="18">
        <v>34.69</v>
      </c>
      <c r="BF74" s="21">
        <v>2.93</v>
      </c>
      <c r="BG74" s="5">
        <v>3.53</v>
      </c>
      <c r="BH74" s="53">
        <v>24.4</v>
      </c>
      <c r="BI74" s="53">
        <v>25.4</v>
      </c>
      <c r="BJ74" s="53">
        <v>43.7</v>
      </c>
      <c r="BK74" s="53">
        <v>24.9</v>
      </c>
      <c r="BM74" s="53">
        <v>27.2</v>
      </c>
      <c r="BN74" s="53">
        <v>22.2</v>
      </c>
      <c r="BU74" s="18">
        <v>5.96</v>
      </c>
    </row>
    <row r="75" ht="15.75" customHeight="1">
      <c r="A75" s="3" t="s">
        <v>231</v>
      </c>
      <c r="B75" s="3">
        <v>1952.0</v>
      </c>
      <c r="C75" s="3">
        <v>1952.2499999999952</v>
      </c>
      <c r="E75" s="3"/>
      <c r="F75" s="50">
        <v>10.5458</v>
      </c>
      <c r="G75" s="50">
        <v>13.7838</v>
      </c>
      <c r="H75" s="51">
        <v>22.3763</v>
      </c>
      <c r="I75" s="51">
        <f t="shared" si="2"/>
        <v>7.5907</v>
      </c>
      <c r="K75" s="3"/>
      <c r="L75" s="3"/>
      <c r="M75" s="52"/>
      <c r="N75" s="3">
        <v>23.81</v>
      </c>
      <c r="O75" s="53">
        <v>29.8</v>
      </c>
      <c r="Q75" s="54">
        <v>26.39</v>
      </c>
      <c r="R75" s="54"/>
      <c r="S75" s="54">
        <v>2.57</v>
      </c>
      <c r="X75" s="52"/>
      <c r="Y75" s="52"/>
      <c r="Z75" s="52"/>
      <c r="AA75" s="51">
        <v>54.2966</v>
      </c>
      <c r="AB75" s="55">
        <v>126.8514</v>
      </c>
      <c r="AC75" s="51">
        <v>239.213</v>
      </c>
      <c r="AD75" s="51">
        <v>84.061</v>
      </c>
      <c r="AE75" s="51">
        <v>105.232</v>
      </c>
      <c r="AF75" s="51">
        <f t="shared" ref="AF75:AF876" si="5">SUM(AC75:AE75)</f>
        <v>428.506</v>
      </c>
      <c r="AG75" s="18">
        <v>415.32</v>
      </c>
      <c r="AH75" s="21">
        <v>1.59</v>
      </c>
      <c r="AI75" s="51">
        <f t="shared" si="3"/>
        <v>72.5548</v>
      </c>
      <c r="AJ75" s="18">
        <v>34.68</v>
      </c>
      <c r="AK75" s="54">
        <v>2.57</v>
      </c>
      <c r="AL75" s="56">
        <v>0.85</v>
      </c>
      <c r="AN75" s="53">
        <v>140.8</v>
      </c>
      <c r="AO75" s="18">
        <f t="shared" si="4"/>
        <v>99.85603225</v>
      </c>
      <c r="AP75" s="53">
        <v>25.9</v>
      </c>
      <c r="AQ75" s="53">
        <v>269.46</v>
      </c>
      <c r="AV75" s="53">
        <v>20.8</v>
      </c>
      <c r="AW75" s="53">
        <v>24.2</v>
      </c>
      <c r="AX75" s="53"/>
      <c r="AY75" s="53"/>
      <c r="AZ75" s="53"/>
      <c r="BA75" s="53"/>
      <c r="BB75" s="53"/>
      <c r="BC75" s="53"/>
      <c r="BD75" s="18">
        <v>34.69</v>
      </c>
      <c r="BF75" s="21">
        <v>2.96</v>
      </c>
      <c r="BG75" s="5">
        <v>3.51</v>
      </c>
      <c r="BH75" s="53">
        <v>24.4</v>
      </c>
      <c r="BI75" s="53">
        <v>25.4</v>
      </c>
      <c r="BJ75" s="53">
        <v>43.5</v>
      </c>
      <c r="BK75" s="53">
        <v>24.9</v>
      </c>
      <c r="BM75" s="53">
        <v>27.1</v>
      </c>
      <c r="BN75" s="53">
        <v>22.1</v>
      </c>
      <c r="BU75" s="18">
        <v>5.96</v>
      </c>
    </row>
    <row r="76" ht="15.75" customHeight="1">
      <c r="A76" s="3" t="s">
        <v>59</v>
      </c>
      <c r="B76" s="3">
        <v>1952.0</v>
      </c>
      <c r="C76" s="3">
        <v>1952.3333333333285</v>
      </c>
      <c r="E76" s="3"/>
      <c r="F76" s="50">
        <v>10.6132</v>
      </c>
      <c r="G76" s="50">
        <v>13.8904</v>
      </c>
      <c r="H76" s="51">
        <v>22.138</v>
      </c>
      <c r="I76" s="51">
        <f t="shared" si="2"/>
        <v>8.0961</v>
      </c>
      <c r="K76" s="3"/>
      <c r="L76" s="3"/>
      <c r="M76" s="52"/>
      <c r="N76" s="3">
        <v>23.74</v>
      </c>
      <c r="O76" s="53">
        <v>29.6</v>
      </c>
      <c r="Q76" s="54">
        <v>26.46</v>
      </c>
      <c r="R76" s="54"/>
      <c r="S76" s="54">
        <v>2.57</v>
      </c>
      <c r="X76" s="52"/>
      <c r="Y76" s="52"/>
      <c r="Z76" s="52"/>
      <c r="AA76" s="51">
        <v>54.7377</v>
      </c>
      <c r="AB76" s="55">
        <v>126.8807</v>
      </c>
      <c r="AC76" s="51">
        <v>240.398156109895</v>
      </c>
      <c r="AD76" s="51">
        <v>85.8793481580274</v>
      </c>
      <c r="AE76" s="51">
        <v>105.999003140648</v>
      </c>
      <c r="AF76" s="51">
        <f t="shared" si="5"/>
        <v>432.2765074</v>
      </c>
      <c r="AG76" s="18">
        <v>429.56</v>
      </c>
      <c r="AH76" s="21">
        <v>1.57</v>
      </c>
      <c r="AI76" s="51">
        <f t="shared" si="3"/>
        <v>72.143</v>
      </c>
      <c r="AJ76" s="18">
        <v>34.82</v>
      </c>
      <c r="AK76" s="54">
        <v>2.57</v>
      </c>
      <c r="AL76" s="56">
        <v>0.85</v>
      </c>
      <c r="AN76" s="53">
        <v>141.9</v>
      </c>
      <c r="AO76" s="18">
        <f t="shared" si="4"/>
        <v>100.259142</v>
      </c>
      <c r="AP76" s="53">
        <v>25.9</v>
      </c>
      <c r="AQ76" s="53">
        <v>257.63</v>
      </c>
      <c r="AV76" s="53">
        <v>20.7</v>
      </c>
      <c r="AW76" s="53">
        <v>24.2</v>
      </c>
      <c r="AX76" s="53"/>
      <c r="AY76" s="53"/>
      <c r="AZ76" s="53"/>
      <c r="BA76" s="53"/>
      <c r="BB76" s="53"/>
      <c r="BC76" s="53"/>
      <c r="BD76" s="18">
        <v>34.69</v>
      </c>
      <c r="BF76" s="21">
        <v>2.93</v>
      </c>
      <c r="BG76" s="5">
        <v>3.5</v>
      </c>
      <c r="BH76" s="53">
        <v>24.4</v>
      </c>
      <c r="BI76" s="53">
        <v>25.4</v>
      </c>
      <c r="BJ76" s="53">
        <v>43.6</v>
      </c>
      <c r="BK76" s="53">
        <v>24.8</v>
      </c>
      <c r="BM76" s="53">
        <v>27.0</v>
      </c>
      <c r="BN76" s="53">
        <v>22.1</v>
      </c>
      <c r="BU76" s="18">
        <v>6.02</v>
      </c>
    </row>
    <row r="77" ht="15.75" customHeight="1">
      <c r="A77" s="3" t="s">
        <v>232</v>
      </c>
      <c r="B77" s="3">
        <v>1952.0</v>
      </c>
      <c r="C77" s="3">
        <v>1952.4166666666617</v>
      </c>
      <c r="E77" s="3"/>
      <c r="F77" s="50">
        <v>10.7961</v>
      </c>
      <c r="G77" s="50">
        <v>13.9909</v>
      </c>
      <c r="H77" s="51">
        <v>21.9293</v>
      </c>
      <c r="I77" s="51">
        <f t="shared" si="2"/>
        <v>8.5465</v>
      </c>
      <c r="K77" s="3"/>
      <c r="L77" s="3"/>
      <c r="M77" s="52"/>
      <c r="N77" s="3">
        <v>23.73</v>
      </c>
      <c r="O77" s="53">
        <v>29.6</v>
      </c>
      <c r="Q77" s="54">
        <v>26.47</v>
      </c>
      <c r="R77" s="54"/>
      <c r="S77" s="54">
        <v>2.57</v>
      </c>
      <c r="X77" s="52"/>
      <c r="Y77" s="52"/>
      <c r="Z77" s="52"/>
      <c r="AA77" s="51">
        <v>55.2628</v>
      </c>
      <c r="AB77" s="55">
        <v>127.478</v>
      </c>
      <c r="AC77" s="51">
        <v>241.14536933236</v>
      </c>
      <c r="AD77" s="51">
        <v>87.1986118597553</v>
      </c>
      <c r="AE77" s="51">
        <v>106.698069179185</v>
      </c>
      <c r="AF77" s="51">
        <f t="shared" si="5"/>
        <v>435.0420504</v>
      </c>
      <c r="AG77" s="18">
        <v>438.9</v>
      </c>
      <c r="AH77" s="21">
        <v>1.67</v>
      </c>
      <c r="AI77" s="51">
        <f t="shared" si="3"/>
        <v>72.2152</v>
      </c>
      <c r="AJ77" s="18">
        <v>34.73</v>
      </c>
      <c r="AK77" s="54">
        <v>2.57</v>
      </c>
      <c r="AL77" s="56">
        <v>0.85</v>
      </c>
      <c r="AN77" s="53">
        <v>142.7</v>
      </c>
      <c r="AO77" s="18">
        <f t="shared" si="4"/>
        <v>100</v>
      </c>
      <c r="AP77" s="53">
        <v>26.0</v>
      </c>
      <c r="AQ77" s="53">
        <v>262.94</v>
      </c>
      <c r="AV77" s="53">
        <v>20.7</v>
      </c>
      <c r="AW77" s="53">
        <v>24.2</v>
      </c>
      <c r="AX77" s="53"/>
      <c r="AY77" s="53"/>
      <c r="AZ77" s="53"/>
      <c r="BA77" s="53"/>
      <c r="BB77" s="53"/>
      <c r="BC77" s="53"/>
      <c r="BD77" s="18">
        <v>34.69</v>
      </c>
      <c r="BF77" s="21">
        <v>2.93</v>
      </c>
      <c r="BG77" s="5">
        <v>3.49</v>
      </c>
      <c r="BH77" s="53">
        <v>24.3</v>
      </c>
      <c r="BI77" s="53">
        <v>25.4</v>
      </c>
      <c r="BJ77" s="53">
        <v>43.4</v>
      </c>
      <c r="BK77" s="53">
        <v>24.9</v>
      </c>
      <c r="BM77" s="53">
        <v>26.9</v>
      </c>
      <c r="BN77" s="53">
        <v>22.1</v>
      </c>
      <c r="BU77" s="18">
        <v>6.07</v>
      </c>
    </row>
    <row r="78" ht="15.75" customHeight="1">
      <c r="A78" s="3" t="s">
        <v>233</v>
      </c>
      <c r="B78" s="3">
        <v>1952.0</v>
      </c>
      <c r="C78" s="3">
        <v>1952.499999999995</v>
      </c>
      <c r="E78" s="3"/>
      <c r="F78" s="50">
        <v>11.181</v>
      </c>
      <c r="G78" s="50">
        <v>14.1335</v>
      </c>
      <c r="H78" s="51">
        <v>22.0525</v>
      </c>
      <c r="I78" s="51">
        <f t="shared" si="2"/>
        <v>8.7802</v>
      </c>
      <c r="K78" s="3"/>
      <c r="L78" s="3"/>
      <c r="M78" s="52"/>
      <c r="N78" s="3">
        <v>24.38</v>
      </c>
      <c r="O78" s="53">
        <v>29.5</v>
      </c>
      <c r="Q78" s="54">
        <v>26.53</v>
      </c>
      <c r="R78" s="54"/>
      <c r="S78" s="54">
        <v>2.57</v>
      </c>
      <c r="X78" s="52"/>
      <c r="Y78" s="52"/>
      <c r="Z78" s="52"/>
      <c r="AA78" s="51">
        <v>56.1472</v>
      </c>
      <c r="AB78" s="55">
        <v>128.9566</v>
      </c>
      <c r="AC78" s="51">
        <v>241.687</v>
      </c>
      <c r="AD78" s="51">
        <v>88.204</v>
      </c>
      <c r="AE78" s="51">
        <v>107.373</v>
      </c>
      <c r="AF78" s="51">
        <f t="shared" si="5"/>
        <v>437.264</v>
      </c>
      <c r="AG78" s="18">
        <v>443.33</v>
      </c>
      <c r="AH78" s="21">
        <v>1.7</v>
      </c>
      <c r="AI78" s="51">
        <f t="shared" si="3"/>
        <v>72.8094</v>
      </c>
      <c r="AJ78" s="18">
        <v>34.53</v>
      </c>
      <c r="AK78" s="54">
        <v>2.57</v>
      </c>
      <c r="AL78" s="56">
        <v>0.85</v>
      </c>
      <c r="AN78" s="53">
        <v>140.3</v>
      </c>
      <c r="AO78" s="18">
        <f t="shared" si="4"/>
        <v>99.424129</v>
      </c>
      <c r="AP78" s="53">
        <v>26.0</v>
      </c>
      <c r="AQ78" s="53">
        <v>274.26</v>
      </c>
      <c r="AV78" s="53">
        <v>20.6</v>
      </c>
      <c r="AW78" s="53">
        <v>24.2</v>
      </c>
      <c r="AX78" s="53"/>
      <c r="AY78" s="53"/>
      <c r="AZ78" s="53"/>
      <c r="BA78" s="53"/>
      <c r="BB78" s="53"/>
      <c r="BC78" s="53"/>
      <c r="BD78" s="18">
        <v>34.69</v>
      </c>
      <c r="BF78" s="21">
        <v>2.94</v>
      </c>
      <c r="BG78" s="5">
        <v>3.5</v>
      </c>
      <c r="BH78" s="53">
        <v>24.1</v>
      </c>
      <c r="BI78" s="53">
        <v>25.3</v>
      </c>
      <c r="BJ78" s="53">
        <v>43.4</v>
      </c>
      <c r="BK78" s="53">
        <v>25.0</v>
      </c>
      <c r="BM78" s="53">
        <v>26.8</v>
      </c>
      <c r="BN78" s="53">
        <v>22.0</v>
      </c>
      <c r="BU78" s="18">
        <v>5.95</v>
      </c>
    </row>
    <row r="79" ht="15.75" customHeight="1">
      <c r="A79" s="3" t="s">
        <v>60</v>
      </c>
      <c r="B79" s="3">
        <v>1952.0</v>
      </c>
      <c r="C79" s="3">
        <v>1952.5833333333283</v>
      </c>
      <c r="E79" s="3"/>
      <c r="F79" s="50">
        <v>11.4008</v>
      </c>
      <c r="G79" s="50">
        <v>14.1862</v>
      </c>
      <c r="H79" s="51">
        <v>22.1461</v>
      </c>
      <c r="I79" s="51">
        <f t="shared" si="2"/>
        <v>8.874</v>
      </c>
      <c r="K79" s="3"/>
      <c r="L79" s="3"/>
      <c r="M79" s="52"/>
      <c r="N79" s="3">
        <v>25.08</v>
      </c>
      <c r="O79" s="53">
        <v>29.6</v>
      </c>
      <c r="Q79" s="54">
        <v>26.68</v>
      </c>
      <c r="R79" s="54"/>
      <c r="S79" s="54">
        <v>2.57</v>
      </c>
      <c r="X79" s="52"/>
      <c r="Y79" s="52"/>
      <c r="Z79" s="52"/>
      <c r="AA79" s="51">
        <v>56.6071</v>
      </c>
      <c r="AB79" s="55">
        <v>130.772</v>
      </c>
      <c r="AC79" s="51">
        <v>242.255408445418</v>
      </c>
      <c r="AD79" s="51">
        <v>89.080721473578</v>
      </c>
      <c r="AE79" s="51">
        <v>108.067597487482</v>
      </c>
      <c r="AF79" s="51">
        <f t="shared" si="5"/>
        <v>439.4037274</v>
      </c>
      <c r="AG79" s="18">
        <v>442.86</v>
      </c>
      <c r="AH79" s="21">
        <v>1.81</v>
      </c>
      <c r="AI79" s="51">
        <f t="shared" si="3"/>
        <v>74.1649</v>
      </c>
      <c r="AJ79" s="18">
        <v>34.57</v>
      </c>
      <c r="AK79" s="54">
        <v>2.57</v>
      </c>
      <c r="AL79" s="56">
        <v>0.85</v>
      </c>
      <c r="AN79" s="53">
        <v>143.8</v>
      </c>
      <c r="AO79" s="18">
        <f t="shared" si="4"/>
        <v>99.5393032</v>
      </c>
      <c r="AP79" s="53">
        <v>26.0</v>
      </c>
      <c r="AQ79" s="53">
        <v>279.56</v>
      </c>
      <c r="AV79" s="53">
        <v>20.6</v>
      </c>
      <c r="AW79" s="53">
        <v>24.2</v>
      </c>
      <c r="AX79" s="53"/>
      <c r="AY79" s="53"/>
      <c r="AZ79" s="53"/>
      <c r="BA79" s="53"/>
      <c r="BB79" s="53"/>
      <c r="BC79" s="53"/>
      <c r="BD79" s="18">
        <v>34.69</v>
      </c>
      <c r="BF79" s="21">
        <v>2.95</v>
      </c>
      <c r="BG79" s="5">
        <v>3.5</v>
      </c>
      <c r="BH79" s="53">
        <v>24.3</v>
      </c>
      <c r="BI79" s="53">
        <v>25.3</v>
      </c>
      <c r="BJ79" s="53">
        <v>43.4</v>
      </c>
      <c r="BK79" s="53">
        <v>25.0</v>
      </c>
      <c r="BM79" s="53">
        <v>26.7</v>
      </c>
      <c r="BN79" s="53">
        <v>22.0</v>
      </c>
      <c r="BU79" s="18">
        <v>5.78</v>
      </c>
    </row>
    <row r="80" ht="15.75" customHeight="1">
      <c r="A80" s="3" t="s">
        <v>234</v>
      </c>
      <c r="B80" s="3">
        <v>1952.0</v>
      </c>
      <c r="C80" s="3">
        <v>1952.6666666666615</v>
      </c>
      <c r="E80" s="3"/>
      <c r="F80" s="50">
        <v>11.6217</v>
      </c>
      <c r="G80" s="50">
        <v>14.2762</v>
      </c>
      <c r="H80" s="51">
        <v>22.3937</v>
      </c>
      <c r="I80" s="51">
        <f t="shared" si="2"/>
        <v>8.6326</v>
      </c>
      <c r="K80" s="3"/>
      <c r="L80" s="3"/>
      <c r="M80" s="52"/>
      <c r="N80" s="3">
        <v>25.18</v>
      </c>
      <c r="O80" s="53">
        <v>29.8</v>
      </c>
      <c r="Q80" s="54">
        <v>26.69</v>
      </c>
      <c r="R80" s="54"/>
      <c r="S80" s="54">
        <v>2.57</v>
      </c>
      <c r="X80" s="52"/>
      <c r="Y80" s="52"/>
      <c r="Z80" s="52"/>
      <c r="AA80" s="51">
        <v>56.9242</v>
      </c>
      <c r="AB80" s="55">
        <v>131.3125</v>
      </c>
      <c r="AC80" s="51">
        <v>243.082955001216</v>
      </c>
      <c r="AD80" s="51">
        <v>90.0139851753059</v>
      </c>
      <c r="AE80" s="51">
        <v>108.825663526019</v>
      </c>
      <c r="AF80" s="51">
        <f t="shared" si="5"/>
        <v>441.9226037</v>
      </c>
      <c r="AG80" s="18">
        <v>444.56</v>
      </c>
      <c r="AH80" s="21">
        <v>1.83</v>
      </c>
      <c r="AI80" s="51">
        <f t="shared" si="3"/>
        <v>74.3883</v>
      </c>
      <c r="AJ80" s="18">
        <v>34.58</v>
      </c>
      <c r="AK80" s="54">
        <v>2.57</v>
      </c>
      <c r="AL80" s="56">
        <v>0.85</v>
      </c>
      <c r="AN80" s="53">
        <v>143.3</v>
      </c>
      <c r="AO80" s="18">
        <f t="shared" si="4"/>
        <v>99.56809675</v>
      </c>
      <c r="AP80" s="53">
        <v>26.0</v>
      </c>
      <c r="AQ80" s="53">
        <v>275.04</v>
      </c>
      <c r="AV80" s="53">
        <v>21.4</v>
      </c>
      <c r="AW80" s="53">
        <v>25.4</v>
      </c>
      <c r="AX80" s="53"/>
      <c r="AY80" s="53"/>
      <c r="AZ80" s="53"/>
      <c r="BA80" s="53"/>
      <c r="BB80" s="53"/>
      <c r="BC80" s="53"/>
      <c r="BD80" s="18">
        <v>34.69</v>
      </c>
      <c r="BF80" s="21">
        <v>2.94</v>
      </c>
      <c r="BG80" s="5">
        <v>3.51</v>
      </c>
      <c r="BH80" s="53">
        <v>24.7</v>
      </c>
      <c r="BI80" s="53">
        <v>25.3</v>
      </c>
      <c r="BJ80" s="53">
        <v>43.3</v>
      </c>
      <c r="BK80" s="53">
        <v>25.0</v>
      </c>
      <c r="BM80" s="53">
        <v>26.9</v>
      </c>
      <c r="BN80" s="53">
        <v>22.0</v>
      </c>
      <c r="BU80" s="18">
        <v>5.76</v>
      </c>
    </row>
    <row r="81" ht="15.75" customHeight="1">
      <c r="A81" s="3" t="s">
        <v>235</v>
      </c>
      <c r="B81" s="3">
        <v>1952.0</v>
      </c>
      <c r="C81" s="3">
        <v>1952.7499999999948</v>
      </c>
      <c r="E81" s="3"/>
      <c r="F81" s="50">
        <v>11.7689</v>
      </c>
      <c r="G81" s="50">
        <v>14.3747</v>
      </c>
      <c r="H81" s="51">
        <v>22.6967</v>
      </c>
      <c r="I81" s="51">
        <f t="shared" si="2"/>
        <v>8.2617</v>
      </c>
      <c r="K81" s="3"/>
      <c r="L81" s="3"/>
      <c r="M81" s="52"/>
      <c r="N81" s="3">
        <v>24.78</v>
      </c>
      <c r="O81" s="53">
        <v>29.6</v>
      </c>
      <c r="Q81" s="54">
        <v>26.63</v>
      </c>
      <c r="R81" s="54"/>
      <c r="S81" s="54">
        <v>2.57</v>
      </c>
      <c r="X81" s="52"/>
      <c r="Y81" s="52"/>
      <c r="Z81" s="52"/>
      <c r="AA81" s="51">
        <v>57.102</v>
      </c>
      <c r="AB81" s="55">
        <v>131.1674</v>
      </c>
      <c r="AC81" s="51">
        <v>244.402</v>
      </c>
      <c r="AD81" s="51">
        <v>91.189</v>
      </c>
      <c r="AE81" s="51">
        <v>109.691</v>
      </c>
      <c r="AF81" s="51">
        <f t="shared" si="5"/>
        <v>445.282</v>
      </c>
      <c r="AG81" s="18">
        <v>448.43</v>
      </c>
      <c r="AH81" s="21">
        <v>1.71</v>
      </c>
      <c r="AI81" s="51">
        <f t="shared" si="3"/>
        <v>74.0654</v>
      </c>
      <c r="AJ81" s="18">
        <v>34.51</v>
      </c>
      <c r="AK81" s="54">
        <v>2.57</v>
      </c>
      <c r="AL81" s="56">
        <v>0.85</v>
      </c>
      <c r="AN81" s="53">
        <v>142.5</v>
      </c>
      <c r="AO81" s="18">
        <f t="shared" si="4"/>
        <v>99.36654189</v>
      </c>
      <c r="AP81" s="53">
        <v>25.9</v>
      </c>
      <c r="AQ81" s="53">
        <v>270.61</v>
      </c>
      <c r="AV81" s="53">
        <v>21.5</v>
      </c>
      <c r="AW81" s="53">
        <v>25.4</v>
      </c>
      <c r="AX81" s="53"/>
      <c r="AY81" s="53"/>
      <c r="AZ81" s="53"/>
      <c r="BA81" s="53"/>
      <c r="BB81" s="53"/>
      <c r="BC81" s="53"/>
      <c r="BD81" s="18">
        <v>34.69</v>
      </c>
      <c r="BF81" s="21">
        <v>2.95</v>
      </c>
      <c r="BG81" s="5">
        <v>3.52</v>
      </c>
      <c r="BH81" s="53">
        <v>24.8</v>
      </c>
      <c r="BI81" s="53">
        <v>25.3</v>
      </c>
      <c r="BJ81" s="53">
        <v>43.5</v>
      </c>
      <c r="BK81" s="53">
        <v>25.0</v>
      </c>
      <c r="BM81" s="53">
        <v>26.9</v>
      </c>
      <c r="BN81" s="53">
        <v>22.0</v>
      </c>
      <c r="BU81" s="18">
        <v>5.85</v>
      </c>
    </row>
    <row r="82" ht="15.75" customHeight="1">
      <c r="A82" s="3" t="s">
        <v>61</v>
      </c>
      <c r="B82" s="3">
        <v>1952.0</v>
      </c>
      <c r="C82" s="3">
        <v>1952.833333333328</v>
      </c>
      <c r="E82" s="3"/>
      <c r="F82" s="50">
        <v>12.0587</v>
      </c>
      <c r="G82" s="50">
        <v>14.4525</v>
      </c>
      <c r="H82" s="51">
        <v>23.0685</v>
      </c>
      <c r="I82" s="51">
        <f t="shared" si="2"/>
        <v>8.1967</v>
      </c>
      <c r="K82" s="3"/>
      <c r="L82" s="3"/>
      <c r="M82" s="52"/>
      <c r="N82" s="3">
        <v>24.26</v>
      </c>
      <c r="O82" s="53">
        <v>29.5</v>
      </c>
      <c r="Q82" s="54">
        <v>26.69</v>
      </c>
      <c r="R82" s="54"/>
      <c r="S82" s="54">
        <v>2.57</v>
      </c>
      <c r="X82" s="52"/>
      <c r="Y82" s="52"/>
      <c r="Z82" s="52"/>
      <c r="AA82" s="51">
        <v>57.7764</v>
      </c>
      <c r="AB82" s="55">
        <v>132.688</v>
      </c>
      <c r="AC82" s="51">
        <v>246.278247145472</v>
      </c>
      <c r="AD82" s="51">
        <v>92.7012844661789</v>
      </c>
      <c r="AE82" s="51">
        <v>110.676606909425</v>
      </c>
      <c r="AF82" s="51">
        <f t="shared" si="5"/>
        <v>449.6561385</v>
      </c>
      <c r="AG82" s="18">
        <v>454.49</v>
      </c>
      <c r="AH82" s="21">
        <v>1.74</v>
      </c>
      <c r="AI82" s="51">
        <f t="shared" si="3"/>
        <v>74.9116</v>
      </c>
      <c r="AJ82" s="18">
        <v>34.63</v>
      </c>
      <c r="AK82" s="54">
        <v>2.57</v>
      </c>
      <c r="AL82" s="56">
        <v>0.85</v>
      </c>
      <c r="AN82" s="53">
        <v>145.7</v>
      </c>
      <c r="AO82" s="18">
        <f t="shared" si="4"/>
        <v>99.7120645</v>
      </c>
      <c r="AP82" s="53">
        <v>25.9</v>
      </c>
      <c r="AQ82" s="53">
        <v>269.23</v>
      </c>
      <c r="AV82" s="53">
        <v>21.4</v>
      </c>
      <c r="AW82" s="53">
        <v>25.4</v>
      </c>
      <c r="AX82" s="53"/>
      <c r="AY82" s="53"/>
      <c r="AZ82" s="53"/>
      <c r="BA82" s="53"/>
      <c r="BB82" s="53"/>
      <c r="BC82" s="53"/>
      <c r="BD82" s="18">
        <v>34.69</v>
      </c>
      <c r="BF82" s="21">
        <v>3.01</v>
      </c>
      <c r="BG82" s="5">
        <v>3.54</v>
      </c>
      <c r="BH82" s="53">
        <v>24.7</v>
      </c>
      <c r="BI82" s="53">
        <v>25.3</v>
      </c>
      <c r="BJ82" s="53">
        <v>43.5</v>
      </c>
      <c r="BK82" s="53">
        <v>25.2</v>
      </c>
      <c r="BM82" s="53">
        <v>26.9</v>
      </c>
      <c r="BN82" s="53">
        <v>21.9</v>
      </c>
      <c r="BU82" s="18">
        <v>5.92</v>
      </c>
    </row>
    <row r="83" ht="15.75" customHeight="1">
      <c r="A83" s="3" t="s">
        <v>236</v>
      </c>
      <c r="B83" s="3">
        <v>1952.0</v>
      </c>
      <c r="C83" s="3">
        <v>1952.9166666666613</v>
      </c>
      <c r="E83" s="3"/>
      <c r="F83" s="50">
        <v>12.3068</v>
      </c>
      <c r="G83" s="50">
        <v>14.5314</v>
      </c>
      <c r="H83" s="51">
        <v>23.4435</v>
      </c>
      <c r="I83" s="51">
        <f t="shared" si="2"/>
        <v>8.279</v>
      </c>
      <c r="K83" s="3"/>
      <c r="L83" s="3"/>
      <c r="M83" s="52"/>
      <c r="N83" s="3">
        <v>25.03</v>
      </c>
      <c r="O83" s="53">
        <v>29.3</v>
      </c>
      <c r="Q83" s="54">
        <v>26.69</v>
      </c>
      <c r="R83" s="54"/>
      <c r="S83" s="54">
        <v>2.57</v>
      </c>
      <c r="X83" s="52"/>
      <c r="Y83" s="52"/>
      <c r="Z83" s="52"/>
      <c r="AA83" s="51">
        <v>58.5607</v>
      </c>
      <c r="AB83" s="55">
        <v>134.7939</v>
      </c>
      <c r="AC83" s="51">
        <v>248.110773625737</v>
      </c>
      <c r="AD83" s="51">
        <v>94.2875955871693</v>
      </c>
      <c r="AE83" s="51">
        <v>111.672276716739</v>
      </c>
      <c r="AF83" s="51">
        <f t="shared" si="5"/>
        <v>454.0706459</v>
      </c>
      <c r="AG83" s="18">
        <v>458.08</v>
      </c>
      <c r="AH83" s="21">
        <v>1.85</v>
      </c>
      <c r="AI83" s="51">
        <f t="shared" si="3"/>
        <v>76.2332</v>
      </c>
      <c r="AJ83" s="18">
        <v>34.72</v>
      </c>
      <c r="AK83" s="54">
        <v>2.57</v>
      </c>
      <c r="AL83" s="56">
        <v>0.85</v>
      </c>
      <c r="AN83" s="53">
        <v>147.6</v>
      </c>
      <c r="AO83" s="18">
        <f t="shared" si="4"/>
        <v>99.97120645</v>
      </c>
      <c r="AP83" s="53">
        <v>25.8</v>
      </c>
      <c r="AQ83" s="53">
        <v>283.66</v>
      </c>
      <c r="AV83" s="53">
        <v>21.4</v>
      </c>
      <c r="AW83" s="53">
        <v>25.4</v>
      </c>
      <c r="AX83" s="53"/>
      <c r="AY83" s="53"/>
      <c r="AZ83" s="53"/>
      <c r="BA83" s="53"/>
      <c r="BB83" s="53"/>
      <c r="BC83" s="53"/>
      <c r="BD83" s="18">
        <v>34.69</v>
      </c>
      <c r="BF83" s="21">
        <v>2.98</v>
      </c>
      <c r="BG83" s="5">
        <v>3.53</v>
      </c>
      <c r="BH83" s="53">
        <v>24.7</v>
      </c>
      <c r="BI83" s="53">
        <v>25.3</v>
      </c>
      <c r="BJ83" s="53">
        <v>43.6</v>
      </c>
      <c r="BK83" s="53">
        <v>25.2</v>
      </c>
      <c r="BM83" s="53">
        <v>26.8</v>
      </c>
      <c r="BN83" s="53">
        <v>21.9</v>
      </c>
      <c r="BU83" s="18">
        <v>5.69</v>
      </c>
    </row>
    <row r="84" ht="15.75" customHeight="1">
      <c r="A84" s="3" t="s">
        <v>237</v>
      </c>
      <c r="B84" s="3">
        <v>1952.0</v>
      </c>
      <c r="C84" s="3">
        <v>1952.9999999999945</v>
      </c>
      <c r="E84" s="3"/>
      <c r="F84" s="50">
        <v>12.5307</v>
      </c>
      <c r="G84" s="50">
        <v>14.6152</v>
      </c>
      <c r="H84" s="51">
        <v>23.23</v>
      </c>
      <c r="I84" s="51">
        <f t="shared" si="2"/>
        <v>8.3413</v>
      </c>
      <c r="K84" s="3"/>
      <c r="L84" s="3"/>
      <c r="M84" s="52"/>
      <c r="N84" s="3">
        <v>26.04</v>
      </c>
      <c r="O84" s="53">
        <v>29.1</v>
      </c>
      <c r="Q84" s="54">
        <v>26.71</v>
      </c>
      <c r="R84" s="54"/>
      <c r="S84" s="54">
        <v>2.57</v>
      </c>
      <c r="X84" s="52"/>
      <c r="Y84" s="52"/>
      <c r="Z84" s="52"/>
      <c r="AA84" s="51">
        <v>58.7172</v>
      </c>
      <c r="AB84" s="55">
        <v>134.9764</v>
      </c>
      <c r="AC84" s="51">
        <v>249.132</v>
      </c>
      <c r="AD84" s="51">
        <v>95.595</v>
      </c>
      <c r="AE84" s="51">
        <v>112.537</v>
      </c>
      <c r="AF84" s="51">
        <f t="shared" si="5"/>
        <v>457.264</v>
      </c>
      <c r="AG84" s="18">
        <v>459.22</v>
      </c>
      <c r="AH84" s="21">
        <v>2.09</v>
      </c>
      <c r="AI84" s="51">
        <f t="shared" si="3"/>
        <v>76.2592</v>
      </c>
      <c r="AJ84" s="18">
        <v>34.79</v>
      </c>
      <c r="AK84" s="54">
        <v>2.57</v>
      </c>
      <c r="AL84" s="56">
        <v>0.85</v>
      </c>
      <c r="AN84" s="53">
        <v>147.2</v>
      </c>
      <c r="AO84" s="18">
        <f t="shared" si="4"/>
        <v>100.1727613</v>
      </c>
      <c r="AP84" s="53">
        <v>25.9</v>
      </c>
      <c r="AQ84" s="53">
        <v>291.9</v>
      </c>
      <c r="AV84" s="53">
        <v>21.4</v>
      </c>
      <c r="AW84" s="53">
        <v>25.4</v>
      </c>
      <c r="AX84" s="53"/>
      <c r="AY84" s="53"/>
      <c r="AZ84" s="53"/>
      <c r="BA84" s="53"/>
      <c r="BB84" s="53"/>
      <c r="BC84" s="53"/>
      <c r="BD84" s="18">
        <v>34.69</v>
      </c>
      <c r="BF84" s="21">
        <v>2.97</v>
      </c>
      <c r="BG84" s="5">
        <v>3.51</v>
      </c>
      <c r="BH84" s="53">
        <v>24.7</v>
      </c>
      <c r="BI84" s="53">
        <v>25.3</v>
      </c>
      <c r="BJ84" s="53">
        <v>43.7</v>
      </c>
      <c r="BK84" s="53">
        <v>25.2</v>
      </c>
      <c r="BM84" s="53">
        <v>26.9</v>
      </c>
      <c r="BN84" s="53">
        <v>21.9</v>
      </c>
      <c r="BU84" s="18">
        <v>5.41</v>
      </c>
    </row>
    <row r="85" ht="15.75" customHeight="1">
      <c r="A85" s="3" t="s">
        <v>58</v>
      </c>
      <c r="B85" s="3">
        <v>1953.0</v>
      </c>
      <c r="C85" s="3">
        <v>1953.0833333333278</v>
      </c>
      <c r="E85" s="3"/>
      <c r="F85" s="50">
        <v>12.8032</v>
      </c>
      <c r="G85" s="50">
        <v>14.7509</v>
      </c>
      <c r="H85" s="51">
        <v>23.4687</v>
      </c>
      <c r="I85" s="51">
        <f t="shared" si="2"/>
        <v>8.167</v>
      </c>
      <c r="K85" s="3"/>
      <c r="L85" s="3"/>
      <c r="M85" s="52"/>
      <c r="N85" s="3">
        <v>26.18</v>
      </c>
      <c r="O85" s="53">
        <v>29.1</v>
      </c>
      <c r="Q85" s="54">
        <v>26.64</v>
      </c>
      <c r="R85" s="54"/>
      <c r="S85" s="54">
        <v>2.57</v>
      </c>
      <c r="X85" s="52"/>
      <c r="Y85" s="52"/>
      <c r="Z85" s="52"/>
      <c r="AA85" s="51">
        <v>59.1898</v>
      </c>
      <c r="AB85" s="55">
        <v>134.766</v>
      </c>
      <c r="AC85" s="51">
        <v>248.80889926899</v>
      </c>
      <c r="AD85" s="51">
        <v>96.4022147357805</v>
      </c>
      <c r="AE85" s="51">
        <v>113.173123022967</v>
      </c>
      <c r="AF85" s="51">
        <f t="shared" si="5"/>
        <v>458.384237</v>
      </c>
      <c r="AG85" s="18">
        <v>457.91</v>
      </c>
      <c r="AH85" s="21">
        <v>1.96</v>
      </c>
      <c r="AI85" s="51">
        <f t="shared" si="3"/>
        <v>75.5762</v>
      </c>
      <c r="AJ85" s="18">
        <v>34.88</v>
      </c>
      <c r="AK85" s="54">
        <v>2.57</v>
      </c>
      <c r="AL85" s="56">
        <v>0.85</v>
      </c>
      <c r="AN85" s="53">
        <v>147.0</v>
      </c>
      <c r="AO85" s="18">
        <f t="shared" si="4"/>
        <v>100.4319033</v>
      </c>
      <c r="AP85" s="53">
        <v>25.9</v>
      </c>
      <c r="AQ85" s="53">
        <v>289.77</v>
      </c>
      <c r="AV85" s="53">
        <v>21.4</v>
      </c>
      <c r="AW85" s="53">
        <v>25.4</v>
      </c>
      <c r="AX85" s="53"/>
      <c r="AY85" s="53"/>
      <c r="AZ85" s="53"/>
      <c r="BA85" s="53"/>
      <c r="BB85" s="53"/>
      <c r="BC85" s="53"/>
      <c r="BD85" s="18">
        <v>35.0</v>
      </c>
      <c r="BF85" s="21">
        <v>3.02</v>
      </c>
      <c r="BG85" s="5">
        <v>3.51</v>
      </c>
      <c r="BH85" s="53">
        <v>24.7</v>
      </c>
      <c r="BI85" s="53">
        <v>25.3</v>
      </c>
      <c r="BJ85" s="53">
        <v>43.8</v>
      </c>
      <c r="BK85" s="53">
        <v>25.2</v>
      </c>
      <c r="BM85" s="53">
        <v>26.9</v>
      </c>
      <c r="BN85" s="53">
        <v>21.9</v>
      </c>
      <c r="BS85" s="5">
        <v>21.7</v>
      </c>
      <c r="BU85" s="18">
        <v>5.39</v>
      </c>
      <c r="BV85" s="57">
        <v>114.713309</v>
      </c>
    </row>
    <row r="86" ht="15.75" customHeight="1">
      <c r="A86" s="3" t="s">
        <v>230</v>
      </c>
      <c r="B86" s="3">
        <v>1953.0</v>
      </c>
      <c r="C86" s="3">
        <v>1953.166666666661</v>
      </c>
      <c r="E86" s="3"/>
      <c r="F86" s="50">
        <v>13.0765</v>
      </c>
      <c r="G86" s="50">
        <v>14.891</v>
      </c>
      <c r="H86" s="51">
        <v>23.6226</v>
      </c>
      <c r="I86" s="51">
        <f t="shared" si="2"/>
        <v>8.0518</v>
      </c>
      <c r="K86" s="3"/>
      <c r="L86" s="3"/>
      <c r="M86" s="52"/>
      <c r="N86" s="3">
        <v>25.86</v>
      </c>
      <c r="O86" s="53">
        <v>29.1</v>
      </c>
      <c r="Q86" s="54">
        <v>26.59</v>
      </c>
      <c r="R86" s="54"/>
      <c r="S86" s="54">
        <v>2.57</v>
      </c>
      <c r="X86" s="52"/>
      <c r="Y86" s="52"/>
      <c r="Z86" s="52"/>
      <c r="AA86" s="51">
        <v>59.6419</v>
      </c>
      <c r="AB86" s="55">
        <v>134.2731</v>
      </c>
      <c r="AC86" s="51">
        <v>247.546654199538</v>
      </c>
      <c r="AD86" s="51">
        <v>97.0145584019429</v>
      </c>
      <c r="AE86" s="51">
        <v>113.656414792209</v>
      </c>
      <c r="AF86" s="51">
        <f t="shared" si="5"/>
        <v>458.2176274</v>
      </c>
      <c r="AG86" s="18">
        <v>457.62</v>
      </c>
      <c r="AH86" s="21">
        <v>1.97</v>
      </c>
      <c r="AI86" s="51">
        <f t="shared" si="3"/>
        <v>74.6312</v>
      </c>
      <c r="AJ86" s="18">
        <v>34.95</v>
      </c>
      <c r="AK86" s="54">
        <v>2.57</v>
      </c>
      <c r="AL86" s="56">
        <v>0.85</v>
      </c>
      <c r="AN86" s="53">
        <v>146.5</v>
      </c>
      <c r="AO86" s="18">
        <f t="shared" si="4"/>
        <v>100.6334581</v>
      </c>
      <c r="AP86" s="53">
        <v>25.9</v>
      </c>
      <c r="AQ86" s="53">
        <v>284.27</v>
      </c>
      <c r="AV86" s="53">
        <v>21.5</v>
      </c>
      <c r="AW86" s="53">
        <v>26.0</v>
      </c>
      <c r="AX86" s="53"/>
      <c r="AY86" s="53"/>
      <c r="AZ86" s="53"/>
      <c r="BA86" s="53"/>
      <c r="BB86" s="53"/>
      <c r="BC86" s="53"/>
      <c r="BD86" s="18">
        <v>35.0</v>
      </c>
      <c r="BF86" s="21">
        <v>3.07</v>
      </c>
      <c r="BG86" s="5">
        <v>3.53</v>
      </c>
      <c r="BH86" s="53">
        <v>24.8</v>
      </c>
      <c r="BI86" s="53">
        <v>25.3</v>
      </c>
      <c r="BJ86" s="53">
        <v>43.9</v>
      </c>
      <c r="BK86" s="53">
        <v>25.2</v>
      </c>
      <c r="BM86" s="53">
        <v>26.9</v>
      </c>
      <c r="BN86" s="53">
        <v>21.9</v>
      </c>
      <c r="BS86" s="5">
        <v>21.8</v>
      </c>
      <c r="BU86" s="18">
        <v>5.45</v>
      </c>
      <c r="BV86" s="57">
        <v>115.14619</v>
      </c>
    </row>
    <row r="87" ht="15.75" customHeight="1">
      <c r="A87" s="3" t="s">
        <v>231</v>
      </c>
      <c r="B87" s="3">
        <v>1953.0</v>
      </c>
      <c r="C87" s="3">
        <v>1953.2499999999943</v>
      </c>
      <c r="E87" s="3"/>
      <c r="F87" s="50">
        <v>13.3978</v>
      </c>
      <c r="G87" s="50">
        <v>14.9713</v>
      </c>
      <c r="H87" s="51">
        <v>23.6983</v>
      </c>
      <c r="I87" s="51">
        <f t="shared" si="2"/>
        <v>8.2179</v>
      </c>
      <c r="K87" s="3"/>
      <c r="L87" s="3"/>
      <c r="M87" s="52"/>
      <c r="N87" s="3">
        <v>25.99</v>
      </c>
      <c r="O87" s="53">
        <v>29.2</v>
      </c>
      <c r="Q87" s="54">
        <v>26.63</v>
      </c>
      <c r="R87" s="54"/>
      <c r="S87" s="54">
        <v>2.57</v>
      </c>
      <c r="X87" s="52"/>
      <c r="Y87" s="52"/>
      <c r="Z87" s="52"/>
      <c r="AA87" s="51">
        <v>60.2853</v>
      </c>
      <c r="AB87" s="55">
        <v>133.6093</v>
      </c>
      <c r="AC87" s="51">
        <v>245.985</v>
      </c>
      <c r="AD87" s="51">
        <v>97.869</v>
      </c>
      <c r="AE87" s="51">
        <v>114.106</v>
      </c>
      <c r="AF87" s="51">
        <f t="shared" si="5"/>
        <v>457.96</v>
      </c>
      <c r="AG87" s="18">
        <v>458.35</v>
      </c>
      <c r="AH87" s="21">
        <v>2.01</v>
      </c>
      <c r="AI87" s="51">
        <f t="shared" si="3"/>
        <v>73.324</v>
      </c>
      <c r="AJ87" s="18">
        <v>34.92</v>
      </c>
      <c r="AK87" s="54">
        <v>2.57</v>
      </c>
      <c r="AL87" s="56">
        <v>0.85</v>
      </c>
      <c r="AN87" s="53">
        <v>143.7</v>
      </c>
      <c r="AO87" s="18">
        <f t="shared" si="4"/>
        <v>100.5470775</v>
      </c>
      <c r="AP87" s="53">
        <v>26.1</v>
      </c>
      <c r="AQ87" s="53">
        <v>279.87</v>
      </c>
      <c r="AV87" s="53">
        <v>21.5</v>
      </c>
      <c r="AW87" s="53">
        <v>26.0</v>
      </c>
      <c r="AX87" s="53"/>
      <c r="AY87" s="53"/>
      <c r="AZ87" s="53"/>
      <c r="BA87" s="53"/>
      <c r="BB87" s="53"/>
      <c r="BC87" s="53"/>
      <c r="BD87" s="18">
        <v>35.0</v>
      </c>
      <c r="BF87" s="21">
        <v>3.12</v>
      </c>
      <c r="BG87" s="5">
        <v>3.57</v>
      </c>
      <c r="BH87" s="53">
        <v>25.0</v>
      </c>
      <c r="BI87" s="53">
        <v>25.4</v>
      </c>
      <c r="BJ87" s="53">
        <v>44.0</v>
      </c>
      <c r="BK87" s="53">
        <v>25.3</v>
      </c>
      <c r="BM87" s="53">
        <v>27.0</v>
      </c>
      <c r="BN87" s="53">
        <v>22.0</v>
      </c>
      <c r="BS87" s="5">
        <v>21.8</v>
      </c>
      <c r="BU87" s="18">
        <v>5.43</v>
      </c>
      <c r="BV87" s="57">
        <v>114.713309</v>
      </c>
    </row>
    <row r="88" ht="15.75" customHeight="1">
      <c r="A88" s="3" t="s">
        <v>59</v>
      </c>
      <c r="B88" s="3">
        <v>1953.0</v>
      </c>
      <c r="C88" s="3">
        <v>1953.3333333333276</v>
      </c>
      <c r="E88" s="3"/>
      <c r="F88" s="50">
        <v>13.6752</v>
      </c>
      <c r="G88" s="50">
        <v>15.041</v>
      </c>
      <c r="H88" s="51">
        <v>23.8228</v>
      </c>
      <c r="I88" s="51">
        <f t="shared" si="2"/>
        <v>8.3502</v>
      </c>
      <c r="K88" s="3"/>
      <c r="L88" s="3"/>
      <c r="M88" s="52"/>
      <c r="N88" s="3">
        <v>24.71</v>
      </c>
      <c r="O88" s="53">
        <v>29.0</v>
      </c>
      <c r="Q88" s="54">
        <v>26.69</v>
      </c>
      <c r="R88" s="54"/>
      <c r="S88" s="54">
        <v>2.57</v>
      </c>
      <c r="U88" s="21">
        <v>2.83</v>
      </c>
      <c r="V88" s="21">
        <v>2.36</v>
      </c>
      <c r="X88" s="52"/>
      <c r="Y88" s="52"/>
      <c r="Z88" s="52"/>
      <c r="AA88" s="51">
        <v>60.8892</v>
      </c>
      <c r="AB88" s="55">
        <v>132.7109</v>
      </c>
      <c r="AC88" s="51">
        <v>244.752081704493</v>
      </c>
      <c r="AD88" s="51">
        <v>99.2567454795881</v>
      </c>
      <c r="AE88" s="51">
        <v>114.617456554264</v>
      </c>
      <c r="AF88" s="51">
        <f t="shared" si="5"/>
        <v>458.6262837</v>
      </c>
      <c r="AG88" s="18">
        <v>460.11</v>
      </c>
      <c r="AH88" s="21">
        <v>2.19</v>
      </c>
      <c r="AI88" s="51">
        <f t="shared" si="3"/>
        <v>71.8217</v>
      </c>
      <c r="AJ88" s="18">
        <v>34.93</v>
      </c>
      <c r="AK88" s="54">
        <v>2.57</v>
      </c>
      <c r="AL88" s="56">
        <v>0.85</v>
      </c>
      <c r="AN88" s="53">
        <v>142.9</v>
      </c>
      <c r="AO88" s="18">
        <f t="shared" si="4"/>
        <v>100.575871</v>
      </c>
      <c r="AP88" s="53">
        <v>26.1</v>
      </c>
      <c r="AQ88" s="53">
        <v>274.75</v>
      </c>
      <c r="AV88" s="53">
        <v>21.5</v>
      </c>
      <c r="AW88" s="53">
        <v>26.0</v>
      </c>
      <c r="AX88" s="53"/>
      <c r="AY88" s="53"/>
      <c r="AZ88" s="53"/>
      <c r="BA88" s="53"/>
      <c r="BB88" s="53"/>
      <c r="BC88" s="53"/>
      <c r="BD88" s="18">
        <v>35.0</v>
      </c>
      <c r="BF88" s="21">
        <v>3.23</v>
      </c>
      <c r="BG88" s="5">
        <v>3.65</v>
      </c>
      <c r="BH88" s="53">
        <v>24.9</v>
      </c>
      <c r="BI88" s="53">
        <v>25.6</v>
      </c>
      <c r="BJ88" s="53">
        <v>44.3</v>
      </c>
      <c r="BK88" s="53">
        <v>25.7</v>
      </c>
      <c r="BM88" s="53">
        <v>26.9</v>
      </c>
      <c r="BN88" s="53">
        <v>22.2</v>
      </c>
      <c r="BS88" s="5">
        <v>21.9</v>
      </c>
      <c r="BU88" s="18">
        <v>5.72</v>
      </c>
      <c r="BV88" s="57">
        <v>114.979775</v>
      </c>
    </row>
    <row r="89" ht="15.75" customHeight="1">
      <c r="A89" s="3" t="s">
        <v>232</v>
      </c>
      <c r="B89" s="3">
        <v>1953.0</v>
      </c>
      <c r="C89" s="3">
        <v>1953.4166666666608</v>
      </c>
      <c r="E89" s="3"/>
      <c r="F89" s="50">
        <v>13.8937</v>
      </c>
      <c r="G89" s="50">
        <v>15.14</v>
      </c>
      <c r="H89" s="51">
        <v>23.8827</v>
      </c>
      <c r="I89" s="51">
        <f t="shared" si="2"/>
        <v>8.4012</v>
      </c>
      <c r="K89" s="3"/>
      <c r="L89" s="3"/>
      <c r="M89" s="52"/>
      <c r="N89" s="3">
        <v>24.84</v>
      </c>
      <c r="O89" s="53">
        <v>29.1</v>
      </c>
      <c r="Q89" s="54">
        <v>26.7</v>
      </c>
      <c r="R89" s="54"/>
      <c r="S89" s="54">
        <v>2.57</v>
      </c>
      <c r="U89" s="21">
        <v>3.05</v>
      </c>
      <c r="V89" s="21">
        <v>2.48</v>
      </c>
      <c r="X89" s="52"/>
      <c r="Y89" s="52"/>
      <c r="Z89" s="52"/>
      <c r="AA89" s="51">
        <v>61.3176</v>
      </c>
      <c r="AB89" s="55">
        <v>132.1249</v>
      </c>
      <c r="AC89" s="51">
        <v>244.429683650184</v>
      </c>
      <c r="AD89" s="51">
        <v>100.885948582837</v>
      </c>
      <c r="AE89" s="51">
        <v>115.192175225535</v>
      </c>
      <c r="AF89" s="51">
        <f t="shared" si="5"/>
        <v>460.5078075</v>
      </c>
      <c r="AG89" s="18">
        <v>463.25</v>
      </c>
      <c r="AH89" s="21">
        <v>2.16</v>
      </c>
      <c r="AI89" s="51">
        <f t="shared" si="3"/>
        <v>70.8073</v>
      </c>
      <c r="AJ89" s="18">
        <v>34.9</v>
      </c>
      <c r="AK89" s="54">
        <v>2.57</v>
      </c>
      <c r="AL89" s="56">
        <v>0.85</v>
      </c>
      <c r="AN89" s="53">
        <v>144.3</v>
      </c>
      <c r="AO89" s="18">
        <f t="shared" si="4"/>
        <v>100.4894904</v>
      </c>
      <c r="AP89" s="53">
        <v>26.3</v>
      </c>
      <c r="AQ89" s="53">
        <v>272.28</v>
      </c>
      <c r="AV89" s="53">
        <v>21.7</v>
      </c>
      <c r="AW89" s="53">
        <v>26.0</v>
      </c>
      <c r="AX89" s="53"/>
      <c r="AY89" s="53"/>
      <c r="AZ89" s="53"/>
      <c r="BA89" s="53"/>
      <c r="BB89" s="53"/>
      <c r="BC89" s="53"/>
      <c r="BD89" s="18">
        <v>35.0</v>
      </c>
      <c r="BF89" s="21">
        <v>3.34</v>
      </c>
      <c r="BG89" s="5">
        <v>3.78</v>
      </c>
      <c r="BH89" s="53">
        <v>25.0</v>
      </c>
      <c r="BI89" s="53">
        <v>25.7</v>
      </c>
      <c r="BJ89" s="53">
        <v>44.4</v>
      </c>
      <c r="BK89" s="53">
        <v>25.8</v>
      </c>
      <c r="BM89" s="53">
        <v>27.0</v>
      </c>
      <c r="BN89" s="53">
        <v>22.3</v>
      </c>
      <c r="BS89" s="5">
        <v>21.9</v>
      </c>
      <c r="BU89" s="18">
        <v>5.7</v>
      </c>
      <c r="BV89" s="57">
        <v>114.681872</v>
      </c>
    </row>
    <row r="90" ht="15.75" customHeight="1">
      <c r="A90" s="3" t="s">
        <v>233</v>
      </c>
      <c r="B90" s="3">
        <v>1953.0</v>
      </c>
      <c r="C90" s="3">
        <v>1953.499999999994</v>
      </c>
      <c r="E90" s="3"/>
      <c r="F90" s="50">
        <v>14.0122</v>
      </c>
      <c r="G90" s="50">
        <v>15.2691</v>
      </c>
      <c r="H90" s="51">
        <v>23.7607</v>
      </c>
      <c r="I90" s="51">
        <f t="shared" si="2"/>
        <v>8.5472</v>
      </c>
      <c r="K90" s="3"/>
      <c r="L90" s="3"/>
      <c r="M90" s="52"/>
      <c r="N90" s="3">
        <v>23.95</v>
      </c>
      <c r="O90" s="53">
        <v>29.0</v>
      </c>
      <c r="Q90" s="54">
        <v>26.77</v>
      </c>
      <c r="R90" s="54"/>
      <c r="S90" s="54">
        <v>2.82</v>
      </c>
      <c r="U90" s="21">
        <v>3.11</v>
      </c>
      <c r="V90" s="21">
        <v>2.45</v>
      </c>
      <c r="X90" s="52"/>
      <c r="Y90" s="52"/>
      <c r="Z90" s="52"/>
      <c r="AA90" s="51">
        <v>61.5892</v>
      </c>
      <c r="AB90" s="55">
        <v>132.3537</v>
      </c>
      <c r="AC90" s="51">
        <v>245.588</v>
      </c>
      <c r="AD90" s="51">
        <v>102.319</v>
      </c>
      <c r="AE90" s="51">
        <v>115.808</v>
      </c>
      <c r="AF90" s="51">
        <f t="shared" si="5"/>
        <v>463.715</v>
      </c>
      <c r="AG90" s="18">
        <v>467.78</v>
      </c>
      <c r="AH90" s="21">
        <v>2.11</v>
      </c>
      <c r="AI90" s="51">
        <f t="shared" si="3"/>
        <v>70.7645</v>
      </c>
      <c r="AJ90" s="18">
        <v>34.89</v>
      </c>
      <c r="AK90" s="54">
        <v>2.82</v>
      </c>
      <c r="AL90" s="56">
        <v>0.85</v>
      </c>
      <c r="AN90" s="53">
        <v>144.2</v>
      </c>
      <c r="AO90" s="18">
        <f t="shared" si="4"/>
        <v>100.4606968</v>
      </c>
      <c r="AP90" s="53">
        <v>26.4</v>
      </c>
      <c r="AQ90" s="53">
        <v>268.26</v>
      </c>
      <c r="AV90" s="53">
        <v>22.0</v>
      </c>
      <c r="AW90" s="53">
        <v>26.0</v>
      </c>
      <c r="AX90" s="53"/>
      <c r="AY90" s="53"/>
      <c r="AZ90" s="53"/>
      <c r="BA90" s="53"/>
      <c r="BB90" s="53"/>
      <c r="BC90" s="53"/>
      <c r="BD90" s="18">
        <v>35.0</v>
      </c>
      <c r="BF90" s="21">
        <v>3.4</v>
      </c>
      <c r="BG90" s="5">
        <v>3.86</v>
      </c>
      <c r="BH90" s="53">
        <v>25.3</v>
      </c>
      <c r="BI90" s="53">
        <v>25.9</v>
      </c>
      <c r="BJ90" s="53">
        <v>44.5</v>
      </c>
      <c r="BK90" s="53">
        <v>26.0</v>
      </c>
      <c r="BM90" s="53">
        <v>27.1</v>
      </c>
      <c r="BN90" s="53">
        <v>22.5</v>
      </c>
      <c r="BS90" s="5">
        <v>21.9</v>
      </c>
      <c r="BU90" s="18">
        <v>5.93</v>
      </c>
      <c r="BV90" s="57">
        <v>114.253955</v>
      </c>
    </row>
    <row r="91" ht="15.75" customHeight="1">
      <c r="A91" s="3" t="s">
        <v>60</v>
      </c>
      <c r="B91" s="3">
        <v>1953.0</v>
      </c>
      <c r="C91" s="3">
        <v>1953.5833333333273</v>
      </c>
      <c r="E91" s="3"/>
      <c r="F91" s="50">
        <v>14.0443</v>
      </c>
      <c r="G91" s="50">
        <v>15.3169</v>
      </c>
      <c r="H91" s="51">
        <v>23.7782</v>
      </c>
      <c r="I91" s="51">
        <f t="shared" si="2"/>
        <v>8.6749</v>
      </c>
      <c r="K91" s="3"/>
      <c r="L91" s="3"/>
      <c r="M91" s="52"/>
      <c r="N91" s="3">
        <v>24.29</v>
      </c>
      <c r="O91" s="53">
        <v>29.4</v>
      </c>
      <c r="Q91" s="54">
        <v>26.79</v>
      </c>
      <c r="R91" s="54"/>
      <c r="S91" s="54">
        <v>2.82</v>
      </c>
      <c r="U91" s="21">
        <v>2.93</v>
      </c>
      <c r="V91" s="21">
        <v>2.38</v>
      </c>
      <c r="X91" s="52"/>
      <c r="Y91" s="52"/>
      <c r="Z91" s="52"/>
      <c r="AA91" s="51">
        <v>61.8143</v>
      </c>
      <c r="AB91" s="55">
        <v>135.811</v>
      </c>
      <c r="AC91" s="51">
        <v>248.531699838963</v>
      </c>
      <c r="AD91" s="51">
        <v>103.256840382904</v>
      </c>
      <c r="AE91" s="51">
        <v>116.42964335257</v>
      </c>
      <c r="AF91" s="51">
        <f t="shared" si="5"/>
        <v>468.2181836</v>
      </c>
      <c r="AG91" s="18">
        <v>473.69</v>
      </c>
      <c r="AH91" s="21">
        <v>2.04</v>
      </c>
      <c r="AI91" s="51">
        <f t="shared" si="3"/>
        <v>73.9967</v>
      </c>
      <c r="AJ91" s="18">
        <v>34.91</v>
      </c>
      <c r="AK91" s="54">
        <v>2.82</v>
      </c>
      <c r="AL91" s="56">
        <v>0.85</v>
      </c>
      <c r="AN91" s="53">
        <v>150.9</v>
      </c>
      <c r="AO91" s="18">
        <f t="shared" si="4"/>
        <v>100.5182839</v>
      </c>
      <c r="AP91" s="53">
        <v>26.5</v>
      </c>
      <c r="AQ91" s="53">
        <v>275.38</v>
      </c>
      <c r="AV91" s="53">
        <v>22.9</v>
      </c>
      <c r="AW91" s="53">
        <v>26.0</v>
      </c>
      <c r="AX91" s="53"/>
      <c r="AY91" s="53"/>
      <c r="AZ91" s="53"/>
      <c r="BA91" s="53"/>
      <c r="BB91" s="53"/>
      <c r="BC91" s="53"/>
      <c r="BD91" s="18">
        <v>35.0</v>
      </c>
      <c r="BF91" s="21">
        <v>3.28</v>
      </c>
      <c r="BG91" s="5">
        <v>3.86</v>
      </c>
      <c r="BH91" s="53">
        <v>25.8</v>
      </c>
      <c r="BI91" s="53">
        <v>26.0</v>
      </c>
      <c r="BJ91" s="53">
        <v>44.6</v>
      </c>
      <c r="BK91" s="53">
        <v>26.3</v>
      </c>
      <c r="BM91" s="53">
        <v>27.3</v>
      </c>
      <c r="BN91" s="53">
        <v>22.6</v>
      </c>
      <c r="BS91" s="5">
        <v>22.0</v>
      </c>
      <c r="BU91" s="18">
        <v>5.85</v>
      </c>
      <c r="BV91" s="57">
        <v>114.518432</v>
      </c>
    </row>
    <row r="92" ht="15.75" customHeight="1">
      <c r="A92" s="3" t="s">
        <v>234</v>
      </c>
      <c r="B92" s="3">
        <v>1953.0</v>
      </c>
      <c r="C92" s="3">
        <v>1953.6666666666606</v>
      </c>
      <c r="E92" s="3"/>
      <c r="F92" s="50">
        <v>14.1945</v>
      </c>
      <c r="G92" s="50">
        <v>15.356</v>
      </c>
      <c r="H92" s="51">
        <v>23.9951</v>
      </c>
      <c r="I92" s="51">
        <f t="shared" si="2"/>
        <v>8.5078</v>
      </c>
      <c r="K92" s="3"/>
      <c r="L92" s="3"/>
      <c r="M92" s="52"/>
      <c r="N92" s="3">
        <v>24.39</v>
      </c>
      <c r="O92" s="53">
        <v>29.3</v>
      </c>
      <c r="Q92" s="54">
        <v>26.85</v>
      </c>
      <c r="R92" s="54"/>
      <c r="S92" s="54">
        <v>2.82</v>
      </c>
      <c r="U92" s="21">
        <v>2.95</v>
      </c>
      <c r="V92" s="21">
        <v>2.28</v>
      </c>
      <c r="X92" s="52"/>
      <c r="Y92" s="52"/>
      <c r="Z92" s="52"/>
      <c r="AA92" s="51">
        <v>62.0534</v>
      </c>
      <c r="AB92" s="55">
        <v>137.3436</v>
      </c>
      <c r="AC92" s="51">
        <v>252.503351940467</v>
      </c>
      <c r="AD92" s="51">
        <v>103.954610229672</v>
      </c>
      <c r="AE92" s="51">
        <v>116.969291713057</v>
      </c>
      <c r="AF92" s="51">
        <f t="shared" si="5"/>
        <v>473.4272539</v>
      </c>
      <c r="AG92" s="18">
        <v>478.86</v>
      </c>
      <c r="AH92" s="21">
        <v>2.04</v>
      </c>
      <c r="AI92" s="51">
        <f t="shared" si="3"/>
        <v>75.2902</v>
      </c>
      <c r="AJ92" s="18">
        <v>34.91</v>
      </c>
      <c r="AK92" s="54">
        <v>2.82</v>
      </c>
      <c r="AL92" s="56">
        <v>0.85</v>
      </c>
      <c r="AN92" s="53">
        <v>150.8</v>
      </c>
      <c r="AO92" s="18">
        <f t="shared" si="4"/>
        <v>100.5182839</v>
      </c>
      <c r="AP92" s="53">
        <v>26.6</v>
      </c>
      <c r="AQ92" s="53">
        <v>261.22</v>
      </c>
      <c r="AV92" s="53">
        <v>22.9</v>
      </c>
      <c r="AW92" s="53">
        <v>27.3</v>
      </c>
      <c r="AX92" s="53"/>
      <c r="AY92" s="53"/>
      <c r="AZ92" s="53"/>
      <c r="BA92" s="53"/>
      <c r="BB92" s="53"/>
      <c r="BC92" s="53"/>
      <c r="BD92" s="18">
        <v>35.0</v>
      </c>
      <c r="BF92" s="21">
        <v>3.24</v>
      </c>
      <c r="BG92" s="5">
        <v>3.85</v>
      </c>
      <c r="BH92" s="53">
        <v>25.8</v>
      </c>
      <c r="BI92" s="53">
        <v>26.2</v>
      </c>
      <c r="BJ92" s="53">
        <v>44.6</v>
      </c>
      <c r="BK92" s="53">
        <v>26.3</v>
      </c>
      <c r="BM92" s="53">
        <v>27.3</v>
      </c>
      <c r="BN92" s="53">
        <v>22.8</v>
      </c>
      <c r="BS92" s="5">
        <v>22.0</v>
      </c>
      <c r="BU92" s="18">
        <v>5.82</v>
      </c>
      <c r="BV92" s="57">
        <v>114.224459</v>
      </c>
    </row>
    <row r="93" ht="15.75" customHeight="1">
      <c r="A93" s="3" t="s">
        <v>235</v>
      </c>
      <c r="B93" s="3">
        <v>1953.0</v>
      </c>
      <c r="C93" s="3">
        <v>1953.7499999999939</v>
      </c>
      <c r="E93" s="3"/>
      <c r="F93" s="50">
        <v>14.3168</v>
      </c>
      <c r="G93" s="50">
        <v>15.4112</v>
      </c>
      <c r="H93" s="51">
        <v>24.0138</v>
      </c>
      <c r="I93" s="51">
        <f t="shared" si="2"/>
        <v>8.2995</v>
      </c>
      <c r="K93" s="3"/>
      <c r="L93" s="3"/>
      <c r="M93" s="52"/>
      <c r="N93" s="3">
        <v>23.27</v>
      </c>
      <c r="O93" s="53">
        <v>29.4</v>
      </c>
      <c r="Q93" s="54">
        <v>26.89</v>
      </c>
      <c r="R93" s="54"/>
      <c r="S93" s="54">
        <v>2.82</v>
      </c>
      <c r="U93" s="21">
        <v>2.87</v>
      </c>
      <c r="V93" s="21">
        <v>2.2</v>
      </c>
      <c r="X93" s="52"/>
      <c r="Y93" s="52"/>
      <c r="Z93" s="52"/>
      <c r="AA93" s="51">
        <v>62.0413</v>
      </c>
      <c r="AB93" s="55">
        <v>137.2036</v>
      </c>
      <c r="AC93" s="51">
        <v>256.48</v>
      </c>
      <c r="AD93" s="51">
        <v>104.806</v>
      </c>
      <c r="AE93" s="51">
        <v>117.326</v>
      </c>
      <c r="AF93" s="51">
        <f t="shared" si="5"/>
        <v>478.612</v>
      </c>
      <c r="AG93" s="18">
        <v>483.29</v>
      </c>
      <c r="AH93" s="21">
        <v>1.79</v>
      </c>
      <c r="AI93" s="51">
        <f t="shared" si="3"/>
        <v>75.1623</v>
      </c>
      <c r="AJ93" s="18">
        <v>34.76</v>
      </c>
      <c r="AK93" s="54">
        <v>2.82</v>
      </c>
      <c r="AL93" s="56">
        <v>0.85</v>
      </c>
      <c r="AN93" s="53">
        <v>151.4</v>
      </c>
      <c r="AO93" s="18">
        <f t="shared" si="4"/>
        <v>100.0863807</v>
      </c>
      <c r="AP93" s="53">
        <v>26.6</v>
      </c>
      <c r="AQ93" s="53">
        <v>264.04</v>
      </c>
      <c r="AV93" s="53">
        <v>22.7</v>
      </c>
      <c r="AW93" s="53">
        <v>27.3</v>
      </c>
      <c r="AX93" s="53"/>
      <c r="AY93" s="53"/>
      <c r="AZ93" s="53"/>
      <c r="BA93" s="53"/>
      <c r="BB93" s="53"/>
      <c r="BC93" s="53"/>
      <c r="BD93" s="18">
        <v>35.0</v>
      </c>
      <c r="BF93" s="21">
        <v>3.29</v>
      </c>
      <c r="BG93" s="5">
        <v>3.88</v>
      </c>
      <c r="BH93" s="53">
        <v>25.6</v>
      </c>
      <c r="BI93" s="53">
        <v>26.3</v>
      </c>
      <c r="BJ93" s="53">
        <v>44.7</v>
      </c>
      <c r="BK93" s="53">
        <v>26.5</v>
      </c>
      <c r="BM93" s="53">
        <v>27.3</v>
      </c>
      <c r="BN93" s="53">
        <v>23.0</v>
      </c>
      <c r="BS93" s="5">
        <v>22.1</v>
      </c>
      <c r="BU93" s="18">
        <v>6.1</v>
      </c>
      <c r="BV93" s="57">
        <v>114.356206</v>
      </c>
    </row>
    <row r="94" ht="15.75" customHeight="1">
      <c r="A94" s="3" t="s">
        <v>61</v>
      </c>
      <c r="B94" s="3">
        <v>1953.0</v>
      </c>
      <c r="C94" s="3">
        <v>1953.8333333333271</v>
      </c>
      <c r="E94" s="3"/>
      <c r="F94" s="50">
        <v>14.3955</v>
      </c>
      <c r="G94" s="50">
        <v>15.494</v>
      </c>
      <c r="H94" s="51">
        <v>23.9825</v>
      </c>
      <c r="I94" s="51">
        <f t="shared" si="2"/>
        <v>8.0459</v>
      </c>
      <c r="K94" s="3"/>
      <c r="L94" s="3"/>
      <c r="M94" s="52"/>
      <c r="N94" s="3">
        <v>23.97</v>
      </c>
      <c r="O94" s="53">
        <v>29.2</v>
      </c>
      <c r="Q94" s="54">
        <v>26.95</v>
      </c>
      <c r="R94" s="54"/>
      <c r="S94" s="54">
        <v>2.82</v>
      </c>
      <c r="U94" s="21">
        <v>2.66</v>
      </c>
      <c r="V94" s="21">
        <v>1.79</v>
      </c>
      <c r="X94" s="52"/>
      <c r="Y94" s="52"/>
      <c r="Z94" s="52"/>
      <c r="AA94" s="51">
        <v>61.9179</v>
      </c>
      <c r="AB94" s="55">
        <v>137.3154</v>
      </c>
      <c r="AC94" s="51">
        <v>259.617378198914</v>
      </c>
      <c r="AD94" s="51">
        <v>106.054300396202</v>
      </c>
      <c r="AE94" s="51">
        <v>117.447710776197</v>
      </c>
      <c r="AF94" s="51">
        <f t="shared" si="5"/>
        <v>483.1193894</v>
      </c>
      <c r="AG94" s="18">
        <v>487.0</v>
      </c>
      <c r="AH94" s="21">
        <v>1.38</v>
      </c>
      <c r="AI94" s="51">
        <f t="shared" si="3"/>
        <v>75.3975</v>
      </c>
      <c r="AJ94" s="18">
        <v>34.79</v>
      </c>
      <c r="AK94" s="54">
        <v>2.82</v>
      </c>
      <c r="AL94" s="56">
        <v>0.85</v>
      </c>
      <c r="AN94" s="53">
        <v>152.0</v>
      </c>
      <c r="AO94" s="18">
        <f t="shared" si="4"/>
        <v>100.1727613</v>
      </c>
      <c r="AP94" s="53">
        <v>26.6</v>
      </c>
      <c r="AQ94" s="53">
        <v>275.81</v>
      </c>
      <c r="AV94" s="53">
        <v>22.5</v>
      </c>
      <c r="AW94" s="53">
        <v>27.3</v>
      </c>
      <c r="AX94" s="53"/>
      <c r="AY94" s="53"/>
      <c r="AZ94" s="53"/>
      <c r="BA94" s="53"/>
      <c r="BB94" s="53"/>
      <c r="BC94" s="53"/>
      <c r="BD94" s="18">
        <v>35.0</v>
      </c>
      <c r="BF94" s="21">
        <v>3.16</v>
      </c>
      <c r="BG94" s="5">
        <v>3.82</v>
      </c>
      <c r="BH94" s="53">
        <v>25.5</v>
      </c>
      <c r="BI94" s="53">
        <v>26.3</v>
      </c>
      <c r="BJ94" s="53">
        <v>44.6</v>
      </c>
      <c r="BK94" s="53">
        <v>26.5</v>
      </c>
      <c r="BM94" s="53">
        <v>27.2</v>
      </c>
      <c r="BN94" s="53">
        <v>23.1</v>
      </c>
      <c r="BS94" s="5">
        <v>22.2</v>
      </c>
      <c r="BU94" s="18">
        <v>5.97</v>
      </c>
      <c r="BV94" s="57">
        <v>113.932665</v>
      </c>
    </row>
    <row r="95" ht="15.75" customHeight="1">
      <c r="A95" s="3" t="s">
        <v>236</v>
      </c>
      <c r="B95" s="3">
        <v>1953.0</v>
      </c>
      <c r="C95" s="3">
        <v>1953.9166666666604</v>
      </c>
      <c r="E95" s="3"/>
      <c r="F95" s="50">
        <v>14.3646</v>
      </c>
      <c r="G95" s="50">
        <v>15.5775</v>
      </c>
      <c r="H95" s="51">
        <v>23.87</v>
      </c>
      <c r="I95" s="51">
        <f t="shared" si="2"/>
        <v>7.9782</v>
      </c>
      <c r="K95" s="3"/>
      <c r="L95" s="3"/>
      <c r="M95" s="52"/>
      <c r="N95" s="3">
        <v>24.5</v>
      </c>
      <c r="O95" s="53">
        <v>29.1</v>
      </c>
      <c r="Q95" s="54">
        <v>26.85</v>
      </c>
      <c r="R95" s="54"/>
      <c r="S95" s="54">
        <v>2.82</v>
      </c>
      <c r="U95" s="21">
        <v>2.68</v>
      </c>
      <c r="V95" s="21">
        <v>1.67</v>
      </c>
      <c r="X95" s="52"/>
      <c r="Y95" s="52"/>
      <c r="Z95" s="52"/>
      <c r="AA95" s="51">
        <v>61.7903</v>
      </c>
      <c r="AB95" s="55">
        <v>138.4895</v>
      </c>
      <c r="AC95" s="51">
        <v>261.785982662021</v>
      </c>
      <c r="AD95" s="51">
        <v>107.341203091067</v>
      </c>
      <c r="AE95" s="51">
        <v>117.477917181495</v>
      </c>
      <c r="AF95" s="51">
        <f t="shared" si="5"/>
        <v>486.6051029</v>
      </c>
      <c r="AG95" s="18">
        <v>489.28</v>
      </c>
      <c r="AH95" s="21">
        <v>1.44</v>
      </c>
      <c r="AI95" s="51">
        <f t="shared" si="3"/>
        <v>76.6992</v>
      </c>
      <c r="AJ95" s="18">
        <v>34.86</v>
      </c>
      <c r="AK95" s="54">
        <v>2.82</v>
      </c>
      <c r="AL95" s="56">
        <v>0.85</v>
      </c>
      <c r="AN95" s="53">
        <v>153.5</v>
      </c>
      <c r="AO95" s="18">
        <f t="shared" si="4"/>
        <v>100.3743162</v>
      </c>
      <c r="AP95" s="53">
        <v>26.5</v>
      </c>
      <c r="AQ95" s="53">
        <v>281.37</v>
      </c>
      <c r="AV95" s="53">
        <v>22.5</v>
      </c>
      <c r="AW95" s="53">
        <v>27.3</v>
      </c>
      <c r="AX95" s="53"/>
      <c r="AY95" s="53"/>
      <c r="AZ95" s="53"/>
      <c r="BA95" s="53"/>
      <c r="BB95" s="53"/>
      <c r="BC95" s="53"/>
      <c r="BD95" s="18">
        <v>35.0</v>
      </c>
      <c r="BF95" s="21">
        <v>3.11</v>
      </c>
      <c r="BG95" s="5">
        <v>3.75</v>
      </c>
      <c r="BH95" s="53">
        <v>25.5</v>
      </c>
      <c r="BI95" s="53">
        <v>26.3</v>
      </c>
      <c r="BJ95" s="53">
        <v>44.7</v>
      </c>
      <c r="BK95" s="53">
        <v>26.6</v>
      </c>
      <c r="BM95" s="53">
        <v>27.2</v>
      </c>
      <c r="BN95" s="53">
        <v>23.1</v>
      </c>
      <c r="BS95" s="5">
        <v>22.2</v>
      </c>
      <c r="BU95" s="18">
        <v>5.88</v>
      </c>
      <c r="BV95" s="57">
        <v>114.224459</v>
      </c>
    </row>
    <row r="96" ht="15.75" customHeight="1">
      <c r="A96" s="3" t="s">
        <v>237</v>
      </c>
      <c r="B96" s="3">
        <v>1953.0</v>
      </c>
      <c r="C96" s="3">
        <v>1953.9999999999936</v>
      </c>
      <c r="E96" s="3"/>
      <c r="F96" s="50">
        <v>14.4829</v>
      </c>
      <c r="G96" s="50">
        <v>15.6815</v>
      </c>
      <c r="H96" s="51">
        <v>23.1686</v>
      </c>
      <c r="I96" s="51">
        <f t="shared" si="2"/>
        <v>8.27</v>
      </c>
      <c r="K96" s="3"/>
      <c r="L96" s="3"/>
      <c r="M96" s="52"/>
      <c r="N96" s="3">
        <v>24.83</v>
      </c>
      <c r="O96" s="53">
        <v>29.2</v>
      </c>
      <c r="Q96" s="54">
        <v>26.87</v>
      </c>
      <c r="R96" s="54"/>
      <c r="S96" s="54">
        <v>2.82</v>
      </c>
      <c r="U96" s="21">
        <v>2.59</v>
      </c>
      <c r="V96" s="21">
        <v>1.66</v>
      </c>
      <c r="X96" s="52"/>
      <c r="Y96" s="52"/>
      <c r="Z96" s="52"/>
      <c r="AA96" s="51">
        <v>61.603</v>
      </c>
      <c r="AB96" s="55">
        <v>139.0245</v>
      </c>
      <c r="AC96" s="51">
        <v>263.035</v>
      </c>
      <c r="AD96" s="51">
        <v>108.158</v>
      </c>
      <c r="AE96" s="51">
        <v>117.609</v>
      </c>
      <c r="AF96" s="51">
        <f t="shared" si="5"/>
        <v>488.802</v>
      </c>
      <c r="AG96" s="18">
        <v>490.13</v>
      </c>
      <c r="AH96" s="21">
        <v>1.6</v>
      </c>
      <c r="AI96" s="51">
        <f t="shared" si="3"/>
        <v>77.4215</v>
      </c>
      <c r="AJ96" s="18">
        <v>34.85</v>
      </c>
      <c r="AK96" s="54">
        <v>2.82</v>
      </c>
      <c r="AL96" s="56">
        <v>0.85</v>
      </c>
      <c r="AN96" s="53">
        <v>154.4</v>
      </c>
      <c r="AO96" s="18">
        <f t="shared" si="4"/>
        <v>100.3455226</v>
      </c>
      <c r="AP96" s="53">
        <v>26.5</v>
      </c>
      <c r="AQ96" s="53">
        <v>280.9</v>
      </c>
      <c r="AV96" s="53">
        <v>22.4</v>
      </c>
      <c r="AW96" s="53">
        <v>27.3</v>
      </c>
      <c r="AX96" s="53"/>
      <c r="AY96" s="53"/>
      <c r="AZ96" s="53"/>
      <c r="BA96" s="53"/>
      <c r="BB96" s="53"/>
      <c r="BC96" s="53"/>
      <c r="BD96" s="18">
        <v>35.0</v>
      </c>
      <c r="BF96" s="21">
        <v>3.13</v>
      </c>
      <c r="BG96" s="5">
        <v>3.74</v>
      </c>
      <c r="BH96" s="53">
        <v>25.4</v>
      </c>
      <c r="BI96" s="53">
        <v>26.3</v>
      </c>
      <c r="BJ96" s="53">
        <v>44.7</v>
      </c>
      <c r="BK96" s="53">
        <v>26.6</v>
      </c>
      <c r="BM96" s="53">
        <v>27.2</v>
      </c>
      <c r="BN96" s="53">
        <v>23.1</v>
      </c>
      <c r="BS96" s="5">
        <v>22.3</v>
      </c>
      <c r="BU96" s="18">
        <v>5.84</v>
      </c>
      <c r="BV96" s="57">
        <v>114.224459</v>
      </c>
    </row>
    <row r="97" ht="15.75" customHeight="1">
      <c r="A97" s="3" t="s">
        <v>58</v>
      </c>
      <c r="B97" s="3">
        <v>1954.0</v>
      </c>
      <c r="C97" s="3">
        <v>1954.083333333327</v>
      </c>
      <c r="E97" s="3"/>
      <c r="F97" s="50">
        <v>14.4953</v>
      </c>
      <c r="G97" s="50">
        <v>15.7036</v>
      </c>
      <c r="H97" s="51">
        <v>23.0112</v>
      </c>
      <c r="I97" s="51">
        <f t="shared" si="2"/>
        <v>8.0594</v>
      </c>
      <c r="K97" s="3"/>
      <c r="L97" s="3"/>
      <c r="M97" s="52"/>
      <c r="N97" s="3">
        <v>25.46</v>
      </c>
      <c r="O97" s="53">
        <v>29.4</v>
      </c>
      <c r="Q97" s="54">
        <v>26.94</v>
      </c>
      <c r="R97" s="54"/>
      <c r="S97" s="54">
        <v>2.82</v>
      </c>
      <c r="U97" s="21">
        <v>2.48</v>
      </c>
      <c r="V97" s="21">
        <v>1.41</v>
      </c>
      <c r="X97" s="52"/>
      <c r="Y97" s="52"/>
      <c r="Z97" s="52"/>
      <c r="AA97" s="51">
        <v>61.2695</v>
      </c>
      <c r="AB97" s="55">
        <v>139.1033</v>
      </c>
      <c r="AC97" s="51">
        <v>263.474120698715</v>
      </c>
      <c r="AD97" s="51">
        <v>108.191809884138</v>
      </c>
      <c r="AE97" s="51">
        <v>117.975476505605</v>
      </c>
      <c r="AF97" s="51">
        <f t="shared" si="5"/>
        <v>489.6414071</v>
      </c>
      <c r="AG97" s="18">
        <v>489.55</v>
      </c>
      <c r="AH97" s="21">
        <v>1.18</v>
      </c>
      <c r="AI97" s="51">
        <f t="shared" si="3"/>
        <v>77.8338</v>
      </c>
      <c r="AJ97" s="18">
        <v>34.86</v>
      </c>
      <c r="AK97" s="54">
        <v>2.82</v>
      </c>
      <c r="AL97" s="56">
        <v>0.85</v>
      </c>
      <c r="AN97" s="53">
        <v>155.1</v>
      </c>
      <c r="AO97" s="18">
        <f t="shared" si="4"/>
        <v>100.3743162</v>
      </c>
      <c r="AP97" s="53">
        <v>26.5</v>
      </c>
      <c r="AQ97" s="53">
        <v>292.39</v>
      </c>
      <c r="AV97" s="53">
        <v>22.2</v>
      </c>
      <c r="AW97" s="53">
        <v>27.3</v>
      </c>
      <c r="AX97" s="53"/>
      <c r="AY97" s="53"/>
      <c r="AZ97" s="53"/>
      <c r="BA97" s="53"/>
      <c r="BB97" s="53"/>
      <c r="BC97" s="53"/>
      <c r="BD97" s="18">
        <v>35.31</v>
      </c>
      <c r="BF97" s="21">
        <v>3.06</v>
      </c>
      <c r="BG97" s="5">
        <v>3.71</v>
      </c>
      <c r="BH97" s="53">
        <v>25.4</v>
      </c>
      <c r="BI97" s="53">
        <v>26.3</v>
      </c>
      <c r="BJ97" s="53">
        <v>44.8</v>
      </c>
      <c r="BK97" s="53">
        <v>26.6</v>
      </c>
      <c r="BM97" s="53">
        <v>27.2</v>
      </c>
      <c r="BN97" s="53">
        <v>23.1</v>
      </c>
      <c r="BS97" s="5">
        <v>22.3</v>
      </c>
      <c r="BU97" s="18">
        <v>5.72</v>
      </c>
      <c r="BV97" s="57">
        <v>114.224459</v>
      </c>
    </row>
    <row r="98" ht="15.75" customHeight="1">
      <c r="A98" s="3" t="s">
        <v>230</v>
      </c>
      <c r="B98" s="3">
        <v>1954.0</v>
      </c>
      <c r="C98" s="3">
        <v>1954.1666666666601</v>
      </c>
      <c r="E98" s="3"/>
      <c r="F98" s="50">
        <v>14.3278</v>
      </c>
      <c r="G98" s="50">
        <v>15.7079</v>
      </c>
      <c r="H98" s="51">
        <v>22.952</v>
      </c>
      <c r="I98" s="51">
        <f t="shared" si="2"/>
        <v>7.9068</v>
      </c>
      <c r="K98" s="3"/>
      <c r="L98" s="3"/>
      <c r="M98" s="52"/>
      <c r="N98" s="3">
        <v>26.02</v>
      </c>
      <c r="O98" s="53">
        <v>29.3</v>
      </c>
      <c r="Q98" s="54">
        <v>26.99</v>
      </c>
      <c r="R98" s="54"/>
      <c r="S98" s="54">
        <v>2.82</v>
      </c>
      <c r="U98" s="21">
        <v>2.47</v>
      </c>
      <c r="V98" s="21">
        <v>1.14</v>
      </c>
      <c r="X98" s="52"/>
      <c r="Y98" s="52"/>
      <c r="Z98" s="52"/>
      <c r="AA98" s="51">
        <v>60.8945</v>
      </c>
      <c r="AB98" s="55">
        <v>138.1766</v>
      </c>
      <c r="AC98" s="51">
        <v>263.455050744781</v>
      </c>
      <c r="AD98" s="51">
        <v>107.913058887541</v>
      </c>
      <c r="AE98" s="51">
        <v>118.480409931335</v>
      </c>
      <c r="AF98" s="51">
        <f t="shared" si="5"/>
        <v>489.8485196</v>
      </c>
      <c r="AG98" s="18">
        <v>490.0</v>
      </c>
      <c r="AH98" s="21">
        <v>0.97</v>
      </c>
      <c r="AI98" s="51">
        <f t="shared" si="3"/>
        <v>77.2821</v>
      </c>
      <c r="AJ98" s="18">
        <v>34.88</v>
      </c>
      <c r="AK98" s="54">
        <v>2.82</v>
      </c>
      <c r="AL98" s="56">
        <v>0.85</v>
      </c>
      <c r="AN98" s="53">
        <v>155.7</v>
      </c>
      <c r="AO98" s="18">
        <f t="shared" si="4"/>
        <v>100.4319033</v>
      </c>
      <c r="AP98" s="53">
        <v>26.5</v>
      </c>
      <c r="AQ98" s="53">
        <v>294.54</v>
      </c>
      <c r="AV98" s="53">
        <v>22.1</v>
      </c>
      <c r="AW98" s="53">
        <v>27.3</v>
      </c>
      <c r="AX98" s="53"/>
      <c r="AY98" s="53"/>
      <c r="AZ98" s="53"/>
      <c r="BA98" s="53"/>
      <c r="BB98" s="53"/>
      <c r="BC98" s="53"/>
      <c r="BD98" s="18">
        <v>35.31</v>
      </c>
      <c r="BF98" s="21">
        <v>2.95</v>
      </c>
      <c r="BG98" s="5">
        <v>3.61</v>
      </c>
      <c r="BH98" s="53">
        <v>25.2</v>
      </c>
      <c r="BI98" s="53">
        <v>26.4</v>
      </c>
      <c r="BJ98" s="53">
        <v>44.7</v>
      </c>
      <c r="BK98" s="53">
        <v>26.6</v>
      </c>
      <c r="BM98" s="53">
        <v>27.2</v>
      </c>
      <c r="BN98" s="53">
        <v>23.1</v>
      </c>
      <c r="BS98" s="5">
        <v>22.3</v>
      </c>
      <c r="BU98" s="18">
        <v>5.62</v>
      </c>
      <c r="BV98" s="57">
        <v>114.356206</v>
      </c>
    </row>
    <row r="99" ht="15.75" customHeight="1">
      <c r="A99" s="3" t="s">
        <v>231</v>
      </c>
      <c r="B99" s="3">
        <v>1954.0</v>
      </c>
      <c r="C99" s="3">
        <v>1954.2499999999934</v>
      </c>
      <c r="E99" s="3"/>
      <c r="F99" s="50">
        <v>14.2642</v>
      </c>
      <c r="G99" s="50">
        <v>15.8053</v>
      </c>
      <c r="H99" s="51">
        <v>22.927</v>
      </c>
      <c r="I99" s="51">
        <f t="shared" si="2"/>
        <v>8.1702</v>
      </c>
      <c r="K99" s="3"/>
      <c r="L99" s="3"/>
      <c r="M99" s="52"/>
      <c r="N99" s="3">
        <v>26.57</v>
      </c>
      <c r="O99" s="53">
        <v>29.3</v>
      </c>
      <c r="Q99" s="54">
        <v>26.93</v>
      </c>
      <c r="R99" s="54"/>
      <c r="S99" s="54">
        <v>2.82</v>
      </c>
      <c r="U99" s="21">
        <v>2.37</v>
      </c>
      <c r="V99" s="21">
        <v>1.13</v>
      </c>
      <c r="X99" s="52"/>
      <c r="Y99" s="52"/>
      <c r="Z99" s="52"/>
      <c r="AA99" s="51">
        <v>61.1667</v>
      </c>
      <c r="AB99" s="55">
        <v>136.8298</v>
      </c>
      <c r="AC99" s="51">
        <v>263.39</v>
      </c>
      <c r="AD99" s="51">
        <v>107.988</v>
      </c>
      <c r="AE99" s="51">
        <v>118.969</v>
      </c>
      <c r="AF99" s="51">
        <f t="shared" si="5"/>
        <v>490.347</v>
      </c>
      <c r="AG99" s="18">
        <v>491.48</v>
      </c>
      <c r="AH99" s="21">
        <v>1.03</v>
      </c>
      <c r="AI99" s="51">
        <f t="shared" si="3"/>
        <v>75.6631</v>
      </c>
      <c r="AJ99" s="18">
        <v>34.92</v>
      </c>
      <c r="AK99" s="54">
        <v>2.82</v>
      </c>
      <c r="AL99" s="56">
        <v>0.85</v>
      </c>
      <c r="AN99" s="53">
        <v>151.5</v>
      </c>
      <c r="AO99" s="18">
        <f t="shared" si="4"/>
        <v>100.5470775</v>
      </c>
      <c r="AP99" s="53">
        <v>26.6</v>
      </c>
      <c r="AQ99" s="53">
        <v>303.51</v>
      </c>
      <c r="AV99" s="53">
        <v>22.0</v>
      </c>
      <c r="AW99" s="53">
        <v>27.3</v>
      </c>
      <c r="AX99" s="53"/>
      <c r="AY99" s="53"/>
      <c r="AZ99" s="53"/>
      <c r="BA99" s="53"/>
      <c r="BB99" s="53"/>
      <c r="BC99" s="53"/>
      <c r="BD99" s="18">
        <v>35.31</v>
      </c>
      <c r="BF99" s="21">
        <v>2.86</v>
      </c>
      <c r="BG99" s="5">
        <v>3.51</v>
      </c>
      <c r="BH99" s="53">
        <v>25.2</v>
      </c>
      <c r="BI99" s="53">
        <v>26.4</v>
      </c>
      <c r="BJ99" s="53">
        <v>44.7</v>
      </c>
      <c r="BK99" s="53">
        <v>26.6</v>
      </c>
      <c r="BM99" s="53">
        <v>27.2</v>
      </c>
      <c r="BN99" s="53">
        <v>23.1</v>
      </c>
      <c r="BS99" s="5">
        <v>22.4</v>
      </c>
      <c r="BU99" s="18">
        <v>5.53</v>
      </c>
      <c r="BV99" s="57">
        <v>114.356206</v>
      </c>
    </row>
    <row r="100" ht="15.75" customHeight="1">
      <c r="A100" s="3" t="s">
        <v>59</v>
      </c>
      <c r="B100" s="3">
        <v>1954.0</v>
      </c>
      <c r="C100" s="3">
        <v>1954.3333333333267</v>
      </c>
      <c r="E100" s="3"/>
      <c r="F100" s="50">
        <v>14.2036</v>
      </c>
      <c r="G100" s="50">
        <v>15.9122</v>
      </c>
      <c r="H100" s="51">
        <v>22.7987</v>
      </c>
      <c r="I100" s="51">
        <f t="shared" si="2"/>
        <v>8.2579</v>
      </c>
      <c r="K100" s="3"/>
      <c r="L100" s="3"/>
      <c r="M100" s="52"/>
      <c r="N100" s="3">
        <v>27.63</v>
      </c>
      <c r="O100" s="53">
        <v>29.4</v>
      </c>
      <c r="Q100" s="54">
        <v>26.86</v>
      </c>
      <c r="R100" s="54"/>
      <c r="S100" s="54">
        <v>2.82</v>
      </c>
      <c r="U100" s="21">
        <v>2.29</v>
      </c>
      <c r="V100" s="21">
        <v>0.96</v>
      </c>
      <c r="X100" s="52"/>
      <c r="Y100" s="52"/>
      <c r="Z100" s="52"/>
      <c r="AA100" s="51">
        <v>61.1724</v>
      </c>
      <c r="AB100" s="55">
        <v>136.9905</v>
      </c>
      <c r="AC100" s="51">
        <v>263.591213080301</v>
      </c>
      <c r="AD100" s="51">
        <v>108.8890156228</v>
      </c>
      <c r="AE100" s="51">
        <v>119.333494312496</v>
      </c>
      <c r="AF100" s="51">
        <f t="shared" si="5"/>
        <v>491.813723</v>
      </c>
      <c r="AG100" s="18">
        <v>493.99</v>
      </c>
      <c r="AH100" s="21">
        <v>0.97</v>
      </c>
      <c r="AI100" s="51">
        <f t="shared" si="3"/>
        <v>75.8181</v>
      </c>
      <c r="AJ100" s="18">
        <v>35.04</v>
      </c>
      <c r="AK100" s="54">
        <v>2.82</v>
      </c>
      <c r="AL100" s="56">
        <v>0.85</v>
      </c>
      <c r="AN100" s="53">
        <v>153.2</v>
      </c>
      <c r="AO100" s="18">
        <f t="shared" si="4"/>
        <v>100.8926001</v>
      </c>
      <c r="AP100" s="53">
        <v>26.6</v>
      </c>
      <c r="AQ100" s="53">
        <v>319.33</v>
      </c>
      <c r="AV100" s="53">
        <v>22.1</v>
      </c>
      <c r="AW100" s="53">
        <v>27.3</v>
      </c>
      <c r="AX100" s="53"/>
      <c r="AY100" s="53"/>
      <c r="AZ100" s="53"/>
      <c r="BA100" s="53"/>
      <c r="BB100" s="53"/>
      <c r="BC100" s="53"/>
      <c r="BD100" s="18">
        <v>35.31</v>
      </c>
      <c r="BF100" s="21">
        <v>2.85</v>
      </c>
      <c r="BG100" s="5">
        <v>3.47</v>
      </c>
      <c r="BH100" s="53">
        <v>25.3</v>
      </c>
      <c r="BI100" s="53">
        <v>26.3</v>
      </c>
      <c r="BJ100" s="53">
        <v>44.9</v>
      </c>
      <c r="BK100" s="53">
        <v>26.6</v>
      </c>
      <c r="BM100" s="53">
        <v>27.2</v>
      </c>
      <c r="BN100" s="53">
        <v>23.1</v>
      </c>
      <c r="BS100" s="5">
        <v>22.4</v>
      </c>
      <c r="BU100" s="18">
        <v>5.3</v>
      </c>
      <c r="BV100" s="57">
        <v>114.65067</v>
      </c>
    </row>
    <row r="101" ht="15.75" customHeight="1">
      <c r="A101" s="3" t="s">
        <v>232</v>
      </c>
      <c r="B101" s="3">
        <v>1954.0</v>
      </c>
      <c r="C101" s="3">
        <v>1954.41666666666</v>
      </c>
      <c r="E101" s="3"/>
      <c r="F101" s="50">
        <v>14.1649</v>
      </c>
      <c r="G101" s="50">
        <v>16.0059</v>
      </c>
      <c r="H101" s="51">
        <v>22.6694</v>
      </c>
      <c r="I101" s="51">
        <f t="shared" si="2"/>
        <v>8.3891</v>
      </c>
      <c r="K101" s="3"/>
      <c r="L101" s="3"/>
      <c r="M101" s="52"/>
      <c r="N101" s="3">
        <v>28.73</v>
      </c>
      <c r="O101" s="53">
        <v>29.4</v>
      </c>
      <c r="Q101" s="54">
        <v>26.93</v>
      </c>
      <c r="R101" s="54"/>
      <c r="S101" s="54">
        <v>2.82</v>
      </c>
      <c r="U101" s="21">
        <v>2.37</v>
      </c>
      <c r="V101" s="21">
        <v>0.85</v>
      </c>
      <c r="X101" s="52"/>
      <c r="Y101" s="52"/>
      <c r="Z101" s="52"/>
      <c r="AA101" s="51">
        <v>61.2293</v>
      </c>
      <c r="AB101" s="55">
        <v>138.2038</v>
      </c>
      <c r="AC101" s="51">
        <v>263.971073618116</v>
      </c>
      <c r="AD101" s="51">
        <v>110.313005803212</v>
      </c>
      <c r="AE101" s="51">
        <v>119.654331982056</v>
      </c>
      <c r="AF101" s="51">
        <f t="shared" si="5"/>
        <v>493.9384114</v>
      </c>
      <c r="AG101" s="18">
        <v>496.25</v>
      </c>
      <c r="AH101" s="21">
        <v>0.76</v>
      </c>
      <c r="AI101" s="51">
        <f t="shared" si="3"/>
        <v>76.9745</v>
      </c>
      <c r="AJ101" s="18">
        <v>35.08</v>
      </c>
      <c r="AK101" s="54">
        <v>2.82</v>
      </c>
      <c r="AL101" s="56">
        <v>0.85</v>
      </c>
      <c r="AN101" s="53">
        <v>154.3</v>
      </c>
      <c r="AO101" s="18">
        <f t="shared" si="4"/>
        <v>101.0077743</v>
      </c>
      <c r="AP101" s="53">
        <v>26.7</v>
      </c>
      <c r="AQ101" s="53">
        <v>327.49</v>
      </c>
      <c r="AV101" s="53">
        <v>22.2</v>
      </c>
      <c r="AW101" s="53">
        <v>27.3</v>
      </c>
      <c r="AX101" s="53"/>
      <c r="AY101" s="53"/>
      <c r="AZ101" s="53"/>
      <c r="BA101" s="53"/>
      <c r="BB101" s="53"/>
      <c r="BC101" s="53"/>
      <c r="BD101" s="18">
        <v>35.31</v>
      </c>
      <c r="BF101" s="21">
        <v>2.88</v>
      </c>
      <c r="BG101" s="5">
        <v>3.47</v>
      </c>
      <c r="BH101" s="53">
        <v>25.3</v>
      </c>
      <c r="BI101" s="53">
        <v>26.3</v>
      </c>
      <c r="BJ101" s="53">
        <v>44.9</v>
      </c>
      <c r="BK101" s="53">
        <v>26.3</v>
      </c>
      <c r="BM101" s="53">
        <v>27.2</v>
      </c>
      <c r="BN101" s="53">
        <v>23.1</v>
      </c>
      <c r="BS101" s="5">
        <v>22.5</v>
      </c>
      <c r="BU101" s="18">
        <v>5.07</v>
      </c>
      <c r="BV101" s="57">
        <v>114.224459</v>
      </c>
    </row>
    <row r="102" ht="15.75" customHeight="1">
      <c r="A102" s="3" t="s">
        <v>233</v>
      </c>
      <c r="B102" s="3">
        <v>1954.0</v>
      </c>
      <c r="C102" s="3">
        <v>1954.4999999999932</v>
      </c>
      <c r="E102" s="3"/>
      <c r="F102" s="50">
        <v>14.2211</v>
      </c>
      <c r="G102" s="50">
        <v>16.1206</v>
      </c>
      <c r="H102" s="51">
        <v>22.5139</v>
      </c>
      <c r="I102" s="51">
        <f t="shared" si="2"/>
        <v>8.7546</v>
      </c>
      <c r="K102" s="3"/>
      <c r="L102" s="3"/>
      <c r="M102" s="52"/>
      <c r="N102" s="3">
        <v>28.96</v>
      </c>
      <c r="O102" s="53">
        <v>29.2</v>
      </c>
      <c r="Q102" s="54">
        <v>26.94</v>
      </c>
      <c r="R102" s="54"/>
      <c r="S102" s="54">
        <v>2.82</v>
      </c>
      <c r="U102" s="21">
        <v>2.38</v>
      </c>
      <c r="V102" s="21">
        <v>0.82</v>
      </c>
      <c r="X102" s="52"/>
      <c r="Y102" s="52"/>
      <c r="Z102" s="52"/>
      <c r="AA102" s="51">
        <v>61.6102</v>
      </c>
      <c r="AB102" s="55">
        <v>139.1057</v>
      </c>
      <c r="AC102" s="51">
        <v>264.342</v>
      </c>
      <c r="AD102" s="51">
        <v>111.763</v>
      </c>
      <c r="AE102" s="51">
        <v>120.059</v>
      </c>
      <c r="AF102" s="51">
        <f t="shared" si="5"/>
        <v>496.164</v>
      </c>
      <c r="AG102" s="18">
        <v>498.26</v>
      </c>
      <c r="AH102" s="21">
        <v>0.64</v>
      </c>
      <c r="AI102" s="51">
        <f t="shared" si="3"/>
        <v>77.4955</v>
      </c>
      <c r="AJ102" s="18">
        <v>35.07</v>
      </c>
      <c r="AK102" s="54">
        <v>2.82</v>
      </c>
      <c r="AL102" s="56">
        <v>0.85</v>
      </c>
      <c r="AN102" s="53">
        <v>152.1</v>
      </c>
      <c r="AO102" s="18">
        <f t="shared" si="4"/>
        <v>100.9789807</v>
      </c>
      <c r="AP102" s="53">
        <v>26.7</v>
      </c>
      <c r="AQ102" s="53">
        <v>333.53</v>
      </c>
      <c r="AV102" s="53">
        <v>22.2</v>
      </c>
      <c r="AW102" s="53">
        <v>27.3</v>
      </c>
      <c r="AX102" s="53"/>
      <c r="AY102" s="53"/>
      <c r="AZ102" s="53"/>
      <c r="BA102" s="53"/>
      <c r="BB102" s="53"/>
      <c r="BC102" s="53"/>
      <c r="BD102" s="18">
        <v>35.31</v>
      </c>
      <c r="BF102" s="21">
        <v>2.9</v>
      </c>
      <c r="BG102" s="5">
        <v>3.49</v>
      </c>
      <c r="BH102" s="53">
        <v>25.3</v>
      </c>
      <c r="BI102" s="53">
        <v>26.3</v>
      </c>
      <c r="BJ102" s="53">
        <v>44.9</v>
      </c>
      <c r="BK102" s="53">
        <v>26.2</v>
      </c>
      <c r="BM102" s="53">
        <v>27.2</v>
      </c>
      <c r="BN102" s="53">
        <v>23.1</v>
      </c>
      <c r="BS102" s="5">
        <v>22.5</v>
      </c>
      <c r="BU102" s="18">
        <v>5.01</v>
      </c>
      <c r="BV102" s="57">
        <v>114.356206</v>
      </c>
    </row>
    <row r="103" ht="15.75" customHeight="1">
      <c r="A103" s="3" t="s">
        <v>60</v>
      </c>
      <c r="B103" s="3">
        <v>1954.0</v>
      </c>
      <c r="C103" s="3">
        <v>1954.5833333333264</v>
      </c>
      <c r="E103" s="3"/>
      <c r="F103" s="50">
        <v>14.3085</v>
      </c>
      <c r="G103" s="50">
        <v>16.2817</v>
      </c>
      <c r="H103" s="51">
        <v>22.439</v>
      </c>
      <c r="I103" s="51">
        <f t="shared" si="2"/>
        <v>8.6406</v>
      </c>
      <c r="K103" s="5">
        <v>0.8</v>
      </c>
      <c r="L103" s="3"/>
      <c r="M103" s="52"/>
      <c r="N103" s="3">
        <v>30.13</v>
      </c>
      <c r="O103" s="53">
        <v>29.3</v>
      </c>
      <c r="Q103" s="54">
        <v>26.86</v>
      </c>
      <c r="R103" s="54"/>
      <c r="S103" s="54">
        <v>2.82</v>
      </c>
      <c r="U103" s="21">
        <v>2.3</v>
      </c>
      <c r="V103" s="21">
        <v>0.84</v>
      </c>
      <c r="X103" s="52"/>
      <c r="Y103" s="52"/>
      <c r="Z103" s="52"/>
      <c r="AA103" s="51">
        <v>61.6698</v>
      </c>
      <c r="AB103" s="55">
        <v>140.0063</v>
      </c>
      <c r="AC103" s="51">
        <v>264.624175128229</v>
      </c>
      <c r="AD103" s="51">
        <v>112.885423920957</v>
      </c>
      <c r="AE103" s="51">
        <v>120.63795365182</v>
      </c>
      <c r="AF103" s="51">
        <f t="shared" si="5"/>
        <v>498.1475527</v>
      </c>
      <c r="AG103" s="18">
        <v>500.02</v>
      </c>
      <c r="AH103" s="21">
        <v>0.72</v>
      </c>
      <c r="AI103" s="51">
        <f t="shared" si="3"/>
        <v>78.3365</v>
      </c>
      <c r="AJ103" s="18">
        <v>35.08</v>
      </c>
      <c r="AK103" s="54">
        <v>2.82</v>
      </c>
      <c r="AL103" s="56">
        <v>0.85</v>
      </c>
      <c r="AN103" s="53">
        <v>152.1</v>
      </c>
      <c r="AO103" s="18">
        <f t="shared" si="4"/>
        <v>101.0077743</v>
      </c>
      <c r="AP103" s="53">
        <v>26.7</v>
      </c>
      <c r="AQ103" s="53">
        <v>347.92</v>
      </c>
      <c r="AV103" s="53">
        <v>22.5</v>
      </c>
      <c r="AW103" s="53">
        <v>27.3</v>
      </c>
      <c r="AX103" s="53"/>
      <c r="AY103" s="53"/>
      <c r="AZ103" s="53"/>
      <c r="BA103" s="53"/>
      <c r="BB103" s="53"/>
      <c r="BC103" s="53"/>
      <c r="BD103" s="18">
        <v>35.31</v>
      </c>
      <c r="BF103" s="21">
        <v>2.89</v>
      </c>
      <c r="BG103" s="5">
        <v>3.5</v>
      </c>
      <c r="BH103" s="53">
        <v>25.5</v>
      </c>
      <c r="BI103" s="53">
        <v>26.3</v>
      </c>
      <c r="BJ103" s="53">
        <v>44.8</v>
      </c>
      <c r="BK103" s="53">
        <v>26.5</v>
      </c>
      <c r="BM103" s="53">
        <v>27.2</v>
      </c>
      <c r="BN103" s="53">
        <v>23.0</v>
      </c>
      <c r="BS103" s="5">
        <v>22.5</v>
      </c>
      <c r="BU103" s="18">
        <v>4.83</v>
      </c>
      <c r="BV103" s="57">
        <v>114.751447</v>
      </c>
    </row>
    <row r="104" ht="15.75" customHeight="1">
      <c r="A104" s="3" t="s">
        <v>234</v>
      </c>
      <c r="B104" s="3">
        <v>1954.0</v>
      </c>
      <c r="C104" s="3">
        <v>1954.6666666666597</v>
      </c>
      <c r="E104" s="3"/>
      <c r="F104" s="50">
        <v>14.419</v>
      </c>
      <c r="G104" s="50">
        <v>16.4543</v>
      </c>
      <c r="H104" s="51">
        <v>22.4422</v>
      </c>
      <c r="I104" s="51">
        <f t="shared" si="2"/>
        <v>8.6</v>
      </c>
      <c r="K104" s="5">
        <v>1.22</v>
      </c>
      <c r="L104" s="3"/>
      <c r="M104" s="52"/>
      <c r="N104" s="3">
        <v>30.73</v>
      </c>
      <c r="O104" s="53">
        <v>29.3</v>
      </c>
      <c r="Q104" s="54">
        <v>26.85</v>
      </c>
      <c r="R104" s="54"/>
      <c r="S104" s="54">
        <v>2.82</v>
      </c>
      <c r="U104" s="21">
        <v>2.36</v>
      </c>
      <c r="V104" s="21">
        <v>0.88</v>
      </c>
      <c r="X104" s="52"/>
      <c r="Y104" s="52"/>
      <c r="Z104" s="52"/>
      <c r="AA104" s="51">
        <v>61.9155</v>
      </c>
      <c r="AB104" s="55">
        <v>142.7178</v>
      </c>
      <c r="AC104" s="51">
        <v>265.168839967942</v>
      </c>
      <c r="AD104" s="51">
        <v>113.900288269982</v>
      </c>
      <c r="AE104" s="51">
        <v>121.333521399701</v>
      </c>
      <c r="AF104" s="51">
        <f t="shared" si="5"/>
        <v>500.4026496</v>
      </c>
      <c r="AG104" s="18">
        <v>503.19</v>
      </c>
      <c r="AH104" s="21">
        <v>0.92</v>
      </c>
      <c r="AI104" s="51">
        <f t="shared" si="3"/>
        <v>80.8023</v>
      </c>
      <c r="AJ104" s="18">
        <v>35.05</v>
      </c>
      <c r="AK104" s="54">
        <v>2.82</v>
      </c>
      <c r="AL104" s="56">
        <v>0.85</v>
      </c>
      <c r="AN104" s="53">
        <v>155.4</v>
      </c>
      <c r="AO104" s="18">
        <f t="shared" si="4"/>
        <v>100.9213936</v>
      </c>
      <c r="AP104" s="53">
        <v>26.7</v>
      </c>
      <c r="AQ104" s="53">
        <v>335.8</v>
      </c>
      <c r="AV104" s="53">
        <v>22.5</v>
      </c>
      <c r="AW104" s="53">
        <v>28.2</v>
      </c>
      <c r="AX104" s="53"/>
      <c r="AY104" s="53"/>
      <c r="AZ104" s="53"/>
      <c r="BA104" s="53"/>
      <c r="BB104" s="53"/>
      <c r="BC104" s="53"/>
      <c r="BD104" s="18">
        <v>35.31</v>
      </c>
      <c r="BF104" s="21">
        <v>2.87</v>
      </c>
      <c r="BG104" s="5">
        <v>3.49</v>
      </c>
      <c r="BH104" s="53">
        <v>25.6</v>
      </c>
      <c r="BI104" s="53">
        <v>26.3</v>
      </c>
      <c r="BJ104" s="53">
        <v>44.8</v>
      </c>
      <c r="BK104" s="53">
        <v>26.5</v>
      </c>
      <c r="BM104" s="53">
        <v>27.2</v>
      </c>
      <c r="BN104" s="53">
        <v>23.0</v>
      </c>
      <c r="BS104" s="5">
        <v>22.5</v>
      </c>
      <c r="BU104" s="18">
        <v>4.76</v>
      </c>
      <c r="BV104" s="57">
        <v>115.01494</v>
      </c>
    </row>
    <row r="105" ht="15.75" customHeight="1">
      <c r="A105" s="3" t="s">
        <v>235</v>
      </c>
      <c r="B105" s="3">
        <v>1954.0</v>
      </c>
      <c r="C105" s="3">
        <v>1954.749999999993</v>
      </c>
      <c r="E105" s="3"/>
      <c r="F105" s="50">
        <v>14.4418</v>
      </c>
      <c r="G105" s="50">
        <v>16.5989</v>
      </c>
      <c r="H105" s="51">
        <v>22.4805</v>
      </c>
      <c r="I105" s="51">
        <f t="shared" si="2"/>
        <v>8.8661</v>
      </c>
      <c r="K105" s="5">
        <v>1.06</v>
      </c>
      <c r="L105" s="3"/>
      <c r="M105" s="52"/>
      <c r="N105" s="3">
        <v>31.45</v>
      </c>
      <c r="O105" s="53">
        <v>29.2</v>
      </c>
      <c r="Q105" s="54">
        <v>26.81</v>
      </c>
      <c r="R105" s="54"/>
      <c r="S105" s="54">
        <v>2.82</v>
      </c>
      <c r="U105" s="21">
        <v>2.38</v>
      </c>
      <c r="V105" s="21">
        <v>1.03</v>
      </c>
      <c r="X105" s="52"/>
      <c r="Y105" s="52"/>
      <c r="Z105" s="52"/>
      <c r="AA105" s="51">
        <v>62.3873</v>
      </c>
      <c r="AB105" s="55">
        <v>144.2423</v>
      </c>
      <c r="AC105" s="51">
        <v>266.435</v>
      </c>
      <c r="AD105" s="51">
        <v>115.171</v>
      </c>
      <c r="AE105" s="51">
        <v>122.051</v>
      </c>
      <c r="AF105" s="51">
        <f t="shared" si="5"/>
        <v>503.657</v>
      </c>
      <c r="AG105" s="18">
        <v>507.76</v>
      </c>
      <c r="AH105" s="21">
        <v>1.01</v>
      </c>
      <c r="AI105" s="51">
        <f t="shared" si="3"/>
        <v>81.855</v>
      </c>
      <c r="AJ105" s="18">
        <v>35.08</v>
      </c>
      <c r="AK105" s="54">
        <v>2.82</v>
      </c>
      <c r="AL105" s="56">
        <v>0.85</v>
      </c>
      <c r="AN105" s="53">
        <v>155.1</v>
      </c>
      <c r="AO105" s="18">
        <f t="shared" si="4"/>
        <v>101.0077743</v>
      </c>
      <c r="AP105" s="53">
        <v>26.6</v>
      </c>
      <c r="AQ105" s="53">
        <v>360.46</v>
      </c>
      <c r="AV105" s="53">
        <v>22.6</v>
      </c>
      <c r="AW105" s="53">
        <v>28.2</v>
      </c>
      <c r="AX105" s="53"/>
      <c r="AY105" s="53"/>
      <c r="AZ105" s="53"/>
      <c r="BA105" s="53"/>
      <c r="BB105" s="53"/>
      <c r="BC105" s="53"/>
      <c r="BD105" s="18">
        <v>35.31</v>
      </c>
      <c r="BF105" s="21">
        <v>2.89</v>
      </c>
      <c r="BG105" s="5">
        <v>3.47</v>
      </c>
      <c r="BH105" s="53">
        <v>25.7</v>
      </c>
      <c r="BI105" s="53">
        <v>26.3</v>
      </c>
      <c r="BJ105" s="53">
        <v>44.8</v>
      </c>
      <c r="BK105" s="53">
        <v>26.8</v>
      </c>
      <c r="BM105" s="53">
        <v>27.2</v>
      </c>
      <c r="BN105" s="53">
        <v>23.1</v>
      </c>
      <c r="BS105" s="5">
        <v>22.6</v>
      </c>
      <c r="BU105" s="18">
        <v>4.67</v>
      </c>
      <c r="BV105" s="57">
        <v>115.708577</v>
      </c>
    </row>
    <row r="106" ht="15.75" customHeight="1">
      <c r="A106" s="3" t="s">
        <v>61</v>
      </c>
      <c r="B106" s="3">
        <v>1954.0</v>
      </c>
      <c r="C106" s="3">
        <v>1954.8333333333262</v>
      </c>
      <c r="E106" s="3"/>
      <c r="F106" s="50">
        <v>14.4976</v>
      </c>
      <c r="G106" s="50">
        <v>16.7815</v>
      </c>
      <c r="H106" s="51">
        <v>22.5787</v>
      </c>
      <c r="I106" s="51">
        <f t="shared" si="2"/>
        <v>8.9776</v>
      </c>
      <c r="K106" s="5">
        <v>0.85</v>
      </c>
      <c r="L106" s="3"/>
      <c r="M106" s="52"/>
      <c r="N106" s="3">
        <v>32.18</v>
      </c>
      <c r="O106" s="53">
        <v>29.1</v>
      </c>
      <c r="Q106" s="54">
        <v>26.72</v>
      </c>
      <c r="R106" s="54"/>
      <c r="S106" s="54">
        <v>2.82</v>
      </c>
      <c r="U106" s="21">
        <v>2.43</v>
      </c>
      <c r="V106" s="21">
        <v>1.17</v>
      </c>
      <c r="X106" s="52"/>
      <c r="Y106" s="52"/>
      <c r="Z106" s="52"/>
      <c r="AA106" s="51">
        <v>62.8354</v>
      </c>
      <c r="AB106" s="55">
        <v>146.7959</v>
      </c>
      <c r="AC106" s="51">
        <v>268.60864196234</v>
      </c>
      <c r="AD106" s="51">
        <v>116.923955360037</v>
      </c>
      <c r="AE106" s="51">
        <v>122.709394783928</v>
      </c>
      <c r="AF106" s="51">
        <f t="shared" si="5"/>
        <v>508.2419921</v>
      </c>
      <c r="AG106" s="18">
        <v>513.74</v>
      </c>
      <c r="AH106" s="21">
        <v>0.98</v>
      </c>
      <c r="AI106" s="51">
        <f t="shared" si="3"/>
        <v>83.9605</v>
      </c>
      <c r="AJ106" s="18">
        <v>35.08</v>
      </c>
      <c r="AK106" s="54">
        <v>2.82</v>
      </c>
      <c r="AL106" s="56">
        <v>0.85</v>
      </c>
      <c r="AN106" s="53">
        <v>159.0</v>
      </c>
      <c r="AO106" s="18">
        <f t="shared" si="4"/>
        <v>101.0077743</v>
      </c>
      <c r="AP106" s="53">
        <v>26.7</v>
      </c>
      <c r="AQ106" s="53">
        <v>352.14</v>
      </c>
      <c r="AV106" s="53">
        <v>22.7</v>
      </c>
      <c r="AW106" s="53">
        <v>28.2</v>
      </c>
      <c r="AX106" s="53"/>
      <c r="AY106" s="53"/>
      <c r="AZ106" s="53"/>
      <c r="BA106" s="53"/>
      <c r="BB106" s="53"/>
      <c r="BC106" s="53"/>
      <c r="BD106" s="18">
        <v>35.31</v>
      </c>
      <c r="BF106" s="21">
        <v>2.87</v>
      </c>
      <c r="BG106" s="5">
        <v>3.46</v>
      </c>
      <c r="BH106" s="53">
        <v>25.9</v>
      </c>
      <c r="BI106" s="53">
        <v>26.3</v>
      </c>
      <c r="BJ106" s="53">
        <v>44.9</v>
      </c>
      <c r="BK106" s="53">
        <v>26.8</v>
      </c>
      <c r="BM106" s="53">
        <v>27.2</v>
      </c>
      <c r="BN106" s="53">
        <v>23.1</v>
      </c>
      <c r="BS106" s="5">
        <v>22.6</v>
      </c>
      <c r="BU106" s="18">
        <v>4.64</v>
      </c>
      <c r="BV106" s="57">
        <v>115.576339</v>
      </c>
    </row>
    <row r="107" ht="15.75" customHeight="1">
      <c r="A107" s="3" t="s">
        <v>236</v>
      </c>
      <c r="B107" s="3">
        <v>1954.0</v>
      </c>
      <c r="C107" s="3">
        <v>1954.9166666666595</v>
      </c>
      <c r="E107" s="3"/>
      <c r="F107" s="50">
        <v>14.5744</v>
      </c>
      <c r="G107" s="50">
        <v>16.9649</v>
      </c>
      <c r="H107" s="51">
        <v>22.6956</v>
      </c>
      <c r="I107" s="51">
        <f t="shared" si="2"/>
        <v>9.0125</v>
      </c>
      <c r="K107" s="5">
        <v>0.83</v>
      </c>
      <c r="L107" s="3"/>
      <c r="M107" s="52"/>
      <c r="N107" s="3">
        <v>33.44</v>
      </c>
      <c r="O107" s="53">
        <v>29.2</v>
      </c>
      <c r="Q107" s="54">
        <v>26.78</v>
      </c>
      <c r="R107" s="54"/>
      <c r="S107" s="54">
        <v>2.82</v>
      </c>
      <c r="U107" s="21">
        <v>2.48</v>
      </c>
      <c r="V107" s="21">
        <v>1.14</v>
      </c>
      <c r="X107" s="52"/>
      <c r="Y107" s="52"/>
      <c r="Z107" s="52"/>
      <c r="AA107" s="51">
        <v>63.2474</v>
      </c>
      <c r="AB107" s="55">
        <v>148.1817</v>
      </c>
      <c r="AC107" s="51">
        <v>270.783677621226</v>
      </c>
      <c r="AD107" s="51">
        <v>118.837507783526</v>
      </c>
      <c r="AE107" s="51">
        <v>123.282545382104</v>
      </c>
      <c r="AF107" s="51">
        <f t="shared" si="5"/>
        <v>512.9037308</v>
      </c>
      <c r="AG107" s="18">
        <v>516.92</v>
      </c>
      <c r="AH107" s="21">
        <v>0.93</v>
      </c>
      <c r="AI107" s="51">
        <f t="shared" si="3"/>
        <v>84.9343</v>
      </c>
      <c r="AJ107" s="18">
        <v>35.06</v>
      </c>
      <c r="AK107" s="54">
        <v>2.82</v>
      </c>
      <c r="AL107" s="56">
        <v>0.85</v>
      </c>
      <c r="AN107" s="53">
        <v>158.6</v>
      </c>
      <c r="AO107" s="18">
        <f t="shared" si="4"/>
        <v>100.9501872</v>
      </c>
      <c r="AP107" s="53">
        <v>26.7</v>
      </c>
      <c r="AQ107" s="53">
        <v>386.77</v>
      </c>
      <c r="AV107" s="53">
        <v>22.8</v>
      </c>
      <c r="AW107" s="53">
        <v>28.2</v>
      </c>
      <c r="AX107" s="53"/>
      <c r="AY107" s="53"/>
      <c r="AZ107" s="53"/>
      <c r="BA107" s="53"/>
      <c r="BB107" s="53"/>
      <c r="BC107" s="53"/>
      <c r="BD107" s="18">
        <v>35.31</v>
      </c>
      <c r="BF107" s="21">
        <v>2.89</v>
      </c>
      <c r="BG107" s="5">
        <v>3.45</v>
      </c>
      <c r="BH107" s="53">
        <v>25.9</v>
      </c>
      <c r="BI107" s="53">
        <v>26.4</v>
      </c>
      <c r="BJ107" s="53">
        <v>44.9</v>
      </c>
      <c r="BK107" s="53">
        <v>26.8</v>
      </c>
      <c r="BM107" s="53">
        <v>27.3</v>
      </c>
      <c r="BN107" s="53">
        <v>23.1</v>
      </c>
      <c r="BS107" s="5">
        <v>22.6</v>
      </c>
      <c r="BU107" s="18">
        <v>4.54</v>
      </c>
      <c r="BV107" s="57">
        <v>115.576339</v>
      </c>
    </row>
    <row r="108" ht="15.75" customHeight="1">
      <c r="A108" s="3" t="s">
        <v>237</v>
      </c>
      <c r="B108" s="3">
        <v>1954.0</v>
      </c>
      <c r="C108" s="3">
        <v>1954.9999999999927</v>
      </c>
      <c r="E108" s="3"/>
      <c r="F108" s="50">
        <v>14.7242</v>
      </c>
      <c r="G108" s="50">
        <v>17.1987</v>
      </c>
      <c r="H108" s="51">
        <v>22.5382</v>
      </c>
      <c r="I108" s="51">
        <f t="shared" si="2"/>
        <v>9.4681</v>
      </c>
      <c r="K108" s="5">
        <v>1.28</v>
      </c>
      <c r="L108" s="3"/>
      <c r="M108" s="52"/>
      <c r="N108" s="3">
        <v>34.97</v>
      </c>
      <c r="O108" s="53">
        <v>29.0</v>
      </c>
      <c r="Q108" s="54">
        <v>26.77</v>
      </c>
      <c r="R108" s="54"/>
      <c r="S108" s="54">
        <v>2.82</v>
      </c>
      <c r="U108" s="21">
        <v>2.51</v>
      </c>
      <c r="V108" s="21">
        <v>1.21</v>
      </c>
      <c r="X108" s="52"/>
      <c r="Y108" s="52"/>
      <c r="Z108" s="52"/>
      <c r="AA108" s="51">
        <v>63.9292</v>
      </c>
      <c r="AB108" s="55">
        <v>149.695</v>
      </c>
      <c r="AC108" s="51">
        <v>271.781</v>
      </c>
      <c r="AD108" s="51">
        <v>120.453</v>
      </c>
      <c r="AE108" s="51">
        <v>123.758</v>
      </c>
      <c r="AF108" s="51">
        <f t="shared" si="5"/>
        <v>515.992</v>
      </c>
      <c r="AG108" s="18">
        <v>517.31</v>
      </c>
      <c r="AH108" s="21">
        <v>1.15</v>
      </c>
      <c r="AI108" s="51">
        <f t="shared" si="3"/>
        <v>85.7658</v>
      </c>
      <c r="AJ108" s="18">
        <v>35.04</v>
      </c>
      <c r="AK108" s="54">
        <v>2.82</v>
      </c>
      <c r="AL108" s="56">
        <v>0.85</v>
      </c>
      <c r="AN108" s="53">
        <v>158.2</v>
      </c>
      <c r="AO108" s="18">
        <f t="shared" si="4"/>
        <v>100.8926001</v>
      </c>
      <c r="AP108" s="53">
        <v>26.8</v>
      </c>
      <c r="AQ108" s="53">
        <v>404.39</v>
      </c>
      <c r="AV108" s="53">
        <v>22.7</v>
      </c>
      <c r="AW108" s="53">
        <v>28.2</v>
      </c>
      <c r="AX108" s="53"/>
      <c r="AY108" s="53"/>
      <c r="AZ108" s="53"/>
      <c r="BA108" s="53"/>
      <c r="BB108" s="53"/>
      <c r="BC108" s="53"/>
      <c r="BD108" s="18">
        <v>35.31</v>
      </c>
      <c r="BF108" s="21">
        <v>2.9</v>
      </c>
      <c r="BG108" s="5">
        <v>3.45</v>
      </c>
      <c r="BH108" s="53">
        <v>25.9</v>
      </c>
      <c r="BI108" s="53">
        <v>26.4</v>
      </c>
      <c r="BJ108" s="53">
        <v>45.0</v>
      </c>
      <c r="BK108" s="53">
        <v>26.8</v>
      </c>
      <c r="BM108" s="53">
        <v>27.3</v>
      </c>
      <c r="BN108" s="53">
        <v>23.1</v>
      </c>
      <c r="BS108" s="5">
        <v>22.7</v>
      </c>
      <c r="BU108" s="18">
        <v>4.4</v>
      </c>
      <c r="BV108" s="57">
        <v>116.141943</v>
      </c>
    </row>
    <row r="109" ht="15.75" customHeight="1">
      <c r="A109" s="3" t="s">
        <v>58</v>
      </c>
      <c r="B109" s="3">
        <v>1955.0</v>
      </c>
      <c r="C109" s="3">
        <v>1955.083333333326</v>
      </c>
      <c r="E109" s="3"/>
      <c r="F109" s="50">
        <v>14.8217</v>
      </c>
      <c r="G109" s="50">
        <v>17.4247</v>
      </c>
      <c r="H109" s="51">
        <v>22.8036</v>
      </c>
      <c r="I109" s="51">
        <f t="shared" si="2"/>
        <v>9.6257</v>
      </c>
      <c r="K109" s="5">
        <v>1.39</v>
      </c>
      <c r="L109" s="3"/>
      <c r="M109" s="52"/>
      <c r="N109" s="3">
        <v>35.6</v>
      </c>
      <c r="O109" s="53">
        <v>29.2</v>
      </c>
      <c r="Q109" s="54">
        <v>26.77</v>
      </c>
      <c r="R109" s="54"/>
      <c r="S109" s="54">
        <v>2.82</v>
      </c>
      <c r="U109" s="21">
        <v>2.61</v>
      </c>
      <c r="V109" s="21">
        <v>1.39</v>
      </c>
      <c r="X109" s="52"/>
      <c r="Y109" s="52"/>
      <c r="Z109" s="52"/>
      <c r="AA109" s="51">
        <v>64.6757</v>
      </c>
      <c r="AB109" s="55">
        <v>149.699</v>
      </c>
      <c r="AC109" s="51">
        <v>270.808664429818</v>
      </c>
      <c r="AD109" s="51">
        <v>121.485902787042</v>
      </c>
      <c r="AE109" s="51">
        <v>124.154726471727</v>
      </c>
      <c r="AF109" s="51">
        <f t="shared" si="5"/>
        <v>516.4492937</v>
      </c>
      <c r="AG109" s="18">
        <v>514.91</v>
      </c>
      <c r="AH109" s="21">
        <v>1.22</v>
      </c>
      <c r="AI109" s="51">
        <f t="shared" si="3"/>
        <v>85.0233</v>
      </c>
      <c r="AJ109" s="18">
        <v>35.04</v>
      </c>
      <c r="AK109" s="54">
        <v>2.82</v>
      </c>
      <c r="AL109" s="56">
        <v>0.89</v>
      </c>
      <c r="AN109" s="53">
        <v>157.3</v>
      </c>
      <c r="AO109" s="18">
        <f t="shared" si="4"/>
        <v>100.8926001</v>
      </c>
      <c r="AP109" s="53">
        <v>26.8</v>
      </c>
      <c r="AQ109" s="53">
        <v>408.83</v>
      </c>
      <c r="AV109" s="53">
        <v>22.9</v>
      </c>
      <c r="AW109" s="53">
        <v>28.8</v>
      </c>
      <c r="AX109" s="53"/>
      <c r="AY109" s="53"/>
      <c r="AZ109" s="53"/>
      <c r="BA109" s="53"/>
      <c r="BB109" s="53"/>
      <c r="BC109" s="53"/>
      <c r="BD109" s="18">
        <v>35.31</v>
      </c>
      <c r="BF109" s="21">
        <v>2.93</v>
      </c>
      <c r="BG109" s="5">
        <v>3.45</v>
      </c>
      <c r="BH109" s="53">
        <v>25.9</v>
      </c>
      <c r="BI109" s="53">
        <v>26.5</v>
      </c>
      <c r="BJ109" s="53">
        <v>44.9</v>
      </c>
      <c r="BK109" s="53">
        <v>26.9</v>
      </c>
      <c r="BM109" s="53">
        <v>27.4</v>
      </c>
      <c r="BN109" s="53">
        <v>23.1</v>
      </c>
      <c r="BS109" s="5">
        <v>22.7</v>
      </c>
      <c r="BU109" s="18">
        <v>4.34</v>
      </c>
      <c r="BV109" s="57">
        <v>116.274676</v>
      </c>
    </row>
    <row r="110" ht="15.75" customHeight="1">
      <c r="A110" s="3" t="s">
        <v>230</v>
      </c>
      <c r="B110" s="3">
        <v>1955.0</v>
      </c>
      <c r="C110" s="3">
        <v>1955.1666666666592</v>
      </c>
      <c r="E110" s="3"/>
      <c r="F110" s="50">
        <v>14.9558</v>
      </c>
      <c r="G110" s="50">
        <v>17.6462</v>
      </c>
      <c r="H110" s="51">
        <v>22.9901</v>
      </c>
      <c r="I110" s="51">
        <f t="shared" si="2"/>
        <v>9.5778</v>
      </c>
      <c r="K110" s="5">
        <v>1.29</v>
      </c>
      <c r="L110" s="3"/>
      <c r="M110" s="52"/>
      <c r="N110" s="3">
        <v>36.79</v>
      </c>
      <c r="O110" s="53">
        <v>29.3</v>
      </c>
      <c r="Q110" s="54">
        <v>26.82</v>
      </c>
      <c r="R110" s="54"/>
      <c r="S110" s="54">
        <v>2.82</v>
      </c>
      <c r="U110" s="21">
        <v>2.65</v>
      </c>
      <c r="V110" s="21">
        <v>1.57</v>
      </c>
      <c r="X110" s="52"/>
      <c r="Y110" s="52"/>
      <c r="Z110" s="52"/>
      <c r="AA110" s="51">
        <v>65.1699</v>
      </c>
      <c r="AB110" s="55">
        <v>147.7184</v>
      </c>
      <c r="AC110" s="51">
        <v>268.62337547308</v>
      </c>
      <c r="AD110" s="51">
        <v>122.348199114432</v>
      </c>
      <c r="AE110" s="51">
        <v>124.617371145957</v>
      </c>
      <c r="AF110" s="51">
        <f t="shared" si="5"/>
        <v>515.5889457</v>
      </c>
      <c r="AG110" s="18">
        <v>514.61</v>
      </c>
      <c r="AH110" s="21">
        <v>1.17</v>
      </c>
      <c r="AI110" s="51">
        <f t="shared" si="3"/>
        <v>82.5485</v>
      </c>
      <c r="AJ110" s="18">
        <v>35.05</v>
      </c>
      <c r="AK110" s="54">
        <v>2.82</v>
      </c>
      <c r="AL110" s="56">
        <v>0.89</v>
      </c>
      <c r="AN110" s="53">
        <v>156.5</v>
      </c>
      <c r="AO110" s="18">
        <f t="shared" si="4"/>
        <v>100.9213936</v>
      </c>
      <c r="AP110" s="53">
        <v>26.8</v>
      </c>
      <c r="AQ110" s="53">
        <v>411.87</v>
      </c>
      <c r="AV110" s="53">
        <v>22.9</v>
      </c>
      <c r="AW110" s="53">
        <v>29.5</v>
      </c>
      <c r="AX110" s="53"/>
      <c r="AY110" s="53"/>
      <c r="AZ110" s="53"/>
      <c r="BA110" s="53"/>
      <c r="BB110" s="53"/>
      <c r="BC110" s="53"/>
      <c r="BD110" s="18">
        <v>35.31</v>
      </c>
      <c r="BF110" s="21">
        <v>2.93</v>
      </c>
      <c r="BG110" s="5">
        <v>3.47</v>
      </c>
      <c r="BH110" s="53">
        <v>26.2</v>
      </c>
      <c r="BI110" s="53">
        <v>26.6</v>
      </c>
      <c r="BJ110" s="53">
        <v>44.9</v>
      </c>
      <c r="BK110" s="53">
        <v>26.8</v>
      </c>
      <c r="BM110" s="53">
        <v>27.5</v>
      </c>
      <c r="BN110" s="53">
        <v>23.5</v>
      </c>
      <c r="BS110" s="5">
        <v>22.7</v>
      </c>
      <c r="BU110" s="18">
        <v>4.22</v>
      </c>
      <c r="BV110" s="57">
        <v>115.876475</v>
      </c>
    </row>
    <row r="111" ht="15.75" customHeight="1">
      <c r="A111" s="3" t="s">
        <v>231</v>
      </c>
      <c r="B111" s="3">
        <v>1955.0</v>
      </c>
      <c r="C111" s="3">
        <v>1955.2499999999925</v>
      </c>
      <c r="E111" s="3"/>
      <c r="F111" s="50">
        <v>15.1819</v>
      </c>
      <c r="G111" s="50">
        <v>17.8715</v>
      </c>
      <c r="H111" s="51">
        <v>23.1876</v>
      </c>
      <c r="I111" s="51">
        <f t="shared" si="2"/>
        <v>9.7621</v>
      </c>
      <c r="K111" s="5">
        <v>1.35</v>
      </c>
      <c r="L111" s="3"/>
      <c r="M111" s="52"/>
      <c r="N111" s="3">
        <v>36.5</v>
      </c>
      <c r="O111" s="53">
        <v>29.2</v>
      </c>
      <c r="Q111" s="54">
        <v>26.79</v>
      </c>
      <c r="R111" s="54"/>
      <c r="S111" s="54">
        <v>2.82</v>
      </c>
      <c r="U111" s="21">
        <v>2.68</v>
      </c>
      <c r="V111" s="21">
        <v>1.59</v>
      </c>
      <c r="X111" s="52"/>
      <c r="Y111" s="52"/>
      <c r="Z111" s="52"/>
      <c r="AA111" s="51">
        <v>66.0031</v>
      </c>
      <c r="AB111" s="55">
        <v>146.2994</v>
      </c>
      <c r="AC111" s="51">
        <v>266.369</v>
      </c>
      <c r="AD111" s="51">
        <v>123.626</v>
      </c>
      <c r="AE111" s="51">
        <v>125.322</v>
      </c>
      <c r="AF111" s="51">
        <f t="shared" si="5"/>
        <v>515.317</v>
      </c>
      <c r="AG111" s="18">
        <v>516.42</v>
      </c>
      <c r="AH111" s="21">
        <v>1.28</v>
      </c>
      <c r="AI111" s="51">
        <f t="shared" si="3"/>
        <v>80.2963</v>
      </c>
      <c r="AJ111" s="18">
        <v>35.06</v>
      </c>
      <c r="AK111" s="54">
        <v>2.82</v>
      </c>
      <c r="AL111" s="56">
        <v>0.89</v>
      </c>
      <c r="AN111" s="53">
        <v>152.2</v>
      </c>
      <c r="AO111" s="18">
        <f t="shared" si="4"/>
        <v>100.9501872</v>
      </c>
      <c r="AP111" s="53">
        <v>26.9</v>
      </c>
      <c r="AQ111" s="53">
        <v>409.7</v>
      </c>
      <c r="AV111" s="53">
        <v>22.9</v>
      </c>
      <c r="AW111" s="53">
        <v>29.5</v>
      </c>
      <c r="AX111" s="53"/>
      <c r="AY111" s="53"/>
      <c r="AZ111" s="53"/>
      <c r="BA111" s="53"/>
      <c r="BB111" s="53"/>
      <c r="BC111" s="53"/>
      <c r="BD111" s="18">
        <v>35.31</v>
      </c>
      <c r="BF111" s="21">
        <v>3.02</v>
      </c>
      <c r="BG111" s="5">
        <v>3.48</v>
      </c>
      <c r="BH111" s="53">
        <v>26.3</v>
      </c>
      <c r="BI111" s="53">
        <v>26.6</v>
      </c>
      <c r="BJ111" s="53">
        <v>44.7</v>
      </c>
      <c r="BK111" s="53">
        <v>26.8</v>
      </c>
      <c r="BM111" s="53">
        <v>27.5</v>
      </c>
      <c r="BN111" s="53">
        <v>23.5</v>
      </c>
      <c r="BS111" s="5">
        <v>22.7</v>
      </c>
      <c r="BU111" s="18">
        <v>4.27</v>
      </c>
      <c r="BV111" s="57">
        <v>115.611008</v>
      </c>
    </row>
    <row r="112" ht="15.75" customHeight="1">
      <c r="A112" s="3" t="s">
        <v>59</v>
      </c>
      <c r="B112" s="3">
        <v>1955.0</v>
      </c>
      <c r="C112" s="3">
        <v>1955.3333333333258</v>
      </c>
      <c r="E112" s="3"/>
      <c r="F112" s="50">
        <v>15.4428</v>
      </c>
      <c r="G112" s="50">
        <v>18.0734</v>
      </c>
      <c r="H112" s="51">
        <v>23.3723</v>
      </c>
      <c r="I112" s="51">
        <f t="shared" si="2"/>
        <v>9.9102</v>
      </c>
      <c r="K112" s="5">
        <v>1.43</v>
      </c>
      <c r="L112" s="3"/>
      <c r="M112" s="52"/>
      <c r="N112" s="3">
        <v>37.76</v>
      </c>
      <c r="O112" s="53">
        <v>29.3</v>
      </c>
      <c r="Q112" s="54">
        <v>26.79</v>
      </c>
      <c r="R112" s="54"/>
      <c r="S112" s="54">
        <v>2.82</v>
      </c>
      <c r="U112" s="21">
        <v>2.75</v>
      </c>
      <c r="V112" s="21">
        <v>1.75</v>
      </c>
      <c r="X112" s="52"/>
      <c r="Y112" s="52"/>
      <c r="Z112" s="52"/>
      <c r="AA112" s="51">
        <v>66.7987</v>
      </c>
      <c r="AB112" s="55">
        <v>146.981</v>
      </c>
      <c r="AC112" s="51">
        <v>264.955589207279</v>
      </c>
      <c r="AD112" s="51">
        <v>125.715470528832</v>
      </c>
      <c r="AE112" s="51">
        <v>126.372217847682</v>
      </c>
      <c r="AF112" s="51">
        <f t="shared" si="5"/>
        <v>517.0432776</v>
      </c>
      <c r="AG112" s="18">
        <v>520.34</v>
      </c>
      <c r="AH112" s="21">
        <v>1.59</v>
      </c>
      <c r="AI112" s="51">
        <f t="shared" si="3"/>
        <v>80.1823</v>
      </c>
      <c r="AJ112" s="18">
        <v>35.05</v>
      </c>
      <c r="AK112" s="54">
        <v>2.82</v>
      </c>
      <c r="AL112" s="56">
        <v>0.89</v>
      </c>
      <c r="AN112" s="53">
        <v>155.0</v>
      </c>
      <c r="AO112" s="18">
        <f t="shared" si="4"/>
        <v>100.9213936</v>
      </c>
      <c r="AP112" s="53">
        <v>27.0</v>
      </c>
      <c r="AQ112" s="53">
        <v>425.65</v>
      </c>
      <c r="AV112" s="53">
        <v>23.0</v>
      </c>
      <c r="AW112" s="53">
        <v>29.5</v>
      </c>
      <c r="AX112" s="53"/>
      <c r="AY112" s="53"/>
      <c r="AZ112" s="53"/>
      <c r="BA112" s="53"/>
      <c r="BB112" s="53"/>
      <c r="BC112" s="53"/>
      <c r="BD112" s="18">
        <v>35.31</v>
      </c>
      <c r="BF112" s="21">
        <v>3.01</v>
      </c>
      <c r="BG112" s="5">
        <v>3.49</v>
      </c>
      <c r="BH112" s="53">
        <v>26.5</v>
      </c>
      <c r="BI112" s="53">
        <v>26.6</v>
      </c>
      <c r="BJ112" s="53">
        <v>44.7</v>
      </c>
      <c r="BK112" s="53">
        <v>26.9</v>
      </c>
      <c r="BM112" s="53">
        <v>27.5</v>
      </c>
      <c r="BN112" s="53">
        <v>23.6</v>
      </c>
      <c r="BS112" s="5">
        <v>22.7</v>
      </c>
      <c r="BU112" s="18">
        <v>4.14</v>
      </c>
      <c r="BV112" s="57">
        <v>114.94734</v>
      </c>
    </row>
    <row r="113" ht="15.75" customHeight="1">
      <c r="A113" s="3" t="s">
        <v>232</v>
      </c>
      <c r="B113" s="3">
        <v>1955.0</v>
      </c>
      <c r="C113" s="3">
        <v>1955.416666666659</v>
      </c>
      <c r="E113" s="3"/>
      <c r="F113" s="50">
        <v>15.672</v>
      </c>
      <c r="G113" s="50">
        <v>18.2861</v>
      </c>
      <c r="H113" s="51">
        <v>23.7085</v>
      </c>
      <c r="I113" s="51">
        <f t="shared" si="2"/>
        <v>10.0817</v>
      </c>
      <c r="K113" s="5">
        <v>1.43</v>
      </c>
      <c r="L113" s="3"/>
      <c r="M113" s="52"/>
      <c r="N113" s="3">
        <v>37.6</v>
      </c>
      <c r="O113" s="53">
        <v>29.1</v>
      </c>
      <c r="Q113" s="54">
        <v>26.77</v>
      </c>
      <c r="R113" s="54"/>
      <c r="S113" s="54">
        <v>2.82</v>
      </c>
      <c r="U113" s="21">
        <v>2.76</v>
      </c>
      <c r="V113" s="21">
        <v>1.9</v>
      </c>
      <c r="X113" s="52"/>
      <c r="Y113" s="52"/>
      <c r="Z113" s="52"/>
      <c r="AA113" s="51">
        <v>67.7483</v>
      </c>
      <c r="AB113" s="55">
        <v>147.5767</v>
      </c>
      <c r="AC113" s="51">
        <v>264.357931597566</v>
      </c>
      <c r="AD113" s="51">
        <v>128.252992055042</v>
      </c>
      <c r="AE113" s="51">
        <v>127.581784848884</v>
      </c>
      <c r="AF113" s="51">
        <f t="shared" si="5"/>
        <v>520.1927085</v>
      </c>
      <c r="AG113" s="18">
        <v>523.83</v>
      </c>
      <c r="AH113" s="21">
        <v>1.45</v>
      </c>
      <c r="AI113" s="51">
        <f t="shared" si="3"/>
        <v>79.8284</v>
      </c>
      <c r="AJ113" s="18">
        <v>35.05</v>
      </c>
      <c r="AK113" s="54">
        <v>2.82</v>
      </c>
      <c r="AL113" s="56">
        <v>0.89</v>
      </c>
      <c r="AN113" s="53">
        <v>157.1</v>
      </c>
      <c r="AO113" s="18">
        <f t="shared" si="4"/>
        <v>100.9213936</v>
      </c>
      <c r="AP113" s="53">
        <v>27.2</v>
      </c>
      <c r="AQ113" s="53">
        <v>424.86</v>
      </c>
      <c r="AV113" s="53">
        <v>22.8</v>
      </c>
      <c r="AW113" s="53">
        <v>29.5</v>
      </c>
      <c r="AX113" s="53"/>
      <c r="AY113" s="53"/>
      <c r="AZ113" s="53"/>
      <c r="BA113" s="53"/>
      <c r="BB113" s="53"/>
      <c r="BC113" s="53"/>
      <c r="BD113" s="18">
        <v>35.31</v>
      </c>
      <c r="BF113" s="21">
        <v>3.04</v>
      </c>
      <c r="BG113" s="5">
        <v>3.5</v>
      </c>
      <c r="BH113" s="53">
        <v>26.4</v>
      </c>
      <c r="BI113" s="53">
        <v>26.7</v>
      </c>
      <c r="BJ113" s="53">
        <v>44.7</v>
      </c>
      <c r="BK113" s="53">
        <v>27.1</v>
      </c>
      <c r="BM113" s="53">
        <v>27.5</v>
      </c>
      <c r="BN113" s="53">
        <v>23.6</v>
      </c>
      <c r="BS113" s="5">
        <v>22.7</v>
      </c>
      <c r="BU113" s="18">
        <v>4.17</v>
      </c>
      <c r="BV113" s="57">
        <v>114.94734</v>
      </c>
    </row>
    <row r="114" ht="15.75" customHeight="1">
      <c r="A114" s="3" t="s">
        <v>233</v>
      </c>
      <c r="B114" s="3">
        <v>1955.0</v>
      </c>
      <c r="C114" s="3">
        <v>1955.4999999999923</v>
      </c>
      <c r="E114" s="3"/>
      <c r="F114" s="50">
        <v>16.0807</v>
      </c>
      <c r="G114" s="50">
        <v>18.5473</v>
      </c>
      <c r="H114" s="51">
        <v>24.1102</v>
      </c>
      <c r="I114" s="51">
        <f t="shared" si="2"/>
        <v>10.4567</v>
      </c>
      <c r="K114" s="5">
        <v>1.64</v>
      </c>
      <c r="L114" s="3"/>
      <c r="M114" s="52"/>
      <c r="N114" s="3">
        <v>39.78</v>
      </c>
      <c r="O114" s="53">
        <v>29.3</v>
      </c>
      <c r="Q114" s="54">
        <v>26.71</v>
      </c>
      <c r="R114" s="54"/>
      <c r="S114" s="54">
        <v>2.82</v>
      </c>
      <c r="U114" s="21">
        <v>2.78</v>
      </c>
      <c r="V114" s="21">
        <v>1.91</v>
      </c>
      <c r="X114" s="52"/>
      <c r="Y114" s="52"/>
      <c r="Z114" s="52"/>
      <c r="AA114" s="51">
        <v>69.1949</v>
      </c>
      <c r="AB114" s="55">
        <v>147.6081</v>
      </c>
      <c r="AC114" s="51">
        <v>264.317</v>
      </c>
      <c r="AD114" s="51">
        <v>130.685</v>
      </c>
      <c r="AE114" s="51">
        <v>128.692</v>
      </c>
      <c r="AF114" s="51">
        <f t="shared" si="5"/>
        <v>523.694</v>
      </c>
      <c r="AG114" s="18">
        <v>526.91</v>
      </c>
      <c r="AH114" s="21">
        <v>1.41</v>
      </c>
      <c r="AI114" s="51">
        <f t="shared" si="3"/>
        <v>78.4132</v>
      </c>
      <c r="AJ114" s="18">
        <v>35.04</v>
      </c>
      <c r="AK114" s="54">
        <v>2.82</v>
      </c>
      <c r="AL114" s="56">
        <v>0.89</v>
      </c>
      <c r="AN114" s="53">
        <v>153.3</v>
      </c>
      <c r="AO114" s="18">
        <f t="shared" si="4"/>
        <v>100.8926001</v>
      </c>
      <c r="AP114" s="53">
        <v>27.3</v>
      </c>
      <c r="AQ114" s="53">
        <v>451.38</v>
      </c>
      <c r="AV114" s="53">
        <v>22.9</v>
      </c>
      <c r="AW114" s="53">
        <v>29.5</v>
      </c>
      <c r="AX114" s="53"/>
      <c r="AY114" s="53"/>
      <c r="AZ114" s="53"/>
      <c r="BA114" s="53"/>
      <c r="BB114" s="53"/>
      <c r="BC114" s="53"/>
      <c r="BD114" s="18">
        <v>35.31</v>
      </c>
      <c r="BF114" s="21">
        <v>3.05</v>
      </c>
      <c r="BG114" s="5">
        <v>3.51</v>
      </c>
      <c r="BH114" s="53">
        <v>26.4</v>
      </c>
      <c r="BI114" s="53">
        <v>26.8</v>
      </c>
      <c r="BJ114" s="53">
        <v>44.8</v>
      </c>
      <c r="BK114" s="53">
        <v>27.2</v>
      </c>
      <c r="BM114" s="53">
        <v>27.5</v>
      </c>
      <c r="BN114" s="53">
        <v>23.7</v>
      </c>
      <c r="BS114" s="5">
        <v>22.7</v>
      </c>
      <c r="BU114" s="18">
        <v>3.95</v>
      </c>
      <c r="BV114" s="57">
        <v>115.478274</v>
      </c>
    </row>
    <row r="115" ht="15.75" customHeight="1">
      <c r="A115" s="3" t="s">
        <v>60</v>
      </c>
      <c r="B115" s="3">
        <v>1955.0</v>
      </c>
      <c r="C115" s="3">
        <v>1955.5833333333255</v>
      </c>
      <c r="E115" s="3"/>
      <c r="F115" s="50">
        <v>16.2965</v>
      </c>
      <c r="G115" s="50">
        <v>18.7283</v>
      </c>
      <c r="H115" s="51">
        <v>24.5263</v>
      </c>
      <c r="I115" s="51">
        <f t="shared" si="2"/>
        <v>10.5996</v>
      </c>
      <c r="K115" s="5">
        <v>1.68</v>
      </c>
      <c r="L115" s="3"/>
      <c r="M115" s="52"/>
      <c r="N115" s="3">
        <v>42.69</v>
      </c>
      <c r="O115" s="53">
        <v>29.3</v>
      </c>
      <c r="Q115" s="54">
        <v>26.76</v>
      </c>
      <c r="R115" s="54"/>
      <c r="S115" s="54">
        <v>2.82</v>
      </c>
      <c r="U115" s="21">
        <v>2.9</v>
      </c>
      <c r="V115" s="21">
        <v>2.02</v>
      </c>
      <c r="X115" s="52"/>
      <c r="Y115" s="52"/>
      <c r="Z115" s="52"/>
      <c r="AA115" s="51">
        <v>70.1507</v>
      </c>
      <c r="AB115" s="55">
        <v>148.2622</v>
      </c>
      <c r="AC115" s="51">
        <v>264.633312074401</v>
      </c>
      <c r="AD115" s="51">
        <v>132.612622505037</v>
      </c>
      <c r="AE115" s="51">
        <v>129.537772507915</v>
      </c>
      <c r="AF115" s="51">
        <f t="shared" si="5"/>
        <v>526.7837071</v>
      </c>
      <c r="AG115" s="18">
        <v>529.56</v>
      </c>
      <c r="AH115" s="21">
        <v>1.6</v>
      </c>
      <c r="AI115" s="51">
        <f t="shared" si="3"/>
        <v>78.1115</v>
      </c>
      <c r="AJ115" s="18">
        <v>35.05</v>
      </c>
      <c r="AK115" s="54">
        <v>2.82</v>
      </c>
      <c r="AL115" s="56">
        <v>0.89</v>
      </c>
      <c r="AN115" s="53">
        <v>155.6</v>
      </c>
      <c r="AO115" s="18">
        <f t="shared" si="4"/>
        <v>100.9213936</v>
      </c>
      <c r="AP115" s="53">
        <v>27.3</v>
      </c>
      <c r="AQ115" s="53">
        <v>465.85</v>
      </c>
      <c r="AV115" s="53">
        <v>24.1</v>
      </c>
      <c r="AW115" s="53">
        <v>29.5</v>
      </c>
      <c r="AX115" s="53"/>
      <c r="AY115" s="53"/>
      <c r="AZ115" s="53"/>
      <c r="BA115" s="53"/>
      <c r="BB115" s="53"/>
      <c r="BC115" s="53"/>
      <c r="BD115" s="18">
        <v>35.31</v>
      </c>
      <c r="BF115" s="21">
        <v>3.06</v>
      </c>
      <c r="BG115" s="5">
        <v>3.52</v>
      </c>
      <c r="BH115" s="53">
        <v>27.3</v>
      </c>
      <c r="BI115" s="53">
        <v>27.0</v>
      </c>
      <c r="BJ115" s="53">
        <v>44.9</v>
      </c>
      <c r="BK115" s="53">
        <v>27.6</v>
      </c>
      <c r="BM115" s="53">
        <v>27.7</v>
      </c>
      <c r="BN115" s="53">
        <v>23.8</v>
      </c>
      <c r="BS115" s="5">
        <v>22.7</v>
      </c>
      <c r="BU115" s="18">
        <v>3.72</v>
      </c>
      <c r="BV115" s="57">
        <v>115.4441</v>
      </c>
    </row>
    <row r="116" ht="15.75" customHeight="1">
      <c r="A116" s="3" t="s">
        <v>234</v>
      </c>
      <c r="B116" s="3">
        <v>1955.0</v>
      </c>
      <c r="C116" s="3">
        <v>1955.6666666666588</v>
      </c>
      <c r="E116" s="3"/>
      <c r="F116" s="50">
        <v>16.4447</v>
      </c>
      <c r="G116" s="50">
        <v>18.9229</v>
      </c>
      <c r="H116" s="51">
        <v>24.963</v>
      </c>
      <c r="I116" s="51">
        <f t="shared" si="2"/>
        <v>10.4464</v>
      </c>
      <c r="K116" s="5">
        <v>1.96</v>
      </c>
      <c r="L116" s="3"/>
      <c r="M116" s="52"/>
      <c r="N116" s="3">
        <v>42.43</v>
      </c>
      <c r="O116" s="53">
        <v>29.4</v>
      </c>
      <c r="Q116" s="54">
        <v>26.72</v>
      </c>
      <c r="R116" s="54"/>
      <c r="S116" s="54">
        <v>2.82</v>
      </c>
      <c r="U116" s="21">
        <v>2.97</v>
      </c>
      <c r="V116" s="21">
        <v>2.37</v>
      </c>
      <c r="X116" s="52"/>
      <c r="Y116" s="52"/>
      <c r="Z116" s="52"/>
      <c r="AA116" s="51">
        <v>70.777</v>
      </c>
      <c r="AB116" s="55">
        <v>148.3847</v>
      </c>
      <c r="AC116" s="51">
        <v>265.345564803323</v>
      </c>
      <c r="AD116" s="51">
        <v>134.255758591325</v>
      </c>
      <c r="AE116" s="51">
        <v>130.328452421472</v>
      </c>
      <c r="AF116" s="51">
        <f t="shared" si="5"/>
        <v>529.9297758</v>
      </c>
      <c r="AG116" s="18">
        <v>533.48</v>
      </c>
      <c r="AH116" s="21">
        <v>1.9</v>
      </c>
      <c r="AI116" s="51">
        <f t="shared" si="3"/>
        <v>77.6077</v>
      </c>
      <c r="AJ116" s="18">
        <v>35.03</v>
      </c>
      <c r="AK116" s="54">
        <v>2.82</v>
      </c>
      <c r="AL116" s="56">
        <v>0.89</v>
      </c>
      <c r="AN116" s="53">
        <v>155.9</v>
      </c>
      <c r="AO116" s="18">
        <f t="shared" si="4"/>
        <v>100.8638065</v>
      </c>
      <c r="AP116" s="53">
        <v>27.6</v>
      </c>
      <c r="AQ116" s="53">
        <v>468.18</v>
      </c>
      <c r="AV116" s="53">
        <v>24.4</v>
      </c>
      <c r="AW116" s="53">
        <v>31.0</v>
      </c>
      <c r="AX116" s="53"/>
      <c r="AY116" s="53"/>
      <c r="AZ116" s="53"/>
      <c r="BA116" s="53"/>
      <c r="BB116" s="53"/>
      <c r="BC116" s="53"/>
      <c r="BD116" s="18">
        <v>35.31</v>
      </c>
      <c r="BF116" s="21">
        <v>3.11</v>
      </c>
      <c r="BG116" s="5">
        <v>3.56</v>
      </c>
      <c r="BH116" s="53">
        <v>27.8</v>
      </c>
      <c r="BI116" s="53">
        <v>27.3</v>
      </c>
      <c r="BJ116" s="53">
        <v>45.1</v>
      </c>
      <c r="BK116" s="53">
        <v>27.8</v>
      </c>
      <c r="BM116" s="53">
        <v>28.0</v>
      </c>
      <c r="BN116" s="53">
        <v>24.2</v>
      </c>
      <c r="BS116" s="5">
        <v>22.8</v>
      </c>
      <c r="BU116" s="18">
        <v>3.78</v>
      </c>
      <c r="BV116" s="57">
        <v>116.105292</v>
      </c>
    </row>
    <row r="117" ht="15.75" customHeight="1">
      <c r="A117" s="3" t="s">
        <v>235</v>
      </c>
      <c r="B117" s="3">
        <v>1955.0</v>
      </c>
      <c r="C117" s="3">
        <v>1955.749999999992</v>
      </c>
      <c r="E117" s="3"/>
      <c r="F117" s="50">
        <v>16.6159</v>
      </c>
      <c r="G117" s="50">
        <v>19.1557</v>
      </c>
      <c r="H117" s="51">
        <v>25.3672</v>
      </c>
      <c r="I117" s="51">
        <f t="shared" si="2"/>
        <v>10.3416</v>
      </c>
      <c r="K117" s="5">
        <v>2.18</v>
      </c>
      <c r="L117" s="3"/>
      <c r="M117" s="52"/>
      <c r="N117" s="3">
        <v>44.34</v>
      </c>
      <c r="O117" s="53">
        <v>29.6</v>
      </c>
      <c r="Q117" s="54">
        <v>26.85</v>
      </c>
      <c r="R117" s="54"/>
      <c r="S117" s="54">
        <v>2.82</v>
      </c>
      <c r="U117" s="21">
        <v>2.97</v>
      </c>
      <c r="V117" s="21">
        <v>2.36</v>
      </c>
      <c r="X117" s="52"/>
      <c r="Y117" s="52"/>
      <c r="Z117" s="52"/>
      <c r="AA117" s="51">
        <v>71.4804</v>
      </c>
      <c r="AB117" s="55">
        <v>148.4766</v>
      </c>
      <c r="AC117" s="51">
        <v>266.552</v>
      </c>
      <c r="AD117" s="51">
        <v>135.989</v>
      </c>
      <c r="AE117" s="51">
        <v>131.367</v>
      </c>
      <c r="AF117" s="51">
        <f t="shared" si="5"/>
        <v>533.908</v>
      </c>
      <c r="AG117" s="18">
        <v>538.68</v>
      </c>
      <c r="AH117" s="21">
        <v>2.07</v>
      </c>
      <c r="AI117" s="51">
        <f t="shared" si="3"/>
        <v>76.9962</v>
      </c>
      <c r="AJ117" s="18">
        <v>34.98</v>
      </c>
      <c r="AK117" s="54">
        <v>2.82</v>
      </c>
      <c r="AL117" s="56">
        <v>0.89</v>
      </c>
      <c r="AN117" s="53">
        <v>157.1</v>
      </c>
      <c r="AO117" s="18">
        <f t="shared" si="4"/>
        <v>100.7198388</v>
      </c>
      <c r="AP117" s="53">
        <v>27.8</v>
      </c>
      <c r="AQ117" s="53">
        <v>466.62</v>
      </c>
      <c r="AV117" s="53">
        <v>24.4</v>
      </c>
      <c r="AW117" s="53">
        <v>31.0</v>
      </c>
      <c r="AX117" s="53"/>
      <c r="AY117" s="53"/>
      <c r="AZ117" s="53"/>
      <c r="BA117" s="53"/>
      <c r="BB117" s="53"/>
      <c r="BC117" s="53"/>
      <c r="BD117" s="18">
        <v>35.31</v>
      </c>
      <c r="BF117" s="21">
        <v>3.13</v>
      </c>
      <c r="BG117" s="5">
        <v>3.59</v>
      </c>
      <c r="BH117" s="53">
        <v>28.3</v>
      </c>
      <c r="BI117" s="53">
        <v>27.8</v>
      </c>
      <c r="BJ117" s="53">
        <v>45.3</v>
      </c>
      <c r="BK117" s="53">
        <v>27.8</v>
      </c>
      <c r="BM117" s="53">
        <v>28.2</v>
      </c>
      <c r="BN117" s="53">
        <v>24.6</v>
      </c>
      <c r="BS117" s="5">
        <v>22.8</v>
      </c>
      <c r="BU117" s="18">
        <v>3.65</v>
      </c>
      <c r="BV117" s="57">
        <v>115.937168</v>
      </c>
    </row>
    <row r="118" ht="15.75" customHeight="1">
      <c r="A118" s="3" t="s">
        <v>61</v>
      </c>
      <c r="B118" s="3">
        <v>1955.0</v>
      </c>
      <c r="C118" s="3">
        <v>1955.8333333333253</v>
      </c>
      <c r="E118" s="3"/>
      <c r="F118" s="50">
        <v>16.8109</v>
      </c>
      <c r="G118" s="50">
        <v>19.3747</v>
      </c>
      <c r="H118" s="51">
        <v>25.7546</v>
      </c>
      <c r="I118" s="51">
        <f t="shared" si="2"/>
        <v>10.4694</v>
      </c>
      <c r="K118" s="5">
        <v>2.24</v>
      </c>
      <c r="L118" s="3"/>
      <c r="M118" s="52"/>
      <c r="N118" s="3">
        <v>42.11</v>
      </c>
      <c r="O118" s="53">
        <v>29.6</v>
      </c>
      <c r="Q118" s="54">
        <v>26.82</v>
      </c>
      <c r="R118" s="54"/>
      <c r="S118" s="54">
        <v>2.82</v>
      </c>
      <c r="U118" s="21">
        <v>2.88</v>
      </c>
      <c r="V118" s="21">
        <v>2.39</v>
      </c>
      <c r="X118" s="52"/>
      <c r="Y118" s="52"/>
      <c r="Z118" s="52"/>
      <c r="AA118" s="51">
        <v>72.4096</v>
      </c>
      <c r="AB118" s="55">
        <v>149.7924</v>
      </c>
      <c r="AC118" s="51">
        <v>268.209681013634</v>
      </c>
      <c r="AD118" s="51">
        <v>138.042039451021</v>
      </c>
      <c r="AE118" s="51">
        <v>132.847284713249</v>
      </c>
      <c r="AF118" s="51">
        <f t="shared" si="5"/>
        <v>539.0990052</v>
      </c>
      <c r="AG118" s="18">
        <v>545.15</v>
      </c>
      <c r="AH118" s="21">
        <v>2.23</v>
      </c>
      <c r="AI118" s="51">
        <f t="shared" si="3"/>
        <v>77.3828</v>
      </c>
      <c r="AJ118" s="18">
        <v>34.98</v>
      </c>
      <c r="AK118" s="54">
        <v>2.82</v>
      </c>
      <c r="AL118" s="56">
        <v>0.89</v>
      </c>
      <c r="AN118" s="53">
        <v>160.7</v>
      </c>
      <c r="AO118" s="18">
        <f t="shared" si="4"/>
        <v>100.7198388</v>
      </c>
      <c r="AP118" s="53">
        <v>28.1</v>
      </c>
      <c r="AQ118" s="53">
        <v>454.87</v>
      </c>
      <c r="AV118" s="53">
        <v>24.5</v>
      </c>
      <c r="AW118" s="53">
        <v>31.0</v>
      </c>
      <c r="AX118" s="53"/>
      <c r="AY118" s="53"/>
      <c r="AZ118" s="53"/>
      <c r="BA118" s="53"/>
      <c r="BB118" s="53"/>
      <c r="BC118" s="53"/>
      <c r="BD118" s="18">
        <v>35.31</v>
      </c>
      <c r="BF118" s="21">
        <v>3.1</v>
      </c>
      <c r="BG118" s="5">
        <v>3.59</v>
      </c>
      <c r="BH118" s="53">
        <v>28.4</v>
      </c>
      <c r="BI118" s="53">
        <v>27.9</v>
      </c>
      <c r="BJ118" s="53">
        <v>45.5</v>
      </c>
      <c r="BK118" s="53">
        <v>27.9</v>
      </c>
      <c r="BM118" s="53">
        <v>28.3</v>
      </c>
      <c r="BN118" s="53">
        <v>24.9</v>
      </c>
      <c r="BS118" s="5">
        <v>22.9</v>
      </c>
      <c r="BU118" s="18">
        <v>3.86</v>
      </c>
      <c r="BV118" s="57">
        <v>115.805421</v>
      </c>
    </row>
    <row r="119" ht="15.75" customHeight="1">
      <c r="A119" s="3" t="s">
        <v>236</v>
      </c>
      <c r="B119" s="3">
        <v>1955.0</v>
      </c>
      <c r="C119" s="3">
        <v>1955.9166666666586</v>
      </c>
      <c r="E119" s="3"/>
      <c r="F119" s="50">
        <v>16.9503</v>
      </c>
      <c r="G119" s="50">
        <v>19.4168</v>
      </c>
      <c r="H119" s="51">
        <v>26.4404</v>
      </c>
      <c r="I119" s="51">
        <f t="shared" si="2"/>
        <v>10.7216</v>
      </c>
      <c r="K119" s="5">
        <v>2.35</v>
      </c>
      <c r="L119" s="3"/>
      <c r="M119" s="52"/>
      <c r="N119" s="3">
        <v>44.95</v>
      </c>
      <c r="O119" s="53">
        <v>29.5</v>
      </c>
      <c r="Q119" s="54">
        <v>26.88</v>
      </c>
      <c r="R119" s="54"/>
      <c r="S119" s="54">
        <v>2.82</v>
      </c>
      <c r="U119" s="21">
        <v>2.89</v>
      </c>
      <c r="V119" s="21">
        <v>2.48</v>
      </c>
      <c r="X119" s="52"/>
      <c r="Y119" s="52"/>
      <c r="Z119" s="52"/>
      <c r="AA119" s="51">
        <v>73.5291</v>
      </c>
      <c r="AB119" s="55">
        <v>150.2225</v>
      </c>
      <c r="AC119" s="51">
        <v>269.710957337291</v>
      </c>
      <c r="AD119" s="51">
        <v>140.064973579656</v>
      </c>
      <c r="AE119" s="51">
        <v>134.526812872637</v>
      </c>
      <c r="AF119" s="51">
        <f t="shared" si="5"/>
        <v>544.3027438</v>
      </c>
      <c r="AG119" s="18">
        <v>548.85</v>
      </c>
      <c r="AH119" s="21">
        <v>2.24</v>
      </c>
      <c r="AI119" s="51">
        <f t="shared" si="3"/>
        <v>76.6934</v>
      </c>
      <c r="AJ119" s="18">
        <v>34.98</v>
      </c>
      <c r="AK119" s="54">
        <v>2.82</v>
      </c>
      <c r="AL119" s="56">
        <v>0.89</v>
      </c>
      <c r="AN119" s="53">
        <v>160.0</v>
      </c>
      <c r="AO119" s="18">
        <f t="shared" si="4"/>
        <v>100.7198388</v>
      </c>
      <c r="AP119" s="53">
        <v>28.2</v>
      </c>
      <c r="AQ119" s="53">
        <v>483.26</v>
      </c>
      <c r="AV119" s="53">
        <v>24.6</v>
      </c>
      <c r="AW119" s="53">
        <v>31.0</v>
      </c>
      <c r="AX119" s="53"/>
      <c r="AY119" s="53"/>
      <c r="AZ119" s="53"/>
      <c r="BA119" s="53"/>
      <c r="BB119" s="53"/>
      <c r="BC119" s="53"/>
      <c r="BD119" s="18">
        <v>35.31</v>
      </c>
      <c r="BF119" s="21">
        <v>3.1</v>
      </c>
      <c r="BG119" s="5">
        <v>3.58</v>
      </c>
      <c r="BH119" s="53">
        <v>28.5</v>
      </c>
      <c r="BI119" s="53">
        <v>28.1</v>
      </c>
      <c r="BJ119" s="53">
        <v>45.6</v>
      </c>
      <c r="BK119" s="53">
        <v>27.5</v>
      </c>
      <c r="BM119" s="53">
        <v>28.4</v>
      </c>
      <c r="BN119" s="53">
        <v>25.3</v>
      </c>
      <c r="BS119" s="5">
        <v>22.9</v>
      </c>
      <c r="BU119" s="18">
        <v>3.63</v>
      </c>
      <c r="BV119" s="57">
        <v>115.541927</v>
      </c>
    </row>
    <row r="120" ht="15.75" customHeight="1">
      <c r="A120" s="3" t="s">
        <v>237</v>
      </c>
      <c r="B120" s="3">
        <v>1955.0</v>
      </c>
      <c r="C120" s="3">
        <v>1955.9999999999918</v>
      </c>
      <c r="E120" s="3"/>
      <c r="F120" s="50">
        <v>17.0879</v>
      </c>
      <c r="G120" s="50">
        <v>19.4592</v>
      </c>
      <c r="H120" s="51">
        <v>26.7161</v>
      </c>
      <c r="I120" s="51">
        <f t="shared" si="2"/>
        <v>11.2024</v>
      </c>
      <c r="K120" s="5">
        <v>2.48</v>
      </c>
      <c r="L120" s="3"/>
      <c r="M120" s="52"/>
      <c r="N120" s="3">
        <v>45.37</v>
      </c>
      <c r="O120" s="53">
        <v>29.5</v>
      </c>
      <c r="Q120" s="54">
        <v>26.87</v>
      </c>
      <c r="R120" s="54"/>
      <c r="S120" s="54">
        <v>2.82</v>
      </c>
      <c r="U120" s="21">
        <v>2.96</v>
      </c>
      <c r="V120" s="21">
        <v>2.73</v>
      </c>
      <c r="X120" s="52"/>
      <c r="Y120" s="52"/>
      <c r="Z120" s="52"/>
      <c r="AA120" s="51">
        <v>74.4656</v>
      </c>
      <c r="AB120" s="55">
        <v>150.9756</v>
      </c>
      <c r="AC120" s="51">
        <v>270.307</v>
      </c>
      <c r="AD120" s="51">
        <v>141.563</v>
      </c>
      <c r="AE120" s="51">
        <v>136.054</v>
      </c>
      <c r="AF120" s="51">
        <f t="shared" si="5"/>
        <v>547.924</v>
      </c>
      <c r="AG120" s="18">
        <v>549.77</v>
      </c>
      <c r="AH120" s="21">
        <v>2.54</v>
      </c>
      <c r="AI120" s="51">
        <f t="shared" si="3"/>
        <v>76.51</v>
      </c>
      <c r="AJ120" s="18">
        <v>34.97</v>
      </c>
      <c r="AK120" s="54">
        <v>2.82</v>
      </c>
      <c r="AL120" s="56">
        <v>0.89</v>
      </c>
      <c r="AN120" s="53">
        <v>160.5</v>
      </c>
      <c r="AO120" s="18">
        <f t="shared" si="4"/>
        <v>100.6910452</v>
      </c>
      <c r="AP120" s="53">
        <v>28.3</v>
      </c>
      <c r="AQ120" s="53">
        <v>488.4</v>
      </c>
      <c r="AV120" s="53">
        <v>24.8</v>
      </c>
      <c r="AW120" s="53">
        <v>31.0</v>
      </c>
      <c r="AX120" s="53"/>
      <c r="AY120" s="53"/>
      <c r="AZ120" s="53"/>
      <c r="BA120" s="53"/>
      <c r="BB120" s="53"/>
      <c r="BC120" s="53"/>
      <c r="BD120" s="18">
        <v>35.31</v>
      </c>
      <c r="BF120" s="21">
        <v>3.15</v>
      </c>
      <c r="BG120" s="5">
        <v>3.62</v>
      </c>
      <c r="BH120" s="53">
        <v>28.7</v>
      </c>
      <c r="BI120" s="53">
        <v>28.2</v>
      </c>
      <c r="BJ120" s="53">
        <v>45.6</v>
      </c>
      <c r="BK120" s="53">
        <v>27.6</v>
      </c>
      <c r="BM120" s="53">
        <v>28.5</v>
      </c>
      <c r="BN120" s="53">
        <v>25.5</v>
      </c>
      <c r="BS120" s="5">
        <v>22.9</v>
      </c>
      <c r="BU120" s="18">
        <v>3.61</v>
      </c>
      <c r="BV120" s="57">
        <v>115.708577</v>
      </c>
    </row>
    <row r="121" ht="15.75" customHeight="1">
      <c r="A121" s="3" t="s">
        <v>58</v>
      </c>
      <c r="B121" s="3">
        <v>1956.0</v>
      </c>
      <c r="C121" s="3">
        <v>1956.083333333325</v>
      </c>
      <c r="E121" s="3"/>
      <c r="F121" s="50">
        <v>17.2573</v>
      </c>
      <c r="G121" s="50">
        <v>19.6029</v>
      </c>
      <c r="H121" s="51">
        <v>27.1736</v>
      </c>
      <c r="I121" s="51">
        <f t="shared" si="2"/>
        <v>11.2253</v>
      </c>
      <c r="K121" s="5">
        <v>2.45</v>
      </c>
      <c r="L121" s="3"/>
      <c r="M121" s="52"/>
      <c r="N121" s="3">
        <v>44.15</v>
      </c>
      <c r="O121" s="53">
        <v>29.7</v>
      </c>
      <c r="Q121" s="54">
        <v>26.83</v>
      </c>
      <c r="R121" s="54"/>
      <c r="S121" s="54">
        <v>2.82</v>
      </c>
      <c r="U121" s="21">
        <v>2.9</v>
      </c>
      <c r="V121" s="21">
        <v>2.58</v>
      </c>
      <c r="X121" s="52"/>
      <c r="Y121" s="52"/>
      <c r="Z121" s="52"/>
      <c r="AA121" s="51">
        <v>75.2591</v>
      </c>
      <c r="AB121" s="55">
        <v>151.131</v>
      </c>
      <c r="AC121" s="51">
        <v>269.494408315506</v>
      </c>
      <c r="AD121" s="51">
        <v>142.237145616805</v>
      </c>
      <c r="AE121" s="51">
        <v>137.182866416866</v>
      </c>
      <c r="AF121" s="51">
        <f t="shared" si="5"/>
        <v>548.9144203</v>
      </c>
      <c r="AG121" s="18">
        <v>547.91</v>
      </c>
      <c r="AH121" s="21">
        <v>2.41</v>
      </c>
      <c r="AI121" s="51">
        <f t="shared" si="3"/>
        <v>75.8719</v>
      </c>
      <c r="AJ121" s="18">
        <v>34.99</v>
      </c>
      <c r="AK121" s="54">
        <v>2.82</v>
      </c>
      <c r="AL121" s="56">
        <v>0.92</v>
      </c>
      <c r="AN121" s="53">
        <v>161.4</v>
      </c>
      <c r="AO121" s="18">
        <f t="shared" si="4"/>
        <v>100.7486323</v>
      </c>
      <c r="AP121" s="53">
        <v>28.4</v>
      </c>
      <c r="AQ121" s="53">
        <v>470.74</v>
      </c>
      <c r="AV121" s="53">
        <v>25.2</v>
      </c>
      <c r="AW121" s="53">
        <v>31.0</v>
      </c>
      <c r="AX121" s="53"/>
      <c r="AY121" s="53"/>
      <c r="AZ121" s="53"/>
      <c r="BA121" s="53"/>
      <c r="BB121" s="53"/>
      <c r="BC121" s="53"/>
      <c r="BD121" s="18">
        <v>35.31</v>
      </c>
      <c r="BF121" s="21">
        <v>3.11</v>
      </c>
      <c r="BG121" s="5">
        <v>3.6</v>
      </c>
      <c r="BH121" s="53">
        <v>28.9</v>
      </c>
      <c r="BI121" s="53">
        <v>28.3</v>
      </c>
      <c r="BJ121" s="53">
        <v>45.9</v>
      </c>
      <c r="BK121" s="53">
        <v>28.0</v>
      </c>
      <c r="BM121" s="53">
        <v>28.7</v>
      </c>
      <c r="BN121" s="53">
        <v>25.5</v>
      </c>
      <c r="BS121" s="5">
        <v>22.9</v>
      </c>
      <c r="BU121" s="18">
        <v>3.78</v>
      </c>
      <c r="BV121" s="57">
        <v>115.4441</v>
      </c>
    </row>
    <row r="122" ht="15.75" customHeight="1">
      <c r="A122" s="3" t="s">
        <v>230</v>
      </c>
      <c r="B122" s="3">
        <v>1956.0</v>
      </c>
      <c r="C122" s="3">
        <v>1956.1666666666583</v>
      </c>
      <c r="E122" s="3"/>
      <c r="F122" s="50">
        <v>17.371</v>
      </c>
      <c r="G122" s="50">
        <v>19.7735</v>
      </c>
      <c r="H122" s="51">
        <v>27.6564</v>
      </c>
      <c r="I122" s="51">
        <f t="shared" si="2"/>
        <v>11.1447</v>
      </c>
      <c r="K122" s="5">
        <v>2.5</v>
      </c>
      <c r="L122" s="3"/>
      <c r="M122" s="52"/>
      <c r="N122" s="3">
        <v>44.43</v>
      </c>
      <c r="O122" s="53">
        <v>29.8</v>
      </c>
      <c r="Q122" s="54">
        <v>26.86</v>
      </c>
      <c r="R122" s="54"/>
      <c r="S122" s="54">
        <v>2.82</v>
      </c>
      <c r="U122" s="21">
        <v>2.84</v>
      </c>
      <c r="V122" s="21">
        <v>2.49</v>
      </c>
      <c r="X122" s="52"/>
      <c r="Y122" s="52"/>
      <c r="Z122" s="52"/>
      <c r="AA122" s="51">
        <v>75.9456</v>
      </c>
      <c r="AB122" s="55">
        <v>150.4261</v>
      </c>
      <c r="AC122" s="51">
        <v>267.751494736404</v>
      </c>
      <c r="AD122" s="51">
        <v>142.571754497457</v>
      </c>
      <c r="AE122" s="51">
        <v>138.089851643535</v>
      </c>
      <c r="AF122" s="51">
        <f t="shared" si="5"/>
        <v>548.4131009</v>
      </c>
      <c r="AG122" s="18">
        <v>547.59</v>
      </c>
      <c r="AH122" s="21">
        <v>2.32</v>
      </c>
      <c r="AI122" s="51">
        <f t="shared" si="3"/>
        <v>74.4805</v>
      </c>
      <c r="AJ122" s="18">
        <v>34.99</v>
      </c>
      <c r="AK122" s="54">
        <v>2.82</v>
      </c>
      <c r="AL122" s="56">
        <v>0.92</v>
      </c>
      <c r="AN122" s="53">
        <v>161.3</v>
      </c>
      <c r="AO122" s="18">
        <f t="shared" si="4"/>
        <v>100.7486323</v>
      </c>
      <c r="AP122" s="53">
        <v>28.6</v>
      </c>
      <c r="AQ122" s="53">
        <v>483.65</v>
      </c>
      <c r="AV122" s="53">
        <v>25.1</v>
      </c>
      <c r="AW122" s="53">
        <v>31.0</v>
      </c>
      <c r="AX122" s="53"/>
      <c r="AY122" s="53"/>
      <c r="AZ122" s="53"/>
      <c r="BA122" s="53"/>
      <c r="BB122" s="53"/>
      <c r="BC122" s="53"/>
      <c r="BD122" s="18">
        <v>35.31</v>
      </c>
      <c r="BF122" s="21">
        <v>3.08</v>
      </c>
      <c r="BG122" s="5">
        <v>3.58</v>
      </c>
      <c r="BH122" s="53">
        <v>28.9</v>
      </c>
      <c r="BI122" s="53">
        <v>28.4</v>
      </c>
      <c r="BJ122" s="53">
        <v>46.0</v>
      </c>
      <c r="BK122" s="53">
        <v>28.0</v>
      </c>
      <c r="BM122" s="53">
        <v>28.7</v>
      </c>
      <c r="BN122" s="53">
        <v>25.5</v>
      </c>
      <c r="BS122" s="5">
        <v>22.9</v>
      </c>
      <c r="BU122" s="18">
        <v>3.83</v>
      </c>
      <c r="BV122" s="57">
        <v>115.047385</v>
      </c>
    </row>
    <row r="123" ht="15.75" customHeight="1">
      <c r="A123" s="3" t="s">
        <v>231</v>
      </c>
      <c r="B123" s="3">
        <v>1956.0</v>
      </c>
      <c r="C123" s="3">
        <v>1956.2499999999916</v>
      </c>
      <c r="E123" s="3"/>
      <c r="F123" s="50">
        <v>17.5483</v>
      </c>
      <c r="G123" s="50">
        <v>19.9583</v>
      </c>
      <c r="H123" s="51">
        <v>28.5289</v>
      </c>
      <c r="I123" s="51">
        <f t="shared" si="2"/>
        <v>11.2164</v>
      </c>
      <c r="K123" s="5">
        <v>2.5</v>
      </c>
      <c r="L123" s="3"/>
      <c r="M123" s="52"/>
      <c r="N123" s="3">
        <v>47.49</v>
      </c>
      <c r="O123" s="53">
        <v>29.9</v>
      </c>
      <c r="Q123" s="54">
        <v>26.89</v>
      </c>
      <c r="R123" s="54"/>
      <c r="S123" s="54">
        <v>2.82</v>
      </c>
      <c r="U123" s="21">
        <v>2.96</v>
      </c>
      <c r="V123" s="21">
        <v>2.61</v>
      </c>
      <c r="X123" s="52"/>
      <c r="Y123" s="52"/>
      <c r="Z123" s="52"/>
      <c r="AA123" s="51">
        <v>77.2519</v>
      </c>
      <c r="AB123" s="55">
        <v>150.7274</v>
      </c>
      <c r="AC123" s="51">
        <v>265.802</v>
      </c>
      <c r="AD123" s="51">
        <v>143.247</v>
      </c>
      <c r="AE123" s="51">
        <v>139.057</v>
      </c>
      <c r="AF123" s="51">
        <f t="shared" si="5"/>
        <v>548.106</v>
      </c>
      <c r="AG123" s="18">
        <v>548.81</v>
      </c>
      <c r="AH123" s="21">
        <v>2.25</v>
      </c>
      <c r="AI123" s="51">
        <f t="shared" si="3"/>
        <v>73.4755</v>
      </c>
      <c r="AJ123" s="18">
        <v>34.99</v>
      </c>
      <c r="AK123" s="54">
        <v>2.82</v>
      </c>
      <c r="AL123" s="56">
        <v>0.92</v>
      </c>
      <c r="AN123" s="53">
        <v>156.1</v>
      </c>
      <c r="AO123" s="18">
        <f t="shared" si="4"/>
        <v>100.7486323</v>
      </c>
      <c r="AP123" s="53">
        <v>28.8</v>
      </c>
      <c r="AQ123" s="53">
        <v>511.79</v>
      </c>
      <c r="AV123" s="53">
        <v>25.2</v>
      </c>
      <c r="AW123" s="53">
        <v>31.0</v>
      </c>
      <c r="AX123" s="53"/>
      <c r="AY123" s="53"/>
      <c r="AZ123" s="53"/>
      <c r="BA123" s="53"/>
      <c r="BB123" s="53"/>
      <c r="BC123" s="53"/>
      <c r="BD123" s="18">
        <v>35.31</v>
      </c>
      <c r="BF123" s="21">
        <v>3.1</v>
      </c>
      <c r="BG123" s="5">
        <v>3.6</v>
      </c>
      <c r="BH123" s="53">
        <v>29.2</v>
      </c>
      <c r="BI123" s="53">
        <v>28.5</v>
      </c>
      <c r="BJ123" s="53">
        <v>46.0</v>
      </c>
      <c r="BK123" s="53">
        <v>28.1</v>
      </c>
      <c r="BM123" s="53">
        <v>28.8</v>
      </c>
      <c r="BN123" s="53">
        <v>25.7</v>
      </c>
      <c r="BS123" s="5">
        <v>22.9</v>
      </c>
      <c r="BU123" s="18">
        <v>3.64</v>
      </c>
      <c r="BV123" s="57">
        <v>114.65067</v>
      </c>
    </row>
    <row r="124" ht="15.75" customHeight="1">
      <c r="A124" s="3" t="s">
        <v>59</v>
      </c>
      <c r="B124" s="3">
        <v>1956.0</v>
      </c>
      <c r="C124" s="3">
        <v>1956.3333333333248</v>
      </c>
      <c r="E124" s="3"/>
      <c r="F124" s="50">
        <v>17.7106</v>
      </c>
      <c r="G124" s="50">
        <v>20.1586</v>
      </c>
      <c r="H124" s="51">
        <v>29.285</v>
      </c>
      <c r="I124" s="51">
        <f t="shared" si="2"/>
        <v>11.2038</v>
      </c>
      <c r="K124" s="5">
        <v>2.62</v>
      </c>
      <c r="L124" s="3"/>
      <c r="M124" s="52"/>
      <c r="N124" s="3">
        <v>48.05</v>
      </c>
      <c r="O124" s="53">
        <v>30.1</v>
      </c>
      <c r="Q124" s="54">
        <v>26.93</v>
      </c>
      <c r="R124" s="54"/>
      <c r="S124" s="54">
        <v>2.82</v>
      </c>
      <c r="U124" s="21">
        <v>3.18</v>
      </c>
      <c r="V124" s="21">
        <v>2.92</v>
      </c>
      <c r="X124" s="52"/>
      <c r="Y124" s="52"/>
      <c r="Z124" s="52"/>
      <c r="AA124" s="51">
        <v>78.358</v>
      </c>
      <c r="AB124" s="55">
        <v>151.174</v>
      </c>
      <c r="AC124" s="51">
        <v>264.228130168785</v>
      </c>
      <c r="AD124" s="51">
        <v>144.732044748426</v>
      </c>
      <c r="AE124" s="51">
        <v>140.283027397064</v>
      </c>
      <c r="AF124" s="51">
        <f t="shared" si="5"/>
        <v>549.2432023</v>
      </c>
      <c r="AG124" s="18">
        <v>551.58</v>
      </c>
      <c r="AH124" s="21">
        <v>2.6</v>
      </c>
      <c r="AI124" s="51">
        <f t="shared" si="3"/>
        <v>72.816</v>
      </c>
      <c r="AJ124" s="18">
        <v>34.98</v>
      </c>
      <c r="AK124" s="54">
        <v>2.82</v>
      </c>
      <c r="AL124" s="56">
        <v>0.92</v>
      </c>
      <c r="AN124" s="53">
        <v>155.5</v>
      </c>
      <c r="AO124" s="18">
        <f t="shared" si="4"/>
        <v>100.7198388</v>
      </c>
      <c r="AP124" s="53">
        <v>29.0</v>
      </c>
      <c r="AQ124" s="53">
        <v>516.12</v>
      </c>
      <c r="AV124" s="53">
        <v>25.4</v>
      </c>
      <c r="AW124" s="53">
        <v>32.9</v>
      </c>
      <c r="AX124" s="53"/>
      <c r="AY124" s="53"/>
      <c r="AZ124" s="53"/>
      <c r="BA124" s="53"/>
      <c r="BB124" s="53"/>
      <c r="BC124" s="53"/>
      <c r="BD124" s="18">
        <v>35.31</v>
      </c>
      <c r="BF124" s="21">
        <v>3.24</v>
      </c>
      <c r="BG124" s="5">
        <v>3.68</v>
      </c>
      <c r="BH124" s="53">
        <v>29.4</v>
      </c>
      <c r="BI124" s="53">
        <v>28.8</v>
      </c>
      <c r="BJ124" s="53">
        <v>45.9</v>
      </c>
      <c r="BK124" s="53">
        <v>28.3</v>
      </c>
      <c r="BM124" s="53">
        <v>28.9</v>
      </c>
      <c r="BN124" s="53">
        <v>25.9</v>
      </c>
      <c r="BS124" s="5">
        <v>22.9</v>
      </c>
      <c r="BU124" s="18">
        <v>3.65</v>
      </c>
      <c r="BV124" s="57">
        <v>113.697472</v>
      </c>
    </row>
    <row r="125" ht="15.75" customHeight="1">
      <c r="A125" s="3" t="s">
        <v>232</v>
      </c>
      <c r="B125" s="3">
        <v>1956.0</v>
      </c>
      <c r="C125" s="3">
        <v>1956.416666666658</v>
      </c>
      <c r="E125" s="3"/>
      <c r="F125" s="50">
        <v>17.8523</v>
      </c>
      <c r="G125" s="50">
        <v>20.3402</v>
      </c>
      <c r="H125" s="51">
        <v>29.6299</v>
      </c>
      <c r="I125" s="51">
        <f t="shared" si="2"/>
        <v>11.3388</v>
      </c>
      <c r="K125" s="5">
        <v>2.75</v>
      </c>
      <c r="L125" s="3"/>
      <c r="M125" s="52"/>
      <c r="N125" s="3">
        <v>46.54</v>
      </c>
      <c r="O125" s="53">
        <v>30.3</v>
      </c>
      <c r="Q125" s="54">
        <v>27.03</v>
      </c>
      <c r="R125" s="54"/>
      <c r="S125" s="54">
        <v>2.82</v>
      </c>
      <c r="U125" s="21">
        <v>3.07</v>
      </c>
      <c r="V125" s="21">
        <v>2.94</v>
      </c>
      <c r="X125" s="52"/>
      <c r="Y125" s="52"/>
      <c r="Z125" s="52"/>
      <c r="AA125" s="51">
        <v>79.1612</v>
      </c>
      <c r="AB125" s="55">
        <v>151.0998</v>
      </c>
      <c r="AC125" s="51">
        <v>263.045952605983</v>
      </c>
      <c r="AD125" s="51">
        <v>146.652008430516</v>
      </c>
      <c r="AE125" s="51">
        <v>141.633336108777</v>
      </c>
      <c r="AF125" s="51">
        <f t="shared" si="5"/>
        <v>551.3312971</v>
      </c>
      <c r="AG125" s="18">
        <v>553.67</v>
      </c>
      <c r="AH125" s="21">
        <v>2.61</v>
      </c>
      <c r="AI125" s="51">
        <f t="shared" si="3"/>
        <v>71.9386</v>
      </c>
      <c r="AJ125" s="18">
        <v>34.99</v>
      </c>
      <c r="AK125" s="54">
        <v>2.82</v>
      </c>
      <c r="AL125" s="56">
        <v>0.92</v>
      </c>
      <c r="AN125" s="53">
        <v>156.8</v>
      </c>
      <c r="AO125" s="18">
        <f t="shared" si="4"/>
        <v>100.7486323</v>
      </c>
      <c r="AP125" s="53">
        <v>29.3</v>
      </c>
      <c r="AQ125" s="53">
        <v>478.05</v>
      </c>
      <c r="AV125" s="53">
        <v>25.4</v>
      </c>
      <c r="AW125" s="53">
        <v>32.9</v>
      </c>
      <c r="AX125" s="53"/>
      <c r="AY125" s="53"/>
      <c r="AZ125" s="53"/>
      <c r="BA125" s="53"/>
      <c r="BB125" s="53"/>
      <c r="BC125" s="53"/>
      <c r="BD125" s="18">
        <v>35.31</v>
      </c>
      <c r="BF125" s="21">
        <v>3.28</v>
      </c>
      <c r="BG125" s="5">
        <v>3.73</v>
      </c>
      <c r="BH125" s="53">
        <v>29.2</v>
      </c>
      <c r="BI125" s="53">
        <v>29.1</v>
      </c>
      <c r="BJ125" s="53">
        <v>45.9</v>
      </c>
      <c r="BK125" s="53">
        <v>28.3</v>
      </c>
      <c r="BM125" s="53">
        <v>28.9</v>
      </c>
      <c r="BN125" s="53">
        <v>26.3</v>
      </c>
      <c r="BS125" s="5">
        <v>22.9</v>
      </c>
      <c r="BU125" s="18">
        <v>3.82</v>
      </c>
      <c r="BV125" s="57">
        <v>113.407629</v>
      </c>
    </row>
    <row r="126" ht="15.75" customHeight="1">
      <c r="A126" s="3" t="s">
        <v>233</v>
      </c>
      <c r="B126" s="3">
        <v>1956.0</v>
      </c>
      <c r="C126" s="3">
        <v>1956.4999999999914</v>
      </c>
      <c r="E126" s="3"/>
      <c r="F126" s="50">
        <v>18.179</v>
      </c>
      <c r="G126" s="50">
        <v>20.5628</v>
      </c>
      <c r="H126" s="51">
        <v>30.263</v>
      </c>
      <c r="I126" s="51">
        <f t="shared" si="2"/>
        <v>11.4416</v>
      </c>
      <c r="K126" s="5">
        <v>2.71</v>
      </c>
      <c r="L126" s="3"/>
      <c r="M126" s="52"/>
      <c r="N126" s="3">
        <v>46.27</v>
      </c>
      <c r="O126" s="53">
        <v>30.3</v>
      </c>
      <c r="Q126" s="54">
        <v>27.15</v>
      </c>
      <c r="R126" s="54"/>
      <c r="S126" s="54">
        <v>2.82</v>
      </c>
      <c r="U126" s="21">
        <v>3.0</v>
      </c>
      <c r="V126" s="21">
        <v>2.74</v>
      </c>
      <c r="X126" s="52"/>
      <c r="Y126" s="52"/>
      <c r="Z126" s="52"/>
      <c r="AA126" s="51">
        <v>80.4464</v>
      </c>
      <c r="AB126" s="55">
        <v>151.4688</v>
      </c>
      <c r="AC126" s="51">
        <v>262.13</v>
      </c>
      <c r="AD126" s="51">
        <v>148.421</v>
      </c>
      <c r="AE126" s="51">
        <v>142.89</v>
      </c>
      <c r="AF126" s="51">
        <f t="shared" si="5"/>
        <v>553.441</v>
      </c>
      <c r="AG126" s="18">
        <v>555.08</v>
      </c>
      <c r="AH126" s="21">
        <v>2.49</v>
      </c>
      <c r="AI126" s="51">
        <f t="shared" si="3"/>
        <v>71.0224</v>
      </c>
      <c r="AJ126" s="18">
        <v>34.98</v>
      </c>
      <c r="AK126" s="54">
        <v>2.82</v>
      </c>
      <c r="AL126" s="56">
        <v>0.92</v>
      </c>
      <c r="AN126" s="53">
        <v>152.2</v>
      </c>
      <c r="AO126" s="18">
        <f t="shared" si="4"/>
        <v>100.7198388</v>
      </c>
      <c r="AP126" s="53">
        <v>29.4</v>
      </c>
      <c r="AQ126" s="53">
        <v>492.78</v>
      </c>
      <c r="AV126" s="53">
        <v>25.2</v>
      </c>
      <c r="AW126" s="53">
        <v>32.9</v>
      </c>
      <c r="AX126" s="53"/>
      <c r="AY126" s="53"/>
      <c r="AZ126" s="53"/>
      <c r="BA126" s="53"/>
      <c r="BB126" s="53"/>
      <c r="BC126" s="53"/>
      <c r="BD126" s="18">
        <v>35.31</v>
      </c>
      <c r="BF126" s="21">
        <v>3.26</v>
      </c>
      <c r="BG126" s="5">
        <v>3.76</v>
      </c>
      <c r="BH126" s="53">
        <v>29.1</v>
      </c>
      <c r="BI126" s="53">
        <v>29.1</v>
      </c>
      <c r="BJ126" s="53">
        <v>46.0</v>
      </c>
      <c r="BK126" s="53">
        <v>28.4</v>
      </c>
      <c r="BM126" s="53">
        <v>28.9</v>
      </c>
      <c r="BN126" s="53">
        <v>26.2</v>
      </c>
      <c r="BS126" s="5">
        <v>23.1</v>
      </c>
      <c r="BU126" s="18">
        <v>3.89</v>
      </c>
      <c r="BV126" s="57">
        <v>113.746393</v>
      </c>
    </row>
    <row r="127" ht="15.75" customHeight="1">
      <c r="A127" s="3" t="s">
        <v>60</v>
      </c>
      <c r="B127" s="3">
        <v>1956.0</v>
      </c>
      <c r="C127" s="3">
        <v>1956.5833333333246</v>
      </c>
      <c r="E127" s="3"/>
      <c r="F127" s="50">
        <v>18.3056</v>
      </c>
      <c r="G127" s="50">
        <v>20.6387</v>
      </c>
      <c r="H127" s="51">
        <v>30.7252</v>
      </c>
      <c r="I127" s="51">
        <f t="shared" si="2"/>
        <v>11.2657</v>
      </c>
      <c r="K127" s="5">
        <v>2.75</v>
      </c>
      <c r="L127" s="3"/>
      <c r="M127" s="52"/>
      <c r="N127" s="3">
        <v>48.78</v>
      </c>
      <c r="O127" s="53">
        <v>30.2</v>
      </c>
      <c r="Q127" s="54">
        <v>27.29</v>
      </c>
      <c r="R127" s="54"/>
      <c r="S127" s="54">
        <v>2.82</v>
      </c>
      <c r="U127" s="21">
        <v>3.11</v>
      </c>
      <c r="V127" s="21">
        <v>2.76</v>
      </c>
      <c r="X127" s="52"/>
      <c r="Y127" s="52"/>
      <c r="Z127" s="52"/>
      <c r="AA127" s="51">
        <v>80.9352</v>
      </c>
      <c r="AB127" s="55">
        <v>151.3737</v>
      </c>
      <c r="AC127" s="51">
        <v>261.386256194539</v>
      </c>
      <c r="AD127" s="51">
        <v>149.629230945048</v>
      </c>
      <c r="AE127" s="51">
        <v>143.899764735617</v>
      </c>
      <c r="AF127" s="51">
        <f t="shared" si="5"/>
        <v>554.9152519</v>
      </c>
      <c r="AG127" s="18">
        <v>555.82</v>
      </c>
      <c r="AH127" s="21">
        <v>2.31</v>
      </c>
      <c r="AI127" s="51">
        <f t="shared" si="3"/>
        <v>70.4385</v>
      </c>
      <c r="AJ127" s="18">
        <v>35.0</v>
      </c>
      <c r="AK127" s="54">
        <v>2.82</v>
      </c>
      <c r="AL127" s="56">
        <v>0.92</v>
      </c>
      <c r="AN127" s="53">
        <v>150.9</v>
      </c>
      <c r="AO127" s="18">
        <f t="shared" si="4"/>
        <v>100.7774259</v>
      </c>
      <c r="AP127" s="53">
        <v>29.4</v>
      </c>
      <c r="AQ127" s="53">
        <v>517.81</v>
      </c>
      <c r="AV127" s="53">
        <v>25.2</v>
      </c>
      <c r="AW127" s="53">
        <v>32.9</v>
      </c>
      <c r="AX127" s="53"/>
      <c r="AY127" s="53"/>
      <c r="AZ127" s="53"/>
      <c r="BA127" s="53"/>
      <c r="BB127" s="53"/>
      <c r="BC127" s="53"/>
      <c r="BD127" s="18">
        <v>35.31</v>
      </c>
      <c r="BF127" s="21">
        <v>3.28</v>
      </c>
      <c r="BG127" s="5">
        <v>3.8</v>
      </c>
      <c r="BH127" s="53">
        <v>28.9</v>
      </c>
      <c r="BI127" s="53">
        <v>29.2</v>
      </c>
      <c r="BJ127" s="53">
        <v>46.0</v>
      </c>
      <c r="BK127" s="53">
        <v>28.7</v>
      </c>
      <c r="BM127" s="53">
        <v>28.9</v>
      </c>
      <c r="BN127" s="53">
        <v>26.3</v>
      </c>
      <c r="BS127" s="5">
        <v>23.2</v>
      </c>
      <c r="BU127" s="18">
        <v>3.72</v>
      </c>
      <c r="BV127" s="57">
        <v>113.821526</v>
      </c>
    </row>
    <row r="128" ht="15.75" customHeight="1">
      <c r="A128" s="3" t="s">
        <v>234</v>
      </c>
      <c r="B128" s="3">
        <v>1956.0</v>
      </c>
      <c r="C128" s="3">
        <v>1956.6666666666579</v>
      </c>
      <c r="E128" s="3"/>
      <c r="F128" s="50">
        <v>18.3737</v>
      </c>
      <c r="G128" s="50">
        <v>20.7118</v>
      </c>
      <c r="H128" s="51">
        <v>31.0855</v>
      </c>
      <c r="I128" s="51">
        <f t="shared" si="2"/>
        <v>10.8853</v>
      </c>
      <c r="K128" s="5">
        <v>2.73</v>
      </c>
      <c r="L128" s="3"/>
      <c r="M128" s="52"/>
      <c r="N128" s="3">
        <v>48.49</v>
      </c>
      <c r="O128" s="53">
        <v>30.4</v>
      </c>
      <c r="Q128" s="54">
        <v>27.31</v>
      </c>
      <c r="R128" s="54"/>
      <c r="S128" s="54">
        <v>2.82</v>
      </c>
      <c r="U128" s="21">
        <v>3.33</v>
      </c>
      <c r="V128" s="21">
        <v>3.1</v>
      </c>
      <c r="X128" s="52"/>
      <c r="Y128" s="52"/>
      <c r="Z128" s="52"/>
      <c r="AA128" s="51">
        <v>81.0563</v>
      </c>
      <c r="AB128" s="55">
        <v>152.112</v>
      </c>
      <c r="AC128" s="51">
        <v>260.84650965448</v>
      </c>
      <c r="AD128" s="51">
        <v>150.571322891591</v>
      </c>
      <c r="AE128" s="51">
        <v>144.768063180614</v>
      </c>
      <c r="AF128" s="51">
        <f t="shared" si="5"/>
        <v>556.1858957</v>
      </c>
      <c r="AG128" s="18">
        <v>557.61</v>
      </c>
      <c r="AH128" s="21">
        <v>2.6</v>
      </c>
      <c r="AI128" s="51">
        <f t="shared" si="3"/>
        <v>71.0557</v>
      </c>
      <c r="AJ128" s="18">
        <v>35.02</v>
      </c>
      <c r="AK128" s="54">
        <v>2.82</v>
      </c>
      <c r="AL128" s="56">
        <v>0.92</v>
      </c>
      <c r="AN128" s="53">
        <v>152.2</v>
      </c>
      <c r="AO128" s="18">
        <f t="shared" si="4"/>
        <v>100.835013</v>
      </c>
      <c r="AP128" s="53">
        <v>29.7</v>
      </c>
      <c r="AQ128" s="53">
        <v>502.04</v>
      </c>
      <c r="AV128" s="53">
        <v>26.8</v>
      </c>
      <c r="AW128" s="53">
        <v>34.4</v>
      </c>
      <c r="AX128" s="53"/>
      <c r="AY128" s="53"/>
      <c r="AZ128" s="53"/>
      <c r="BA128" s="53"/>
      <c r="BB128" s="53"/>
      <c r="BC128" s="53"/>
      <c r="BD128" s="18">
        <v>35.31</v>
      </c>
      <c r="BF128" s="21">
        <v>3.43</v>
      </c>
      <c r="BG128" s="5">
        <v>3.93</v>
      </c>
      <c r="BH128" s="53">
        <v>29.9</v>
      </c>
      <c r="BI128" s="53">
        <v>29.4</v>
      </c>
      <c r="BJ128" s="53">
        <v>46.3</v>
      </c>
      <c r="BK128" s="53">
        <v>28.8</v>
      </c>
      <c r="BM128" s="53">
        <v>29.1</v>
      </c>
      <c r="BN128" s="53">
        <v>26.8</v>
      </c>
      <c r="BS128" s="5">
        <v>23.3</v>
      </c>
      <c r="BU128" s="18">
        <v>3.77</v>
      </c>
      <c r="BV128" s="57">
        <v>115.017353</v>
      </c>
    </row>
    <row r="129" ht="15.75" customHeight="1">
      <c r="A129" s="3" t="s">
        <v>235</v>
      </c>
      <c r="B129" s="3">
        <v>1956.0</v>
      </c>
      <c r="C129" s="3">
        <v>1956.7499999999911</v>
      </c>
      <c r="E129" s="3"/>
      <c r="F129" s="50">
        <v>18.4292</v>
      </c>
      <c r="G129" s="50">
        <v>20.84</v>
      </c>
      <c r="H129" s="51">
        <v>31.4451</v>
      </c>
      <c r="I129" s="51">
        <f t="shared" si="2"/>
        <v>10.8127</v>
      </c>
      <c r="K129" s="5">
        <v>2.95</v>
      </c>
      <c r="L129" s="3"/>
      <c r="M129" s="52"/>
      <c r="N129" s="3">
        <v>46.84</v>
      </c>
      <c r="O129" s="53">
        <v>30.6</v>
      </c>
      <c r="Q129" s="54">
        <v>27.35</v>
      </c>
      <c r="R129" s="54"/>
      <c r="S129" s="54">
        <v>2.82</v>
      </c>
      <c r="U129" s="21">
        <v>3.38</v>
      </c>
      <c r="V129" s="21">
        <v>3.35</v>
      </c>
      <c r="X129" s="52"/>
      <c r="Y129" s="52"/>
      <c r="Z129" s="52"/>
      <c r="AA129" s="51">
        <v>81.527</v>
      </c>
      <c r="AB129" s="55">
        <v>152.947</v>
      </c>
      <c r="AC129" s="51">
        <v>260.574</v>
      </c>
      <c r="AD129" s="51">
        <v>151.718</v>
      </c>
      <c r="AE129" s="51">
        <v>145.665</v>
      </c>
      <c r="AF129" s="51">
        <f t="shared" si="5"/>
        <v>557.957</v>
      </c>
      <c r="AG129" s="18">
        <v>560.45</v>
      </c>
      <c r="AH129" s="21">
        <v>2.84</v>
      </c>
      <c r="AI129" s="51">
        <f t="shared" si="3"/>
        <v>71.42</v>
      </c>
      <c r="AJ129" s="18">
        <v>35.01</v>
      </c>
      <c r="AK129" s="54">
        <v>2.82</v>
      </c>
      <c r="AL129" s="56">
        <v>0.92</v>
      </c>
      <c r="AN129" s="53">
        <v>151.5</v>
      </c>
      <c r="AO129" s="18">
        <f t="shared" si="4"/>
        <v>100.8062194</v>
      </c>
      <c r="AP129" s="53">
        <v>30.1</v>
      </c>
      <c r="AQ129" s="53">
        <v>475.25</v>
      </c>
      <c r="AV129" s="53">
        <v>27.2</v>
      </c>
      <c r="AW129" s="53">
        <v>34.4</v>
      </c>
      <c r="AX129" s="53"/>
      <c r="AY129" s="53"/>
      <c r="AZ129" s="53"/>
      <c r="BA129" s="53"/>
      <c r="BB129" s="53"/>
      <c r="BC129" s="53"/>
      <c r="BD129" s="18">
        <v>35.31</v>
      </c>
      <c r="BF129" s="21">
        <v>3.56</v>
      </c>
      <c r="BG129" s="5">
        <v>4.07</v>
      </c>
      <c r="BH129" s="53">
        <v>30.3</v>
      </c>
      <c r="BI129" s="53">
        <v>30.0</v>
      </c>
      <c r="BJ129" s="53">
        <v>46.5</v>
      </c>
      <c r="BK129" s="53">
        <v>28.9</v>
      </c>
      <c r="BM129" s="53">
        <v>29.3</v>
      </c>
      <c r="BN129" s="53">
        <v>27.3</v>
      </c>
      <c r="BS129" s="5">
        <v>23.3</v>
      </c>
      <c r="BU129" s="18">
        <v>3.93</v>
      </c>
      <c r="BV129" s="57">
        <v>114.468239</v>
      </c>
    </row>
    <row r="130" ht="15.75" customHeight="1">
      <c r="A130" s="3" t="s">
        <v>61</v>
      </c>
      <c r="B130" s="3">
        <v>1956.0</v>
      </c>
      <c r="C130" s="3">
        <v>1956.8333333333244</v>
      </c>
      <c r="E130" s="3"/>
      <c r="F130" s="50">
        <v>18.5482</v>
      </c>
      <c r="G130" s="50">
        <v>20.9734</v>
      </c>
      <c r="H130" s="51">
        <v>31.8895</v>
      </c>
      <c r="I130" s="51">
        <f t="shared" si="2"/>
        <v>10.8046</v>
      </c>
      <c r="K130" s="5">
        <v>2.96</v>
      </c>
      <c r="L130" s="3"/>
      <c r="M130" s="52"/>
      <c r="N130" s="3">
        <v>46.24</v>
      </c>
      <c r="O130" s="53">
        <v>30.6</v>
      </c>
      <c r="Q130" s="54">
        <v>27.51</v>
      </c>
      <c r="R130" s="54"/>
      <c r="S130" s="54">
        <v>2.82</v>
      </c>
      <c r="U130" s="21">
        <v>3.34</v>
      </c>
      <c r="V130" s="21">
        <v>3.28</v>
      </c>
      <c r="X130" s="52"/>
      <c r="Y130" s="52"/>
      <c r="Z130" s="52"/>
      <c r="AA130" s="51">
        <v>82.2157</v>
      </c>
      <c r="AB130" s="55">
        <v>153.8354</v>
      </c>
      <c r="AC130" s="51">
        <v>260.643437645652</v>
      </c>
      <c r="AD130" s="51">
        <v>153.366216656566</v>
      </c>
      <c r="AE130" s="51">
        <v>146.711098845651</v>
      </c>
      <c r="AF130" s="51">
        <f t="shared" si="5"/>
        <v>560.7207531</v>
      </c>
      <c r="AG130" s="18">
        <v>564.34</v>
      </c>
      <c r="AH130" s="21">
        <v>2.9</v>
      </c>
      <c r="AI130" s="51">
        <f t="shared" si="3"/>
        <v>71.6197</v>
      </c>
      <c r="AJ130" s="18">
        <v>35.02</v>
      </c>
      <c r="AK130" s="54">
        <v>2.82</v>
      </c>
      <c r="AL130" s="56">
        <v>0.92</v>
      </c>
      <c r="AN130" s="53">
        <v>152.8</v>
      </c>
      <c r="AO130" s="18">
        <f t="shared" si="4"/>
        <v>100.835013</v>
      </c>
      <c r="AP130" s="53">
        <v>30.3</v>
      </c>
      <c r="AQ130" s="53">
        <v>479.85</v>
      </c>
      <c r="AV130" s="53">
        <v>27.1</v>
      </c>
      <c r="AW130" s="53">
        <v>34.4</v>
      </c>
      <c r="AX130" s="53"/>
      <c r="AY130" s="53"/>
      <c r="AZ130" s="53"/>
      <c r="BA130" s="53"/>
      <c r="BB130" s="53"/>
      <c r="BC130" s="53"/>
      <c r="BD130" s="18">
        <v>35.31</v>
      </c>
      <c r="BF130" s="21">
        <v>3.59</v>
      </c>
      <c r="BG130" s="5">
        <v>4.17</v>
      </c>
      <c r="BH130" s="53">
        <v>30.3</v>
      </c>
      <c r="BI130" s="53">
        <v>30.3</v>
      </c>
      <c r="BJ130" s="53">
        <v>47.0</v>
      </c>
      <c r="BK130" s="53">
        <v>28.9</v>
      </c>
      <c r="BM130" s="53">
        <v>29.4</v>
      </c>
      <c r="BN130" s="53">
        <v>27.5</v>
      </c>
      <c r="BS130" s="5">
        <v>23.3</v>
      </c>
      <c r="BU130" s="18">
        <v>3.91</v>
      </c>
      <c r="BV130" s="57">
        <v>113.923119</v>
      </c>
    </row>
    <row r="131" ht="15.75" customHeight="1">
      <c r="A131" s="3" t="s">
        <v>236</v>
      </c>
      <c r="B131" s="3">
        <v>1956.0</v>
      </c>
      <c r="C131" s="3">
        <v>1956.9166666666576</v>
      </c>
      <c r="E131" s="3"/>
      <c r="F131" s="50">
        <v>18.6686</v>
      </c>
      <c r="G131" s="50">
        <v>21.0604</v>
      </c>
      <c r="H131" s="51">
        <v>32.2609</v>
      </c>
      <c r="I131" s="51">
        <f t="shared" si="2"/>
        <v>10.7361</v>
      </c>
      <c r="K131" s="5">
        <v>2.88</v>
      </c>
      <c r="L131" s="3"/>
      <c r="M131" s="52"/>
      <c r="N131" s="3">
        <v>45.76</v>
      </c>
      <c r="O131" s="53">
        <v>30.7</v>
      </c>
      <c r="Q131" s="54">
        <v>27.51</v>
      </c>
      <c r="R131" s="54"/>
      <c r="S131" s="54">
        <v>2.82</v>
      </c>
      <c r="U131" s="21">
        <v>3.49</v>
      </c>
      <c r="V131" s="21">
        <v>3.44</v>
      </c>
      <c r="X131" s="52"/>
      <c r="Y131" s="52"/>
      <c r="Z131" s="52"/>
      <c r="AA131" s="51">
        <v>82.726</v>
      </c>
      <c r="AB131" s="55">
        <v>154.9537</v>
      </c>
      <c r="AC131" s="51">
        <v>261.175416183504</v>
      </c>
      <c r="AD131" s="51">
        <v>155.117848151267</v>
      </c>
      <c r="AE131" s="51">
        <v>147.828559316913</v>
      </c>
      <c r="AF131" s="51">
        <f t="shared" si="5"/>
        <v>564.1218237</v>
      </c>
      <c r="AG131" s="18">
        <v>567.75</v>
      </c>
      <c r="AH131" s="21">
        <v>2.99</v>
      </c>
      <c r="AI131" s="51">
        <f t="shared" si="3"/>
        <v>72.2277</v>
      </c>
      <c r="AJ131" s="18">
        <v>34.98</v>
      </c>
      <c r="AK131" s="54">
        <v>2.82</v>
      </c>
      <c r="AL131" s="56">
        <v>0.92</v>
      </c>
      <c r="AN131" s="53">
        <v>154.1</v>
      </c>
      <c r="AO131" s="18">
        <f t="shared" si="4"/>
        <v>100.7198388</v>
      </c>
      <c r="AP131" s="53">
        <v>30.6</v>
      </c>
      <c r="AQ131" s="53">
        <v>472.78</v>
      </c>
      <c r="AV131" s="53">
        <v>27.4</v>
      </c>
      <c r="AW131" s="53">
        <v>34.4</v>
      </c>
      <c r="AX131" s="53"/>
      <c r="AY131" s="53"/>
      <c r="AZ131" s="53"/>
      <c r="BA131" s="53"/>
      <c r="BB131" s="53"/>
      <c r="BC131" s="53"/>
      <c r="BD131" s="18">
        <v>35.31</v>
      </c>
      <c r="BF131" s="21">
        <v>3.69</v>
      </c>
      <c r="BG131" s="5">
        <v>4.24</v>
      </c>
      <c r="BH131" s="53">
        <v>30.3</v>
      </c>
      <c r="BI131" s="53">
        <v>30.6</v>
      </c>
      <c r="BJ131" s="53">
        <v>47.1</v>
      </c>
      <c r="BK131" s="53">
        <v>28.9</v>
      </c>
      <c r="BM131" s="53">
        <v>29.6</v>
      </c>
      <c r="BN131" s="53">
        <v>27.7</v>
      </c>
      <c r="BS131" s="5">
        <v>23.3</v>
      </c>
      <c r="BU131" s="18">
        <v>3.88</v>
      </c>
      <c r="BV131" s="57">
        <v>113.665374</v>
      </c>
    </row>
    <row r="132" ht="15.75" customHeight="1">
      <c r="A132" s="3" t="s">
        <v>237</v>
      </c>
      <c r="B132" s="3">
        <v>1956.0</v>
      </c>
      <c r="C132" s="3">
        <v>1956.999999999991</v>
      </c>
      <c r="E132" s="3"/>
      <c r="F132" s="50">
        <v>18.8678</v>
      </c>
      <c r="G132" s="50">
        <v>21.1985</v>
      </c>
      <c r="H132" s="51">
        <v>32.473</v>
      </c>
      <c r="I132" s="51">
        <f t="shared" si="2"/>
        <v>10.9279</v>
      </c>
      <c r="K132" s="5">
        <v>2.94</v>
      </c>
      <c r="L132" s="3"/>
      <c r="M132" s="52"/>
      <c r="N132" s="3">
        <v>46.44</v>
      </c>
      <c r="O132" s="53">
        <v>30.8</v>
      </c>
      <c r="Q132" s="54">
        <v>27.63</v>
      </c>
      <c r="R132" s="54"/>
      <c r="S132" s="54">
        <v>2.82</v>
      </c>
      <c r="U132" s="21">
        <v>3.59</v>
      </c>
      <c r="V132" s="21">
        <v>3.68</v>
      </c>
      <c r="X132" s="52"/>
      <c r="Y132" s="52"/>
      <c r="Z132" s="52"/>
      <c r="AA132" s="51">
        <v>83.4672</v>
      </c>
      <c r="AB132" s="55">
        <v>156.152</v>
      </c>
      <c r="AC132" s="51">
        <v>262.302</v>
      </c>
      <c r="AD132" s="51">
        <v>156.401</v>
      </c>
      <c r="AE132" s="51">
        <v>148.89</v>
      </c>
      <c r="AF132" s="51">
        <f t="shared" si="5"/>
        <v>567.593</v>
      </c>
      <c r="AG132" s="18">
        <v>570.69</v>
      </c>
      <c r="AH132" s="21">
        <v>3.21</v>
      </c>
      <c r="AI132" s="51">
        <f t="shared" si="3"/>
        <v>72.6848</v>
      </c>
      <c r="AJ132" s="18">
        <v>34.9</v>
      </c>
      <c r="AK132" s="54">
        <v>2.82</v>
      </c>
      <c r="AL132" s="56">
        <v>0.92</v>
      </c>
      <c r="AN132" s="53">
        <v>154.0</v>
      </c>
      <c r="AO132" s="18">
        <f t="shared" si="4"/>
        <v>100.4894904</v>
      </c>
      <c r="AP132" s="53">
        <v>30.6</v>
      </c>
      <c r="AQ132" s="53">
        <v>499.47</v>
      </c>
      <c r="AV132" s="53">
        <v>27.5</v>
      </c>
      <c r="AW132" s="53">
        <v>34.4</v>
      </c>
      <c r="AX132" s="53"/>
      <c r="AY132" s="53"/>
      <c r="AZ132" s="53"/>
      <c r="BA132" s="53"/>
      <c r="BB132" s="53"/>
      <c r="BC132" s="53"/>
      <c r="BD132" s="18">
        <v>35.31</v>
      </c>
      <c r="BF132" s="21">
        <v>3.75</v>
      </c>
      <c r="BG132" s="5">
        <v>4.37</v>
      </c>
      <c r="BH132" s="53">
        <v>30.4</v>
      </c>
      <c r="BI132" s="53">
        <v>30.7</v>
      </c>
      <c r="BJ132" s="53">
        <v>47.1</v>
      </c>
      <c r="BK132" s="53">
        <v>28.9</v>
      </c>
      <c r="BM132" s="53">
        <v>29.7</v>
      </c>
      <c r="BN132" s="53">
        <v>27.8</v>
      </c>
      <c r="BS132" s="5">
        <v>23.5</v>
      </c>
      <c r="BU132" s="18">
        <v>3.75</v>
      </c>
      <c r="BV132" s="57">
        <v>113.381948</v>
      </c>
    </row>
    <row r="133" ht="15.75" customHeight="1">
      <c r="A133" s="3" t="s">
        <v>58</v>
      </c>
      <c r="B133" s="3">
        <v>1957.0</v>
      </c>
      <c r="C133" s="3">
        <v>1957.0833333333242</v>
      </c>
      <c r="E133" s="3"/>
      <c r="F133" s="50">
        <v>18.8144</v>
      </c>
      <c r="G133" s="50">
        <v>21.2111</v>
      </c>
      <c r="H133" s="51">
        <v>32.687</v>
      </c>
      <c r="I133" s="51">
        <f t="shared" si="2"/>
        <v>10.7718</v>
      </c>
      <c r="K133" s="5">
        <v>2.84</v>
      </c>
      <c r="L133" s="3"/>
      <c r="M133" s="52"/>
      <c r="N133" s="3">
        <v>45.43</v>
      </c>
      <c r="O133" s="53">
        <v>31.0</v>
      </c>
      <c r="Q133" s="54">
        <v>27.67</v>
      </c>
      <c r="R133" s="54"/>
      <c r="S133" s="54">
        <v>2.82</v>
      </c>
      <c r="U133" s="21">
        <v>3.46</v>
      </c>
      <c r="V133" s="21">
        <v>3.37</v>
      </c>
      <c r="X133" s="52"/>
      <c r="Y133" s="52"/>
      <c r="Z133" s="52"/>
      <c r="AA133" s="51">
        <v>83.4843</v>
      </c>
      <c r="AB133" s="55">
        <v>155.7092</v>
      </c>
      <c r="AC133" s="51">
        <v>263.931067296926</v>
      </c>
      <c r="AD133" s="51">
        <v>156.85723576202</v>
      </c>
      <c r="AE133" s="51">
        <v>149.817136178075</v>
      </c>
      <c r="AF133" s="51">
        <f t="shared" si="5"/>
        <v>570.6054392</v>
      </c>
      <c r="AG133" s="18">
        <v>573.16</v>
      </c>
      <c r="AH133" s="21">
        <v>3.11</v>
      </c>
      <c r="AI133" s="51">
        <f t="shared" si="3"/>
        <v>72.2249</v>
      </c>
      <c r="AJ133" s="18">
        <v>34.88</v>
      </c>
      <c r="AK133" s="54">
        <v>2.82</v>
      </c>
      <c r="AL133" s="56">
        <v>0.92</v>
      </c>
      <c r="AN133" s="53">
        <v>156.1</v>
      </c>
      <c r="AO133" s="18">
        <f t="shared" si="4"/>
        <v>100.4319033</v>
      </c>
      <c r="AP133" s="53">
        <v>30.7</v>
      </c>
      <c r="AQ133" s="53">
        <v>479.16</v>
      </c>
      <c r="AU133" s="53">
        <v>58.7</v>
      </c>
      <c r="AV133" s="53">
        <v>27.7</v>
      </c>
      <c r="AW133" s="53">
        <v>34.4</v>
      </c>
      <c r="AX133" s="53">
        <v>58.4</v>
      </c>
      <c r="AY133" s="21">
        <v>48.9585904976009</v>
      </c>
      <c r="AZ133" s="21">
        <v>37.2964462754029</v>
      </c>
      <c r="BA133" s="53"/>
      <c r="BB133" s="53"/>
      <c r="BC133" s="53"/>
      <c r="BD133" s="18">
        <v>35.0</v>
      </c>
      <c r="BF133" s="21">
        <v>3.77</v>
      </c>
      <c r="BG133" s="5">
        <v>4.49</v>
      </c>
      <c r="BH133" s="53">
        <v>30.3</v>
      </c>
      <c r="BI133" s="53">
        <v>30.9</v>
      </c>
      <c r="BJ133" s="53">
        <v>47.4</v>
      </c>
      <c r="BK133" s="53">
        <v>29.0</v>
      </c>
      <c r="BM133" s="53">
        <v>29.8</v>
      </c>
      <c r="BN133" s="53">
        <v>28.0</v>
      </c>
      <c r="BS133" s="5">
        <v>23.5</v>
      </c>
      <c r="BU133" s="18">
        <v>3.82</v>
      </c>
      <c r="BV133" s="57">
        <v>113.767164</v>
      </c>
    </row>
    <row r="134" ht="15.75" customHeight="1">
      <c r="A134" s="3" t="s">
        <v>230</v>
      </c>
      <c r="B134" s="3">
        <v>1957.0</v>
      </c>
      <c r="C134" s="3">
        <v>1957.1666666666574</v>
      </c>
      <c r="E134" s="3"/>
      <c r="F134" s="50">
        <v>18.8059</v>
      </c>
      <c r="G134" s="50">
        <v>21.2389</v>
      </c>
      <c r="H134" s="51">
        <v>32.6895</v>
      </c>
      <c r="I134" s="51">
        <f t="shared" si="2"/>
        <v>10.6444</v>
      </c>
      <c r="K134" s="5">
        <v>3.0</v>
      </c>
      <c r="L134" s="3"/>
      <c r="M134" s="52"/>
      <c r="N134" s="3">
        <v>43.47</v>
      </c>
      <c r="O134" s="53">
        <v>31.0</v>
      </c>
      <c r="Q134" s="54">
        <v>27.8</v>
      </c>
      <c r="R134" s="54"/>
      <c r="S134" s="54">
        <v>3.07</v>
      </c>
      <c r="U134" s="21">
        <v>3.34</v>
      </c>
      <c r="V134" s="21">
        <v>3.38</v>
      </c>
      <c r="X134" s="52"/>
      <c r="Y134" s="52"/>
      <c r="Z134" s="52"/>
      <c r="AA134" s="51">
        <v>83.3787</v>
      </c>
      <c r="AB134" s="55">
        <v>154.7855</v>
      </c>
      <c r="AC134" s="51">
        <v>265.07375153743</v>
      </c>
      <c r="AD134" s="51">
        <v>156.981951170008</v>
      </c>
      <c r="AE134" s="51">
        <v>150.728069922103</v>
      </c>
      <c r="AF134" s="51">
        <f t="shared" si="5"/>
        <v>572.7837726</v>
      </c>
      <c r="AG134" s="18">
        <v>574.25</v>
      </c>
      <c r="AH134" s="21">
        <v>3.1</v>
      </c>
      <c r="AI134" s="51">
        <f t="shared" si="3"/>
        <v>71.4068</v>
      </c>
      <c r="AJ134" s="18">
        <v>34.89</v>
      </c>
      <c r="AK134" s="54">
        <v>3.07</v>
      </c>
      <c r="AL134" s="56">
        <v>0.92</v>
      </c>
      <c r="AN134" s="53">
        <v>155.9</v>
      </c>
      <c r="AO134" s="18">
        <f t="shared" si="4"/>
        <v>100.4606968</v>
      </c>
      <c r="AP134" s="53">
        <v>30.9</v>
      </c>
      <c r="AQ134" s="53">
        <v>464.62</v>
      </c>
      <c r="AU134" s="53">
        <v>52.1</v>
      </c>
      <c r="AV134" s="53">
        <v>27.6</v>
      </c>
      <c r="AW134" s="53">
        <v>34.4</v>
      </c>
      <c r="AX134" s="53">
        <v>56.8</v>
      </c>
      <c r="AY134" s="21">
        <v>48.9204143793676</v>
      </c>
      <c r="AZ134" s="21">
        <v>37.4499961015355</v>
      </c>
      <c r="BA134" s="53"/>
      <c r="BB134" s="53"/>
      <c r="BC134" s="53"/>
      <c r="BD134" s="18">
        <v>35.0</v>
      </c>
      <c r="BF134" s="21">
        <v>3.67</v>
      </c>
      <c r="BG134" s="5">
        <v>4.47</v>
      </c>
      <c r="BH134" s="53">
        <v>30.2</v>
      </c>
      <c r="BI134" s="53">
        <v>31.0</v>
      </c>
      <c r="BJ134" s="53">
        <v>47.4</v>
      </c>
      <c r="BK134" s="53">
        <v>29.2</v>
      </c>
      <c r="BM134" s="53">
        <v>29.8</v>
      </c>
      <c r="BN134" s="53">
        <v>28.0</v>
      </c>
      <c r="BS134" s="5">
        <v>23.7</v>
      </c>
      <c r="BU134" s="18">
        <v>3.99</v>
      </c>
      <c r="BV134" s="57">
        <v>114.379987</v>
      </c>
    </row>
    <row r="135" ht="15.75" customHeight="1">
      <c r="A135" s="3" t="s">
        <v>231</v>
      </c>
      <c r="B135" s="3">
        <v>1957.0</v>
      </c>
      <c r="C135" s="3">
        <v>1957.2499999999907</v>
      </c>
      <c r="E135" s="3"/>
      <c r="F135" s="50">
        <v>18.9299</v>
      </c>
      <c r="G135" s="50">
        <v>21.2624</v>
      </c>
      <c r="H135" s="51">
        <v>33.0407</v>
      </c>
      <c r="I135" s="51">
        <f t="shared" si="2"/>
        <v>10.7135</v>
      </c>
      <c r="K135" s="5">
        <v>2.96</v>
      </c>
      <c r="L135" s="3"/>
      <c r="M135" s="52"/>
      <c r="N135" s="3">
        <v>44.03</v>
      </c>
      <c r="O135" s="53">
        <v>31.0</v>
      </c>
      <c r="Q135" s="54">
        <v>27.86</v>
      </c>
      <c r="R135" s="54"/>
      <c r="S135" s="54">
        <v>3.07</v>
      </c>
      <c r="U135" s="21">
        <v>3.41</v>
      </c>
      <c r="V135" s="21">
        <v>3.42</v>
      </c>
      <c r="X135" s="52"/>
      <c r="Y135" s="52"/>
      <c r="Z135" s="52"/>
      <c r="AA135" s="51">
        <v>83.9465</v>
      </c>
      <c r="AB135" s="55">
        <v>154.4419</v>
      </c>
      <c r="AC135" s="51">
        <v>264.517</v>
      </c>
      <c r="AD135" s="51">
        <v>157.484</v>
      </c>
      <c r="AE135" s="51">
        <v>151.79</v>
      </c>
      <c r="AF135" s="51">
        <f t="shared" si="5"/>
        <v>573.791</v>
      </c>
      <c r="AG135" s="18">
        <v>573.97</v>
      </c>
      <c r="AH135" s="21">
        <v>3.08</v>
      </c>
      <c r="AI135" s="51">
        <f t="shared" si="3"/>
        <v>70.4954</v>
      </c>
      <c r="AJ135" s="18">
        <v>34.91</v>
      </c>
      <c r="AK135" s="54">
        <v>3.07</v>
      </c>
      <c r="AL135" s="56">
        <v>0.92</v>
      </c>
      <c r="AN135" s="53">
        <v>155.2</v>
      </c>
      <c r="AO135" s="18">
        <f t="shared" si="4"/>
        <v>100.5182839</v>
      </c>
      <c r="AP135" s="53">
        <v>31.0</v>
      </c>
      <c r="AQ135" s="53">
        <v>474.81</v>
      </c>
      <c r="AU135" s="53">
        <v>51.1</v>
      </c>
      <c r="AV135" s="53">
        <v>27.6</v>
      </c>
      <c r="AW135" s="53">
        <v>34.4</v>
      </c>
      <c r="AX135" s="53">
        <v>55.5</v>
      </c>
      <c r="AY135" s="21">
        <v>48.729426576075</v>
      </c>
      <c r="AZ135" s="21">
        <v>37.5253649237634</v>
      </c>
      <c r="BA135" s="53"/>
      <c r="BB135" s="53"/>
      <c r="BC135" s="53"/>
      <c r="BD135" s="18">
        <v>35.0</v>
      </c>
      <c r="BF135" s="21">
        <v>3.66</v>
      </c>
      <c r="BG135" s="5">
        <v>4.43</v>
      </c>
      <c r="BH135" s="53">
        <v>30.1</v>
      </c>
      <c r="BI135" s="53">
        <v>31.1</v>
      </c>
      <c r="BJ135" s="53">
        <v>47.4</v>
      </c>
      <c r="BK135" s="53">
        <v>29.3</v>
      </c>
      <c r="BM135" s="53">
        <v>29.8</v>
      </c>
      <c r="BN135" s="53">
        <v>28.1</v>
      </c>
      <c r="BS135" s="5">
        <v>23.8</v>
      </c>
      <c r="BU135" s="18">
        <v>3.93</v>
      </c>
      <c r="BV135" s="57">
        <v>113.968548</v>
      </c>
    </row>
    <row r="136" ht="15.75" customHeight="1">
      <c r="A136" s="3" t="s">
        <v>59</v>
      </c>
      <c r="B136" s="3">
        <v>1957.0</v>
      </c>
      <c r="C136" s="3">
        <v>1957.333333333324</v>
      </c>
      <c r="E136" s="3"/>
      <c r="F136" s="50">
        <v>19.0117</v>
      </c>
      <c r="G136" s="50">
        <v>21.2736</v>
      </c>
      <c r="H136" s="51">
        <v>33.3856</v>
      </c>
      <c r="I136" s="51">
        <f t="shared" si="2"/>
        <v>10.8727</v>
      </c>
      <c r="K136" s="5">
        <v>3.0</v>
      </c>
      <c r="L136" s="3"/>
      <c r="M136" s="52"/>
      <c r="N136" s="3">
        <v>45.05</v>
      </c>
      <c r="O136" s="53">
        <v>31.1</v>
      </c>
      <c r="Q136" s="54">
        <v>27.93</v>
      </c>
      <c r="R136" s="54"/>
      <c r="S136" s="54">
        <v>3.07</v>
      </c>
      <c r="U136" s="21">
        <v>3.48</v>
      </c>
      <c r="V136" s="21">
        <v>3.49</v>
      </c>
      <c r="X136" s="52"/>
      <c r="Y136" s="52"/>
      <c r="Z136" s="52"/>
      <c r="AA136" s="51">
        <v>84.5436</v>
      </c>
      <c r="AB136" s="55">
        <v>155.9709</v>
      </c>
      <c r="AC136" s="51">
        <v>261.584626499977</v>
      </c>
      <c r="AD136" s="51">
        <v>158.854877332391</v>
      </c>
      <c r="AE136" s="51">
        <v>153.100467553161</v>
      </c>
      <c r="AF136" s="51">
        <f t="shared" si="5"/>
        <v>573.5399714</v>
      </c>
      <c r="AG136" s="18">
        <v>572.31</v>
      </c>
      <c r="AH136" s="21">
        <v>3.07</v>
      </c>
      <c r="AI136" s="51">
        <f t="shared" si="3"/>
        <v>71.4273</v>
      </c>
      <c r="AJ136" s="18">
        <v>34.92</v>
      </c>
      <c r="AK136" s="54">
        <v>3.07</v>
      </c>
      <c r="AL136" s="56">
        <v>0.92</v>
      </c>
      <c r="AN136" s="53">
        <v>154.4</v>
      </c>
      <c r="AO136" s="18">
        <f t="shared" si="4"/>
        <v>100.5470775</v>
      </c>
      <c r="AP136" s="53">
        <v>31.0</v>
      </c>
      <c r="AQ136" s="53">
        <v>494.36</v>
      </c>
      <c r="AU136" s="53">
        <v>51.7</v>
      </c>
      <c r="AV136" s="53">
        <v>27.3</v>
      </c>
      <c r="AW136" s="53">
        <v>34.4</v>
      </c>
      <c r="AX136" s="53">
        <v>52.7</v>
      </c>
      <c r="AY136" s="21">
        <v>48.8992918506272</v>
      </c>
      <c r="AZ136" s="21">
        <v>37.6455573274588</v>
      </c>
      <c r="BA136" s="53"/>
      <c r="BB136" s="53"/>
      <c r="BC136" s="53"/>
      <c r="BD136" s="18">
        <v>35.0</v>
      </c>
      <c r="BF136" s="21">
        <v>3.67</v>
      </c>
      <c r="BG136" s="5">
        <v>4.44</v>
      </c>
      <c r="BH136" s="53">
        <v>29.9</v>
      </c>
      <c r="BI136" s="53">
        <v>31.1</v>
      </c>
      <c r="BJ136" s="53">
        <v>47.2</v>
      </c>
      <c r="BK136" s="53">
        <v>29.6</v>
      </c>
      <c r="BM136" s="53">
        <v>29.8</v>
      </c>
      <c r="BN136" s="53">
        <v>28.1</v>
      </c>
      <c r="BS136" s="5">
        <v>23.9</v>
      </c>
      <c r="BU136" s="18">
        <v>3.84</v>
      </c>
      <c r="BV136" s="57">
        <v>114.322207</v>
      </c>
    </row>
    <row r="137" ht="15.75" customHeight="1">
      <c r="A137" s="3" t="s">
        <v>232</v>
      </c>
      <c r="B137" s="3">
        <v>1957.0</v>
      </c>
      <c r="C137" s="3">
        <v>1957.4166666666572</v>
      </c>
      <c r="E137" s="3"/>
      <c r="F137" s="50">
        <v>19.1767</v>
      </c>
      <c r="G137" s="50">
        <v>21.2595</v>
      </c>
      <c r="H137" s="51">
        <v>33.6362</v>
      </c>
      <c r="I137" s="51">
        <f t="shared" si="2"/>
        <v>11.0396</v>
      </c>
      <c r="K137" s="5">
        <v>3.0</v>
      </c>
      <c r="L137" s="3"/>
      <c r="M137" s="52"/>
      <c r="N137" s="3">
        <v>46.78</v>
      </c>
      <c r="O137" s="53">
        <v>31.0</v>
      </c>
      <c r="Q137" s="54">
        <v>28.0</v>
      </c>
      <c r="R137" s="54"/>
      <c r="S137" s="54">
        <v>3.07</v>
      </c>
      <c r="U137" s="21">
        <v>3.6</v>
      </c>
      <c r="V137" s="21">
        <v>3.48</v>
      </c>
      <c r="X137" s="52"/>
      <c r="Y137" s="52"/>
      <c r="Z137" s="52"/>
      <c r="AA137" s="51">
        <v>85.112</v>
      </c>
      <c r="AB137" s="55">
        <v>156.7172</v>
      </c>
      <c r="AC137" s="51">
        <v>257.74791100011</v>
      </c>
      <c r="AD137" s="51">
        <v>160.716643464999</v>
      </c>
      <c r="AE137" s="51">
        <v>154.478383216898</v>
      </c>
      <c r="AF137" s="51">
        <f t="shared" si="5"/>
        <v>572.9429377</v>
      </c>
      <c r="AG137" s="18">
        <v>572.54</v>
      </c>
      <c r="AH137" s="21">
        <v>3.06</v>
      </c>
      <c r="AI137" s="51">
        <f t="shared" si="3"/>
        <v>71.6052</v>
      </c>
      <c r="AJ137" s="18">
        <v>34.93</v>
      </c>
      <c r="AK137" s="54">
        <v>3.07</v>
      </c>
      <c r="AL137" s="56">
        <v>0.92</v>
      </c>
      <c r="AN137" s="53">
        <v>154.2</v>
      </c>
      <c r="AO137" s="18">
        <f t="shared" si="4"/>
        <v>100.575871</v>
      </c>
      <c r="AP137" s="53">
        <v>31.2</v>
      </c>
      <c r="AQ137" s="53">
        <v>504.93</v>
      </c>
      <c r="AU137" s="53">
        <v>50.0</v>
      </c>
      <c r="AV137" s="53">
        <v>27.5</v>
      </c>
      <c r="AW137" s="53">
        <v>34.4</v>
      </c>
      <c r="AX137" s="53">
        <v>46.9</v>
      </c>
      <c r="AY137" s="21">
        <v>48.6268620162139</v>
      </c>
      <c r="AZ137" s="21">
        <v>37.6978315384887</v>
      </c>
      <c r="BA137" s="53"/>
      <c r="BB137" s="53"/>
      <c r="BC137" s="53"/>
      <c r="BD137" s="18">
        <v>35.0</v>
      </c>
      <c r="BF137" s="21">
        <v>3.74</v>
      </c>
      <c r="BG137" s="5">
        <v>4.52</v>
      </c>
      <c r="BH137" s="53">
        <v>29.9</v>
      </c>
      <c r="BI137" s="53">
        <v>31.2</v>
      </c>
      <c r="BJ137" s="53">
        <v>47.3</v>
      </c>
      <c r="BK137" s="53">
        <v>29.7</v>
      </c>
      <c r="BM137" s="53">
        <v>29.8</v>
      </c>
      <c r="BN137" s="53">
        <v>28.1</v>
      </c>
      <c r="BS137" s="5">
        <v>23.9</v>
      </c>
      <c r="BU137" s="18">
        <v>3.7</v>
      </c>
      <c r="BV137" s="57">
        <v>114.293626</v>
      </c>
    </row>
    <row r="138" ht="15.75" customHeight="1">
      <c r="A138" s="3" t="s">
        <v>233</v>
      </c>
      <c r="B138" s="3">
        <v>1957.0</v>
      </c>
      <c r="C138" s="3">
        <v>1957.4999999999905</v>
      </c>
      <c r="E138" s="3"/>
      <c r="F138" s="50">
        <v>19.2889</v>
      </c>
      <c r="G138" s="50">
        <v>21.2304</v>
      </c>
      <c r="H138" s="51">
        <v>34.0596</v>
      </c>
      <c r="I138" s="51">
        <f t="shared" si="2"/>
        <v>11.1505</v>
      </c>
      <c r="K138" s="5">
        <v>3.0</v>
      </c>
      <c r="L138" s="3"/>
      <c r="M138" s="52"/>
      <c r="N138" s="3">
        <v>47.55</v>
      </c>
      <c r="O138" s="53">
        <v>31.1</v>
      </c>
      <c r="Q138" s="54">
        <v>28.11</v>
      </c>
      <c r="R138" s="54"/>
      <c r="S138" s="54">
        <v>3.07</v>
      </c>
      <c r="U138" s="21">
        <v>3.8</v>
      </c>
      <c r="V138" s="21">
        <v>3.65</v>
      </c>
      <c r="X138" s="52"/>
      <c r="Y138" s="52"/>
      <c r="Z138" s="52"/>
      <c r="AA138" s="51">
        <v>85.7294</v>
      </c>
      <c r="AB138" s="55">
        <v>156.1343</v>
      </c>
      <c r="AC138" s="51">
        <v>255.015</v>
      </c>
      <c r="AD138" s="51">
        <v>162.474</v>
      </c>
      <c r="AE138" s="51">
        <v>155.673</v>
      </c>
      <c r="AF138" s="51">
        <f t="shared" si="5"/>
        <v>573.162</v>
      </c>
      <c r="AG138" s="18">
        <v>574.64</v>
      </c>
      <c r="AH138" s="21">
        <v>3.29</v>
      </c>
      <c r="AI138" s="51">
        <f t="shared" si="3"/>
        <v>70.4049</v>
      </c>
      <c r="AJ138" s="18">
        <v>34.99</v>
      </c>
      <c r="AK138" s="54">
        <v>3.07</v>
      </c>
      <c r="AL138" s="56">
        <v>0.92</v>
      </c>
      <c r="AN138" s="53">
        <v>148.5</v>
      </c>
      <c r="AO138" s="18">
        <f t="shared" si="4"/>
        <v>100.7486323</v>
      </c>
      <c r="AP138" s="53">
        <v>31.2</v>
      </c>
      <c r="AQ138" s="53">
        <v>503.29</v>
      </c>
      <c r="AU138" s="53">
        <v>50.1</v>
      </c>
      <c r="AV138" s="53">
        <v>27.9</v>
      </c>
      <c r="AW138" s="53">
        <v>34.4</v>
      </c>
      <c r="AX138" s="53">
        <v>42.0</v>
      </c>
      <c r="AY138" s="21">
        <v>48.3887953302338</v>
      </c>
      <c r="AZ138" s="21">
        <v>37.757108192457</v>
      </c>
      <c r="BA138" s="53"/>
      <c r="BB138" s="53"/>
      <c r="BC138" s="53"/>
      <c r="BD138" s="18">
        <v>35.0</v>
      </c>
      <c r="BF138" s="21">
        <v>3.91</v>
      </c>
      <c r="BG138" s="5">
        <v>4.63</v>
      </c>
      <c r="BH138" s="53">
        <v>30.0</v>
      </c>
      <c r="BI138" s="53">
        <v>31.2</v>
      </c>
      <c r="BJ138" s="53">
        <v>47.3</v>
      </c>
      <c r="BK138" s="53">
        <v>29.7</v>
      </c>
      <c r="BM138" s="53">
        <v>29.8</v>
      </c>
      <c r="BN138" s="53">
        <v>28.2</v>
      </c>
      <c r="BS138" s="5">
        <v>23.9</v>
      </c>
      <c r="BU138" s="18">
        <v>3.64</v>
      </c>
      <c r="BV138" s="57">
        <v>113.508526</v>
      </c>
    </row>
    <row r="139" ht="15.75" customHeight="1">
      <c r="A139" s="3" t="s">
        <v>60</v>
      </c>
      <c r="B139" s="3">
        <v>1957.0</v>
      </c>
      <c r="C139" s="3">
        <v>1957.5833333333237</v>
      </c>
      <c r="E139" s="3"/>
      <c r="F139" s="50">
        <v>19.4259</v>
      </c>
      <c r="G139" s="50">
        <v>21.3146</v>
      </c>
      <c r="H139" s="51">
        <v>34.3749</v>
      </c>
      <c r="I139" s="51">
        <f t="shared" si="2"/>
        <v>11.0147</v>
      </c>
      <c r="J139" s="3"/>
      <c r="K139" s="5">
        <v>2.99</v>
      </c>
      <c r="L139" s="3"/>
      <c r="M139" s="52"/>
      <c r="N139" s="3">
        <v>48.51</v>
      </c>
      <c r="O139" s="53">
        <v>31.3</v>
      </c>
      <c r="Q139" s="54">
        <v>28.19</v>
      </c>
      <c r="R139" s="54"/>
      <c r="S139" s="54">
        <v>3.07</v>
      </c>
      <c r="U139" s="21">
        <v>3.93</v>
      </c>
      <c r="V139" s="21">
        <v>3.81</v>
      </c>
      <c r="X139" s="52"/>
      <c r="Y139" s="52"/>
      <c r="Z139" s="52"/>
      <c r="AA139" s="51">
        <v>86.1301</v>
      </c>
      <c r="AB139" s="55">
        <v>156.4959</v>
      </c>
      <c r="AC139" s="51">
        <v>254.922722999462</v>
      </c>
      <c r="AD139" s="51">
        <v>163.693699352862</v>
      </c>
      <c r="AE139" s="51">
        <v>156.51725286854</v>
      </c>
      <c r="AF139" s="51">
        <f t="shared" si="5"/>
        <v>575.1336752</v>
      </c>
      <c r="AG139" s="18">
        <v>578.61</v>
      </c>
      <c r="AH139" s="21">
        <v>3.16</v>
      </c>
      <c r="AI139" s="51">
        <f t="shared" si="3"/>
        <v>70.3658</v>
      </c>
      <c r="AJ139" s="18">
        <v>34.99</v>
      </c>
      <c r="AK139" s="54">
        <v>3.07</v>
      </c>
      <c r="AL139" s="56">
        <v>0.92</v>
      </c>
      <c r="AN139" s="53">
        <v>151.7</v>
      </c>
      <c r="AO139" s="18">
        <f t="shared" si="4"/>
        <v>100.7486323</v>
      </c>
      <c r="AP139" s="53">
        <v>31.4</v>
      </c>
      <c r="AQ139" s="53">
        <v>508.52</v>
      </c>
      <c r="AU139" s="53">
        <v>48.0</v>
      </c>
      <c r="AV139" s="53">
        <v>28.7</v>
      </c>
      <c r="AW139" s="53">
        <v>34.4</v>
      </c>
      <c r="AX139" s="53">
        <v>45.5</v>
      </c>
      <c r="AY139" s="21">
        <v>48.1518734196091</v>
      </c>
      <c r="AZ139" s="21">
        <v>37.8299990345753</v>
      </c>
      <c r="BA139" s="53"/>
      <c r="BB139" s="53"/>
      <c r="BC139" s="53"/>
      <c r="BD139" s="18">
        <v>35.0</v>
      </c>
      <c r="BF139" s="21">
        <v>3.99</v>
      </c>
      <c r="BG139" s="5">
        <v>4.73</v>
      </c>
      <c r="BH139" s="53">
        <v>30.4</v>
      </c>
      <c r="BI139" s="53">
        <v>31.4</v>
      </c>
      <c r="BJ139" s="53">
        <v>47.5</v>
      </c>
      <c r="BK139" s="53">
        <v>29.8</v>
      </c>
      <c r="BM139" s="53">
        <v>29.9</v>
      </c>
      <c r="BN139" s="53">
        <v>28.3</v>
      </c>
      <c r="BS139" s="5">
        <v>24.0</v>
      </c>
      <c r="BU139" s="18">
        <v>3.59</v>
      </c>
      <c r="BV139" s="57">
        <v>112.706345</v>
      </c>
    </row>
    <row r="140" ht="15.75" customHeight="1">
      <c r="A140" s="3" t="s">
        <v>234</v>
      </c>
      <c r="B140" s="3">
        <v>1957.0</v>
      </c>
      <c r="C140" s="3">
        <v>1957.666666666657</v>
      </c>
      <c r="E140" s="3"/>
      <c r="F140" s="50">
        <v>19.6</v>
      </c>
      <c r="G140" s="50">
        <v>21.413</v>
      </c>
      <c r="H140" s="51">
        <v>34.5961</v>
      </c>
      <c r="I140" s="51">
        <f t="shared" si="2"/>
        <v>10.9179</v>
      </c>
      <c r="J140" s="58"/>
      <c r="K140" s="5">
        <v>3.24</v>
      </c>
      <c r="L140" s="3"/>
      <c r="M140" s="52"/>
      <c r="N140" s="3">
        <v>45.84</v>
      </c>
      <c r="O140" s="53">
        <v>31.4</v>
      </c>
      <c r="Q140" s="54">
        <v>28.28</v>
      </c>
      <c r="R140" s="54"/>
      <c r="S140" s="54">
        <v>3.07</v>
      </c>
      <c r="U140" s="21">
        <v>3.93</v>
      </c>
      <c r="V140" s="21">
        <v>4.01</v>
      </c>
      <c r="X140" s="52"/>
      <c r="Y140" s="52"/>
      <c r="Z140" s="52"/>
      <c r="AA140" s="51">
        <v>86.527</v>
      </c>
      <c r="AB140" s="55">
        <v>157.1534</v>
      </c>
      <c r="AC140" s="51">
        <v>257.122641499167</v>
      </c>
      <c r="AD140" s="51">
        <v>164.59069719222</v>
      </c>
      <c r="AE140" s="51">
        <v>157.178804617714</v>
      </c>
      <c r="AF140" s="51">
        <f t="shared" si="5"/>
        <v>578.8921433</v>
      </c>
      <c r="AG140" s="18">
        <v>583.83</v>
      </c>
      <c r="AH140" s="21">
        <v>3.37</v>
      </c>
      <c r="AI140" s="51">
        <f t="shared" si="3"/>
        <v>70.6264</v>
      </c>
      <c r="AJ140" s="18">
        <v>34.97</v>
      </c>
      <c r="AK140" s="54">
        <v>3.07</v>
      </c>
      <c r="AL140" s="56">
        <v>0.92</v>
      </c>
      <c r="AN140" s="53">
        <v>153.3</v>
      </c>
      <c r="AO140" s="18">
        <f t="shared" si="4"/>
        <v>100.6910452</v>
      </c>
      <c r="AP140" s="53">
        <v>31.5</v>
      </c>
      <c r="AQ140" s="53">
        <v>484.35</v>
      </c>
      <c r="AU140" s="53">
        <v>46.7</v>
      </c>
      <c r="AV140" s="53">
        <v>28.8</v>
      </c>
      <c r="AW140" s="53">
        <v>35.7</v>
      </c>
      <c r="AX140" s="53">
        <v>45.5</v>
      </c>
      <c r="AY140" s="21">
        <v>48.1741410008168</v>
      </c>
      <c r="AZ140" s="21">
        <v>37.788715637177</v>
      </c>
      <c r="BA140" s="53"/>
      <c r="BB140" s="53"/>
      <c r="BC140" s="53"/>
      <c r="BD140" s="18">
        <v>35.0</v>
      </c>
      <c r="BF140" s="21">
        <v>4.1</v>
      </c>
      <c r="BG140" s="5">
        <v>4.82</v>
      </c>
      <c r="BH140" s="53">
        <v>30.5</v>
      </c>
      <c r="BI140" s="53">
        <v>31.5</v>
      </c>
      <c r="BJ140" s="53">
        <v>47.6</v>
      </c>
      <c r="BK140" s="53">
        <v>29.8</v>
      </c>
      <c r="BM140" s="53">
        <v>30.0</v>
      </c>
      <c r="BN140" s="53">
        <v>28.4</v>
      </c>
      <c r="BS140" s="5">
        <v>24.0</v>
      </c>
      <c r="BU140" s="18">
        <v>3.82</v>
      </c>
      <c r="BV140" s="57">
        <v>112.706345</v>
      </c>
    </row>
    <row r="141" ht="15.75" customHeight="1">
      <c r="A141" s="3" t="s">
        <v>235</v>
      </c>
      <c r="B141" s="3">
        <v>1957.0</v>
      </c>
      <c r="C141" s="3">
        <v>1957.7499999999902</v>
      </c>
      <c r="E141" s="3"/>
      <c r="F141" s="50">
        <v>19.7663</v>
      </c>
      <c r="G141" s="50">
        <v>21.4475</v>
      </c>
      <c r="H141" s="51">
        <v>34.5474</v>
      </c>
      <c r="I141" s="51">
        <f t="shared" si="2"/>
        <v>10.9516</v>
      </c>
      <c r="J141" s="58"/>
      <c r="K141" s="5">
        <v>3.47</v>
      </c>
      <c r="L141" s="3"/>
      <c r="M141" s="52"/>
      <c r="N141" s="3">
        <v>43.98</v>
      </c>
      <c r="O141" s="53">
        <v>31.3</v>
      </c>
      <c r="Q141" s="54">
        <v>28.32</v>
      </c>
      <c r="R141" s="54"/>
      <c r="S141" s="54">
        <v>3.07</v>
      </c>
      <c r="U141" s="21">
        <v>3.92</v>
      </c>
      <c r="V141" s="21">
        <v>4.07</v>
      </c>
      <c r="X141" s="52"/>
      <c r="Y141" s="52"/>
      <c r="Z141" s="52"/>
      <c r="AA141" s="51">
        <v>86.7128</v>
      </c>
      <c r="AB141" s="55">
        <v>157.3049</v>
      </c>
      <c r="AC141" s="51">
        <v>260.795</v>
      </c>
      <c r="AD141" s="51">
        <v>165.542</v>
      </c>
      <c r="AE141" s="51">
        <v>157.909</v>
      </c>
      <c r="AF141" s="51">
        <f t="shared" si="5"/>
        <v>584.246</v>
      </c>
      <c r="AG141" s="18">
        <v>590.29</v>
      </c>
      <c r="AH141" s="21">
        <v>3.53</v>
      </c>
      <c r="AI141" s="51">
        <f t="shared" si="3"/>
        <v>70.5921</v>
      </c>
      <c r="AJ141" s="18">
        <v>34.96</v>
      </c>
      <c r="AK141" s="54">
        <v>3.07</v>
      </c>
      <c r="AL141" s="56">
        <v>0.92</v>
      </c>
      <c r="AN141" s="53">
        <v>154.6</v>
      </c>
      <c r="AO141" s="18">
        <f t="shared" si="4"/>
        <v>100.6622517</v>
      </c>
      <c r="AP141" s="53">
        <v>31.6</v>
      </c>
      <c r="AQ141" s="53">
        <v>456.3</v>
      </c>
      <c r="AU141" s="53">
        <v>41.0</v>
      </c>
      <c r="AV141" s="53">
        <v>28.7</v>
      </c>
      <c r="AW141" s="53">
        <v>35.7</v>
      </c>
      <c r="AX141" s="53">
        <v>42.6</v>
      </c>
      <c r="AY141" s="21">
        <v>47.9098027487924</v>
      </c>
      <c r="AZ141" s="21">
        <v>37.698227676213</v>
      </c>
      <c r="BA141" s="53"/>
      <c r="BB141" s="53"/>
      <c r="BC141" s="53"/>
      <c r="BD141" s="18">
        <v>35.0</v>
      </c>
      <c r="BF141" s="21">
        <v>4.12</v>
      </c>
      <c r="BG141" s="5">
        <v>4.93</v>
      </c>
      <c r="BH141" s="53">
        <v>30.3</v>
      </c>
      <c r="BI141" s="53">
        <v>31.7</v>
      </c>
      <c r="BJ141" s="53">
        <v>47.5</v>
      </c>
      <c r="BK141" s="53">
        <v>29.8</v>
      </c>
      <c r="BM141" s="53">
        <v>30.0</v>
      </c>
      <c r="BN141" s="53">
        <v>28.5</v>
      </c>
      <c r="BS141" s="5">
        <v>24.1</v>
      </c>
      <c r="BU141" s="18">
        <v>4.0</v>
      </c>
      <c r="BV141" s="57">
        <v>113.082033</v>
      </c>
    </row>
    <row r="142" ht="15.75" customHeight="1">
      <c r="A142" s="3" t="s">
        <v>61</v>
      </c>
      <c r="B142" s="3">
        <v>1957.0</v>
      </c>
      <c r="C142" s="3">
        <v>1957.8333333333235</v>
      </c>
      <c r="E142" s="3"/>
      <c r="F142" s="50">
        <v>19.9091</v>
      </c>
      <c r="G142" s="50">
        <v>21.4859</v>
      </c>
      <c r="H142" s="51">
        <v>34.4197</v>
      </c>
      <c r="I142" s="51">
        <f t="shared" si="2"/>
        <v>11.0671</v>
      </c>
      <c r="J142" s="59"/>
      <c r="K142" s="5">
        <v>3.5</v>
      </c>
      <c r="L142" s="3"/>
      <c r="M142" s="52"/>
      <c r="N142" s="3">
        <v>41.24</v>
      </c>
      <c r="O142" s="53">
        <v>31.2</v>
      </c>
      <c r="Q142" s="54">
        <v>28.32</v>
      </c>
      <c r="R142" s="54"/>
      <c r="S142" s="54">
        <v>3.07</v>
      </c>
      <c r="U142" s="21">
        <v>3.97</v>
      </c>
      <c r="V142" s="21">
        <v>4.01</v>
      </c>
      <c r="X142" s="52"/>
      <c r="Y142" s="52"/>
      <c r="Z142" s="52"/>
      <c r="AA142" s="51">
        <v>86.8818</v>
      </c>
      <c r="AB142" s="55">
        <v>158.6758</v>
      </c>
      <c r="AC142" s="51">
        <v>265.127148168843</v>
      </c>
      <c r="AD142" s="51">
        <v>166.779547478383</v>
      </c>
      <c r="AE142" s="51">
        <v>158.884558009717</v>
      </c>
      <c r="AF142" s="51">
        <f t="shared" si="5"/>
        <v>590.7912537</v>
      </c>
      <c r="AG142" s="18">
        <v>598.0</v>
      </c>
      <c r="AH142" s="21">
        <v>3.58</v>
      </c>
      <c r="AI142" s="51">
        <f t="shared" si="3"/>
        <v>71.794</v>
      </c>
      <c r="AJ142" s="18">
        <v>34.97</v>
      </c>
      <c r="AK142" s="54">
        <v>3.07</v>
      </c>
      <c r="AL142" s="56">
        <v>0.92</v>
      </c>
      <c r="AN142" s="53">
        <v>154.3</v>
      </c>
      <c r="AO142" s="18">
        <f t="shared" si="4"/>
        <v>100.6910452</v>
      </c>
      <c r="AP142" s="53">
        <v>31.7</v>
      </c>
      <c r="AQ142" s="53">
        <v>441.04</v>
      </c>
      <c r="AU142" s="53">
        <v>40.8</v>
      </c>
      <c r="AV142" s="53">
        <v>28.3</v>
      </c>
      <c r="AW142" s="53">
        <v>35.7</v>
      </c>
      <c r="AX142" s="53">
        <v>41.6</v>
      </c>
      <c r="AY142" s="21">
        <v>45.5701408245821</v>
      </c>
      <c r="AZ142" s="21">
        <v>38.1515829250906</v>
      </c>
      <c r="BA142" s="53"/>
      <c r="BB142" s="53"/>
      <c r="BC142" s="53"/>
      <c r="BD142" s="18">
        <v>35.0</v>
      </c>
      <c r="BF142" s="21">
        <v>4.1</v>
      </c>
      <c r="BG142" s="5">
        <v>4.99</v>
      </c>
      <c r="BH142" s="53">
        <v>30.1</v>
      </c>
      <c r="BI142" s="53">
        <v>31.9</v>
      </c>
      <c r="BJ142" s="53">
        <v>47.6</v>
      </c>
      <c r="BK142" s="53">
        <v>29.8</v>
      </c>
      <c r="BM142" s="53">
        <v>29.9</v>
      </c>
      <c r="BN142" s="53">
        <v>28.7</v>
      </c>
      <c r="BS142" s="5">
        <v>24.2</v>
      </c>
      <c r="BU142" s="18">
        <v>4.29</v>
      </c>
      <c r="BV142" s="57">
        <v>113.70818</v>
      </c>
    </row>
    <row r="143" ht="15.75" customHeight="1">
      <c r="A143" s="3" t="s">
        <v>236</v>
      </c>
      <c r="B143" s="3">
        <v>1957.0</v>
      </c>
      <c r="C143" s="3">
        <v>1957.9166666666567</v>
      </c>
      <c r="E143" s="3"/>
      <c r="F143" s="50">
        <v>20.0105</v>
      </c>
      <c r="G143" s="50">
        <v>21.5226</v>
      </c>
      <c r="H143" s="51">
        <v>34.3325</v>
      </c>
      <c r="I143" s="51">
        <f t="shared" si="2"/>
        <v>11.0585</v>
      </c>
      <c r="J143" s="3"/>
      <c r="K143" s="5">
        <v>3.28</v>
      </c>
      <c r="L143" s="3"/>
      <c r="M143" s="52"/>
      <c r="N143" s="3">
        <v>40.35</v>
      </c>
      <c r="O143" s="53">
        <v>31.3</v>
      </c>
      <c r="Q143" s="54">
        <v>28.41</v>
      </c>
      <c r="R143" s="54"/>
      <c r="S143" s="54">
        <v>3.07</v>
      </c>
      <c r="U143" s="21">
        <v>3.72</v>
      </c>
      <c r="V143" s="21">
        <v>3.57</v>
      </c>
      <c r="X143" s="52"/>
      <c r="Y143" s="52"/>
      <c r="Z143" s="52"/>
      <c r="AA143" s="51">
        <v>86.9241</v>
      </c>
      <c r="AB143" s="55">
        <v>159.0218</v>
      </c>
      <c r="AC143" s="51">
        <v>269.334856336557</v>
      </c>
      <c r="AD143" s="51">
        <v>167.955012210566</v>
      </c>
      <c r="AE143" s="51">
        <v>159.983694608544</v>
      </c>
      <c r="AF143" s="51">
        <f t="shared" si="5"/>
        <v>597.2735632</v>
      </c>
      <c r="AG143" s="18">
        <v>603.09</v>
      </c>
      <c r="AH143" s="21">
        <v>3.31</v>
      </c>
      <c r="AI143" s="51">
        <f t="shared" si="3"/>
        <v>72.0977</v>
      </c>
      <c r="AJ143" s="18">
        <v>34.97</v>
      </c>
      <c r="AK143" s="54">
        <v>3.07</v>
      </c>
      <c r="AL143" s="56">
        <v>0.92</v>
      </c>
      <c r="AN143" s="53">
        <v>158.9</v>
      </c>
      <c r="AO143" s="18">
        <f t="shared" si="4"/>
        <v>100.6910452</v>
      </c>
      <c r="AP143" s="53">
        <v>31.9</v>
      </c>
      <c r="AQ143" s="53">
        <v>449.87</v>
      </c>
      <c r="AU143" s="53">
        <v>40.4</v>
      </c>
      <c r="AV143" s="53">
        <v>28.1</v>
      </c>
      <c r="AW143" s="53">
        <v>35.7</v>
      </c>
      <c r="AX143" s="53">
        <v>41.6</v>
      </c>
      <c r="AY143" s="21">
        <v>50.5403060532746</v>
      </c>
      <c r="AZ143" s="21">
        <v>38.8257412185817</v>
      </c>
      <c r="BA143" s="53"/>
      <c r="BB143" s="53"/>
      <c r="BC143" s="53"/>
      <c r="BD143" s="18">
        <v>35.0</v>
      </c>
      <c r="BF143" s="21">
        <v>4.08</v>
      </c>
      <c r="BG143" s="5">
        <v>5.09</v>
      </c>
      <c r="BH143" s="53">
        <v>30.0</v>
      </c>
      <c r="BI143" s="53">
        <v>32.0</v>
      </c>
      <c r="BJ143" s="53">
        <v>47.7</v>
      </c>
      <c r="BK143" s="53">
        <v>29.8</v>
      </c>
      <c r="BM143" s="53">
        <v>29.9</v>
      </c>
      <c r="BN143" s="53">
        <v>28.9</v>
      </c>
      <c r="BS143" s="5">
        <v>24.2</v>
      </c>
      <c r="BU143" s="18">
        <v>4.41</v>
      </c>
      <c r="BV143" s="57">
        <v>113.307799</v>
      </c>
    </row>
    <row r="144" ht="15.75" customHeight="1">
      <c r="A144" s="3" t="s">
        <v>237</v>
      </c>
      <c r="B144" s="3">
        <v>1957.0</v>
      </c>
      <c r="C144" s="3">
        <v>1957.99999999999</v>
      </c>
      <c r="E144" s="3"/>
      <c r="F144" s="50">
        <v>19.8127</v>
      </c>
      <c r="G144" s="50">
        <v>21.5397</v>
      </c>
      <c r="H144" s="51">
        <v>33.8853</v>
      </c>
      <c r="I144" s="51">
        <f t="shared" si="2"/>
        <v>12.4811</v>
      </c>
      <c r="J144" s="3"/>
      <c r="K144" s="5">
        <v>2.98</v>
      </c>
      <c r="L144" s="3"/>
      <c r="M144" s="52"/>
      <c r="N144" s="3">
        <v>40.33</v>
      </c>
      <c r="O144" s="53">
        <v>31.4</v>
      </c>
      <c r="Q144" s="54">
        <v>28.47</v>
      </c>
      <c r="R144" s="54"/>
      <c r="S144" s="54">
        <v>3.0</v>
      </c>
      <c r="U144" s="21">
        <v>3.21</v>
      </c>
      <c r="V144" s="21">
        <v>3.18</v>
      </c>
      <c r="X144" s="52"/>
      <c r="Y144" s="52"/>
      <c r="Z144" s="52"/>
      <c r="AA144" s="51">
        <v>87.7188</v>
      </c>
      <c r="AB144" s="55">
        <v>160.6017</v>
      </c>
      <c r="AC144" s="51">
        <v>272.641</v>
      </c>
      <c r="AD144" s="51">
        <v>168.575</v>
      </c>
      <c r="AE144" s="51">
        <v>161.01</v>
      </c>
      <c r="AF144" s="51">
        <f t="shared" si="5"/>
        <v>602.226</v>
      </c>
      <c r="AG144" s="18">
        <v>605.59</v>
      </c>
      <c r="AH144" s="21">
        <v>3.04</v>
      </c>
      <c r="AI144" s="51">
        <f t="shared" si="3"/>
        <v>72.8829</v>
      </c>
      <c r="AJ144" s="18">
        <v>34.99</v>
      </c>
      <c r="AK144" s="54">
        <v>3.0</v>
      </c>
      <c r="AL144" s="56">
        <v>0.92</v>
      </c>
      <c r="AN144" s="53">
        <v>162.2</v>
      </c>
      <c r="AO144" s="18">
        <f t="shared" si="4"/>
        <v>100.7486323</v>
      </c>
      <c r="AP144" s="53">
        <v>32.0</v>
      </c>
      <c r="AQ144" s="53">
        <v>435.69</v>
      </c>
      <c r="AU144" s="53">
        <v>39.9</v>
      </c>
      <c r="AV144" s="53">
        <v>28.1</v>
      </c>
      <c r="AW144" s="53">
        <v>35.7</v>
      </c>
      <c r="AX144" s="53">
        <v>39.5</v>
      </c>
      <c r="AY144" s="21">
        <v>49.6573737476008</v>
      </c>
      <c r="AZ144" s="21">
        <v>38.8153034065029</v>
      </c>
      <c r="BA144" s="53"/>
      <c r="BB144" s="53"/>
      <c r="BC144" s="53"/>
      <c r="BD144" s="18">
        <v>35.0</v>
      </c>
      <c r="BF144" s="21">
        <v>3.81</v>
      </c>
      <c r="BG144" s="5">
        <v>5.03</v>
      </c>
      <c r="BH144" s="53">
        <v>30.0</v>
      </c>
      <c r="BI144" s="53">
        <v>32.0</v>
      </c>
      <c r="BJ144" s="53">
        <v>48.0</v>
      </c>
      <c r="BK144" s="53">
        <v>29.9</v>
      </c>
      <c r="BM144" s="53">
        <v>30.0</v>
      </c>
      <c r="BN144" s="53">
        <v>28.9</v>
      </c>
      <c r="BS144" s="5">
        <v>24.3</v>
      </c>
      <c r="BU144" s="18">
        <v>4.44</v>
      </c>
      <c r="BV144" s="57">
        <v>113.18301</v>
      </c>
    </row>
    <row r="145" ht="15.75" customHeight="1">
      <c r="A145" s="3" t="s">
        <v>58</v>
      </c>
      <c r="B145" s="3">
        <v>1958.0</v>
      </c>
      <c r="C145" s="3">
        <v>1958.0833333333233</v>
      </c>
      <c r="E145" s="3"/>
      <c r="F145" s="50">
        <v>19.9094</v>
      </c>
      <c r="G145" s="50">
        <v>22.4231</v>
      </c>
      <c r="H145" s="51">
        <v>34.6988</v>
      </c>
      <c r="I145" s="51">
        <f t="shared" si="2"/>
        <v>16.9705</v>
      </c>
      <c r="J145" s="3"/>
      <c r="K145" s="5">
        <v>2.72</v>
      </c>
      <c r="L145" s="3"/>
      <c r="M145" s="52"/>
      <c r="N145" s="3">
        <v>41.12</v>
      </c>
      <c r="O145" s="53">
        <v>31.5</v>
      </c>
      <c r="Q145" s="54">
        <v>28.64</v>
      </c>
      <c r="R145" s="54"/>
      <c r="S145" s="54">
        <v>3.07</v>
      </c>
      <c r="U145" s="21">
        <v>3.09</v>
      </c>
      <c r="V145" s="21">
        <v>2.65</v>
      </c>
      <c r="X145" s="52"/>
      <c r="Y145" s="52"/>
      <c r="Z145" s="52"/>
      <c r="AA145" s="51">
        <v>94.0018</v>
      </c>
      <c r="AB145" s="55">
        <v>167.1751</v>
      </c>
      <c r="AC145" s="51">
        <v>274.540647288131</v>
      </c>
      <c r="AD145" s="51">
        <v>168.348814437311</v>
      </c>
      <c r="AE145" s="51">
        <v>161.822959537037</v>
      </c>
      <c r="AF145" s="51">
        <f t="shared" si="5"/>
        <v>604.7124213</v>
      </c>
      <c r="AG145" s="18">
        <v>605.48</v>
      </c>
      <c r="AH145" s="21">
        <v>2.44</v>
      </c>
      <c r="AI145" s="51">
        <f t="shared" si="3"/>
        <v>73.1733</v>
      </c>
      <c r="AJ145" s="18">
        <v>35.01</v>
      </c>
      <c r="AK145" s="54">
        <v>3.07</v>
      </c>
      <c r="AL145" s="56">
        <v>0.89</v>
      </c>
      <c r="AN145" s="53">
        <v>162.9</v>
      </c>
      <c r="AO145" s="18">
        <f t="shared" si="4"/>
        <v>100.8062194</v>
      </c>
      <c r="AP145" s="53">
        <v>32.0</v>
      </c>
      <c r="AQ145" s="53">
        <v>450.02</v>
      </c>
      <c r="AU145" s="53">
        <v>38.6</v>
      </c>
      <c r="AV145" s="53">
        <v>28.1</v>
      </c>
      <c r="AW145" s="53">
        <v>35.7</v>
      </c>
      <c r="AX145" s="53">
        <v>36.8</v>
      </c>
      <c r="AY145" s="21">
        <v>49.4334015242317</v>
      </c>
      <c r="AZ145" s="21">
        <v>38.7061606712921</v>
      </c>
      <c r="BA145" s="53"/>
      <c r="BB145" s="53"/>
      <c r="BC145" s="53"/>
      <c r="BD145" s="18">
        <v>35.31</v>
      </c>
      <c r="BF145" s="21">
        <v>3.6</v>
      </c>
      <c r="BG145" s="5">
        <v>4.83</v>
      </c>
      <c r="BH145" s="53">
        <v>29.9</v>
      </c>
      <c r="BI145" s="53">
        <v>32.1</v>
      </c>
      <c r="BJ145" s="53">
        <v>48.1</v>
      </c>
      <c r="BK145" s="53">
        <v>30.0</v>
      </c>
      <c r="BM145" s="53">
        <v>30.0</v>
      </c>
      <c r="BN145" s="53">
        <v>28.9</v>
      </c>
      <c r="BS145" s="5">
        <v>24.3</v>
      </c>
      <c r="BU145" s="18">
        <v>4.34</v>
      </c>
      <c r="BV145" s="57">
        <v>112.515436</v>
      </c>
    </row>
    <row r="146" ht="15.75" customHeight="1">
      <c r="A146" s="3" t="s">
        <v>230</v>
      </c>
      <c r="B146" s="3">
        <v>1958.0</v>
      </c>
      <c r="C146" s="3">
        <v>1958.1666666666565</v>
      </c>
      <c r="E146" s="3"/>
      <c r="F146" s="50">
        <v>20.0095</v>
      </c>
      <c r="G146" s="50">
        <v>22.7674</v>
      </c>
      <c r="H146" s="51">
        <v>34.8623</v>
      </c>
      <c r="I146" s="51">
        <f t="shared" si="2"/>
        <v>17.0496</v>
      </c>
      <c r="K146" s="5">
        <v>1.67</v>
      </c>
      <c r="L146" s="3"/>
      <c r="M146" s="52"/>
      <c r="N146" s="3">
        <v>41.26</v>
      </c>
      <c r="O146" s="53">
        <v>31.5</v>
      </c>
      <c r="Q146" s="54">
        <v>28.7</v>
      </c>
      <c r="R146" s="54"/>
      <c r="S146" s="54">
        <v>3.07</v>
      </c>
      <c r="U146" s="21">
        <v>3.05</v>
      </c>
      <c r="V146" s="21">
        <v>1.99</v>
      </c>
      <c r="X146" s="52"/>
      <c r="Y146" s="52"/>
      <c r="Z146" s="52"/>
      <c r="AA146" s="51">
        <v>94.6888</v>
      </c>
      <c r="AB146" s="55">
        <v>168.3728</v>
      </c>
      <c r="AC146" s="51">
        <v>275.61763685831</v>
      </c>
      <c r="AD146" s="51">
        <v>167.796550261814</v>
      </c>
      <c r="AE146" s="51">
        <v>162.505639170334</v>
      </c>
      <c r="AF146" s="51">
        <f t="shared" si="5"/>
        <v>605.9198263</v>
      </c>
      <c r="AG146" s="18">
        <v>607.02</v>
      </c>
      <c r="AH146" s="21">
        <v>1.53</v>
      </c>
      <c r="AI146" s="51">
        <f t="shared" si="3"/>
        <v>73.684</v>
      </c>
      <c r="AJ146" s="18">
        <v>35.08</v>
      </c>
      <c r="AK146" s="54">
        <v>3.07</v>
      </c>
      <c r="AL146" s="56">
        <v>0.89</v>
      </c>
      <c r="AN146" s="53">
        <v>163.9</v>
      </c>
      <c r="AO146" s="18">
        <f t="shared" si="4"/>
        <v>101.0077743</v>
      </c>
      <c r="AP146" s="53">
        <v>32.1</v>
      </c>
      <c r="AQ146" s="53">
        <v>439.92</v>
      </c>
      <c r="AU146" s="53">
        <v>36.5</v>
      </c>
      <c r="AV146" s="53">
        <v>28.3</v>
      </c>
      <c r="AW146" s="53">
        <v>35.7</v>
      </c>
      <c r="AX146" s="53">
        <v>36.4</v>
      </c>
      <c r="AY146" s="21">
        <v>49.6262926780467</v>
      </c>
      <c r="AZ146" s="21">
        <v>38.7654494468879</v>
      </c>
      <c r="BA146" s="53"/>
      <c r="BB146" s="53"/>
      <c r="BC146" s="53"/>
      <c r="BD146" s="18">
        <v>35.31</v>
      </c>
      <c r="BF146" s="21">
        <v>3.59</v>
      </c>
      <c r="BG146" s="5">
        <v>4.66</v>
      </c>
      <c r="BH146" s="53">
        <v>29.9</v>
      </c>
      <c r="BI146" s="53">
        <v>32.0</v>
      </c>
      <c r="BJ146" s="53">
        <v>48.0</v>
      </c>
      <c r="BK146" s="53">
        <v>30.0</v>
      </c>
      <c r="BM146" s="53">
        <v>29.9</v>
      </c>
      <c r="BN146" s="53">
        <v>28.7</v>
      </c>
      <c r="BS146" s="5">
        <v>24.4</v>
      </c>
      <c r="BU146" s="18">
        <v>4.31</v>
      </c>
      <c r="BV146" s="57">
        <v>112.515436</v>
      </c>
    </row>
    <row r="147" ht="15.75" customHeight="1">
      <c r="A147" s="3" t="s">
        <v>231</v>
      </c>
      <c r="B147" s="3">
        <v>1958.0</v>
      </c>
      <c r="C147" s="3">
        <v>1958.2499999999898</v>
      </c>
      <c r="E147" s="3"/>
      <c r="F147" s="50">
        <v>19.894</v>
      </c>
      <c r="G147" s="50">
        <v>22.8259</v>
      </c>
      <c r="H147" s="51">
        <v>34.7528</v>
      </c>
      <c r="I147" s="51">
        <f t="shared" si="2"/>
        <v>17.5675</v>
      </c>
      <c r="J147" s="25"/>
      <c r="K147" s="5">
        <v>1.2</v>
      </c>
      <c r="L147" s="3"/>
      <c r="M147" s="52"/>
      <c r="N147" s="3">
        <v>42.11</v>
      </c>
      <c r="O147" s="53">
        <v>31.7</v>
      </c>
      <c r="Q147" s="54">
        <v>28.87</v>
      </c>
      <c r="R147" s="54"/>
      <c r="S147" s="54">
        <v>3.07</v>
      </c>
      <c r="U147" s="21">
        <v>2.98</v>
      </c>
      <c r="V147" s="21">
        <v>1.84</v>
      </c>
      <c r="X147" s="52"/>
      <c r="Y147" s="52"/>
      <c r="Z147" s="52"/>
      <c r="AA147" s="51">
        <v>95.0402</v>
      </c>
      <c r="AB147" s="55">
        <v>170.3114</v>
      </c>
      <c r="AC147" s="51">
        <v>276.728</v>
      </c>
      <c r="AD147" s="51">
        <v>167.641</v>
      </c>
      <c r="AE147" s="51">
        <v>163.197</v>
      </c>
      <c r="AF147" s="51">
        <f t="shared" si="5"/>
        <v>607.566</v>
      </c>
      <c r="AG147" s="18">
        <v>610.21</v>
      </c>
      <c r="AH147" s="21">
        <v>1.3</v>
      </c>
      <c r="AI147" s="51">
        <f t="shared" si="3"/>
        <v>75.2712</v>
      </c>
      <c r="AJ147" s="18">
        <v>35.09</v>
      </c>
      <c r="AK147" s="54">
        <v>3.07</v>
      </c>
      <c r="AL147" s="56">
        <v>0.89</v>
      </c>
      <c r="AN147" s="53">
        <v>162.8</v>
      </c>
      <c r="AO147" s="18">
        <f t="shared" si="4"/>
        <v>101.0365678</v>
      </c>
      <c r="AP147" s="53">
        <v>32.0</v>
      </c>
      <c r="AQ147" s="53">
        <v>446.76</v>
      </c>
      <c r="AU147" s="53">
        <v>36.1</v>
      </c>
      <c r="AV147" s="53">
        <v>28.2</v>
      </c>
      <c r="AW147" s="53">
        <v>35.7</v>
      </c>
      <c r="AX147" s="53">
        <v>34.8</v>
      </c>
      <c r="AY147" s="21">
        <v>49.5263173593845</v>
      </c>
      <c r="AZ147" s="21">
        <v>38.8329809706194</v>
      </c>
      <c r="BA147" s="53"/>
      <c r="BB147" s="53"/>
      <c r="BC147" s="53"/>
      <c r="BD147" s="18">
        <v>35.31</v>
      </c>
      <c r="BF147" s="21">
        <v>3.63</v>
      </c>
      <c r="BG147" s="5">
        <v>4.68</v>
      </c>
      <c r="BH147" s="53">
        <v>29.9</v>
      </c>
      <c r="BI147" s="53">
        <v>32.0</v>
      </c>
      <c r="BJ147" s="53">
        <v>48.0</v>
      </c>
      <c r="BK147" s="53">
        <v>29.8</v>
      </c>
      <c r="BM147" s="53">
        <v>29.9</v>
      </c>
      <c r="BN147" s="53">
        <v>28.7</v>
      </c>
      <c r="BS147" s="5">
        <v>24.4</v>
      </c>
      <c r="BU147" s="18">
        <v>4.2</v>
      </c>
      <c r="BV147" s="57">
        <v>112.71852</v>
      </c>
    </row>
    <row r="148" ht="15.75" customHeight="1">
      <c r="A148" s="3" t="s">
        <v>59</v>
      </c>
      <c r="B148" s="3">
        <v>1958.0</v>
      </c>
      <c r="C148" s="3">
        <v>1958.333333333323</v>
      </c>
      <c r="E148" s="3"/>
      <c r="F148" s="50">
        <v>19.8511</v>
      </c>
      <c r="G148" s="50">
        <v>22.8991</v>
      </c>
      <c r="H148" s="51">
        <v>34.5718</v>
      </c>
      <c r="I148" s="51">
        <f t="shared" si="2"/>
        <v>18.2406</v>
      </c>
      <c r="K148" s="5">
        <v>1.26</v>
      </c>
      <c r="L148" s="3"/>
      <c r="M148" s="52"/>
      <c r="N148" s="3">
        <v>42.34</v>
      </c>
      <c r="O148" s="53">
        <v>31.6</v>
      </c>
      <c r="Q148" s="54">
        <v>28.94</v>
      </c>
      <c r="R148" s="54"/>
      <c r="S148" s="54">
        <v>3.07</v>
      </c>
      <c r="U148" s="21">
        <v>2.88</v>
      </c>
      <c r="V148" s="21">
        <v>1.45</v>
      </c>
      <c r="X148" s="52"/>
      <c r="Y148" s="52"/>
      <c r="Z148" s="52"/>
      <c r="AA148" s="51">
        <v>95.5626</v>
      </c>
      <c r="AB148" s="55">
        <v>173.5965</v>
      </c>
      <c r="AC148" s="51">
        <v>278.376262678635</v>
      </c>
      <c r="AD148" s="51">
        <v>168.396305883486</v>
      </c>
      <c r="AE148" s="51">
        <v>163.991270508801</v>
      </c>
      <c r="AF148" s="51">
        <f t="shared" si="5"/>
        <v>610.7638391</v>
      </c>
      <c r="AG148" s="18">
        <v>615.05</v>
      </c>
      <c r="AH148" s="21">
        <v>1.13</v>
      </c>
      <c r="AI148" s="51">
        <f t="shared" si="3"/>
        <v>78.0339</v>
      </c>
      <c r="AJ148" s="18">
        <v>35.1</v>
      </c>
      <c r="AK148" s="54">
        <v>3.07</v>
      </c>
      <c r="AL148" s="56">
        <v>0.89</v>
      </c>
      <c r="AN148" s="53">
        <v>166.3</v>
      </c>
      <c r="AO148" s="18">
        <f t="shared" si="4"/>
        <v>101.0653614</v>
      </c>
      <c r="AP148" s="53">
        <v>32.1</v>
      </c>
      <c r="AQ148" s="53">
        <v>455.86</v>
      </c>
      <c r="AU148" s="53">
        <v>38.4</v>
      </c>
      <c r="AV148" s="53">
        <v>28.1</v>
      </c>
      <c r="AW148" s="53">
        <v>33.2</v>
      </c>
      <c r="AX148" s="53">
        <v>32.6</v>
      </c>
      <c r="AY148" s="21">
        <v>49.3932838513153</v>
      </c>
      <c r="AZ148" s="21">
        <v>38.8601204852991</v>
      </c>
      <c r="BA148" s="53"/>
      <c r="BB148" s="53"/>
      <c r="BC148" s="53"/>
      <c r="BD148" s="18">
        <v>35.31</v>
      </c>
      <c r="BF148" s="21">
        <v>3.6</v>
      </c>
      <c r="BG148" s="5">
        <v>4.67</v>
      </c>
      <c r="BH148" s="53">
        <v>29.6</v>
      </c>
      <c r="BI148" s="53">
        <v>32.1</v>
      </c>
      <c r="BJ148" s="53">
        <v>48.0</v>
      </c>
      <c r="BK148" s="53">
        <v>29.8</v>
      </c>
      <c r="BM148" s="53">
        <v>29.8</v>
      </c>
      <c r="BN148" s="53">
        <v>28.7</v>
      </c>
      <c r="BS148" s="5">
        <v>24.5</v>
      </c>
      <c r="BU148" s="18">
        <v>4.15</v>
      </c>
      <c r="BV148" s="57">
        <v>112.57375</v>
      </c>
    </row>
    <row r="149" ht="15.75" customHeight="1">
      <c r="A149" s="3" t="s">
        <v>232</v>
      </c>
      <c r="B149" s="3">
        <v>1958.0</v>
      </c>
      <c r="C149" s="3">
        <v>1958.4166666666563</v>
      </c>
      <c r="E149" s="3"/>
      <c r="F149" s="50">
        <v>19.8691</v>
      </c>
      <c r="G149" s="50">
        <v>23.0368</v>
      </c>
      <c r="H149" s="51">
        <v>34.4375</v>
      </c>
      <c r="I149" s="51">
        <f t="shared" si="2"/>
        <v>18.2009</v>
      </c>
      <c r="K149" s="5">
        <v>0.63</v>
      </c>
      <c r="L149" s="3"/>
      <c r="M149" s="52"/>
      <c r="N149" s="3">
        <v>43.7</v>
      </c>
      <c r="O149" s="53">
        <v>31.7</v>
      </c>
      <c r="Q149" s="54">
        <v>28.94</v>
      </c>
      <c r="R149" s="54"/>
      <c r="S149" s="54">
        <v>3.07</v>
      </c>
      <c r="U149" s="21">
        <v>2.92</v>
      </c>
      <c r="V149" s="21">
        <v>1.37</v>
      </c>
      <c r="X149" s="52"/>
      <c r="Y149" s="52"/>
      <c r="Z149" s="52"/>
      <c r="AA149" s="51">
        <v>95.5443</v>
      </c>
      <c r="AB149" s="55">
        <v>175.0715</v>
      </c>
      <c r="AC149" s="51">
        <v>279.660929563538</v>
      </c>
      <c r="AD149" s="51">
        <v>169.742008964401</v>
      </c>
      <c r="AE149" s="51">
        <v>164.803748710121</v>
      </c>
      <c r="AF149" s="51">
        <f t="shared" si="5"/>
        <v>614.2066872</v>
      </c>
      <c r="AG149" s="18">
        <v>616.96</v>
      </c>
      <c r="AH149" s="21">
        <v>0.91</v>
      </c>
      <c r="AI149" s="51">
        <f t="shared" si="3"/>
        <v>79.5272</v>
      </c>
      <c r="AJ149" s="18">
        <v>35.11</v>
      </c>
      <c r="AK149" s="54">
        <v>3.07</v>
      </c>
      <c r="AL149" s="56">
        <v>0.89</v>
      </c>
      <c r="AN149" s="53">
        <v>166.6</v>
      </c>
      <c r="AO149" s="18">
        <f t="shared" si="4"/>
        <v>101.0941549</v>
      </c>
      <c r="AP149" s="53">
        <v>32.1</v>
      </c>
      <c r="AQ149" s="53">
        <v>462.7</v>
      </c>
      <c r="AU149" s="53">
        <v>38.9</v>
      </c>
      <c r="AV149" s="53">
        <v>28.0</v>
      </c>
      <c r="AW149" s="53">
        <v>33.2</v>
      </c>
      <c r="AX149" s="53">
        <v>32.6</v>
      </c>
      <c r="AY149" s="21">
        <v>49.3196446418396</v>
      </c>
      <c r="AZ149" s="21">
        <v>38.9034353877783</v>
      </c>
      <c r="BA149" s="53"/>
      <c r="BB149" s="53"/>
      <c r="BC149" s="53"/>
      <c r="BD149" s="18">
        <v>35.31</v>
      </c>
      <c r="BF149" s="21">
        <v>3.57</v>
      </c>
      <c r="BG149" s="5">
        <v>4.62</v>
      </c>
      <c r="BH149" s="53">
        <v>29.6</v>
      </c>
      <c r="BI149" s="53">
        <v>32.1</v>
      </c>
      <c r="BJ149" s="53">
        <v>47.9</v>
      </c>
      <c r="BK149" s="53">
        <v>29.8</v>
      </c>
      <c r="BM149" s="53">
        <v>29.8</v>
      </c>
      <c r="BN149" s="53">
        <v>28.7</v>
      </c>
      <c r="BS149" s="5">
        <v>24.6</v>
      </c>
      <c r="BU149" s="18">
        <v>3.99</v>
      </c>
      <c r="BV149" s="57">
        <v>112.819008</v>
      </c>
    </row>
    <row r="150" ht="15.75" customHeight="1">
      <c r="A150" s="3" t="s">
        <v>233</v>
      </c>
      <c r="B150" s="3">
        <v>1958.0</v>
      </c>
      <c r="C150" s="3">
        <v>1958.4999999999895</v>
      </c>
      <c r="E150" s="3"/>
      <c r="F150" s="50">
        <v>19.788</v>
      </c>
      <c r="G150" s="50">
        <v>23.1186</v>
      </c>
      <c r="H150" s="51">
        <v>34.2718</v>
      </c>
      <c r="I150" s="51">
        <f t="shared" si="2"/>
        <v>18.8191</v>
      </c>
      <c r="K150" s="5">
        <v>0.93</v>
      </c>
      <c r="L150" s="3"/>
      <c r="M150" s="52"/>
      <c r="N150" s="3">
        <v>44.75</v>
      </c>
      <c r="O150" s="53">
        <v>31.6</v>
      </c>
      <c r="Q150" s="54">
        <v>28.91</v>
      </c>
      <c r="R150" s="54"/>
      <c r="S150" s="54">
        <v>3.07</v>
      </c>
      <c r="U150" s="21">
        <v>2.97</v>
      </c>
      <c r="V150" s="21">
        <v>1.23</v>
      </c>
      <c r="X150" s="52"/>
      <c r="Y150" s="52"/>
      <c r="Z150" s="52"/>
      <c r="AA150" s="51">
        <v>95.9975</v>
      </c>
      <c r="AB150" s="55">
        <v>176.9459</v>
      </c>
      <c r="AC150" s="51">
        <v>279.329</v>
      </c>
      <c r="AD150" s="51">
        <v>171.149</v>
      </c>
      <c r="AE150" s="51">
        <v>165.505</v>
      </c>
      <c r="AF150" s="51">
        <f t="shared" si="5"/>
        <v>615.983</v>
      </c>
      <c r="AG150" s="18">
        <v>615.94</v>
      </c>
      <c r="AH150" s="21">
        <v>0.83</v>
      </c>
      <c r="AI150" s="51">
        <f t="shared" si="3"/>
        <v>80.9484</v>
      </c>
      <c r="AJ150" s="18">
        <v>35.1</v>
      </c>
      <c r="AK150" s="54">
        <v>3.07</v>
      </c>
      <c r="AL150" s="56">
        <v>0.89</v>
      </c>
      <c r="AN150" s="53">
        <v>166.0</v>
      </c>
      <c r="AO150" s="18">
        <f t="shared" si="4"/>
        <v>101.0653614</v>
      </c>
      <c r="AP150" s="53">
        <v>32.1</v>
      </c>
      <c r="AQ150" s="53">
        <v>478.18</v>
      </c>
      <c r="AU150" s="53">
        <v>43.4</v>
      </c>
      <c r="AV150" s="53">
        <v>28.1</v>
      </c>
      <c r="AW150" s="53">
        <v>33.2</v>
      </c>
      <c r="AX150" s="53">
        <v>29.6</v>
      </c>
      <c r="AY150" s="21">
        <v>49.4858338942476</v>
      </c>
      <c r="AZ150" s="21">
        <v>38.947389471439</v>
      </c>
      <c r="BA150" s="53"/>
      <c r="BB150" s="53"/>
      <c r="BC150" s="53"/>
      <c r="BD150" s="18">
        <v>35.31</v>
      </c>
      <c r="BF150" s="21">
        <v>3.57</v>
      </c>
      <c r="BG150" s="5">
        <v>4.55</v>
      </c>
      <c r="BH150" s="53">
        <v>29.6</v>
      </c>
      <c r="BI150" s="53">
        <v>32.1</v>
      </c>
      <c r="BJ150" s="53">
        <v>47.8</v>
      </c>
      <c r="BK150" s="53">
        <v>29.8</v>
      </c>
      <c r="BM150" s="53">
        <v>29.8</v>
      </c>
      <c r="BN150" s="53">
        <v>28.8</v>
      </c>
      <c r="BS150" s="5">
        <v>24.5</v>
      </c>
      <c r="BU150" s="18">
        <v>3.87</v>
      </c>
      <c r="BV150" s="57">
        <v>112.205862</v>
      </c>
    </row>
    <row r="151" ht="15.75" customHeight="1">
      <c r="A151" s="3" t="s">
        <v>60</v>
      </c>
      <c r="B151" s="3">
        <v>1958.0</v>
      </c>
      <c r="C151" s="3">
        <v>1958.5833333333228</v>
      </c>
      <c r="E151" s="3"/>
      <c r="F151" s="50">
        <v>19.9426</v>
      </c>
      <c r="G151" s="50">
        <v>23.3003</v>
      </c>
      <c r="H151" s="51">
        <v>34.1831</v>
      </c>
      <c r="I151" s="51">
        <f t="shared" si="2"/>
        <v>19.049</v>
      </c>
      <c r="K151" s="5">
        <v>0.68</v>
      </c>
      <c r="L151" s="3"/>
      <c r="M151" s="52"/>
      <c r="N151" s="3">
        <v>45.98</v>
      </c>
      <c r="O151" s="53">
        <v>31.6</v>
      </c>
      <c r="Q151" s="54">
        <v>28.89</v>
      </c>
      <c r="R151" s="54"/>
      <c r="S151" s="54">
        <v>3.07</v>
      </c>
      <c r="U151" s="21">
        <v>3.2</v>
      </c>
      <c r="V151" s="21">
        <v>1.61</v>
      </c>
      <c r="X151" s="52"/>
      <c r="Y151" s="52"/>
      <c r="Z151" s="52"/>
      <c r="AA151" s="51">
        <v>96.475</v>
      </c>
      <c r="AB151" s="55">
        <v>177.5455</v>
      </c>
      <c r="AC151" s="51">
        <v>276.710079775106</v>
      </c>
      <c r="AD151" s="51">
        <v>172.244184250968</v>
      </c>
      <c r="AE151" s="51">
        <v>166.037439909241</v>
      </c>
      <c r="AF151" s="51">
        <f t="shared" si="5"/>
        <v>614.9917039</v>
      </c>
      <c r="AG151" s="18">
        <v>612.0</v>
      </c>
      <c r="AH151" s="21">
        <v>0.91</v>
      </c>
      <c r="AI151" s="51">
        <f t="shared" si="3"/>
        <v>81.0705</v>
      </c>
      <c r="AJ151" s="18">
        <v>35.11</v>
      </c>
      <c r="AK151" s="54">
        <v>3.07</v>
      </c>
      <c r="AL151" s="56">
        <v>0.89</v>
      </c>
      <c r="AN151" s="53">
        <v>164.4</v>
      </c>
      <c r="AO151" s="18">
        <f t="shared" si="4"/>
        <v>101.0941549</v>
      </c>
      <c r="AP151" s="53">
        <v>32.1</v>
      </c>
      <c r="AQ151" s="53">
        <v>502.99</v>
      </c>
      <c r="AU151" s="53">
        <v>41.8</v>
      </c>
      <c r="AV151" s="53">
        <v>28.1</v>
      </c>
      <c r="AW151" s="53">
        <v>33.2</v>
      </c>
      <c r="AX151" s="53">
        <v>31.9</v>
      </c>
      <c r="AY151" s="21">
        <v>49.6444284417328</v>
      </c>
      <c r="AZ151" s="21">
        <v>38.9973810329909</v>
      </c>
      <c r="BA151" s="53"/>
      <c r="BB151" s="53"/>
      <c r="BC151" s="53"/>
      <c r="BD151" s="18">
        <v>35.31</v>
      </c>
      <c r="BF151" s="21">
        <v>3.67</v>
      </c>
      <c r="BG151" s="5">
        <v>4.53</v>
      </c>
      <c r="BH151" s="53">
        <v>29.6</v>
      </c>
      <c r="BI151" s="53">
        <v>32.1</v>
      </c>
      <c r="BJ151" s="53">
        <v>47.9</v>
      </c>
      <c r="BK151" s="53">
        <v>29.8</v>
      </c>
      <c r="BM151" s="53">
        <v>29.9</v>
      </c>
      <c r="BN151" s="53">
        <v>28.7</v>
      </c>
      <c r="BS151" s="5">
        <v>24.5</v>
      </c>
      <c r="BU151" s="18">
        <v>3.76</v>
      </c>
      <c r="BV151" s="57">
        <v>111.818945</v>
      </c>
    </row>
    <row r="152" ht="15.75" customHeight="1">
      <c r="A152" s="3" t="s">
        <v>234</v>
      </c>
      <c r="B152" s="3">
        <v>1958.0</v>
      </c>
      <c r="C152" s="3">
        <v>1958.666666666656</v>
      </c>
      <c r="E152" s="3"/>
      <c r="F152" s="50">
        <v>20.1531</v>
      </c>
      <c r="G152" s="50">
        <v>23.5152</v>
      </c>
      <c r="H152" s="51">
        <v>34.3612</v>
      </c>
      <c r="I152" s="51">
        <f t="shared" si="2"/>
        <v>18.1956</v>
      </c>
      <c r="K152" s="5">
        <v>1.53</v>
      </c>
      <c r="L152" s="3"/>
      <c r="M152" s="52"/>
      <c r="N152" s="3">
        <v>47.7</v>
      </c>
      <c r="O152" s="53">
        <v>31.6</v>
      </c>
      <c r="Q152" s="54">
        <v>28.94</v>
      </c>
      <c r="R152" s="54"/>
      <c r="S152" s="54">
        <v>3.07</v>
      </c>
      <c r="U152" s="21">
        <v>3.54</v>
      </c>
      <c r="V152" s="21">
        <v>2.5</v>
      </c>
      <c r="X152" s="52"/>
      <c r="Y152" s="52"/>
      <c r="Z152" s="52"/>
      <c r="AA152" s="51">
        <v>96.2251</v>
      </c>
      <c r="AB152" s="55">
        <v>178.5986</v>
      </c>
      <c r="AC152" s="51">
        <v>273.464200443096</v>
      </c>
      <c r="AD152" s="51">
        <v>173.278524991695</v>
      </c>
      <c r="AE152" s="51">
        <v>166.630884507701</v>
      </c>
      <c r="AF152" s="51">
        <f t="shared" si="5"/>
        <v>613.3736099</v>
      </c>
      <c r="AG152" s="18">
        <v>612.57</v>
      </c>
      <c r="AH152" s="21">
        <v>1.69</v>
      </c>
      <c r="AI152" s="51">
        <f t="shared" si="3"/>
        <v>82.3735</v>
      </c>
      <c r="AJ152" s="18">
        <v>35.1</v>
      </c>
      <c r="AK152" s="54">
        <v>3.07</v>
      </c>
      <c r="AL152" s="56">
        <v>0.89</v>
      </c>
      <c r="AN152" s="53">
        <v>163.1</v>
      </c>
      <c r="AO152" s="18">
        <f t="shared" si="4"/>
        <v>101.0653614</v>
      </c>
      <c r="AP152" s="53">
        <v>32.0</v>
      </c>
      <c r="AQ152" s="53">
        <v>508.63</v>
      </c>
      <c r="AU152" s="53">
        <v>42.7</v>
      </c>
      <c r="AV152" s="53">
        <v>28.9</v>
      </c>
      <c r="AW152" s="53">
        <v>34.0</v>
      </c>
      <c r="AX152" s="53">
        <v>31.9</v>
      </c>
      <c r="AY152" s="21">
        <v>49.6633674097836</v>
      </c>
      <c r="AZ152" s="21">
        <v>38.9651897725636</v>
      </c>
      <c r="BA152" s="53"/>
      <c r="BB152" s="53"/>
      <c r="BC152" s="53"/>
      <c r="BD152" s="18">
        <v>35.31</v>
      </c>
      <c r="BF152" s="21">
        <v>3.85</v>
      </c>
      <c r="BG152" s="5">
        <v>4.67</v>
      </c>
      <c r="BH152" s="53">
        <v>30.1</v>
      </c>
      <c r="BI152" s="53">
        <v>32.1</v>
      </c>
      <c r="BJ152" s="53">
        <v>47.8</v>
      </c>
      <c r="BK152" s="53">
        <v>29.8</v>
      </c>
      <c r="BM152" s="53">
        <v>30.0</v>
      </c>
      <c r="BN152" s="53">
        <v>28.6</v>
      </c>
      <c r="BS152" s="5">
        <v>24.5</v>
      </c>
      <c r="BU152" s="18">
        <v>3.63</v>
      </c>
      <c r="BV152" s="57">
        <v>112.083232</v>
      </c>
    </row>
    <row r="153" ht="15.75" customHeight="1">
      <c r="A153" s="3" t="s">
        <v>235</v>
      </c>
      <c r="B153" s="3">
        <v>1958.0</v>
      </c>
      <c r="C153" s="3">
        <v>1958.7499999999893</v>
      </c>
      <c r="E153" s="3"/>
      <c r="F153" s="50">
        <v>20.1046</v>
      </c>
      <c r="G153" s="50">
        <v>23.6594</v>
      </c>
      <c r="H153" s="51">
        <v>34.5237</v>
      </c>
      <c r="I153" s="51">
        <f t="shared" si="2"/>
        <v>18.0434</v>
      </c>
      <c r="K153" s="5">
        <v>1.76</v>
      </c>
      <c r="L153" s="3"/>
      <c r="M153" s="52"/>
      <c r="N153" s="3">
        <v>48.96</v>
      </c>
      <c r="O153" s="53">
        <v>31.6</v>
      </c>
      <c r="Q153" s="54">
        <v>28.91</v>
      </c>
      <c r="R153" s="54"/>
      <c r="S153" s="54">
        <v>3.07</v>
      </c>
      <c r="U153" s="21">
        <v>3.76</v>
      </c>
      <c r="V153" s="21">
        <v>3.05</v>
      </c>
      <c r="X153" s="52"/>
      <c r="Y153" s="52"/>
      <c r="Z153" s="52"/>
      <c r="AA153" s="51">
        <v>96.3311</v>
      </c>
      <c r="AB153" s="55">
        <v>178.7881</v>
      </c>
      <c r="AC153" s="51">
        <v>271.834</v>
      </c>
      <c r="AD153" s="51">
        <v>174.659</v>
      </c>
      <c r="AE153" s="51">
        <v>167.587</v>
      </c>
      <c r="AF153" s="51">
        <f t="shared" si="5"/>
        <v>614.08</v>
      </c>
      <c r="AG153" s="18">
        <v>617.67</v>
      </c>
      <c r="AH153" s="21">
        <v>2.44</v>
      </c>
      <c r="AI153" s="51">
        <f t="shared" si="3"/>
        <v>82.457</v>
      </c>
      <c r="AJ153" s="18">
        <v>35.1</v>
      </c>
      <c r="AK153" s="54">
        <v>3.07</v>
      </c>
      <c r="AL153" s="56">
        <v>0.89</v>
      </c>
      <c r="AN153" s="53">
        <v>161.1</v>
      </c>
      <c r="AO153" s="18">
        <f t="shared" si="4"/>
        <v>101.0653614</v>
      </c>
      <c r="AP153" s="53">
        <v>32.1</v>
      </c>
      <c r="AQ153" s="53">
        <v>532.09</v>
      </c>
      <c r="AU153" s="53">
        <v>41.5</v>
      </c>
      <c r="AV153" s="53">
        <v>28.9</v>
      </c>
      <c r="AW153" s="53">
        <v>34.0</v>
      </c>
      <c r="AX153" s="53">
        <v>33.3</v>
      </c>
      <c r="AY153" s="21">
        <v>49.8038773851441</v>
      </c>
      <c r="AZ153" s="21">
        <v>38.8857922869483</v>
      </c>
      <c r="BA153" s="53"/>
      <c r="BB153" s="53"/>
      <c r="BC153" s="53"/>
      <c r="BD153" s="18">
        <v>35.31</v>
      </c>
      <c r="BF153" s="21">
        <v>4.09</v>
      </c>
      <c r="BG153" s="5">
        <v>4.87</v>
      </c>
      <c r="BH153" s="53">
        <v>30.2</v>
      </c>
      <c r="BI153" s="53">
        <v>32.1</v>
      </c>
      <c r="BJ153" s="53">
        <v>47.8</v>
      </c>
      <c r="BK153" s="53">
        <v>30.1</v>
      </c>
      <c r="BM153" s="53">
        <v>30.0</v>
      </c>
      <c r="BN153" s="53">
        <v>28.7</v>
      </c>
      <c r="BS153" s="5">
        <v>24.5</v>
      </c>
      <c r="BU153" s="18">
        <v>3.53</v>
      </c>
      <c r="BV153" s="57">
        <v>111.715344</v>
      </c>
    </row>
    <row r="154" ht="15.75" customHeight="1">
      <c r="A154" s="3" t="s">
        <v>61</v>
      </c>
      <c r="B154" s="3">
        <v>1958.0</v>
      </c>
      <c r="C154" s="3">
        <v>1958.8333333333226</v>
      </c>
      <c r="E154" s="3"/>
      <c r="F154" s="50">
        <v>20.1174</v>
      </c>
      <c r="G154" s="50">
        <v>23.9721</v>
      </c>
      <c r="H154" s="51">
        <v>34.7518</v>
      </c>
      <c r="I154" s="51">
        <f t="shared" si="2"/>
        <v>18.091</v>
      </c>
      <c r="K154" s="5">
        <v>1.8</v>
      </c>
      <c r="L154" s="3"/>
      <c r="M154" s="52"/>
      <c r="N154" s="3">
        <v>50.95</v>
      </c>
      <c r="O154" s="53">
        <v>31.5</v>
      </c>
      <c r="Q154" s="54">
        <v>28.91</v>
      </c>
      <c r="R154" s="54"/>
      <c r="S154" s="54">
        <v>3.07</v>
      </c>
      <c r="U154" s="21">
        <v>3.8</v>
      </c>
      <c r="V154" s="21">
        <v>3.19</v>
      </c>
      <c r="X154" s="52"/>
      <c r="Y154" s="52"/>
      <c r="Z154" s="52"/>
      <c r="AA154" s="51">
        <v>96.9323</v>
      </c>
      <c r="AB154" s="55">
        <v>180.1253</v>
      </c>
      <c r="AC154" s="51">
        <v>273.349084887609</v>
      </c>
      <c r="AD154" s="51">
        <v>176.623105260791</v>
      </c>
      <c r="AE154" s="51">
        <v>169.077710594976</v>
      </c>
      <c r="AF154" s="51">
        <f t="shared" si="5"/>
        <v>619.0499007</v>
      </c>
      <c r="AG154" s="18">
        <v>627.29</v>
      </c>
      <c r="AH154" s="21">
        <v>2.63</v>
      </c>
      <c r="AI154" s="51">
        <f t="shared" si="3"/>
        <v>83.193</v>
      </c>
      <c r="AJ154" s="18">
        <v>35.11</v>
      </c>
      <c r="AK154" s="54">
        <v>3.07</v>
      </c>
      <c r="AL154" s="56">
        <v>0.89</v>
      </c>
      <c r="AN154" s="53">
        <v>165.6</v>
      </c>
      <c r="AO154" s="18">
        <f t="shared" si="4"/>
        <v>101.0941549</v>
      </c>
      <c r="AP154" s="53">
        <v>32.1</v>
      </c>
      <c r="AQ154" s="53">
        <v>543.22</v>
      </c>
      <c r="AU154" s="53">
        <v>46.5</v>
      </c>
      <c r="AV154" s="53">
        <v>28.9</v>
      </c>
      <c r="AW154" s="53">
        <v>34.0</v>
      </c>
      <c r="AX154" s="53">
        <v>40.1</v>
      </c>
      <c r="AY154" s="21">
        <v>49.891455777457</v>
      </c>
      <c r="AZ154" s="21">
        <v>39.2307868620981</v>
      </c>
      <c r="BA154" s="53"/>
      <c r="BB154" s="53"/>
      <c r="BC154" s="53"/>
      <c r="BD154" s="18">
        <v>35.31</v>
      </c>
      <c r="BF154" s="21">
        <v>4.11</v>
      </c>
      <c r="BG154" s="5">
        <v>4.92</v>
      </c>
      <c r="BH154" s="53">
        <v>30.3</v>
      </c>
      <c r="BI154" s="53">
        <v>32.1</v>
      </c>
      <c r="BJ154" s="53">
        <v>47.8</v>
      </c>
      <c r="BK154" s="53">
        <v>30.1</v>
      </c>
      <c r="BM154" s="53">
        <v>30.1</v>
      </c>
      <c r="BN154" s="53">
        <v>28.8</v>
      </c>
      <c r="BS154" s="5">
        <v>24.4</v>
      </c>
      <c r="BU154" s="18">
        <v>3.41</v>
      </c>
      <c r="BV154" s="57">
        <v>111.592715</v>
      </c>
    </row>
    <row r="155" ht="15.75" customHeight="1">
      <c r="A155" s="3" t="s">
        <v>236</v>
      </c>
      <c r="B155" s="3">
        <v>1958.0</v>
      </c>
      <c r="C155" s="3">
        <v>1958.9166666666558</v>
      </c>
      <c r="E155" s="3"/>
      <c r="F155" s="50">
        <v>20.2342</v>
      </c>
      <c r="G155" s="50">
        <v>24.2854</v>
      </c>
      <c r="H155" s="51">
        <v>34.9156</v>
      </c>
      <c r="I155" s="51">
        <f t="shared" si="2"/>
        <v>18.2387</v>
      </c>
      <c r="K155" s="5">
        <v>2.27</v>
      </c>
      <c r="L155" s="3"/>
      <c r="M155" s="52"/>
      <c r="N155" s="3">
        <v>52.5</v>
      </c>
      <c r="O155" s="53">
        <v>31.6</v>
      </c>
      <c r="Q155" s="54">
        <v>28.95</v>
      </c>
      <c r="R155" s="54"/>
      <c r="S155" s="54">
        <v>3.0</v>
      </c>
      <c r="U155" s="21">
        <v>3.74</v>
      </c>
      <c r="V155" s="21">
        <v>3.1</v>
      </c>
      <c r="X155" s="52"/>
      <c r="Y155" s="52"/>
      <c r="Z155" s="52"/>
      <c r="AA155" s="51">
        <v>97.6739</v>
      </c>
      <c r="AB155" s="55">
        <v>181.7307</v>
      </c>
      <c r="AC155" s="51">
        <v>276.686935330747</v>
      </c>
      <c r="AD155" s="51">
        <v>178.730409587338</v>
      </c>
      <c r="AE155" s="51">
        <v>170.755972518334</v>
      </c>
      <c r="AF155" s="51">
        <f t="shared" si="5"/>
        <v>626.1733174</v>
      </c>
      <c r="AG155" s="18">
        <v>633.47</v>
      </c>
      <c r="AH155" s="21">
        <v>2.67</v>
      </c>
      <c r="AI155" s="51">
        <f t="shared" si="3"/>
        <v>84.0568</v>
      </c>
      <c r="AJ155" s="18">
        <v>35.1</v>
      </c>
      <c r="AK155" s="54">
        <v>3.0</v>
      </c>
      <c r="AL155" s="56">
        <v>0.89</v>
      </c>
      <c r="AN155" s="53">
        <v>169.4</v>
      </c>
      <c r="AO155" s="18">
        <f t="shared" si="4"/>
        <v>101.0653614</v>
      </c>
      <c r="AP155" s="53">
        <v>32.3</v>
      </c>
      <c r="AQ155" s="53">
        <v>557.46</v>
      </c>
      <c r="AU155" s="53">
        <v>47.9</v>
      </c>
      <c r="AV155" s="53">
        <v>29.0</v>
      </c>
      <c r="AW155" s="53">
        <v>34.0</v>
      </c>
      <c r="AX155" s="53">
        <v>38.6</v>
      </c>
      <c r="AY155" s="21">
        <v>52.7838690562784</v>
      </c>
      <c r="AZ155" s="21">
        <v>39.9395939949217</v>
      </c>
      <c r="BA155" s="53"/>
      <c r="BB155" s="53"/>
      <c r="BC155" s="53"/>
      <c r="BD155" s="18">
        <v>35.31</v>
      </c>
      <c r="BF155" s="21">
        <v>4.09</v>
      </c>
      <c r="BG155" s="5">
        <v>4.87</v>
      </c>
      <c r="BH155" s="53">
        <v>30.5</v>
      </c>
      <c r="BI155" s="53">
        <v>32.2</v>
      </c>
      <c r="BJ155" s="53">
        <v>47.7</v>
      </c>
      <c r="BK155" s="53">
        <v>30.1</v>
      </c>
      <c r="BM155" s="53">
        <v>30.2</v>
      </c>
      <c r="BN155" s="53">
        <v>29.1</v>
      </c>
      <c r="BS155" s="5">
        <v>24.5</v>
      </c>
      <c r="BU155" s="18">
        <v>3.32</v>
      </c>
      <c r="BV155" s="57">
        <v>111.452325</v>
      </c>
    </row>
    <row r="156" ht="15.75" customHeight="1">
      <c r="A156" s="3" t="s">
        <v>237</v>
      </c>
      <c r="B156" s="3">
        <v>1958.0</v>
      </c>
      <c r="C156" s="3">
        <v>1958.999999999989</v>
      </c>
      <c r="E156" s="3"/>
      <c r="F156" s="50">
        <v>20.433</v>
      </c>
      <c r="G156" s="50">
        <v>24.5366</v>
      </c>
      <c r="H156" s="51">
        <v>34.9489</v>
      </c>
      <c r="I156" s="51">
        <f t="shared" si="2"/>
        <v>18.9646</v>
      </c>
      <c r="K156" s="5">
        <v>2.42</v>
      </c>
      <c r="L156" s="3"/>
      <c r="M156" s="52"/>
      <c r="N156" s="3">
        <v>53.49</v>
      </c>
      <c r="O156" s="53">
        <v>31.6</v>
      </c>
      <c r="Q156" s="54">
        <v>28.97</v>
      </c>
      <c r="R156" s="54"/>
      <c r="S156" s="54">
        <v>3.0</v>
      </c>
      <c r="U156" s="21">
        <v>3.86</v>
      </c>
      <c r="V156" s="21">
        <v>3.29</v>
      </c>
      <c r="X156" s="52"/>
      <c r="Y156" s="52"/>
      <c r="Z156" s="52"/>
      <c r="AA156" s="51">
        <v>98.8831</v>
      </c>
      <c r="AB156" s="55">
        <v>182.9463</v>
      </c>
      <c r="AC156" s="51">
        <v>279.812</v>
      </c>
      <c r="AD156" s="51">
        <v>180.371</v>
      </c>
      <c r="AE156" s="51">
        <v>172.145</v>
      </c>
      <c r="AF156" s="51">
        <f t="shared" si="5"/>
        <v>632.328</v>
      </c>
      <c r="AG156" s="18">
        <v>636.22</v>
      </c>
      <c r="AH156" s="21">
        <v>2.77</v>
      </c>
      <c r="AI156" s="51">
        <f t="shared" si="3"/>
        <v>84.0632</v>
      </c>
      <c r="AJ156" s="18">
        <v>35.09</v>
      </c>
      <c r="AK156" s="54">
        <v>3.0</v>
      </c>
      <c r="AL156" s="56">
        <v>0.89</v>
      </c>
      <c r="AN156" s="53">
        <v>168.5</v>
      </c>
      <c r="AO156" s="18">
        <f t="shared" si="4"/>
        <v>101.0365678</v>
      </c>
      <c r="AP156" s="53">
        <v>32.4</v>
      </c>
      <c r="AQ156" s="53">
        <v>583.65</v>
      </c>
      <c r="AU156" s="53">
        <v>44.3</v>
      </c>
      <c r="AV156" s="53">
        <v>28.9</v>
      </c>
      <c r="AW156" s="53">
        <v>34.0</v>
      </c>
      <c r="AX156" s="53">
        <v>37.3</v>
      </c>
      <c r="AY156" s="21">
        <v>52.7908769703715</v>
      </c>
      <c r="AZ156" s="21">
        <v>39.9284009155151</v>
      </c>
      <c r="BA156" s="53"/>
      <c r="BB156" s="53"/>
      <c r="BC156" s="53"/>
      <c r="BD156" s="18">
        <v>35.31</v>
      </c>
      <c r="BF156" s="21">
        <v>4.08</v>
      </c>
      <c r="BG156" s="5">
        <v>4.85</v>
      </c>
      <c r="BH156" s="53">
        <v>30.5</v>
      </c>
      <c r="BI156" s="53">
        <v>32.3</v>
      </c>
      <c r="BJ156" s="53">
        <v>47.7</v>
      </c>
      <c r="BK156" s="53">
        <v>30.1</v>
      </c>
      <c r="BM156" s="53">
        <v>30.3</v>
      </c>
      <c r="BN156" s="53">
        <v>29.2</v>
      </c>
      <c r="BS156" s="5">
        <v>24.5</v>
      </c>
      <c r="BU156" s="18">
        <v>3.27</v>
      </c>
      <c r="BV156" s="57">
        <v>111.960603</v>
      </c>
    </row>
    <row r="157" ht="15.75" customHeight="1">
      <c r="A157" s="3" t="s">
        <v>58</v>
      </c>
      <c r="B157" s="3">
        <v>1959.0</v>
      </c>
      <c r="C157" s="3">
        <v>1959.0833333333223</v>
      </c>
      <c r="D157" s="54">
        <v>10.56</v>
      </c>
      <c r="E157" s="3">
        <v>286.6</v>
      </c>
      <c r="F157" s="50">
        <v>20.7282</v>
      </c>
      <c r="G157" s="50">
        <v>24.9242</v>
      </c>
      <c r="H157" s="51">
        <v>35.213</v>
      </c>
      <c r="I157" s="51">
        <f t="shared" si="2"/>
        <v>19.0337</v>
      </c>
      <c r="J157" s="54"/>
      <c r="K157" s="5">
        <v>2.48</v>
      </c>
      <c r="L157" s="52">
        <v>2686.51</v>
      </c>
      <c r="M157" s="54">
        <v>16.727</v>
      </c>
      <c r="N157" s="3">
        <v>55.62</v>
      </c>
      <c r="O157" s="53">
        <v>31.7</v>
      </c>
      <c r="P157" s="52">
        <v>11.112</v>
      </c>
      <c r="Q157" s="54">
        <v>29.01</v>
      </c>
      <c r="R157" s="54"/>
      <c r="S157" s="54">
        <v>3.0</v>
      </c>
      <c r="U157" s="21">
        <v>4.02</v>
      </c>
      <c r="V157" s="21">
        <v>3.36</v>
      </c>
      <c r="X157" s="54"/>
      <c r="Y157" s="54"/>
      <c r="Z157" s="54">
        <v>491.0940280000001</v>
      </c>
      <c r="AA157" s="51">
        <v>99.8991</v>
      </c>
      <c r="AB157" s="55">
        <v>184.1034</v>
      </c>
      <c r="AC157" s="51">
        <v>281.155506600386</v>
      </c>
      <c r="AD157" s="51">
        <v>181.163616928089</v>
      </c>
      <c r="AE157" s="51">
        <v>172.941569562709</v>
      </c>
      <c r="AF157" s="51">
        <f t="shared" si="5"/>
        <v>635.2606931</v>
      </c>
      <c r="AG157" s="18">
        <v>635.55</v>
      </c>
      <c r="AH157" s="21">
        <v>2.82</v>
      </c>
      <c r="AI157" s="51">
        <f t="shared" si="3"/>
        <v>84.2043</v>
      </c>
      <c r="AJ157" s="18">
        <v>35.07</v>
      </c>
      <c r="AK157" s="54">
        <v>3.0</v>
      </c>
      <c r="AL157" s="56">
        <v>0.92</v>
      </c>
      <c r="AN157" s="53">
        <v>172.1</v>
      </c>
      <c r="AO157" s="18">
        <f t="shared" si="4"/>
        <v>100.9789807</v>
      </c>
      <c r="AP157" s="53">
        <v>32.4</v>
      </c>
      <c r="AQ157" s="53">
        <v>593.96</v>
      </c>
      <c r="AU157" s="53">
        <v>46.0</v>
      </c>
      <c r="AV157" s="53">
        <v>29.0</v>
      </c>
      <c r="AW157" s="53">
        <v>34.0</v>
      </c>
      <c r="AX157" s="53">
        <v>37.3</v>
      </c>
      <c r="AY157" s="21">
        <v>52.3927528194163</v>
      </c>
      <c r="AZ157" s="21">
        <v>39.8336753632436</v>
      </c>
      <c r="BA157" s="53"/>
      <c r="BB157" s="53"/>
      <c r="BC157" s="53"/>
      <c r="BD157" s="18">
        <v>35.31</v>
      </c>
      <c r="BF157" s="21">
        <v>4.12</v>
      </c>
      <c r="BG157" s="5">
        <v>4.87</v>
      </c>
      <c r="BH157" s="53">
        <v>30.5</v>
      </c>
      <c r="BI157" s="53">
        <v>32.4</v>
      </c>
      <c r="BJ157" s="53">
        <v>47.9</v>
      </c>
      <c r="BK157" s="53">
        <v>30.2</v>
      </c>
      <c r="BM157" s="53">
        <v>30.3</v>
      </c>
      <c r="BN157" s="53">
        <v>29.3</v>
      </c>
      <c r="BP157" s="53">
        <v>306.1</v>
      </c>
      <c r="BS157" s="5">
        <v>24.5</v>
      </c>
      <c r="BU157" s="18">
        <v>3.16</v>
      </c>
      <c r="BV157" s="57">
        <v>111.330119</v>
      </c>
    </row>
    <row r="158" ht="15.75" customHeight="1">
      <c r="A158" s="3" t="s">
        <v>230</v>
      </c>
      <c r="B158" s="3">
        <v>1959.0</v>
      </c>
      <c r="C158" s="3">
        <v>1959.1666666666556</v>
      </c>
      <c r="D158" s="54">
        <v>10.624</v>
      </c>
      <c r="E158" s="3">
        <v>287.7</v>
      </c>
      <c r="F158" s="50">
        <v>20.9603</v>
      </c>
      <c r="G158" s="50">
        <v>25.227</v>
      </c>
      <c r="H158" s="51">
        <v>35.2201</v>
      </c>
      <c r="I158" s="51">
        <f t="shared" si="2"/>
        <v>18.7634</v>
      </c>
      <c r="J158" s="54"/>
      <c r="K158" s="5">
        <v>2.43</v>
      </c>
      <c r="L158" s="52">
        <v>2706.47</v>
      </c>
      <c r="M158" s="54">
        <v>16.74</v>
      </c>
      <c r="N158" s="3">
        <v>54.77</v>
      </c>
      <c r="O158" s="53">
        <v>31.7</v>
      </c>
      <c r="P158" s="52">
        <v>11.129</v>
      </c>
      <c r="Q158" s="54">
        <v>29.0</v>
      </c>
      <c r="R158" s="54"/>
      <c r="S158" s="54">
        <v>3.0</v>
      </c>
      <c r="U158" s="21">
        <v>3.96</v>
      </c>
      <c r="V158" s="21">
        <v>3.54</v>
      </c>
      <c r="X158" s="54"/>
      <c r="Y158" s="54"/>
      <c r="Z158" s="54">
        <v>494.74271600000003</v>
      </c>
      <c r="AA158" s="51">
        <v>100.1708</v>
      </c>
      <c r="AB158" s="55">
        <v>183.6988</v>
      </c>
      <c r="AC158" s="51">
        <v>281.015798974657</v>
      </c>
      <c r="AD158" s="51">
        <v>181.64161443673</v>
      </c>
      <c r="AE158" s="51">
        <v>173.536706900443</v>
      </c>
      <c r="AF158" s="51">
        <f t="shared" si="5"/>
        <v>636.1941203</v>
      </c>
      <c r="AG158" s="18">
        <v>636.63</v>
      </c>
      <c r="AH158" s="21">
        <v>2.7</v>
      </c>
      <c r="AI158" s="51">
        <f t="shared" si="3"/>
        <v>83.528</v>
      </c>
      <c r="AJ158" s="18">
        <v>35.06</v>
      </c>
      <c r="AK158" s="54">
        <v>3.0</v>
      </c>
      <c r="AL158" s="56">
        <v>0.92</v>
      </c>
      <c r="AN158" s="53">
        <v>172.4</v>
      </c>
      <c r="AO158" s="18">
        <f t="shared" si="4"/>
        <v>100.9501872</v>
      </c>
      <c r="AP158" s="53">
        <v>32.5</v>
      </c>
      <c r="AQ158" s="53">
        <v>603.5</v>
      </c>
      <c r="AU158" s="53">
        <v>48.8</v>
      </c>
      <c r="AV158" s="53">
        <v>29.1</v>
      </c>
      <c r="AW158" s="53">
        <v>34.0</v>
      </c>
      <c r="AX158" s="53">
        <v>33.3</v>
      </c>
      <c r="AY158" s="21">
        <v>52.2393545110575</v>
      </c>
      <c r="AZ158" s="21">
        <v>39.9046431668016</v>
      </c>
      <c r="BA158" s="53"/>
      <c r="BB158" s="53"/>
      <c r="BC158" s="53"/>
      <c r="BD158" s="18">
        <v>35.31</v>
      </c>
      <c r="BF158" s="21">
        <v>4.14</v>
      </c>
      <c r="BG158" s="5">
        <v>4.89</v>
      </c>
      <c r="BH158" s="53">
        <v>30.6</v>
      </c>
      <c r="BI158" s="53">
        <v>32.4</v>
      </c>
      <c r="BJ158" s="53">
        <v>47.9</v>
      </c>
      <c r="BK158" s="53">
        <v>30.3</v>
      </c>
      <c r="BM158" s="53">
        <v>30.4</v>
      </c>
      <c r="BN158" s="53">
        <v>29.5</v>
      </c>
      <c r="BP158" s="53">
        <v>309.6</v>
      </c>
      <c r="BS158" s="5">
        <v>24.5</v>
      </c>
      <c r="BU158" s="18">
        <v>3.22</v>
      </c>
      <c r="BV158" s="57">
        <v>111.592715</v>
      </c>
    </row>
    <row r="159" ht="15.75" customHeight="1">
      <c r="A159" s="3" t="s">
        <v>231</v>
      </c>
      <c r="B159" s="3">
        <v>1959.0</v>
      </c>
      <c r="C159" s="3">
        <v>1959.2499999999889</v>
      </c>
      <c r="D159" s="54">
        <v>10.482</v>
      </c>
      <c r="E159" s="3">
        <v>289.2</v>
      </c>
      <c r="F159" s="50">
        <v>21.209</v>
      </c>
      <c r="G159" s="50">
        <v>25.4218</v>
      </c>
      <c r="H159" s="51">
        <v>35.1304</v>
      </c>
      <c r="I159" s="51">
        <f t="shared" si="2"/>
        <v>18.8331</v>
      </c>
      <c r="J159" s="54"/>
      <c r="K159" s="5">
        <v>2.8</v>
      </c>
      <c r="L159" s="52">
        <v>2737.89</v>
      </c>
      <c r="M159" s="54">
        <v>16.759</v>
      </c>
      <c r="N159" s="3">
        <v>56.16</v>
      </c>
      <c r="O159" s="53">
        <v>31.7</v>
      </c>
      <c r="P159" s="52">
        <v>11.081</v>
      </c>
      <c r="Q159" s="54">
        <v>28.97</v>
      </c>
      <c r="R159" s="54"/>
      <c r="S159" s="54">
        <v>2.97</v>
      </c>
      <c r="U159" s="21">
        <v>3.99</v>
      </c>
      <c r="V159" s="21">
        <v>3.61</v>
      </c>
      <c r="X159" s="54"/>
      <c r="Y159" s="54"/>
      <c r="Z159" s="54">
        <v>500.48629200000005</v>
      </c>
      <c r="AA159" s="51">
        <v>100.5943</v>
      </c>
      <c r="AB159" s="55">
        <v>182.2348</v>
      </c>
      <c r="AC159" s="51">
        <v>280.158</v>
      </c>
      <c r="AD159" s="51">
        <v>182.567</v>
      </c>
      <c r="AE159" s="51">
        <v>174.495</v>
      </c>
      <c r="AF159" s="51">
        <f t="shared" si="5"/>
        <v>637.22</v>
      </c>
      <c r="AG159" s="18">
        <v>639.48</v>
      </c>
      <c r="AH159" s="21">
        <v>2.8</v>
      </c>
      <c r="AI159" s="51">
        <f t="shared" si="3"/>
        <v>81.6405</v>
      </c>
      <c r="AJ159" s="18">
        <v>35.06</v>
      </c>
      <c r="AK159" s="54">
        <v>2.97</v>
      </c>
      <c r="AL159" s="56">
        <v>0.92</v>
      </c>
      <c r="AN159" s="53">
        <v>168.8</v>
      </c>
      <c r="AO159" s="18">
        <f t="shared" si="4"/>
        <v>100.9501872</v>
      </c>
      <c r="AP159" s="53">
        <v>32.6</v>
      </c>
      <c r="AQ159" s="53">
        <v>601.71</v>
      </c>
      <c r="AU159" s="53">
        <v>54.8</v>
      </c>
      <c r="AV159" s="53">
        <v>29.0</v>
      </c>
      <c r="AW159" s="53">
        <v>34.0</v>
      </c>
      <c r="AX159" s="53">
        <v>34.4</v>
      </c>
      <c r="AY159" s="21">
        <v>52.407406954111</v>
      </c>
      <c r="AZ159" s="21">
        <v>39.9538783694186</v>
      </c>
      <c r="BA159" s="53"/>
      <c r="BB159" s="53"/>
      <c r="BC159" s="53"/>
      <c r="BD159" s="18">
        <v>35.31</v>
      </c>
      <c r="BF159" s="21">
        <v>4.13</v>
      </c>
      <c r="BG159" s="5">
        <v>4.85</v>
      </c>
      <c r="BH159" s="53">
        <v>30.6</v>
      </c>
      <c r="BI159" s="53">
        <v>32.5</v>
      </c>
      <c r="BJ159" s="53">
        <v>48.0</v>
      </c>
      <c r="BK159" s="53">
        <v>30.3</v>
      </c>
      <c r="BM159" s="53">
        <v>30.5</v>
      </c>
      <c r="BN159" s="53">
        <v>29.4</v>
      </c>
      <c r="BP159" s="53">
        <v>312.7</v>
      </c>
      <c r="BS159" s="5">
        <v>24.6</v>
      </c>
      <c r="BU159" s="18">
        <v>3.15</v>
      </c>
      <c r="BV159" s="57">
        <v>111.592715</v>
      </c>
    </row>
    <row r="160" ht="15.75" customHeight="1">
      <c r="A160" s="3" t="s">
        <v>59</v>
      </c>
      <c r="B160" s="3">
        <v>1959.0</v>
      </c>
      <c r="C160" s="3">
        <v>1959.3333333333221</v>
      </c>
      <c r="D160" s="54">
        <v>10.424</v>
      </c>
      <c r="E160" s="3">
        <v>290.1</v>
      </c>
      <c r="F160" s="50">
        <v>21.4893</v>
      </c>
      <c r="G160" s="50">
        <v>25.7261</v>
      </c>
      <c r="H160" s="51">
        <v>35.5581</v>
      </c>
      <c r="I160" s="51">
        <f t="shared" si="2"/>
        <v>19.2742</v>
      </c>
      <c r="J160" s="54"/>
      <c r="K160" s="5">
        <v>2.96</v>
      </c>
      <c r="L160" s="52">
        <v>2781.23</v>
      </c>
      <c r="M160" s="54">
        <v>16.801</v>
      </c>
      <c r="N160" s="3">
        <v>57.1</v>
      </c>
      <c r="O160" s="53">
        <v>31.8</v>
      </c>
      <c r="P160" s="52">
        <v>11.116</v>
      </c>
      <c r="Q160" s="54">
        <v>28.98</v>
      </c>
      <c r="R160" s="54"/>
      <c r="S160" s="54">
        <v>2.97</v>
      </c>
      <c r="U160" s="21">
        <v>4.12</v>
      </c>
      <c r="V160" s="21">
        <v>3.72</v>
      </c>
      <c r="X160" s="54"/>
      <c r="Y160" s="54"/>
      <c r="Z160" s="54">
        <v>508.6869669999999</v>
      </c>
      <c r="AA160" s="51">
        <v>102.0477</v>
      </c>
      <c r="AB160" s="55">
        <v>183.8576</v>
      </c>
      <c r="AC160" s="51">
        <v>279.273925747884</v>
      </c>
      <c r="AD160" s="51">
        <v>184.474278878704</v>
      </c>
      <c r="AE160" s="51">
        <v>176.186825969005</v>
      </c>
      <c r="AF160" s="51">
        <f t="shared" si="5"/>
        <v>639.9350306</v>
      </c>
      <c r="AG160" s="18">
        <v>644.1</v>
      </c>
      <c r="AH160" s="21">
        <v>2.95</v>
      </c>
      <c r="AI160" s="51">
        <f t="shared" si="3"/>
        <v>81.8099</v>
      </c>
      <c r="AJ160" s="18">
        <v>35.08</v>
      </c>
      <c r="AK160" s="54">
        <v>2.97</v>
      </c>
      <c r="AL160" s="56">
        <v>0.92</v>
      </c>
      <c r="AN160" s="53">
        <v>172.1</v>
      </c>
      <c r="AO160" s="18">
        <f t="shared" si="4"/>
        <v>101.0077743</v>
      </c>
      <c r="AP160" s="53">
        <v>32.7</v>
      </c>
      <c r="AQ160" s="53">
        <v>623.75</v>
      </c>
      <c r="AU160" s="53">
        <v>50.1</v>
      </c>
      <c r="AV160" s="53">
        <v>28.8</v>
      </c>
      <c r="AW160" s="53">
        <v>34.0</v>
      </c>
      <c r="AX160" s="53">
        <v>32.4</v>
      </c>
      <c r="AY160" s="21">
        <v>52.1836422519577</v>
      </c>
      <c r="AZ160" s="21">
        <v>39.9794613619038</v>
      </c>
      <c r="BA160" s="53"/>
      <c r="BB160" s="53"/>
      <c r="BC160" s="53"/>
      <c r="BD160" s="18">
        <v>35.31</v>
      </c>
      <c r="BF160" s="21">
        <v>4.23</v>
      </c>
      <c r="BG160" s="5">
        <v>4.86</v>
      </c>
      <c r="BH160" s="53">
        <v>30.5</v>
      </c>
      <c r="BI160" s="53">
        <v>32.5</v>
      </c>
      <c r="BJ160" s="53">
        <v>48.0</v>
      </c>
      <c r="BK160" s="53">
        <v>30.4</v>
      </c>
      <c r="BM160" s="53">
        <v>30.5</v>
      </c>
      <c r="BN160" s="53">
        <v>29.3</v>
      </c>
      <c r="BP160" s="53">
        <v>312.2</v>
      </c>
      <c r="BS160" s="5">
        <v>24.6</v>
      </c>
      <c r="BU160" s="18">
        <v>3.11</v>
      </c>
      <c r="BV160" s="57">
        <v>111.207912</v>
      </c>
    </row>
    <row r="161" ht="15.75" customHeight="1">
      <c r="A161" s="3" t="s">
        <v>232</v>
      </c>
      <c r="B161" s="3">
        <v>1959.0</v>
      </c>
      <c r="C161" s="3">
        <v>1959.4166666666554</v>
      </c>
      <c r="D161" s="54">
        <v>10.317</v>
      </c>
      <c r="E161" s="3">
        <v>292.2</v>
      </c>
      <c r="F161" s="50">
        <v>21.7188</v>
      </c>
      <c r="G161" s="50">
        <v>26.0187</v>
      </c>
      <c r="H161" s="51">
        <v>36.3064</v>
      </c>
      <c r="I161" s="51">
        <f t="shared" si="2"/>
        <v>19.4763</v>
      </c>
      <c r="J161" s="54"/>
      <c r="K161" s="5">
        <v>2.9</v>
      </c>
      <c r="L161" s="52">
        <v>2758.04</v>
      </c>
      <c r="M161" s="54">
        <v>16.822</v>
      </c>
      <c r="N161" s="3">
        <v>57.96</v>
      </c>
      <c r="O161" s="53">
        <v>31.8</v>
      </c>
      <c r="P161" s="52">
        <v>11.058</v>
      </c>
      <c r="Q161" s="54">
        <v>29.04</v>
      </c>
      <c r="R161" s="54"/>
      <c r="S161" s="54">
        <v>2.97</v>
      </c>
      <c r="U161" s="21">
        <v>4.31</v>
      </c>
      <c r="V161" s="21">
        <v>3.96</v>
      </c>
      <c r="X161" s="54"/>
      <c r="Y161" s="54"/>
      <c r="Z161" s="54">
        <v>504.44551599999994</v>
      </c>
      <c r="AA161" s="51">
        <v>103.5202</v>
      </c>
      <c r="AB161" s="55">
        <v>184.2517</v>
      </c>
      <c r="AC161" s="51">
        <v>278.76216506692</v>
      </c>
      <c r="AD161" s="51">
        <v>186.987947480557</v>
      </c>
      <c r="AE161" s="51">
        <v>178.205718398411</v>
      </c>
      <c r="AF161" s="51">
        <f t="shared" si="5"/>
        <v>643.9558309</v>
      </c>
      <c r="AG161" s="18">
        <v>648.48</v>
      </c>
      <c r="AH161" s="21">
        <v>2.84</v>
      </c>
      <c r="AI161" s="51">
        <f t="shared" si="3"/>
        <v>80.7315</v>
      </c>
      <c r="AJ161" s="18">
        <v>35.12</v>
      </c>
      <c r="AK161" s="54">
        <v>2.97</v>
      </c>
      <c r="AL161" s="56">
        <v>0.92</v>
      </c>
      <c r="AN161" s="53">
        <v>172.1</v>
      </c>
      <c r="AO161" s="18">
        <f t="shared" si="4"/>
        <v>101.1229485</v>
      </c>
      <c r="AP161" s="53">
        <v>32.7</v>
      </c>
      <c r="AQ161" s="53">
        <v>643.79</v>
      </c>
      <c r="AU161" s="53">
        <v>49.4</v>
      </c>
      <c r="AV161" s="53">
        <v>28.7</v>
      </c>
      <c r="AW161" s="53">
        <v>34.0</v>
      </c>
      <c r="AX161" s="53">
        <v>36.4</v>
      </c>
      <c r="AY161" s="21">
        <v>52.3053893782956</v>
      </c>
      <c r="AZ161" s="21">
        <v>40.0066440207991</v>
      </c>
      <c r="BA161" s="53"/>
      <c r="BB161" s="53"/>
      <c r="BC161" s="53"/>
      <c r="BD161" s="18">
        <v>35.31</v>
      </c>
      <c r="BF161" s="21">
        <v>4.37</v>
      </c>
      <c r="BG161" s="5">
        <v>4.96</v>
      </c>
      <c r="BH161" s="53">
        <v>30.5</v>
      </c>
      <c r="BI161" s="53">
        <v>32.6</v>
      </c>
      <c r="BJ161" s="53">
        <v>48.0</v>
      </c>
      <c r="BK161" s="53">
        <v>30.4</v>
      </c>
      <c r="BM161" s="53">
        <v>30.5</v>
      </c>
      <c r="BN161" s="53">
        <v>29.3</v>
      </c>
      <c r="BP161" s="53">
        <v>316.1</v>
      </c>
      <c r="BS161" s="5">
        <v>24.7</v>
      </c>
      <c r="BU161" s="18">
        <v>3.08</v>
      </c>
      <c r="BV161" s="57">
        <v>111.696738</v>
      </c>
    </row>
    <row r="162" ht="15.75" customHeight="1">
      <c r="A162" s="3" t="s">
        <v>233</v>
      </c>
      <c r="B162" s="3">
        <v>1959.0</v>
      </c>
      <c r="C162" s="3">
        <v>1959.4999999999886</v>
      </c>
      <c r="D162" s="54">
        <v>10.043</v>
      </c>
      <c r="E162" s="3">
        <v>294.1</v>
      </c>
      <c r="F162" s="50">
        <v>21.9859</v>
      </c>
      <c r="G162" s="50">
        <v>26.2668</v>
      </c>
      <c r="H162" s="51">
        <v>37.1404</v>
      </c>
      <c r="I162" s="51">
        <f t="shared" si="2"/>
        <v>19.9344</v>
      </c>
      <c r="J162" s="54"/>
      <c r="K162" s="5">
        <v>3.39</v>
      </c>
      <c r="L162" s="52">
        <v>2798.86</v>
      </c>
      <c r="M162" s="54">
        <v>16.871</v>
      </c>
      <c r="N162" s="3">
        <v>57.46</v>
      </c>
      <c r="O162" s="53">
        <v>31.7</v>
      </c>
      <c r="P162" s="52">
        <v>10.972</v>
      </c>
      <c r="Q162" s="54">
        <v>29.11</v>
      </c>
      <c r="R162" s="54"/>
      <c r="S162" s="54">
        <v>2.97</v>
      </c>
      <c r="U162" s="21">
        <v>4.34</v>
      </c>
      <c r="V162" s="21">
        <v>4.07</v>
      </c>
      <c r="X162" s="54"/>
      <c r="Y162" s="54"/>
      <c r="Z162" s="54">
        <v>512.471266</v>
      </c>
      <c r="AA162" s="51">
        <v>105.3275</v>
      </c>
      <c r="AB162" s="55">
        <v>184.0247</v>
      </c>
      <c r="AC162" s="51">
        <v>278.948</v>
      </c>
      <c r="AD162" s="51">
        <v>189.505</v>
      </c>
      <c r="AE162" s="51">
        <v>179.951</v>
      </c>
      <c r="AF162" s="51">
        <f t="shared" si="5"/>
        <v>648.404</v>
      </c>
      <c r="AG162" s="18">
        <v>652.64</v>
      </c>
      <c r="AH162" s="21">
        <v>3.21</v>
      </c>
      <c r="AI162" s="51">
        <f t="shared" si="3"/>
        <v>78.6972</v>
      </c>
      <c r="AJ162" s="18">
        <v>35.12</v>
      </c>
      <c r="AK162" s="54">
        <v>2.97</v>
      </c>
      <c r="AL162" s="56">
        <v>0.92</v>
      </c>
      <c r="AN162" s="53">
        <v>168.6</v>
      </c>
      <c r="AO162" s="18">
        <f t="shared" si="4"/>
        <v>101.1229485</v>
      </c>
      <c r="AP162" s="53">
        <v>32.9</v>
      </c>
      <c r="AQ162" s="53">
        <v>643.6</v>
      </c>
      <c r="AU162" s="53">
        <v>48.4</v>
      </c>
      <c r="AV162" s="53">
        <v>28.9</v>
      </c>
      <c r="AW162" s="53">
        <v>34.0</v>
      </c>
      <c r="AX162" s="53">
        <v>36.4</v>
      </c>
      <c r="AY162" s="21">
        <v>52.2688999658023</v>
      </c>
      <c r="AZ162" s="21">
        <v>40.0273712411126</v>
      </c>
      <c r="BA162" s="53"/>
      <c r="BB162" s="53"/>
      <c r="BC162" s="53"/>
      <c r="BD162" s="18">
        <v>35.31</v>
      </c>
      <c r="BF162" s="21">
        <v>4.46</v>
      </c>
      <c r="BG162" s="5">
        <v>5.04</v>
      </c>
      <c r="BH162" s="53">
        <v>30.6</v>
      </c>
      <c r="BI162" s="53">
        <v>32.7</v>
      </c>
      <c r="BJ162" s="53">
        <v>48.0</v>
      </c>
      <c r="BK162" s="53">
        <v>30.2</v>
      </c>
      <c r="BM162" s="53">
        <v>30.5</v>
      </c>
      <c r="BN162" s="53">
        <v>29.8</v>
      </c>
      <c r="BP162" s="53">
        <v>318.2</v>
      </c>
      <c r="BS162" s="5">
        <v>24.7</v>
      </c>
      <c r="BU162" s="18">
        <v>3.12</v>
      </c>
      <c r="BV162" s="57">
        <v>111.312901</v>
      </c>
    </row>
    <row r="163" ht="15.75" customHeight="1">
      <c r="A163" s="3" t="s">
        <v>60</v>
      </c>
      <c r="B163" s="3">
        <v>1959.0</v>
      </c>
      <c r="C163" s="3">
        <v>1959.583333333322</v>
      </c>
      <c r="D163" s="54">
        <v>10.148</v>
      </c>
      <c r="E163" s="3">
        <v>295.2</v>
      </c>
      <c r="F163" s="50">
        <v>22.4256</v>
      </c>
      <c r="G163" s="50">
        <v>26.4697</v>
      </c>
      <c r="H163" s="51">
        <v>37.6645</v>
      </c>
      <c r="I163" s="51">
        <f t="shared" si="2"/>
        <v>20.9887</v>
      </c>
      <c r="J163" s="54"/>
      <c r="K163" s="5">
        <v>3.47</v>
      </c>
      <c r="L163" s="52">
        <v>2804.12</v>
      </c>
      <c r="M163" s="54">
        <v>16.911</v>
      </c>
      <c r="N163" s="3">
        <v>59.74</v>
      </c>
      <c r="O163" s="53">
        <v>31.7</v>
      </c>
      <c r="P163" s="52">
        <v>11.109</v>
      </c>
      <c r="Q163" s="54">
        <v>29.15</v>
      </c>
      <c r="R163" s="54"/>
      <c r="S163" s="54">
        <v>2.97</v>
      </c>
      <c r="U163" s="21">
        <v>4.4</v>
      </c>
      <c r="V163" s="21">
        <v>4.39</v>
      </c>
      <c r="X163" s="54"/>
      <c r="Y163" s="54"/>
      <c r="Z163" s="54">
        <v>513.995196</v>
      </c>
      <c r="AA163" s="51">
        <v>107.5485</v>
      </c>
      <c r="AB163" s="55">
        <v>186.547</v>
      </c>
      <c r="AC163" s="51">
        <v>280.011345963632</v>
      </c>
      <c r="AD163" s="51">
        <v>191.591489779317</v>
      </c>
      <c r="AE163" s="51">
        <v>181.006237672382</v>
      </c>
      <c r="AF163" s="51">
        <f t="shared" si="5"/>
        <v>652.6090734</v>
      </c>
      <c r="AG163" s="18">
        <v>656.56</v>
      </c>
      <c r="AH163" s="21">
        <v>3.2</v>
      </c>
      <c r="AI163" s="51">
        <f t="shared" si="3"/>
        <v>78.9985</v>
      </c>
      <c r="AJ163" s="18">
        <v>35.13</v>
      </c>
      <c r="AK163" s="54">
        <v>2.97</v>
      </c>
      <c r="AL163" s="56">
        <v>0.92</v>
      </c>
      <c r="AN163" s="53">
        <v>173.7</v>
      </c>
      <c r="AO163" s="18">
        <f t="shared" si="4"/>
        <v>101.151742</v>
      </c>
      <c r="AP163" s="53">
        <v>32.8</v>
      </c>
      <c r="AQ163" s="53">
        <v>674.88</v>
      </c>
      <c r="AU163" s="53">
        <v>44.8</v>
      </c>
      <c r="AV163" s="53">
        <v>28.9</v>
      </c>
      <c r="AW163" s="53">
        <v>34.0</v>
      </c>
      <c r="AX163" s="53">
        <v>36.4</v>
      </c>
      <c r="AY163" s="21">
        <v>52.019588611719</v>
      </c>
      <c r="AZ163" s="21">
        <v>40.0448727575552</v>
      </c>
      <c r="BA163" s="53"/>
      <c r="BB163" s="53"/>
      <c r="BC163" s="53"/>
      <c r="BD163" s="18">
        <v>35.31</v>
      </c>
      <c r="BF163" s="21">
        <v>4.47</v>
      </c>
      <c r="BG163" s="5">
        <v>5.08</v>
      </c>
      <c r="BH163" s="53">
        <v>30.4</v>
      </c>
      <c r="BI163" s="53">
        <v>32.9</v>
      </c>
      <c r="BJ163" s="53">
        <v>48.1</v>
      </c>
      <c r="BK163" s="53">
        <v>30.3</v>
      </c>
      <c r="BM163" s="53">
        <v>30.5</v>
      </c>
      <c r="BN163" s="53">
        <v>29.9</v>
      </c>
      <c r="BP163" s="53">
        <v>317.8</v>
      </c>
      <c r="BS163" s="5">
        <v>24.7</v>
      </c>
      <c r="BU163" s="18">
        <v>3.01</v>
      </c>
      <c r="BV163" s="57">
        <v>110.567584</v>
      </c>
    </row>
    <row r="164" ht="15.75" customHeight="1">
      <c r="A164" s="3" t="s">
        <v>234</v>
      </c>
      <c r="B164" s="3">
        <v>1959.0</v>
      </c>
      <c r="C164" s="3">
        <v>1959.6666666666551</v>
      </c>
      <c r="D164" s="54">
        <v>10.177</v>
      </c>
      <c r="E164" s="3">
        <v>296.4</v>
      </c>
      <c r="F164" s="50">
        <v>22.8187</v>
      </c>
      <c r="G164" s="50">
        <v>26.6349</v>
      </c>
      <c r="H164" s="51">
        <v>38.089</v>
      </c>
      <c r="I164" s="51">
        <f t="shared" si="2"/>
        <v>21.2928</v>
      </c>
      <c r="J164" s="54"/>
      <c r="K164" s="5">
        <v>3.5</v>
      </c>
      <c r="L164" s="52">
        <v>2776.91</v>
      </c>
      <c r="M164" s="54">
        <v>16.938</v>
      </c>
      <c r="N164" s="3">
        <v>59.4</v>
      </c>
      <c r="O164" s="53">
        <v>31.6</v>
      </c>
      <c r="P164" s="52">
        <v>11.168</v>
      </c>
      <c r="Q164" s="54">
        <v>29.18</v>
      </c>
      <c r="R164" s="54"/>
      <c r="S164" s="54">
        <v>2.97</v>
      </c>
      <c r="U164" s="21">
        <v>4.43</v>
      </c>
      <c r="V164" s="21">
        <v>4.42</v>
      </c>
      <c r="X164" s="54"/>
      <c r="Y164" s="54"/>
      <c r="Z164" s="54">
        <v>509.285294</v>
      </c>
      <c r="AA164" s="51">
        <v>108.8354</v>
      </c>
      <c r="AB164" s="55">
        <v>186.14</v>
      </c>
      <c r="AC164" s="51">
        <v>281.550651868775</v>
      </c>
      <c r="AD164" s="51">
        <v>193.489706752154</v>
      </c>
      <c r="AE164" s="51">
        <v>181.69197506147</v>
      </c>
      <c r="AF164" s="51">
        <f t="shared" si="5"/>
        <v>656.7323337</v>
      </c>
      <c r="AG164" s="18">
        <v>660.98</v>
      </c>
      <c r="AH164" s="21">
        <v>3.38</v>
      </c>
      <c r="AI164" s="51">
        <f t="shared" si="3"/>
        <v>77.3046</v>
      </c>
      <c r="AJ164" s="18">
        <v>35.12</v>
      </c>
      <c r="AK164" s="54">
        <v>2.97</v>
      </c>
      <c r="AL164" s="56">
        <v>0.92</v>
      </c>
      <c r="AN164" s="53">
        <v>174.0</v>
      </c>
      <c r="AO164" s="18">
        <f t="shared" si="4"/>
        <v>101.1229485</v>
      </c>
      <c r="AP164" s="53">
        <v>32.8</v>
      </c>
      <c r="AQ164" s="53">
        <v>664.41</v>
      </c>
      <c r="AS164" s="21">
        <v>0.3006</v>
      </c>
      <c r="AT164" s="21"/>
      <c r="AU164" s="53">
        <v>48.0</v>
      </c>
      <c r="AV164" s="53">
        <v>29.0</v>
      </c>
      <c r="AW164" s="53">
        <v>34.0</v>
      </c>
      <c r="AX164" s="53">
        <v>36.4</v>
      </c>
      <c r="AY164" s="21">
        <v>51.8463321455421</v>
      </c>
      <c r="AZ164" s="21">
        <v>40.0204927208961</v>
      </c>
      <c r="BA164" s="53"/>
      <c r="BB164" s="53"/>
      <c r="BC164" s="53"/>
      <c r="BD164" s="18">
        <v>35.31</v>
      </c>
      <c r="BF164" s="21">
        <v>4.43</v>
      </c>
      <c r="BG164" s="5">
        <v>5.09</v>
      </c>
      <c r="BH164" s="53">
        <v>30.5</v>
      </c>
      <c r="BI164" s="53">
        <v>33.0</v>
      </c>
      <c r="BJ164" s="53">
        <v>48.0</v>
      </c>
      <c r="BK164" s="53">
        <v>30.2</v>
      </c>
      <c r="BM164" s="53">
        <v>30.5</v>
      </c>
      <c r="BN164" s="53">
        <v>29.9</v>
      </c>
      <c r="BP164" s="53">
        <v>320.2</v>
      </c>
      <c r="BS164" s="5">
        <v>24.8</v>
      </c>
      <c r="BU164" s="18">
        <v>3.04</v>
      </c>
      <c r="BV164" s="57">
        <v>110.446214</v>
      </c>
    </row>
    <row r="165" ht="15.75" customHeight="1">
      <c r="A165" s="3" t="s">
        <v>235</v>
      </c>
      <c r="B165" s="3">
        <v>1959.0</v>
      </c>
      <c r="C165" s="3">
        <v>1959.7499999999884</v>
      </c>
      <c r="D165" s="54">
        <v>10.202</v>
      </c>
      <c r="E165" s="3">
        <v>296.7</v>
      </c>
      <c r="F165" s="50">
        <v>23.2035</v>
      </c>
      <c r="G165" s="50">
        <v>26.7848</v>
      </c>
      <c r="H165" s="51">
        <v>38.2605</v>
      </c>
      <c r="I165" s="51">
        <f t="shared" si="2"/>
        <v>21.4114</v>
      </c>
      <c r="J165" s="54"/>
      <c r="K165" s="5">
        <v>3.76</v>
      </c>
      <c r="L165" s="52">
        <v>2744.92</v>
      </c>
      <c r="M165" s="54">
        <v>16.983</v>
      </c>
      <c r="N165" s="3">
        <v>57.05</v>
      </c>
      <c r="O165" s="53">
        <v>31.7</v>
      </c>
      <c r="P165" s="52">
        <v>11.128</v>
      </c>
      <c r="Q165" s="54">
        <v>29.25</v>
      </c>
      <c r="R165" s="54"/>
      <c r="S165" s="54">
        <v>2.97</v>
      </c>
      <c r="U165" s="21">
        <v>4.68</v>
      </c>
      <c r="V165" s="21">
        <v>5.0</v>
      </c>
      <c r="X165" s="54"/>
      <c r="Y165" s="54"/>
      <c r="Z165" s="54">
        <v>504.241804</v>
      </c>
      <c r="AA165" s="51">
        <v>109.6602</v>
      </c>
      <c r="AB165" s="55">
        <v>186.5529</v>
      </c>
      <c r="AC165" s="51">
        <v>283.019</v>
      </c>
      <c r="AD165" s="51">
        <v>195.611</v>
      </c>
      <c r="AE165" s="51">
        <v>182.513</v>
      </c>
      <c r="AF165" s="51">
        <f t="shared" si="5"/>
        <v>661.143</v>
      </c>
      <c r="AG165" s="18">
        <v>665.89</v>
      </c>
      <c r="AH165" s="21">
        <v>4.04</v>
      </c>
      <c r="AI165" s="51">
        <f t="shared" si="3"/>
        <v>76.8927</v>
      </c>
      <c r="AJ165" s="18">
        <v>35.13</v>
      </c>
      <c r="AK165" s="54">
        <v>2.97</v>
      </c>
      <c r="AL165" s="56">
        <v>0.92</v>
      </c>
      <c r="AN165" s="53">
        <v>172.5</v>
      </c>
      <c r="AO165" s="18">
        <f t="shared" si="4"/>
        <v>101.151742</v>
      </c>
      <c r="AP165" s="53">
        <v>32.9</v>
      </c>
      <c r="AQ165" s="53">
        <v>631.68</v>
      </c>
      <c r="AS165" s="21">
        <v>0.302457</v>
      </c>
      <c r="AT165" s="21"/>
      <c r="AU165" s="53">
        <v>50.6</v>
      </c>
      <c r="AV165" s="53">
        <v>29.1</v>
      </c>
      <c r="AW165" s="53">
        <v>34.0</v>
      </c>
      <c r="AX165" s="53">
        <v>37.3</v>
      </c>
      <c r="AY165" s="21">
        <v>51.5943661311393</v>
      </c>
      <c r="AZ165" s="21">
        <v>39.972123561641</v>
      </c>
      <c r="BA165" s="53"/>
      <c r="BB165" s="53"/>
      <c r="BC165" s="53"/>
      <c r="BD165" s="18">
        <v>35.31</v>
      </c>
      <c r="BF165" s="21">
        <v>4.52</v>
      </c>
      <c r="BG165" s="5">
        <v>5.18</v>
      </c>
      <c r="BH165" s="53">
        <v>30.6</v>
      </c>
      <c r="BI165" s="53">
        <v>33.0</v>
      </c>
      <c r="BJ165" s="53">
        <v>48.0</v>
      </c>
      <c r="BK165" s="53">
        <v>30.3</v>
      </c>
      <c r="BM165" s="53">
        <v>30.5</v>
      </c>
      <c r="BN165" s="53">
        <v>30.0</v>
      </c>
      <c r="BP165" s="53">
        <v>324.2</v>
      </c>
      <c r="BS165" s="5">
        <v>24.8</v>
      </c>
      <c r="BU165" s="18">
        <v>3.17</v>
      </c>
      <c r="BV165" s="57">
        <v>110.311175</v>
      </c>
    </row>
    <row r="166" ht="15.75" customHeight="1">
      <c r="A166" s="3" t="s">
        <v>61</v>
      </c>
      <c r="B166" s="3">
        <v>1959.0</v>
      </c>
      <c r="C166" s="3">
        <v>1959.8333333333217</v>
      </c>
      <c r="D166" s="54">
        <v>10.15</v>
      </c>
      <c r="E166" s="3">
        <v>296.5</v>
      </c>
      <c r="F166" s="50">
        <v>23.5847</v>
      </c>
      <c r="G166" s="50">
        <v>26.9735</v>
      </c>
      <c r="H166" s="51">
        <v>38.4113</v>
      </c>
      <c r="I166" s="51">
        <f t="shared" si="2"/>
        <v>21.1637</v>
      </c>
      <c r="J166" s="54"/>
      <c r="K166" s="5">
        <v>3.98</v>
      </c>
      <c r="L166" s="52">
        <v>2795.14</v>
      </c>
      <c r="M166" s="54">
        <v>17.012</v>
      </c>
      <c r="N166" s="3">
        <v>57.0</v>
      </c>
      <c r="O166" s="53">
        <v>31.6</v>
      </c>
      <c r="P166" s="52">
        <v>11.057</v>
      </c>
      <c r="Q166" s="54">
        <v>29.35</v>
      </c>
      <c r="R166" s="54"/>
      <c r="S166" s="54">
        <v>2.97</v>
      </c>
      <c r="U166" s="21">
        <v>4.53</v>
      </c>
      <c r="V166" s="21">
        <v>4.8</v>
      </c>
      <c r="X166" s="54"/>
      <c r="Y166" s="54"/>
      <c r="Z166" s="54">
        <v>514.30576</v>
      </c>
      <c r="AA166" s="51">
        <v>110.1332</v>
      </c>
      <c r="AB166" s="55">
        <v>186.3566</v>
      </c>
      <c r="AC166" s="51">
        <v>284.036949656846</v>
      </c>
      <c r="AD166" s="51">
        <v>198.177391633659</v>
      </c>
      <c r="AE166" s="51">
        <v>183.828112230354</v>
      </c>
      <c r="AF166" s="51">
        <f t="shared" si="5"/>
        <v>666.0424535</v>
      </c>
      <c r="AG166" s="18">
        <v>671.29</v>
      </c>
      <c r="AH166" s="21">
        <v>4.05</v>
      </c>
      <c r="AI166" s="51">
        <f t="shared" si="3"/>
        <v>76.2234</v>
      </c>
      <c r="AJ166" s="18">
        <v>35.1</v>
      </c>
      <c r="AK166" s="54">
        <v>2.97</v>
      </c>
      <c r="AL166" s="56">
        <v>0.92</v>
      </c>
      <c r="AN166" s="53">
        <v>178.0</v>
      </c>
      <c r="AO166" s="18">
        <f t="shared" si="4"/>
        <v>101.0653614</v>
      </c>
      <c r="AP166" s="53">
        <v>32.8</v>
      </c>
      <c r="AQ166" s="53">
        <v>646.6</v>
      </c>
      <c r="AS166" s="21">
        <v>0.317881</v>
      </c>
      <c r="AT166" s="21"/>
      <c r="AU166" s="53">
        <v>49.1</v>
      </c>
      <c r="AV166" s="53">
        <v>29.1</v>
      </c>
      <c r="AW166" s="53">
        <v>34.0</v>
      </c>
      <c r="AX166" s="53">
        <v>37.8</v>
      </c>
      <c r="AY166" s="21">
        <v>52.1340106763643</v>
      </c>
      <c r="AZ166" s="21">
        <v>39.7852660164421</v>
      </c>
      <c r="BA166" s="53"/>
      <c r="BB166" s="53"/>
      <c r="BC166" s="53"/>
      <c r="BD166" s="18">
        <v>35.31</v>
      </c>
      <c r="BF166" s="21">
        <v>4.57</v>
      </c>
      <c r="BG166" s="5">
        <v>5.28</v>
      </c>
      <c r="BH166" s="53">
        <v>30.8</v>
      </c>
      <c r="BI166" s="53">
        <v>33.0</v>
      </c>
      <c r="BJ166" s="53">
        <v>47.9</v>
      </c>
      <c r="BK166" s="53">
        <v>30.3</v>
      </c>
      <c r="BM166" s="53">
        <v>30.5</v>
      </c>
      <c r="BN166" s="53">
        <v>30.1</v>
      </c>
      <c r="BP166" s="53">
        <v>322.8</v>
      </c>
      <c r="BS166" s="5">
        <v>24.9</v>
      </c>
      <c r="BU166" s="18">
        <v>3.19</v>
      </c>
      <c r="BV166" s="57">
        <v>110.538686</v>
      </c>
    </row>
    <row r="167" ht="15.75" customHeight="1">
      <c r="A167" s="3" t="s">
        <v>236</v>
      </c>
      <c r="B167" s="3">
        <v>1959.0</v>
      </c>
      <c r="C167" s="3">
        <v>1959.916666666655</v>
      </c>
      <c r="D167" s="54">
        <v>10.194</v>
      </c>
      <c r="E167" s="3">
        <v>297.1</v>
      </c>
      <c r="F167" s="50">
        <v>23.7252</v>
      </c>
      <c r="G167" s="50">
        <v>27.1343</v>
      </c>
      <c r="H167" s="51">
        <v>38.6978</v>
      </c>
      <c r="I167" s="51">
        <f t="shared" si="2"/>
        <v>21.1279</v>
      </c>
      <c r="J167" s="54"/>
      <c r="K167" s="5">
        <v>4.0</v>
      </c>
      <c r="L167" s="52">
        <v>2752.97</v>
      </c>
      <c r="M167" s="54">
        <v>17.043</v>
      </c>
      <c r="N167" s="3">
        <v>57.23</v>
      </c>
      <c r="O167" s="53">
        <v>31.5</v>
      </c>
      <c r="P167" s="52">
        <v>11.052</v>
      </c>
      <c r="Q167" s="54">
        <v>29.35</v>
      </c>
      <c r="R167" s="54"/>
      <c r="S167" s="54">
        <v>2.97</v>
      </c>
      <c r="U167" s="21">
        <v>4.53</v>
      </c>
      <c r="V167" s="21">
        <v>4.81</v>
      </c>
      <c r="X167" s="54"/>
      <c r="Y167" s="54"/>
      <c r="Z167" s="54">
        <v>507.097074</v>
      </c>
      <c r="AA167" s="51">
        <v>110.6852</v>
      </c>
      <c r="AB167" s="55">
        <v>186.5644</v>
      </c>
      <c r="AC167" s="51">
        <v>284.894968198721</v>
      </c>
      <c r="AD167" s="51">
        <v>200.653595881199</v>
      </c>
      <c r="AE167" s="51">
        <v>185.412159133488</v>
      </c>
      <c r="AF167" s="51">
        <f t="shared" si="5"/>
        <v>670.9607232</v>
      </c>
      <c r="AG167" s="18">
        <v>675.62</v>
      </c>
      <c r="AH167" s="21">
        <v>4.15</v>
      </c>
      <c r="AI167" s="51">
        <f t="shared" si="3"/>
        <v>75.8792</v>
      </c>
      <c r="AJ167" s="18">
        <v>35.06</v>
      </c>
      <c r="AK167" s="54">
        <v>2.97</v>
      </c>
      <c r="AL167" s="56">
        <v>0.92</v>
      </c>
      <c r="AN167" s="53">
        <v>176.8</v>
      </c>
      <c r="AO167" s="18">
        <f t="shared" si="4"/>
        <v>100.9501872</v>
      </c>
      <c r="AP167" s="53">
        <v>32.7</v>
      </c>
      <c r="AQ167" s="53">
        <v>659.18</v>
      </c>
      <c r="AS167" s="21">
        <v>0.331205</v>
      </c>
      <c r="AT167" s="21"/>
      <c r="AU167" s="53">
        <v>53.0</v>
      </c>
      <c r="AV167" s="53">
        <v>29.2</v>
      </c>
      <c r="AW167" s="53">
        <v>34.0</v>
      </c>
      <c r="AX167" s="53">
        <v>38.1</v>
      </c>
      <c r="AY167" s="21">
        <v>52.8494845628296</v>
      </c>
      <c r="AZ167" s="21">
        <v>39.654250744699</v>
      </c>
      <c r="BA167" s="53"/>
      <c r="BB167" s="53"/>
      <c r="BC167" s="53"/>
      <c r="BD167" s="18">
        <v>35.31</v>
      </c>
      <c r="BF167" s="21">
        <v>4.56</v>
      </c>
      <c r="BG167" s="5">
        <v>5.26</v>
      </c>
      <c r="BH167" s="53">
        <v>31.1</v>
      </c>
      <c r="BI167" s="53">
        <v>33.1</v>
      </c>
      <c r="BJ167" s="53">
        <v>47.9</v>
      </c>
      <c r="BK167" s="53">
        <v>30.3</v>
      </c>
      <c r="BM167" s="53">
        <v>30.6</v>
      </c>
      <c r="BN167" s="53">
        <v>30.1</v>
      </c>
      <c r="BP167" s="53">
        <v>322.9</v>
      </c>
      <c r="BS167" s="5">
        <v>25.0</v>
      </c>
      <c r="BU167" s="18">
        <v>3.19</v>
      </c>
      <c r="BV167" s="57">
        <v>110.65923</v>
      </c>
    </row>
    <row r="168" ht="15.75" customHeight="1">
      <c r="A168" s="3" t="s">
        <v>237</v>
      </c>
      <c r="B168" s="3">
        <v>1959.0</v>
      </c>
      <c r="C168" s="3">
        <v>1959.9999999999882</v>
      </c>
      <c r="D168" s="54">
        <v>10.168</v>
      </c>
      <c r="E168" s="3">
        <v>297.8</v>
      </c>
      <c r="F168" s="50">
        <v>24.0666</v>
      </c>
      <c r="G168" s="50">
        <v>27.5059</v>
      </c>
      <c r="H168" s="51">
        <v>39.2932</v>
      </c>
      <c r="I168" s="51">
        <f t="shared" si="2"/>
        <v>22.1951</v>
      </c>
      <c r="J168" s="54"/>
      <c r="K168" s="5">
        <v>3.99</v>
      </c>
      <c r="L168" s="52">
        <v>2808.01</v>
      </c>
      <c r="M168" s="54">
        <v>17.069</v>
      </c>
      <c r="N168" s="3">
        <v>59.06</v>
      </c>
      <c r="O168" s="53">
        <v>31.5</v>
      </c>
      <c r="P168" s="52">
        <v>11.109</v>
      </c>
      <c r="Q168" s="54">
        <v>29.41</v>
      </c>
      <c r="R168" s="54"/>
      <c r="S168" s="54">
        <v>2.97</v>
      </c>
      <c r="U168" s="21">
        <v>4.69</v>
      </c>
      <c r="V168" s="21">
        <v>5.14</v>
      </c>
      <c r="X168" s="54"/>
      <c r="Y168" s="54"/>
      <c r="Z168" s="54">
        <v>518.3586460000001</v>
      </c>
      <c r="AA168" s="51">
        <v>113.0608</v>
      </c>
      <c r="AB168" s="55">
        <v>189.2318</v>
      </c>
      <c r="AC168" s="51">
        <v>286.051</v>
      </c>
      <c r="AD168" s="51">
        <v>202.315</v>
      </c>
      <c r="AE168" s="51">
        <v>186.894</v>
      </c>
      <c r="AF168" s="51">
        <f t="shared" si="5"/>
        <v>675.26</v>
      </c>
      <c r="AG168" s="18">
        <v>678.87</v>
      </c>
      <c r="AH168" s="21">
        <v>4.49</v>
      </c>
      <c r="AI168" s="51">
        <f t="shared" si="3"/>
        <v>76.171</v>
      </c>
      <c r="AJ168" s="18">
        <v>35.05</v>
      </c>
      <c r="AK168" s="54">
        <v>2.97</v>
      </c>
      <c r="AL168" s="56">
        <v>0.92</v>
      </c>
      <c r="AN168" s="53">
        <v>177.0</v>
      </c>
      <c r="AO168" s="18">
        <f t="shared" si="4"/>
        <v>100.9213936</v>
      </c>
      <c r="AP168" s="53">
        <v>32.7</v>
      </c>
      <c r="AQ168" s="53">
        <v>679.36</v>
      </c>
      <c r="AS168" s="21">
        <v>0.325482</v>
      </c>
      <c r="AT168" s="21"/>
      <c r="AU168" s="53">
        <v>53.2</v>
      </c>
      <c r="AV168" s="53">
        <v>29.0</v>
      </c>
      <c r="AW168" s="53">
        <v>34.0</v>
      </c>
      <c r="AX168" s="53">
        <v>36.5</v>
      </c>
      <c r="AY168" s="21">
        <v>52.7521413186348</v>
      </c>
      <c r="AZ168" s="21">
        <v>39.5565184249584</v>
      </c>
      <c r="BA168" s="53"/>
      <c r="BB168" s="53"/>
      <c r="BC168" s="53"/>
      <c r="BD168" s="18">
        <v>35.31</v>
      </c>
      <c r="BF168" s="21">
        <v>4.58</v>
      </c>
      <c r="BG168" s="5">
        <v>5.28</v>
      </c>
      <c r="BH168" s="53">
        <v>30.9</v>
      </c>
      <c r="BI168" s="53">
        <v>33.1</v>
      </c>
      <c r="BJ168" s="53">
        <v>47.9</v>
      </c>
      <c r="BK168" s="53">
        <v>30.3</v>
      </c>
      <c r="BM168" s="53">
        <v>30.6</v>
      </c>
      <c r="BN168" s="53">
        <v>30.2</v>
      </c>
      <c r="BP168" s="53">
        <v>322.9</v>
      </c>
      <c r="BS168" s="5">
        <v>25.0</v>
      </c>
      <c r="BU168" s="18">
        <v>3.1</v>
      </c>
      <c r="BV168" s="57">
        <v>110.177055</v>
      </c>
    </row>
    <row r="169" ht="15.75" customHeight="1">
      <c r="A169" s="3" t="s">
        <v>58</v>
      </c>
      <c r="B169" s="3">
        <v>1960.0</v>
      </c>
      <c r="C169" s="3">
        <v>1960.0833333333214</v>
      </c>
      <c r="D169" s="54">
        <v>10.194</v>
      </c>
      <c r="E169" s="3">
        <v>298.2</v>
      </c>
      <c r="F169" s="50">
        <v>24.2748</v>
      </c>
      <c r="G169" s="50">
        <v>27.623</v>
      </c>
      <c r="H169" s="51">
        <v>39.6291</v>
      </c>
      <c r="I169" s="51">
        <f t="shared" si="2"/>
        <v>21.8024</v>
      </c>
      <c r="J169" s="54"/>
      <c r="K169" s="5">
        <v>3.99</v>
      </c>
      <c r="L169" s="52">
        <v>2834.61</v>
      </c>
      <c r="M169" s="54">
        <v>17.073</v>
      </c>
      <c r="N169" s="3">
        <v>58.03</v>
      </c>
      <c r="O169" s="53">
        <v>31.6</v>
      </c>
      <c r="P169" s="52">
        <v>11.081</v>
      </c>
      <c r="Q169" s="54">
        <v>29.37</v>
      </c>
      <c r="R169" s="54"/>
      <c r="S169" s="54">
        <v>2.97</v>
      </c>
      <c r="U169" s="21">
        <v>4.72</v>
      </c>
      <c r="V169" s="21">
        <v>5.03</v>
      </c>
      <c r="X169" s="54"/>
      <c r="Y169" s="54"/>
      <c r="Z169" s="54">
        <v>523.835928</v>
      </c>
      <c r="AA169" s="51">
        <v>113.3293</v>
      </c>
      <c r="AB169" s="55">
        <v>188.7808</v>
      </c>
      <c r="AC169" s="51">
        <v>287.783781334911</v>
      </c>
      <c r="AD169" s="51">
        <v>202.732684426786</v>
      </c>
      <c r="AE169" s="51">
        <v>188.019128221017</v>
      </c>
      <c r="AF169" s="51">
        <f t="shared" si="5"/>
        <v>678.535594</v>
      </c>
      <c r="AG169" s="18">
        <v>681.06</v>
      </c>
      <c r="AH169" s="21">
        <v>4.35</v>
      </c>
      <c r="AI169" s="51">
        <f t="shared" si="3"/>
        <v>75.4515</v>
      </c>
      <c r="AJ169" s="18">
        <v>35.09</v>
      </c>
      <c r="AK169" s="54">
        <v>2.97</v>
      </c>
      <c r="AL169" s="56">
        <v>0.92</v>
      </c>
      <c r="AN169" s="53">
        <v>179.7</v>
      </c>
      <c r="AO169" s="18">
        <f t="shared" si="4"/>
        <v>101.0365678</v>
      </c>
      <c r="AP169" s="53">
        <v>32.8</v>
      </c>
      <c r="AQ169" s="53">
        <v>622.62</v>
      </c>
      <c r="AS169" s="21">
        <v>0.32054</v>
      </c>
      <c r="AT169" s="21"/>
      <c r="AU169" s="53">
        <v>53.2</v>
      </c>
      <c r="AV169" s="53">
        <v>29.1</v>
      </c>
      <c r="AW169" s="53">
        <v>35.7</v>
      </c>
      <c r="AX169" s="53">
        <v>34.8</v>
      </c>
      <c r="AY169" s="21">
        <v>52.4512880334689</v>
      </c>
      <c r="AZ169" s="21">
        <v>39.4815029632168</v>
      </c>
      <c r="BA169" s="53"/>
      <c r="BB169" s="53"/>
      <c r="BC169" s="53"/>
      <c r="BD169" s="18">
        <v>35.31</v>
      </c>
      <c r="BE169" s="21">
        <v>4.72</v>
      </c>
      <c r="BF169" s="21">
        <v>4.61</v>
      </c>
      <c r="BG169" s="5">
        <v>5.34</v>
      </c>
      <c r="BH169" s="53">
        <v>31.0</v>
      </c>
      <c r="BI169" s="53">
        <v>33.1</v>
      </c>
      <c r="BJ169" s="53">
        <v>48.0</v>
      </c>
      <c r="BK169" s="53">
        <v>30.4</v>
      </c>
      <c r="BM169" s="53">
        <v>30.6</v>
      </c>
      <c r="BN169" s="53">
        <v>30.1</v>
      </c>
      <c r="BO169" s="21">
        <v>19.5242569605855</v>
      </c>
      <c r="BP169" s="53">
        <v>323.6</v>
      </c>
      <c r="BS169" s="5">
        <v>25.0</v>
      </c>
      <c r="BU169" s="18">
        <v>3.22</v>
      </c>
      <c r="BV169" s="57">
        <v>110.915951</v>
      </c>
    </row>
    <row r="170" ht="15.75" customHeight="1">
      <c r="A170" s="3" t="s">
        <v>230</v>
      </c>
      <c r="B170" s="3">
        <v>1960.0</v>
      </c>
      <c r="C170" s="3">
        <v>1960.1666666666547</v>
      </c>
      <c r="D170" s="54">
        <v>10.074</v>
      </c>
      <c r="E170" s="3">
        <v>298.5</v>
      </c>
      <c r="F170" s="50">
        <v>24.4392</v>
      </c>
      <c r="G170" s="50">
        <v>27.696</v>
      </c>
      <c r="H170" s="51">
        <v>39.7872</v>
      </c>
      <c r="I170" s="51">
        <f t="shared" si="2"/>
        <v>21.1684</v>
      </c>
      <c r="J170" s="54"/>
      <c r="K170" s="5">
        <v>3.97</v>
      </c>
      <c r="L170" s="52">
        <v>2847.03</v>
      </c>
      <c r="M170" s="54">
        <v>17.105</v>
      </c>
      <c r="N170" s="3">
        <v>55.78</v>
      </c>
      <c r="O170" s="53">
        <v>31.6</v>
      </c>
      <c r="P170" s="52">
        <v>10.884</v>
      </c>
      <c r="Q170" s="54">
        <v>29.41</v>
      </c>
      <c r="R170" s="54"/>
      <c r="S170" s="54">
        <v>2.97</v>
      </c>
      <c r="U170" s="21">
        <v>4.49</v>
      </c>
      <c r="V170" s="21">
        <v>4.66</v>
      </c>
      <c r="X170" s="54"/>
      <c r="Y170" s="54"/>
      <c r="Z170" s="54">
        <v>526.9852530000001</v>
      </c>
      <c r="AA170" s="51">
        <v>113.0908</v>
      </c>
      <c r="AB170" s="55">
        <v>186.4272</v>
      </c>
      <c r="AC170" s="51">
        <v>289.655216077083</v>
      </c>
      <c r="AD170" s="51">
        <v>202.660502315644</v>
      </c>
      <c r="AE170" s="51">
        <v>188.999573589765</v>
      </c>
      <c r="AF170" s="51">
        <f t="shared" si="5"/>
        <v>681.315292</v>
      </c>
      <c r="AG170" s="18">
        <v>684.08</v>
      </c>
      <c r="AH170" s="21">
        <v>3.96</v>
      </c>
      <c r="AI170" s="51">
        <f t="shared" si="3"/>
        <v>73.3364</v>
      </c>
      <c r="AJ170" s="18">
        <v>35.09</v>
      </c>
      <c r="AK170" s="54">
        <v>2.97</v>
      </c>
      <c r="AL170" s="56">
        <v>0.92</v>
      </c>
      <c r="AN170" s="53">
        <v>179.8</v>
      </c>
      <c r="AO170" s="18">
        <f t="shared" si="4"/>
        <v>101.0365678</v>
      </c>
      <c r="AP170" s="53">
        <v>32.9</v>
      </c>
      <c r="AQ170" s="53">
        <v>630.12</v>
      </c>
      <c r="AS170" s="21">
        <v>0.32128</v>
      </c>
      <c r="AT170" s="21"/>
      <c r="AU170" s="53">
        <v>51.8</v>
      </c>
      <c r="AV170" s="53">
        <v>28.9</v>
      </c>
      <c r="AW170" s="53">
        <v>35.7</v>
      </c>
      <c r="AX170" s="53">
        <v>36.4</v>
      </c>
      <c r="AY170" s="21">
        <v>52.3555343610177</v>
      </c>
      <c r="AZ170" s="21">
        <v>39.5590235819861</v>
      </c>
      <c r="BA170" s="53"/>
      <c r="BB170" s="53"/>
      <c r="BC170" s="53"/>
      <c r="BD170" s="18">
        <v>35.31</v>
      </c>
      <c r="BE170" s="21">
        <v>4.49</v>
      </c>
      <c r="BF170" s="21">
        <v>4.56</v>
      </c>
      <c r="BG170" s="5">
        <v>5.34</v>
      </c>
      <c r="BH170" s="53">
        <v>30.9</v>
      </c>
      <c r="BI170" s="53">
        <v>33.1</v>
      </c>
      <c r="BJ170" s="53">
        <v>48.0</v>
      </c>
      <c r="BK170" s="53">
        <v>30.4</v>
      </c>
      <c r="BM170" s="53">
        <v>30.6</v>
      </c>
      <c r="BN170" s="53">
        <v>30.2</v>
      </c>
      <c r="BO170" s="21">
        <v>19.5242569605855</v>
      </c>
      <c r="BP170" s="53">
        <v>325.3</v>
      </c>
      <c r="BS170" s="5">
        <v>25.1</v>
      </c>
      <c r="BU170" s="18">
        <v>3.41</v>
      </c>
      <c r="BV170" s="57">
        <v>110.538686</v>
      </c>
    </row>
    <row r="171" ht="15.75" customHeight="1">
      <c r="A171" s="3" t="s">
        <v>231</v>
      </c>
      <c r="B171" s="3">
        <v>1960.0</v>
      </c>
      <c r="C171" s="3">
        <v>1960.249999999988</v>
      </c>
      <c r="D171" s="54">
        <v>10.155</v>
      </c>
      <c r="E171" s="3">
        <v>299.4</v>
      </c>
      <c r="F171" s="50">
        <v>24.6403</v>
      </c>
      <c r="G171" s="50">
        <v>27.7862</v>
      </c>
      <c r="H171" s="51">
        <v>40.018</v>
      </c>
      <c r="I171" s="51">
        <f t="shared" si="2"/>
        <v>21.2515</v>
      </c>
      <c r="J171" s="54"/>
      <c r="K171" s="5">
        <v>3.84</v>
      </c>
      <c r="L171" s="52">
        <v>2862.61</v>
      </c>
      <c r="M171" s="54">
        <v>17.107</v>
      </c>
      <c r="N171" s="3">
        <v>55.02</v>
      </c>
      <c r="O171" s="53">
        <v>31.8</v>
      </c>
      <c r="P171" s="52">
        <v>10.796</v>
      </c>
      <c r="Q171" s="54">
        <v>29.41</v>
      </c>
      <c r="R171" s="54"/>
      <c r="S171" s="54">
        <v>2.97</v>
      </c>
      <c r="U171" s="21">
        <v>4.25</v>
      </c>
      <c r="V171" s="21">
        <v>4.02</v>
      </c>
      <c r="X171" s="54"/>
      <c r="Y171" s="54"/>
      <c r="Z171" s="54">
        <v>530.155372</v>
      </c>
      <c r="AA171" s="51">
        <v>113.696</v>
      </c>
      <c r="AB171" s="55">
        <v>185.2257</v>
      </c>
      <c r="AC171" s="51">
        <v>291.048</v>
      </c>
      <c r="AD171" s="51">
        <v>203.148</v>
      </c>
      <c r="AE171" s="51">
        <v>190.164</v>
      </c>
      <c r="AF171" s="51">
        <f t="shared" si="5"/>
        <v>684.36</v>
      </c>
      <c r="AG171" s="18">
        <v>687.95</v>
      </c>
      <c r="AH171" s="21">
        <v>3.31</v>
      </c>
      <c r="AI171" s="51">
        <f t="shared" si="3"/>
        <v>71.5297</v>
      </c>
      <c r="AJ171" s="18">
        <v>35.09</v>
      </c>
      <c r="AK171" s="54">
        <v>2.97</v>
      </c>
      <c r="AL171" s="56">
        <v>0.92</v>
      </c>
      <c r="AN171" s="53">
        <v>178.8</v>
      </c>
      <c r="AO171" s="18">
        <f t="shared" si="4"/>
        <v>101.0365678</v>
      </c>
      <c r="AP171" s="53">
        <v>32.9</v>
      </c>
      <c r="AQ171" s="53">
        <v>616.59</v>
      </c>
      <c r="AS171" s="21">
        <v>0.29113</v>
      </c>
      <c r="AT171" s="21"/>
      <c r="AU171" s="53">
        <v>47.4</v>
      </c>
      <c r="AV171" s="53">
        <v>28.7</v>
      </c>
      <c r="AW171" s="53">
        <v>35.7</v>
      </c>
      <c r="AX171" s="53">
        <v>36.4</v>
      </c>
      <c r="AY171" s="21">
        <v>51.7803384620065</v>
      </c>
      <c r="AZ171" s="21">
        <v>39.5824356089748</v>
      </c>
      <c r="BA171" s="53"/>
      <c r="BB171" s="53"/>
      <c r="BC171" s="53"/>
      <c r="BD171" s="18">
        <v>35.31</v>
      </c>
      <c r="BE171" s="21">
        <v>4.25</v>
      </c>
      <c r="BF171" s="21">
        <v>4.49</v>
      </c>
      <c r="BG171" s="5">
        <v>5.25</v>
      </c>
      <c r="BH171" s="53">
        <v>30.8</v>
      </c>
      <c r="BI171" s="53">
        <v>33.1</v>
      </c>
      <c r="BJ171" s="53">
        <v>48.1</v>
      </c>
      <c r="BK171" s="53">
        <v>30.4</v>
      </c>
      <c r="BM171" s="53">
        <v>30.6</v>
      </c>
      <c r="BN171" s="53">
        <v>30.1</v>
      </c>
      <c r="BO171" s="21">
        <v>19.5242569605855</v>
      </c>
      <c r="BP171" s="53">
        <v>330.2</v>
      </c>
      <c r="BS171" s="5">
        <v>25.1</v>
      </c>
      <c r="BU171" s="18">
        <v>3.53</v>
      </c>
      <c r="BV171" s="57">
        <v>110.538686</v>
      </c>
    </row>
    <row r="172" ht="15.75" customHeight="1">
      <c r="A172" s="3" t="s">
        <v>59</v>
      </c>
      <c r="B172" s="3">
        <v>1960.0</v>
      </c>
      <c r="C172" s="3">
        <v>1960.3333333333212</v>
      </c>
      <c r="D172" s="54">
        <v>10.161</v>
      </c>
      <c r="E172" s="3">
        <v>300.1</v>
      </c>
      <c r="F172" s="50">
        <v>24.8241</v>
      </c>
      <c r="G172" s="50">
        <v>27.8319</v>
      </c>
      <c r="H172" s="51">
        <v>40.5152</v>
      </c>
      <c r="I172" s="51">
        <f t="shared" si="2"/>
        <v>21.492</v>
      </c>
      <c r="J172" s="54"/>
      <c r="K172" s="5">
        <v>3.92</v>
      </c>
      <c r="L172" s="52">
        <v>2839.91</v>
      </c>
      <c r="M172" s="54">
        <v>17.138</v>
      </c>
      <c r="N172" s="3">
        <v>55.73</v>
      </c>
      <c r="O172" s="53">
        <v>31.8</v>
      </c>
      <c r="P172" s="52">
        <v>10.767</v>
      </c>
      <c r="Q172" s="54">
        <v>29.54</v>
      </c>
      <c r="R172" s="54"/>
      <c r="S172" s="54">
        <v>2.97</v>
      </c>
      <c r="U172" s="21">
        <v>4.28</v>
      </c>
      <c r="V172" s="21">
        <v>4.04</v>
      </c>
      <c r="X172" s="54"/>
      <c r="Y172" s="54"/>
      <c r="Z172" s="54">
        <v>526.803305</v>
      </c>
      <c r="AA172" s="51">
        <v>114.6632</v>
      </c>
      <c r="AB172" s="55">
        <v>186.135</v>
      </c>
      <c r="AC172" s="51">
        <v>291.569739818327</v>
      </c>
      <c r="AD172" s="51">
        <v>204.927796585121</v>
      </c>
      <c r="AE172" s="51">
        <v>191.713560070765</v>
      </c>
      <c r="AF172" s="51">
        <f t="shared" si="5"/>
        <v>688.2110965</v>
      </c>
      <c r="AG172" s="18">
        <v>692.66</v>
      </c>
      <c r="AH172" s="21">
        <v>3.23</v>
      </c>
      <c r="AI172" s="51">
        <f t="shared" si="3"/>
        <v>71.4718</v>
      </c>
      <c r="AJ172" s="18">
        <v>35.11</v>
      </c>
      <c r="AK172" s="54">
        <v>2.97</v>
      </c>
      <c r="AL172" s="56">
        <v>0.92</v>
      </c>
      <c r="AN172" s="53">
        <v>180.4</v>
      </c>
      <c r="AO172" s="18">
        <f t="shared" si="4"/>
        <v>101.0941549</v>
      </c>
      <c r="AP172" s="53">
        <v>32.8</v>
      </c>
      <c r="AQ172" s="53">
        <v>601.7</v>
      </c>
      <c r="AS172" s="21">
        <v>0.299345</v>
      </c>
      <c r="AT172" s="21"/>
      <c r="AU172" s="53">
        <v>48.0</v>
      </c>
      <c r="AV172" s="53">
        <v>28.7</v>
      </c>
      <c r="AW172" s="53">
        <v>35.7</v>
      </c>
      <c r="AX172" s="53">
        <v>36.4</v>
      </c>
      <c r="AY172" s="21">
        <v>51.9658932320911</v>
      </c>
      <c r="AZ172" s="21">
        <v>39.6015101775229</v>
      </c>
      <c r="BA172" s="53"/>
      <c r="BB172" s="53"/>
      <c r="BC172" s="53"/>
      <c r="BD172" s="18">
        <v>35.31</v>
      </c>
      <c r="BE172" s="21">
        <v>4.28</v>
      </c>
      <c r="BF172" s="21">
        <v>4.45</v>
      </c>
      <c r="BG172" s="5">
        <v>5.2</v>
      </c>
      <c r="BH172" s="53">
        <v>30.8</v>
      </c>
      <c r="BI172" s="53">
        <v>33.1</v>
      </c>
      <c r="BJ172" s="53">
        <v>48.0</v>
      </c>
      <c r="BK172" s="53">
        <v>30.4</v>
      </c>
      <c r="BM172" s="53">
        <v>30.6</v>
      </c>
      <c r="BN172" s="53">
        <v>30.2</v>
      </c>
      <c r="BO172" s="21">
        <v>19.4649127145047</v>
      </c>
      <c r="BP172" s="53">
        <v>336.5</v>
      </c>
      <c r="BS172" s="5">
        <v>25.2</v>
      </c>
      <c r="BU172" s="18">
        <v>3.49</v>
      </c>
      <c r="BV172" s="57">
        <v>110.163979</v>
      </c>
    </row>
    <row r="173" ht="15.75" customHeight="1">
      <c r="A173" s="3" t="s">
        <v>232</v>
      </c>
      <c r="B173" s="3">
        <v>1960.0</v>
      </c>
      <c r="C173" s="3">
        <v>1960.4166666666545</v>
      </c>
      <c r="D173" s="54">
        <v>10.344</v>
      </c>
      <c r="E173" s="3">
        <v>300.9</v>
      </c>
      <c r="F173" s="50">
        <v>24.9725</v>
      </c>
      <c r="G173" s="50">
        <v>27.8235</v>
      </c>
      <c r="H173" s="51">
        <v>40.8926</v>
      </c>
      <c r="I173" s="51">
        <f t="shared" si="2"/>
        <v>21.6341</v>
      </c>
      <c r="J173" s="54"/>
      <c r="K173" s="5">
        <v>3.85</v>
      </c>
      <c r="L173" s="52">
        <v>2845.24</v>
      </c>
      <c r="M173" s="54">
        <v>17.166</v>
      </c>
      <c r="N173" s="3">
        <v>55.22</v>
      </c>
      <c r="O173" s="53">
        <v>31.7</v>
      </c>
      <c r="P173" s="52">
        <v>10.84</v>
      </c>
      <c r="Q173" s="54">
        <v>29.57</v>
      </c>
      <c r="R173" s="54"/>
      <c r="S173" s="54">
        <v>2.97</v>
      </c>
      <c r="U173" s="21">
        <v>4.35</v>
      </c>
      <c r="V173" s="21">
        <v>4.21</v>
      </c>
      <c r="X173" s="54"/>
      <c r="Y173" s="54"/>
      <c r="Z173" s="54">
        <v>528.0765439999999</v>
      </c>
      <c r="AA173" s="51">
        <v>115.3227</v>
      </c>
      <c r="AB173" s="55">
        <v>187.0085</v>
      </c>
      <c r="AC173" s="51">
        <v>291.727686011465</v>
      </c>
      <c r="AD173" s="51">
        <v>207.464802263633</v>
      </c>
      <c r="AE173" s="51">
        <v>193.339361322266</v>
      </c>
      <c r="AF173" s="51">
        <f t="shared" si="5"/>
        <v>692.5318496</v>
      </c>
      <c r="AG173" s="18">
        <v>696.92</v>
      </c>
      <c r="AH173" s="21">
        <v>3.29</v>
      </c>
      <c r="AI173" s="51">
        <f t="shared" si="3"/>
        <v>71.6858</v>
      </c>
      <c r="AJ173" s="18">
        <v>35.1</v>
      </c>
      <c r="AK173" s="54">
        <v>2.97</v>
      </c>
      <c r="AL173" s="56">
        <v>0.92</v>
      </c>
      <c r="AN173" s="53">
        <v>180.6</v>
      </c>
      <c r="AO173" s="18">
        <f t="shared" si="4"/>
        <v>101.0653614</v>
      </c>
      <c r="AP173" s="53">
        <v>32.7</v>
      </c>
      <c r="AQ173" s="53">
        <v>625.5</v>
      </c>
      <c r="AS173" s="21">
        <v>0.29601</v>
      </c>
      <c r="AT173" s="21"/>
      <c r="AU173" s="53">
        <v>47.4</v>
      </c>
      <c r="AV173" s="53">
        <v>28.7</v>
      </c>
      <c r="AW173" s="53">
        <v>35.7</v>
      </c>
      <c r="AX173" s="53">
        <v>36.4</v>
      </c>
      <c r="AY173" s="21">
        <v>51.8779296406226</v>
      </c>
      <c r="AZ173" s="21">
        <v>39.6143609134125</v>
      </c>
      <c r="BA173" s="53"/>
      <c r="BB173" s="53"/>
      <c r="BC173" s="53"/>
      <c r="BD173" s="18">
        <v>35.31</v>
      </c>
      <c r="BE173" s="21">
        <v>4.35</v>
      </c>
      <c r="BF173" s="21">
        <v>4.46</v>
      </c>
      <c r="BG173" s="5">
        <v>5.28</v>
      </c>
      <c r="BH173" s="53">
        <v>30.7</v>
      </c>
      <c r="BI173" s="53">
        <v>33.0</v>
      </c>
      <c r="BJ173" s="53">
        <v>47.9</v>
      </c>
      <c r="BK173" s="53">
        <v>30.3</v>
      </c>
      <c r="BM173" s="53">
        <v>30.5</v>
      </c>
      <c r="BN173" s="53">
        <v>30.1</v>
      </c>
      <c r="BO173" s="21">
        <v>19.4055684684239</v>
      </c>
      <c r="BP173" s="53">
        <v>330.0</v>
      </c>
      <c r="BS173" s="5">
        <v>25.2</v>
      </c>
      <c r="BU173" s="18">
        <v>3.53</v>
      </c>
      <c r="BV173" s="57">
        <v>109.923709</v>
      </c>
    </row>
    <row r="174" ht="15.75" customHeight="1">
      <c r="A174" s="3" t="s">
        <v>233</v>
      </c>
      <c r="B174" s="3">
        <v>1960.0</v>
      </c>
      <c r="C174" s="3">
        <v>1960.4999999999877</v>
      </c>
      <c r="D174" s="54">
        <v>10.451</v>
      </c>
      <c r="E174" s="3">
        <v>302.3</v>
      </c>
      <c r="F174" s="50">
        <v>25.1264</v>
      </c>
      <c r="G174" s="50">
        <v>27.7933</v>
      </c>
      <c r="H174" s="51">
        <v>41.3564</v>
      </c>
      <c r="I174" s="51">
        <f t="shared" si="2"/>
        <v>21.8117</v>
      </c>
      <c r="J174" s="54"/>
      <c r="K174" s="5">
        <v>3.32</v>
      </c>
      <c r="L174" s="52">
        <v>2816.75</v>
      </c>
      <c r="M174" s="54">
        <v>17.176</v>
      </c>
      <c r="N174" s="3">
        <v>57.26</v>
      </c>
      <c r="O174" s="53">
        <v>31.7</v>
      </c>
      <c r="P174" s="52">
        <v>10.885</v>
      </c>
      <c r="Q174" s="54">
        <v>29.61</v>
      </c>
      <c r="R174" s="54"/>
      <c r="S174" s="54">
        <v>2.97</v>
      </c>
      <c r="U174" s="21">
        <v>4.15</v>
      </c>
      <c r="V174" s="21">
        <v>3.36</v>
      </c>
      <c r="X174" s="54"/>
      <c r="Y174" s="54"/>
      <c r="Z174" s="54">
        <v>523.070475</v>
      </c>
      <c r="AA174" s="51">
        <v>116.0878</v>
      </c>
      <c r="AB174" s="55">
        <v>187.2741</v>
      </c>
      <c r="AC174" s="51">
        <v>292.254</v>
      </c>
      <c r="AD174" s="51">
        <v>209.907</v>
      </c>
      <c r="AE174" s="51">
        <v>194.605</v>
      </c>
      <c r="AF174" s="51">
        <f t="shared" si="5"/>
        <v>696.766</v>
      </c>
      <c r="AG174" s="18">
        <v>700.73</v>
      </c>
      <c r="AH174" s="21">
        <v>2.46</v>
      </c>
      <c r="AI174" s="51">
        <f t="shared" si="3"/>
        <v>71.1863</v>
      </c>
      <c r="AJ174" s="18">
        <v>35.09</v>
      </c>
      <c r="AK174" s="54">
        <v>2.97</v>
      </c>
      <c r="AL174" s="56">
        <v>0.92</v>
      </c>
      <c r="AN174" s="53">
        <v>178.5</v>
      </c>
      <c r="AO174" s="18">
        <f t="shared" si="4"/>
        <v>101.0365678</v>
      </c>
      <c r="AP174" s="53">
        <v>32.8</v>
      </c>
      <c r="AQ174" s="53">
        <v>640.62</v>
      </c>
      <c r="AS174" s="21">
        <v>0.3125</v>
      </c>
      <c r="AT174" s="21"/>
      <c r="AU174" s="53">
        <v>47.4</v>
      </c>
      <c r="AV174" s="53">
        <v>28.6</v>
      </c>
      <c r="AW174" s="53">
        <v>35.7</v>
      </c>
      <c r="AX174" s="53">
        <v>36.9</v>
      </c>
      <c r="AY174" s="21">
        <v>51.5278419840507</v>
      </c>
      <c r="AZ174" s="21">
        <v>39.5924853187516</v>
      </c>
      <c r="BA174" s="53"/>
      <c r="BB174" s="53"/>
      <c r="BC174" s="53"/>
      <c r="BD174" s="18">
        <v>35.31</v>
      </c>
      <c r="BE174" s="21">
        <v>4.15</v>
      </c>
      <c r="BF174" s="21">
        <v>4.45</v>
      </c>
      <c r="BG174" s="5">
        <v>5.26</v>
      </c>
      <c r="BH174" s="53">
        <v>30.6</v>
      </c>
      <c r="BI174" s="53">
        <v>33.0</v>
      </c>
      <c r="BJ174" s="53">
        <v>47.8</v>
      </c>
      <c r="BK174" s="53">
        <v>30.3</v>
      </c>
      <c r="BM174" s="53">
        <v>30.5</v>
      </c>
      <c r="BN174" s="53">
        <v>29.9</v>
      </c>
      <c r="BO174" s="21">
        <v>19.4649127145047</v>
      </c>
      <c r="BP174" s="53">
        <v>330.1</v>
      </c>
      <c r="BS174" s="5">
        <v>25.2</v>
      </c>
      <c r="BU174" s="18">
        <v>3.41</v>
      </c>
      <c r="BV174" s="57">
        <v>109.312886</v>
      </c>
    </row>
    <row r="175" ht="15.75" customHeight="1">
      <c r="A175" s="3" t="s">
        <v>60</v>
      </c>
      <c r="B175" s="3">
        <v>1960.0</v>
      </c>
      <c r="C175" s="3">
        <v>1960.583333333321</v>
      </c>
      <c r="D175" s="54">
        <v>10.615</v>
      </c>
      <c r="E175" s="3">
        <v>304.1</v>
      </c>
      <c r="F175" s="50">
        <v>25.3797</v>
      </c>
      <c r="G175" s="50">
        <v>27.8032</v>
      </c>
      <c r="H175" s="51">
        <v>41.3958</v>
      </c>
      <c r="I175" s="51">
        <f t="shared" si="2"/>
        <v>21.9989</v>
      </c>
      <c r="J175" s="54"/>
      <c r="K175" s="5">
        <v>3.23</v>
      </c>
      <c r="L175" s="52">
        <v>2847.8</v>
      </c>
      <c r="M175" s="54">
        <v>17.206</v>
      </c>
      <c r="N175" s="3">
        <v>55.84</v>
      </c>
      <c r="O175" s="53">
        <v>31.7</v>
      </c>
      <c r="P175" s="52">
        <v>10.994</v>
      </c>
      <c r="Q175" s="54">
        <v>29.55</v>
      </c>
      <c r="R175" s="54"/>
      <c r="S175" s="54">
        <v>2.97</v>
      </c>
      <c r="U175" s="21">
        <v>3.9</v>
      </c>
      <c r="V175" s="21">
        <v>3.2</v>
      </c>
      <c r="X175" s="54"/>
      <c r="Y175" s="54"/>
      <c r="Z175" s="54">
        <v>529.97558</v>
      </c>
      <c r="AA175" s="51">
        <v>116.5776</v>
      </c>
      <c r="AB175" s="55">
        <v>189.5796</v>
      </c>
      <c r="AC175" s="51">
        <v>293.684518651042</v>
      </c>
      <c r="AD175" s="51">
        <v>211.636314417915</v>
      </c>
      <c r="AE175" s="51">
        <v>195.237705569998</v>
      </c>
      <c r="AF175" s="51">
        <f t="shared" si="5"/>
        <v>700.5585386</v>
      </c>
      <c r="AG175" s="18">
        <v>704.09</v>
      </c>
      <c r="AH175" s="21">
        <v>2.3</v>
      </c>
      <c r="AI175" s="51">
        <f t="shared" si="3"/>
        <v>73.002</v>
      </c>
      <c r="AJ175" s="18">
        <v>35.1</v>
      </c>
      <c r="AK175" s="54">
        <v>2.97</v>
      </c>
      <c r="AL175" s="56">
        <v>0.92</v>
      </c>
      <c r="AN175" s="53">
        <v>183.8</v>
      </c>
      <c r="AO175" s="18">
        <f t="shared" si="4"/>
        <v>101.0653614</v>
      </c>
      <c r="AP175" s="53">
        <v>32.8</v>
      </c>
      <c r="AQ175" s="53">
        <v>616.73</v>
      </c>
      <c r="AS175" s="21">
        <v>0.306945</v>
      </c>
      <c r="AT175" s="21"/>
      <c r="AU175" s="53">
        <v>49.4</v>
      </c>
      <c r="AV175" s="53">
        <v>28.6</v>
      </c>
      <c r="AW175" s="53">
        <v>35.7</v>
      </c>
      <c r="AX175" s="53">
        <v>35.9</v>
      </c>
      <c r="AY175" s="21">
        <v>51.6015597993403</v>
      </c>
      <c r="AZ175" s="21">
        <v>39.5850469948809</v>
      </c>
      <c r="BA175" s="53"/>
      <c r="BB175" s="53"/>
      <c r="BC175" s="53"/>
      <c r="BD175" s="18">
        <v>35.31</v>
      </c>
      <c r="BE175" s="21">
        <v>3.9</v>
      </c>
      <c r="BF175" s="21">
        <v>4.41</v>
      </c>
      <c r="BG175" s="5">
        <v>5.22</v>
      </c>
      <c r="BH175" s="53">
        <v>30.6</v>
      </c>
      <c r="BI175" s="53">
        <v>33.0</v>
      </c>
      <c r="BJ175" s="53">
        <v>47.8</v>
      </c>
      <c r="BK175" s="53">
        <v>30.3</v>
      </c>
      <c r="BM175" s="53">
        <v>30.5</v>
      </c>
      <c r="BN175" s="53">
        <v>29.9</v>
      </c>
      <c r="BO175" s="21">
        <v>19.4649127145047</v>
      </c>
      <c r="BP175" s="53">
        <v>331.4</v>
      </c>
      <c r="BS175" s="5">
        <v>25.2</v>
      </c>
      <c r="BU175" s="18">
        <v>3.49</v>
      </c>
      <c r="BV175" s="57">
        <v>109.312886</v>
      </c>
    </row>
    <row r="176" ht="15.75" customHeight="1">
      <c r="A176" s="3" t="s">
        <v>234</v>
      </c>
      <c r="B176" s="3">
        <v>1960.0</v>
      </c>
      <c r="C176" s="3">
        <v>1960.6666666666542</v>
      </c>
      <c r="D176" s="54">
        <v>10.782</v>
      </c>
      <c r="E176" s="3">
        <v>306.9</v>
      </c>
      <c r="F176" s="50">
        <v>25.6171</v>
      </c>
      <c r="G176" s="50">
        <v>27.8468</v>
      </c>
      <c r="H176" s="51">
        <v>41.3249</v>
      </c>
      <c r="I176" s="51">
        <f t="shared" si="2"/>
        <v>21.8959</v>
      </c>
      <c r="J176" s="54"/>
      <c r="K176" s="5">
        <v>2.98</v>
      </c>
      <c r="L176" s="52">
        <v>2814.69</v>
      </c>
      <c r="M176" s="54">
        <v>17.231</v>
      </c>
      <c r="N176" s="3">
        <v>56.51</v>
      </c>
      <c r="O176" s="53">
        <v>31.6</v>
      </c>
      <c r="P176" s="52">
        <v>11.078</v>
      </c>
      <c r="Q176" s="54">
        <v>29.61</v>
      </c>
      <c r="R176" s="54"/>
      <c r="S176" s="54">
        <v>2.97</v>
      </c>
      <c r="U176" s="21">
        <v>3.8</v>
      </c>
      <c r="V176" s="21">
        <v>2.95</v>
      </c>
      <c r="X176" s="54"/>
      <c r="Y176" s="54"/>
      <c r="Z176" s="54">
        <v>524.658216</v>
      </c>
      <c r="AA176" s="51">
        <v>116.6847</v>
      </c>
      <c r="AB176" s="55">
        <v>189.765</v>
      </c>
      <c r="AC176" s="51">
        <v>295.769780617798</v>
      </c>
      <c r="AD176" s="51">
        <v>212.970436777974</v>
      </c>
      <c r="AE176" s="51">
        <v>195.619240380429</v>
      </c>
      <c r="AF176" s="51">
        <f t="shared" si="5"/>
        <v>704.3594578</v>
      </c>
      <c r="AG176" s="18">
        <v>708.48</v>
      </c>
      <c r="AH176" s="21">
        <v>2.3</v>
      </c>
      <c r="AI176" s="51">
        <f t="shared" si="3"/>
        <v>73.0803</v>
      </c>
      <c r="AJ176" s="18">
        <v>35.13</v>
      </c>
      <c r="AK176" s="54">
        <v>2.97</v>
      </c>
      <c r="AL176" s="56">
        <v>0.92</v>
      </c>
      <c r="AN176" s="53">
        <v>182.8</v>
      </c>
      <c r="AO176" s="18">
        <f t="shared" si="4"/>
        <v>101.151742</v>
      </c>
      <c r="AP176" s="53">
        <v>32.9</v>
      </c>
      <c r="AQ176" s="53">
        <v>625.99</v>
      </c>
      <c r="AS176" s="21">
        <v>0.302857</v>
      </c>
      <c r="AT176" s="21"/>
      <c r="AU176" s="53">
        <v>51.0</v>
      </c>
      <c r="AV176" s="53">
        <v>28.6</v>
      </c>
      <c r="AW176" s="53">
        <v>35.7</v>
      </c>
      <c r="AX176" s="53">
        <v>36.1</v>
      </c>
      <c r="AY176" s="21">
        <v>51.4288118314919</v>
      </c>
      <c r="AZ176" s="21">
        <v>39.5743058317933</v>
      </c>
      <c r="BA176" s="53"/>
      <c r="BB176" s="53"/>
      <c r="BC176" s="53"/>
      <c r="BD176" s="18">
        <v>35.31</v>
      </c>
      <c r="BE176" s="21">
        <v>3.8</v>
      </c>
      <c r="BF176" s="21">
        <v>4.28</v>
      </c>
      <c r="BG176" s="5">
        <v>5.08</v>
      </c>
      <c r="BH176" s="53">
        <v>30.6</v>
      </c>
      <c r="BI176" s="53">
        <v>33.0</v>
      </c>
      <c r="BJ176" s="53">
        <v>47.8</v>
      </c>
      <c r="BK176" s="53">
        <v>30.3</v>
      </c>
      <c r="BM176" s="53">
        <v>30.5</v>
      </c>
      <c r="BN176" s="53">
        <v>29.9</v>
      </c>
      <c r="BO176" s="21">
        <v>19.5242569605855</v>
      </c>
      <c r="BP176" s="53">
        <v>331.6</v>
      </c>
      <c r="BS176" s="5">
        <v>25.3</v>
      </c>
      <c r="BU176" s="18">
        <v>3.45</v>
      </c>
      <c r="BV176" s="57">
        <v>109.791803</v>
      </c>
    </row>
    <row r="177" ht="15.75" customHeight="1">
      <c r="A177" s="3" t="s">
        <v>235</v>
      </c>
      <c r="B177" s="3">
        <v>1960.0</v>
      </c>
      <c r="C177" s="3">
        <v>1960.7499999999875</v>
      </c>
      <c r="D177" s="54">
        <v>10.932</v>
      </c>
      <c r="E177" s="3">
        <v>308.4</v>
      </c>
      <c r="F177" s="50">
        <v>25.8141</v>
      </c>
      <c r="G177" s="50">
        <v>27.9041</v>
      </c>
      <c r="H177" s="51">
        <v>41.4006</v>
      </c>
      <c r="I177" s="51">
        <f t="shared" si="2"/>
        <v>22.026</v>
      </c>
      <c r="J177" s="54"/>
      <c r="K177" s="5">
        <v>2.6</v>
      </c>
      <c r="L177" s="52">
        <v>2850.88</v>
      </c>
      <c r="M177" s="54">
        <v>17.244</v>
      </c>
      <c r="N177" s="3">
        <v>54.81</v>
      </c>
      <c r="O177" s="53">
        <v>31.6</v>
      </c>
      <c r="P177" s="52">
        <v>11.147</v>
      </c>
      <c r="Q177" s="54">
        <v>29.61</v>
      </c>
      <c r="R177" s="54"/>
      <c r="S177" s="54">
        <v>2.97</v>
      </c>
      <c r="U177" s="21">
        <v>3.8</v>
      </c>
      <c r="V177" s="21">
        <v>3.07</v>
      </c>
      <c r="X177" s="54"/>
      <c r="Y177" s="54"/>
      <c r="Z177" s="54">
        <v>531.68912</v>
      </c>
      <c r="AA177" s="51">
        <v>117.1448</v>
      </c>
      <c r="AB177" s="55">
        <v>191.1509</v>
      </c>
      <c r="AC177" s="51">
        <v>298.064</v>
      </c>
      <c r="AD177" s="51">
        <v>214.461</v>
      </c>
      <c r="AE177" s="51">
        <v>196.295</v>
      </c>
      <c r="AF177" s="51">
        <f t="shared" si="5"/>
        <v>708.82</v>
      </c>
      <c r="AG177" s="18">
        <v>713.89</v>
      </c>
      <c r="AH177" s="21">
        <v>2.48</v>
      </c>
      <c r="AI177" s="51">
        <f t="shared" si="3"/>
        <v>74.0061</v>
      </c>
      <c r="AJ177" s="18">
        <v>35.22</v>
      </c>
      <c r="AK177" s="54">
        <v>2.97</v>
      </c>
      <c r="AL177" s="56">
        <v>0.92</v>
      </c>
      <c r="AN177" s="53">
        <v>182.5</v>
      </c>
      <c r="AO177" s="18">
        <f t="shared" si="4"/>
        <v>101.410884</v>
      </c>
      <c r="AP177" s="53">
        <v>32.6</v>
      </c>
      <c r="AQ177" s="53">
        <v>580.14</v>
      </c>
      <c r="AS177" s="21">
        <v>0.290352</v>
      </c>
      <c r="AT177" s="21"/>
      <c r="AU177" s="53">
        <v>50.0</v>
      </c>
      <c r="AV177" s="53">
        <v>28.6</v>
      </c>
      <c r="AW177" s="53">
        <v>35.7</v>
      </c>
      <c r="AX177" s="53">
        <v>36.1</v>
      </c>
      <c r="AY177" s="21">
        <v>50.5717081618179</v>
      </c>
      <c r="AZ177" s="21">
        <v>37.8820541867374</v>
      </c>
      <c r="BA177" s="53"/>
      <c r="BB177" s="53"/>
      <c r="BC177" s="53"/>
      <c r="BD177" s="18">
        <v>35.31</v>
      </c>
      <c r="BE177" s="21">
        <v>3.8</v>
      </c>
      <c r="BF177" s="21">
        <v>4.25</v>
      </c>
      <c r="BG177" s="5">
        <v>5.01</v>
      </c>
      <c r="BH177" s="53">
        <v>30.6</v>
      </c>
      <c r="BI177" s="53">
        <v>33.0</v>
      </c>
      <c r="BJ177" s="53">
        <v>47.7</v>
      </c>
      <c r="BK177" s="53">
        <v>30.4</v>
      </c>
      <c r="BM177" s="53">
        <v>30.4</v>
      </c>
      <c r="BN177" s="53">
        <v>30.0</v>
      </c>
      <c r="BO177" s="21">
        <v>19.3462242223431</v>
      </c>
      <c r="BP177" s="53">
        <v>333.4</v>
      </c>
      <c r="BS177" s="5">
        <v>25.3</v>
      </c>
      <c r="BU177" s="18">
        <v>3.56</v>
      </c>
      <c r="BV177" s="57">
        <v>110.270721</v>
      </c>
    </row>
    <row r="178" ht="15.75" customHeight="1">
      <c r="A178" s="3" t="s">
        <v>61</v>
      </c>
      <c r="B178" s="3">
        <v>1960.0</v>
      </c>
      <c r="C178" s="3">
        <v>1960.8333333333208</v>
      </c>
      <c r="D178" s="54">
        <v>11.049</v>
      </c>
      <c r="E178" s="3">
        <v>309.5</v>
      </c>
      <c r="F178" s="50">
        <v>25.9654</v>
      </c>
      <c r="G178" s="50">
        <v>27.9869</v>
      </c>
      <c r="H178" s="51">
        <v>41.5247</v>
      </c>
      <c r="I178" s="51">
        <f t="shared" si="2"/>
        <v>21.7565</v>
      </c>
      <c r="J178" s="54"/>
      <c r="K178" s="5">
        <v>2.47</v>
      </c>
      <c r="L178" s="52">
        <v>2828.12</v>
      </c>
      <c r="M178" s="54">
        <v>17.255</v>
      </c>
      <c r="N178" s="3">
        <v>53.73</v>
      </c>
      <c r="O178" s="53">
        <v>31.7</v>
      </c>
      <c r="P178" s="52">
        <v>11.216</v>
      </c>
      <c r="Q178" s="54">
        <v>29.75</v>
      </c>
      <c r="R178" s="54"/>
      <c r="S178" s="54">
        <v>2.97</v>
      </c>
      <c r="U178" s="21">
        <v>3.89</v>
      </c>
      <c r="V178" s="21">
        <v>3.04</v>
      </c>
      <c r="X178" s="54"/>
      <c r="Y178" s="54"/>
      <c r="Z178" s="54">
        <v>527.727192</v>
      </c>
      <c r="AA178" s="51">
        <v>117.2335</v>
      </c>
      <c r="AB178" s="55">
        <v>193.111</v>
      </c>
      <c r="AC178" s="51">
        <v>300.158667058988</v>
      </c>
      <c r="AD178" s="51">
        <v>216.45494574322</v>
      </c>
      <c r="AE178" s="51">
        <v>197.627950982578</v>
      </c>
      <c r="AF178" s="51">
        <f t="shared" si="5"/>
        <v>714.2415638</v>
      </c>
      <c r="AG178" s="18">
        <v>720.33</v>
      </c>
      <c r="AH178" s="21">
        <v>2.3</v>
      </c>
      <c r="AI178" s="51">
        <f t="shared" si="3"/>
        <v>75.8775</v>
      </c>
      <c r="AJ178" s="18">
        <v>35.78</v>
      </c>
      <c r="AK178" s="54">
        <v>2.97</v>
      </c>
      <c r="AL178" s="56">
        <v>0.92</v>
      </c>
      <c r="AN178" s="53">
        <v>185.5</v>
      </c>
      <c r="AO178" s="18">
        <f t="shared" si="4"/>
        <v>103.0233228</v>
      </c>
      <c r="AP178" s="53">
        <v>32.8</v>
      </c>
      <c r="AQ178" s="53">
        <v>580.36</v>
      </c>
      <c r="AS178" s="21">
        <v>0.279586</v>
      </c>
      <c r="AT178" s="21"/>
      <c r="AU178" s="53">
        <v>46.8</v>
      </c>
      <c r="AV178" s="53">
        <v>28.4</v>
      </c>
      <c r="AW178" s="53">
        <v>35.7</v>
      </c>
      <c r="AX178" s="53">
        <v>34.9</v>
      </c>
      <c r="AY178" s="21">
        <v>51.0720518664361</v>
      </c>
      <c r="AZ178" s="21">
        <v>39.3266187729501</v>
      </c>
      <c r="BA178" s="53"/>
      <c r="BB178" s="53"/>
      <c r="BC178" s="53"/>
      <c r="BD178" s="18">
        <v>35.31</v>
      </c>
      <c r="BE178" s="21">
        <v>3.89</v>
      </c>
      <c r="BF178" s="21">
        <v>4.3</v>
      </c>
      <c r="BG178" s="5">
        <v>5.11</v>
      </c>
      <c r="BH178" s="53">
        <v>30.5</v>
      </c>
      <c r="BI178" s="53">
        <v>33.0</v>
      </c>
      <c r="BJ178" s="53">
        <v>47.7</v>
      </c>
      <c r="BK178" s="53">
        <v>30.4</v>
      </c>
      <c r="BM178" s="53">
        <v>30.5</v>
      </c>
      <c r="BN178" s="53">
        <v>29.9</v>
      </c>
      <c r="BO178" s="21">
        <v>19.4649127145047</v>
      </c>
      <c r="BP178" s="53">
        <v>335.4</v>
      </c>
      <c r="BS178" s="5">
        <v>25.4</v>
      </c>
      <c r="BU178" s="18">
        <v>3.63</v>
      </c>
      <c r="BV178" s="57">
        <v>109.887426</v>
      </c>
    </row>
    <row r="179" ht="15.75" customHeight="1">
      <c r="A179" s="3" t="s">
        <v>236</v>
      </c>
      <c r="B179" s="3">
        <v>1960.0</v>
      </c>
      <c r="C179" s="3">
        <v>1960.916666666654</v>
      </c>
      <c r="D179" s="54">
        <v>11.166</v>
      </c>
      <c r="E179" s="3">
        <v>310.9</v>
      </c>
      <c r="F179" s="50">
        <v>26.0828</v>
      </c>
      <c r="G179" s="50">
        <v>27.9885</v>
      </c>
      <c r="H179" s="51">
        <v>41.6827</v>
      </c>
      <c r="I179" s="51">
        <f t="shared" si="2"/>
        <v>21.3149</v>
      </c>
      <c r="J179" s="54"/>
      <c r="K179" s="5">
        <v>2.44</v>
      </c>
      <c r="L179" s="52">
        <v>2829.79</v>
      </c>
      <c r="M179" s="54">
        <v>17.301</v>
      </c>
      <c r="N179" s="3">
        <v>55.47</v>
      </c>
      <c r="O179" s="53">
        <v>31.7</v>
      </c>
      <c r="P179" s="52">
        <v>11.299</v>
      </c>
      <c r="Q179" s="54">
        <v>29.78</v>
      </c>
      <c r="R179" s="54"/>
      <c r="S179" s="54">
        <v>2.97</v>
      </c>
      <c r="U179" s="21">
        <v>3.93</v>
      </c>
      <c r="V179" s="21">
        <v>3.08</v>
      </c>
      <c r="X179" s="54"/>
      <c r="Y179" s="54"/>
      <c r="Z179" s="54">
        <v>529.17073</v>
      </c>
      <c r="AA179" s="51">
        <v>117.0689</v>
      </c>
      <c r="AB179" s="55">
        <v>194.1547</v>
      </c>
      <c r="AC179" s="51">
        <v>301.79437670253</v>
      </c>
      <c r="AD179" s="51">
        <v>218.480450624473</v>
      </c>
      <c r="AE179" s="51">
        <v>199.251343822684</v>
      </c>
      <c r="AF179" s="51">
        <f t="shared" si="5"/>
        <v>719.5261711</v>
      </c>
      <c r="AG179" s="18">
        <v>724.11</v>
      </c>
      <c r="AH179" s="21">
        <v>2.37</v>
      </c>
      <c r="AI179" s="51">
        <f t="shared" si="3"/>
        <v>77.0858</v>
      </c>
      <c r="AJ179" s="18">
        <v>35.82</v>
      </c>
      <c r="AK179" s="54">
        <v>2.97</v>
      </c>
      <c r="AL179" s="56">
        <v>0.92</v>
      </c>
      <c r="AN179" s="53">
        <v>183.9</v>
      </c>
      <c r="AO179" s="18">
        <f t="shared" si="4"/>
        <v>103.138497</v>
      </c>
      <c r="AP179" s="53">
        <v>32.8</v>
      </c>
      <c r="AQ179" s="53">
        <v>597.22</v>
      </c>
      <c r="AS179" s="21">
        <v>0.28184</v>
      </c>
      <c r="AT179" s="21"/>
      <c r="AU179" s="53">
        <v>46.5</v>
      </c>
      <c r="AV179" s="53">
        <v>28.4</v>
      </c>
      <c r="AW179" s="53">
        <v>35.7</v>
      </c>
      <c r="AX179" s="53">
        <v>34.9</v>
      </c>
      <c r="AY179" s="21">
        <v>51.0391926622817</v>
      </c>
      <c r="AZ179" s="21">
        <v>39.2611178709167</v>
      </c>
      <c r="BA179" s="53"/>
      <c r="BB179" s="53"/>
      <c r="BC179" s="53"/>
      <c r="BD179" s="18">
        <v>35.31</v>
      </c>
      <c r="BE179" s="21">
        <v>3.93</v>
      </c>
      <c r="BF179" s="21">
        <v>4.31</v>
      </c>
      <c r="BG179" s="5">
        <v>5.08</v>
      </c>
      <c r="BH179" s="53">
        <v>30.4</v>
      </c>
      <c r="BI179" s="53">
        <v>33.0</v>
      </c>
      <c r="BJ179" s="53">
        <v>47.6</v>
      </c>
      <c r="BK179" s="53">
        <v>30.3</v>
      </c>
      <c r="BM179" s="53">
        <v>30.4</v>
      </c>
      <c r="BN179" s="53">
        <v>29.9</v>
      </c>
      <c r="BO179" s="21">
        <v>19.4649127145047</v>
      </c>
      <c r="BP179" s="53">
        <v>335.4</v>
      </c>
      <c r="BS179" s="5">
        <v>25.4</v>
      </c>
      <c r="BU179" s="18">
        <v>3.52</v>
      </c>
      <c r="BV179" s="57">
        <v>109.530649</v>
      </c>
    </row>
    <row r="180" ht="15.75" customHeight="1">
      <c r="A180" s="3" t="s">
        <v>237</v>
      </c>
      <c r="B180" s="3">
        <v>1960.0</v>
      </c>
      <c r="C180" s="3">
        <v>1960.9999999999873</v>
      </c>
      <c r="D180" s="54">
        <v>11.172</v>
      </c>
      <c r="E180" s="3">
        <v>312.4</v>
      </c>
      <c r="F180" s="50">
        <v>26.2762</v>
      </c>
      <c r="G180" s="50">
        <v>28.1212</v>
      </c>
      <c r="H180" s="51">
        <v>42.1051</v>
      </c>
      <c r="I180" s="51">
        <f t="shared" si="2"/>
        <v>22.35</v>
      </c>
      <c r="J180" s="54"/>
      <c r="K180" s="5">
        <v>1.98</v>
      </c>
      <c r="L180" s="52">
        <v>2750.39</v>
      </c>
      <c r="M180" s="54">
        <v>17.295</v>
      </c>
      <c r="N180" s="3">
        <v>56.8</v>
      </c>
      <c r="O180" s="53">
        <v>31.7</v>
      </c>
      <c r="P180" s="52">
        <v>11.247</v>
      </c>
      <c r="Q180" s="54">
        <v>29.81</v>
      </c>
      <c r="R180" s="54"/>
      <c r="S180" s="54">
        <v>2.97</v>
      </c>
      <c r="U180" s="21">
        <v>3.84</v>
      </c>
      <c r="V180" s="21">
        <v>2.86</v>
      </c>
      <c r="X180" s="54"/>
      <c r="Y180" s="54"/>
      <c r="Z180" s="54">
        <v>514.3229299999999</v>
      </c>
      <c r="AA180" s="51">
        <v>118.8525</v>
      </c>
      <c r="AB180" s="55">
        <v>197.1079</v>
      </c>
      <c r="AC180" s="51">
        <v>302.749</v>
      </c>
      <c r="AD180" s="51">
        <v>219.861</v>
      </c>
      <c r="AE180" s="51">
        <v>200.616</v>
      </c>
      <c r="AF180" s="51">
        <f t="shared" si="5"/>
        <v>723.226</v>
      </c>
      <c r="AG180" s="18">
        <v>725.24</v>
      </c>
      <c r="AH180" s="21">
        <v>2.25</v>
      </c>
      <c r="AI180" s="51">
        <f t="shared" si="3"/>
        <v>78.2554</v>
      </c>
      <c r="AJ180" s="18">
        <v>35.54</v>
      </c>
      <c r="AK180" s="54">
        <v>2.97</v>
      </c>
      <c r="AL180" s="56">
        <v>0.92</v>
      </c>
      <c r="AN180" s="53">
        <v>186.2</v>
      </c>
      <c r="AO180" s="18">
        <f t="shared" si="4"/>
        <v>102.3322776</v>
      </c>
      <c r="AP180" s="53">
        <v>32.8</v>
      </c>
      <c r="AQ180" s="53">
        <v>615.89</v>
      </c>
      <c r="AS180" s="21">
        <v>0.279081</v>
      </c>
      <c r="AT180" s="21"/>
      <c r="AU180" s="53">
        <v>47.7</v>
      </c>
      <c r="AV180" s="53">
        <v>28.4</v>
      </c>
      <c r="AW180" s="53">
        <v>35.7</v>
      </c>
      <c r="AX180" s="53">
        <v>31.7</v>
      </c>
      <c r="AY180" s="21">
        <v>51.2343898050338</v>
      </c>
      <c r="AZ180" s="21">
        <v>39.283139700854</v>
      </c>
      <c r="BA180" s="53"/>
      <c r="BB180" s="53"/>
      <c r="BC180" s="53"/>
      <c r="BD180" s="18">
        <v>35.31</v>
      </c>
      <c r="BE180" s="21">
        <v>3.84</v>
      </c>
      <c r="BF180" s="21">
        <v>4.35</v>
      </c>
      <c r="BG180" s="5">
        <v>5.1</v>
      </c>
      <c r="BH180" s="53">
        <v>30.3</v>
      </c>
      <c r="BI180" s="53">
        <v>33.0</v>
      </c>
      <c r="BJ180" s="53">
        <v>47.6</v>
      </c>
      <c r="BK180" s="53">
        <v>30.3</v>
      </c>
      <c r="BM180" s="53">
        <v>30.4</v>
      </c>
      <c r="BN180" s="53">
        <v>29.9</v>
      </c>
      <c r="BO180" s="21">
        <v>19.5242569605855</v>
      </c>
      <c r="BP180" s="53">
        <v>331.3</v>
      </c>
      <c r="BS180" s="5">
        <v>25.4</v>
      </c>
      <c r="BU180" s="18">
        <v>3.43</v>
      </c>
      <c r="BV180" s="57">
        <v>109.530649</v>
      </c>
    </row>
    <row r="181" ht="15.75" customHeight="1">
      <c r="A181" s="3" t="s">
        <v>58</v>
      </c>
      <c r="B181" s="3">
        <v>1961.0</v>
      </c>
      <c r="C181" s="3">
        <v>1961.0833333333205</v>
      </c>
      <c r="D181" s="54">
        <v>11.259</v>
      </c>
      <c r="E181" s="3">
        <v>314.1</v>
      </c>
      <c r="F181" s="50">
        <v>26.2898</v>
      </c>
      <c r="G181" s="50">
        <v>28.1882</v>
      </c>
      <c r="H181" s="51">
        <v>42.0358</v>
      </c>
      <c r="I181" s="51">
        <f t="shared" si="2"/>
        <v>23.1403</v>
      </c>
      <c r="J181" s="54"/>
      <c r="K181" s="5">
        <v>1.45</v>
      </c>
      <c r="L181" s="52">
        <v>2803.52</v>
      </c>
      <c r="M181" s="54">
        <v>17.3</v>
      </c>
      <c r="N181" s="3">
        <v>59.72</v>
      </c>
      <c r="O181" s="53">
        <v>31.8</v>
      </c>
      <c r="P181" s="52">
        <v>11.324</v>
      </c>
      <c r="Q181" s="54">
        <v>29.84</v>
      </c>
      <c r="R181" s="54"/>
      <c r="S181" s="54">
        <v>2.97</v>
      </c>
      <c r="U181" s="21">
        <v>3.84</v>
      </c>
      <c r="V181" s="21">
        <v>2.81</v>
      </c>
      <c r="X181" s="60">
        <v>18.039</v>
      </c>
      <c r="Y181" s="60">
        <v>0.01610995324733855</v>
      </c>
      <c r="Z181" s="61">
        <v>524.538592</v>
      </c>
      <c r="AA181" s="51">
        <v>119.6541</v>
      </c>
      <c r="AB181" s="55">
        <v>199.0145</v>
      </c>
      <c r="AC181" s="51">
        <v>302.889220520413</v>
      </c>
      <c r="AD181" s="51">
        <v>220.18734705365</v>
      </c>
      <c r="AE181" s="51">
        <v>201.349268277467</v>
      </c>
      <c r="AF181" s="51">
        <f t="shared" si="5"/>
        <v>724.4258359</v>
      </c>
      <c r="AG181" s="18">
        <v>723.72</v>
      </c>
      <c r="AH181" s="21">
        <v>2.24</v>
      </c>
      <c r="AI181" s="51">
        <f t="shared" si="3"/>
        <v>79.3604</v>
      </c>
      <c r="AJ181" s="18">
        <v>35.56</v>
      </c>
      <c r="AK181" s="54">
        <v>2.97</v>
      </c>
      <c r="AL181" s="56">
        <v>0.93</v>
      </c>
      <c r="AN181" s="53">
        <v>185.5</v>
      </c>
      <c r="AO181" s="18">
        <f t="shared" si="4"/>
        <v>102.3898647</v>
      </c>
      <c r="AP181" s="53">
        <v>32.9</v>
      </c>
      <c r="AQ181" s="53">
        <v>648.2</v>
      </c>
      <c r="AS181" s="21">
        <v>0.272371</v>
      </c>
      <c r="AT181" s="21"/>
      <c r="AU181" s="53">
        <v>45.1</v>
      </c>
      <c r="AV181" s="53">
        <v>28.5</v>
      </c>
      <c r="AW181" s="53">
        <v>35.7</v>
      </c>
      <c r="AX181" s="53">
        <v>31.0</v>
      </c>
      <c r="AY181" s="21">
        <v>51.5278264424177</v>
      </c>
      <c r="AZ181" s="21">
        <v>39.3206171696706</v>
      </c>
      <c r="BA181" s="53"/>
      <c r="BB181" s="53"/>
      <c r="BC181" s="53"/>
      <c r="BD181" s="18">
        <v>35.31</v>
      </c>
      <c r="BE181" s="21">
        <v>3.84</v>
      </c>
      <c r="BF181" s="21">
        <v>4.32</v>
      </c>
      <c r="BG181" s="5">
        <v>5.1</v>
      </c>
      <c r="BH181" s="53">
        <v>30.3</v>
      </c>
      <c r="BI181" s="53">
        <v>33.1</v>
      </c>
      <c r="BJ181" s="53">
        <v>47.5</v>
      </c>
      <c r="BK181" s="53">
        <v>30.5</v>
      </c>
      <c r="BM181" s="53">
        <v>30.5</v>
      </c>
      <c r="BN181" s="53">
        <v>29.9</v>
      </c>
      <c r="BO181" s="21">
        <v>19.5242569605855</v>
      </c>
      <c r="BP181" s="53">
        <v>332.2</v>
      </c>
      <c r="BS181" s="5">
        <v>25.4</v>
      </c>
      <c r="BU181" s="18">
        <v>3.26</v>
      </c>
      <c r="BV181" s="57">
        <v>109.530649</v>
      </c>
    </row>
    <row r="182" ht="15.75" customHeight="1">
      <c r="A182" s="3" t="s">
        <v>230</v>
      </c>
      <c r="B182" s="3">
        <v>1961.0</v>
      </c>
      <c r="C182" s="3">
        <v>1961.1666666666538</v>
      </c>
      <c r="D182" s="54">
        <v>11.096</v>
      </c>
      <c r="E182" s="3">
        <v>316.5</v>
      </c>
      <c r="F182" s="50">
        <v>26.912</v>
      </c>
      <c r="G182" s="50">
        <v>28.2445</v>
      </c>
      <c r="H182" s="51">
        <v>41.9503</v>
      </c>
      <c r="I182" s="51">
        <f t="shared" si="2"/>
        <v>23.7809</v>
      </c>
      <c r="J182" s="54"/>
      <c r="K182" s="5">
        <v>2.54</v>
      </c>
      <c r="L182" s="52">
        <v>2822.98</v>
      </c>
      <c r="M182" s="54">
        <v>17.317</v>
      </c>
      <c r="N182" s="3">
        <v>62.17</v>
      </c>
      <c r="O182" s="53">
        <v>31.8</v>
      </c>
      <c r="P182" s="52">
        <v>11.229</v>
      </c>
      <c r="Q182" s="54">
        <v>29.84</v>
      </c>
      <c r="R182" s="54"/>
      <c r="S182" s="54">
        <v>2.97</v>
      </c>
      <c r="U182" s="21">
        <v>3.78</v>
      </c>
      <c r="V182" s="21">
        <v>2.93</v>
      </c>
      <c r="X182" s="54">
        <v>18.074</v>
      </c>
      <c r="Y182" s="54">
        <v>0.016935801496652303</v>
      </c>
      <c r="Z182" s="53">
        <v>528.744154</v>
      </c>
      <c r="AA182" s="51">
        <v>120.8877</v>
      </c>
      <c r="AB182" s="55">
        <v>200.4992</v>
      </c>
      <c r="AC182" s="51">
        <v>302.436971831343</v>
      </c>
      <c r="AD182" s="51">
        <v>220.119316279691</v>
      </c>
      <c r="AE182" s="51">
        <v>201.784606551057</v>
      </c>
      <c r="AF182" s="51">
        <f t="shared" si="5"/>
        <v>724.3408947</v>
      </c>
      <c r="AG182" s="18">
        <v>724.09</v>
      </c>
      <c r="AH182" s="21">
        <v>2.42</v>
      </c>
      <c r="AI182" s="51">
        <f t="shared" si="3"/>
        <v>79.6115</v>
      </c>
      <c r="AJ182" s="18">
        <v>35.17</v>
      </c>
      <c r="AK182" s="54">
        <v>2.97</v>
      </c>
      <c r="AL182" s="56">
        <v>0.93</v>
      </c>
      <c r="AN182" s="53">
        <v>186.7</v>
      </c>
      <c r="AO182" s="18">
        <f t="shared" si="4"/>
        <v>101.2669162</v>
      </c>
      <c r="AP182" s="53">
        <v>32.9</v>
      </c>
      <c r="AQ182" s="53">
        <v>662.08</v>
      </c>
      <c r="AS182" s="21">
        <v>0.282205</v>
      </c>
      <c r="AT182" s="21"/>
      <c r="AU182" s="53">
        <v>45.9</v>
      </c>
      <c r="AV182" s="53">
        <v>28.6</v>
      </c>
      <c r="AW182" s="53">
        <v>35.7</v>
      </c>
      <c r="AX182" s="53">
        <v>31.0</v>
      </c>
      <c r="AY182" s="21">
        <v>51.4527971496645</v>
      </c>
      <c r="AZ182" s="21">
        <v>39.2009979360265</v>
      </c>
      <c r="BA182" s="53"/>
      <c r="BB182" s="53"/>
      <c r="BC182" s="53"/>
      <c r="BD182" s="18">
        <v>35.31</v>
      </c>
      <c r="BE182" s="21">
        <v>3.78</v>
      </c>
      <c r="BF182" s="21">
        <v>4.27</v>
      </c>
      <c r="BG182" s="5">
        <v>5.07</v>
      </c>
      <c r="BH182" s="53">
        <v>30.4</v>
      </c>
      <c r="BI182" s="53">
        <v>33.1</v>
      </c>
      <c r="BJ182" s="53">
        <v>47.5</v>
      </c>
      <c r="BK182" s="53">
        <v>30.4</v>
      </c>
      <c r="BM182" s="53">
        <v>30.5</v>
      </c>
      <c r="BN182" s="53">
        <v>29.9</v>
      </c>
      <c r="BO182" s="21">
        <v>19.5242569605855</v>
      </c>
      <c r="BP182" s="53">
        <v>333.7</v>
      </c>
      <c r="BS182" s="5">
        <v>25.4</v>
      </c>
      <c r="BU182" s="18">
        <v>3.13</v>
      </c>
      <c r="BV182" s="57">
        <v>109.292797</v>
      </c>
    </row>
    <row r="183" ht="15.75" customHeight="1">
      <c r="A183" s="3" t="s">
        <v>231</v>
      </c>
      <c r="B183" s="3">
        <v>1961.0</v>
      </c>
      <c r="C183" s="3">
        <v>1961.249999999987</v>
      </c>
      <c r="D183" s="54">
        <v>11.038</v>
      </c>
      <c r="E183" s="3">
        <v>318.3</v>
      </c>
      <c r="F183" s="50">
        <v>27.3732</v>
      </c>
      <c r="G183" s="50">
        <v>28.3627</v>
      </c>
      <c r="H183" s="51">
        <v>42.0518</v>
      </c>
      <c r="I183" s="51">
        <f t="shared" si="2"/>
        <v>23.2052</v>
      </c>
      <c r="J183" s="54"/>
      <c r="K183" s="5">
        <v>2.02</v>
      </c>
      <c r="L183" s="52">
        <v>2832.36</v>
      </c>
      <c r="M183" s="54">
        <v>17.322</v>
      </c>
      <c r="N183" s="3">
        <v>64.12</v>
      </c>
      <c r="O183" s="53">
        <v>31.8</v>
      </c>
      <c r="P183" s="52">
        <v>11.108</v>
      </c>
      <c r="Q183" s="54">
        <v>29.84</v>
      </c>
      <c r="R183" s="54"/>
      <c r="S183" s="54">
        <v>2.97</v>
      </c>
      <c r="U183" s="21">
        <v>3.74</v>
      </c>
      <c r="V183" s="21">
        <v>2.88</v>
      </c>
      <c r="X183" s="54">
        <v>18.09</v>
      </c>
      <c r="Y183" s="54">
        <v>0.017263678794354087</v>
      </c>
      <c r="Z183" s="53">
        <v>530.784264</v>
      </c>
      <c r="AA183" s="51">
        <v>120.9929</v>
      </c>
      <c r="AB183" s="55">
        <v>199.9977</v>
      </c>
      <c r="AC183" s="51">
        <v>301.703</v>
      </c>
      <c r="AD183" s="51">
        <v>220.584</v>
      </c>
      <c r="AE183" s="51">
        <v>202.432</v>
      </c>
      <c r="AF183" s="51">
        <f t="shared" si="5"/>
        <v>724.719</v>
      </c>
      <c r="AG183" s="18">
        <v>726.35</v>
      </c>
      <c r="AH183" s="21">
        <v>2.39</v>
      </c>
      <c r="AI183" s="51">
        <f t="shared" si="3"/>
        <v>79.0048</v>
      </c>
      <c r="AJ183" s="18">
        <v>35.08</v>
      </c>
      <c r="AK183" s="54">
        <v>2.97</v>
      </c>
      <c r="AL183" s="56">
        <v>0.93</v>
      </c>
      <c r="AN183" s="53">
        <v>183.4</v>
      </c>
      <c r="AO183" s="18">
        <f t="shared" si="4"/>
        <v>101.0077743</v>
      </c>
      <c r="AP183" s="53">
        <v>32.9</v>
      </c>
      <c r="AQ183" s="53">
        <v>676.63</v>
      </c>
      <c r="AS183" s="21">
        <v>0.286445</v>
      </c>
      <c r="AT183" s="21"/>
      <c r="AU183" s="53">
        <v>48.2</v>
      </c>
      <c r="AV183" s="53">
        <v>28.7</v>
      </c>
      <c r="AW183" s="53">
        <v>35.7</v>
      </c>
      <c r="AX183" s="53">
        <v>31.9</v>
      </c>
      <c r="AY183" s="21">
        <v>51.663338136316</v>
      </c>
      <c r="AZ183" s="21">
        <v>39.1989477740041</v>
      </c>
      <c r="BA183" s="53"/>
      <c r="BB183" s="53"/>
      <c r="BC183" s="53"/>
      <c r="BD183" s="18">
        <v>35.31</v>
      </c>
      <c r="BE183" s="21">
        <v>3.74</v>
      </c>
      <c r="BF183" s="21">
        <v>4.22</v>
      </c>
      <c r="BG183" s="5">
        <v>5.02</v>
      </c>
      <c r="BH183" s="53">
        <v>30.4</v>
      </c>
      <c r="BI183" s="53">
        <v>33.1</v>
      </c>
      <c r="BJ183" s="53">
        <v>47.5</v>
      </c>
      <c r="BK183" s="53">
        <v>30.5</v>
      </c>
      <c r="BM183" s="53">
        <v>30.5</v>
      </c>
      <c r="BN183" s="53">
        <v>29.9</v>
      </c>
      <c r="BO183" s="21">
        <v>19.5242569605855</v>
      </c>
      <c r="BP183" s="53">
        <v>337.7</v>
      </c>
      <c r="BS183" s="5">
        <v>25.4</v>
      </c>
      <c r="BU183" s="18">
        <v>3.03</v>
      </c>
      <c r="BV183" s="57">
        <v>109.530649</v>
      </c>
    </row>
    <row r="184" ht="15.75" customHeight="1">
      <c r="A184" s="3" t="s">
        <v>59</v>
      </c>
      <c r="B184" s="3">
        <v>1961.0</v>
      </c>
      <c r="C184" s="3">
        <v>1961.3333333333203</v>
      </c>
      <c r="D184" s="54">
        <v>11.066</v>
      </c>
      <c r="E184" s="3">
        <v>319.9</v>
      </c>
      <c r="F184" s="50">
        <v>27.1321</v>
      </c>
      <c r="G184" s="50">
        <v>28.3899</v>
      </c>
      <c r="H184" s="51">
        <v>42.2127</v>
      </c>
      <c r="I184" s="51">
        <f t="shared" si="2"/>
        <v>23.4078</v>
      </c>
      <c r="J184" s="54"/>
      <c r="K184" s="5">
        <v>1.49</v>
      </c>
      <c r="L184" s="52">
        <v>2860.57</v>
      </c>
      <c r="M184" s="54">
        <v>17.346</v>
      </c>
      <c r="N184" s="3">
        <v>65.83</v>
      </c>
      <c r="O184" s="53">
        <v>31.6</v>
      </c>
      <c r="P184" s="52">
        <v>11.123</v>
      </c>
      <c r="Q184" s="54">
        <v>29.81</v>
      </c>
      <c r="R184" s="54"/>
      <c r="S184" s="54">
        <v>2.97</v>
      </c>
      <c r="U184" s="21">
        <v>3.78</v>
      </c>
      <c r="V184" s="21">
        <v>2.88</v>
      </c>
      <c r="X184" s="54">
        <v>18.107</v>
      </c>
      <c r="Y184" s="54">
        <v>0.016961527660769526</v>
      </c>
      <c r="Z184" s="53">
        <v>536.3568750000001</v>
      </c>
      <c r="AA184" s="51">
        <v>121.1425</v>
      </c>
      <c r="AB184" s="55">
        <v>200.1269</v>
      </c>
      <c r="AC184" s="51">
        <v>301.026784192692</v>
      </c>
      <c r="AD184" s="51">
        <v>222.21992530144</v>
      </c>
      <c r="AE184" s="51">
        <v>203.640383314961</v>
      </c>
      <c r="AF184" s="51">
        <f t="shared" si="5"/>
        <v>726.8870928</v>
      </c>
      <c r="AG184" s="18">
        <v>730.49</v>
      </c>
      <c r="AH184" s="21">
        <v>2.29</v>
      </c>
      <c r="AI184" s="51">
        <f t="shared" si="3"/>
        <v>78.9844</v>
      </c>
      <c r="AJ184" s="18">
        <v>35.08</v>
      </c>
      <c r="AK184" s="54">
        <v>2.97</v>
      </c>
      <c r="AL184" s="56">
        <v>0.93</v>
      </c>
      <c r="AN184" s="53">
        <v>185.3</v>
      </c>
      <c r="AO184" s="18">
        <f t="shared" si="4"/>
        <v>101.0077743</v>
      </c>
      <c r="AP184" s="53">
        <v>32.9</v>
      </c>
      <c r="AQ184" s="53">
        <v>678.71</v>
      </c>
      <c r="AS184" s="21">
        <v>0.295815</v>
      </c>
      <c r="AT184" s="21"/>
      <c r="AU184" s="53">
        <v>49.7</v>
      </c>
      <c r="AV184" s="53">
        <v>28.8</v>
      </c>
      <c r="AW184" s="53">
        <v>35.7</v>
      </c>
      <c r="AX184" s="53">
        <v>32.1</v>
      </c>
      <c r="AY184" s="21">
        <v>51.6303919734015</v>
      </c>
      <c r="AZ184" s="21">
        <v>39.2182414609857</v>
      </c>
      <c r="BA184" s="53"/>
      <c r="BB184" s="53"/>
      <c r="BC184" s="53"/>
      <c r="BD184" s="18">
        <v>35.31</v>
      </c>
      <c r="BE184" s="21">
        <v>3.78</v>
      </c>
      <c r="BF184" s="21">
        <v>4.25</v>
      </c>
      <c r="BG184" s="5">
        <v>5.01</v>
      </c>
      <c r="BH184" s="53">
        <v>30.4</v>
      </c>
      <c r="BI184" s="53">
        <v>33.0</v>
      </c>
      <c r="BJ184" s="53">
        <v>47.6</v>
      </c>
      <c r="BK184" s="53">
        <v>30.5</v>
      </c>
      <c r="BM184" s="53">
        <v>30.5</v>
      </c>
      <c r="BN184" s="53">
        <v>29.8</v>
      </c>
      <c r="BO184" s="21">
        <v>19.5242569605855</v>
      </c>
      <c r="BP184" s="53">
        <v>337.6</v>
      </c>
      <c r="BS184" s="5">
        <v>25.4</v>
      </c>
      <c r="BU184" s="18">
        <v>2.95</v>
      </c>
      <c r="BV184" s="57">
        <v>109.054946</v>
      </c>
    </row>
    <row r="185" ht="15.75" customHeight="1">
      <c r="A185" s="3" t="s">
        <v>232</v>
      </c>
      <c r="B185" s="3">
        <v>1961.0</v>
      </c>
      <c r="C185" s="3">
        <v>1961.4166666666536</v>
      </c>
      <c r="D185" s="54">
        <v>10.94</v>
      </c>
      <c r="E185" s="3">
        <v>322.2</v>
      </c>
      <c r="F185" s="50">
        <v>26.9576</v>
      </c>
      <c r="G185" s="50">
        <v>28.4546</v>
      </c>
      <c r="H185" s="51">
        <v>42.1342</v>
      </c>
      <c r="I185" s="51">
        <f t="shared" si="2"/>
        <v>24.4053</v>
      </c>
      <c r="J185" s="54"/>
      <c r="K185" s="5">
        <v>1.98</v>
      </c>
      <c r="L185" s="52">
        <v>2872.97</v>
      </c>
      <c r="M185" s="54">
        <v>17.369</v>
      </c>
      <c r="N185" s="3">
        <v>66.5</v>
      </c>
      <c r="O185" s="53">
        <v>31.5</v>
      </c>
      <c r="P185" s="52">
        <v>11.035</v>
      </c>
      <c r="Q185" s="54">
        <v>29.84</v>
      </c>
      <c r="R185" s="54"/>
      <c r="S185" s="54">
        <v>2.97</v>
      </c>
      <c r="U185" s="21">
        <v>3.71</v>
      </c>
      <c r="V185" s="21">
        <v>2.87</v>
      </c>
      <c r="X185" s="54">
        <v>18.123</v>
      </c>
      <c r="Y185" s="54">
        <v>0.016034086449515206</v>
      </c>
      <c r="Z185" s="53">
        <v>539.2564689999999</v>
      </c>
      <c r="AA185" s="51">
        <v>121.9517</v>
      </c>
      <c r="AB185" s="55">
        <v>201.5106</v>
      </c>
      <c r="AC185" s="51">
        <v>300.8627359721</v>
      </c>
      <c r="AD185" s="51">
        <v>224.511358330836</v>
      </c>
      <c r="AE185" s="51">
        <v>205.114489232346</v>
      </c>
      <c r="AF185" s="51">
        <f t="shared" si="5"/>
        <v>730.4885835</v>
      </c>
      <c r="AG185" s="18">
        <v>734.72</v>
      </c>
      <c r="AH185" s="21">
        <v>2.29</v>
      </c>
      <c r="AI185" s="51">
        <f t="shared" si="3"/>
        <v>79.5589</v>
      </c>
      <c r="AJ185" s="18">
        <v>35.06</v>
      </c>
      <c r="AK185" s="54">
        <v>2.97</v>
      </c>
      <c r="AL185" s="56">
        <v>0.93</v>
      </c>
      <c r="AN185" s="53">
        <v>185.7</v>
      </c>
      <c r="AO185" s="18">
        <f t="shared" si="4"/>
        <v>100.9501872</v>
      </c>
      <c r="AP185" s="53">
        <v>32.9</v>
      </c>
      <c r="AQ185" s="53">
        <v>696.72</v>
      </c>
      <c r="AS185" s="21">
        <v>0.316214</v>
      </c>
      <c r="AT185" s="21"/>
      <c r="AU185" s="53">
        <v>53.1</v>
      </c>
      <c r="AV185" s="53">
        <v>28.7</v>
      </c>
      <c r="AW185" s="53">
        <v>35.7</v>
      </c>
      <c r="AX185" s="53">
        <v>31.5</v>
      </c>
      <c r="AY185" s="21">
        <v>51.5435567300199</v>
      </c>
      <c r="AZ185" s="21">
        <v>39.2250053883268</v>
      </c>
      <c r="BA185" s="53"/>
      <c r="BB185" s="53"/>
      <c r="BC185" s="53"/>
      <c r="BD185" s="18">
        <v>35.31</v>
      </c>
      <c r="BE185" s="21">
        <v>3.71</v>
      </c>
      <c r="BF185" s="21">
        <v>4.27</v>
      </c>
      <c r="BG185" s="5">
        <v>5.01</v>
      </c>
      <c r="BH185" s="53">
        <v>30.5</v>
      </c>
      <c r="BI185" s="53">
        <v>33.0</v>
      </c>
      <c r="BJ185" s="53">
        <v>47.6</v>
      </c>
      <c r="BK185" s="53">
        <v>30.5</v>
      </c>
      <c r="BM185" s="53">
        <v>30.4</v>
      </c>
      <c r="BN185" s="53">
        <v>29.8</v>
      </c>
      <c r="BO185" s="21">
        <v>19.5242569605855</v>
      </c>
      <c r="BP185" s="53">
        <v>339.9</v>
      </c>
      <c r="BS185" s="5">
        <v>25.4</v>
      </c>
      <c r="BU185" s="18">
        <v>2.92</v>
      </c>
      <c r="BV185" s="57">
        <v>109.411723</v>
      </c>
    </row>
    <row r="186" ht="15.75" customHeight="1">
      <c r="A186" s="3" t="s">
        <v>233</v>
      </c>
      <c r="B186" s="3">
        <v>1961.0</v>
      </c>
      <c r="C186" s="3">
        <v>1961.4999999999868</v>
      </c>
      <c r="D186" s="54">
        <v>11.024</v>
      </c>
      <c r="E186" s="3">
        <v>324.3</v>
      </c>
      <c r="F186" s="50">
        <v>27.0509</v>
      </c>
      <c r="G186" s="50">
        <v>28.6988</v>
      </c>
      <c r="H186" s="51">
        <v>42.4519</v>
      </c>
      <c r="I186" s="51">
        <f t="shared" si="2"/>
        <v>23.9159</v>
      </c>
      <c r="J186" s="54"/>
      <c r="K186" s="5">
        <v>1.73</v>
      </c>
      <c r="L186" s="52">
        <v>2881.23</v>
      </c>
      <c r="M186" s="54">
        <v>17.395</v>
      </c>
      <c r="N186" s="3">
        <v>65.62</v>
      </c>
      <c r="O186" s="53">
        <v>31.3</v>
      </c>
      <c r="P186" s="52">
        <v>11.087</v>
      </c>
      <c r="Q186" s="54">
        <v>29.84</v>
      </c>
      <c r="R186" s="54"/>
      <c r="S186" s="54">
        <v>2.97</v>
      </c>
      <c r="U186" s="21">
        <v>3.88</v>
      </c>
      <c r="V186" s="21">
        <v>3.06</v>
      </c>
      <c r="X186" s="54">
        <v>18.136</v>
      </c>
      <c r="Y186" s="54">
        <v>0.014998880680546334</v>
      </c>
      <c r="Z186" s="53">
        <v>541.094994</v>
      </c>
      <c r="AA186" s="51">
        <v>122.1175</v>
      </c>
      <c r="AB186" s="55">
        <v>203.3915</v>
      </c>
      <c r="AC186" s="51">
        <v>301.694</v>
      </c>
      <c r="AD186" s="51">
        <v>226.654</v>
      </c>
      <c r="AE186" s="51">
        <v>206.398</v>
      </c>
      <c r="AF186" s="51">
        <f t="shared" si="5"/>
        <v>734.746</v>
      </c>
      <c r="AG186" s="18">
        <v>739.02</v>
      </c>
      <c r="AH186" s="21">
        <v>2.33</v>
      </c>
      <c r="AI186" s="51">
        <f t="shared" si="3"/>
        <v>81.274</v>
      </c>
      <c r="AJ186" s="18">
        <v>35.07</v>
      </c>
      <c r="AK186" s="54">
        <v>2.97</v>
      </c>
      <c r="AL186" s="56">
        <v>0.93</v>
      </c>
      <c r="AN186" s="53">
        <v>183.2</v>
      </c>
      <c r="AO186" s="18">
        <f t="shared" si="4"/>
        <v>100.9789807</v>
      </c>
      <c r="AP186" s="53">
        <v>32.9</v>
      </c>
      <c r="AQ186" s="53">
        <v>683.96</v>
      </c>
      <c r="AS186" s="21">
        <v>0.306445</v>
      </c>
      <c r="AT186" s="21"/>
      <c r="AU186" s="53">
        <v>54.3</v>
      </c>
      <c r="AV186" s="53">
        <v>28.7</v>
      </c>
      <c r="AW186" s="53">
        <v>35.7</v>
      </c>
      <c r="AX186" s="53">
        <v>31.9</v>
      </c>
      <c r="AY186" s="21">
        <v>51.5917998521433</v>
      </c>
      <c r="AZ186" s="21">
        <v>39.1667413402845</v>
      </c>
      <c r="BA186" s="53"/>
      <c r="BB186" s="53"/>
      <c r="BC186" s="53"/>
      <c r="BD186" s="18">
        <v>35.31</v>
      </c>
      <c r="BE186" s="21">
        <v>3.88</v>
      </c>
      <c r="BF186" s="21">
        <v>4.33</v>
      </c>
      <c r="BG186" s="5">
        <v>5.03</v>
      </c>
      <c r="BH186" s="53">
        <v>30.5</v>
      </c>
      <c r="BI186" s="53">
        <v>33.0</v>
      </c>
      <c r="BJ186" s="53">
        <v>47.6</v>
      </c>
      <c r="BK186" s="53">
        <v>30.4</v>
      </c>
      <c r="BM186" s="53">
        <v>30.3</v>
      </c>
      <c r="BN186" s="53">
        <v>29.9</v>
      </c>
      <c r="BO186" s="21">
        <v>19.5242569605855</v>
      </c>
      <c r="BP186" s="53">
        <v>340.9</v>
      </c>
      <c r="BS186" s="5">
        <v>25.4</v>
      </c>
      <c r="BU186" s="18">
        <v>2.96</v>
      </c>
      <c r="BV186" s="57">
        <v>109.292797</v>
      </c>
    </row>
    <row r="187" ht="15.75" customHeight="1">
      <c r="A187" s="3" t="s">
        <v>60</v>
      </c>
      <c r="B187" s="3">
        <v>1961.0</v>
      </c>
      <c r="C187" s="3">
        <v>1961.58333333332</v>
      </c>
      <c r="D187" s="54">
        <v>11.07</v>
      </c>
      <c r="E187" s="3">
        <v>325.6</v>
      </c>
      <c r="F187" s="50">
        <v>27.1505</v>
      </c>
      <c r="G187" s="50">
        <v>28.8611</v>
      </c>
      <c r="H187" s="51">
        <v>42.5813</v>
      </c>
      <c r="I187" s="51">
        <f t="shared" si="2"/>
        <v>23.9964</v>
      </c>
      <c r="J187" s="54"/>
      <c r="K187" s="5">
        <v>1.17</v>
      </c>
      <c r="L187" s="52">
        <v>2877.46</v>
      </c>
      <c r="M187" s="54">
        <v>17.422</v>
      </c>
      <c r="N187" s="3">
        <v>65.44</v>
      </c>
      <c r="O187" s="53">
        <v>31.5</v>
      </c>
      <c r="P187" s="52">
        <v>11.124</v>
      </c>
      <c r="Q187" s="54">
        <v>29.92</v>
      </c>
      <c r="R187" s="54"/>
      <c r="S187" s="54">
        <v>2.97</v>
      </c>
      <c r="U187" s="21">
        <v>3.92</v>
      </c>
      <c r="V187" s="21">
        <v>2.92</v>
      </c>
      <c r="X187" s="54">
        <v>18.154</v>
      </c>
      <c r="Y187" s="54">
        <v>0.015097293670319756</v>
      </c>
      <c r="Z187" s="53">
        <v>541.250226</v>
      </c>
      <c r="AA187" s="51">
        <v>122.5893</v>
      </c>
      <c r="AB187" s="55">
        <v>204.5344</v>
      </c>
      <c r="AC187" s="51">
        <v>303.779901968079</v>
      </c>
      <c r="AD187" s="51">
        <v>228.092544333183</v>
      </c>
      <c r="AE187" s="51">
        <v>207.198902166394</v>
      </c>
      <c r="AF187" s="51">
        <f t="shared" si="5"/>
        <v>739.0713485</v>
      </c>
      <c r="AG187" s="18">
        <v>743.41</v>
      </c>
      <c r="AH187" s="21">
        <v>2.24</v>
      </c>
      <c r="AI187" s="51">
        <f t="shared" si="3"/>
        <v>81.9451</v>
      </c>
      <c r="AJ187" s="18">
        <v>35.11</v>
      </c>
      <c r="AK187" s="54">
        <v>2.97</v>
      </c>
      <c r="AL187" s="56">
        <v>0.93</v>
      </c>
      <c r="AN187" s="53">
        <v>187.1</v>
      </c>
      <c r="AO187" s="18">
        <f t="shared" si="4"/>
        <v>101.0941549</v>
      </c>
      <c r="AP187" s="53">
        <v>32.9</v>
      </c>
      <c r="AQ187" s="53">
        <v>705.37</v>
      </c>
      <c r="AS187" s="21">
        <v>0.303745</v>
      </c>
      <c r="AT187" s="21"/>
      <c r="AU187" s="53">
        <v>53.4</v>
      </c>
      <c r="AV187" s="53">
        <v>28.6</v>
      </c>
      <c r="AW187" s="53">
        <v>35.7</v>
      </c>
      <c r="AX187" s="53">
        <v>32.4</v>
      </c>
      <c r="AY187" s="21">
        <v>51.5674611376615</v>
      </c>
      <c r="AZ187" s="21">
        <v>39.1490608312391</v>
      </c>
      <c r="BA187" s="53"/>
      <c r="BB187" s="53"/>
      <c r="BC187" s="53"/>
      <c r="BD187" s="18">
        <v>35.31</v>
      </c>
      <c r="BE187" s="21">
        <v>3.92</v>
      </c>
      <c r="BF187" s="21">
        <v>4.41</v>
      </c>
      <c r="BG187" s="5">
        <v>5.09</v>
      </c>
      <c r="BH187" s="53">
        <v>30.5</v>
      </c>
      <c r="BI187" s="53">
        <v>33.0</v>
      </c>
      <c r="BJ187" s="53">
        <v>47.5</v>
      </c>
      <c r="BK187" s="53">
        <v>30.4</v>
      </c>
      <c r="BM187" s="53">
        <v>30.3</v>
      </c>
      <c r="BN187" s="53">
        <v>29.8</v>
      </c>
      <c r="BO187" s="21">
        <v>19.5242569605855</v>
      </c>
      <c r="BP187" s="53">
        <v>340.6</v>
      </c>
      <c r="BS187" s="5">
        <v>25.5</v>
      </c>
      <c r="BU187" s="18">
        <v>2.97</v>
      </c>
      <c r="BV187" s="57">
        <v>108.918577</v>
      </c>
    </row>
    <row r="188" ht="15.75" customHeight="1">
      <c r="A188" s="3" t="s">
        <v>234</v>
      </c>
      <c r="B188" s="3">
        <v>1961.0</v>
      </c>
      <c r="C188" s="3">
        <v>1961.6666666666533</v>
      </c>
      <c r="D188" s="54">
        <v>11.169</v>
      </c>
      <c r="E188" s="3">
        <v>327.6</v>
      </c>
      <c r="F188" s="50">
        <v>27.2368</v>
      </c>
      <c r="G188" s="50">
        <v>28.9749</v>
      </c>
      <c r="H188" s="51">
        <v>42.6567</v>
      </c>
      <c r="I188" s="51">
        <f t="shared" si="2"/>
        <v>23.7036</v>
      </c>
      <c r="J188" s="54"/>
      <c r="K188" s="5">
        <v>2.0</v>
      </c>
      <c r="L188" s="52">
        <v>2932.1</v>
      </c>
      <c r="M188" s="54">
        <v>17.44</v>
      </c>
      <c r="N188" s="3">
        <v>67.79</v>
      </c>
      <c r="O188" s="53">
        <v>31.5</v>
      </c>
      <c r="P188" s="52">
        <v>11.234</v>
      </c>
      <c r="Q188" s="54">
        <v>29.94</v>
      </c>
      <c r="R188" s="54"/>
      <c r="S188" s="54">
        <v>2.97</v>
      </c>
      <c r="U188" s="21">
        <v>4.04</v>
      </c>
      <c r="V188" s="21">
        <v>3.06</v>
      </c>
      <c r="X188" s="54">
        <v>18.177</v>
      </c>
      <c r="Y188" s="54">
        <v>0.015474860335195517</v>
      </c>
      <c r="Z188" s="53">
        <v>551.82122</v>
      </c>
      <c r="AA188" s="51">
        <v>122.572</v>
      </c>
      <c r="AB188" s="55">
        <v>205.8078</v>
      </c>
      <c r="AC188" s="51">
        <v>306.484491687666</v>
      </c>
      <c r="AD188" s="51">
        <v>229.267657804374</v>
      </c>
      <c r="AE188" s="51">
        <v>207.882399482521</v>
      </c>
      <c r="AF188" s="51">
        <f t="shared" si="5"/>
        <v>743.634549</v>
      </c>
      <c r="AG188" s="18">
        <v>748.54</v>
      </c>
      <c r="AH188" s="21">
        <v>2.39</v>
      </c>
      <c r="AI188" s="51">
        <f t="shared" si="3"/>
        <v>83.2358</v>
      </c>
      <c r="AJ188" s="18">
        <v>35.16</v>
      </c>
      <c r="AK188" s="54">
        <v>2.97</v>
      </c>
      <c r="AL188" s="56">
        <v>0.93</v>
      </c>
      <c r="AN188" s="53">
        <v>186.3</v>
      </c>
      <c r="AO188" s="18">
        <f t="shared" si="4"/>
        <v>101.2381227</v>
      </c>
      <c r="AP188" s="53">
        <v>32.9</v>
      </c>
      <c r="AQ188" s="53">
        <v>719.94</v>
      </c>
      <c r="AS188" s="21">
        <v>0.307483</v>
      </c>
      <c r="AT188" s="21"/>
      <c r="AU188" s="53">
        <v>54.7</v>
      </c>
      <c r="AV188" s="53">
        <v>28.7</v>
      </c>
      <c r="AW188" s="53">
        <v>35.7</v>
      </c>
      <c r="AX188" s="53">
        <v>32.6</v>
      </c>
      <c r="AY188" s="21">
        <v>51.7059140671212</v>
      </c>
      <c r="AZ188" s="21">
        <v>39.1539393380504</v>
      </c>
      <c r="BA188" s="53"/>
      <c r="BB188" s="53"/>
      <c r="BC188" s="53"/>
      <c r="BD188" s="18">
        <v>35.31</v>
      </c>
      <c r="BE188" s="21">
        <v>4.04</v>
      </c>
      <c r="BF188" s="21">
        <v>4.45</v>
      </c>
      <c r="BG188" s="5">
        <v>5.11</v>
      </c>
      <c r="BH188" s="53">
        <v>30.6</v>
      </c>
      <c r="BI188" s="53">
        <v>32.9</v>
      </c>
      <c r="BJ188" s="53">
        <v>47.5</v>
      </c>
      <c r="BK188" s="53">
        <v>30.5</v>
      </c>
      <c r="BM188" s="53">
        <v>30.3</v>
      </c>
      <c r="BN188" s="53">
        <v>29.7</v>
      </c>
      <c r="BO188" s="21">
        <v>19.5242569605855</v>
      </c>
      <c r="BP188" s="53">
        <v>342.1</v>
      </c>
      <c r="BS188" s="5">
        <v>25.4</v>
      </c>
      <c r="BU188" s="18">
        <v>2.88</v>
      </c>
      <c r="BV188" s="57">
        <v>109.401382</v>
      </c>
    </row>
    <row r="189" ht="15.75" customHeight="1">
      <c r="A189" s="3" t="s">
        <v>235</v>
      </c>
      <c r="B189" s="3">
        <v>1961.0</v>
      </c>
      <c r="C189" s="3">
        <v>1961.7499999999866</v>
      </c>
      <c r="D189" s="54">
        <v>11.251</v>
      </c>
      <c r="E189" s="3">
        <v>329.5</v>
      </c>
      <c r="F189" s="50">
        <v>27.2024</v>
      </c>
      <c r="G189" s="50">
        <v>29.0706</v>
      </c>
      <c r="H189" s="51">
        <v>42.7707</v>
      </c>
      <c r="I189" s="51">
        <f t="shared" si="2"/>
        <v>24.625</v>
      </c>
      <c r="J189" s="54"/>
      <c r="K189" s="5">
        <v>1.88</v>
      </c>
      <c r="L189" s="52">
        <v>2945.83</v>
      </c>
      <c r="M189" s="54">
        <v>17.475</v>
      </c>
      <c r="N189" s="3">
        <v>67.26</v>
      </c>
      <c r="O189" s="53">
        <v>31.5</v>
      </c>
      <c r="P189" s="52">
        <v>11.289</v>
      </c>
      <c r="Q189" s="54">
        <v>29.98</v>
      </c>
      <c r="R189" s="54"/>
      <c r="S189" s="54">
        <v>2.97</v>
      </c>
      <c r="U189" s="21">
        <v>3.98</v>
      </c>
      <c r="V189" s="21">
        <v>3.06</v>
      </c>
      <c r="X189" s="54">
        <v>18.185</v>
      </c>
      <c r="Y189" s="54">
        <v>0.01410885567700193</v>
      </c>
      <c r="Z189" s="53">
        <v>555.288955</v>
      </c>
      <c r="AA189" s="51">
        <v>123.6687</v>
      </c>
      <c r="AB189" s="55">
        <v>208.382</v>
      </c>
      <c r="AC189" s="51">
        <v>308.948</v>
      </c>
      <c r="AD189" s="51">
        <v>230.869</v>
      </c>
      <c r="AE189" s="51">
        <v>208.978</v>
      </c>
      <c r="AF189" s="51">
        <f t="shared" si="5"/>
        <v>748.795</v>
      </c>
      <c r="AG189" s="18">
        <v>754.43</v>
      </c>
      <c r="AH189" s="21">
        <v>2.28</v>
      </c>
      <c r="AI189" s="51">
        <f t="shared" si="3"/>
        <v>84.7133</v>
      </c>
      <c r="AJ189" s="18">
        <v>35.19</v>
      </c>
      <c r="AK189" s="54">
        <v>2.97</v>
      </c>
      <c r="AL189" s="56">
        <v>0.93</v>
      </c>
      <c r="AN189" s="53">
        <v>187.9</v>
      </c>
      <c r="AO189" s="18">
        <f t="shared" si="4"/>
        <v>101.3245033</v>
      </c>
      <c r="AP189" s="53">
        <v>32.9</v>
      </c>
      <c r="AQ189" s="53">
        <v>701.21</v>
      </c>
      <c r="AS189" s="21">
        <v>0.30825</v>
      </c>
      <c r="AT189" s="21"/>
      <c r="AU189" s="53">
        <v>55.1</v>
      </c>
      <c r="AV189" s="53">
        <v>28.8</v>
      </c>
      <c r="AW189" s="53">
        <v>35.7</v>
      </c>
      <c r="AX189" s="53">
        <v>32.6</v>
      </c>
      <c r="AY189" s="21">
        <v>51.7627695910282</v>
      </c>
      <c r="AZ189" s="21">
        <v>39.2089039297007</v>
      </c>
      <c r="BA189" s="53"/>
      <c r="BB189" s="53"/>
      <c r="BC189" s="53"/>
      <c r="BD189" s="18">
        <v>35.31</v>
      </c>
      <c r="BE189" s="21">
        <v>3.98</v>
      </c>
      <c r="BF189" s="21">
        <v>4.45</v>
      </c>
      <c r="BG189" s="5">
        <v>5.12</v>
      </c>
      <c r="BH189" s="53">
        <v>30.6</v>
      </c>
      <c r="BI189" s="53">
        <v>32.9</v>
      </c>
      <c r="BJ189" s="53">
        <v>47.5</v>
      </c>
      <c r="BK189" s="53">
        <v>30.5</v>
      </c>
      <c r="BM189" s="53">
        <v>30.3</v>
      </c>
      <c r="BN189" s="53">
        <v>29.7</v>
      </c>
      <c r="BO189" s="21">
        <v>19.5242569605855</v>
      </c>
      <c r="BP189" s="53">
        <v>344.4</v>
      </c>
      <c r="BS189" s="5">
        <v>25.5</v>
      </c>
      <c r="BU189" s="18">
        <v>2.91</v>
      </c>
      <c r="BV189" s="57">
        <v>109.03671</v>
      </c>
    </row>
    <row r="190" ht="15.75" customHeight="1">
      <c r="A190" s="3" t="s">
        <v>61</v>
      </c>
      <c r="B190" s="3">
        <v>1961.0</v>
      </c>
      <c r="C190" s="3">
        <v>1961.8333333333198</v>
      </c>
      <c r="D190" s="54">
        <v>11.342</v>
      </c>
      <c r="E190" s="3">
        <v>331.1</v>
      </c>
      <c r="F190" s="50">
        <v>27.3099</v>
      </c>
      <c r="G190" s="50">
        <v>29.1484</v>
      </c>
      <c r="H190" s="51">
        <v>42.9778</v>
      </c>
      <c r="I190" s="51">
        <f t="shared" si="2"/>
        <v>25.0376</v>
      </c>
      <c r="J190" s="54"/>
      <c r="K190" s="5">
        <v>2.26</v>
      </c>
      <c r="L190" s="52">
        <v>2953.11</v>
      </c>
      <c r="M190" s="54">
        <v>17.481</v>
      </c>
      <c r="N190" s="3">
        <v>68.0</v>
      </c>
      <c r="O190" s="53">
        <v>31.5</v>
      </c>
      <c r="P190" s="52">
        <v>11.413</v>
      </c>
      <c r="Q190" s="54">
        <v>29.98</v>
      </c>
      <c r="R190" s="54"/>
      <c r="S190" s="54">
        <v>2.97</v>
      </c>
      <c r="U190" s="21">
        <v>3.92</v>
      </c>
      <c r="V190" s="21">
        <v>3.05</v>
      </c>
      <c r="X190" s="54">
        <v>18.192</v>
      </c>
      <c r="Y190" s="54">
        <v>0.012241264188737944</v>
      </c>
      <c r="Z190" s="53">
        <v>557.2518570000001</v>
      </c>
      <c r="AA190" s="51">
        <v>124.4737</v>
      </c>
      <c r="AB190" s="55">
        <v>210.8763</v>
      </c>
      <c r="AC190" s="51">
        <v>310.556015342398</v>
      </c>
      <c r="AD190" s="51">
        <v>233.318601069534</v>
      </c>
      <c r="AE190" s="51">
        <v>210.817859871314</v>
      </c>
      <c r="AF190" s="51">
        <f t="shared" si="5"/>
        <v>754.6924763</v>
      </c>
      <c r="AG190" s="18">
        <v>761.08</v>
      </c>
      <c r="AH190" s="21">
        <v>2.3</v>
      </c>
      <c r="AI190" s="51">
        <f t="shared" si="3"/>
        <v>86.4026</v>
      </c>
      <c r="AJ190" s="18">
        <v>35.19</v>
      </c>
      <c r="AK190" s="54">
        <v>2.97</v>
      </c>
      <c r="AL190" s="56">
        <v>0.93</v>
      </c>
      <c r="AN190" s="53">
        <v>191.3</v>
      </c>
      <c r="AO190" s="18">
        <f t="shared" si="4"/>
        <v>101.3245033</v>
      </c>
      <c r="AP190" s="53">
        <v>32.9</v>
      </c>
      <c r="AQ190" s="53">
        <v>703.92</v>
      </c>
      <c r="AS190" s="21">
        <v>0.299895</v>
      </c>
      <c r="AT190" s="21"/>
      <c r="AU190" s="53">
        <v>52.7</v>
      </c>
      <c r="AV190" s="53">
        <v>28.7</v>
      </c>
      <c r="AW190" s="53">
        <v>32.9</v>
      </c>
      <c r="AX190" s="53">
        <v>32.6</v>
      </c>
      <c r="AY190" s="21">
        <v>51.6075160319739</v>
      </c>
      <c r="AZ190" s="21">
        <v>39.2685129633878</v>
      </c>
      <c r="BA190" s="53"/>
      <c r="BB190" s="53"/>
      <c r="BC190" s="53"/>
      <c r="BD190" s="18">
        <v>35.31</v>
      </c>
      <c r="BE190" s="21">
        <v>3.92</v>
      </c>
      <c r="BF190" s="21">
        <v>4.42</v>
      </c>
      <c r="BG190" s="5">
        <v>5.13</v>
      </c>
      <c r="BH190" s="53">
        <v>30.5</v>
      </c>
      <c r="BI190" s="53">
        <v>33.0</v>
      </c>
      <c r="BJ190" s="53">
        <v>47.5</v>
      </c>
      <c r="BK190" s="53">
        <v>30.6</v>
      </c>
      <c r="BM190" s="53">
        <v>30.3</v>
      </c>
      <c r="BN190" s="53">
        <v>29.6</v>
      </c>
      <c r="BO190" s="21">
        <v>19.5242569605855</v>
      </c>
      <c r="BP190" s="53">
        <v>346.5</v>
      </c>
      <c r="BS190" s="5">
        <v>25.5</v>
      </c>
      <c r="BU190" s="18">
        <v>2.91</v>
      </c>
      <c r="BV190" s="57">
        <v>109.03671</v>
      </c>
    </row>
    <row r="191" ht="15.75" customHeight="1">
      <c r="A191" s="3" t="s">
        <v>236</v>
      </c>
      <c r="B191" s="3">
        <v>1961.0</v>
      </c>
      <c r="C191" s="3">
        <v>1961.916666666653</v>
      </c>
      <c r="D191" s="54">
        <v>11.384</v>
      </c>
      <c r="E191" s="3">
        <v>333.4</v>
      </c>
      <c r="F191" s="50">
        <v>27.4494</v>
      </c>
      <c r="G191" s="50">
        <v>29.2733</v>
      </c>
      <c r="H191" s="51">
        <v>43.1337</v>
      </c>
      <c r="I191" s="51">
        <f t="shared" si="2"/>
        <v>25.5405</v>
      </c>
      <c r="J191" s="54"/>
      <c r="K191" s="5">
        <v>2.61</v>
      </c>
      <c r="L191" s="52">
        <v>2999.28</v>
      </c>
      <c r="M191" s="54">
        <v>17.483</v>
      </c>
      <c r="N191" s="3">
        <v>71.08</v>
      </c>
      <c r="O191" s="53">
        <v>31.5</v>
      </c>
      <c r="P191" s="52">
        <v>11.482</v>
      </c>
      <c r="Q191" s="54">
        <v>29.98</v>
      </c>
      <c r="R191" s="54"/>
      <c r="S191" s="54">
        <v>2.97</v>
      </c>
      <c r="U191" s="21">
        <v>3.94</v>
      </c>
      <c r="V191" s="21">
        <v>3.07</v>
      </c>
      <c r="X191" s="54">
        <v>18.218</v>
      </c>
      <c r="Y191" s="54">
        <v>0.012730001667685675</v>
      </c>
      <c r="Z191" s="53">
        <v>566.5639920000001</v>
      </c>
      <c r="AA191" s="51">
        <v>125.3969</v>
      </c>
      <c r="AB191" s="55">
        <v>211.7455</v>
      </c>
      <c r="AC191" s="51">
        <v>311.675556536494</v>
      </c>
      <c r="AD191" s="51">
        <v>235.967973414632</v>
      </c>
      <c r="AE191" s="51">
        <v>212.944727652386</v>
      </c>
      <c r="AF191" s="51">
        <f t="shared" si="5"/>
        <v>760.5882576</v>
      </c>
      <c r="AG191" s="18">
        <v>766.07</v>
      </c>
      <c r="AH191" s="21">
        <v>2.48</v>
      </c>
      <c r="AI191" s="51">
        <f t="shared" si="3"/>
        <v>86.3486</v>
      </c>
      <c r="AJ191" s="18">
        <v>35.19</v>
      </c>
      <c r="AK191" s="54">
        <v>2.97</v>
      </c>
      <c r="AL191" s="56">
        <v>0.93</v>
      </c>
      <c r="AN191" s="53">
        <v>191.2</v>
      </c>
      <c r="AO191" s="18">
        <f t="shared" si="4"/>
        <v>101.3245033</v>
      </c>
      <c r="AP191" s="53">
        <v>32.9</v>
      </c>
      <c r="AQ191" s="53">
        <v>721.6</v>
      </c>
      <c r="AS191" s="21">
        <v>0.297035</v>
      </c>
      <c r="AT191" s="21"/>
      <c r="AU191" s="53">
        <v>51.2</v>
      </c>
      <c r="AV191" s="53">
        <v>28.5</v>
      </c>
      <c r="AW191" s="53">
        <v>32.9</v>
      </c>
      <c r="AX191" s="53">
        <v>30.3</v>
      </c>
      <c r="AY191" s="21">
        <v>51.3229018571522</v>
      </c>
      <c r="AZ191" s="21">
        <v>39.243108157916</v>
      </c>
      <c r="BA191" s="53"/>
      <c r="BB191" s="53"/>
      <c r="BC191" s="53"/>
      <c r="BD191" s="18">
        <v>35.31</v>
      </c>
      <c r="BE191" s="21">
        <v>3.94</v>
      </c>
      <c r="BF191" s="21">
        <v>4.39</v>
      </c>
      <c r="BG191" s="5">
        <v>5.11</v>
      </c>
      <c r="BH191" s="53">
        <v>30.4</v>
      </c>
      <c r="BI191" s="53">
        <v>33.0</v>
      </c>
      <c r="BJ191" s="53">
        <v>47.5</v>
      </c>
      <c r="BK191" s="53">
        <v>30.5</v>
      </c>
      <c r="BM191" s="53">
        <v>30.3</v>
      </c>
      <c r="BN191" s="53">
        <v>29.7</v>
      </c>
      <c r="BO191" s="21">
        <v>19.5242569605855</v>
      </c>
      <c r="BP191" s="53">
        <v>349.9</v>
      </c>
      <c r="BS191" s="5">
        <v>25.6</v>
      </c>
      <c r="BU191" s="18">
        <v>2.81</v>
      </c>
      <c r="BV191" s="57">
        <v>109.627375</v>
      </c>
    </row>
    <row r="192" ht="15.75" customHeight="1">
      <c r="A192" s="3" t="s">
        <v>237</v>
      </c>
      <c r="B192" s="3">
        <v>1961.0</v>
      </c>
      <c r="C192" s="3">
        <v>1961.9999999999864</v>
      </c>
      <c r="D192" s="54">
        <v>11.366</v>
      </c>
      <c r="E192" s="3">
        <v>335.5</v>
      </c>
      <c r="F192" s="50">
        <v>27.6119</v>
      </c>
      <c r="G192" s="50">
        <v>29.548</v>
      </c>
      <c r="H192" s="51">
        <v>43.7997</v>
      </c>
      <c r="I192" s="51">
        <f t="shared" si="2"/>
        <v>25.463</v>
      </c>
      <c r="J192" s="54"/>
      <c r="K192" s="5">
        <v>2.33</v>
      </c>
      <c r="L192" s="52">
        <v>2979.91</v>
      </c>
      <c r="M192" s="54">
        <v>17.499</v>
      </c>
      <c r="N192" s="3">
        <v>71.74</v>
      </c>
      <c r="O192" s="53">
        <v>31.6</v>
      </c>
      <c r="P192" s="52">
        <v>11.499</v>
      </c>
      <c r="Q192" s="54">
        <v>30.01</v>
      </c>
      <c r="R192" s="54"/>
      <c r="S192" s="54">
        <v>2.97</v>
      </c>
      <c r="U192" s="21">
        <v>4.06</v>
      </c>
      <c r="V192" s="21">
        <v>3.18</v>
      </c>
      <c r="X192" s="54">
        <v>18.244</v>
      </c>
      <c r="Y192" s="54">
        <v>0.012767847229932405</v>
      </c>
      <c r="Z192" s="53">
        <v>563.798972</v>
      </c>
      <c r="AA192" s="51">
        <v>126.4226</v>
      </c>
      <c r="AB192" s="55">
        <v>213.262</v>
      </c>
      <c r="AC192" s="51">
        <v>312.919</v>
      </c>
      <c r="AD192" s="51">
        <v>237.901</v>
      </c>
      <c r="AE192" s="51">
        <v>214.704</v>
      </c>
      <c r="AF192" s="51">
        <f t="shared" si="5"/>
        <v>765.524</v>
      </c>
      <c r="AG192" s="18">
        <v>769.42</v>
      </c>
      <c r="AH192" s="21">
        <v>2.6</v>
      </c>
      <c r="AI192" s="51">
        <f t="shared" si="3"/>
        <v>86.8394</v>
      </c>
      <c r="AJ192" s="18">
        <v>35.15</v>
      </c>
      <c r="AK192" s="54">
        <v>2.97</v>
      </c>
      <c r="AL192" s="56">
        <v>0.93</v>
      </c>
      <c r="AN192" s="53">
        <v>191.2</v>
      </c>
      <c r="AO192" s="18">
        <f t="shared" si="4"/>
        <v>101.2093291</v>
      </c>
      <c r="AP192" s="53">
        <v>32.9</v>
      </c>
      <c r="AQ192" s="53">
        <v>731.14</v>
      </c>
      <c r="AS192" s="21">
        <v>0.29977</v>
      </c>
      <c r="AT192" s="21"/>
      <c r="AU192" s="53">
        <v>51.7</v>
      </c>
      <c r="AV192" s="53">
        <v>28.5</v>
      </c>
      <c r="AW192" s="53">
        <v>32.9</v>
      </c>
      <c r="AX192" s="53">
        <v>32.1</v>
      </c>
      <c r="AY192" s="21">
        <v>51.4342228557701</v>
      </c>
      <c r="AZ192" s="21">
        <v>39.1984034131543</v>
      </c>
      <c r="BA192" s="53"/>
      <c r="BB192" s="53"/>
      <c r="BC192" s="53"/>
      <c r="BD192" s="18">
        <v>35.31</v>
      </c>
      <c r="BE192" s="21">
        <v>4.06</v>
      </c>
      <c r="BF192" s="21">
        <v>4.42</v>
      </c>
      <c r="BG192" s="5">
        <v>5.1</v>
      </c>
      <c r="BH192" s="53">
        <v>30.4</v>
      </c>
      <c r="BI192" s="53">
        <v>33.0</v>
      </c>
      <c r="BJ192" s="53">
        <v>47.5</v>
      </c>
      <c r="BK192" s="53">
        <v>30.4</v>
      </c>
      <c r="BM192" s="53">
        <v>30.4</v>
      </c>
      <c r="BN192" s="53">
        <v>29.7</v>
      </c>
      <c r="BO192" s="21">
        <v>19.5242569605855</v>
      </c>
      <c r="BP192" s="53">
        <v>352.4</v>
      </c>
      <c r="BS192" s="5">
        <v>25.6</v>
      </c>
      <c r="BU192" s="18">
        <v>2.82</v>
      </c>
      <c r="BV192" s="57">
        <v>109.863641</v>
      </c>
    </row>
    <row r="193" ht="15.75" customHeight="1">
      <c r="A193" s="3" t="s">
        <v>58</v>
      </c>
      <c r="B193" s="3">
        <v>1962.0</v>
      </c>
      <c r="C193" s="3">
        <v>1962.0833333333196</v>
      </c>
      <c r="D193" s="54">
        <v>11.403</v>
      </c>
      <c r="E193" s="3">
        <v>337.5</v>
      </c>
      <c r="F193" s="50">
        <v>27.8617</v>
      </c>
      <c r="G193" s="50">
        <v>29.7869</v>
      </c>
      <c r="H193" s="51">
        <v>43.9853</v>
      </c>
      <c r="I193" s="51">
        <f t="shared" si="2"/>
        <v>25.4103</v>
      </c>
      <c r="J193" s="54"/>
      <c r="K193" s="5">
        <v>2.15</v>
      </c>
      <c r="L193" s="52">
        <v>3017.78</v>
      </c>
      <c r="M193" s="54">
        <v>17.519</v>
      </c>
      <c r="N193" s="3">
        <v>69.07</v>
      </c>
      <c r="O193" s="53">
        <v>31.7</v>
      </c>
      <c r="P193" s="52">
        <v>11.49</v>
      </c>
      <c r="Q193" s="54">
        <v>30.04</v>
      </c>
      <c r="R193" s="54"/>
      <c r="S193" s="54">
        <v>2.97</v>
      </c>
      <c r="U193" s="21">
        <v>4.08</v>
      </c>
      <c r="V193" s="21">
        <v>3.28</v>
      </c>
      <c r="X193" s="54">
        <v>18.268</v>
      </c>
      <c r="Y193" s="54">
        <v>0.012694717002051048</v>
      </c>
      <c r="Z193" s="53">
        <v>572.472866</v>
      </c>
      <c r="AA193" s="51">
        <v>127.0442</v>
      </c>
      <c r="AB193" s="55">
        <v>214.4984</v>
      </c>
      <c r="AC193" s="51">
        <v>314.697258884549</v>
      </c>
      <c r="AD193" s="51">
        <v>238.531199536831</v>
      </c>
      <c r="AE193" s="51">
        <v>215.665139829832</v>
      </c>
      <c r="AF193" s="51">
        <f t="shared" si="5"/>
        <v>768.8935983</v>
      </c>
      <c r="AG193" s="18">
        <v>771.12</v>
      </c>
      <c r="AH193" s="21">
        <v>2.72</v>
      </c>
      <c r="AI193" s="51">
        <f t="shared" si="3"/>
        <v>87.4542</v>
      </c>
      <c r="AJ193" s="18">
        <v>35.16</v>
      </c>
      <c r="AK193" s="54">
        <v>2.97</v>
      </c>
      <c r="AL193" s="56">
        <v>1.09</v>
      </c>
      <c r="AN193" s="53">
        <v>192.7</v>
      </c>
      <c r="AO193" s="18">
        <f t="shared" si="4"/>
        <v>101.2381227</v>
      </c>
      <c r="AP193" s="53">
        <v>33.0</v>
      </c>
      <c r="AQ193" s="53">
        <v>700.0</v>
      </c>
      <c r="AS193" s="21">
        <v>0.302595</v>
      </c>
      <c r="AT193" s="21"/>
      <c r="AU193" s="53">
        <v>51.9</v>
      </c>
      <c r="AV193" s="53">
        <v>28.6</v>
      </c>
      <c r="AW193" s="53">
        <v>32.9</v>
      </c>
      <c r="AX193" s="53">
        <v>31.6</v>
      </c>
      <c r="AY193" s="21">
        <v>51.5211510335461</v>
      </c>
      <c r="AZ193" s="21">
        <v>39.1581744482927</v>
      </c>
      <c r="BA193" s="53"/>
      <c r="BB193" s="53"/>
      <c r="BC193" s="53"/>
      <c r="BD193" s="18">
        <v>35.31</v>
      </c>
      <c r="BE193" s="21">
        <v>4.08</v>
      </c>
      <c r="BF193" s="21">
        <v>4.42</v>
      </c>
      <c r="BG193" s="5">
        <v>5.08</v>
      </c>
      <c r="BH193" s="53">
        <v>30.5</v>
      </c>
      <c r="BI193" s="53">
        <v>33.0</v>
      </c>
      <c r="BJ193" s="53">
        <v>47.5</v>
      </c>
      <c r="BK193" s="53">
        <v>30.5</v>
      </c>
      <c r="BM193" s="53">
        <v>30.4</v>
      </c>
      <c r="BN193" s="53">
        <v>29.8</v>
      </c>
      <c r="BO193" s="21">
        <v>19.5836012066663</v>
      </c>
      <c r="BP193" s="53">
        <v>353.2</v>
      </c>
      <c r="BS193" s="5">
        <v>25.6</v>
      </c>
      <c r="BU193" s="18">
        <v>2.93</v>
      </c>
      <c r="BV193" s="57">
        <v>109.981774</v>
      </c>
    </row>
    <row r="194" ht="15.75" customHeight="1">
      <c r="A194" s="3" t="s">
        <v>230</v>
      </c>
      <c r="B194" s="3">
        <v>1962.0</v>
      </c>
      <c r="C194" s="3">
        <v>1962.1666666666529</v>
      </c>
      <c r="D194" s="54">
        <v>11.233</v>
      </c>
      <c r="E194" s="3">
        <v>340.1</v>
      </c>
      <c r="F194" s="50">
        <v>28.0461</v>
      </c>
      <c r="G194" s="50">
        <v>29.9882</v>
      </c>
      <c r="H194" s="51">
        <v>43.8688</v>
      </c>
      <c r="I194" s="51">
        <f t="shared" si="2"/>
        <v>25.7067</v>
      </c>
      <c r="J194" s="54"/>
      <c r="K194" s="5">
        <v>2.37</v>
      </c>
      <c r="L194" s="52">
        <v>3030.76</v>
      </c>
      <c r="M194" s="54">
        <v>17.548</v>
      </c>
      <c r="N194" s="3">
        <v>70.22</v>
      </c>
      <c r="O194" s="53">
        <v>31.7</v>
      </c>
      <c r="P194" s="52">
        <v>11.301</v>
      </c>
      <c r="Q194" s="54">
        <v>30.11</v>
      </c>
      <c r="R194" s="54"/>
      <c r="S194" s="54">
        <v>2.97</v>
      </c>
      <c r="U194" s="21">
        <v>4.04</v>
      </c>
      <c r="V194" s="21">
        <v>3.28</v>
      </c>
      <c r="X194" s="54">
        <v>18.291</v>
      </c>
      <c r="Y194" s="54">
        <v>0.012006196746707998</v>
      </c>
      <c r="Z194" s="53">
        <v>576.1474760000001</v>
      </c>
      <c r="AA194" s="51">
        <v>127.6098</v>
      </c>
      <c r="AB194" s="55">
        <v>214.7396</v>
      </c>
      <c r="AC194" s="51">
        <v>316.615393277467</v>
      </c>
      <c r="AD194" s="51">
        <v>238.590633722282</v>
      </c>
      <c r="AE194" s="51">
        <v>216.293875093122</v>
      </c>
      <c r="AF194" s="51">
        <f t="shared" si="5"/>
        <v>771.4999021</v>
      </c>
      <c r="AG194" s="18">
        <v>774.08</v>
      </c>
      <c r="AH194" s="21">
        <v>2.73</v>
      </c>
      <c r="AI194" s="51">
        <f t="shared" si="3"/>
        <v>87.1298</v>
      </c>
      <c r="AJ194" s="18">
        <v>35.13</v>
      </c>
      <c r="AK194" s="54">
        <v>2.97</v>
      </c>
      <c r="AL194" s="56">
        <v>1.09</v>
      </c>
      <c r="AN194" s="53">
        <v>193.5</v>
      </c>
      <c r="AO194" s="18">
        <f t="shared" si="4"/>
        <v>101.151742</v>
      </c>
      <c r="AP194" s="53">
        <v>33.0</v>
      </c>
      <c r="AQ194" s="53">
        <v>708.05</v>
      </c>
      <c r="AS194" s="21">
        <v>0.303489</v>
      </c>
      <c r="AT194" s="21"/>
      <c r="AU194" s="53">
        <v>52.2</v>
      </c>
      <c r="AV194" s="53">
        <v>28.6</v>
      </c>
      <c r="AW194" s="53">
        <v>32.9</v>
      </c>
      <c r="AX194" s="53">
        <v>30.2</v>
      </c>
      <c r="AY194" s="21">
        <v>51.3405227872012</v>
      </c>
      <c r="AZ194" s="21">
        <v>39.1168445125386</v>
      </c>
      <c r="BA194" s="53"/>
      <c r="BB194" s="53"/>
      <c r="BC194" s="53"/>
      <c r="BD194" s="18">
        <v>35.31</v>
      </c>
      <c r="BE194" s="21">
        <v>4.04</v>
      </c>
      <c r="BF194" s="21">
        <v>4.42</v>
      </c>
      <c r="BG194" s="5">
        <v>5.07</v>
      </c>
      <c r="BH194" s="53">
        <v>30.4</v>
      </c>
      <c r="BI194" s="53">
        <v>33.0</v>
      </c>
      <c r="BJ194" s="53">
        <v>47.4</v>
      </c>
      <c r="BK194" s="53">
        <v>30.6</v>
      </c>
      <c r="BM194" s="53">
        <v>30.4</v>
      </c>
      <c r="BN194" s="53">
        <v>29.8</v>
      </c>
      <c r="BO194" s="21">
        <v>19.5836012066663</v>
      </c>
      <c r="BP194" s="53">
        <v>354.0</v>
      </c>
      <c r="BS194" s="5">
        <v>25.6</v>
      </c>
      <c r="BU194" s="18">
        <v>2.9</v>
      </c>
      <c r="BV194" s="57">
        <v>109.380905</v>
      </c>
    </row>
    <row r="195" ht="15.75" customHeight="1">
      <c r="A195" s="3" t="s">
        <v>231</v>
      </c>
      <c r="B195" s="3">
        <v>1962.0</v>
      </c>
      <c r="C195" s="3">
        <v>1962.2499999999861</v>
      </c>
      <c r="D195" s="54">
        <v>11.17</v>
      </c>
      <c r="E195" s="3">
        <v>343.1</v>
      </c>
      <c r="F195" s="50">
        <v>28.3085</v>
      </c>
      <c r="G195" s="50">
        <v>30.2195</v>
      </c>
      <c r="H195" s="51">
        <v>44.1012</v>
      </c>
      <c r="I195" s="51">
        <f t="shared" si="2"/>
        <v>26.2211</v>
      </c>
      <c r="J195" s="54"/>
      <c r="K195" s="5">
        <v>2.85</v>
      </c>
      <c r="L195" s="52">
        <v>3045.39</v>
      </c>
      <c r="M195" s="54">
        <v>17.589</v>
      </c>
      <c r="N195" s="3">
        <v>70.29</v>
      </c>
      <c r="O195" s="53">
        <v>31.7</v>
      </c>
      <c r="P195" s="52">
        <v>11.259</v>
      </c>
      <c r="Q195" s="54">
        <v>30.17</v>
      </c>
      <c r="R195" s="54"/>
      <c r="S195" s="54">
        <v>2.97</v>
      </c>
      <c r="U195" s="21">
        <v>3.93</v>
      </c>
      <c r="V195" s="21">
        <v>3.06</v>
      </c>
      <c r="X195" s="54">
        <v>18.301</v>
      </c>
      <c r="Y195" s="54">
        <v>0.011663902708678675</v>
      </c>
      <c r="Z195" s="53">
        <v>579.537717</v>
      </c>
      <c r="AA195" s="51">
        <v>128.8503</v>
      </c>
      <c r="AB195" s="55">
        <v>215.273</v>
      </c>
      <c r="AC195" s="51">
        <v>318.077</v>
      </c>
      <c r="AD195" s="51">
        <v>239.141</v>
      </c>
      <c r="AE195" s="51">
        <v>217.28</v>
      </c>
      <c r="AF195" s="51">
        <f t="shared" si="5"/>
        <v>774.498</v>
      </c>
      <c r="AG195" s="18">
        <v>778.29</v>
      </c>
      <c r="AH195" s="21">
        <v>2.72</v>
      </c>
      <c r="AI195" s="51">
        <f t="shared" si="3"/>
        <v>86.4227</v>
      </c>
      <c r="AJ195" s="18">
        <v>35.09</v>
      </c>
      <c r="AK195" s="54">
        <v>2.97</v>
      </c>
      <c r="AL195" s="56">
        <v>1.09</v>
      </c>
      <c r="AN195" s="53">
        <v>193.5</v>
      </c>
      <c r="AO195" s="18">
        <f t="shared" si="4"/>
        <v>101.0365678</v>
      </c>
      <c r="AP195" s="53">
        <v>33.0</v>
      </c>
      <c r="AQ195" s="53">
        <v>706.95</v>
      </c>
      <c r="AS195" s="21">
        <v>0.305468</v>
      </c>
      <c r="AT195" s="21"/>
      <c r="AU195" s="53">
        <v>51.2</v>
      </c>
      <c r="AV195" s="53">
        <v>28.4</v>
      </c>
      <c r="AW195" s="53">
        <v>32.9</v>
      </c>
      <c r="AX195" s="53">
        <v>30.2</v>
      </c>
      <c r="AY195" s="21">
        <v>51.4376213139682</v>
      </c>
      <c r="AZ195" s="21">
        <v>39.1051623180999</v>
      </c>
      <c r="BA195" s="53"/>
      <c r="BB195" s="53"/>
      <c r="BC195" s="53"/>
      <c r="BD195" s="18">
        <v>35.31</v>
      </c>
      <c r="BE195" s="21">
        <v>3.93</v>
      </c>
      <c r="BF195" s="21">
        <v>4.39</v>
      </c>
      <c r="BG195" s="5">
        <v>5.04</v>
      </c>
      <c r="BH195" s="53">
        <v>30.4</v>
      </c>
      <c r="BI195" s="53">
        <v>33.1</v>
      </c>
      <c r="BJ195" s="53">
        <v>47.3</v>
      </c>
      <c r="BK195" s="53">
        <v>30.6</v>
      </c>
      <c r="BM195" s="53">
        <v>30.4</v>
      </c>
      <c r="BN195" s="53">
        <v>29.9</v>
      </c>
      <c r="BO195" s="21">
        <v>19.5836012066663</v>
      </c>
      <c r="BP195" s="53">
        <v>357.4</v>
      </c>
      <c r="BS195" s="5">
        <v>25.6</v>
      </c>
      <c r="BU195" s="18">
        <v>2.9</v>
      </c>
      <c r="BV195" s="57">
        <v>109.380905</v>
      </c>
    </row>
    <row r="196" ht="15.75" customHeight="1">
      <c r="A196" s="3" t="s">
        <v>59</v>
      </c>
      <c r="B196" s="3">
        <v>1962.0</v>
      </c>
      <c r="C196" s="3">
        <v>1962.3333333333194</v>
      </c>
      <c r="D196" s="54">
        <v>11.258</v>
      </c>
      <c r="E196" s="3">
        <v>345.5</v>
      </c>
      <c r="F196" s="50">
        <v>28.4962</v>
      </c>
      <c r="G196" s="50">
        <v>30.5167</v>
      </c>
      <c r="H196" s="51">
        <v>44.5398</v>
      </c>
      <c r="I196" s="51">
        <f t="shared" si="2"/>
        <v>27.1109</v>
      </c>
      <c r="J196" s="54"/>
      <c r="K196" s="5">
        <v>2.78</v>
      </c>
      <c r="L196" s="52">
        <v>3032.01</v>
      </c>
      <c r="M196" s="54">
        <v>17.593</v>
      </c>
      <c r="N196" s="3">
        <v>68.05</v>
      </c>
      <c r="O196" s="53">
        <v>31.6</v>
      </c>
      <c r="P196" s="52">
        <v>11.33</v>
      </c>
      <c r="Q196" s="54">
        <v>30.21</v>
      </c>
      <c r="R196" s="54"/>
      <c r="S196" s="54">
        <v>2.97</v>
      </c>
      <c r="U196" s="21">
        <v>3.84</v>
      </c>
      <c r="V196" s="21">
        <v>2.99</v>
      </c>
      <c r="X196" s="54">
        <v>18.323</v>
      </c>
      <c r="Y196" s="54">
        <v>0.01192908819793459</v>
      </c>
      <c r="Z196" s="53">
        <v>576.9915030000001</v>
      </c>
      <c r="AA196" s="51">
        <v>130.6636</v>
      </c>
      <c r="AB196" s="55">
        <v>217.3381</v>
      </c>
      <c r="AC196" s="51">
        <v>318.668060230516</v>
      </c>
      <c r="AD196" s="51">
        <v>240.940934116474</v>
      </c>
      <c r="AE196" s="51">
        <v>219.087136364914</v>
      </c>
      <c r="AF196" s="51">
        <f t="shared" si="5"/>
        <v>778.6961307</v>
      </c>
      <c r="AG196" s="18">
        <v>783.75</v>
      </c>
      <c r="AH196" s="21">
        <v>2.73</v>
      </c>
      <c r="AI196" s="51">
        <f t="shared" si="3"/>
        <v>86.6745</v>
      </c>
      <c r="AJ196" s="18">
        <v>35.08</v>
      </c>
      <c r="AK196" s="54">
        <v>2.97</v>
      </c>
      <c r="AL196" s="56">
        <v>1.09</v>
      </c>
      <c r="AN196" s="53">
        <v>195.5</v>
      </c>
      <c r="AO196" s="18">
        <f t="shared" si="4"/>
        <v>101.0077743</v>
      </c>
      <c r="AP196" s="53">
        <v>33.0</v>
      </c>
      <c r="AQ196" s="53">
        <v>665.33</v>
      </c>
      <c r="AS196" s="21">
        <v>0.29911</v>
      </c>
      <c r="AT196" s="21"/>
      <c r="AU196" s="53">
        <v>52.0</v>
      </c>
      <c r="AV196" s="53">
        <v>28.3</v>
      </c>
      <c r="AW196" s="53">
        <v>32.9</v>
      </c>
      <c r="AX196" s="53">
        <v>29.8</v>
      </c>
      <c r="AY196" s="21">
        <v>51.4786209278584</v>
      </c>
      <c r="AZ196" s="21">
        <v>39.1330636847122</v>
      </c>
      <c r="BA196" s="53"/>
      <c r="BB196" s="53"/>
      <c r="BC196" s="53"/>
      <c r="BD196" s="18">
        <v>35.31</v>
      </c>
      <c r="BE196" s="21">
        <v>3.84</v>
      </c>
      <c r="BF196" s="21">
        <v>4.33</v>
      </c>
      <c r="BG196" s="5">
        <v>5.02</v>
      </c>
      <c r="BH196" s="53">
        <v>30.3</v>
      </c>
      <c r="BI196" s="53">
        <v>33.1</v>
      </c>
      <c r="BJ196" s="53">
        <v>47.3</v>
      </c>
      <c r="BK196" s="53">
        <v>30.7</v>
      </c>
      <c r="BM196" s="53">
        <v>30.4</v>
      </c>
      <c r="BN196" s="53">
        <v>29.9</v>
      </c>
      <c r="BO196" s="21">
        <v>19.5836012066663</v>
      </c>
      <c r="BP196" s="53">
        <v>359.0</v>
      </c>
      <c r="BS196" s="5">
        <v>25.6</v>
      </c>
      <c r="BU196" s="18">
        <v>3.01</v>
      </c>
      <c r="BV196" s="57">
        <v>109.018717</v>
      </c>
    </row>
    <row r="197" ht="15.75" customHeight="1">
      <c r="A197" s="3" t="s">
        <v>232</v>
      </c>
      <c r="B197" s="3">
        <v>1962.0</v>
      </c>
      <c r="C197" s="3">
        <v>1962.4166666666526</v>
      </c>
      <c r="D197" s="54">
        <v>11.323</v>
      </c>
      <c r="E197" s="3">
        <v>347.5</v>
      </c>
      <c r="F197" s="50">
        <v>28.6966</v>
      </c>
      <c r="G197" s="50">
        <v>30.8503</v>
      </c>
      <c r="H197" s="51">
        <v>44.8413</v>
      </c>
      <c r="I197" s="51">
        <f t="shared" si="2"/>
        <v>27.2717</v>
      </c>
      <c r="J197" s="54"/>
      <c r="K197" s="5">
        <v>2.36</v>
      </c>
      <c r="L197" s="52">
        <v>3079.06</v>
      </c>
      <c r="M197" s="54">
        <v>17.617</v>
      </c>
      <c r="N197" s="3">
        <v>62.99</v>
      </c>
      <c r="O197" s="53">
        <v>31.5</v>
      </c>
      <c r="P197" s="52">
        <v>11.384</v>
      </c>
      <c r="Q197" s="54">
        <v>30.24</v>
      </c>
      <c r="R197" s="54"/>
      <c r="S197" s="54">
        <v>2.97</v>
      </c>
      <c r="U197" s="21">
        <v>3.87</v>
      </c>
      <c r="V197" s="21">
        <v>3.03</v>
      </c>
      <c r="X197" s="54">
        <v>18.357</v>
      </c>
      <c r="Y197" s="54">
        <v>0.01291176957457374</v>
      </c>
      <c r="Z197" s="53">
        <v>585.9451180000001</v>
      </c>
      <c r="AA197" s="51">
        <v>131.6599</v>
      </c>
      <c r="AB197" s="55">
        <v>218.3177</v>
      </c>
      <c r="AC197" s="51">
        <v>318.70409257586</v>
      </c>
      <c r="AD197" s="51">
        <v>243.536825029571</v>
      </c>
      <c r="AE197" s="51">
        <v>221.274216419572</v>
      </c>
      <c r="AF197" s="51">
        <f t="shared" si="5"/>
        <v>783.515134</v>
      </c>
      <c r="AG197" s="18">
        <v>788.33</v>
      </c>
      <c r="AH197" s="21">
        <v>2.69</v>
      </c>
      <c r="AI197" s="51">
        <f t="shared" si="3"/>
        <v>86.6578</v>
      </c>
      <c r="AJ197" s="18">
        <v>35.08</v>
      </c>
      <c r="AK197" s="54">
        <v>2.97</v>
      </c>
      <c r="AL197" s="56">
        <v>1.09</v>
      </c>
      <c r="AN197" s="53">
        <v>195.4</v>
      </c>
      <c r="AO197" s="18">
        <f t="shared" si="4"/>
        <v>101.0077743</v>
      </c>
      <c r="AP197" s="53">
        <v>33.0</v>
      </c>
      <c r="AQ197" s="53">
        <v>613.36</v>
      </c>
      <c r="AS197" s="21">
        <v>0.295364</v>
      </c>
      <c r="AT197" s="21"/>
      <c r="AU197" s="53">
        <v>52.0</v>
      </c>
      <c r="AV197" s="53">
        <v>28.3</v>
      </c>
      <c r="AW197" s="53">
        <v>32.9</v>
      </c>
      <c r="AX197" s="53">
        <v>31.8</v>
      </c>
      <c r="AY197" s="21">
        <v>51.4104631833493</v>
      </c>
      <c r="AZ197" s="21">
        <v>39.1380866111939</v>
      </c>
      <c r="BA197" s="53"/>
      <c r="BB197" s="53"/>
      <c r="BC197" s="53"/>
      <c r="BD197" s="18">
        <v>35.31</v>
      </c>
      <c r="BE197" s="21">
        <v>3.87</v>
      </c>
      <c r="BF197" s="21">
        <v>4.28</v>
      </c>
      <c r="BG197" s="5">
        <v>5.0</v>
      </c>
      <c r="BH197" s="53">
        <v>30.3</v>
      </c>
      <c r="BI197" s="53">
        <v>33.1</v>
      </c>
      <c r="BJ197" s="53">
        <v>47.3</v>
      </c>
      <c r="BK197" s="53">
        <v>30.6</v>
      </c>
      <c r="BM197" s="53">
        <v>30.4</v>
      </c>
      <c r="BN197" s="53">
        <v>29.9</v>
      </c>
      <c r="BO197" s="21">
        <v>19.5836012066663</v>
      </c>
      <c r="BP197" s="53">
        <v>362.0</v>
      </c>
      <c r="BS197" s="5">
        <v>25.7</v>
      </c>
      <c r="BU197" s="18">
        <v>3.26</v>
      </c>
      <c r="BV197" s="57">
        <v>109.60547</v>
      </c>
    </row>
    <row r="198" ht="15.75" customHeight="1">
      <c r="A198" s="3" t="s">
        <v>233</v>
      </c>
      <c r="B198" s="3">
        <v>1962.0</v>
      </c>
      <c r="C198" s="3">
        <v>1962.499999999986</v>
      </c>
      <c r="D198" s="54">
        <v>11.226</v>
      </c>
      <c r="E198" s="3">
        <v>349.3</v>
      </c>
      <c r="F198" s="50">
        <v>29.0264</v>
      </c>
      <c r="G198" s="50">
        <v>31.279</v>
      </c>
      <c r="H198" s="51">
        <v>45.5419</v>
      </c>
      <c r="I198" s="51">
        <f t="shared" si="2"/>
        <v>27.0771</v>
      </c>
      <c r="J198" s="54"/>
      <c r="K198" s="5">
        <v>2.68</v>
      </c>
      <c r="L198" s="52">
        <v>3082.25</v>
      </c>
      <c r="M198" s="54">
        <v>17.649</v>
      </c>
      <c r="N198" s="3">
        <v>55.63</v>
      </c>
      <c r="O198" s="53">
        <v>31.5</v>
      </c>
      <c r="P198" s="52">
        <v>11.328</v>
      </c>
      <c r="Q198" s="54">
        <v>30.21</v>
      </c>
      <c r="R198" s="54"/>
      <c r="S198" s="54">
        <v>2.97</v>
      </c>
      <c r="U198" s="21">
        <v>3.91</v>
      </c>
      <c r="V198" s="21">
        <v>3.03</v>
      </c>
      <c r="X198" s="54">
        <v>18.352</v>
      </c>
      <c r="Y198" s="54">
        <v>0.01191001323334806</v>
      </c>
      <c r="Z198" s="53">
        <v>586.8603999999999</v>
      </c>
      <c r="AA198" s="51">
        <v>132.9244</v>
      </c>
      <c r="AB198" s="55">
        <v>220.3377</v>
      </c>
      <c r="AC198" s="51">
        <v>318.683</v>
      </c>
      <c r="AD198" s="51">
        <v>246.172</v>
      </c>
      <c r="AE198" s="51">
        <v>223.174</v>
      </c>
      <c r="AF198" s="51">
        <f t="shared" si="5"/>
        <v>788.029</v>
      </c>
      <c r="AG198" s="18">
        <v>792.01</v>
      </c>
      <c r="AH198" s="21">
        <v>2.73</v>
      </c>
      <c r="AI198" s="51">
        <f t="shared" si="3"/>
        <v>87.4133</v>
      </c>
      <c r="AJ198" s="18">
        <v>35.1</v>
      </c>
      <c r="AK198" s="54">
        <v>2.97</v>
      </c>
      <c r="AL198" s="56">
        <v>1.09</v>
      </c>
      <c r="AN198" s="53">
        <v>192.4</v>
      </c>
      <c r="AO198" s="18">
        <f t="shared" si="4"/>
        <v>101.0653614</v>
      </c>
      <c r="AP198" s="53">
        <v>33.0</v>
      </c>
      <c r="AQ198" s="53">
        <v>561.28</v>
      </c>
      <c r="AS198" s="21">
        <v>0.286224</v>
      </c>
      <c r="AT198" s="21"/>
      <c r="AU198" s="53">
        <v>50.3</v>
      </c>
      <c r="AV198" s="53">
        <v>28.2</v>
      </c>
      <c r="AW198" s="53">
        <v>32.9</v>
      </c>
      <c r="AX198" s="53">
        <v>29.1</v>
      </c>
      <c r="AY198" s="21">
        <v>51.4588833745019</v>
      </c>
      <c r="AZ198" s="21">
        <v>39.3396022368522</v>
      </c>
      <c r="BA198" s="53"/>
      <c r="BB198" s="53"/>
      <c r="BC198" s="53"/>
      <c r="BD198" s="18">
        <v>35.31</v>
      </c>
      <c r="BE198" s="21">
        <v>3.91</v>
      </c>
      <c r="BF198" s="21">
        <v>4.28</v>
      </c>
      <c r="BG198" s="5">
        <v>5.02</v>
      </c>
      <c r="BH198" s="53">
        <v>30.2</v>
      </c>
      <c r="BI198" s="53">
        <v>33.0</v>
      </c>
      <c r="BJ198" s="53">
        <v>47.3</v>
      </c>
      <c r="BK198" s="53">
        <v>30.5</v>
      </c>
      <c r="BM198" s="53">
        <v>30.3</v>
      </c>
      <c r="BN198" s="53">
        <v>29.9</v>
      </c>
      <c r="BO198" s="21">
        <v>19.5836012066663</v>
      </c>
      <c r="BP198" s="53">
        <v>360.4</v>
      </c>
      <c r="BS198" s="5">
        <v>25.8</v>
      </c>
      <c r="BU198" s="18">
        <v>3.7</v>
      </c>
      <c r="BV198" s="57">
        <v>109.72282</v>
      </c>
    </row>
    <row r="199" ht="15.75" customHeight="1">
      <c r="A199" s="3" t="s">
        <v>60</v>
      </c>
      <c r="B199" s="3">
        <v>1962.0</v>
      </c>
      <c r="C199" s="3">
        <v>1962.5833333333192</v>
      </c>
      <c r="D199" s="54">
        <v>11.302</v>
      </c>
      <c r="E199" s="3">
        <v>350.8</v>
      </c>
      <c r="F199" s="50">
        <v>29.2979</v>
      </c>
      <c r="G199" s="50">
        <v>31.6154</v>
      </c>
      <c r="H199" s="51">
        <v>45.7268</v>
      </c>
      <c r="I199" s="51">
        <f t="shared" si="2"/>
        <v>26.9875</v>
      </c>
      <c r="J199" s="54"/>
      <c r="K199" s="5">
        <v>2.71</v>
      </c>
      <c r="L199" s="52">
        <v>3078.03</v>
      </c>
      <c r="M199" s="54">
        <v>17.664</v>
      </c>
      <c r="N199" s="3">
        <v>56.97</v>
      </c>
      <c r="O199" s="53">
        <v>31.6</v>
      </c>
      <c r="P199" s="52">
        <v>11.394</v>
      </c>
      <c r="Q199" s="54">
        <v>30.22</v>
      </c>
      <c r="R199" s="54"/>
      <c r="S199" s="54">
        <v>2.97</v>
      </c>
      <c r="U199" s="21">
        <v>4.01</v>
      </c>
      <c r="V199" s="21">
        <v>3.29</v>
      </c>
      <c r="X199" s="54">
        <v>18.37</v>
      </c>
      <c r="Y199" s="54">
        <v>0.011898204252506428</v>
      </c>
      <c r="Z199" s="53">
        <v>586.056912</v>
      </c>
      <c r="AA199" s="51">
        <v>133.6276</v>
      </c>
      <c r="AB199" s="55">
        <v>221.4149</v>
      </c>
      <c r="AC199" s="51">
        <v>319.04935204524</v>
      </c>
      <c r="AD199" s="51">
        <v>248.296508441715</v>
      </c>
      <c r="AE199" s="51">
        <v>224.339425821625</v>
      </c>
      <c r="AF199" s="51">
        <f t="shared" si="5"/>
        <v>791.6852863</v>
      </c>
      <c r="AG199" s="18">
        <v>794.79</v>
      </c>
      <c r="AH199" s="21">
        <v>2.92</v>
      </c>
      <c r="AI199" s="51">
        <f t="shared" si="3"/>
        <v>87.7873</v>
      </c>
      <c r="AJ199" s="18">
        <v>35.12</v>
      </c>
      <c r="AK199" s="54">
        <v>2.97</v>
      </c>
      <c r="AL199" s="56">
        <v>1.09</v>
      </c>
      <c r="AN199" s="53">
        <v>192.9</v>
      </c>
      <c r="AO199" s="18">
        <f t="shared" si="4"/>
        <v>101.1229485</v>
      </c>
      <c r="AP199" s="53">
        <v>33.0</v>
      </c>
      <c r="AQ199" s="53">
        <v>597.93</v>
      </c>
      <c r="AS199" s="21">
        <v>0.284038</v>
      </c>
      <c r="AT199" s="21"/>
      <c r="AU199" s="53">
        <v>49.4</v>
      </c>
      <c r="AV199" s="53">
        <v>28.2</v>
      </c>
      <c r="AW199" s="53">
        <v>32.9</v>
      </c>
      <c r="AX199" s="53">
        <v>28.9</v>
      </c>
      <c r="AY199" s="21">
        <v>51.4575135727095</v>
      </c>
      <c r="AZ199" s="21">
        <v>39.3266434176044</v>
      </c>
      <c r="BA199" s="53"/>
      <c r="BB199" s="53"/>
      <c r="BC199" s="53"/>
      <c r="BD199" s="18">
        <v>35.31</v>
      </c>
      <c r="BE199" s="21">
        <v>4.01</v>
      </c>
      <c r="BF199" s="21">
        <v>4.34</v>
      </c>
      <c r="BG199" s="5">
        <v>5.05</v>
      </c>
      <c r="BH199" s="53">
        <v>30.2</v>
      </c>
      <c r="BI199" s="53">
        <v>33.0</v>
      </c>
      <c r="BJ199" s="53">
        <v>47.2</v>
      </c>
      <c r="BK199" s="53">
        <v>30.4</v>
      </c>
      <c r="BM199" s="53">
        <v>30.4</v>
      </c>
      <c r="BN199" s="53">
        <v>29.8</v>
      </c>
      <c r="BO199" s="21">
        <v>19.5836012066663</v>
      </c>
      <c r="BP199" s="53">
        <v>361.4</v>
      </c>
      <c r="BS199" s="5">
        <v>25.8</v>
      </c>
      <c r="BU199" s="18">
        <v>3.63</v>
      </c>
      <c r="BV199" s="57">
        <v>109.360699</v>
      </c>
    </row>
    <row r="200" ht="15.75" customHeight="1">
      <c r="A200" s="3" t="s">
        <v>234</v>
      </c>
      <c r="B200" s="3">
        <v>1962.0</v>
      </c>
      <c r="C200" s="3">
        <v>1962.6666666666524</v>
      </c>
      <c r="D200" s="54">
        <v>11.231</v>
      </c>
      <c r="E200" s="3">
        <v>352.8</v>
      </c>
      <c r="F200" s="50">
        <v>29.534</v>
      </c>
      <c r="G200" s="50">
        <v>31.9034</v>
      </c>
      <c r="H200" s="51">
        <v>45.9234</v>
      </c>
      <c r="I200" s="51">
        <f t="shared" si="2"/>
        <v>27.2717</v>
      </c>
      <c r="J200" s="54"/>
      <c r="K200" s="5">
        <v>2.93</v>
      </c>
      <c r="L200" s="52">
        <v>3092.16</v>
      </c>
      <c r="M200" s="54">
        <v>17.667</v>
      </c>
      <c r="N200" s="3">
        <v>58.52</v>
      </c>
      <c r="O200" s="53">
        <v>31.6</v>
      </c>
      <c r="P200" s="52">
        <v>11.355</v>
      </c>
      <c r="Q200" s="54">
        <v>30.28</v>
      </c>
      <c r="R200" s="54"/>
      <c r="S200" s="54">
        <v>2.97</v>
      </c>
      <c r="U200" s="21">
        <v>3.98</v>
      </c>
      <c r="V200" s="21">
        <v>3.2</v>
      </c>
      <c r="X200" s="54">
        <v>18.405</v>
      </c>
      <c r="Y200" s="54">
        <v>0.012543323980855003</v>
      </c>
      <c r="Z200" s="53">
        <v>589.365696</v>
      </c>
      <c r="AA200" s="51">
        <v>134.6325</v>
      </c>
      <c r="AB200" s="55">
        <v>222.5153</v>
      </c>
      <c r="AC200" s="51">
        <v>320.03438456724</v>
      </c>
      <c r="AD200" s="51">
        <v>250.187288381654</v>
      </c>
      <c r="AE200" s="51">
        <v>225.20414811748</v>
      </c>
      <c r="AF200" s="51">
        <f t="shared" si="5"/>
        <v>795.4258211</v>
      </c>
      <c r="AG200" s="18">
        <v>799.82</v>
      </c>
      <c r="AH200" s="21">
        <v>2.82</v>
      </c>
      <c r="AI200" s="51">
        <f t="shared" si="3"/>
        <v>87.8828</v>
      </c>
      <c r="AJ200" s="18">
        <v>35.12</v>
      </c>
      <c r="AK200" s="54">
        <v>2.97</v>
      </c>
      <c r="AL200" s="56">
        <v>1.09</v>
      </c>
      <c r="AN200" s="53">
        <v>196.3</v>
      </c>
      <c r="AO200" s="18">
        <f t="shared" si="4"/>
        <v>101.1229485</v>
      </c>
      <c r="AP200" s="53">
        <v>33.0</v>
      </c>
      <c r="AQ200" s="53">
        <v>609.18</v>
      </c>
      <c r="AS200" s="21">
        <v>0.288574</v>
      </c>
      <c r="AT200" s="21"/>
      <c r="AU200" s="53">
        <v>49.4</v>
      </c>
      <c r="AV200" s="53">
        <v>28.2</v>
      </c>
      <c r="AW200" s="53">
        <v>32.9</v>
      </c>
      <c r="AX200" s="53">
        <v>28.9</v>
      </c>
      <c r="AY200" s="21">
        <v>51.4978679628549</v>
      </c>
      <c r="AZ200" s="21">
        <v>39.3599902309645</v>
      </c>
      <c r="BA200" s="53"/>
      <c r="BB200" s="53"/>
      <c r="BC200" s="53"/>
      <c r="BD200" s="18">
        <v>35.31</v>
      </c>
      <c r="BE200" s="21">
        <v>3.98</v>
      </c>
      <c r="BF200" s="21">
        <v>4.35</v>
      </c>
      <c r="BG200" s="5">
        <v>5.06</v>
      </c>
      <c r="BH200" s="53">
        <v>30.2</v>
      </c>
      <c r="BI200" s="53">
        <v>33.0</v>
      </c>
      <c r="BJ200" s="53">
        <v>47.2</v>
      </c>
      <c r="BK200" s="53">
        <v>30.4</v>
      </c>
      <c r="BM200" s="53">
        <v>30.3</v>
      </c>
      <c r="BN200" s="53">
        <v>29.9</v>
      </c>
      <c r="BO200" s="21">
        <v>19.5836012066663</v>
      </c>
      <c r="BP200" s="53">
        <v>362.9</v>
      </c>
      <c r="BS200" s="5">
        <v>25.8</v>
      </c>
      <c r="BU200" s="18">
        <v>3.54</v>
      </c>
      <c r="BV200" s="57">
        <v>109.360699</v>
      </c>
    </row>
    <row r="201" ht="15.75" customHeight="1">
      <c r="A201" s="3" t="s">
        <v>235</v>
      </c>
      <c r="B201" s="3">
        <v>1962.0</v>
      </c>
      <c r="C201" s="3">
        <v>1962.7499999999857</v>
      </c>
      <c r="D201" s="54">
        <v>11.303</v>
      </c>
      <c r="E201" s="3">
        <v>354.9</v>
      </c>
      <c r="F201" s="50">
        <v>29.697</v>
      </c>
      <c r="G201" s="50">
        <v>32.2481</v>
      </c>
      <c r="H201" s="51">
        <v>46.3736</v>
      </c>
      <c r="I201" s="51">
        <f t="shared" si="2"/>
        <v>28.3643</v>
      </c>
      <c r="J201" s="54"/>
      <c r="K201" s="5">
        <v>2.9</v>
      </c>
      <c r="L201" s="52">
        <v>3109.97</v>
      </c>
      <c r="M201" s="54">
        <v>17.702</v>
      </c>
      <c r="N201" s="3">
        <v>58.0</v>
      </c>
      <c r="O201" s="53">
        <v>31.9</v>
      </c>
      <c r="P201" s="52">
        <v>11.383</v>
      </c>
      <c r="Q201" s="54">
        <v>30.42</v>
      </c>
      <c r="R201" s="54"/>
      <c r="S201" s="54">
        <v>2.97</v>
      </c>
      <c r="U201" s="21">
        <v>3.98</v>
      </c>
      <c r="V201" s="21">
        <v>3.06</v>
      </c>
      <c r="X201" s="54">
        <v>18.427</v>
      </c>
      <c r="Y201" s="54">
        <v>0.013307671157547496</v>
      </c>
      <c r="Z201" s="53">
        <v>594.9372609999999</v>
      </c>
      <c r="AA201" s="51">
        <v>136.683</v>
      </c>
      <c r="AB201" s="55">
        <v>224.891</v>
      </c>
      <c r="AC201" s="51">
        <v>321.816</v>
      </c>
      <c r="AD201" s="51">
        <v>252.328</v>
      </c>
      <c r="AE201" s="51">
        <v>226.422</v>
      </c>
      <c r="AF201" s="51">
        <f t="shared" si="5"/>
        <v>800.566</v>
      </c>
      <c r="AG201" s="18">
        <v>807.08</v>
      </c>
      <c r="AH201" s="21">
        <v>2.78</v>
      </c>
      <c r="AI201" s="51">
        <f t="shared" si="3"/>
        <v>88.208</v>
      </c>
      <c r="AJ201" s="18">
        <v>35.13</v>
      </c>
      <c r="AK201" s="54">
        <v>2.97</v>
      </c>
      <c r="AL201" s="56">
        <v>1.09</v>
      </c>
      <c r="AN201" s="53">
        <v>195.3</v>
      </c>
      <c r="AO201" s="18">
        <f t="shared" si="4"/>
        <v>101.151742</v>
      </c>
      <c r="AP201" s="53">
        <v>33.0</v>
      </c>
      <c r="AQ201" s="53">
        <v>578.98</v>
      </c>
      <c r="AS201" s="21">
        <v>0.285905</v>
      </c>
      <c r="AT201" s="21"/>
      <c r="AU201" s="53">
        <v>49.5</v>
      </c>
      <c r="AV201" s="53">
        <v>28.2</v>
      </c>
      <c r="AW201" s="53">
        <v>32.9</v>
      </c>
      <c r="AX201" s="53">
        <v>28.9</v>
      </c>
      <c r="AY201" s="21">
        <v>51.5584643663798</v>
      </c>
      <c r="AZ201" s="21">
        <v>39.4513057985494</v>
      </c>
      <c r="BA201" s="53"/>
      <c r="BB201" s="53"/>
      <c r="BC201" s="53"/>
      <c r="BD201" s="18">
        <v>35.31</v>
      </c>
      <c r="BE201" s="21">
        <v>3.98</v>
      </c>
      <c r="BF201" s="21">
        <v>4.32</v>
      </c>
      <c r="BG201" s="5">
        <v>5.03</v>
      </c>
      <c r="BH201" s="53">
        <v>30.2</v>
      </c>
      <c r="BI201" s="53">
        <v>33.0</v>
      </c>
      <c r="BJ201" s="53">
        <v>47.1</v>
      </c>
      <c r="BK201" s="53">
        <v>30.4</v>
      </c>
      <c r="BM201" s="53">
        <v>30.4</v>
      </c>
      <c r="BN201" s="53">
        <v>30.0</v>
      </c>
      <c r="BO201" s="21">
        <v>19.5836012066663</v>
      </c>
      <c r="BP201" s="53">
        <v>368.8</v>
      </c>
      <c r="BS201" s="5">
        <v>25.8</v>
      </c>
      <c r="BU201" s="18">
        <v>3.59</v>
      </c>
      <c r="BV201" s="57">
        <v>108.884381</v>
      </c>
    </row>
    <row r="202" ht="15.75" customHeight="1">
      <c r="A202" s="3" t="s">
        <v>61</v>
      </c>
      <c r="B202" s="3">
        <v>1962.0</v>
      </c>
      <c r="C202" s="3">
        <v>1962.833333333319</v>
      </c>
      <c r="D202" s="54">
        <v>11.387</v>
      </c>
      <c r="E202" s="3">
        <v>357.2</v>
      </c>
      <c r="F202" s="50">
        <v>29.9067</v>
      </c>
      <c r="G202" s="50">
        <v>32.6075</v>
      </c>
      <c r="H202" s="51">
        <v>46.8487</v>
      </c>
      <c r="I202" s="51">
        <f t="shared" si="2"/>
        <v>28.3446</v>
      </c>
      <c r="J202" s="54"/>
      <c r="K202" s="5">
        <v>2.9</v>
      </c>
      <c r="L202" s="52">
        <v>3092.61</v>
      </c>
      <c r="M202" s="54">
        <v>17.701</v>
      </c>
      <c r="N202" s="3">
        <v>56.17</v>
      </c>
      <c r="O202" s="53">
        <v>31.7</v>
      </c>
      <c r="P202" s="52">
        <v>11.45</v>
      </c>
      <c r="Q202" s="54">
        <v>30.38</v>
      </c>
      <c r="R202" s="54"/>
      <c r="S202" s="54">
        <v>2.97</v>
      </c>
      <c r="U202" s="21">
        <v>3.93</v>
      </c>
      <c r="V202" s="21">
        <v>2.98</v>
      </c>
      <c r="X202" s="54">
        <v>18.42</v>
      </c>
      <c r="Y202" s="54">
        <v>0.01253298153034299</v>
      </c>
      <c r="Z202" s="53">
        <v>591.616293</v>
      </c>
      <c r="AA202" s="51">
        <v>137.7075</v>
      </c>
      <c r="AB202" s="55">
        <v>227.4711</v>
      </c>
      <c r="AC202" s="51">
        <v>324.400531588525</v>
      </c>
      <c r="AD202" s="51">
        <v>255.004735820368</v>
      </c>
      <c r="AE202" s="51">
        <v>228.425901089327</v>
      </c>
      <c r="AF202" s="51">
        <f t="shared" si="5"/>
        <v>807.8311685</v>
      </c>
      <c r="AG202" s="18">
        <v>816.59</v>
      </c>
      <c r="AH202" s="21">
        <v>2.74</v>
      </c>
      <c r="AI202" s="51">
        <f t="shared" si="3"/>
        <v>89.7636</v>
      </c>
      <c r="AJ202" s="18">
        <v>35.14</v>
      </c>
      <c r="AK202" s="54">
        <v>2.97</v>
      </c>
      <c r="AL202" s="56">
        <v>1.09</v>
      </c>
      <c r="AN202" s="53">
        <v>198.9</v>
      </c>
      <c r="AO202" s="18">
        <f t="shared" si="4"/>
        <v>101.1805356</v>
      </c>
      <c r="AP202" s="53">
        <v>33.0</v>
      </c>
      <c r="AQ202" s="53">
        <v>589.77</v>
      </c>
      <c r="AS202" s="21">
        <v>0.284178</v>
      </c>
      <c r="AT202" s="21"/>
      <c r="AU202" s="53">
        <v>48.9</v>
      </c>
      <c r="AV202" s="53">
        <v>28.1</v>
      </c>
      <c r="AW202" s="53">
        <v>32.9</v>
      </c>
      <c r="AX202" s="53">
        <v>30.4</v>
      </c>
      <c r="AY202" s="21">
        <v>50.9220373961662</v>
      </c>
      <c r="AZ202" s="21">
        <v>39.2285481953892</v>
      </c>
      <c r="BA202" s="53"/>
      <c r="BB202" s="53"/>
      <c r="BC202" s="53"/>
      <c r="BD202" s="18">
        <v>35.31</v>
      </c>
      <c r="BE202" s="21">
        <v>3.93</v>
      </c>
      <c r="BF202" s="21">
        <v>4.28</v>
      </c>
      <c r="BG202" s="5">
        <v>4.99</v>
      </c>
      <c r="BH202" s="53">
        <v>30.1</v>
      </c>
      <c r="BI202" s="53">
        <v>33.0</v>
      </c>
      <c r="BJ202" s="53">
        <v>47.1</v>
      </c>
      <c r="BK202" s="53">
        <v>30.4</v>
      </c>
      <c r="BM202" s="53">
        <v>30.3</v>
      </c>
      <c r="BN202" s="53">
        <v>30.0</v>
      </c>
      <c r="BO202" s="21">
        <v>19.5836012066663</v>
      </c>
      <c r="BP202" s="53">
        <v>366.5</v>
      </c>
      <c r="BS202" s="5">
        <v>25.8</v>
      </c>
      <c r="BU202" s="18">
        <v>3.73</v>
      </c>
      <c r="BV202" s="57">
        <v>108.651224</v>
      </c>
    </row>
    <row r="203" ht="15.75" customHeight="1">
      <c r="A203" s="3" t="s">
        <v>236</v>
      </c>
      <c r="B203" s="3">
        <v>1962.0</v>
      </c>
      <c r="C203" s="3">
        <v>1962.9166666666522</v>
      </c>
      <c r="D203" s="54">
        <v>11.372</v>
      </c>
      <c r="E203" s="3">
        <v>359.8</v>
      </c>
      <c r="F203" s="50">
        <v>30.1116</v>
      </c>
      <c r="G203" s="50">
        <v>32.9728</v>
      </c>
      <c r="H203" s="51">
        <v>47.1998</v>
      </c>
      <c r="I203" s="51">
        <f t="shared" si="2"/>
        <v>28.6948</v>
      </c>
      <c r="J203" s="54"/>
      <c r="K203" s="5">
        <v>2.94</v>
      </c>
      <c r="L203" s="52">
        <v>3092.17</v>
      </c>
      <c r="M203" s="54">
        <v>17.713</v>
      </c>
      <c r="N203" s="3">
        <v>60.04</v>
      </c>
      <c r="O203" s="53">
        <v>31.7</v>
      </c>
      <c r="P203" s="52">
        <v>11.492</v>
      </c>
      <c r="Q203" s="54">
        <v>30.38</v>
      </c>
      <c r="R203" s="54"/>
      <c r="S203" s="54">
        <v>2.97</v>
      </c>
      <c r="U203" s="21">
        <v>3.92</v>
      </c>
      <c r="V203" s="21">
        <v>3.0</v>
      </c>
      <c r="X203" s="54">
        <v>18.455</v>
      </c>
      <c r="Y203" s="54">
        <v>0.013009111867383849</v>
      </c>
      <c r="Z203" s="53">
        <v>591.8413380000001</v>
      </c>
      <c r="AA203" s="51">
        <v>138.979</v>
      </c>
      <c r="AB203" s="55">
        <v>228.7247</v>
      </c>
      <c r="AC203" s="51">
        <v>327.108035821846</v>
      </c>
      <c r="AD203" s="51">
        <v>257.713317740107</v>
      </c>
      <c r="AE203" s="51">
        <v>230.765117036434</v>
      </c>
      <c r="AF203" s="51">
        <f t="shared" si="5"/>
        <v>815.5864706</v>
      </c>
      <c r="AG203" s="18">
        <v>822.73</v>
      </c>
      <c r="AH203" s="21">
        <v>2.83</v>
      </c>
      <c r="AI203" s="51">
        <f t="shared" si="3"/>
        <v>89.7457</v>
      </c>
      <c r="AJ203" s="18">
        <v>35.09</v>
      </c>
      <c r="AK203" s="54">
        <v>2.97</v>
      </c>
      <c r="AL203" s="56">
        <v>1.09</v>
      </c>
      <c r="AN203" s="53">
        <v>201.8</v>
      </c>
      <c r="AO203" s="18">
        <f t="shared" si="4"/>
        <v>101.0365678</v>
      </c>
      <c r="AP203" s="53">
        <v>33.0</v>
      </c>
      <c r="AQ203" s="53">
        <v>649.3</v>
      </c>
      <c r="AS203" s="21">
        <v>0.287985</v>
      </c>
      <c r="AT203" s="21"/>
      <c r="AU203" s="53">
        <v>49.8</v>
      </c>
      <c r="AV203" s="53">
        <v>28.0</v>
      </c>
      <c r="AW203" s="53">
        <v>32.9</v>
      </c>
      <c r="AX203" s="53">
        <v>30.8</v>
      </c>
      <c r="AY203" s="21">
        <v>51.2814654070502</v>
      </c>
      <c r="AZ203" s="21">
        <v>39.2203135573909</v>
      </c>
      <c r="BA203" s="53"/>
      <c r="BB203" s="53"/>
      <c r="BC203" s="53"/>
      <c r="BD203" s="18">
        <v>35.31</v>
      </c>
      <c r="BE203" s="21">
        <v>3.92</v>
      </c>
      <c r="BF203" s="21">
        <v>4.25</v>
      </c>
      <c r="BG203" s="5">
        <v>4.96</v>
      </c>
      <c r="BH203" s="53">
        <v>30.0</v>
      </c>
      <c r="BI203" s="53">
        <v>33.0</v>
      </c>
      <c r="BJ203" s="53">
        <v>47.1</v>
      </c>
      <c r="BK203" s="53">
        <v>30.4</v>
      </c>
      <c r="BM203" s="53">
        <v>30.3</v>
      </c>
      <c r="BN203" s="53">
        <v>30.0</v>
      </c>
      <c r="BO203" s="21">
        <v>19.5836012066663</v>
      </c>
      <c r="BP203" s="53">
        <v>371.7</v>
      </c>
      <c r="BS203" s="5">
        <v>25.8</v>
      </c>
      <c r="BU203" s="18">
        <v>3.52</v>
      </c>
      <c r="BV203" s="57">
        <v>108.767802</v>
      </c>
    </row>
    <row r="204" ht="15.75" customHeight="1">
      <c r="A204" s="3" t="s">
        <v>237</v>
      </c>
      <c r="B204" s="3">
        <v>1962.0</v>
      </c>
      <c r="C204" s="3">
        <v>1962.9999999999854</v>
      </c>
      <c r="D204" s="54">
        <v>11.344</v>
      </c>
      <c r="E204" s="3">
        <v>362.7</v>
      </c>
      <c r="F204" s="50">
        <v>30.2333</v>
      </c>
      <c r="G204" s="50">
        <v>33.292</v>
      </c>
      <c r="H204" s="51">
        <v>47.4376</v>
      </c>
      <c r="I204" s="51">
        <f t="shared" si="2"/>
        <v>30.1667</v>
      </c>
      <c r="J204" s="54"/>
      <c r="K204" s="5">
        <v>2.93</v>
      </c>
      <c r="L204" s="52">
        <v>3118.12</v>
      </c>
      <c r="M204" s="54">
        <v>17.718</v>
      </c>
      <c r="N204" s="3">
        <v>62.64</v>
      </c>
      <c r="O204" s="53">
        <v>31.6</v>
      </c>
      <c r="P204" s="52">
        <v>11.604</v>
      </c>
      <c r="Q204" s="54">
        <v>30.38</v>
      </c>
      <c r="R204" s="54"/>
      <c r="S204" s="54">
        <v>2.97</v>
      </c>
      <c r="U204" s="21">
        <v>3.86</v>
      </c>
      <c r="V204" s="21">
        <v>3.01</v>
      </c>
      <c r="X204" s="54">
        <v>18.511</v>
      </c>
      <c r="Y204" s="54">
        <v>0.014634948476211385</v>
      </c>
      <c r="Z204" s="53">
        <v>596.808168</v>
      </c>
      <c r="AA204" s="51">
        <v>141.1296</v>
      </c>
      <c r="AB204" s="55">
        <v>231.9507</v>
      </c>
      <c r="AC204" s="51">
        <v>329.087</v>
      </c>
      <c r="AD204" s="51">
        <v>259.752</v>
      </c>
      <c r="AE204" s="51">
        <v>232.768</v>
      </c>
      <c r="AF204" s="51">
        <f t="shared" si="5"/>
        <v>821.607</v>
      </c>
      <c r="AG204" s="18">
        <v>825.5</v>
      </c>
      <c r="AH204" s="21">
        <v>2.87</v>
      </c>
      <c r="AI204" s="51">
        <f t="shared" si="3"/>
        <v>90.8211</v>
      </c>
      <c r="AJ204" s="18">
        <v>35.08</v>
      </c>
      <c r="AK204" s="54">
        <v>2.97</v>
      </c>
      <c r="AL204" s="56">
        <v>1.09</v>
      </c>
      <c r="AN204" s="53">
        <v>200.7</v>
      </c>
      <c r="AO204" s="18">
        <f t="shared" si="4"/>
        <v>101.0077743</v>
      </c>
      <c r="AP204" s="53">
        <v>33.0</v>
      </c>
      <c r="AQ204" s="53">
        <v>652.1</v>
      </c>
      <c r="AS204" s="21">
        <v>0.286932</v>
      </c>
      <c r="AT204" s="21"/>
      <c r="AU204" s="53">
        <v>49.1</v>
      </c>
      <c r="AV204" s="53">
        <v>28.1</v>
      </c>
      <c r="AW204" s="53">
        <v>30.9</v>
      </c>
      <c r="AX204" s="53">
        <v>30.3</v>
      </c>
      <c r="AY204" s="21">
        <v>51.0095802102683</v>
      </c>
      <c r="AZ204" s="21">
        <v>39.2015217790684</v>
      </c>
      <c r="BA204" s="53"/>
      <c r="BB204" s="53"/>
      <c r="BC204" s="53"/>
      <c r="BD204" s="18">
        <v>35.31</v>
      </c>
      <c r="BE204" s="21">
        <v>3.86</v>
      </c>
      <c r="BF204" s="21">
        <v>4.24</v>
      </c>
      <c r="BG204" s="5">
        <v>4.92</v>
      </c>
      <c r="BH204" s="53">
        <v>30.0</v>
      </c>
      <c r="BI204" s="53">
        <v>33.0</v>
      </c>
      <c r="BJ204" s="53">
        <v>47.0</v>
      </c>
      <c r="BK204" s="53">
        <v>30.4</v>
      </c>
      <c r="BM204" s="53">
        <v>30.3</v>
      </c>
      <c r="BN204" s="53">
        <v>30.1</v>
      </c>
      <c r="BO204" s="21">
        <v>19.5836012066663</v>
      </c>
      <c r="BP204" s="53">
        <v>373.6</v>
      </c>
      <c r="BS204" s="5">
        <v>25.8</v>
      </c>
      <c r="BU204" s="18">
        <v>3.4</v>
      </c>
      <c r="BV204" s="57">
        <v>108.767802</v>
      </c>
    </row>
    <row r="205" ht="15.75" customHeight="1">
      <c r="A205" s="3" t="s">
        <v>58</v>
      </c>
      <c r="B205" s="3">
        <v>1963.0</v>
      </c>
      <c r="C205" s="3">
        <v>1963.0833333333187</v>
      </c>
      <c r="D205" s="54">
        <v>11.421</v>
      </c>
      <c r="E205" s="3">
        <v>365.2</v>
      </c>
      <c r="F205" s="50">
        <v>30.5456</v>
      </c>
      <c r="G205" s="50">
        <v>33.6825</v>
      </c>
      <c r="H205" s="51">
        <v>47.6623</v>
      </c>
      <c r="I205" s="51">
        <f t="shared" si="2"/>
        <v>29.7563</v>
      </c>
      <c r="J205" s="54"/>
      <c r="K205" s="5">
        <v>2.92</v>
      </c>
      <c r="L205" s="52">
        <v>3136.42</v>
      </c>
      <c r="M205" s="54">
        <v>17.753</v>
      </c>
      <c r="N205" s="22">
        <v>65.06</v>
      </c>
      <c r="O205" s="53">
        <v>31.6</v>
      </c>
      <c r="P205" s="62">
        <v>11.567</v>
      </c>
      <c r="Q205" s="54">
        <v>30.44</v>
      </c>
      <c r="R205" s="54"/>
      <c r="S205" s="54">
        <v>2.97</v>
      </c>
      <c r="T205" s="13">
        <v>17.1577154502146</v>
      </c>
      <c r="U205" s="21">
        <v>3.83</v>
      </c>
      <c r="V205" s="21">
        <v>3.04</v>
      </c>
      <c r="X205" s="54">
        <v>18.516</v>
      </c>
      <c r="Y205" s="54">
        <v>0.013575651412305545</v>
      </c>
      <c r="Z205" s="53">
        <v>601.251714</v>
      </c>
      <c r="AA205" s="51">
        <v>141.6467</v>
      </c>
      <c r="AB205" s="55">
        <v>233.0942</v>
      </c>
      <c r="AC205" s="51">
        <v>329.757040119179</v>
      </c>
      <c r="AD205" s="51">
        <v>260.705585313849</v>
      </c>
      <c r="AE205" s="51">
        <v>233.981117969215</v>
      </c>
      <c r="AF205" s="51">
        <f t="shared" si="5"/>
        <v>824.4437434</v>
      </c>
      <c r="AG205" s="18">
        <v>824.91</v>
      </c>
      <c r="AH205" s="21">
        <v>2.91</v>
      </c>
      <c r="AI205" s="51">
        <f t="shared" si="3"/>
        <v>91.4475</v>
      </c>
      <c r="AJ205" s="18">
        <v>35.06</v>
      </c>
      <c r="AK205" s="54">
        <v>2.97</v>
      </c>
      <c r="AL205" s="56">
        <v>1.29</v>
      </c>
      <c r="AM205" s="3">
        <v>17.1577154502146</v>
      </c>
      <c r="AN205" s="53">
        <v>201.5</v>
      </c>
      <c r="AO205" s="18">
        <f t="shared" si="4"/>
        <v>100.9501872</v>
      </c>
      <c r="AP205" s="53">
        <v>33.0</v>
      </c>
      <c r="AQ205" s="53">
        <v>682.85</v>
      </c>
      <c r="AR205" s="22"/>
      <c r="AS205" s="21">
        <v>0.290586</v>
      </c>
      <c r="AT205" s="21"/>
      <c r="AU205" s="53">
        <v>50.1</v>
      </c>
      <c r="AV205" s="53">
        <v>28.1</v>
      </c>
      <c r="AW205" s="53">
        <v>30.9</v>
      </c>
      <c r="AX205" s="53">
        <v>31.3</v>
      </c>
      <c r="AY205" s="21">
        <v>50.9420784348305</v>
      </c>
      <c r="AZ205" s="21">
        <v>39.1821268818826</v>
      </c>
      <c r="BA205" s="53"/>
      <c r="BB205" s="53"/>
      <c r="BC205" s="53"/>
      <c r="BD205" s="18">
        <v>35.31</v>
      </c>
      <c r="BE205" s="21">
        <v>3.83</v>
      </c>
      <c r="BF205" s="21">
        <v>4.21</v>
      </c>
      <c r="BG205" s="5">
        <v>4.91</v>
      </c>
      <c r="BH205" s="53">
        <v>30.1</v>
      </c>
      <c r="BI205" s="53">
        <v>33.0</v>
      </c>
      <c r="BJ205" s="53">
        <v>47.0</v>
      </c>
      <c r="BK205" s="53">
        <v>30.4</v>
      </c>
      <c r="BL205" s="22"/>
      <c r="BM205" s="53">
        <v>30.3</v>
      </c>
      <c r="BN205" s="53">
        <v>30.1</v>
      </c>
      <c r="BO205" s="21">
        <v>19.5836012066663</v>
      </c>
      <c r="BP205" s="53">
        <v>374.4</v>
      </c>
      <c r="BQ205" s="22"/>
      <c r="BR205" s="22"/>
      <c r="BS205" s="5">
        <v>25.9</v>
      </c>
      <c r="BT205" s="22"/>
      <c r="BU205" s="22">
        <v>3.28</v>
      </c>
      <c r="BV205" s="57">
        <v>108.884381</v>
      </c>
      <c r="BW205" s="22"/>
    </row>
    <row r="206" ht="15.75" customHeight="1">
      <c r="A206" s="3" t="s">
        <v>230</v>
      </c>
      <c r="B206" s="3">
        <v>1963.0</v>
      </c>
      <c r="C206" s="3">
        <v>1963.166666666652</v>
      </c>
      <c r="D206" s="54">
        <v>11.29</v>
      </c>
      <c r="E206" s="3">
        <v>367.9</v>
      </c>
      <c r="F206" s="50">
        <v>30.9054</v>
      </c>
      <c r="G206" s="50">
        <v>34.0682</v>
      </c>
      <c r="H206" s="51">
        <v>47.8294</v>
      </c>
      <c r="I206" s="51">
        <f t="shared" si="2"/>
        <v>29.7664</v>
      </c>
      <c r="J206" s="54"/>
      <c r="K206" s="5">
        <v>3.0</v>
      </c>
      <c r="L206" s="52">
        <v>3143.47</v>
      </c>
      <c r="M206" s="54">
        <v>17.773</v>
      </c>
      <c r="N206" s="3">
        <v>65.92</v>
      </c>
      <c r="O206" s="53">
        <v>31.5</v>
      </c>
      <c r="P206" s="52">
        <v>11.456</v>
      </c>
      <c r="Q206" s="54">
        <v>30.48</v>
      </c>
      <c r="R206" s="54"/>
      <c r="S206" s="54">
        <v>2.97</v>
      </c>
      <c r="T206" s="3">
        <v>17.6590580796953</v>
      </c>
      <c r="U206" s="21">
        <v>3.92</v>
      </c>
      <c r="V206" s="21">
        <v>3.01</v>
      </c>
      <c r="X206" s="54">
        <v>18.562</v>
      </c>
      <c r="Y206" s="54">
        <v>0.014816029741402836</v>
      </c>
      <c r="Z206" s="53">
        <v>603.231893</v>
      </c>
      <c r="AA206" s="51">
        <v>142.5694</v>
      </c>
      <c r="AB206" s="55">
        <v>233.4475</v>
      </c>
      <c r="AC206" s="51">
        <v>329.622286960192</v>
      </c>
      <c r="AD206" s="51">
        <v>261.305070287545</v>
      </c>
      <c r="AE206" s="51">
        <v>234.823902255304</v>
      </c>
      <c r="AF206" s="51">
        <f t="shared" si="5"/>
        <v>825.7512595</v>
      </c>
      <c r="AG206" s="18">
        <v>827.05</v>
      </c>
      <c r="AH206" s="21">
        <v>2.92</v>
      </c>
      <c r="AI206" s="51">
        <f t="shared" si="3"/>
        <v>90.8781</v>
      </c>
      <c r="AJ206" s="18">
        <v>35.08</v>
      </c>
      <c r="AK206" s="54">
        <v>2.97</v>
      </c>
      <c r="AL206" s="56">
        <v>1.29</v>
      </c>
      <c r="AM206" s="3">
        <v>17.6590580796953</v>
      </c>
      <c r="AN206" s="53">
        <v>202.1</v>
      </c>
      <c r="AO206" s="18">
        <f t="shared" si="4"/>
        <v>101.0077743</v>
      </c>
      <c r="AP206" s="53">
        <v>33.0</v>
      </c>
      <c r="AQ206" s="53">
        <v>662.94</v>
      </c>
      <c r="AS206" s="21">
        <v>0.294047</v>
      </c>
      <c r="AT206" s="21"/>
      <c r="AU206" s="53">
        <v>50.2</v>
      </c>
      <c r="AV206" s="53">
        <v>28.1</v>
      </c>
      <c r="AW206" s="53">
        <v>30.9</v>
      </c>
      <c r="AX206" s="53">
        <v>31.3</v>
      </c>
      <c r="AY206" s="21">
        <v>51.0204086471365</v>
      </c>
      <c r="AZ206" s="21">
        <v>39.2031902997163</v>
      </c>
      <c r="BA206" s="53"/>
      <c r="BB206" s="53"/>
      <c r="BC206" s="53"/>
      <c r="BD206" s="18">
        <v>35.31</v>
      </c>
      <c r="BE206" s="21">
        <v>3.92</v>
      </c>
      <c r="BF206" s="21">
        <v>4.19</v>
      </c>
      <c r="BG206" s="5">
        <v>4.89</v>
      </c>
      <c r="BH206" s="53">
        <v>30.1</v>
      </c>
      <c r="BI206" s="53">
        <v>33.0</v>
      </c>
      <c r="BJ206" s="53">
        <v>46.9</v>
      </c>
      <c r="BK206" s="53">
        <v>30.4</v>
      </c>
      <c r="BM206" s="53">
        <v>30.3</v>
      </c>
      <c r="BN206" s="53">
        <v>30.0</v>
      </c>
      <c r="BO206" s="21">
        <v>19.5836012066663</v>
      </c>
      <c r="BP206" s="53">
        <v>373.4</v>
      </c>
      <c r="BS206" s="5">
        <v>25.9</v>
      </c>
      <c r="BU206" s="18">
        <v>3.25</v>
      </c>
      <c r="BV206" s="57">
        <v>108.884381</v>
      </c>
    </row>
    <row r="207" ht="15.75" customHeight="1">
      <c r="A207" s="3" t="s">
        <v>231</v>
      </c>
      <c r="B207" s="3">
        <v>1963.0</v>
      </c>
      <c r="C207" s="3">
        <v>1963.2499999999852</v>
      </c>
      <c r="D207" s="54">
        <v>11.255</v>
      </c>
      <c r="E207" s="3">
        <v>370.7</v>
      </c>
      <c r="F207" s="50">
        <v>31.2414</v>
      </c>
      <c r="G207" s="50">
        <v>34.3532</v>
      </c>
      <c r="H207" s="51">
        <v>47.9739</v>
      </c>
      <c r="I207" s="51">
        <f t="shared" si="2"/>
        <v>30.4303</v>
      </c>
      <c r="J207" s="54"/>
      <c r="K207" s="5">
        <v>2.98</v>
      </c>
      <c r="L207" s="52">
        <v>3143.44</v>
      </c>
      <c r="M207" s="54">
        <v>17.783</v>
      </c>
      <c r="N207" s="3">
        <v>65.67</v>
      </c>
      <c r="O207" s="53">
        <v>31.5</v>
      </c>
      <c r="P207" s="52">
        <v>11.404</v>
      </c>
      <c r="Q207" s="54">
        <v>30.51</v>
      </c>
      <c r="R207" s="54"/>
      <c r="S207" s="54">
        <v>2.97</v>
      </c>
      <c r="T207" s="3">
        <v>17.9859079307057</v>
      </c>
      <c r="U207" s="21">
        <v>3.93</v>
      </c>
      <c r="V207" s="21">
        <v>3.03</v>
      </c>
      <c r="X207" s="54">
        <v>18.585</v>
      </c>
      <c r="Y207" s="54">
        <v>0.015518277689743787</v>
      </c>
      <c r="Z207" s="53">
        <v>602.911792</v>
      </c>
      <c r="AA207" s="51">
        <v>143.9988</v>
      </c>
      <c r="AB207" s="55">
        <v>234.3934</v>
      </c>
      <c r="AC207" s="51">
        <v>329.458</v>
      </c>
      <c r="AD207" s="51">
        <v>262.568</v>
      </c>
      <c r="AE207" s="51">
        <v>235.934</v>
      </c>
      <c r="AF207" s="51">
        <f t="shared" si="5"/>
        <v>827.96</v>
      </c>
      <c r="AG207" s="18">
        <v>831.92</v>
      </c>
      <c r="AH207" s="21">
        <v>2.89</v>
      </c>
      <c r="AI207" s="51">
        <f t="shared" si="3"/>
        <v>90.3946</v>
      </c>
      <c r="AJ207" s="18">
        <v>35.1</v>
      </c>
      <c r="AK207" s="54">
        <v>2.97</v>
      </c>
      <c r="AL207" s="56">
        <v>1.29</v>
      </c>
      <c r="AM207" s="3">
        <v>17.9859079307057</v>
      </c>
      <c r="AN207" s="53">
        <v>200.7</v>
      </c>
      <c r="AO207" s="18">
        <f t="shared" si="4"/>
        <v>101.0653614</v>
      </c>
      <c r="AP207" s="53">
        <v>33.0</v>
      </c>
      <c r="AQ207" s="53">
        <v>682.52</v>
      </c>
      <c r="AS207" s="21">
        <v>0.29581</v>
      </c>
      <c r="AT207" s="21"/>
      <c r="AU207" s="53">
        <v>50.2</v>
      </c>
      <c r="AV207" s="53">
        <v>28.0</v>
      </c>
      <c r="AW207" s="53">
        <v>30.9</v>
      </c>
      <c r="AX207" s="53">
        <v>30.8</v>
      </c>
      <c r="AY207" s="21">
        <v>50.9146474568307</v>
      </c>
      <c r="AZ207" s="21">
        <v>39.2017388364958</v>
      </c>
      <c r="BA207" s="53"/>
      <c r="BB207" s="53"/>
      <c r="BC207" s="53"/>
      <c r="BD207" s="18">
        <v>35.31</v>
      </c>
      <c r="BE207" s="21">
        <v>3.93</v>
      </c>
      <c r="BF207" s="21">
        <v>4.19</v>
      </c>
      <c r="BG207" s="5">
        <v>4.88</v>
      </c>
      <c r="BH207" s="53">
        <v>30.1</v>
      </c>
      <c r="BI207" s="53">
        <v>32.9</v>
      </c>
      <c r="BJ207" s="53">
        <v>46.9</v>
      </c>
      <c r="BK207" s="53">
        <v>30.4</v>
      </c>
      <c r="BM207" s="53">
        <v>30.3</v>
      </c>
      <c r="BN207" s="53">
        <v>29.9</v>
      </c>
      <c r="BO207" s="21">
        <v>19.5836012066663</v>
      </c>
      <c r="BP207" s="53">
        <v>375.0</v>
      </c>
      <c r="BS207" s="5">
        <v>26.0</v>
      </c>
      <c r="BU207" s="18">
        <v>3.27</v>
      </c>
      <c r="BV207" s="57">
        <v>109.108365</v>
      </c>
    </row>
    <row r="208" ht="15.75" customHeight="1">
      <c r="A208" s="3" t="s">
        <v>59</v>
      </c>
      <c r="B208" s="3">
        <v>1963.0</v>
      </c>
      <c r="C208" s="3">
        <v>1963.3333333333185</v>
      </c>
      <c r="D208" s="54">
        <v>11.319</v>
      </c>
      <c r="E208" s="3">
        <v>373.3</v>
      </c>
      <c r="F208" s="50">
        <v>31.5371</v>
      </c>
      <c r="G208" s="50">
        <v>34.709</v>
      </c>
      <c r="H208" s="51">
        <v>48.3917</v>
      </c>
      <c r="I208" s="51">
        <f t="shared" si="2"/>
        <v>30.5964</v>
      </c>
      <c r="J208" s="54"/>
      <c r="K208" s="5">
        <v>2.9</v>
      </c>
      <c r="L208" s="52">
        <v>3151.48</v>
      </c>
      <c r="M208" s="54">
        <v>17.805</v>
      </c>
      <c r="N208" s="3">
        <v>68.76</v>
      </c>
      <c r="O208" s="53">
        <v>31.4</v>
      </c>
      <c r="P208" s="52">
        <v>11.449</v>
      </c>
      <c r="Q208" s="54">
        <v>30.48</v>
      </c>
      <c r="R208" s="54"/>
      <c r="S208" s="54">
        <v>2.97</v>
      </c>
      <c r="T208" s="3">
        <v>18.0201344770004</v>
      </c>
      <c r="U208" s="21">
        <v>3.97</v>
      </c>
      <c r="V208" s="21">
        <v>3.11</v>
      </c>
      <c r="X208" s="54">
        <v>18.651</v>
      </c>
      <c r="Y208" s="54">
        <v>0.017900998744746932</v>
      </c>
      <c r="Z208" s="53">
        <v>605.08416</v>
      </c>
      <c r="AA208" s="51">
        <v>145.2342</v>
      </c>
      <c r="AB208" s="55">
        <v>235.4366</v>
      </c>
      <c r="AC208" s="51">
        <v>329.822567194017</v>
      </c>
      <c r="AD208" s="51">
        <v>265.195071072383</v>
      </c>
      <c r="AE208" s="51">
        <v>237.738627033812</v>
      </c>
      <c r="AF208" s="51">
        <f t="shared" si="5"/>
        <v>832.7562653</v>
      </c>
      <c r="AG208" s="18">
        <v>839.52</v>
      </c>
      <c r="AH208" s="21">
        <v>2.9</v>
      </c>
      <c r="AI208" s="51">
        <f t="shared" si="3"/>
        <v>90.2024</v>
      </c>
      <c r="AJ208" s="18">
        <v>35.1</v>
      </c>
      <c r="AK208" s="54">
        <v>2.97</v>
      </c>
      <c r="AL208" s="56">
        <v>1.29</v>
      </c>
      <c r="AM208" s="3">
        <v>18.0201344770004</v>
      </c>
      <c r="AN208" s="53">
        <v>201.3</v>
      </c>
      <c r="AO208" s="18">
        <f t="shared" si="4"/>
        <v>101.0653614</v>
      </c>
      <c r="AP208" s="53">
        <v>33.0</v>
      </c>
      <c r="AQ208" s="53">
        <v>717.7</v>
      </c>
      <c r="AS208" s="21">
        <v>0.298795</v>
      </c>
      <c r="AT208" s="21"/>
      <c r="AU208" s="53">
        <v>51.6</v>
      </c>
      <c r="AV208" s="53">
        <v>28.1</v>
      </c>
      <c r="AW208" s="53">
        <v>30.9</v>
      </c>
      <c r="AX208" s="53">
        <v>31.0</v>
      </c>
      <c r="AY208" s="21">
        <v>50.9221543750731</v>
      </c>
      <c r="AZ208" s="21">
        <v>39.037486880342</v>
      </c>
      <c r="BA208" s="53"/>
      <c r="BB208" s="53"/>
      <c r="BC208" s="53"/>
      <c r="BD208" s="18">
        <v>35.31</v>
      </c>
      <c r="BE208" s="21">
        <v>3.97</v>
      </c>
      <c r="BF208" s="21">
        <v>4.21</v>
      </c>
      <c r="BG208" s="5">
        <v>4.87</v>
      </c>
      <c r="BH208" s="53">
        <v>30.1</v>
      </c>
      <c r="BI208" s="53">
        <v>33.0</v>
      </c>
      <c r="BJ208" s="53">
        <v>46.9</v>
      </c>
      <c r="BK208" s="53">
        <v>30.4</v>
      </c>
      <c r="BM208" s="53">
        <v>30.2</v>
      </c>
      <c r="BN208" s="53">
        <v>29.9</v>
      </c>
      <c r="BO208" s="21">
        <v>19.5836012066663</v>
      </c>
      <c r="BP208" s="53">
        <v>376.4</v>
      </c>
      <c r="BS208" s="5">
        <v>26.0</v>
      </c>
      <c r="BU208" s="18">
        <v>3.15</v>
      </c>
      <c r="BV208" s="57">
        <v>109.57315</v>
      </c>
    </row>
    <row r="209" ht="15.75" customHeight="1">
      <c r="A209" s="3" t="s">
        <v>232</v>
      </c>
      <c r="B209" s="3">
        <v>1963.0</v>
      </c>
      <c r="C209" s="3">
        <v>1963.4166666666517</v>
      </c>
      <c r="D209" s="54">
        <v>11.216</v>
      </c>
      <c r="E209" s="3">
        <v>376.1</v>
      </c>
      <c r="F209" s="50">
        <v>31.8349</v>
      </c>
      <c r="G209" s="50">
        <v>35.1932</v>
      </c>
      <c r="H209" s="51">
        <v>48.649</v>
      </c>
      <c r="I209" s="51">
        <f t="shared" si="2"/>
        <v>31.5494</v>
      </c>
      <c r="J209" s="54"/>
      <c r="K209" s="5">
        <v>3.0</v>
      </c>
      <c r="L209" s="52">
        <v>3181.63</v>
      </c>
      <c r="M209" s="54">
        <v>17.837</v>
      </c>
      <c r="N209" s="3">
        <v>70.14</v>
      </c>
      <c r="O209" s="53">
        <v>31.5</v>
      </c>
      <c r="P209" s="52">
        <v>11.426</v>
      </c>
      <c r="Q209" s="54">
        <v>30.51</v>
      </c>
      <c r="R209" s="54"/>
      <c r="S209" s="54">
        <v>2.97</v>
      </c>
      <c r="T209" s="3">
        <v>17.4099500278551</v>
      </c>
      <c r="U209" s="21">
        <v>3.93</v>
      </c>
      <c r="V209" s="21">
        <v>3.12</v>
      </c>
      <c r="X209" s="54">
        <v>18.701</v>
      </c>
      <c r="Y209" s="54">
        <v>0.01873944544315531</v>
      </c>
      <c r="Z209" s="53">
        <v>611.509286</v>
      </c>
      <c r="AA209" s="51">
        <v>147.2265</v>
      </c>
      <c r="AB209" s="55">
        <v>237.189</v>
      </c>
      <c r="AC209" s="51">
        <v>330.406890411461</v>
      </c>
      <c r="AD209" s="51">
        <v>268.619586294896</v>
      </c>
      <c r="AE209" s="51">
        <v>239.82327394235</v>
      </c>
      <c r="AF209" s="51">
        <f t="shared" si="5"/>
        <v>838.8497506</v>
      </c>
      <c r="AG209" s="18">
        <v>844.94</v>
      </c>
      <c r="AH209" s="21">
        <v>2.93</v>
      </c>
      <c r="AI209" s="51">
        <f t="shared" si="3"/>
        <v>89.9625</v>
      </c>
      <c r="AJ209" s="18">
        <v>35.08</v>
      </c>
      <c r="AK209" s="54">
        <v>2.97</v>
      </c>
      <c r="AL209" s="56">
        <v>1.29</v>
      </c>
      <c r="AM209" s="3">
        <v>17.4099500278551</v>
      </c>
      <c r="AN209" s="53">
        <v>200.9</v>
      </c>
      <c r="AO209" s="18">
        <f t="shared" si="4"/>
        <v>101.0077743</v>
      </c>
      <c r="AP209" s="53">
        <v>33.0</v>
      </c>
      <c r="AQ209" s="53">
        <v>726.96</v>
      </c>
      <c r="AS209" s="21">
        <v>0.298482</v>
      </c>
      <c r="AT209" s="21"/>
      <c r="AU209" s="53">
        <v>51.7</v>
      </c>
      <c r="AV209" s="53">
        <v>28.3</v>
      </c>
      <c r="AW209" s="53">
        <v>30.9</v>
      </c>
      <c r="AX209" s="53">
        <v>30.8</v>
      </c>
      <c r="AY209" s="21">
        <v>51.0915494379354</v>
      </c>
      <c r="AZ209" s="21">
        <v>38.9361534555251</v>
      </c>
      <c r="BA209" s="53"/>
      <c r="BB209" s="53"/>
      <c r="BC209" s="53"/>
      <c r="BD209" s="18">
        <v>35.31</v>
      </c>
      <c r="BE209" s="21">
        <v>3.93</v>
      </c>
      <c r="BF209" s="21">
        <v>4.22</v>
      </c>
      <c r="BG209" s="5">
        <v>4.85</v>
      </c>
      <c r="BH209" s="53">
        <v>30.2</v>
      </c>
      <c r="BI209" s="53">
        <v>33.0</v>
      </c>
      <c r="BJ209" s="53">
        <v>46.8</v>
      </c>
      <c r="BK209" s="53">
        <v>30.3</v>
      </c>
      <c r="BM209" s="53">
        <v>30.3</v>
      </c>
      <c r="BN209" s="53">
        <v>29.9</v>
      </c>
      <c r="BO209" s="21">
        <v>19.5836012066663</v>
      </c>
      <c r="BP209" s="53">
        <v>377.2</v>
      </c>
      <c r="BS209" s="5">
        <v>26.0</v>
      </c>
      <c r="BU209" s="18">
        <v>3.11</v>
      </c>
      <c r="BV209" s="57">
        <v>109.340757</v>
      </c>
    </row>
    <row r="210" ht="15.75" customHeight="1">
      <c r="A210" s="3" t="s">
        <v>233</v>
      </c>
      <c r="B210" s="3">
        <v>1963.0</v>
      </c>
      <c r="C210" s="3">
        <v>1963.499999999985</v>
      </c>
      <c r="D210" s="54">
        <v>11.139</v>
      </c>
      <c r="E210" s="3">
        <v>378.4</v>
      </c>
      <c r="F210" s="50">
        <v>32.1157</v>
      </c>
      <c r="G210" s="50">
        <v>35.8523</v>
      </c>
      <c r="H210" s="51">
        <v>49.2469</v>
      </c>
      <c r="I210" s="51">
        <f t="shared" si="2"/>
        <v>31.8504</v>
      </c>
      <c r="J210" s="54"/>
      <c r="K210" s="5">
        <v>2.99</v>
      </c>
      <c r="L210" s="52">
        <v>3206.92</v>
      </c>
      <c r="M210" s="54">
        <v>17.868</v>
      </c>
      <c r="N210" s="3">
        <v>70.11</v>
      </c>
      <c r="O210" s="53">
        <v>31.6</v>
      </c>
      <c r="P210" s="52">
        <v>11.398</v>
      </c>
      <c r="Q210" s="54">
        <v>30.61</v>
      </c>
      <c r="R210" s="54"/>
      <c r="S210" s="54">
        <v>2.97</v>
      </c>
      <c r="T210" s="3">
        <v>18.0797872805052</v>
      </c>
      <c r="U210" s="21">
        <v>3.99</v>
      </c>
      <c r="V210" s="21">
        <v>3.2</v>
      </c>
      <c r="X210" s="54">
        <v>18.762</v>
      </c>
      <c r="Y210" s="54">
        <v>0.022340889276373233</v>
      </c>
      <c r="Z210" s="53">
        <v>616.6907160000001</v>
      </c>
      <c r="AA210" s="51">
        <v>149.0653</v>
      </c>
      <c r="AB210" s="55">
        <v>239.0877</v>
      </c>
      <c r="AC210" s="51">
        <v>330.685</v>
      </c>
      <c r="AD210" s="51">
        <v>271.958</v>
      </c>
      <c r="AE210" s="51">
        <v>241.563</v>
      </c>
      <c r="AF210" s="51">
        <f t="shared" si="5"/>
        <v>844.206</v>
      </c>
      <c r="AG210" s="18">
        <v>848.16</v>
      </c>
      <c r="AH210" s="21">
        <v>2.99</v>
      </c>
      <c r="AI210" s="51">
        <f t="shared" si="3"/>
        <v>90.0224</v>
      </c>
      <c r="AJ210" s="18">
        <v>35.08</v>
      </c>
      <c r="AK210" s="54">
        <v>2.97</v>
      </c>
      <c r="AL210" s="56">
        <v>1.295</v>
      </c>
      <c r="AM210" s="3">
        <v>18.0797872805052</v>
      </c>
      <c r="AN210" s="53">
        <v>200.2</v>
      </c>
      <c r="AO210" s="18">
        <f t="shared" si="4"/>
        <v>101.0077743</v>
      </c>
      <c r="AP210" s="53">
        <v>33.0</v>
      </c>
      <c r="AQ210" s="53">
        <v>706.88</v>
      </c>
      <c r="AS210" s="21">
        <v>0.29748</v>
      </c>
      <c r="AT210" s="21"/>
      <c r="AU210" s="53">
        <v>51.7</v>
      </c>
      <c r="AV210" s="53">
        <v>28.2</v>
      </c>
      <c r="AW210" s="53">
        <v>30.9</v>
      </c>
      <c r="AX210" s="53">
        <v>32.0</v>
      </c>
      <c r="AY210" s="21">
        <v>51.2449991146317</v>
      </c>
      <c r="AZ210" s="21">
        <v>38.6410465142384</v>
      </c>
      <c r="BA210" s="53"/>
      <c r="BB210" s="53"/>
      <c r="BC210" s="53"/>
      <c r="BD210" s="18">
        <v>35.31</v>
      </c>
      <c r="BE210" s="21">
        <v>3.99</v>
      </c>
      <c r="BF210" s="21">
        <v>4.23</v>
      </c>
      <c r="BG210" s="5">
        <v>4.84</v>
      </c>
      <c r="BH210" s="53">
        <v>30.2</v>
      </c>
      <c r="BI210" s="53">
        <v>33.1</v>
      </c>
      <c r="BJ210" s="53">
        <v>46.9</v>
      </c>
      <c r="BK210" s="53">
        <v>30.3</v>
      </c>
      <c r="BM210" s="53">
        <v>30.3</v>
      </c>
      <c r="BN210" s="53">
        <v>30.0</v>
      </c>
      <c r="BO210" s="21">
        <v>19.5836012066663</v>
      </c>
      <c r="BP210" s="53">
        <v>381.7</v>
      </c>
      <c r="BS210" s="5">
        <v>26.0</v>
      </c>
      <c r="BU210" s="18">
        <v>3.14</v>
      </c>
      <c r="BV210" s="57">
        <v>108.983435</v>
      </c>
    </row>
    <row r="211" ht="15.75" customHeight="1">
      <c r="A211" s="3" t="s">
        <v>60</v>
      </c>
      <c r="B211" s="3">
        <v>1963.0</v>
      </c>
      <c r="C211" s="3">
        <v>1963.5833333333183</v>
      </c>
      <c r="D211" s="54">
        <v>11.232</v>
      </c>
      <c r="E211" s="3">
        <v>381.1</v>
      </c>
      <c r="F211" s="50">
        <v>32.4699</v>
      </c>
      <c r="G211" s="50">
        <v>36.3411</v>
      </c>
      <c r="H211" s="51">
        <v>49.4664</v>
      </c>
      <c r="I211" s="51">
        <f t="shared" si="2"/>
        <v>32.944</v>
      </c>
      <c r="J211" s="54"/>
      <c r="K211" s="5">
        <v>3.02</v>
      </c>
      <c r="L211" s="52">
        <v>3227.93</v>
      </c>
      <c r="M211" s="54">
        <v>17.884</v>
      </c>
      <c r="N211" s="3">
        <v>69.07</v>
      </c>
      <c r="O211" s="53">
        <v>31.7</v>
      </c>
      <c r="P211" s="52">
        <v>11.53</v>
      </c>
      <c r="Q211" s="54">
        <v>30.69</v>
      </c>
      <c r="R211" s="54"/>
      <c r="S211" s="54">
        <v>2.97</v>
      </c>
      <c r="T211" s="3">
        <v>18.0112535200281</v>
      </c>
      <c r="U211" s="21">
        <v>4.02</v>
      </c>
      <c r="V211" s="21">
        <v>3.48</v>
      </c>
      <c r="X211" s="54">
        <v>18.817</v>
      </c>
      <c r="Y211" s="54">
        <v>0.024333151878062065</v>
      </c>
      <c r="Z211" s="53">
        <v>620.7309389999999</v>
      </c>
      <c r="AA211" s="51">
        <v>151.2214</v>
      </c>
      <c r="AB211" s="55">
        <v>241.4483</v>
      </c>
      <c r="AC211" s="51">
        <v>330.33972814179</v>
      </c>
      <c r="AD211" s="51">
        <v>274.57550076699</v>
      </c>
      <c r="AE211" s="51">
        <v>242.562892414057</v>
      </c>
      <c r="AF211" s="51">
        <f t="shared" si="5"/>
        <v>847.4781213</v>
      </c>
      <c r="AG211" s="18">
        <v>849.2</v>
      </c>
      <c r="AH211" s="21">
        <v>3.18</v>
      </c>
      <c r="AI211" s="51">
        <f t="shared" si="3"/>
        <v>90.2269</v>
      </c>
      <c r="AJ211" s="18">
        <v>35.09</v>
      </c>
      <c r="AK211" s="54">
        <v>2.97</v>
      </c>
      <c r="AL211" s="56">
        <v>1.296</v>
      </c>
      <c r="AM211" s="3">
        <v>18.0112535200281</v>
      </c>
      <c r="AN211" s="53">
        <v>199.9</v>
      </c>
      <c r="AO211" s="18">
        <f t="shared" si="4"/>
        <v>101.0365678</v>
      </c>
      <c r="AP211" s="53">
        <v>33.0</v>
      </c>
      <c r="AQ211" s="53">
        <v>695.43</v>
      </c>
      <c r="AS211" s="21">
        <v>0.296636</v>
      </c>
      <c r="AT211" s="21"/>
      <c r="AU211" s="53">
        <v>51.7</v>
      </c>
      <c r="AV211" s="53">
        <v>28.2</v>
      </c>
      <c r="AW211" s="53">
        <v>30.9</v>
      </c>
      <c r="AX211" s="53">
        <v>33.9</v>
      </c>
      <c r="AY211" s="21">
        <v>51.0316171932203</v>
      </c>
      <c r="AZ211" s="21">
        <v>38.830657474198</v>
      </c>
      <c r="BA211" s="53"/>
      <c r="BB211" s="53"/>
      <c r="BC211" s="53"/>
      <c r="BD211" s="18">
        <v>35.31</v>
      </c>
      <c r="BE211" s="21">
        <v>4.02</v>
      </c>
      <c r="BF211" s="21">
        <v>4.26</v>
      </c>
      <c r="BG211" s="5">
        <v>4.84</v>
      </c>
      <c r="BH211" s="53">
        <v>30.2</v>
      </c>
      <c r="BI211" s="53">
        <v>33.0</v>
      </c>
      <c r="BJ211" s="53">
        <v>46.8</v>
      </c>
      <c r="BK211" s="53">
        <v>30.2</v>
      </c>
      <c r="BM211" s="53">
        <v>30.4</v>
      </c>
      <c r="BN211" s="53">
        <v>30.0</v>
      </c>
      <c r="BO211" s="21">
        <v>19.5836012066663</v>
      </c>
      <c r="BP211" s="53">
        <v>384.4</v>
      </c>
      <c r="BS211" s="5">
        <v>26.1</v>
      </c>
      <c r="BU211" s="18">
        <v>3.19</v>
      </c>
      <c r="BV211" s="57">
        <v>108.859318</v>
      </c>
    </row>
    <row r="212" ht="15.75" customHeight="1">
      <c r="A212" s="3" t="s">
        <v>234</v>
      </c>
      <c r="B212" s="3">
        <v>1963.0</v>
      </c>
      <c r="C212" s="3">
        <v>1963.6666666666515</v>
      </c>
      <c r="D212" s="54">
        <v>11.155</v>
      </c>
      <c r="E212" s="3">
        <v>383.6</v>
      </c>
      <c r="F212" s="50">
        <v>32.1991</v>
      </c>
      <c r="G212" s="50">
        <v>36.7087</v>
      </c>
      <c r="H212" s="51">
        <v>49.4768</v>
      </c>
      <c r="I212" s="51">
        <f t="shared" si="2"/>
        <v>33.8248</v>
      </c>
      <c r="J212" s="54"/>
      <c r="K212" s="5">
        <v>3.49</v>
      </c>
      <c r="L212" s="52">
        <v>3238.88</v>
      </c>
      <c r="M212" s="54">
        <v>17.9</v>
      </c>
      <c r="N212" s="3">
        <v>70.98</v>
      </c>
      <c r="O212" s="53">
        <v>31.6</v>
      </c>
      <c r="P212" s="52">
        <v>11.484</v>
      </c>
      <c r="Q212" s="54">
        <v>30.75</v>
      </c>
      <c r="R212" s="54"/>
      <c r="S212" s="54">
        <v>2.97</v>
      </c>
      <c r="T212" s="3">
        <v>18.0402160562306</v>
      </c>
      <c r="U212" s="21">
        <v>4.0</v>
      </c>
      <c r="V212" s="21">
        <v>3.53</v>
      </c>
      <c r="X212" s="54">
        <v>18.852</v>
      </c>
      <c r="Y212" s="54">
        <v>0.024286878565607184</v>
      </c>
      <c r="Z212" s="53">
        <v>623.4844</v>
      </c>
      <c r="AA212" s="51">
        <v>152.2094</v>
      </c>
      <c r="AB212" s="55">
        <v>241.1939</v>
      </c>
      <c r="AC212" s="51">
        <v>329.889114356929</v>
      </c>
      <c r="AD212" s="51">
        <v>276.832214162501</v>
      </c>
      <c r="AE212" s="51">
        <v>243.348150123445</v>
      </c>
      <c r="AF212" s="51">
        <f t="shared" si="5"/>
        <v>850.0694786</v>
      </c>
      <c r="AG212" s="18">
        <v>853.11</v>
      </c>
      <c r="AH212" s="21">
        <v>3.32</v>
      </c>
      <c r="AI212" s="51">
        <f t="shared" si="3"/>
        <v>88.9845</v>
      </c>
      <c r="AJ212" s="18">
        <v>35.1</v>
      </c>
      <c r="AK212" s="54">
        <v>2.97</v>
      </c>
      <c r="AL212" s="56">
        <v>1.295</v>
      </c>
      <c r="AM212" s="3">
        <v>18.0402160562306</v>
      </c>
      <c r="AN212" s="53">
        <v>199.4</v>
      </c>
      <c r="AO212" s="18">
        <f t="shared" si="4"/>
        <v>101.0653614</v>
      </c>
      <c r="AP212" s="53">
        <v>33.0</v>
      </c>
      <c r="AQ212" s="53">
        <v>729.32</v>
      </c>
      <c r="AS212" s="21">
        <v>0.296955</v>
      </c>
      <c r="AT212" s="21"/>
      <c r="AU212" s="53">
        <v>51.7</v>
      </c>
      <c r="AV212" s="53">
        <v>28.2</v>
      </c>
      <c r="AW212" s="53">
        <v>30.9</v>
      </c>
      <c r="AX212" s="53">
        <v>34.9</v>
      </c>
      <c r="AY212" s="21">
        <v>51.1056185332394</v>
      </c>
      <c r="AZ212" s="21">
        <v>38.786034526974</v>
      </c>
      <c r="BA212" s="53"/>
      <c r="BB212" s="53"/>
      <c r="BC212" s="53"/>
      <c r="BD212" s="18">
        <v>35.31</v>
      </c>
      <c r="BE212" s="21">
        <v>4.0</v>
      </c>
      <c r="BF212" s="21">
        <v>4.29</v>
      </c>
      <c r="BG212" s="5">
        <v>4.83</v>
      </c>
      <c r="BH212" s="53">
        <v>30.3</v>
      </c>
      <c r="BI212" s="53">
        <v>33.0</v>
      </c>
      <c r="BJ212" s="53">
        <v>46.9</v>
      </c>
      <c r="BK212" s="53">
        <v>30.2</v>
      </c>
      <c r="BM212" s="53">
        <v>30.4</v>
      </c>
      <c r="BN212" s="53">
        <v>30.0</v>
      </c>
      <c r="BO212" s="21">
        <v>19.5836012066663</v>
      </c>
      <c r="BP212" s="53">
        <v>386.3</v>
      </c>
      <c r="BS212" s="5">
        <v>26.1</v>
      </c>
      <c r="BU212" s="18">
        <v>3.11</v>
      </c>
      <c r="BV212" s="57">
        <v>108.859318</v>
      </c>
    </row>
    <row r="213" ht="15.75" customHeight="1">
      <c r="A213" s="3" t="s">
        <v>235</v>
      </c>
      <c r="B213" s="3">
        <v>1963.0</v>
      </c>
      <c r="C213" s="3">
        <v>1963.7499999999848</v>
      </c>
      <c r="D213" s="54">
        <v>11.184</v>
      </c>
      <c r="E213" s="3">
        <v>386.0</v>
      </c>
      <c r="F213" s="50">
        <v>32.7884</v>
      </c>
      <c r="G213" s="50">
        <v>37.0748</v>
      </c>
      <c r="H213" s="51">
        <v>49.8225</v>
      </c>
      <c r="I213" s="51">
        <f t="shared" si="2"/>
        <v>34.8649</v>
      </c>
      <c r="J213" s="54"/>
      <c r="K213" s="5">
        <v>3.48</v>
      </c>
      <c r="L213" s="52">
        <v>3255.11</v>
      </c>
      <c r="M213" s="54">
        <v>17.932</v>
      </c>
      <c r="N213" s="3">
        <v>72.85</v>
      </c>
      <c r="O213" s="53">
        <v>31.6</v>
      </c>
      <c r="P213" s="52">
        <v>11.503</v>
      </c>
      <c r="Q213" s="54">
        <v>30.72</v>
      </c>
      <c r="R213" s="54"/>
      <c r="S213" s="54">
        <v>2.97</v>
      </c>
      <c r="T213" s="3">
        <v>18.2247778453585</v>
      </c>
      <c r="U213" s="21">
        <v>4.08</v>
      </c>
      <c r="V213" s="21">
        <v>3.57</v>
      </c>
      <c r="X213" s="54">
        <v>18.909</v>
      </c>
      <c r="Y213" s="54">
        <v>0.026157269224507562</v>
      </c>
      <c r="Z213" s="53">
        <v>627.585208</v>
      </c>
      <c r="AA213" s="51">
        <v>154.5506</v>
      </c>
      <c r="AB213" s="55">
        <v>244.1178</v>
      </c>
      <c r="AC213" s="51">
        <v>330.06</v>
      </c>
      <c r="AD213" s="51">
        <v>279.337</v>
      </c>
      <c r="AE213" s="51">
        <v>244.674</v>
      </c>
      <c r="AF213" s="51">
        <f t="shared" si="5"/>
        <v>854.071</v>
      </c>
      <c r="AG213" s="18">
        <v>859.91</v>
      </c>
      <c r="AH213" s="21">
        <v>3.38</v>
      </c>
      <c r="AI213" s="51">
        <f t="shared" si="3"/>
        <v>89.5672</v>
      </c>
      <c r="AJ213" s="18">
        <v>35.08</v>
      </c>
      <c r="AK213" s="54">
        <v>2.97</v>
      </c>
      <c r="AL213" s="56">
        <v>1.291</v>
      </c>
      <c r="AM213" s="3">
        <v>18.2247778453585</v>
      </c>
      <c r="AN213" s="53">
        <v>200.3</v>
      </c>
      <c r="AO213" s="18">
        <f t="shared" si="4"/>
        <v>101.0077743</v>
      </c>
      <c r="AP213" s="53">
        <v>33.1</v>
      </c>
      <c r="AQ213" s="53">
        <v>732.79</v>
      </c>
      <c r="AS213" s="21">
        <v>0.30036</v>
      </c>
      <c r="AT213" s="21"/>
      <c r="AU213" s="53">
        <v>51.4</v>
      </c>
      <c r="AV213" s="53">
        <v>28.2</v>
      </c>
      <c r="AW213" s="53">
        <v>30.9</v>
      </c>
      <c r="AX213" s="53">
        <v>36.5</v>
      </c>
      <c r="AY213" s="21">
        <v>51.296578660096</v>
      </c>
      <c r="AZ213" s="21">
        <v>38.7990475604011</v>
      </c>
      <c r="BA213" s="53"/>
      <c r="BB213" s="53"/>
      <c r="BC213" s="53"/>
      <c r="BD213" s="18">
        <v>35.31</v>
      </c>
      <c r="BE213" s="21">
        <v>4.08</v>
      </c>
      <c r="BF213" s="21">
        <v>4.31</v>
      </c>
      <c r="BG213" s="5">
        <v>4.84</v>
      </c>
      <c r="BH213" s="53">
        <v>30.3</v>
      </c>
      <c r="BI213" s="53">
        <v>33.1</v>
      </c>
      <c r="BJ213" s="53">
        <v>46.9</v>
      </c>
      <c r="BK213" s="53">
        <v>30.3</v>
      </c>
      <c r="BM213" s="53">
        <v>30.3</v>
      </c>
      <c r="BN213" s="53">
        <v>30.1</v>
      </c>
      <c r="BO213" s="21">
        <v>19.5836012066663</v>
      </c>
      <c r="BP213" s="53">
        <v>385.5</v>
      </c>
      <c r="BS213" s="5">
        <v>26.1</v>
      </c>
      <c r="BU213" s="18">
        <v>3.03</v>
      </c>
      <c r="BV213" s="57">
        <v>108.859318</v>
      </c>
    </row>
    <row r="214" ht="15.75" customHeight="1">
      <c r="A214" s="3" t="s">
        <v>61</v>
      </c>
      <c r="B214" s="3">
        <v>1963.0</v>
      </c>
      <c r="C214" s="3">
        <v>1963.833333333318</v>
      </c>
      <c r="D214" s="54">
        <v>11.137</v>
      </c>
      <c r="E214" s="3">
        <v>388.3</v>
      </c>
      <c r="F214" s="50">
        <v>33.7147</v>
      </c>
      <c r="G214" s="50">
        <v>37.4258</v>
      </c>
      <c r="H214" s="51">
        <v>50.4111</v>
      </c>
      <c r="I214" s="51">
        <f t="shared" si="2"/>
        <v>33.9517</v>
      </c>
      <c r="J214" s="54"/>
      <c r="K214" s="5">
        <v>3.5</v>
      </c>
      <c r="L214" s="52">
        <v>3270.17</v>
      </c>
      <c r="M214" s="54">
        <v>17.972</v>
      </c>
      <c r="N214" s="3">
        <v>73.03</v>
      </c>
      <c r="O214" s="53">
        <v>31.6</v>
      </c>
      <c r="P214" s="52">
        <v>11.457</v>
      </c>
      <c r="Q214" s="54">
        <v>30.75</v>
      </c>
      <c r="R214" s="54"/>
      <c r="S214" s="54">
        <v>2.97</v>
      </c>
      <c r="T214" s="3">
        <v>18.1528854971982</v>
      </c>
      <c r="U214" s="21">
        <v>4.11</v>
      </c>
      <c r="V214" s="21">
        <v>3.64</v>
      </c>
      <c r="X214" s="54">
        <v>18.971</v>
      </c>
      <c r="Y214" s="54">
        <v>0.029913137893593733</v>
      </c>
      <c r="Z214" s="53">
        <v>633.104912</v>
      </c>
      <c r="AA214" s="51">
        <v>155.5033</v>
      </c>
      <c r="AB214" s="55">
        <v>245.6619</v>
      </c>
      <c r="AC214" s="51">
        <v>331.315742461046</v>
      </c>
      <c r="AD214" s="51">
        <v>282.468444378175</v>
      </c>
      <c r="AE214" s="51">
        <v>247.025618124777</v>
      </c>
      <c r="AF214" s="51">
        <f t="shared" si="5"/>
        <v>860.809805</v>
      </c>
      <c r="AG214" s="18">
        <v>869.58</v>
      </c>
      <c r="AH214" s="21">
        <v>3.45</v>
      </c>
      <c r="AI214" s="51">
        <f t="shared" si="3"/>
        <v>90.1586</v>
      </c>
      <c r="AJ214" s="18">
        <v>35.08</v>
      </c>
      <c r="AK214" s="54">
        <v>2.97</v>
      </c>
      <c r="AL214" s="56">
        <v>1.294</v>
      </c>
      <c r="AM214" s="3">
        <v>18.1528854971982</v>
      </c>
      <c r="AN214" s="53">
        <v>199.9</v>
      </c>
      <c r="AO214" s="18">
        <f t="shared" si="4"/>
        <v>101.0077743</v>
      </c>
      <c r="AP214" s="53">
        <v>33.1</v>
      </c>
      <c r="AQ214" s="53">
        <v>755.23</v>
      </c>
      <c r="AS214" s="21">
        <v>0.300435</v>
      </c>
      <c r="AT214" s="21"/>
      <c r="AU214" s="53">
        <v>51.7</v>
      </c>
      <c r="AV214" s="53">
        <v>28.4</v>
      </c>
      <c r="AW214" s="53">
        <v>31.5</v>
      </c>
      <c r="AX214" s="53">
        <v>37.1</v>
      </c>
      <c r="AY214" s="21">
        <v>51.2341404665288</v>
      </c>
      <c r="AZ214" s="21">
        <v>38.88535616302</v>
      </c>
      <c r="BA214" s="53"/>
      <c r="BB214" s="53"/>
      <c r="BC214" s="53"/>
      <c r="BD214" s="18">
        <v>35.31</v>
      </c>
      <c r="BE214" s="21">
        <v>4.11</v>
      </c>
      <c r="BF214" s="21">
        <v>4.32</v>
      </c>
      <c r="BG214" s="5">
        <v>4.83</v>
      </c>
      <c r="BH214" s="53">
        <v>30.5</v>
      </c>
      <c r="BI214" s="53">
        <v>33.1</v>
      </c>
      <c r="BJ214" s="53">
        <v>46.9</v>
      </c>
      <c r="BK214" s="53">
        <v>30.3</v>
      </c>
      <c r="BM214" s="53">
        <v>30.4</v>
      </c>
      <c r="BN214" s="53">
        <v>30.2</v>
      </c>
      <c r="BO214" s="21">
        <v>19.6429454527471</v>
      </c>
      <c r="BP214" s="53">
        <v>386.0</v>
      </c>
      <c r="BS214" s="5">
        <v>26.2</v>
      </c>
      <c r="BU214" s="18">
        <v>3.06</v>
      </c>
      <c r="BV214" s="57">
        <v>108.505879</v>
      </c>
    </row>
    <row r="215" ht="15.75" customHeight="1">
      <c r="A215" s="3" t="s">
        <v>236</v>
      </c>
      <c r="B215" s="3">
        <v>1963.0</v>
      </c>
      <c r="C215" s="3">
        <v>1963.9166666666513</v>
      </c>
      <c r="D215" s="54">
        <v>11.198</v>
      </c>
      <c r="E215" s="3">
        <v>391.5</v>
      </c>
      <c r="F215" s="50">
        <v>34.0328</v>
      </c>
      <c r="G215" s="50">
        <v>37.7909</v>
      </c>
      <c r="H215" s="51">
        <v>51.2382</v>
      </c>
      <c r="I215" s="51">
        <f t="shared" si="2"/>
        <v>34.6761</v>
      </c>
      <c r="J215" s="54"/>
      <c r="K215" s="5">
        <v>3.48</v>
      </c>
      <c r="L215" s="52">
        <v>3261.72</v>
      </c>
      <c r="M215" s="54">
        <v>17.989</v>
      </c>
      <c r="N215" s="3">
        <v>72.62</v>
      </c>
      <c r="O215" s="53">
        <v>31.7</v>
      </c>
      <c r="P215" s="52">
        <v>11.547</v>
      </c>
      <c r="Q215" s="54">
        <v>30.78</v>
      </c>
      <c r="R215" s="54"/>
      <c r="S215" s="54">
        <v>2.97</v>
      </c>
      <c r="T215" s="3">
        <v>18.388217030628</v>
      </c>
      <c r="U215" s="21">
        <v>4.12</v>
      </c>
      <c r="V215" s="21">
        <v>3.74</v>
      </c>
      <c r="X215" s="54">
        <v>19.019</v>
      </c>
      <c r="Y215" s="54">
        <v>0.030560823625033873</v>
      </c>
      <c r="Z215" s="53">
        <v>633.0998519999999</v>
      </c>
      <c r="AA215" s="51">
        <v>157.738</v>
      </c>
      <c r="AB215" s="55">
        <v>247.9604</v>
      </c>
      <c r="AC215" s="51">
        <v>333.065763271937</v>
      </c>
      <c r="AD215" s="51">
        <v>285.684038536583</v>
      </c>
      <c r="AE215" s="51">
        <v>249.807977415721</v>
      </c>
      <c r="AF215" s="51">
        <f t="shared" si="5"/>
        <v>868.5577792</v>
      </c>
      <c r="AG215" s="18">
        <v>875.93</v>
      </c>
      <c r="AH215" s="21">
        <v>3.52</v>
      </c>
      <c r="AI215" s="51">
        <f t="shared" si="3"/>
        <v>90.2224</v>
      </c>
      <c r="AJ215" s="18">
        <v>35.08</v>
      </c>
      <c r="AK215" s="54">
        <v>2.97</v>
      </c>
      <c r="AL215" s="56">
        <v>1.294</v>
      </c>
      <c r="AM215" s="3">
        <v>18.388217030628</v>
      </c>
      <c r="AN215" s="53">
        <v>202.1</v>
      </c>
      <c r="AO215" s="18">
        <f t="shared" si="4"/>
        <v>101.0077743</v>
      </c>
      <c r="AP215" s="53">
        <v>33.2</v>
      </c>
      <c r="AQ215" s="53">
        <v>750.52</v>
      </c>
      <c r="AS215" s="21">
        <v>0.300633</v>
      </c>
      <c r="AT215" s="21"/>
      <c r="AU215" s="53">
        <v>51.7</v>
      </c>
      <c r="AV215" s="53">
        <v>28.4</v>
      </c>
      <c r="AW215" s="53">
        <v>31.5</v>
      </c>
      <c r="AX215" s="53">
        <v>37.2</v>
      </c>
      <c r="AY215" s="21">
        <v>50.9860704423115</v>
      </c>
      <c r="AZ215" s="21">
        <v>38.8959045597966</v>
      </c>
      <c r="BA215" s="53"/>
      <c r="BB215" s="53"/>
      <c r="BC215" s="53"/>
      <c r="BD215" s="18">
        <v>35.31</v>
      </c>
      <c r="BE215" s="21">
        <v>4.12</v>
      </c>
      <c r="BF215" s="21">
        <v>4.33</v>
      </c>
      <c r="BG215" s="5">
        <v>4.84</v>
      </c>
      <c r="BH215" s="53">
        <v>30.6</v>
      </c>
      <c r="BI215" s="53">
        <v>33.2</v>
      </c>
      <c r="BJ215" s="53">
        <v>46.9</v>
      </c>
      <c r="BK215" s="53">
        <v>30.3</v>
      </c>
      <c r="BM215" s="53">
        <v>30.4</v>
      </c>
      <c r="BN215" s="53">
        <v>30.2</v>
      </c>
      <c r="BO215" s="21">
        <v>19.7022896988279</v>
      </c>
      <c r="BP215" s="53">
        <v>389.4</v>
      </c>
      <c r="BS215" s="5">
        <v>26.2</v>
      </c>
      <c r="BU215" s="18">
        <v>3.11</v>
      </c>
      <c r="BV215" s="57">
        <v>109.196266</v>
      </c>
    </row>
    <row r="216" ht="15.75" customHeight="1">
      <c r="A216" s="3" t="s">
        <v>237</v>
      </c>
      <c r="B216" s="3">
        <v>1963.0</v>
      </c>
      <c r="C216" s="3">
        <v>1963.9999999999845</v>
      </c>
      <c r="D216" s="54">
        <v>11.397</v>
      </c>
      <c r="E216" s="3">
        <v>393.2</v>
      </c>
      <c r="F216" s="50">
        <v>34.1852</v>
      </c>
      <c r="G216" s="50">
        <v>38.0828</v>
      </c>
      <c r="H216" s="51">
        <v>52.1741</v>
      </c>
      <c r="I216" s="51">
        <f t="shared" si="2"/>
        <v>36.2043</v>
      </c>
      <c r="J216" s="54"/>
      <c r="K216" s="5">
        <v>3.38</v>
      </c>
      <c r="L216" s="52">
        <v>3264.19</v>
      </c>
      <c r="M216" s="54">
        <v>18.014</v>
      </c>
      <c r="N216" s="3">
        <v>74.17</v>
      </c>
      <c r="O216" s="53">
        <v>31.6</v>
      </c>
      <c r="P216" s="52">
        <v>11.73</v>
      </c>
      <c r="Q216" s="54">
        <v>30.88</v>
      </c>
      <c r="R216" s="54"/>
      <c r="S216" s="54">
        <v>2.97</v>
      </c>
      <c r="T216" s="3">
        <v>18.499826897514</v>
      </c>
      <c r="U216" s="21">
        <v>4.13</v>
      </c>
      <c r="V216" s="21">
        <v>3.81</v>
      </c>
      <c r="X216" s="54">
        <v>19.077</v>
      </c>
      <c r="Y216" s="54">
        <v>0.030576414024093834</v>
      </c>
      <c r="Z216" s="53">
        <v>634.5585360000001</v>
      </c>
      <c r="AA216" s="51">
        <v>160.6464</v>
      </c>
      <c r="AB216" s="55">
        <v>252.0451</v>
      </c>
      <c r="AC216" s="51">
        <v>334.456</v>
      </c>
      <c r="AD216" s="51">
        <v>288.211</v>
      </c>
      <c r="AE216" s="51">
        <v>252.156</v>
      </c>
      <c r="AF216" s="51">
        <f t="shared" si="5"/>
        <v>874.823</v>
      </c>
      <c r="AG216" s="18">
        <v>878.96</v>
      </c>
      <c r="AH216" s="21">
        <v>3.52</v>
      </c>
      <c r="AI216" s="51">
        <f t="shared" si="3"/>
        <v>91.3987</v>
      </c>
      <c r="AJ216" s="18">
        <v>35.08</v>
      </c>
      <c r="AK216" s="54">
        <v>2.97</v>
      </c>
      <c r="AL216" s="56">
        <v>1.292</v>
      </c>
      <c r="AM216" s="3">
        <v>18.499826897514</v>
      </c>
      <c r="AN216" s="53">
        <v>202.8</v>
      </c>
      <c r="AO216" s="18">
        <f t="shared" si="4"/>
        <v>101.0077743</v>
      </c>
      <c r="AP216" s="53">
        <v>33.2</v>
      </c>
      <c r="AQ216" s="53">
        <v>762.95</v>
      </c>
      <c r="AS216" s="21">
        <v>0.301495</v>
      </c>
      <c r="AT216" s="21"/>
      <c r="AU216" s="53">
        <v>51.7</v>
      </c>
      <c r="AV216" s="53">
        <v>28.5</v>
      </c>
      <c r="AW216" s="53">
        <v>31.5</v>
      </c>
      <c r="AX216" s="53">
        <v>39.2</v>
      </c>
      <c r="AY216" s="21">
        <v>50.842809892485</v>
      </c>
      <c r="AZ216" s="21">
        <v>38.8927246222413</v>
      </c>
      <c r="BA216" s="53"/>
      <c r="BB216" s="53"/>
      <c r="BC216" s="53"/>
      <c r="BD216" s="18">
        <v>35.31</v>
      </c>
      <c r="BE216" s="21">
        <v>4.13</v>
      </c>
      <c r="BF216" s="21">
        <v>4.35</v>
      </c>
      <c r="BG216" s="5">
        <v>4.85</v>
      </c>
      <c r="BH216" s="53">
        <v>30.6</v>
      </c>
      <c r="BI216" s="53">
        <v>33.3</v>
      </c>
      <c r="BJ216" s="53">
        <v>46.8</v>
      </c>
      <c r="BK216" s="53">
        <v>30.3</v>
      </c>
      <c r="BM216" s="53">
        <v>30.5</v>
      </c>
      <c r="BN216" s="53">
        <v>30.3</v>
      </c>
      <c r="BO216" s="21">
        <v>19.7022896988279</v>
      </c>
      <c r="BP216" s="53">
        <v>394.7</v>
      </c>
      <c r="BS216" s="5">
        <v>26.3</v>
      </c>
      <c r="BU216" s="18">
        <v>3.07</v>
      </c>
      <c r="BV216" s="57">
        <v>109.301649</v>
      </c>
    </row>
    <row r="217" ht="15.75" customHeight="1">
      <c r="A217" s="63" t="s">
        <v>58</v>
      </c>
      <c r="B217" s="63">
        <v>1964.0</v>
      </c>
      <c r="C217" s="63">
        <v>1964.0833333333178</v>
      </c>
      <c r="D217" s="60">
        <v>11.369</v>
      </c>
      <c r="E217" s="63">
        <v>395.2</v>
      </c>
      <c r="F217" s="64">
        <v>34.6292</v>
      </c>
      <c r="G217" s="64">
        <v>38.5125</v>
      </c>
      <c r="H217" s="65">
        <v>52.4186</v>
      </c>
      <c r="I217" s="65">
        <f t="shared" si="2"/>
        <v>35.8945</v>
      </c>
      <c r="J217" s="66">
        <v>138.7</v>
      </c>
      <c r="K217" s="67">
        <v>3.48</v>
      </c>
      <c r="L217" s="68">
        <v>3334.19</v>
      </c>
      <c r="M217" s="60">
        <v>18.039</v>
      </c>
      <c r="N217" s="69">
        <v>76.45</v>
      </c>
      <c r="O217" s="61">
        <v>31.8</v>
      </c>
      <c r="P217" s="68">
        <v>11.643</v>
      </c>
      <c r="Q217" s="60">
        <v>30.94</v>
      </c>
      <c r="R217" s="69">
        <v>31.8093</v>
      </c>
      <c r="S217" s="60">
        <v>2.97</v>
      </c>
      <c r="T217" s="63">
        <v>17.7374194954843</v>
      </c>
      <c r="U217" s="66">
        <v>4.17</v>
      </c>
      <c r="V217" s="66">
        <v>3.79</v>
      </c>
      <c r="W217" s="69">
        <f t="shared" ref="W217:W881" si="6">M217/M205-1</f>
        <v>0.01610995325</v>
      </c>
      <c r="X217" s="60">
        <v>19.095</v>
      </c>
      <c r="Y217" s="60">
        <v>0.03127025275437467</v>
      </c>
      <c r="Z217" s="61">
        <v>648.499955</v>
      </c>
      <c r="AA217" s="65">
        <v>161.4548</v>
      </c>
      <c r="AB217" s="70">
        <v>252.489</v>
      </c>
      <c r="AC217" s="65">
        <v>334.887968680693</v>
      </c>
      <c r="AD217" s="65">
        <v>289.575388386977</v>
      </c>
      <c r="AE217" s="65">
        <v>253.48482027202</v>
      </c>
      <c r="AF217" s="65">
        <f t="shared" si="5"/>
        <v>877.9481773</v>
      </c>
      <c r="AG217" s="69">
        <v>878.66</v>
      </c>
      <c r="AH217" s="66">
        <v>3.52</v>
      </c>
      <c r="AI217" s="65">
        <f t="shared" si="3"/>
        <v>91.0342</v>
      </c>
      <c r="AJ217" s="69">
        <v>35.08</v>
      </c>
      <c r="AK217" s="60">
        <v>2.97</v>
      </c>
      <c r="AL217" s="71">
        <v>1.292</v>
      </c>
      <c r="AM217" s="63">
        <v>17.7374194954843</v>
      </c>
      <c r="AN217" s="53">
        <v>203.9</v>
      </c>
      <c r="AO217" s="18">
        <f t="shared" si="4"/>
        <v>101.0077743</v>
      </c>
      <c r="AP217" s="53">
        <v>33.2</v>
      </c>
      <c r="AQ217" s="53">
        <v>785.34</v>
      </c>
      <c r="AR217" s="69"/>
      <c r="AS217" s="21">
        <v>0.310868</v>
      </c>
      <c r="AT217" s="21"/>
      <c r="AU217" s="53">
        <v>52.0</v>
      </c>
      <c r="AV217" s="53">
        <v>28.5</v>
      </c>
      <c r="AW217" s="53">
        <v>31.5</v>
      </c>
      <c r="AX217" s="53">
        <v>39.1</v>
      </c>
      <c r="AY217" s="21">
        <v>51.0770634165285</v>
      </c>
      <c r="AZ217" s="21">
        <v>38.8887781065974</v>
      </c>
      <c r="BA217" s="21">
        <v>30.7658059437334</v>
      </c>
      <c r="BB217" s="53"/>
      <c r="BC217" s="53"/>
      <c r="BD217" s="18">
        <v>35.31</v>
      </c>
      <c r="BE217" s="21">
        <v>4.17</v>
      </c>
      <c r="BF217" s="21">
        <v>4.39</v>
      </c>
      <c r="BG217" s="5">
        <v>4.83</v>
      </c>
      <c r="BH217" s="53">
        <v>30.8</v>
      </c>
      <c r="BI217" s="53">
        <v>33.2</v>
      </c>
      <c r="BJ217" s="53">
        <v>47.0</v>
      </c>
      <c r="BK217" s="53">
        <v>30.3</v>
      </c>
      <c r="BL217" s="69"/>
      <c r="BM217" s="53">
        <v>30.5</v>
      </c>
      <c r="BN217" s="53">
        <v>30.3</v>
      </c>
      <c r="BO217" s="21">
        <v>19.7022896988279</v>
      </c>
      <c r="BP217" s="53">
        <v>396.8</v>
      </c>
      <c r="BQ217" s="69"/>
      <c r="BR217" s="69"/>
      <c r="BS217" s="5">
        <v>26.3</v>
      </c>
      <c r="BT217" s="69"/>
      <c r="BU217" s="69">
        <v>3.0</v>
      </c>
      <c r="BV217" s="57">
        <v>109.301649</v>
      </c>
      <c r="BW217" s="69"/>
    </row>
    <row r="218" ht="15.75" customHeight="1">
      <c r="A218" s="3" t="s">
        <v>230</v>
      </c>
      <c r="B218" s="3">
        <v>1964.0</v>
      </c>
      <c r="C218" s="3">
        <v>1964.166666666651</v>
      </c>
      <c r="D218" s="54">
        <v>11.261</v>
      </c>
      <c r="E218" s="3">
        <v>397.6</v>
      </c>
      <c r="F218" s="50">
        <v>35.0578</v>
      </c>
      <c r="G218" s="50">
        <v>39.0107</v>
      </c>
      <c r="H218" s="51">
        <v>52.5482</v>
      </c>
      <c r="I218" s="51">
        <f t="shared" si="2"/>
        <v>35.0957</v>
      </c>
      <c r="J218" s="21">
        <v>138.72</v>
      </c>
      <c r="K218" s="5">
        <v>3.48</v>
      </c>
      <c r="L218" s="52">
        <v>3334.32</v>
      </c>
      <c r="M218" s="54">
        <v>18.074</v>
      </c>
      <c r="N218" s="3">
        <v>77.39</v>
      </c>
      <c r="O218" s="53">
        <v>31.6</v>
      </c>
      <c r="P218" s="52">
        <v>11.547</v>
      </c>
      <c r="Q218" s="54">
        <v>30.91</v>
      </c>
      <c r="R218" s="18">
        <v>31.5258</v>
      </c>
      <c r="S218" s="54">
        <v>2.97</v>
      </c>
      <c r="T218" s="3">
        <v>17.9547224343615</v>
      </c>
      <c r="U218" s="21">
        <v>4.15</v>
      </c>
      <c r="V218" s="21">
        <v>3.78</v>
      </c>
      <c r="W218" s="18">
        <f t="shared" si="6"/>
        <v>0.0169358015</v>
      </c>
      <c r="X218" s="54">
        <v>19.129</v>
      </c>
      <c r="Y218" s="54">
        <v>0.03054627734080384</v>
      </c>
      <c r="Z218" s="53">
        <v>648.8586720000001</v>
      </c>
      <c r="AA218" s="51">
        <v>161.7124</v>
      </c>
      <c r="AB218" s="55">
        <v>251.9326</v>
      </c>
      <c r="AC218" s="51">
        <v>334.785499221992</v>
      </c>
      <c r="AD218" s="51">
        <v>290.498631691168</v>
      </c>
      <c r="AE218" s="51">
        <v>254.330421695151</v>
      </c>
      <c r="AF218" s="51">
        <f t="shared" si="5"/>
        <v>879.6145526</v>
      </c>
      <c r="AG218" s="18">
        <v>881.35</v>
      </c>
      <c r="AH218" s="21">
        <v>3.53</v>
      </c>
      <c r="AI218" s="51">
        <f t="shared" si="3"/>
        <v>90.2202</v>
      </c>
      <c r="AJ218" s="18">
        <v>35.08</v>
      </c>
      <c r="AK218" s="54">
        <v>2.97</v>
      </c>
      <c r="AL218" s="56">
        <v>1.294</v>
      </c>
      <c r="AM218" s="3">
        <v>17.9547224343615</v>
      </c>
      <c r="AN218" s="53">
        <v>205.3</v>
      </c>
      <c r="AO218" s="18">
        <f t="shared" si="4"/>
        <v>101.0077743</v>
      </c>
      <c r="AP218" s="53">
        <v>33.2</v>
      </c>
      <c r="AQ218" s="53">
        <v>800.14</v>
      </c>
      <c r="AS218" s="21">
        <v>0.326868</v>
      </c>
      <c r="AT218" s="21"/>
      <c r="AU218" s="53">
        <v>52.5</v>
      </c>
      <c r="AV218" s="53">
        <v>28.5</v>
      </c>
      <c r="AW218" s="53">
        <v>31.5</v>
      </c>
      <c r="AX218" s="53">
        <v>39.3</v>
      </c>
      <c r="AY218" s="21">
        <v>51.1991205342603</v>
      </c>
      <c r="AZ218" s="21">
        <v>38.8751198280079</v>
      </c>
      <c r="BA218" s="21">
        <v>30.7063823077178</v>
      </c>
      <c r="BB218" s="53"/>
      <c r="BC218" s="53"/>
      <c r="BD218" s="18">
        <v>35.31</v>
      </c>
      <c r="BE218" s="21">
        <v>4.15</v>
      </c>
      <c r="BF218" s="21">
        <v>4.36</v>
      </c>
      <c r="BG218" s="5">
        <v>4.83</v>
      </c>
      <c r="BH218" s="53">
        <v>30.8</v>
      </c>
      <c r="BI218" s="53">
        <v>33.3</v>
      </c>
      <c r="BJ218" s="53">
        <v>47.1</v>
      </c>
      <c r="BK218" s="53">
        <v>30.3</v>
      </c>
      <c r="BM218" s="53">
        <v>30.5</v>
      </c>
      <c r="BN218" s="53">
        <v>30.3</v>
      </c>
      <c r="BO218" s="21">
        <v>19.7022896988279</v>
      </c>
      <c r="BP218" s="53">
        <v>400.2</v>
      </c>
      <c r="BS218" s="5">
        <v>26.4</v>
      </c>
      <c r="BU218" s="18">
        <v>2.99</v>
      </c>
      <c r="BV218" s="57">
        <v>109.645726</v>
      </c>
    </row>
    <row r="219" ht="15.75" customHeight="1">
      <c r="A219" s="3" t="s">
        <v>231</v>
      </c>
      <c r="B219" s="3">
        <v>1964.0</v>
      </c>
      <c r="C219" s="3">
        <v>1964.2499999999843</v>
      </c>
      <c r="D219" s="54">
        <v>11.285</v>
      </c>
      <c r="E219" s="3">
        <v>399.8</v>
      </c>
      <c r="F219" s="50">
        <v>35.5116</v>
      </c>
      <c r="G219" s="50">
        <v>39.3606</v>
      </c>
      <c r="H219" s="51">
        <v>52.7139</v>
      </c>
      <c r="I219" s="51">
        <f t="shared" si="2"/>
        <v>35.5874</v>
      </c>
      <c r="J219" s="21">
        <v>138.69</v>
      </c>
      <c r="K219" s="5">
        <v>3.43</v>
      </c>
      <c r="L219" s="52">
        <v>3343.75</v>
      </c>
      <c r="M219" s="54">
        <v>18.09</v>
      </c>
      <c r="N219" s="3">
        <v>78.8</v>
      </c>
      <c r="O219" s="53">
        <v>31.6</v>
      </c>
      <c r="P219" s="52">
        <v>11.563</v>
      </c>
      <c r="Q219" s="54">
        <v>30.94</v>
      </c>
      <c r="R219" s="18">
        <v>31.6059</v>
      </c>
      <c r="S219" s="54">
        <v>2.97</v>
      </c>
      <c r="T219" s="3">
        <v>18.8145556186922</v>
      </c>
      <c r="U219" s="21">
        <v>4.22</v>
      </c>
      <c r="V219" s="21">
        <v>3.91</v>
      </c>
      <c r="W219" s="18">
        <f t="shared" si="6"/>
        <v>0.01726367879</v>
      </c>
      <c r="X219" s="54">
        <v>19.158</v>
      </c>
      <c r="Y219" s="54">
        <v>0.0308313155770783</v>
      </c>
      <c r="Z219" s="53">
        <v>651.0281249999999</v>
      </c>
      <c r="AA219" s="51">
        <v>163.1735</v>
      </c>
      <c r="AB219" s="55">
        <v>253.5454</v>
      </c>
      <c r="AC219" s="51">
        <v>334.828</v>
      </c>
      <c r="AD219" s="51">
        <v>292.001</v>
      </c>
      <c r="AE219" s="51">
        <v>255.509</v>
      </c>
      <c r="AF219" s="51">
        <f t="shared" si="5"/>
        <v>882.338</v>
      </c>
      <c r="AG219" s="18">
        <v>887.0</v>
      </c>
      <c r="AH219" s="21">
        <v>3.54</v>
      </c>
      <c r="AI219" s="51">
        <f t="shared" si="3"/>
        <v>90.3719</v>
      </c>
      <c r="AJ219" s="18">
        <v>35.08</v>
      </c>
      <c r="AK219" s="54">
        <v>2.97</v>
      </c>
      <c r="AL219" s="56">
        <v>1.303</v>
      </c>
      <c r="AM219" s="3">
        <v>18.8145556186922</v>
      </c>
      <c r="AN219" s="53">
        <v>204.0</v>
      </c>
      <c r="AO219" s="18">
        <f t="shared" si="4"/>
        <v>101.0077743</v>
      </c>
      <c r="AP219" s="53">
        <v>33.3</v>
      </c>
      <c r="AQ219" s="53">
        <v>813.29</v>
      </c>
      <c r="AS219" s="21">
        <v>0.353029</v>
      </c>
      <c r="AT219" s="21"/>
      <c r="AU219" s="53">
        <v>55.9</v>
      </c>
      <c r="AV219" s="53">
        <v>28.5</v>
      </c>
      <c r="AW219" s="53">
        <v>32.2</v>
      </c>
      <c r="AX219" s="53">
        <v>38.4</v>
      </c>
      <c r="AY219" s="21">
        <v>51.0855926453387</v>
      </c>
      <c r="AZ219" s="21">
        <v>38.9099799160211</v>
      </c>
      <c r="BA219" s="21">
        <v>30.7857371190371</v>
      </c>
      <c r="BB219" s="53"/>
      <c r="BC219" s="53"/>
      <c r="BD219" s="18">
        <v>35.31</v>
      </c>
      <c r="BE219" s="21">
        <v>4.22</v>
      </c>
      <c r="BF219" s="21">
        <v>4.38</v>
      </c>
      <c r="BG219" s="5">
        <v>4.83</v>
      </c>
      <c r="BH219" s="53">
        <v>30.9</v>
      </c>
      <c r="BI219" s="53">
        <v>33.3</v>
      </c>
      <c r="BJ219" s="53">
        <v>47.1</v>
      </c>
      <c r="BK219" s="53">
        <v>30.3</v>
      </c>
      <c r="BM219" s="53">
        <v>30.5</v>
      </c>
      <c r="BN219" s="53">
        <v>30.4</v>
      </c>
      <c r="BO219" s="21">
        <v>19.7616339449088</v>
      </c>
      <c r="BP219" s="53">
        <v>401.8</v>
      </c>
      <c r="BS219" s="5">
        <v>26.4</v>
      </c>
      <c r="BU219" s="18">
        <v>2.96</v>
      </c>
      <c r="BV219" s="57">
        <v>109.645726</v>
      </c>
    </row>
    <row r="220" ht="15.75" customHeight="1">
      <c r="A220" s="3" t="s">
        <v>59</v>
      </c>
      <c r="B220" s="3">
        <v>1964.0</v>
      </c>
      <c r="C220" s="3">
        <v>1964.3333333333176</v>
      </c>
      <c r="D220" s="54">
        <v>11.326</v>
      </c>
      <c r="E220" s="3">
        <v>401.7</v>
      </c>
      <c r="F220" s="50">
        <v>35.9241</v>
      </c>
      <c r="G220" s="50">
        <v>39.6713</v>
      </c>
      <c r="H220" s="51">
        <v>53.229</v>
      </c>
      <c r="I220" s="51">
        <f t="shared" si="2"/>
        <v>36.5915</v>
      </c>
      <c r="J220" s="21">
        <v>138.73</v>
      </c>
      <c r="K220" s="5">
        <v>3.47</v>
      </c>
      <c r="L220" s="52">
        <v>3357.39</v>
      </c>
      <c r="M220" s="54">
        <v>18.107</v>
      </c>
      <c r="N220" s="3">
        <v>79.94</v>
      </c>
      <c r="O220" s="53">
        <v>31.6</v>
      </c>
      <c r="P220" s="52">
        <v>11.537</v>
      </c>
      <c r="Q220" s="54">
        <v>30.95</v>
      </c>
      <c r="R220" s="18">
        <v>31.6041</v>
      </c>
      <c r="S220" s="54">
        <v>2.97</v>
      </c>
      <c r="T220" s="3">
        <v>18.6448352158369</v>
      </c>
      <c r="U220" s="21">
        <v>4.23</v>
      </c>
      <c r="V220" s="21">
        <v>3.91</v>
      </c>
      <c r="W220" s="18">
        <f t="shared" si="6"/>
        <v>0.01696152766</v>
      </c>
      <c r="X220" s="54">
        <v>19.211</v>
      </c>
      <c r="Y220" s="54">
        <v>0.03002519972119444</v>
      </c>
      <c r="Z220" s="53">
        <v>654.3553109999999</v>
      </c>
      <c r="AA220" s="51">
        <v>165.4159</v>
      </c>
      <c r="AB220" s="55">
        <v>255.2728</v>
      </c>
      <c r="AC220" s="51">
        <v>335.524864297663</v>
      </c>
      <c r="AD220" s="51">
        <v>294.781261333176</v>
      </c>
      <c r="AE220" s="51">
        <v>257.58387856492</v>
      </c>
      <c r="AF220" s="51">
        <f t="shared" si="5"/>
        <v>887.8900042</v>
      </c>
      <c r="AG220" s="18">
        <v>895.64</v>
      </c>
      <c r="AH220" s="21">
        <v>3.47</v>
      </c>
      <c r="AI220" s="51">
        <f t="shared" si="3"/>
        <v>89.8569</v>
      </c>
      <c r="AJ220" s="18">
        <v>35.08</v>
      </c>
      <c r="AK220" s="54">
        <v>2.97</v>
      </c>
      <c r="AL220" s="56">
        <v>1.293</v>
      </c>
      <c r="AM220" s="3">
        <v>18.6448352158369</v>
      </c>
      <c r="AN220" s="53">
        <v>202.4</v>
      </c>
      <c r="AO220" s="18">
        <f t="shared" si="4"/>
        <v>101.0077743</v>
      </c>
      <c r="AP220" s="53">
        <v>33.3</v>
      </c>
      <c r="AQ220" s="53">
        <v>810.77</v>
      </c>
      <c r="AS220" s="21">
        <v>0.386723</v>
      </c>
      <c r="AT220" s="21"/>
      <c r="AU220" s="53">
        <v>61.8</v>
      </c>
      <c r="AV220" s="53">
        <v>28.5</v>
      </c>
      <c r="AW220" s="53">
        <v>32.2</v>
      </c>
      <c r="AX220" s="53">
        <v>39.1</v>
      </c>
      <c r="AY220" s="21">
        <v>51.0878921523629</v>
      </c>
      <c r="AZ220" s="21">
        <v>38.9351022450347</v>
      </c>
      <c r="BA220" s="21">
        <v>30.7921895287064</v>
      </c>
      <c r="BB220" s="53"/>
      <c r="BC220" s="53"/>
      <c r="BD220" s="18">
        <v>35.31</v>
      </c>
      <c r="BE220" s="21">
        <v>4.23</v>
      </c>
      <c r="BF220" s="21">
        <v>4.4</v>
      </c>
      <c r="BG220" s="5">
        <v>4.85</v>
      </c>
      <c r="BH220" s="53">
        <v>30.9</v>
      </c>
      <c r="BI220" s="53">
        <v>33.4</v>
      </c>
      <c r="BJ220" s="53">
        <v>47.1</v>
      </c>
      <c r="BK220" s="53">
        <v>30.3</v>
      </c>
      <c r="BM220" s="53">
        <v>30.5</v>
      </c>
      <c r="BN220" s="53">
        <v>30.3</v>
      </c>
      <c r="BO220" s="21">
        <v>19.7616339449088</v>
      </c>
      <c r="BP220" s="53">
        <v>402.8</v>
      </c>
      <c r="BS220" s="5">
        <v>26.4</v>
      </c>
      <c r="BU220" s="18">
        <v>2.94</v>
      </c>
      <c r="BV220" s="57">
        <v>109.301649</v>
      </c>
    </row>
    <row r="221" ht="15.75" customHeight="1">
      <c r="A221" s="3" t="s">
        <v>232</v>
      </c>
      <c r="B221" s="3">
        <v>1964.0</v>
      </c>
      <c r="C221" s="3">
        <v>1964.4166666666508</v>
      </c>
      <c r="D221" s="54">
        <v>11.263</v>
      </c>
      <c r="E221" s="3">
        <v>404.2</v>
      </c>
      <c r="F221" s="50">
        <v>36.3619</v>
      </c>
      <c r="G221" s="50">
        <v>39.9891</v>
      </c>
      <c r="H221" s="51">
        <v>53.7445</v>
      </c>
      <c r="I221" s="51">
        <f t="shared" si="2"/>
        <v>36.9802</v>
      </c>
      <c r="J221" s="21">
        <v>143.63</v>
      </c>
      <c r="K221" s="5">
        <v>3.5</v>
      </c>
      <c r="L221" s="52">
        <v>3372.12</v>
      </c>
      <c r="M221" s="54">
        <v>18.123</v>
      </c>
      <c r="N221" s="3">
        <v>80.72</v>
      </c>
      <c r="O221" s="53">
        <v>31.5</v>
      </c>
      <c r="P221" s="52">
        <v>11.523</v>
      </c>
      <c r="Q221" s="54">
        <v>30.98</v>
      </c>
      <c r="R221" s="18">
        <v>31.5322</v>
      </c>
      <c r="S221" s="54">
        <v>2.97</v>
      </c>
      <c r="T221" s="3">
        <v>19.1135103949789</v>
      </c>
      <c r="U221" s="21">
        <v>4.2</v>
      </c>
      <c r="V221" s="21">
        <v>3.84</v>
      </c>
      <c r="W221" s="18">
        <f t="shared" si="6"/>
        <v>0.01603408645</v>
      </c>
      <c r="X221" s="54">
        <v>19.253</v>
      </c>
      <c r="Y221" s="54">
        <v>0.02951713812095602</v>
      </c>
      <c r="Z221" s="53">
        <v>657.900612</v>
      </c>
      <c r="AA221" s="51">
        <v>167.0757</v>
      </c>
      <c r="AB221" s="55">
        <v>255.5961</v>
      </c>
      <c r="AC221" s="51">
        <v>336.705425025282</v>
      </c>
      <c r="AD221" s="51">
        <v>298.252175439487</v>
      </c>
      <c r="AE221" s="51">
        <v>260.106891359231</v>
      </c>
      <c r="AF221" s="51">
        <f t="shared" si="5"/>
        <v>895.0644918</v>
      </c>
      <c r="AG221" s="18">
        <v>902.5</v>
      </c>
      <c r="AH221" s="21">
        <v>3.48</v>
      </c>
      <c r="AI221" s="51">
        <f t="shared" si="3"/>
        <v>88.5204</v>
      </c>
      <c r="AJ221" s="18">
        <v>35.08</v>
      </c>
      <c r="AK221" s="54">
        <v>2.97</v>
      </c>
      <c r="AL221" s="56">
        <v>1.292</v>
      </c>
      <c r="AM221" s="3">
        <v>19.1135103949789</v>
      </c>
      <c r="AN221" s="53">
        <v>203.4</v>
      </c>
      <c r="AO221" s="18">
        <f t="shared" si="4"/>
        <v>101.0077743</v>
      </c>
      <c r="AP221" s="53">
        <v>33.5</v>
      </c>
      <c r="AQ221" s="53">
        <v>820.56</v>
      </c>
      <c r="AS221" s="21">
        <v>0.373195</v>
      </c>
      <c r="AT221" s="21"/>
      <c r="AU221" s="53">
        <v>57.3</v>
      </c>
      <c r="AV221" s="53">
        <v>28.6</v>
      </c>
      <c r="AW221" s="53">
        <v>32.2</v>
      </c>
      <c r="AX221" s="53">
        <v>39.4</v>
      </c>
      <c r="AY221" s="21">
        <v>51.0732840407383</v>
      </c>
      <c r="AZ221" s="21">
        <v>39.427108248648</v>
      </c>
      <c r="BA221" s="21">
        <v>30.9014727592513</v>
      </c>
      <c r="BB221" s="53"/>
      <c r="BC221" s="53"/>
      <c r="BD221" s="18">
        <v>35.31</v>
      </c>
      <c r="BE221" s="21">
        <v>4.2</v>
      </c>
      <c r="BF221" s="21">
        <v>4.41</v>
      </c>
      <c r="BG221" s="5">
        <v>4.85</v>
      </c>
      <c r="BH221" s="53">
        <v>30.9</v>
      </c>
      <c r="BI221" s="53">
        <v>33.4</v>
      </c>
      <c r="BJ221" s="53">
        <v>47.1</v>
      </c>
      <c r="BK221" s="53">
        <v>30.3</v>
      </c>
      <c r="BM221" s="53">
        <v>30.5</v>
      </c>
      <c r="BN221" s="53">
        <v>30.4</v>
      </c>
      <c r="BO221" s="21">
        <v>19.8803224370704</v>
      </c>
      <c r="BP221" s="53">
        <v>408.4</v>
      </c>
      <c r="BS221" s="5">
        <v>26.4</v>
      </c>
      <c r="BU221" s="18">
        <v>2.93</v>
      </c>
      <c r="BV221" s="57">
        <v>108.842881</v>
      </c>
    </row>
    <row r="222" ht="15.75" customHeight="1">
      <c r="A222" s="3" t="s">
        <v>233</v>
      </c>
      <c r="B222" s="3">
        <v>1964.0</v>
      </c>
      <c r="C222" s="3">
        <v>1964.499999999984</v>
      </c>
      <c r="D222" s="54">
        <v>11.326</v>
      </c>
      <c r="E222" s="3">
        <v>407.1</v>
      </c>
      <c r="F222" s="50">
        <v>36.7495</v>
      </c>
      <c r="G222" s="50">
        <v>40.2639</v>
      </c>
      <c r="H222" s="51">
        <v>54.2937</v>
      </c>
      <c r="I222" s="51">
        <f t="shared" si="2"/>
        <v>38.082</v>
      </c>
      <c r="J222" s="21">
        <v>143.67</v>
      </c>
      <c r="K222" s="5">
        <v>3.5</v>
      </c>
      <c r="L222" s="52">
        <v>3401.65</v>
      </c>
      <c r="M222" s="54">
        <v>18.136</v>
      </c>
      <c r="N222" s="3">
        <v>80.24</v>
      </c>
      <c r="O222" s="53">
        <v>31.5</v>
      </c>
      <c r="P222" s="52">
        <v>11.595</v>
      </c>
      <c r="Q222" s="54">
        <v>31.01</v>
      </c>
      <c r="R222" s="18">
        <v>31.4006</v>
      </c>
      <c r="S222" s="54">
        <v>2.97</v>
      </c>
      <c r="T222" s="3">
        <v>18.8497221759447</v>
      </c>
      <c r="U222" s="21">
        <v>4.17</v>
      </c>
      <c r="V222" s="21">
        <v>3.83</v>
      </c>
      <c r="W222" s="18">
        <f t="shared" si="6"/>
        <v>0.01499888068</v>
      </c>
      <c r="X222" s="54">
        <v>19.302</v>
      </c>
      <c r="Y222" s="54">
        <v>0.02878157978893503</v>
      </c>
      <c r="Z222" s="53">
        <v>664.68241</v>
      </c>
      <c r="AA222" s="51">
        <v>169.3891</v>
      </c>
      <c r="AB222" s="55">
        <v>257.8351</v>
      </c>
      <c r="AC222" s="51">
        <v>338.029</v>
      </c>
      <c r="AD222" s="51">
        <v>301.505</v>
      </c>
      <c r="AE222" s="51">
        <v>262.377</v>
      </c>
      <c r="AF222" s="51">
        <f t="shared" si="5"/>
        <v>901.911</v>
      </c>
      <c r="AG222" s="18">
        <v>907.59</v>
      </c>
      <c r="AH222" s="21">
        <v>3.48</v>
      </c>
      <c r="AI222" s="51">
        <f t="shared" si="3"/>
        <v>88.446</v>
      </c>
      <c r="AJ222" s="18">
        <v>35.08</v>
      </c>
      <c r="AK222" s="54">
        <v>2.97</v>
      </c>
      <c r="AL222" s="56">
        <v>1.292</v>
      </c>
      <c r="AM222" s="3">
        <v>18.8497221759447</v>
      </c>
      <c r="AN222" s="53">
        <v>202.3</v>
      </c>
      <c r="AO222" s="18">
        <f t="shared" si="4"/>
        <v>101.0077743</v>
      </c>
      <c r="AP222" s="53">
        <v>33.4</v>
      </c>
      <c r="AQ222" s="53">
        <v>831.5</v>
      </c>
      <c r="AS222" s="21">
        <v>0.369518</v>
      </c>
      <c r="AT222" s="21"/>
      <c r="AU222" s="53">
        <v>56.2</v>
      </c>
      <c r="AV222" s="53">
        <v>28.6</v>
      </c>
      <c r="AW222" s="53">
        <v>32.9</v>
      </c>
      <c r="AX222" s="53">
        <v>39.4</v>
      </c>
      <c r="AY222" s="21">
        <v>51.0373496332342</v>
      </c>
      <c r="AZ222" s="21">
        <v>39.2461799281124</v>
      </c>
      <c r="BA222" s="21">
        <v>30.9621832362663</v>
      </c>
      <c r="BB222" s="53"/>
      <c r="BC222" s="53"/>
      <c r="BD222" s="18">
        <v>35.31</v>
      </c>
      <c r="BE222" s="21">
        <v>4.17</v>
      </c>
      <c r="BF222" s="21">
        <v>4.41</v>
      </c>
      <c r="BG222" s="5">
        <v>4.85</v>
      </c>
      <c r="BH222" s="53">
        <v>30.9</v>
      </c>
      <c r="BI222" s="53">
        <v>33.3</v>
      </c>
      <c r="BJ222" s="53">
        <v>47.1</v>
      </c>
      <c r="BK222" s="53">
        <v>30.4</v>
      </c>
      <c r="BM222" s="53">
        <v>30.4</v>
      </c>
      <c r="BN222" s="53">
        <v>30.3</v>
      </c>
      <c r="BO222" s="21">
        <v>19.8209781909896</v>
      </c>
      <c r="BP222" s="53">
        <v>411.4</v>
      </c>
      <c r="BS222" s="5">
        <v>26.4</v>
      </c>
      <c r="BU222" s="18">
        <v>2.97</v>
      </c>
      <c r="BV222" s="57">
        <v>108.834741</v>
      </c>
    </row>
    <row r="223" ht="15.75" customHeight="1">
      <c r="A223" s="3" t="s">
        <v>60</v>
      </c>
      <c r="B223" s="3">
        <v>1964.0</v>
      </c>
      <c r="C223" s="3">
        <v>1964.5833333333173</v>
      </c>
      <c r="D223" s="54">
        <v>11.387</v>
      </c>
      <c r="E223" s="3">
        <v>410.1</v>
      </c>
      <c r="F223" s="50">
        <v>37.3749</v>
      </c>
      <c r="G223" s="50">
        <v>40.666</v>
      </c>
      <c r="H223" s="51">
        <v>54.7159</v>
      </c>
      <c r="I223" s="51">
        <f t="shared" si="2"/>
        <v>37.9742</v>
      </c>
      <c r="J223" s="21">
        <v>143.7</v>
      </c>
      <c r="K223" s="5">
        <v>3.42</v>
      </c>
      <c r="L223" s="52">
        <v>3394.38</v>
      </c>
      <c r="M223" s="54">
        <v>18.154</v>
      </c>
      <c r="N223" s="3">
        <v>83.22</v>
      </c>
      <c r="O223" s="53">
        <v>31.6</v>
      </c>
      <c r="P223" s="52">
        <v>11.651</v>
      </c>
      <c r="Q223" s="54">
        <v>31.02</v>
      </c>
      <c r="R223" s="18">
        <v>31.512</v>
      </c>
      <c r="S223" s="54">
        <v>2.92</v>
      </c>
      <c r="T223" s="3">
        <v>18.7016711046976</v>
      </c>
      <c r="U223" s="21">
        <v>4.19</v>
      </c>
      <c r="V223" s="21">
        <v>3.72</v>
      </c>
      <c r="W223" s="18">
        <f t="shared" si="6"/>
        <v>0.01509729367</v>
      </c>
      <c r="X223" s="54">
        <v>19.368</v>
      </c>
      <c r="Y223" s="54">
        <v>0.029282032204920982</v>
      </c>
      <c r="Z223" s="53">
        <v>663.940728</v>
      </c>
      <c r="AA223" s="51">
        <v>170.731</v>
      </c>
      <c r="AB223" s="55">
        <v>258.8528</v>
      </c>
      <c r="AC223" s="51">
        <v>339.248463017544</v>
      </c>
      <c r="AD223" s="51">
        <v>303.903381095135</v>
      </c>
      <c r="AE223" s="51">
        <v>263.914998801635</v>
      </c>
      <c r="AF223" s="51">
        <f t="shared" si="5"/>
        <v>907.0668429</v>
      </c>
      <c r="AG223" s="18">
        <v>910.9</v>
      </c>
      <c r="AH223" s="21">
        <v>3.46</v>
      </c>
      <c r="AI223" s="51">
        <f t="shared" si="3"/>
        <v>88.1218</v>
      </c>
      <c r="AJ223" s="18">
        <v>35.08</v>
      </c>
      <c r="AK223" s="54">
        <v>2.92</v>
      </c>
      <c r="AL223" s="56">
        <v>1.294</v>
      </c>
      <c r="AM223" s="3">
        <v>18.7016711046976</v>
      </c>
      <c r="AN223" s="53">
        <v>201.6</v>
      </c>
      <c r="AO223" s="18">
        <f t="shared" si="4"/>
        <v>101.0077743</v>
      </c>
      <c r="AP223" s="53">
        <v>33.5</v>
      </c>
      <c r="AQ223" s="53">
        <v>841.1</v>
      </c>
      <c r="AS223" s="21">
        <v>0.371982</v>
      </c>
      <c r="AT223" s="21"/>
      <c r="AU223" s="53">
        <v>56.4</v>
      </c>
      <c r="AV223" s="53">
        <v>28.7</v>
      </c>
      <c r="AW223" s="53">
        <v>32.9</v>
      </c>
      <c r="AX223" s="53">
        <v>39.4</v>
      </c>
      <c r="AY223" s="21">
        <v>51.1242033646684</v>
      </c>
      <c r="AZ223" s="21">
        <v>39.2544101949257</v>
      </c>
      <c r="BA223" s="21">
        <v>31.0657726127843</v>
      </c>
      <c r="BB223" s="53"/>
      <c r="BC223" s="53"/>
      <c r="BD223" s="18">
        <v>35.31</v>
      </c>
      <c r="BE223" s="21">
        <v>4.19</v>
      </c>
      <c r="BF223" s="21">
        <v>4.4</v>
      </c>
      <c r="BG223" s="5">
        <v>4.83</v>
      </c>
      <c r="BH223" s="53">
        <v>31.0</v>
      </c>
      <c r="BI223" s="53">
        <v>33.3</v>
      </c>
      <c r="BJ223" s="53">
        <v>47.1</v>
      </c>
      <c r="BK223" s="53">
        <v>30.4</v>
      </c>
      <c r="BM223" s="53">
        <v>30.5</v>
      </c>
      <c r="BN223" s="53">
        <v>30.2</v>
      </c>
      <c r="BO223" s="21">
        <v>19.8803224370704</v>
      </c>
      <c r="BP223" s="53">
        <v>414.9</v>
      </c>
      <c r="BS223" s="5">
        <v>26.5</v>
      </c>
      <c r="BU223" s="18">
        <v>2.88</v>
      </c>
      <c r="BV223" s="57">
        <v>108.712699</v>
      </c>
    </row>
    <row r="224" ht="15.75" customHeight="1">
      <c r="A224" s="3" t="s">
        <v>234</v>
      </c>
      <c r="B224" s="3">
        <v>1964.0</v>
      </c>
      <c r="C224" s="3">
        <v>1964.6666666666506</v>
      </c>
      <c r="D224" s="54">
        <v>11.48</v>
      </c>
      <c r="E224" s="3">
        <v>413.4</v>
      </c>
      <c r="F224" s="50">
        <v>37.9725</v>
      </c>
      <c r="G224" s="50">
        <v>41.0241</v>
      </c>
      <c r="H224" s="51">
        <v>55.1046</v>
      </c>
      <c r="I224" s="51">
        <f t="shared" si="2"/>
        <v>37.2138</v>
      </c>
      <c r="J224" s="21">
        <v>143.63</v>
      </c>
      <c r="K224" s="5">
        <v>3.5</v>
      </c>
      <c r="L224" s="52">
        <v>3416.91</v>
      </c>
      <c r="M224" s="54">
        <v>18.177</v>
      </c>
      <c r="N224" s="3">
        <v>82.0</v>
      </c>
      <c r="O224" s="53">
        <v>31.6</v>
      </c>
      <c r="P224" s="52">
        <v>11.795</v>
      </c>
      <c r="Q224" s="54">
        <v>31.05</v>
      </c>
      <c r="R224" s="69">
        <v>31.575</v>
      </c>
      <c r="S224" s="54">
        <v>2.92</v>
      </c>
      <c r="T224" s="3">
        <v>19.2261147331744</v>
      </c>
      <c r="U224" s="21">
        <v>4.19</v>
      </c>
      <c r="V224" s="21">
        <v>3.74</v>
      </c>
      <c r="W224" s="18">
        <f t="shared" si="6"/>
        <v>0.01547486034</v>
      </c>
      <c r="X224" s="54">
        <v>19.427</v>
      </c>
      <c r="Y224" s="54">
        <v>0.030500742626776933</v>
      </c>
      <c r="Z224" s="53">
        <v>669.372669</v>
      </c>
      <c r="AA224" s="51">
        <v>171.315</v>
      </c>
      <c r="AB224" s="55">
        <v>260.1447</v>
      </c>
      <c r="AC224" s="51">
        <v>340.49091178799</v>
      </c>
      <c r="AD224" s="51">
        <v>305.900518402735</v>
      </c>
      <c r="AE224" s="51">
        <v>265.129012867924</v>
      </c>
      <c r="AF224" s="51">
        <f t="shared" si="5"/>
        <v>911.5204431</v>
      </c>
      <c r="AG224" s="18">
        <v>916.19</v>
      </c>
      <c r="AH224" s="21">
        <v>3.5</v>
      </c>
      <c r="AI224" s="51">
        <f t="shared" si="3"/>
        <v>88.8297</v>
      </c>
      <c r="AJ224" s="18">
        <v>35.08</v>
      </c>
      <c r="AK224" s="54">
        <v>2.92</v>
      </c>
      <c r="AL224" s="56">
        <v>1.299</v>
      </c>
      <c r="AM224" s="3">
        <v>19.2261147331744</v>
      </c>
      <c r="AN224" s="53">
        <v>201.3</v>
      </c>
      <c r="AO224" s="18">
        <f t="shared" si="4"/>
        <v>101.0077743</v>
      </c>
      <c r="AP224" s="53">
        <v>33.5</v>
      </c>
      <c r="AQ224" s="53">
        <v>838.48</v>
      </c>
      <c r="AS224" s="21">
        <v>0.401043</v>
      </c>
      <c r="AT224" s="21"/>
      <c r="AU224" s="53">
        <v>62.6</v>
      </c>
      <c r="AV224" s="53">
        <v>28.8</v>
      </c>
      <c r="AW224" s="53">
        <v>32.9</v>
      </c>
      <c r="AX224" s="53">
        <v>39.4</v>
      </c>
      <c r="AY224" s="21">
        <v>50.9361669016413</v>
      </c>
      <c r="AZ224" s="21">
        <v>39.2252695314299</v>
      </c>
      <c r="BA224" s="21">
        <v>31.0634575689072</v>
      </c>
      <c r="BB224" s="53"/>
      <c r="BC224" s="53"/>
      <c r="BD224" s="18">
        <v>35.31</v>
      </c>
      <c r="BE224" s="21">
        <v>4.19</v>
      </c>
      <c r="BF224" s="21">
        <v>4.41</v>
      </c>
      <c r="BG224" s="5">
        <v>4.82</v>
      </c>
      <c r="BH224" s="53">
        <v>31.2</v>
      </c>
      <c r="BI224" s="53">
        <v>33.3</v>
      </c>
      <c r="BJ224" s="53">
        <v>47.1</v>
      </c>
      <c r="BK224" s="53">
        <v>30.4</v>
      </c>
      <c r="BM224" s="53">
        <v>30.5</v>
      </c>
      <c r="BN224" s="53">
        <v>30.0</v>
      </c>
      <c r="BO224" s="21">
        <v>19.8803224370704</v>
      </c>
      <c r="BP224" s="53">
        <v>417.7</v>
      </c>
      <c r="BS224" s="5">
        <v>26.5</v>
      </c>
      <c r="BU224" s="18">
        <v>2.95</v>
      </c>
      <c r="BV224" s="57">
        <v>109.406352</v>
      </c>
    </row>
    <row r="225" ht="15.75" customHeight="1">
      <c r="A225" s="3" t="s">
        <v>235</v>
      </c>
      <c r="B225" s="3">
        <v>1964.0</v>
      </c>
      <c r="C225" s="3">
        <v>1964.7499999999839</v>
      </c>
      <c r="D225" s="54">
        <v>11.518</v>
      </c>
      <c r="E225" s="3">
        <v>416.9</v>
      </c>
      <c r="F225" s="50">
        <v>38.3619</v>
      </c>
      <c r="G225" s="50">
        <v>41.3936</v>
      </c>
      <c r="H225" s="51">
        <v>55.7749</v>
      </c>
      <c r="I225" s="51">
        <f t="shared" si="2"/>
        <v>37.3402</v>
      </c>
      <c r="J225" s="21">
        <v>143.45</v>
      </c>
      <c r="K225" s="5">
        <v>3.45</v>
      </c>
      <c r="L225" s="52">
        <v>3457.61</v>
      </c>
      <c r="M225" s="54">
        <v>18.185</v>
      </c>
      <c r="N225" s="3">
        <v>83.41</v>
      </c>
      <c r="O225" s="53">
        <v>31.7</v>
      </c>
      <c r="P225" s="52">
        <v>11.863</v>
      </c>
      <c r="Q225" s="54">
        <v>31.08</v>
      </c>
      <c r="R225" s="18">
        <v>31.6944</v>
      </c>
      <c r="S225" s="54">
        <v>2.92</v>
      </c>
      <c r="T225" s="3">
        <v>19.1923355002809</v>
      </c>
      <c r="U225" s="21">
        <v>4.2</v>
      </c>
      <c r="V225" s="21">
        <v>3.84</v>
      </c>
      <c r="W225" s="18">
        <f t="shared" si="6"/>
        <v>0.01410885568</v>
      </c>
      <c r="X225" s="54">
        <v>19.496</v>
      </c>
      <c r="Y225" s="54">
        <v>0.03104341847797354</v>
      </c>
      <c r="Z225" s="53">
        <v>678.3830820000001</v>
      </c>
      <c r="AA225" s="51">
        <v>172.8706</v>
      </c>
      <c r="AB225" s="55">
        <v>263.3665</v>
      </c>
      <c r="AC225" s="51">
        <v>341.977</v>
      </c>
      <c r="AD225" s="51">
        <v>308.222</v>
      </c>
      <c r="AE225" s="51">
        <v>266.649</v>
      </c>
      <c r="AF225" s="51">
        <f t="shared" si="5"/>
        <v>916.848</v>
      </c>
      <c r="AG225" s="18">
        <v>923.45</v>
      </c>
      <c r="AH225" s="21">
        <v>3.53</v>
      </c>
      <c r="AI225" s="51">
        <f t="shared" si="3"/>
        <v>90.4959</v>
      </c>
      <c r="AJ225" s="18">
        <v>35.09</v>
      </c>
      <c r="AK225" s="54">
        <v>2.92</v>
      </c>
      <c r="AL225" s="56">
        <v>1.309</v>
      </c>
      <c r="AM225" s="3">
        <v>19.1923355002809</v>
      </c>
      <c r="AN225" s="53">
        <v>203.6</v>
      </c>
      <c r="AO225" s="18">
        <f t="shared" si="4"/>
        <v>101.0365678</v>
      </c>
      <c r="AP225" s="53">
        <v>33.5</v>
      </c>
      <c r="AQ225" s="53">
        <v>875.37</v>
      </c>
      <c r="AS225" s="21">
        <v>0.410129</v>
      </c>
      <c r="AT225" s="21"/>
      <c r="AU225" s="53">
        <v>65.2</v>
      </c>
      <c r="AV225" s="53">
        <v>28.6</v>
      </c>
      <c r="AW225" s="53">
        <v>32.9</v>
      </c>
      <c r="AX225" s="53">
        <v>42.3</v>
      </c>
      <c r="AY225" s="21">
        <v>50.7515666318684</v>
      </c>
      <c r="AZ225" s="21">
        <v>39.2587139571626</v>
      </c>
      <c r="BA225" s="21">
        <v>30.8873811738851</v>
      </c>
      <c r="BB225" s="53"/>
      <c r="BC225" s="53"/>
      <c r="BD225" s="18">
        <v>35.31</v>
      </c>
      <c r="BE225" s="21">
        <v>4.2</v>
      </c>
      <c r="BF225" s="21">
        <v>4.42</v>
      </c>
      <c r="BG225" s="5">
        <v>4.82</v>
      </c>
      <c r="BH225" s="53">
        <v>31.2</v>
      </c>
      <c r="BI225" s="53">
        <v>33.3</v>
      </c>
      <c r="BJ225" s="53">
        <v>47.1</v>
      </c>
      <c r="BK225" s="53">
        <v>30.5</v>
      </c>
      <c r="BM225" s="53">
        <v>30.5</v>
      </c>
      <c r="BN225" s="53">
        <v>30.0</v>
      </c>
      <c r="BO225" s="21">
        <v>19.8209781909896</v>
      </c>
      <c r="BP225" s="53">
        <v>416.6</v>
      </c>
      <c r="BS225" s="5">
        <v>26.6</v>
      </c>
      <c r="BU225" s="18">
        <v>2.93</v>
      </c>
      <c r="BV225" s="57">
        <v>109.396427</v>
      </c>
    </row>
    <row r="226" ht="15.75" customHeight="1">
      <c r="A226" s="3" t="s">
        <v>61</v>
      </c>
      <c r="B226" s="3">
        <v>1964.0</v>
      </c>
      <c r="C226" s="3">
        <v>1964.8333333333171</v>
      </c>
      <c r="D226" s="54">
        <v>11.567</v>
      </c>
      <c r="E226" s="3">
        <v>419.1</v>
      </c>
      <c r="F226" s="50">
        <v>38.816</v>
      </c>
      <c r="G226" s="50">
        <v>41.7183</v>
      </c>
      <c r="H226" s="51">
        <v>56.2908</v>
      </c>
      <c r="I226" s="51">
        <f t="shared" si="2"/>
        <v>37.5245</v>
      </c>
      <c r="J226" s="21">
        <v>143.43</v>
      </c>
      <c r="K226" s="5">
        <v>3.36</v>
      </c>
      <c r="L226" s="52">
        <v>3416.72</v>
      </c>
      <c r="M226" s="54">
        <v>18.192</v>
      </c>
      <c r="N226" s="3">
        <v>84.85</v>
      </c>
      <c r="O226" s="53">
        <v>31.7</v>
      </c>
      <c r="P226" s="52">
        <v>11.888</v>
      </c>
      <c r="Q226" s="54">
        <v>31.12</v>
      </c>
      <c r="R226" s="18">
        <v>31.7649</v>
      </c>
      <c r="S226" s="54">
        <v>2.92</v>
      </c>
      <c r="T226" s="3">
        <v>19.4951395004418</v>
      </c>
      <c r="U226" s="21">
        <v>4.19</v>
      </c>
      <c r="V226" s="21">
        <v>3.86</v>
      </c>
      <c r="W226" s="18">
        <f t="shared" si="6"/>
        <v>0.01224126419</v>
      </c>
      <c r="X226" s="54">
        <v>19.569</v>
      </c>
      <c r="Y226" s="54">
        <v>0.03152179642612407</v>
      </c>
      <c r="Z226" s="53">
        <v>671.3854799999999</v>
      </c>
      <c r="AA226" s="51">
        <v>174.3496</v>
      </c>
      <c r="AB226" s="55">
        <v>266.2136</v>
      </c>
      <c r="AC226" s="51">
        <v>343.821876224753</v>
      </c>
      <c r="AD226" s="51">
        <v>311.324584656655</v>
      </c>
      <c r="AE226" s="51">
        <v>268.914089191503</v>
      </c>
      <c r="AF226" s="51">
        <f t="shared" si="5"/>
        <v>924.0605501</v>
      </c>
      <c r="AG226" s="18">
        <v>932.68</v>
      </c>
      <c r="AH226" s="21">
        <v>3.57</v>
      </c>
      <c r="AI226" s="51">
        <f t="shared" si="3"/>
        <v>91.864</v>
      </c>
      <c r="AJ226" s="18">
        <v>35.11</v>
      </c>
      <c r="AK226" s="54">
        <v>2.92</v>
      </c>
      <c r="AL226" s="56">
        <v>1.3</v>
      </c>
      <c r="AM226" s="3">
        <v>19.4951395004418</v>
      </c>
      <c r="AN226" s="53">
        <v>205.1</v>
      </c>
      <c r="AO226" s="18">
        <f t="shared" si="4"/>
        <v>101.0941549</v>
      </c>
      <c r="AP226" s="53">
        <v>33.5</v>
      </c>
      <c r="AQ226" s="53">
        <v>873.08</v>
      </c>
      <c r="AS226" s="21">
        <v>0.503632</v>
      </c>
      <c r="AT226" s="21"/>
      <c r="AU226" s="53">
        <v>70.7</v>
      </c>
      <c r="AV226" s="53">
        <v>28.7</v>
      </c>
      <c r="AW226" s="53">
        <v>32.9</v>
      </c>
      <c r="AX226" s="53">
        <v>44.4</v>
      </c>
      <c r="AY226" s="21">
        <v>50.342223183002</v>
      </c>
      <c r="AZ226" s="21">
        <v>39.1464143551817</v>
      </c>
      <c r="BA226" s="21">
        <v>30.7051158679111</v>
      </c>
      <c r="BB226" s="53"/>
      <c r="BC226" s="53"/>
      <c r="BD226" s="18">
        <v>35.31</v>
      </c>
      <c r="BE226" s="21">
        <v>4.19</v>
      </c>
      <c r="BF226" s="21">
        <v>4.42</v>
      </c>
      <c r="BG226" s="5">
        <v>4.81</v>
      </c>
      <c r="BH226" s="53">
        <v>31.4</v>
      </c>
      <c r="BI226" s="53">
        <v>33.3</v>
      </c>
      <c r="BJ226" s="53">
        <v>47.1</v>
      </c>
      <c r="BK226" s="53">
        <v>30.5</v>
      </c>
      <c r="BM226" s="53">
        <v>30.6</v>
      </c>
      <c r="BN226" s="53">
        <v>30.3</v>
      </c>
      <c r="BO226" s="21">
        <v>19.8803224370704</v>
      </c>
      <c r="BP226" s="53">
        <v>419.6</v>
      </c>
      <c r="BS226" s="5">
        <v>26.6</v>
      </c>
      <c r="BU226" s="18">
        <v>2.9</v>
      </c>
      <c r="BV226" s="57">
        <v>109.624336</v>
      </c>
    </row>
    <row r="227" ht="15.75" customHeight="1">
      <c r="A227" s="3" t="s">
        <v>236</v>
      </c>
      <c r="B227" s="3">
        <v>1964.0</v>
      </c>
      <c r="C227" s="3">
        <v>1964.9166666666504</v>
      </c>
      <c r="D227" s="54">
        <v>11.598</v>
      </c>
      <c r="E227" s="3">
        <v>422.0</v>
      </c>
      <c r="F227" s="50">
        <v>39.1144</v>
      </c>
      <c r="G227" s="50">
        <v>42.0462</v>
      </c>
      <c r="H227" s="51">
        <v>56.8628</v>
      </c>
      <c r="I227" s="51">
        <f t="shared" si="2"/>
        <v>37.926</v>
      </c>
      <c r="J227" s="21">
        <v>143.34</v>
      </c>
      <c r="K227" s="5">
        <v>3.52</v>
      </c>
      <c r="L227" s="52">
        <v>3413.7</v>
      </c>
      <c r="M227" s="54">
        <v>18.218</v>
      </c>
      <c r="N227" s="3">
        <v>85.44</v>
      </c>
      <c r="O227" s="53">
        <v>31.7</v>
      </c>
      <c r="P227" s="52">
        <v>11.998</v>
      </c>
      <c r="Q227" s="54">
        <v>31.21</v>
      </c>
      <c r="R227" s="18">
        <v>31.811</v>
      </c>
      <c r="S227" s="54">
        <v>2.92</v>
      </c>
      <c r="T227" s="3">
        <v>19.2894130776973</v>
      </c>
      <c r="U227" s="21">
        <v>4.15</v>
      </c>
      <c r="V227" s="21">
        <v>3.91</v>
      </c>
      <c r="W227" s="18">
        <f t="shared" si="6"/>
        <v>0.01273000167</v>
      </c>
      <c r="X227" s="54">
        <v>19.631</v>
      </c>
      <c r="Y227" s="54">
        <v>0.03217834796782171</v>
      </c>
      <c r="Z227" s="53">
        <v>672.1575300000001</v>
      </c>
      <c r="AA227" s="51">
        <v>175.9494</v>
      </c>
      <c r="AB227" s="55">
        <v>268.9513</v>
      </c>
      <c r="AC227" s="51">
        <v>345.718668563498</v>
      </c>
      <c r="AD227" s="51">
        <v>314.589713912535</v>
      </c>
      <c r="AE227" s="51">
        <v>271.600094206109</v>
      </c>
      <c r="AF227" s="51">
        <f t="shared" si="5"/>
        <v>931.9084767</v>
      </c>
      <c r="AG227" s="18">
        <v>939.41</v>
      </c>
      <c r="AH227" s="21">
        <v>3.64</v>
      </c>
      <c r="AI227" s="51">
        <f t="shared" si="3"/>
        <v>93.0019</v>
      </c>
      <c r="AJ227" s="18">
        <v>35.1</v>
      </c>
      <c r="AK227" s="54">
        <v>2.92</v>
      </c>
      <c r="AL227" s="56">
        <v>1.298</v>
      </c>
      <c r="AM227" s="3">
        <v>19.2894130776973</v>
      </c>
      <c r="AN227" s="53">
        <v>207.3</v>
      </c>
      <c r="AO227" s="18">
        <f t="shared" si="4"/>
        <v>101.0653614</v>
      </c>
      <c r="AP227" s="53">
        <v>33.5</v>
      </c>
      <c r="AQ227" s="53">
        <v>875.43</v>
      </c>
      <c r="AS227" s="21">
        <v>0.561933</v>
      </c>
      <c r="AT227" s="21"/>
      <c r="AU227" s="53">
        <v>70.8</v>
      </c>
      <c r="AV227" s="53">
        <v>28.7</v>
      </c>
      <c r="AW227" s="53">
        <v>32.9</v>
      </c>
      <c r="AX227" s="53">
        <v>47.7</v>
      </c>
      <c r="AY227" s="21">
        <v>50.6741208515694</v>
      </c>
      <c r="AZ227" s="21">
        <v>39.1693142380233</v>
      </c>
      <c r="BA227" s="21">
        <v>31.0204150542146</v>
      </c>
      <c r="BB227" s="53"/>
      <c r="BC227" s="53"/>
      <c r="BD227" s="18">
        <v>35.31</v>
      </c>
      <c r="BE227" s="21">
        <v>4.15</v>
      </c>
      <c r="BF227" s="21">
        <v>4.43</v>
      </c>
      <c r="BG227" s="5">
        <v>4.81</v>
      </c>
      <c r="BH227" s="53">
        <v>31.6</v>
      </c>
      <c r="BI227" s="53">
        <v>33.4</v>
      </c>
      <c r="BJ227" s="53">
        <v>47.1</v>
      </c>
      <c r="BK227" s="53">
        <v>30.5</v>
      </c>
      <c r="BM227" s="53">
        <v>30.6</v>
      </c>
      <c r="BN227" s="53">
        <v>30.3</v>
      </c>
      <c r="BO227" s="21">
        <v>19.8803224370704</v>
      </c>
      <c r="BP227" s="53">
        <v>416.4</v>
      </c>
      <c r="BS227" s="5">
        <v>26.7</v>
      </c>
      <c r="BU227" s="18">
        <v>2.9</v>
      </c>
      <c r="BV227" s="57">
        <v>109.613744</v>
      </c>
    </row>
    <row r="228" ht="15.75" customHeight="1">
      <c r="A228" s="3" t="s">
        <v>237</v>
      </c>
      <c r="B228" s="3">
        <v>1964.0</v>
      </c>
      <c r="C228" s="3">
        <v>1964.9999999999836</v>
      </c>
      <c r="D228" s="54">
        <v>11.747</v>
      </c>
      <c r="E228" s="3">
        <v>424.7</v>
      </c>
      <c r="F228" s="50">
        <v>39.5067</v>
      </c>
      <c r="G228" s="50">
        <v>42.5067</v>
      </c>
      <c r="H228" s="51">
        <v>58.3481</v>
      </c>
      <c r="I228" s="51">
        <f t="shared" si="2"/>
        <v>38.4923</v>
      </c>
      <c r="J228" s="21">
        <v>143.13</v>
      </c>
      <c r="K228" s="5">
        <v>3.85</v>
      </c>
      <c r="L228" s="52">
        <v>3463.6</v>
      </c>
      <c r="M228" s="54">
        <v>18.244</v>
      </c>
      <c r="N228" s="3">
        <v>83.96</v>
      </c>
      <c r="O228" s="53">
        <v>31.7</v>
      </c>
      <c r="P228" s="52">
        <v>12.011</v>
      </c>
      <c r="Q228" s="54">
        <v>31.25</v>
      </c>
      <c r="R228" s="18">
        <v>31.7732</v>
      </c>
      <c r="S228" s="54">
        <v>2.92</v>
      </c>
      <c r="T228" s="3">
        <v>20.855711897908</v>
      </c>
      <c r="U228" s="21">
        <v>4.18</v>
      </c>
      <c r="V228" s="21">
        <v>4.02</v>
      </c>
      <c r="W228" s="18">
        <f t="shared" si="6"/>
        <v>0.01276784723</v>
      </c>
      <c r="X228" s="54">
        <v>19.679</v>
      </c>
      <c r="Y228" s="54">
        <v>0.031556324369659716</v>
      </c>
      <c r="Z228" s="53">
        <v>683.36828</v>
      </c>
      <c r="AA228" s="51">
        <v>178.8538</v>
      </c>
      <c r="AB228" s="55">
        <v>272.5286</v>
      </c>
      <c r="AC228" s="51">
        <v>347.255</v>
      </c>
      <c r="AD228" s="51">
        <v>317.13</v>
      </c>
      <c r="AE228" s="51">
        <v>274.192</v>
      </c>
      <c r="AF228" s="51">
        <f t="shared" si="5"/>
        <v>938.577</v>
      </c>
      <c r="AG228" s="18">
        <v>943.64</v>
      </c>
      <c r="AH228" s="21">
        <v>3.84</v>
      </c>
      <c r="AI228" s="51">
        <f t="shared" si="3"/>
        <v>93.6748</v>
      </c>
      <c r="AJ228" s="18">
        <v>35.12</v>
      </c>
      <c r="AK228" s="54">
        <v>2.92</v>
      </c>
      <c r="AL228" s="56">
        <v>1.313</v>
      </c>
      <c r="AM228" s="3">
        <v>20.855711897908</v>
      </c>
      <c r="AN228" s="53">
        <v>207.9</v>
      </c>
      <c r="AO228" s="18">
        <f t="shared" si="4"/>
        <v>101.1229485</v>
      </c>
      <c r="AP228" s="53">
        <v>33.5</v>
      </c>
      <c r="AQ228" s="53">
        <v>874.13</v>
      </c>
      <c r="AS228" s="21">
        <v>0.487338</v>
      </c>
      <c r="AT228" s="21"/>
      <c r="AU228" s="53">
        <v>74.4</v>
      </c>
      <c r="AV228" s="53">
        <v>28.8</v>
      </c>
      <c r="AW228" s="53">
        <v>33.3</v>
      </c>
      <c r="AX228" s="53">
        <v>54.4</v>
      </c>
      <c r="AY228" s="21">
        <v>50.5141074262119</v>
      </c>
      <c r="AZ228" s="21">
        <v>39.1676707523231</v>
      </c>
      <c r="BA228" s="21">
        <v>30.9534923242104</v>
      </c>
      <c r="BB228" s="53"/>
      <c r="BC228" s="53"/>
      <c r="BD228" s="18">
        <v>35.31</v>
      </c>
      <c r="BE228" s="21">
        <v>4.18</v>
      </c>
      <c r="BF228" s="21">
        <v>4.44</v>
      </c>
      <c r="BG228" s="5">
        <v>4.81</v>
      </c>
      <c r="BH228" s="53">
        <v>31.7</v>
      </c>
      <c r="BI228" s="53">
        <v>33.4</v>
      </c>
      <c r="BJ228" s="53">
        <v>47.0</v>
      </c>
      <c r="BK228" s="53">
        <v>30.4</v>
      </c>
      <c r="BM228" s="53">
        <v>30.7</v>
      </c>
      <c r="BN228" s="53">
        <v>30.4</v>
      </c>
      <c r="BO228" s="21">
        <v>19.8803224370704</v>
      </c>
      <c r="BP228" s="53">
        <v>421.0</v>
      </c>
      <c r="BS228" s="5">
        <v>26.7</v>
      </c>
      <c r="BU228" s="18">
        <v>2.98</v>
      </c>
      <c r="BV228" s="57">
        <v>109.613744</v>
      </c>
    </row>
    <row r="229" ht="15.75" customHeight="1">
      <c r="A229" s="3" t="s">
        <v>58</v>
      </c>
      <c r="B229" s="3">
        <v>1965.0</v>
      </c>
      <c r="C229" s="3">
        <v>1965.083333333317</v>
      </c>
      <c r="D229" s="54">
        <v>11.653</v>
      </c>
      <c r="E229" s="3">
        <v>427.5</v>
      </c>
      <c r="F229" s="50">
        <v>39.9919</v>
      </c>
      <c r="G229" s="50">
        <v>42.8883</v>
      </c>
      <c r="H229" s="51">
        <v>59.241</v>
      </c>
      <c r="I229" s="51">
        <f t="shared" si="2"/>
        <v>39.0971</v>
      </c>
      <c r="J229" s="21">
        <v>143.08</v>
      </c>
      <c r="K229" s="5">
        <v>3.9</v>
      </c>
      <c r="L229" s="52">
        <v>3572.86</v>
      </c>
      <c r="M229" s="54">
        <v>18.268</v>
      </c>
      <c r="N229" s="3">
        <v>86.12</v>
      </c>
      <c r="O229" s="53">
        <v>31.8</v>
      </c>
      <c r="P229" s="52">
        <v>11.952</v>
      </c>
      <c r="Q229" s="54">
        <v>31.28</v>
      </c>
      <c r="R229" s="18">
        <v>31.8081</v>
      </c>
      <c r="S229" s="54">
        <v>2.92</v>
      </c>
      <c r="T229" s="3">
        <v>20.5854807800784</v>
      </c>
      <c r="U229" s="21">
        <v>4.19</v>
      </c>
      <c r="V229" s="21">
        <v>3.94</v>
      </c>
      <c r="W229" s="18">
        <f t="shared" si="6"/>
        <v>0.012694717</v>
      </c>
      <c r="X229" s="54">
        <v>19.766</v>
      </c>
      <c r="Y229" s="54">
        <v>0.03514008902854138</v>
      </c>
      <c r="Z229" s="53">
        <v>705.9971360000001</v>
      </c>
      <c r="AA229" s="51">
        <v>181.2183</v>
      </c>
      <c r="AB229" s="55">
        <v>274.5549</v>
      </c>
      <c r="AC229" s="51">
        <v>348.132809861222</v>
      </c>
      <c r="AD229" s="51">
        <v>318.390243241207</v>
      </c>
      <c r="AE229" s="51">
        <v>276.337570358278</v>
      </c>
      <c r="AF229" s="51">
        <f t="shared" si="5"/>
        <v>942.8606235</v>
      </c>
      <c r="AG229" s="18">
        <v>945.36</v>
      </c>
      <c r="AH229" s="21">
        <v>3.81</v>
      </c>
      <c r="AI229" s="51">
        <f t="shared" si="3"/>
        <v>93.3366</v>
      </c>
      <c r="AJ229" s="18">
        <v>35.13</v>
      </c>
      <c r="AK229" s="54">
        <v>2.92</v>
      </c>
      <c r="AL229" s="56">
        <v>1.302</v>
      </c>
      <c r="AM229" s="3">
        <v>20.5854807800784</v>
      </c>
      <c r="AN229" s="53">
        <v>210.0</v>
      </c>
      <c r="AO229" s="18">
        <f t="shared" si="4"/>
        <v>101.151742</v>
      </c>
      <c r="AP229" s="53">
        <v>33.6</v>
      </c>
      <c r="AQ229" s="53">
        <v>902.86</v>
      </c>
      <c r="AS229" s="21">
        <v>0.377095</v>
      </c>
      <c r="AT229" s="21"/>
      <c r="AU229" s="53">
        <v>62.1</v>
      </c>
      <c r="AV229" s="53">
        <v>28.9</v>
      </c>
      <c r="AW229" s="53">
        <v>33.6</v>
      </c>
      <c r="AX229" s="53">
        <v>49.1</v>
      </c>
      <c r="AY229" s="21">
        <v>50.7009514215662</v>
      </c>
      <c r="AZ229" s="21">
        <v>39.1686132668685</v>
      </c>
      <c r="BA229" s="21">
        <v>30.8613906467637</v>
      </c>
      <c r="BB229" s="53"/>
      <c r="BC229" s="53"/>
      <c r="BD229" s="18">
        <v>35.31</v>
      </c>
      <c r="BE229" s="21">
        <v>4.19</v>
      </c>
      <c r="BF229" s="21">
        <v>4.43</v>
      </c>
      <c r="BG229" s="5">
        <v>4.8</v>
      </c>
      <c r="BH229" s="53">
        <v>31.6</v>
      </c>
      <c r="BI229" s="53">
        <v>33.5</v>
      </c>
      <c r="BJ229" s="53">
        <v>47.0</v>
      </c>
      <c r="BK229" s="53">
        <v>30.4</v>
      </c>
      <c r="BM229" s="53">
        <v>30.7</v>
      </c>
      <c r="BN229" s="53">
        <v>30.1</v>
      </c>
      <c r="BO229" s="21">
        <v>19.9396666831512</v>
      </c>
      <c r="BP229" s="53">
        <v>424.4</v>
      </c>
      <c r="BS229" s="5">
        <v>26.8</v>
      </c>
      <c r="BU229" s="18">
        <v>2.92</v>
      </c>
      <c r="BV229" s="57">
        <v>110.295281</v>
      </c>
    </row>
    <row r="230" ht="15.75" customHeight="1">
      <c r="A230" s="3" t="s">
        <v>230</v>
      </c>
      <c r="B230" s="3">
        <v>1965.0</v>
      </c>
      <c r="C230" s="3">
        <v>1965.1666666666501</v>
      </c>
      <c r="D230" s="54">
        <v>11.479</v>
      </c>
      <c r="E230" s="3">
        <v>430.4</v>
      </c>
      <c r="F230" s="50">
        <v>40.2656</v>
      </c>
      <c r="G230" s="50">
        <v>43.2338</v>
      </c>
      <c r="H230" s="51">
        <v>60.0693</v>
      </c>
      <c r="I230" s="51">
        <f t="shared" si="2"/>
        <v>39.1779</v>
      </c>
      <c r="J230" s="21">
        <v>143.17</v>
      </c>
      <c r="K230" s="5">
        <v>3.98</v>
      </c>
      <c r="L230" s="52">
        <v>3428.31</v>
      </c>
      <c r="M230" s="54">
        <v>18.291</v>
      </c>
      <c r="N230" s="3">
        <v>86.75</v>
      </c>
      <c r="O230" s="53">
        <v>31.9</v>
      </c>
      <c r="P230" s="52">
        <v>11.883</v>
      </c>
      <c r="Q230" s="54">
        <v>31.28</v>
      </c>
      <c r="R230" s="18">
        <v>31.8259</v>
      </c>
      <c r="S230" s="54">
        <v>2.92</v>
      </c>
      <c r="T230" s="3">
        <v>20.3646382905069</v>
      </c>
      <c r="U230" s="21">
        <v>4.21</v>
      </c>
      <c r="V230" s="21">
        <v>4.03</v>
      </c>
      <c r="W230" s="18">
        <f t="shared" si="6"/>
        <v>0.01200619675</v>
      </c>
      <c r="X230" s="54">
        <v>19.852</v>
      </c>
      <c r="Y230" s="54">
        <v>0.03779601651942066</v>
      </c>
      <c r="Z230" s="53">
        <v>678.119718</v>
      </c>
      <c r="AA230" s="51">
        <v>182.7466</v>
      </c>
      <c r="AB230" s="55">
        <v>275.6537</v>
      </c>
      <c r="AC230" s="51">
        <v>348.511302846908</v>
      </c>
      <c r="AD230" s="51">
        <v>319.143996317496</v>
      </c>
      <c r="AE230" s="51">
        <v>278.335684381715</v>
      </c>
      <c r="AF230" s="51">
        <f t="shared" si="5"/>
        <v>945.9909835</v>
      </c>
      <c r="AG230" s="18">
        <v>949.13</v>
      </c>
      <c r="AH230" s="21">
        <v>3.93</v>
      </c>
      <c r="AI230" s="51">
        <f t="shared" si="3"/>
        <v>92.9071</v>
      </c>
      <c r="AJ230" s="18">
        <v>35.14</v>
      </c>
      <c r="AK230" s="54">
        <v>2.92</v>
      </c>
      <c r="AL230" s="56">
        <v>1.301</v>
      </c>
      <c r="AM230" s="3">
        <v>20.3646382905069</v>
      </c>
      <c r="AN230" s="53">
        <v>210.2</v>
      </c>
      <c r="AO230" s="18">
        <f t="shared" si="4"/>
        <v>101.1805356</v>
      </c>
      <c r="AP230" s="53">
        <v>33.7</v>
      </c>
      <c r="AQ230" s="53">
        <v>903.48</v>
      </c>
      <c r="AS230" s="21">
        <v>0.417194</v>
      </c>
      <c r="AT230" s="21"/>
      <c r="AU230" s="53">
        <v>65.3</v>
      </c>
      <c r="AV230" s="53">
        <v>28.8</v>
      </c>
      <c r="AW230" s="53">
        <v>33.6</v>
      </c>
      <c r="AX230" s="53">
        <v>47.8</v>
      </c>
      <c r="AY230" s="21">
        <v>50.5734646295143</v>
      </c>
      <c r="AZ230" s="21">
        <v>39.2391939287437</v>
      </c>
      <c r="BA230" s="21">
        <v>31.2963480246946</v>
      </c>
      <c r="BB230" s="53"/>
      <c r="BC230" s="53"/>
      <c r="BD230" s="18">
        <v>35.31</v>
      </c>
      <c r="BE230" s="21">
        <v>4.21</v>
      </c>
      <c r="BF230" s="21">
        <v>4.41</v>
      </c>
      <c r="BG230" s="5">
        <v>4.78</v>
      </c>
      <c r="BH230" s="53">
        <v>31.6</v>
      </c>
      <c r="BI230" s="53">
        <v>33.5</v>
      </c>
      <c r="BJ230" s="53">
        <v>46.9</v>
      </c>
      <c r="BK230" s="53">
        <v>30.5</v>
      </c>
      <c r="BM230" s="53">
        <v>30.7</v>
      </c>
      <c r="BN230" s="53">
        <v>30.2</v>
      </c>
      <c r="BO230" s="21">
        <v>19.999010929232</v>
      </c>
      <c r="BP230" s="53">
        <v>431.4</v>
      </c>
      <c r="BS230" s="5">
        <v>26.9</v>
      </c>
      <c r="BU230" s="18">
        <v>2.92</v>
      </c>
      <c r="BV230" s="57">
        <v>110.295281</v>
      </c>
    </row>
    <row r="231" ht="15.75" customHeight="1">
      <c r="A231" s="3" t="s">
        <v>231</v>
      </c>
      <c r="B231" s="3">
        <v>1965.0</v>
      </c>
      <c r="C231" s="3">
        <v>1965.2499999999834</v>
      </c>
      <c r="D231" s="54">
        <v>11.472</v>
      </c>
      <c r="E231" s="3">
        <v>433.2</v>
      </c>
      <c r="F231" s="50">
        <v>40.6841</v>
      </c>
      <c r="G231" s="50">
        <v>43.6767</v>
      </c>
      <c r="H231" s="51">
        <v>61.1489</v>
      </c>
      <c r="I231" s="51">
        <f t="shared" si="2"/>
        <v>39.6031</v>
      </c>
      <c r="J231" s="21">
        <v>143.58</v>
      </c>
      <c r="K231" s="5">
        <v>4.04</v>
      </c>
      <c r="L231" s="52">
        <v>3546.78</v>
      </c>
      <c r="M231" s="54">
        <v>18.301</v>
      </c>
      <c r="N231" s="3">
        <v>86.83</v>
      </c>
      <c r="O231" s="53">
        <v>31.9</v>
      </c>
      <c r="P231" s="52">
        <v>11.884</v>
      </c>
      <c r="Q231" s="54">
        <v>31.31</v>
      </c>
      <c r="R231" s="18">
        <v>31.8996</v>
      </c>
      <c r="S231" s="54">
        <v>2.92</v>
      </c>
      <c r="T231" s="3">
        <v>19.650036959013</v>
      </c>
      <c r="U231" s="21">
        <v>4.21</v>
      </c>
      <c r="V231" s="21">
        <v>4.06</v>
      </c>
      <c r="W231" s="18">
        <f t="shared" si="6"/>
        <v>0.01166390271</v>
      </c>
      <c r="X231" s="54">
        <v>19.931</v>
      </c>
      <c r="Y231" s="54">
        <v>0.040348679402860466</v>
      </c>
      <c r="Z231" s="53">
        <v>702.617118</v>
      </c>
      <c r="AA231" s="51">
        <v>185.1128</v>
      </c>
      <c r="AB231" s="55">
        <v>277.5415</v>
      </c>
      <c r="AC231" s="51">
        <v>348.664</v>
      </c>
      <c r="AD231" s="51">
        <v>320.497</v>
      </c>
      <c r="AE231" s="51">
        <v>280.648</v>
      </c>
      <c r="AF231" s="51">
        <f t="shared" si="5"/>
        <v>949.809</v>
      </c>
      <c r="AG231" s="18">
        <v>954.93</v>
      </c>
      <c r="AH231" s="21">
        <v>3.93</v>
      </c>
      <c r="AI231" s="51">
        <f t="shared" si="3"/>
        <v>92.4287</v>
      </c>
      <c r="AJ231" s="18">
        <v>35.16</v>
      </c>
      <c r="AK231" s="54">
        <v>2.92</v>
      </c>
      <c r="AL231" s="56">
        <v>1.296</v>
      </c>
      <c r="AM231" s="3">
        <v>19.650036959013</v>
      </c>
      <c r="AN231" s="53">
        <v>207.6</v>
      </c>
      <c r="AO231" s="18">
        <f t="shared" si="4"/>
        <v>101.2381227</v>
      </c>
      <c r="AP231" s="53">
        <v>33.7</v>
      </c>
      <c r="AQ231" s="53">
        <v>889.05</v>
      </c>
      <c r="AS231" s="21">
        <v>0.435404</v>
      </c>
      <c r="AT231" s="21"/>
      <c r="AU231" s="53">
        <v>69.0</v>
      </c>
      <c r="AV231" s="53">
        <v>28.8</v>
      </c>
      <c r="AW231" s="53">
        <v>33.6</v>
      </c>
      <c r="AX231" s="53">
        <v>48.1</v>
      </c>
      <c r="AY231" s="21">
        <v>50.5712570976122</v>
      </c>
      <c r="AZ231" s="21">
        <v>39.2013725856322</v>
      </c>
      <c r="BA231" s="21">
        <v>31.3748984396114</v>
      </c>
      <c r="BB231" s="53"/>
      <c r="BC231" s="53"/>
      <c r="BD231" s="18">
        <v>35.31</v>
      </c>
      <c r="BE231" s="21">
        <v>4.21</v>
      </c>
      <c r="BF231" s="21">
        <v>4.42</v>
      </c>
      <c r="BG231" s="5">
        <v>4.78</v>
      </c>
      <c r="BH231" s="53">
        <v>31.7</v>
      </c>
      <c r="BI231" s="53">
        <v>33.5</v>
      </c>
      <c r="BJ231" s="53">
        <v>47.0</v>
      </c>
      <c r="BK231" s="53">
        <v>30.5</v>
      </c>
      <c r="BM231" s="53">
        <v>30.7</v>
      </c>
      <c r="BN231" s="53">
        <v>30.2</v>
      </c>
      <c r="BO231" s="21">
        <v>19.999010929232</v>
      </c>
      <c r="BP231" s="53">
        <v>433.3</v>
      </c>
      <c r="BS231" s="5">
        <v>26.9</v>
      </c>
      <c r="BU231" s="18">
        <v>2.94</v>
      </c>
      <c r="BV231" s="57">
        <v>109.60322</v>
      </c>
    </row>
    <row r="232" ht="15.75" customHeight="1">
      <c r="A232" s="3" t="s">
        <v>59</v>
      </c>
      <c r="B232" s="3">
        <v>1965.0</v>
      </c>
      <c r="C232" s="3">
        <v>1965.3333333333167</v>
      </c>
      <c r="D232" s="54">
        <v>11.571</v>
      </c>
      <c r="E232" s="3">
        <v>435.4</v>
      </c>
      <c r="F232" s="50">
        <v>41.2328</v>
      </c>
      <c r="G232" s="50">
        <v>44.1391</v>
      </c>
      <c r="H232" s="51">
        <v>62.1331</v>
      </c>
      <c r="I232" s="51">
        <f t="shared" si="2"/>
        <v>40.7245</v>
      </c>
      <c r="J232" s="21">
        <v>143.67</v>
      </c>
      <c r="K232" s="5">
        <v>4.09</v>
      </c>
      <c r="L232" s="52">
        <v>3542.64</v>
      </c>
      <c r="M232" s="54">
        <v>18.323</v>
      </c>
      <c r="N232" s="3">
        <v>87.97</v>
      </c>
      <c r="O232" s="53">
        <v>32.0</v>
      </c>
      <c r="P232" s="52">
        <v>12.043</v>
      </c>
      <c r="Q232" s="54">
        <v>31.38</v>
      </c>
      <c r="R232" s="18">
        <v>32.0026</v>
      </c>
      <c r="S232" s="54">
        <v>2.92</v>
      </c>
      <c r="T232" s="3">
        <v>19.7832218722441</v>
      </c>
      <c r="U232" s="21">
        <v>4.2</v>
      </c>
      <c r="V232" s="21">
        <v>4.04</v>
      </c>
      <c r="W232" s="18">
        <f t="shared" si="6"/>
        <v>0.0119290882</v>
      </c>
      <c r="X232" s="54">
        <v>20.004</v>
      </c>
      <c r="Y232" s="54">
        <v>0.041278434230388905</v>
      </c>
      <c r="Z232" s="53">
        <v>702.5055119999998</v>
      </c>
      <c r="AA232" s="51">
        <v>188.2295</v>
      </c>
      <c r="AB232" s="55">
        <v>280.0006</v>
      </c>
      <c r="AC232" s="51">
        <v>348.787773219249</v>
      </c>
      <c r="AD232" s="51">
        <v>323.211294230367</v>
      </c>
      <c r="AE232" s="51">
        <v>283.561851597607</v>
      </c>
      <c r="AF232" s="51">
        <f t="shared" si="5"/>
        <v>955.560919</v>
      </c>
      <c r="AG232" s="18">
        <v>962.78</v>
      </c>
      <c r="AH232" s="21">
        <v>3.93</v>
      </c>
      <c r="AI232" s="51">
        <f t="shared" si="3"/>
        <v>91.7711</v>
      </c>
      <c r="AJ232" s="18">
        <v>35.14</v>
      </c>
      <c r="AK232" s="54">
        <v>2.92</v>
      </c>
      <c r="AL232" s="56">
        <v>1.3</v>
      </c>
      <c r="AM232" s="3">
        <v>19.7832218722441</v>
      </c>
      <c r="AN232" s="53">
        <v>208.1</v>
      </c>
      <c r="AO232" s="18">
        <f t="shared" si="4"/>
        <v>101.1805356</v>
      </c>
      <c r="AP232" s="53">
        <v>33.8</v>
      </c>
      <c r="AQ232" s="53">
        <v>922.31</v>
      </c>
      <c r="AS232" s="21">
        <v>0.525986</v>
      </c>
      <c r="AT232" s="21"/>
      <c r="AU232" s="53">
        <v>73.4</v>
      </c>
      <c r="AV232" s="53">
        <v>28.9</v>
      </c>
      <c r="AW232" s="53">
        <v>33.6</v>
      </c>
      <c r="AX232" s="53">
        <v>48.9</v>
      </c>
      <c r="AY232" s="21">
        <v>50.6715456835002</v>
      </c>
      <c r="AZ232" s="21">
        <v>39.2190503084081</v>
      </c>
      <c r="BA232" s="21">
        <v>31.4887786876932</v>
      </c>
      <c r="BB232" s="53"/>
      <c r="BC232" s="53"/>
      <c r="BD232" s="18">
        <v>35.31</v>
      </c>
      <c r="BE232" s="21">
        <v>4.2</v>
      </c>
      <c r="BF232" s="21">
        <v>4.43</v>
      </c>
      <c r="BG232" s="5">
        <v>4.8</v>
      </c>
      <c r="BH232" s="53">
        <v>31.8</v>
      </c>
      <c r="BI232" s="53">
        <v>33.6</v>
      </c>
      <c r="BJ232" s="53">
        <v>46.8</v>
      </c>
      <c r="BK232" s="53">
        <v>30.5</v>
      </c>
      <c r="BM232" s="53">
        <v>30.7</v>
      </c>
      <c r="BN232" s="53">
        <v>30.2</v>
      </c>
      <c r="BO232" s="21">
        <v>20.0583551753128</v>
      </c>
      <c r="BP232" s="53">
        <v>437.1</v>
      </c>
      <c r="BS232" s="5">
        <v>26.9</v>
      </c>
      <c r="BU232" s="18">
        <v>2.92</v>
      </c>
      <c r="BV232" s="57">
        <v>109.028433</v>
      </c>
    </row>
    <row r="233" ht="15.75" customHeight="1">
      <c r="A233" s="3" t="s">
        <v>232</v>
      </c>
      <c r="B233" s="3">
        <v>1965.0</v>
      </c>
      <c r="C233" s="3">
        <v>1965.41666666665</v>
      </c>
      <c r="D233" s="54">
        <v>11.417</v>
      </c>
      <c r="E233" s="3">
        <v>437.1</v>
      </c>
      <c r="F233" s="50">
        <v>41.7653</v>
      </c>
      <c r="G233" s="50">
        <v>44.5438</v>
      </c>
      <c r="H233" s="51">
        <v>62.925</v>
      </c>
      <c r="I233" s="51">
        <f t="shared" si="2"/>
        <v>41.3596</v>
      </c>
      <c r="J233" s="21">
        <v>143.97</v>
      </c>
      <c r="K233" s="5">
        <v>4.1</v>
      </c>
      <c r="L233" s="52">
        <v>3577.42</v>
      </c>
      <c r="M233" s="54">
        <v>18.357</v>
      </c>
      <c r="N233" s="3">
        <v>89.28</v>
      </c>
      <c r="O233" s="53">
        <v>32.1</v>
      </c>
      <c r="P233" s="52">
        <v>11.912</v>
      </c>
      <c r="Q233" s="54">
        <v>31.48</v>
      </c>
      <c r="R233" s="18">
        <v>32.1242</v>
      </c>
      <c r="S233" s="54">
        <v>2.92</v>
      </c>
      <c r="T233" s="3">
        <v>19.2564031287722</v>
      </c>
      <c r="U233" s="21">
        <v>4.21</v>
      </c>
      <c r="V233" s="21">
        <v>4.03</v>
      </c>
      <c r="W233" s="18">
        <f t="shared" si="6"/>
        <v>0.01291176957</v>
      </c>
      <c r="X233" s="54">
        <v>20.08</v>
      </c>
      <c r="Y233" s="54">
        <v>0.0429543447774372</v>
      </c>
      <c r="Z233" s="53">
        <v>710.8333540000001</v>
      </c>
      <c r="AA233" s="51">
        <v>190.5937</v>
      </c>
      <c r="AB233" s="55">
        <v>281.4777</v>
      </c>
      <c r="AC233" s="51">
        <v>348.772897826648</v>
      </c>
      <c r="AD233" s="51">
        <v>326.674115632297</v>
      </c>
      <c r="AE233" s="51">
        <v>286.667279378143</v>
      </c>
      <c r="AF233" s="51">
        <f t="shared" si="5"/>
        <v>962.1142928</v>
      </c>
      <c r="AG233" s="18">
        <v>968.46</v>
      </c>
      <c r="AH233" s="21">
        <v>3.89</v>
      </c>
      <c r="AI233" s="51">
        <f t="shared" si="3"/>
        <v>90.884</v>
      </c>
      <c r="AJ233" s="18">
        <v>35.1</v>
      </c>
      <c r="AK233" s="54">
        <v>2.92</v>
      </c>
      <c r="AL233" s="56">
        <v>1.292</v>
      </c>
      <c r="AM233" s="3">
        <v>19.2564031287722</v>
      </c>
      <c r="AN233" s="53">
        <v>207.5</v>
      </c>
      <c r="AO233" s="18">
        <f t="shared" si="4"/>
        <v>101.0653614</v>
      </c>
      <c r="AP233" s="53">
        <v>33.8</v>
      </c>
      <c r="AQ233" s="53">
        <v>918.04</v>
      </c>
      <c r="AS233" s="21">
        <v>0.486215</v>
      </c>
      <c r="AT233" s="21"/>
      <c r="AU233" s="53">
        <v>74.5</v>
      </c>
      <c r="AV233" s="53">
        <v>28.9</v>
      </c>
      <c r="AW233" s="53">
        <v>33.6</v>
      </c>
      <c r="AX233" s="53">
        <v>49.7</v>
      </c>
      <c r="AY233" s="21">
        <v>50.5619555745121</v>
      </c>
      <c r="AZ233" s="21">
        <v>39.2322034449053</v>
      </c>
      <c r="BA233" s="21">
        <v>31.6056588082985</v>
      </c>
      <c r="BB233" s="53"/>
      <c r="BC233" s="53"/>
      <c r="BD233" s="18">
        <v>35.31</v>
      </c>
      <c r="BE233" s="21">
        <v>4.21</v>
      </c>
      <c r="BF233" s="21">
        <v>4.44</v>
      </c>
      <c r="BG233" s="5">
        <v>4.81</v>
      </c>
      <c r="BH233" s="53">
        <v>32.0</v>
      </c>
      <c r="BI233" s="53">
        <v>33.6</v>
      </c>
      <c r="BJ233" s="53">
        <v>46.8</v>
      </c>
      <c r="BK233" s="53">
        <v>30.5</v>
      </c>
      <c r="BM233" s="53">
        <v>30.8</v>
      </c>
      <c r="BN233" s="53">
        <v>30.3</v>
      </c>
      <c r="BO233" s="21">
        <v>20.0583551753128</v>
      </c>
      <c r="BP233" s="53">
        <v>437.6</v>
      </c>
      <c r="BS233" s="5">
        <v>26.9</v>
      </c>
      <c r="BU233" s="18">
        <v>2.9</v>
      </c>
      <c r="BV233" s="57">
        <v>108.915568</v>
      </c>
    </row>
    <row r="234" ht="15.75" customHeight="1">
      <c r="A234" s="3" t="s">
        <v>233</v>
      </c>
      <c r="B234" s="3">
        <v>1965.0</v>
      </c>
      <c r="C234" s="3">
        <v>1965.4999999999832</v>
      </c>
      <c r="D234" s="54">
        <v>11.467</v>
      </c>
      <c r="E234" s="3">
        <v>440.1</v>
      </c>
      <c r="F234" s="50">
        <v>42.2325</v>
      </c>
      <c r="G234" s="50">
        <v>44.9974</v>
      </c>
      <c r="H234" s="51">
        <v>64.1511</v>
      </c>
      <c r="I234" s="51">
        <f t="shared" si="2"/>
        <v>42.1287</v>
      </c>
      <c r="J234" s="21">
        <v>144.07</v>
      </c>
      <c r="K234" s="5">
        <v>4.04</v>
      </c>
      <c r="L234" s="52">
        <v>3572.39</v>
      </c>
      <c r="M234" s="54">
        <v>18.352</v>
      </c>
      <c r="N234" s="3">
        <v>85.04</v>
      </c>
      <c r="O234" s="53">
        <v>32.4</v>
      </c>
      <c r="P234" s="52">
        <v>12.005</v>
      </c>
      <c r="Q234" s="54">
        <v>31.61</v>
      </c>
      <c r="R234" s="18">
        <v>32.2996</v>
      </c>
      <c r="S234" s="54">
        <v>2.92</v>
      </c>
      <c r="T234" s="3">
        <v>19.7854200631343</v>
      </c>
      <c r="U234" s="21">
        <v>4.21</v>
      </c>
      <c r="V234" s="21">
        <v>3.99</v>
      </c>
      <c r="W234" s="18">
        <f t="shared" si="6"/>
        <v>0.01191001323</v>
      </c>
      <c r="X234" s="54">
        <v>20.158</v>
      </c>
      <c r="Y234" s="54">
        <v>0.044347735985908354</v>
      </c>
      <c r="Z234" s="53">
        <v>711.262849</v>
      </c>
      <c r="AA234" s="51">
        <v>193.5097</v>
      </c>
      <c r="AB234" s="55">
        <v>284.4379</v>
      </c>
      <c r="AC234" s="51">
        <v>348.433</v>
      </c>
      <c r="AD234" s="51">
        <v>329.929</v>
      </c>
      <c r="AE234" s="51">
        <v>289.38</v>
      </c>
      <c r="AF234" s="51">
        <f t="shared" si="5"/>
        <v>967.742</v>
      </c>
      <c r="AG234" s="18">
        <v>971.99</v>
      </c>
      <c r="AH234" s="21">
        <v>3.8</v>
      </c>
      <c r="AI234" s="51">
        <f t="shared" si="3"/>
        <v>90.9282</v>
      </c>
      <c r="AJ234" s="18">
        <v>35.1</v>
      </c>
      <c r="AK234" s="54">
        <v>2.92</v>
      </c>
      <c r="AL234" s="56">
        <v>1.288</v>
      </c>
      <c r="AM234" s="3">
        <v>19.7854200631343</v>
      </c>
      <c r="AN234" s="53">
        <v>204.6</v>
      </c>
      <c r="AO234" s="18">
        <f t="shared" si="4"/>
        <v>101.0653614</v>
      </c>
      <c r="AP234" s="53">
        <v>33.8</v>
      </c>
      <c r="AQ234" s="53">
        <v>868.03</v>
      </c>
      <c r="AS234" s="21">
        <v>0.4797</v>
      </c>
      <c r="AT234" s="21"/>
      <c r="AU234" s="53">
        <v>76.4</v>
      </c>
      <c r="AV234" s="53">
        <v>28.8</v>
      </c>
      <c r="AW234" s="53">
        <v>33.6</v>
      </c>
      <c r="AX234" s="53">
        <v>49.6</v>
      </c>
      <c r="AY234" s="21">
        <v>49.3504895548872</v>
      </c>
      <c r="AZ234" s="21">
        <v>39.1878556417469</v>
      </c>
      <c r="BA234" s="21">
        <v>31.6688793509335</v>
      </c>
      <c r="BB234" s="53"/>
      <c r="BC234" s="53"/>
      <c r="BD234" s="18">
        <v>35.31</v>
      </c>
      <c r="BE234" s="21">
        <v>4.21</v>
      </c>
      <c r="BF234" s="21">
        <v>4.46</v>
      </c>
      <c r="BG234" s="5">
        <v>4.85</v>
      </c>
      <c r="BH234" s="53">
        <v>32.0</v>
      </c>
      <c r="BI234" s="53">
        <v>33.7</v>
      </c>
      <c r="BJ234" s="53">
        <v>46.8</v>
      </c>
      <c r="BK234" s="53">
        <v>30.5</v>
      </c>
      <c r="BM234" s="53">
        <v>30.9</v>
      </c>
      <c r="BN234" s="53">
        <v>30.3</v>
      </c>
      <c r="BO234" s="21">
        <v>20.0583551753128</v>
      </c>
      <c r="BP234" s="53">
        <v>435.2</v>
      </c>
      <c r="BS234" s="5">
        <v>26.9</v>
      </c>
      <c r="BU234" s="18">
        <v>3.07</v>
      </c>
      <c r="BV234" s="57">
        <v>108.226229</v>
      </c>
    </row>
    <row r="235" ht="15.75" customHeight="1">
      <c r="A235" s="3" t="s">
        <v>60</v>
      </c>
      <c r="B235" s="3">
        <v>1965.0</v>
      </c>
      <c r="C235" s="3">
        <v>1965.5833333333164</v>
      </c>
      <c r="D235" s="54">
        <v>11.544</v>
      </c>
      <c r="E235" s="3">
        <v>442.9</v>
      </c>
      <c r="F235" s="50">
        <v>42.8655</v>
      </c>
      <c r="G235" s="50">
        <v>45.4582</v>
      </c>
      <c r="H235" s="51">
        <v>64.8904</v>
      </c>
      <c r="I235" s="51">
        <f t="shared" si="2"/>
        <v>41.8898</v>
      </c>
      <c r="J235" s="21">
        <v>144.26</v>
      </c>
      <c r="K235" s="5">
        <v>4.09</v>
      </c>
      <c r="L235" s="52">
        <v>3611.44</v>
      </c>
      <c r="M235" s="54">
        <v>18.37</v>
      </c>
      <c r="N235" s="3">
        <v>84.91</v>
      </c>
      <c r="O235" s="53">
        <v>32.4</v>
      </c>
      <c r="P235" s="52">
        <v>12.073</v>
      </c>
      <c r="Q235" s="54">
        <v>31.58</v>
      </c>
      <c r="R235" s="18">
        <v>32.3086</v>
      </c>
      <c r="S235" s="54">
        <v>2.92</v>
      </c>
      <c r="T235" s="3">
        <v>20.6149015853171</v>
      </c>
      <c r="U235" s="21">
        <v>4.2</v>
      </c>
      <c r="V235" s="21">
        <v>3.98</v>
      </c>
      <c r="W235" s="18">
        <f t="shared" si="6"/>
        <v>0.01189820425</v>
      </c>
      <c r="X235" s="54">
        <v>20.225</v>
      </c>
      <c r="Y235" s="54">
        <v>0.044248244527055114</v>
      </c>
      <c r="Z235" s="53">
        <v>719.398848</v>
      </c>
      <c r="AA235" s="51">
        <v>195.1039</v>
      </c>
      <c r="AB235" s="55">
        <v>286.0699</v>
      </c>
      <c r="AC235" s="51">
        <v>347.697134298819</v>
      </c>
      <c r="AD235" s="51">
        <v>332.307839096582</v>
      </c>
      <c r="AE235" s="51">
        <v>291.320319547592</v>
      </c>
      <c r="AF235" s="51">
        <f t="shared" si="5"/>
        <v>971.3252929</v>
      </c>
      <c r="AG235" s="18">
        <v>973.36</v>
      </c>
      <c r="AH235" s="21">
        <v>3.84</v>
      </c>
      <c r="AI235" s="51">
        <f t="shared" si="3"/>
        <v>90.966</v>
      </c>
      <c r="AJ235" s="18">
        <v>35.12</v>
      </c>
      <c r="AK235" s="54">
        <v>2.92</v>
      </c>
      <c r="AL235" s="56">
        <v>1.29</v>
      </c>
      <c r="AM235" s="3">
        <v>20.6149015853171</v>
      </c>
      <c r="AN235" s="53">
        <v>204.4</v>
      </c>
      <c r="AO235" s="18">
        <f t="shared" si="4"/>
        <v>101.1229485</v>
      </c>
      <c r="AP235" s="53">
        <v>33.8</v>
      </c>
      <c r="AQ235" s="53">
        <v>881.74</v>
      </c>
      <c r="AS235" s="21">
        <v>0.451619</v>
      </c>
      <c r="AT235" s="21"/>
      <c r="AU235" s="53">
        <v>71.0</v>
      </c>
      <c r="AV235" s="53">
        <v>28.9</v>
      </c>
      <c r="AW235" s="53">
        <v>33.6</v>
      </c>
      <c r="AX235" s="53">
        <v>49.1</v>
      </c>
      <c r="AY235" s="21">
        <v>49.4050948080858</v>
      </c>
      <c r="AZ235" s="21">
        <v>39.2073668083972</v>
      </c>
      <c r="BA235" s="21">
        <v>31.7853623319348</v>
      </c>
      <c r="BB235" s="53"/>
      <c r="BC235" s="53"/>
      <c r="BD235" s="18">
        <v>35.31</v>
      </c>
      <c r="BE235" s="21">
        <v>4.2</v>
      </c>
      <c r="BF235" s="21">
        <v>4.48</v>
      </c>
      <c r="BG235" s="5">
        <v>4.88</v>
      </c>
      <c r="BH235" s="53">
        <v>32.0</v>
      </c>
      <c r="BI235" s="53">
        <v>33.6</v>
      </c>
      <c r="BJ235" s="53">
        <v>46.7</v>
      </c>
      <c r="BK235" s="53">
        <v>30.4</v>
      </c>
      <c r="BM235" s="53">
        <v>30.9</v>
      </c>
      <c r="BN235" s="53">
        <v>30.3</v>
      </c>
      <c r="BO235" s="21">
        <v>20.0583551753128</v>
      </c>
      <c r="BP235" s="53">
        <v>441.0</v>
      </c>
      <c r="BS235" s="5">
        <v>27.0</v>
      </c>
      <c r="BU235" s="18">
        <v>3.09</v>
      </c>
      <c r="BV235" s="57">
        <v>108.450532</v>
      </c>
    </row>
    <row r="236" ht="15.75" customHeight="1">
      <c r="A236" s="3" t="s">
        <v>234</v>
      </c>
      <c r="B236" s="3">
        <v>1965.0</v>
      </c>
      <c r="C236" s="3">
        <v>1965.6666666666497</v>
      </c>
      <c r="D236" s="54">
        <v>11.531</v>
      </c>
      <c r="E236" s="3">
        <v>445.8</v>
      </c>
      <c r="F236" s="50">
        <v>43.4745</v>
      </c>
      <c r="G236" s="50">
        <v>45.9554</v>
      </c>
      <c r="H236" s="51">
        <v>65.4792</v>
      </c>
      <c r="I236" s="51">
        <f t="shared" si="2"/>
        <v>41.3803</v>
      </c>
      <c r="J236" s="21">
        <v>144.15</v>
      </c>
      <c r="K236" s="5">
        <v>4.12</v>
      </c>
      <c r="L236" s="52">
        <v>3648.34</v>
      </c>
      <c r="M236" s="54">
        <v>18.405</v>
      </c>
      <c r="N236" s="3">
        <v>86.49</v>
      </c>
      <c r="O236" s="53">
        <v>32.4</v>
      </c>
      <c r="P236" s="52">
        <v>12.079</v>
      </c>
      <c r="Q236" s="54">
        <v>31.55</v>
      </c>
      <c r="R236" s="18">
        <v>32.3806</v>
      </c>
      <c r="S236" s="54">
        <v>2.92</v>
      </c>
      <c r="T236" s="3">
        <v>20.6130232411494</v>
      </c>
      <c r="U236" s="21">
        <v>4.25</v>
      </c>
      <c r="V236" s="21">
        <v>4.07</v>
      </c>
      <c r="W236" s="18">
        <f t="shared" si="6"/>
        <v>0.01254332398</v>
      </c>
      <c r="X236" s="54">
        <v>20.304</v>
      </c>
      <c r="Y236" s="54">
        <v>0.045143357183301536</v>
      </c>
      <c r="Z236" s="53">
        <v>727.478996</v>
      </c>
      <c r="AA236" s="51">
        <v>196.2894</v>
      </c>
      <c r="AB236" s="55">
        <v>287.199</v>
      </c>
      <c r="AC236" s="51">
        <v>346.956068809463</v>
      </c>
      <c r="AD236" s="51">
        <v>334.295948560724</v>
      </c>
      <c r="AE236" s="51">
        <v>292.926901809418</v>
      </c>
      <c r="AF236" s="51">
        <f t="shared" si="5"/>
        <v>974.1789192</v>
      </c>
      <c r="AG236" s="18">
        <v>977.35</v>
      </c>
      <c r="AH236" s="21">
        <v>3.84</v>
      </c>
      <c r="AI236" s="51">
        <f t="shared" si="3"/>
        <v>90.9096</v>
      </c>
      <c r="AJ236" s="18">
        <v>35.15</v>
      </c>
      <c r="AK236" s="54">
        <v>2.92</v>
      </c>
      <c r="AL236" s="56">
        <v>1.294</v>
      </c>
      <c r="AM236" s="3">
        <v>20.6130232411494</v>
      </c>
      <c r="AN236" s="53">
        <v>203.6</v>
      </c>
      <c r="AO236" s="18">
        <f t="shared" si="4"/>
        <v>101.2093291</v>
      </c>
      <c r="AP236" s="53">
        <v>33.8</v>
      </c>
      <c r="AQ236" s="53">
        <v>893.1</v>
      </c>
      <c r="AS236" s="21">
        <v>0.515123</v>
      </c>
      <c r="AT236" s="21"/>
      <c r="AU236" s="53">
        <v>79.2</v>
      </c>
      <c r="AV236" s="53">
        <v>28.9</v>
      </c>
      <c r="AW236" s="53">
        <v>33.6</v>
      </c>
      <c r="AX236" s="53">
        <v>49.4</v>
      </c>
      <c r="AY236" s="21">
        <v>49.6676358313474</v>
      </c>
      <c r="AZ236" s="21">
        <v>39.2821931880472</v>
      </c>
      <c r="BA236" s="21">
        <v>31.785442138006</v>
      </c>
      <c r="BB236" s="53"/>
      <c r="BC236" s="53"/>
      <c r="BD236" s="18">
        <v>35.31</v>
      </c>
      <c r="BE236" s="21">
        <v>4.25</v>
      </c>
      <c r="BF236" s="21">
        <v>4.49</v>
      </c>
      <c r="BG236" s="5">
        <v>4.88</v>
      </c>
      <c r="BH236" s="53">
        <v>32.1</v>
      </c>
      <c r="BI236" s="53">
        <v>33.7</v>
      </c>
      <c r="BJ236" s="53">
        <v>46.7</v>
      </c>
      <c r="BK236" s="53">
        <v>30.4</v>
      </c>
      <c r="BM236" s="53">
        <v>30.9</v>
      </c>
      <c r="BN236" s="53">
        <v>30.5</v>
      </c>
      <c r="BO236" s="21">
        <v>20.0583551753128</v>
      </c>
      <c r="BP236" s="53">
        <v>444.4</v>
      </c>
      <c r="BS236" s="5">
        <v>27.0</v>
      </c>
      <c r="BU236" s="18">
        <v>3.06</v>
      </c>
      <c r="BV236" s="57">
        <v>108.450532</v>
      </c>
    </row>
    <row r="237" ht="15.75" customHeight="1">
      <c r="A237" s="3" t="s">
        <v>235</v>
      </c>
      <c r="B237" s="3">
        <v>1965.0</v>
      </c>
      <c r="C237" s="3">
        <v>1965.749999999983</v>
      </c>
      <c r="D237" s="54">
        <v>11.517</v>
      </c>
      <c r="E237" s="3">
        <v>449.5</v>
      </c>
      <c r="F237" s="50">
        <v>43.8852</v>
      </c>
      <c r="G237" s="50">
        <v>46.4854</v>
      </c>
      <c r="H237" s="51">
        <v>66.3883</v>
      </c>
      <c r="I237" s="51">
        <f t="shared" si="2"/>
        <v>42.4907</v>
      </c>
      <c r="J237" s="21">
        <v>144.05</v>
      </c>
      <c r="K237" s="5">
        <v>4.01</v>
      </c>
      <c r="L237" s="52">
        <v>3648.67</v>
      </c>
      <c r="M237" s="54">
        <v>18.427</v>
      </c>
      <c r="N237" s="3">
        <v>89.38</v>
      </c>
      <c r="O237" s="53">
        <v>32.4</v>
      </c>
      <c r="P237" s="52">
        <v>12.071</v>
      </c>
      <c r="Q237" s="54">
        <v>31.62</v>
      </c>
      <c r="R237" s="18">
        <v>32.3978</v>
      </c>
      <c r="S237" s="54">
        <v>2.92</v>
      </c>
      <c r="T237" s="3">
        <v>19.8585977313276</v>
      </c>
      <c r="U237" s="21">
        <v>4.29</v>
      </c>
      <c r="V237" s="21">
        <v>4.2</v>
      </c>
      <c r="W237" s="18">
        <f t="shared" si="6"/>
        <v>0.01330767116</v>
      </c>
      <c r="X237" s="54">
        <v>20.387</v>
      </c>
      <c r="Y237" s="54">
        <v>0.045701682396389165</v>
      </c>
      <c r="Z237" s="53">
        <v>728.639399</v>
      </c>
      <c r="AA237" s="51">
        <v>199.2496</v>
      </c>
      <c r="AB237" s="55">
        <v>290.7361</v>
      </c>
      <c r="AC237" s="51">
        <v>346.716</v>
      </c>
      <c r="AD237" s="51">
        <v>336.667</v>
      </c>
      <c r="AE237" s="51">
        <v>294.843</v>
      </c>
      <c r="AF237" s="51">
        <f t="shared" si="5"/>
        <v>978.226</v>
      </c>
      <c r="AG237" s="18">
        <v>983.96</v>
      </c>
      <c r="AH237" s="21">
        <v>3.92</v>
      </c>
      <c r="AI237" s="51">
        <f t="shared" si="3"/>
        <v>91.4865</v>
      </c>
      <c r="AJ237" s="18">
        <v>35.14</v>
      </c>
      <c r="AK237" s="54">
        <v>2.92</v>
      </c>
      <c r="AL237" s="56">
        <v>1.295</v>
      </c>
      <c r="AM237" s="3">
        <v>19.8585977313276</v>
      </c>
      <c r="AN237" s="53">
        <v>202.6</v>
      </c>
      <c r="AO237" s="18">
        <f t="shared" si="4"/>
        <v>101.1805356</v>
      </c>
      <c r="AP237" s="53">
        <v>33.9</v>
      </c>
      <c r="AQ237" s="53">
        <v>930.58</v>
      </c>
      <c r="AS237" s="21">
        <v>0.5192</v>
      </c>
      <c r="AT237" s="21"/>
      <c r="AU237" s="53">
        <v>80.4</v>
      </c>
      <c r="AV237" s="53">
        <v>28.8</v>
      </c>
      <c r="AW237" s="53">
        <v>33.6</v>
      </c>
      <c r="AX237" s="53">
        <v>49.5</v>
      </c>
      <c r="AY237" s="21">
        <v>49.8361481337471</v>
      </c>
      <c r="AZ237" s="21">
        <v>39.3346183891468</v>
      </c>
      <c r="BA237" s="21">
        <v>31.8021079909535</v>
      </c>
      <c r="BB237" s="53"/>
      <c r="BC237" s="53"/>
      <c r="BD237" s="18">
        <v>35.31</v>
      </c>
      <c r="BE237" s="21">
        <v>4.29</v>
      </c>
      <c r="BF237" s="21">
        <v>4.52</v>
      </c>
      <c r="BG237" s="5">
        <v>4.91</v>
      </c>
      <c r="BH237" s="53">
        <v>32.1</v>
      </c>
      <c r="BI237" s="53">
        <v>33.7</v>
      </c>
      <c r="BJ237" s="53">
        <v>46.7</v>
      </c>
      <c r="BK237" s="53">
        <v>30.4</v>
      </c>
      <c r="BM237" s="53">
        <v>30.9</v>
      </c>
      <c r="BN237" s="53">
        <v>30.6</v>
      </c>
      <c r="BO237" s="21">
        <v>20.0583551753128</v>
      </c>
      <c r="BP237" s="53">
        <v>452.0</v>
      </c>
      <c r="BS237" s="5">
        <v>27.0</v>
      </c>
      <c r="BU237" s="18">
        <v>2.98</v>
      </c>
      <c r="BV237" s="57">
        <v>108.450532</v>
      </c>
    </row>
    <row r="238" ht="15.75" customHeight="1">
      <c r="A238" s="3" t="s">
        <v>61</v>
      </c>
      <c r="B238" s="3">
        <v>1965.0</v>
      </c>
      <c r="C238" s="3">
        <v>1965.8333333333162</v>
      </c>
      <c r="D238" s="54">
        <v>11.63</v>
      </c>
      <c r="E238" s="3">
        <v>452.6</v>
      </c>
      <c r="F238" s="50">
        <v>44.3817</v>
      </c>
      <c r="G238" s="50">
        <v>46.9676</v>
      </c>
      <c r="H238" s="51">
        <v>67.05</v>
      </c>
      <c r="I238" s="51">
        <f t="shared" si="2"/>
        <v>41.7556</v>
      </c>
      <c r="J238" s="21">
        <v>143.97</v>
      </c>
      <c r="K238" s="5">
        <v>4.08</v>
      </c>
      <c r="L238" s="52">
        <v>3704.49</v>
      </c>
      <c r="M238" s="54">
        <v>18.42</v>
      </c>
      <c r="N238" s="3">
        <v>91.39</v>
      </c>
      <c r="O238" s="53">
        <v>32.5</v>
      </c>
      <c r="P238" s="52">
        <v>12.118</v>
      </c>
      <c r="Q238" s="54">
        <v>31.65</v>
      </c>
      <c r="R238" s="18">
        <v>32.5723</v>
      </c>
      <c r="S238" s="54">
        <v>2.92</v>
      </c>
      <c r="T238" s="3">
        <v>20.4924699287496</v>
      </c>
      <c r="U238" s="21">
        <v>4.35</v>
      </c>
      <c r="V238" s="21">
        <v>4.3</v>
      </c>
      <c r="W238" s="18">
        <f t="shared" si="6"/>
        <v>0.01253298153</v>
      </c>
      <c r="X238" s="54">
        <v>20.469</v>
      </c>
      <c r="Y238" s="54">
        <v>0.0459911083857123</v>
      </c>
      <c r="Z238" s="53">
        <v>741.6388979999999</v>
      </c>
      <c r="AA238" s="51">
        <v>200.1549</v>
      </c>
      <c r="AB238" s="55">
        <v>294.1111</v>
      </c>
      <c r="AC238" s="51">
        <v>347.335467363252</v>
      </c>
      <c r="AD238" s="51">
        <v>339.900164198119</v>
      </c>
      <c r="AE238" s="51">
        <v>297.523203545359</v>
      </c>
      <c r="AF238" s="51">
        <f t="shared" si="5"/>
        <v>984.7588351</v>
      </c>
      <c r="AG238" s="18">
        <v>993.19</v>
      </c>
      <c r="AH238" s="21">
        <v>4.03</v>
      </c>
      <c r="AI238" s="51">
        <f t="shared" si="3"/>
        <v>93.9562</v>
      </c>
      <c r="AJ238" s="18">
        <v>35.11</v>
      </c>
      <c r="AK238" s="54">
        <v>2.92</v>
      </c>
      <c r="AL238" s="56">
        <v>1.293</v>
      </c>
      <c r="AM238" s="3">
        <v>20.4924699287496</v>
      </c>
      <c r="AN238" s="53">
        <v>206.4</v>
      </c>
      <c r="AO238" s="18">
        <f t="shared" si="4"/>
        <v>101.0941549</v>
      </c>
      <c r="AP238" s="53">
        <v>33.9</v>
      </c>
      <c r="AQ238" s="53">
        <v>960.82</v>
      </c>
      <c r="AS238" s="21">
        <v>0.559265</v>
      </c>
      <c r="AT238" s="21"/>
      <c r="AU238" s="53">
        <v>85.8</v>
      </c>
      <c r="AV238" s="53">
        <v>28.8</v>
      </c>
      <c r="AW238" s="53">
        <v>33.6</v>
      </c>
      <c r="AX238" s="53">
        <v>49.9</v>
      </c>
      <c r="AY238" s="21">
        <v>48.5510651823702</v>
      </c>
      <c r="AZ238" s="21">
        <v>38.9850246257922</v>
      </c>
      <c r="BA238" s="21">
        <v>31.696595684538</v>
      </c>
      <c r="BB238" s="53"/>
      <c r="BC238" s="53"/>
      <c r="BD238" s="18">
        <v>35.31</v>
      </c>
      <c r="BE238" s="21">
        <v>4.35</v>
      </c>
      <c r="BF238" s="21">
        <v>4.56</v>
      </c>
      <c r="BG238" s="5">
        <v>4.93</v>
      </c>
      <c r="BH238" s="53">
        <v>32.2</v>
      </c>
      <c r="BI238" s="53">
        <v>33.8</v>
      </c>
      <c r="BJ238" s="53">
        <v>46.7</v>
      </c>
      <c r="BK238" s="53">
        <v>30.4</v>
      </c>
      <c r="BM238" s="53">
        <v>31.0</v>
      </c>
      <c r="BN238" s="53">
        <v>30.8</v>
      </c>
      <c r="BO238" s="21">
        <v>20.1176994213936</v>
      </c>
      <c r="BP238" s="53">
        <v>458.5</v>
      </c>
      <c r="BS238" s="5">
        <v>27.1</v>
      </c>
      <c r="BU238" s="18">
        <v>2.93</v>
      </c>
      <c r="BV238" s="57">
        <v>108.779203</v>
      </c>
    </row>
    <row r="239" ht="15.75" customHeight="1">
      <c r="A239" s="3" t="s">
        <v>236</v>
      </c>
      <c r="B239" s="3">
        <v>1965.0</v>
      </c>
      <c r="C239" s="3">
        <v>1965.9166666666495</v>
      </c>
      <c r="D239" s="54">
        <v>11.655</v>
      </c>
      <c r="E239" s="3">
        <v>455.7</v>
      </c>
      <c r="F239" s="50">
        <v>44.7965</v>
      </c>
      <c r="G239" s="50">
        <v>47.435</v>
      </c>
      <c r="H239" s="51">
        <v>67.754</v>
      </c>
      <c r="I239" s="51">
        <f t="shared" si="2"/>
        <v>41.6233</v>
      </c>
      <c r="J239" s="21">
        <v>143.86</v>
      </c>
      <c r="K239" s="5">
        <v>4.1</v>
      </c>
      <c r="L239" s="52">
        <v>3723.67</v>
      </c>
      <c r="M239" s="54">
        <v>18.455</v>
      </c>
      <c r="N239" s="3">
        <v>92.15</v>
      </c>
      <c r="O239" s="53">
        <v>32.6</v>
      </c>
      <c r="P239" s="52">
        <v>12.087</v>
      </c>
      <c r="Q239" s="54">
        <v>31.75</v>
      </c>
      <c r="R239" s="18">
        <v>32.7188</v>
      </c>
      <c r="S239" s="54">
        <v>2.92</v>
      </c>
      <c r="T239" s="3">
        <v>20.6244631581414</v>
      </c>
      <c r="U239" s="21">
        <v>4.45</v>
      </c>
      <c r="V239" s="21">
        <v>4.37</v>
      </c>
      <c r="W239" s="18">
        <f t="shared" si="6"/>
        <v>0.01300911187</v>
      </c>
      <c r="X239" s="54">
        <v>20.546</v>
      </c>
      <c r="Y239" s="54">
        <v>0.046609953644745516</v>
      </c>
      <c r="Z239" s="53">
        <v>747.340569</v>
      </c>
      <c r="AA239" s="51">
        <v>201.6088</v>
      </c>
      <c r="AB239" s="55">
        <v>295.6787</v>
      </c>
      <c r="AC239" s="51">
        <v>348.582382491056</v>
      </c>
      <c r="AD239" s="51">
        <v>343.296608643326</v>
      </c>
      <c r="AE239" s="51">
        <v>300.667446717518</v>
      </c>
      <c r="AF239" s="51">
        <f t="shared" si="5"/>
        <v>992.5464379</v>
      </c>
      <c r="AG239" s="18">
        <v>1000.4</v>
      </c>
      <c r="AH239" s="21">
        <v>4.09</v>
      </c>
      <c r="AI239" s="51">
        <f t="shared" si="3"/>
        <v>94.0699</v>
      </c>
      <c r="AJ239" s="18">
        <v>35.11</v>
      </c>
      <c r="AK239" s="54">
        <v>2.92</v>
      </c>
      <c r="AL239" s="56">
        <v>1.294</v>
      </c>
      <c r="AM239" s="3">
        <v>20.6244631581414</v>
      </c>
      <c r="AN239" s="53">
        <v>208.5</v>
      </c>
      <c r="AO239" s="18">
        <f t="shared" si="4"/>
        <v>101.0941549</v>
      </c>
      <c r="AP239" s="53">
        <v>34.0</v>
      </c>
      <c r="AQ239" s="53">
        <v>946.71</v>
      </c>
      <c r="AS239" s="21">
        <v>0.561478</v>
      </c>
      <c r="AT239" s="21"/>
      <c r="AU239" s="53">
        <v>88.8</v>
      </c>
      <c r="AV239" s="53">
        <v>28.8</v>
      </c>
      <c r="AW239" s="53">
        <v>33.6</v>
      </c>
      <c r="AX239" s="53">
        <v>49.6</v>
      </c>
      <c r="AY239" s="21">
        <v>48.6570924087066</v>
      </c>
      <c r="AZ239" s="21">
        <v>39.0132273419099</v>
      </c>
      <c r="BA239" s="21">
        <v>31.7111542581262</v>
      </c>
      <c r="BB239" s="53"/>
      <c r="BC239" s="53"/>
      <c r="BD239" s="18">
        <v>35.31</v>
      </c>
      <c r="BE239" s="21">
        <v>4.45</v>
      </c>
      <c r="BF239" s="21">
        <v>4.6</v>
      </c>
      <c r="BG239" s="5">
        <v>4.95</v>
      </c>
      <c r="BH239" s="53">
        <v>32.3</v>
      </c>
      <c r="BI239" s="53">
        <v>33.9</v>
      </c>
      <c r="BJ239" s="53">
        <v>46.8</v>
      </c>
      <c r="BK239" s="53">
        <v>30.4</v>
      </c>
      <c r="BM239" s="53">
        <v>31.1</v>
      </c>
      <c r="BN239" s="53">
        <v>30.9</v>
      </c>
      <c r="BO239" s="21">
        <v>20.1770436674744</v>
      </c>
      <c r="BP239" s="53">
        <v>459.1</v>
      </c>
      <c r="BS239" s="5">
        <v>27.2</v>
      </c>
      <c r="BU239" s="18">
        <v>2.93</v>
      </c>
      <c r="BV239" s="57">
        <v>109.338192</v>
      </c>
    </row>
    <row r="240" ht="15.75" customHeight="1">
      <c r="A240" s="3" t="s">
        <v>237</v>
      </c>
      <c r="B240" s="3">
        <v>1965.0</v>
      </c>
      <c r="C240" s="3">
        <v>1965.9999999999827</v>
      </c>
      <c r="D240" s="54">
        <v>11.872</v>
      </c>
      <c r="E240" s="3">
        <v>459.2</v>
      </c>
      <c r="F240" s="50">
        <v>45.0223</v>
      </c>
      <c r="G240" s="50">
        <v>47.8224</v>
      </c>
      <c r="H240" s="51">
        <v>69.1577</v>
      </c>
      <c r="I240" s="51">
        <f t="shared" si="2"/>
        <v>43.4138</v>
      </c>
      <c r="J240" s="21">
        <v>143.86</v>
      </c>
      <c r="K240" s="5">
        <v>4.32</v>
      </c>
      <c r="L240" s="52">
        <v>3745.67</v>
      </c>
      <c r="M240" s="54">
        <v>18.511</v>
      </c>
      <c r="N240" s="3">
        <v>91.73</v>
      </c>
      <c r="O240" s="53">
        <v>32.8</v>
      </c>
      <c r="P240" s="52">
        <v>12.316</v>
      </c>
      <c r="Q240" s="54">
        <v>31.85</v>
      </c>
      <c r="R240" s="18">
        <v>32.8797</v>
      </c>
      <c r="S240" s="54">
        <v>2.92</v>
      </c>
      <c r="T240" s="3">
        <v>20.2479024457652</v>
      </c>
      <c r="U240" s="21">
        <v>4.62</v>
      </c>
      <c r="V240" s="21">
        <v>4.72</v>
      </c>
      <c r="W240" s="18">
        <f t="shared" si="6"/>
        <v>0.01463494848</v>
      </c>
      <c r="X240" s="54">
        <v>20.609</v>
      </c>
      <c r="Y240" s="54">
        <v>0.04725849890746492</v>
      </c>
      <c r="Z240" s="53">
        <v>754.0033709999999</v>
      </c>
      <c r="AA240" s="51">
        <v>205.4162</v>
      </c>
      <c r="AB240" s="55">
        <v>300.4916</v>
      </c>
      <c r="AC240" s="51">
        <v>350.077</v>
      </c>
      <c r="AD240" s="51">
        <v>345.863</v>
      </c>
      <c r="AE240" s="51">
        <v>303.787</v>
      </c>
      <c r="AF240" s="51">
        <f t="shared" si="5"/>
        <v>999.727</v>
      </c>
      <c r="AG240" s="18">
        <v>1005.59</v>
      </c>
      <c r="AH240" s="21">
        <v>4.38</v>
      </c>
      <c r="AI240" s="51">
        <f t="shared" si="3"/>
        <v>95.0754</v>
      </c>
      <c r="AJ240" s="18">
        <v>35.13</v>
      </c>
      <c r="AK240" s="54">
        <v>2.92</v>
      </c>
      <c r="AL240" s="56">
        <v>1.297</v>
      </c>
      <c r="AM240" s="3">
        <v>20.2479024457652</v>
      </c>
      <c r="AN240" s="53">
        <v>206.9</v>
      </c>
      <c r="AO240" s="18">
        <f t="shared" si="4"/>
        <v>101.151742</v>
      </c>
      <c r="AP240" s="53">
        <v>34.0</v>
      </c>
      <c r="AQ240" s="53">
        <v>969.26</v>
      </c>
      <c r="AS240" s="21">
        <v>0.544957</v>
      </c>
      <c r="AT240" s="21"/>
      <c r="AU240" s="53">
        <v>82.1</v>
      </c>
      <c r="AV240" s="53">
        <v>29.0</v>
      </c>
      <c r="AW240" s="53">
        <v>33.6</v>
      </c>
      <c r="AX240" s="53">
        <v>50.9</v>
      </c>
      <c r="AY240" s="21">
        <v>48.9617765361682</v>
      </c>
      <c r="AZ240" s="21">
        <v>39.0233338474444</v>
      </c>
      <c r="BA240" s="21">
        <v>31.6374141459887</v>
      </c>
      <c r="BB240" s="53"/>
      <c r="BC240" s="53"/>
      <c r="BD240" s="18">
        <v>35.31</v>
      </c>
      <c r="BE240" s="21">
        <v>4.62</v>
      </c>
      <c r="BF240" s="21">
        <v>4.68</v>
      </c>
      <c r="BG240" s="5">
        <v>5.02</v>
      </c>
      <c r="BH240" s="53">
        <v>32.3</v>
      </c>
      <c r="BI240" s="53">
        <v>33.9</v>
      </c>
      <c r="BJ240" s="53">
        <v>46.9</v>
      </c>
      <c r="BK240" s="53">
        <v>30.4</v>
      </c>
      <c r="BM240" s="53">
        <v>31.1</v>
      </c>
      <c r="BN240" s="53">
        <v>30.9</v>
      </c>
      <c r="BO240" s="21">
        <v>20.1770436674744</v>
      </c>
      <c r="BP240" s="53">
        <v>461.7</v>
      </c>
      <c r="BS240" s="5">
        <v>27.2</v>
      </c>
      <c r="BU240" s="18">
        <v>2.97</v>
      </c>
      <c r="BV240" s="57">
        <v>109.328699</v>
      </c>
    </row>
    <row r="241" ht="15.75" customHeight="1">
      <c r="A241" s="3" t="s">
        <v>58</v>
      </c>
      <c r="B241" s="3">
        <v>1966.0</v>
      </c>
      <c r="C241" s="3">
        <v>1966.083333333316</v>
      </c>
      <c r="D241" s="54">
        <v>11.875</v>
      </c>
      <c r="E241" s="3">
        <v>462.0</v>
      </c>
      <c r="F241" s="50">
        <v>45.4362</v>
      </c>
      <c r="G241" s="50">
        <v>48.3775</v>
      </c>
      <c r="H241" s="51">
        <v>69.9831</v>
      </c>
      <c r="I241" s="51">
        <f t="shared" si="2"/>
        <v>43.2376</v>
      </c>
      <c r="J241" s="21">
        <v>143.86</v>
      </c>
      <c r="K241" s="5">
        <v>4.42</v>
      </c>
      <c r="L241" s="52">
        <v>3772.51</v>
      </c>
      <c r="M241" s="54">
        <v>18.516</v>
      </c>
      <c r="N241" s="3">
        <v>93.32</v>
      </c>
      <c r="O241" s="53">
        <v>32.9</v>
      </c>
      <c r="P241" s="52">
        <v>12.295</v>
      </c>
      <c r="Q241" s="54">
        <v>31.88</v>
      </c>
      <c r="R241" s="18">
        <v>32.9094</v>
      </c>
      <c r="S241" s="54">
        <v>2.92</v>
      </c>
      <c r="T241" s="3">
        <v>21.0951344324332</v>
      </c>
      <c r="U241" s="21">
        <v>4.61</v>
      </c>
      <c r="V241" s="21">
        <v>4.88</v>
      </c>
      <c r="W241" s="18">
        <f t="shared" si="6"/>
        <v>0.01357565141</v>
      </c>
      <c r="X241" s="54">
        <v>20.687</v>
      </c>
      <c r="Y241" s="54">
        <v>0.046595163411919716</v>
      </c>
      <c r="Z241" s="53">
        <v>759.7835140000001</v>
      </c>
      <c r="AA241" s="51">
        <v>207.0344</v>
      </c>
      <c r="AB241" s="55">
        <v>302.4169</v>
      </c>
      <c r="AC241" s="51">
        <v>351.443551803727</v>
      </c>
      <c r="AD241" s="51">
        <v>346.983800407239</v>
      </c>
      <c r="AE241" s="51">
        <v>306.559421826527</v>
      </c>
      <c r="AF241" s="51">
        <f t="shared" si="5"/>
        <v>1004.986774</v>
      </c>
      <c r="AG241" s="18">
        <v>1008.77</v>
      </c>
      <c r="AH241" s="21">
        <v>4.59</v>
      </c>
      <c r="AI241" s="51">
        <f t="shared" si="3"/>
        <v>95.3825</v>
      </c>
      <c r="AJ241" s="18">
        <v>35.15</v>
      </c>
      <c r="AK241" s="54">
        <v>2.92</v>
      </c>
      <c r="AL241" s="56">
        <v>1.295</v>
      </c>
      <c r="AM241" s="3">
        <v>21.0951344324332</v>
      </c>
      <c r="AN241" s="53">
        <v>209.7</v>
      </c>
      <c r="AO241" s="18">
        <f t="shared" si="4"/>
        <v>101.2093291</v>
      </c>
      <c r="AP241" s="53">
        <v>34.0</v>
      </c>
      <c r="AQ241" s="53">
        <v>983.51</v>
      </c>
      <c r="AS241" s="21">
        <v>0.586433</v>
      </c>
      <c r="AT241" s="21"/>
      <c r="AU241" s="53">
        <v>88.8</v>
      </c>
      <c r="AV241" s="53">
        <v>29.1</v>
      </c>
      <c r="AW241" s="53">
        <v>33.6</v>
      </c>
      <c r="AX241" s="53">
        <v>51.1</v>
      </c>
      <c r="AY241" s="21">
        <v>48.5977297215803</v>
      </c>
      <c r="AZ241" s="21">
        <v>39.0245430059836</v>
      </c>
      <c r="BA241" s="21">
        <v>31.6450813283314</v>
      </c>
      <c r="BB241" s="53"/>
      <c r="BC241" s="53"/>
      <c r="BD241" s="18">
        <v>35.31</v>
      </c>
      <c r="BE241" s="21">
        <v>4.61</v>
      </c>
      <c r="BF241" s="21">
        <v>4.74</v>
      </c>
      <c r="BG241" s="5">
        <v>5.06</v>
      </c>
      <c r="BH241" s="53">
        <v>32.4</v>
      </c>
      <c r="BI241" s="53">
        <v>34.0</v>
      </c>
      <c r="BJ241" s="53">
        <v>47.0</v>
      </c>
      <c r="BK241" s="53">
        <v>30.5</v>
      </c>
      <c r="BM241" s="53">
        <v>31.2</v>
      </c>
      <c r="BN241" s="53">
        <v>30.9</v>
      </c>
      <c r="BO241" s="21">
        <v>20.2363879135552</v>
      </c>
      <c r="BP241" s="53">
        <v>465.2</v>
      </c>
      <c r="BS241" s="5">
        <v>27.3</v>
      </c>
      <c r="BU241" s="18">
        <v>2.94</v>
      </c>
      <c r="BV241" s="57">
        <v>109.663038</v>
      </c>
    </row>
    <row r="242" ht="15.75" customHeight="1">
      <c r="A242" s="3" t="s">
        <v>230</v>
      </c>
      <c r="B242" s="3">
        <v>1966.0</v>
      </c>
      <c r="C242" s="3">
        <v>1966.1666666666492</v>
      </c>
      <c r="D242" s="54">
        <v>11.711</v>
      </c>
      <c r="E242" s="3">
        <v>464.6</v>
      </c>
      <c r="F242" s="50">
        <v>45.766</v>
      </c>
      <c r="G242" s="50">
        <v>48.9637</v>
      </c>
      <c r="H242" s="51">
        <v>70.683</v>
      </c>
      <c r="I242" s="51">
        <f t="shared" si="2"/>
        <v>41.8559</v>
      </c>
      <c r="J242" s="21">
        <v>144.02</v>
      </c>
      <c r="K242" s="5">
        <v>4.6</v>
      </c>
      <c r="L242" s="52">
        <v>3822.41</v>
      </c>
      <c r="M242" s="54">
        <v>18.562</v>
      </c>
      <c r="N242" s="3">
        <v>92.69</v>
      </c>
      <c r="O242" s="53">
        <v>33.2</v>
      </c>
      <c r="P242" s="52">
        <v>12.193</v>
      </c>
      <c r="Q242" s="54">
        <v>32.08</v>
      </c>
      <c r="R242" s="18">
        <v>33.1243</v>
      </c>
      <c r="S242" s="54">
        <v>2.92</v>
      </c>
      <c r="T242" s="3">
        <v>20.8453197564256</v>
      </c>
      <c r="U242" s="21">
        <v>4.83</v>
      </c>
      <c r="V242" s="21">
        <v>4.94</v>
      </c>
      <c r="W242" s="18">
        <f t="shared" si="6"/>
        <v>0.01481602974</v>
      </c>
      <c r="X242" s="54">
        <v>20.757</v>
      </c>
      <c r="Y242" s="54">
        <v>0.04558734636308692</v>
      </c>
      <c r="Z242" s="53">
        <v>772.509061</v>
      </c>
      <c r="AA242" s="51">
        <v>207.2686</v>
      </c>
      <c r="AB242" s="55">
        <v>301.6146</v>
      </c>
      <c r="AC242" s="51">
        <v>352.322179004091</v>
      </c>
      <c r="AD242" s="51">
        <v>347.554653903011</v>
      </c>
      <c r="AE242" s="51">
        <v>309.32742243162</v>
      </c>
      <c r="AF242" s="51">
        <f t="shared" si="5"/>
        <v>1009.204255</v>
      </c>
      <c r="AG242" s="18">
        <v>1013.34</v>
      </c>
      <c r="AH242" s="21">
        <v>4.65</v>
      </c>
      <c r="AI242" s="51">
        <f t="shared" si="3"/>
        <v>94.346</v>
      </c>
      <c r="AJ242" s="18">
        <v>35.17</v>
      </c>
      <c r="AK242" s="54">
        <v>2.92</v>
      </c>
      <c r="AL242" s="56">
        <v>1.293</v>
      </c>
      <c r="AM242" s="3">
        <v>20.8453197564256</v>
      </c>
      <c r="AN242" s="53">
        <v>208.4</v>
      </c>
      <c r="AO242" s="18">
        <f t="shared" si="4"/>
        <v>101.2669162</v>
      </c>
      <c r="AP242" s="53">
        <v>34.2</v>
      </c>
      <c r="AQ242" s="53">
        <v>951.89</v>
      </c>
      <c r="AS242" s="21">
        <v>0.686474</v>
      </c>
      <c r="AT242" s="21"/>
      <c r="AU242" s="53">
        <v>98.8</v>
      </c>
      <c r="AV242" s="53">
        <v>29.1</v>
      </c>
      <c r="AW242" s="53">
        <v>33.6</v>
      </c>
      <c r="AX242" s="53">
        <v>51.1</v>
      </c>
      <c r="AY242" s="21">
        <v>48.6451553262338</v>
      </c>
      <c r="AZ242" s="21">
        <v>39.014736425113</v>
      </c>
      <c r="BA242" s="21">
        <v>31.6768856586186</v>
      </c>
      <c r="BB242" s="53"/>
      <c r="BC242" s="53"/>
      <c r="BD242" s="18">
        <v>35.31</v>
      </c>
      <c r="BE242" s="21">
        <v>4.83</v>
      </c>
      <c r="BF242" s="21">
        <v>4.78</v>
      </c>
      <c r="BG242" s="5">
        <v>5.12</v>
      </c>
      <c r="BH242" s="53">
        <v>32.5</v>
      </c>
      <c r="BI242" s="53">
        <v>34.2</v>
      </c>
      <c r="BJ242" s="53">
        <v>47.0</v>
      </c>
      <c r="BK242" s="53">
        <v>30.6</v>
      </c>
      <c r="BM242" s="53">
        <v>31.3</v>
      </c>
      <c r="BN242" s="53">
        <v>30.9</v>
      </c>
      <c r="BO242" s="21">
        <v>20.295732159636</v>
      </c>
      <c r="BP242" s="53">
        <v>470.2</v>
      </c>
      <c r="BS242" s="5">
        <v>27.3</v>
      </c>
      <c r="BU242" s="18">
        <v>2.98</v>
      </c>
      <c r="BV242" s="57">
        <v>108.756145</v>
      </c>
    </row>
    <row r="243" ht="15.75" customHeight="1">
      <c r="A243" s="3" t="s">
        <v>231</v>
      </c>
      <c r="B243" s="3">
        <v>1966.0</v>
      </c>
      <c r="C243" s="3">
        <v>1966.2499999999825</v>
      </c>
      <c r="D243" s="54">
        <v>11.604</v>
      </c>
      <c r="E243" s="3">
        <v>467.2</v>
      </c>
      <c r="F243" s="50">
        <v>46.2038</v>
      </c>
      <c r="G243" s="50">
        <v>49.4107</v>
      </c>
      <c r="H243" s="51">
        <v>71.521</v>
      </c>
      <c r="I243" s="51">
        <f t="shared" si="2"/>
        <v>42.0158</v>
      </c>
      <c r="J243" s="21">
        <v>144.0</v>
      </c>
      <c r="K243" s="5">
        <v>4.65</v>
      </c>
      <c r="L243" s="52">
        <v>3850.28</v>
      </c>
      <c r="M243" s="54">
        <v>18.585</v>
      </c>
      <c r="N243" s="3">
        <v>88.88</v>
      </c>
      <c r="O243" s="53">
        <v>33.2</v>
      </c>
      <c r="P243" s="52">
        <v>12.164</v>
      </c>
      <c r="Q243" s="54">
        <v>32.18</v>
      </c>
      <c r="R243" s="18">
        <v>33.1835</v>
      </c>
      <c r="S243" s="54">
        <v>2.92</v>
      </c>
      <c r="T243" s="3">
        <v>20.6741523975201</v>
      </c>
      <c r="U243" s="21">
        <v>4.87</v>
      </c>
      <c r="V243" s="21">
        <v>4.97</v>
      </c>
      <c r="W243" s="18">
        <f t="shared" si="6"/>
        <v>0.01551827769</v>
      </c>
      <c r="X243" s="54">
        <v>20.854</v>
      </c>
      <c r="Y243" s="54">
        <v>0.04630976870202197</v>
      </c>
      <c r="Z243" s="53">
        <v>779.6817000000001</v>
      </c>
      <c r="AA243" s="51">
        <v>209.1513</v>
      </c>
      <c r="AB243" s="55">
        <v>302.1256</v>
      </c>
      <c r="AC243" s="51">
        <v>352.357</v>
      </c>
      <c r="AD243" s="51">
        <v>348.849</v>
      </c>
      <c r="AE243" s="51">
        <v>312.6</v>
      </c>
      <c r="AF243" s="51">
        <f t="shared" si="5"/>
        <v>1013.806</v>
      </c>
      <c r="AG243" s="18">
        <v>1019.3</v>
      </c>
      <c r="AH243" s="21">
        <v>4.59</v>
      </c>
      <c r="AI243" s="51">
        <f t="shared" si="3"/>
        <v>92.9743</v>
      </c>
      <c r="AJ243" s="18">
        <v>35.15</v>
      </c>
      <c r="AK243" s="54">
        <v>2.92</v>
      </c>
      <c r="AL243" s="56">
        <v>1.29</v>
      </c>
      <c r="AM243" s="3">
        <v>20.6741523975201</v>
      </c>
      <c r="AN243" s="53">
        <v>207.5</v>
      </c>
      <c r="AO243" s="18">
        <f t="shared" si="4"/>
        <v>101.2093291</v>
      </c>
      <c r="AP243" s="53">
        <v>34.2</v>
      </c>
      <c r="AQ243" s="53">
        <v>924.77</v>
      </c>
      <c r="AS243" s="21">
        <v>0.738252</v>
      </c>
      <c r="AT243" s="21"/>
      <c r="AU243" s="53">
        <v>110.2</v>
      </c>
      <c r="AV243" s="53">
        <v>29.1</v>
      </c>
      <c r="AW243" s="53">
        <v>33.6</v>
      </c>
      <c r="AX243" s="53">
        <v>51.1</v>
      </c>
      <c r="AY243" s="21">
        <v>48.7450202808141</v>
      </c>
      <c r="AZ243" s="21">
        <v>38.9875027000186</v>
      </c>
      <c r="BA243" s="21">
        <v>31.6584582619271</v>
      </c>
      <c r="BB243" s="53"/>
      <c r="BC243" s="53"/>
      <c r="BD243" s="18">
        <v>35.31</v>
      </c>
      <c r="BE243" s="21">
        <v>4.87</v>
      </c>
      <c r="BF243" s="21">
        <v>4.92</v>
      </c>
      <c r="BG243" s="5">
        <v>5.32</v>
      </c>
      <c r="BH243" s="53">
        <v>32.7</v>
      </c>
      <c r="BI243" s="53">
        <v>34.3</v>
      </c>
      <c r="BJ243" s="53">
        <v>47.0</v>
      </c>
      <c r="BK243" s="53">
        <v>30.6</v>
      </c>
      <c r="BM243" s="53">
        <v>31.3</v>
      </c>
      <c r="BN243" s="53">
        <v>31.1</v>
      </c>
      <c r="BO243" s="21">
        <v>20.295732159636</v>
      </c>
      <c r="BP243" s="53">
        <v>475.0</v>
      </c>
      <c r="BS243" s="5">
        <v>27.4</v>
      </c>
      <c r="BU243" s="18">
        <v>3.13</v>
      </c>
      <c r="BV243" s="57">
        <v>108.41734</v>
      </c>
    </row>
    <row r="244" ht="15.75" customHeight="1">
      <c r="A244" s="3" t="s">
        <v>59</v>
      </c>
      <c r="B244" s="3">
        <v>1966.0</v>
      </c>
      <c r="C244" s="3">
        <v>1966.3333333333157</v>
      </c>
      <c r="D244" s="54">
        <v>11.621</v>
      </c>
      <c r="E244" s="3">
        <v>469.3</v>
      </c>
      <c r="F244" s="50">
        <v>46.5219</v>
      </c>
      <c r="G244" s="50">
        <v>49.8439</v>
      </c>
      <c r="H244" s="51">
        <v>72.3728</v>
      </c>
      <c r="I244" s="51">
        <f t="shared" si="2"/>
        <v>43.5235</v>
      </c>
      <c r="J244" s="21">
        <v>144.13</v>
      </c>
      <c r="K244" s="5">
        <v>4.67</v>
      </c>
      <c r="L244" s="52">
        <v>3824.52</v>
      </c>
      <c r="M244" s="54">
        <v>18.651</v>
      </c>
      <c r="N244" s="3">
        <v>91.6</v>
      </c>
      <c r="O244" s="53">
        <v>33.2</v>
      </c>
      <c r="P244" s="52">
        <v>12.258</v>
      </c>
      <c r="Q244" s="54">
        <v>32.28</v>
      </c>
      <c r="R244" s="18">
        <v>33.2003</v>
      </c>
      <c r="S244" s="54">
        <v>2.92</v>
      </c>
      <c r="T244" s="3">
        <v>22.9150896633029</v>
      </c>
      <c r="U244" s="21">
        <v>4.75</v>
      </c>
      <c r="V244" s="21">
        <v>4.9</v>
      </c>
      <c r="W244" s="18">
        <f t="shared" si="6"/>
        <v>0.01790099874</v>
      </c>
      <c r="X244" s="54">
        <v>20.935</v>
      </c>
      <c r="Y244" s="54">
        <v>0.04654069186162757</v>
      </c>
      <c r="Z244" s="53">
        <v>777.142464</v>
      </c>
      <c r="AA244" s="51">
        <v>212.2621</v>
      </c>
      <c r="AB244" s="55">
        <v>305.447</v>
      </c>
      <c r="AC244" s="51">
        <v>351.366103199619</v>
      </c>
      <c r="AD244" s="51">
        <v>351.716486024776</v>
      </c>
      <c r="AE244" s="51">
        <v>316.662738778164</v>
      </c>
      <c r="AF244" s="51">
        <f t="shared" si="5"/>
        <v>1019.745328</v>
      </c>
      <c r="AG244" s="18">
        <v>1026.66</v>
      </c>
      <c r="AH244" s="21">
        <v>4.62</v>
      </c>
      <c r="AI244" s="51">
        <f t="shared" si="3"/>
        <v>93.1849</v>
      </c>
      <c r="AJ244" s="18">
        <v>35.13</v>
      </c>
      <c r="AK244" s="54">
        <v>2.92</v>
      </c>
      <c r="AL244" s="56">
        <v>1.295</v>
      </c>
      <c r="AM244" s="3">
        <v>22.9150896633029</v>
      </c>
      <c r="AN244" s="53">
        <v>207.1</v>
      </c>
      <c r="AO244" s="18">
        <f t="shared" si="4"/>
        <v>101.151742</v>
      </c>
      <c r="AP244" s="53">
        <v>34.3</v>
      </c>
      <c r="AQ244" s="53">
        <v>933.68</v>
      </c>
      <c r="AS244" s="21">
        <v>0.759525</v>
      </c>
      <c r="AT244" s="21"/>
      <c r="AU244" s="53">
        <v>111.5</v>
      </c>
      <c r="AV244" s="53">
        <v>29.1</v>
      </c>
      <c r="AW244" s="53">
        <v>33.6</v>
      </c>
      <c r="AX244" s="53">
        <v>52.6</v>
      </c>
      <c r="AY244" s="21">
        <v>48.9739661577064</v>
      </c>
      <c r="AZ244" s="21">
        <v>39.0094924751097</v>
      </c>
      <c r="BA244" s="21">
        <v>31.78296262844</v>
      </c>
      <c r="BB244" s="53"/>
      <c r="BC244" s="53"/>
      <c r="BD244" s="18">
        <v>35.31</v>
      </c>
      <c r="BE244" s="21">
        <v>4.75</v>
      </c>
      <c r="BF244" s="21">
        <v>4.96</v>
      </c>
      <c r="BG244" s="5">
        <v>5.41</v>
      </c>
      <c r="BH244" s="53">
        <v>32.7</v>
      </c>
      <c r="BI244" s="53">
        <v>34.4</v>
      </c>
      <c r="BJ244" s="53">
        <v>47.1</v>
      </c>
      <c r="BK244" s="53">
        <v>30.6</v>
      </c>
      <c r="BM244" s="53">
        <v>31.4</v>
      </c>
      <c r="BN244" s="53">
        <v>31.4</v>
      </c>
      <c r="BO244" s="21">
        <v>20.3550764057168</v>
      </c>
      <c r="BP244" s="53">
        <v>476.9</v>
      </c>
      <c r="BS244" s="5">
        <v>27.6</v>
      </c>
      <c r="BU244" s="18">
        <v>3.05</v>
      </c>
      <c r="BV244" s="57">
        <v>107.855747</v>
      </c>
    </row>
    <row r="245" ht="15.75" customHeight="1">
      <c r="A245" s="3" t="s">
        <v>232</v>
      </c>
      <c r="B245" s="3">
        <v>1966.0</v>
      </c>
      <c r="C245" s="3">
        <v>1966.416666666649</v>
      </c>
      <c r="D245" s="54">
        <v>11.575</v>
      </c>
      <c r="E245" s="3">
        <v>470.1</v>
      </c>
      <c r="F245" s="50">
        <v>46.7555</v>
      </c>
      <c r="G245" s="50">
        <v>50.1946</v>
      </c>
      <c r="H245" s="51">
        <v>73.3273</v>
      </c>
      <c r="I245" s="51">
        <f t="shared" si="2"/>
        <v>44.2393</v>
      </c>
      <c r="J245" s="21">
        <v>144.1</v>
      </c>
      <c r="K245" s="5">
        <v>4.9</v>
      </c>
      <c r="L245" s="52">
        <v>3826.52</v>
      </c>
      <c r="M245" s="54">
        <v>18.701</v>
      </c>
      <c r="N245" s="3">
        <v>86.78</v>
      </c>
      <c r="O245" s="53">
        <v>33.2</v>
      </c>
      <c r="P245" s="52">
        <v>12.263</v>
      </c>
      <c r="Q245" s="54">
        <v>32.35</v>
      </c>
      <c r="R245" s="18">
        <v>33.2094</v>
      </c>
      <c r="S245" s="54">
        <v>2.92</v>
      </c>
      <c r="T245" s="3">
        <v>21.7520735688561</v>
      </c>
      <c r="U245" s="21">
        <v>4.78</v>
      </c>
      <c r="V245" s="21">
        <v>4.93</v>
      </c>
      <c r="W245" s="18">
        <f t="shared" si="6"/>
        <v>0.01873944544</v>
      </c>
      <c r="X245" s="54">
        <v>21.018</v>
      </c>
      <c r="Y245" s="54">
        <v>0.04671314741035859</v>
      </c>
      <c r="Z245" s="53">
        <v>779.462124</v>
      </c>
      <c r="AA245" s="51">
        <v>214.5167</v>
      </c>
      <c r="AB245" s="55">
        <v>307.3642</v>
      </c>
      <c r="AC245" s="51">
        <v>349.863457048137</v>
      </c>
      <c r="AD245" s="51">
        <v>355.311590559445</v>
      </c>
      <c r="AE245" s="51">
        <v>320.907567259706</v>
      </c>
      <c r="AF245" s="51">
        <f t="shared" si="5"/>
        <v>1026.082615</v>
      </c>
      <c r="AG245" s="18">
        <v>1032.06</v>
      </c>
      <c r="AH245" s="21">
        <v>4.64</v>
      </c>
      <c r="AI245" s="51">
        <f t="shared" si="3"/>
        <v>92.8475</v>
      </c>
      <c r="AJ245" s="18">
        <v>35.12</v>
      </c>
      <c r="AK245" s="54">
        <v>2.92</v>
      </c>
      <c r="AL245" s="56">
        <v>1.29</v>
      </c>
      <c r="AM245" s="3">
        <v>21.7520735688561</v>
      </c>
      <c r="AN245" s="53">
        <v>205.5</v>
      </c>
      <c r="AO245" s="18">
        <f t="shared" si="4"/>
        <v>101.1229485</v>
      </c>
      <c r="AP245" s="53">
        <v>34.5</v>
      </c>
      <c r="AQ245" s="53">
        <v>884.07</v>
      </c>
      <c r="AS245" s="21">
        <v>0.6805</v>
      </c>
      <c r="AT245" s="21"/>
      <c r="AU245" s="53">
        <v>102.9</v>
      </c>
      <c r="AV245" s="53">
        <v>29.0</v>
      </c>
      <c r="AW245" s="53">
        <v>33.6</v>
      </c>
      <c r="AX245" s="53">
        <v>49.3</v>
      </c>
      <c r="AY245" s="21">
        <v>48.9604844671752</v>
      </c>
      <c r="AZ245" s="21">
        <v>39.3589305054041</v>
      </c>
      <c r="BA245" s="21">
        <v>31.8179134400126</v>
      </c>
      <c r="BB245" s="53"/>
      <c r="BC245" s="53"/>
      <c r="BD245" s="18">
        <v>35.31</v>
      </c>
      <c r="BE245" s="21">
        <v>4.78</v>
      </c>
      <c r="BF245" s="21">
        <v>4.98</v>
      </c>
      <c r="BG245" s="5">
        <v>5.48</v>
      </c>
      <c r="BH245" s="53">
        <v>32.8</v>
      </c>
      <c r="BI245" s="53">
        <v>34.6</v>
      </c>
      <c r="BJ245" s="53">
        <v>47.3</v>
      </c>
      <c r="BK245" s="53">
        <v>30.7</v>
      </c>
      <c r="BM245" s="53">
        <v>31.5</v>
      </c>
      <c r="BN245" s="53">
        <v>31.6</v>
      </c>
      <c r="BO245" s="21">
        <v>20.4737648978784</v>
      </c>
      <c r="BP245" s="53">
        <v>473.1</v>
      </c>
      <c r="BS245" s="5">
        <v>27.7</v>
      </c>
      <c r="BU245" s="18">
        <v>3.24</v>
      </c>
      <c r="BV245" s="57">
        <v>108.075189</v>
      </c>
    </row>
    <row r="246" ht="15.75" customHeight="1">
      <c r="A246" s="3" t="s">
        <v>233</v>
      </c>
      <c r="B246" s="3">
        <v>1966.0</v>
      </c>
      <c r="C246" s="3">
        <v>1966.4999999999823</v>
      </c>
      <c r="D246" s="54">
        <v>11.549</v>
      </c>
      <c r="E246" s="3">
        <v>471.2</v>
      </c>
      <c r="F246" s="50">
        <v>47.1738</v>
      </c>
      <c r="G246" s="50">
        <v>50.7663</v>
      </c>
      <c r="H246" s="51">
        <v>75.3919</v>
      </c>
      <c r="I246" s="51">
        <f t="shared" si="2"/>
        <v>43.8732</v>
      </c>
      <c r="J246" s="21">
        <v>144.08</v>
      </c>
      <c r="K246" s="5">
        <v>5.17</v>
      </c>
      <c r="L246" s="52">
        <v>3834.6</v>
      </c>
      <c r="M246" s="54">
        <v>18.762</v>
      </c>
      <c r="N246" s="3">
        <v>86.06</v>
      </c>
      <c r="O246" s="53">
        <v>33.3</v>
      </c>
      <c r="P246" s="52">
        <v>12.256</v>
      </c>
      <c r="Q246" s="54">
        <v>32.38</v>
      </c>
      <c r="R246" s="18">
        <v>33.1939</v>
      </c>
      <c r="S246" s="54">
        <v>2.92</v>
      </c>
      <c r="T246" s="3">
        <v>21.1175546963984</v>
      </c>
      <c r="U246" s="21">
        <v>4.81</v>
      </c>
      <c r="V246" s="21">
        <v>4.97</v>
      </c>
      <c r="W246" s="18">
        <f t="shared" si="6"/>
        <v>0.02234088928</v>
      </c>
      <c r="X246" s="54">
        <v>21.091</v>
      </c>
      <c r="Y246" s="54">
        <v>0.04628435360650851</v>
      </c>
      <c r="Z246" s="53">
        <v>783.40878</v>
      </c>
      <c r="AA246" s="51">
        <v>217.2052</v>
      </c>
      <c r="AB246" s="55">
        <v>309.0327</v>
      </c>
      <c r="AC246" s="51">
        <v>348.537</v>
      </c>
      <c r="AD246" s="51">
        <v>358.365</v>
      </c>
      <c r="AE246" s="51">
        <v>324.503</v>
      </c>
      <c r="AF246" s="51">
        <f t="shared" si="5"/>
        <v>1031.405</v>
      </c>
      <c r="AG246" s="18">
        <v>1035.5</v>
      </c>
      <c r="AH246" s="21">
        <v>4.5</v>
      </c>
      <c r="AI246" s="51">
        <f t="shared" si="3"/>
        <v>91.8275</v>
      </c>
      <c r="AJ246" s="18">
        <v>35.15</v>
      </c>
      <c r="AK246" s="54">
        <v>2.92</v>
      </c>
      <c r="AL246" s="56">
        <v>1.295</v>
      </c>
      <c r="AM246" s="3">
        <v>21.1175546963984</v>
      </c>
      <c r="AN246" s="53">
        <v>200.3</v>
      </c>
      <c r="AO246" s="18">
        <f t="shared" si="4"/>
        <v>101.2093291</v>
      </c>
      <c r="AP246" s="53">
        <v>34.6</v>
      </c>
      <c r="AQ246" s="53">
        <v>870.1</v>
      </c>
      <c r="AS246" s="21">
        <v>0.72395</v>
      </c>
      <c r="AT246" s="21"/>
      <c r="AU246" s="53">
        <v>111.1</v>
      </c>
      <c r="AV246" s="53">
        <v>29.1</v>
      </c>
      <c r="AW246" s="53">
        <v>33.6</v>
      </c>
      <c r="AX246" s="53">
        <v>49.0</v>
      </c>
      <c r="AY246" s="21">
        <v>49.0607626384039</v>
      </c>
      <c r="AZ246" s="21">
        <v>39.2258207386364</v>
      </c>
      <c r="BA246" s="21">
        <v>31.8893978046729</v>
      </c>
      <c r="BB246" s="53"/>
      <c r="BC246" s="53"/>
      <c r="BD246" s="18">
        <v>35.31</v>
      </c>
      <c r="BE246" s="21">
        <v>4.81</v>
      </c>
      <c r="BF246" s="21">
        <v>5.07</v>
      </c>
      <c r="BG246" s="5">
        <v>5.58</v>
      </c>
      <c r="BH246" s="53">
        <v>32.9</v>
      </c>
      <c r="BI246" s="53">
        <v>34.7</v>
      </c>
      <c r="BJ246" s="53">
        <v>47.3</v>
      </c>
      <c r="BK246" s="53">
        <v>30.7</v>
      </c>
      <c r="BM246" s="53">
        <v>31.6</v>
      </c>
      <c r="BN246" s="53">
        <v>31.8</v>
      </c>
      <c r="BO246" s="21">
        <v>20.5331091439592</v>
      </c>
      <c r="BP246" s="53">
        <v>475.5</v>
      </c>
      <c r="BS246" s="5">
        <v>27.9</v>
      </c>
      <c r="BU246" s="18">
        <v>3.29</v>
      </c>
      <c r="BV246" s="57">
        <v>107.960388</v>
      </c>
    </row>
    <row r="247" ht="15.75" customHeight="1">
      <c r="A247" s="3" t="s">
        <v>60</v>
      </c>
      <c r="B247" s="3">
        <v>1966.0</v>
      </c>
      <c r="C247" s="3">
        <v>1966.5833333333155</v>
      </c>
      <c r="D247" s="54">
        <v>11.629</v>
      </c>
      <c r="E247" s="3">
        <v>470.9</v>
      </c>
      <c r="F247" s="50">
        <v>47.3985</v>
      </c>
      <c r="G247" s="50">
        <v>51.0945</v>
      </c>
      <c r="H247" s="51">
        <v>76.7826</v>
      </c>
      <c r="I247" s="51">
        <f t="shared" si="2"/>
        <v>44.08</v>
      </c>
      <c r="J247" s="21">
        <v>144.0</v>
      </c>
      <c r="K247" s="5">
        <v>5.3</v>
      </c>
      <c r="L247" s="52">
        <v>3847.35</v>
      </c>
      <c r="M247" s="54">
        <v>18.817</v>
      </c>
      <c r="N247" s="3">
        <v>85.84</v>
      </c>
      <c r="O247" s="53">
        <v>33.5</v>
      </c>
      <c r="P247" s="52">
        <v>12.371</v>
      </c>
      <c r="Q247" s="54">
        <v>32.45</v>
      </c>
      <c r="R247" s="18">
        <v>33.4009</v>
      </c>
      <c r="S247" s="54">
        <v>2.92</v>
      </c>
      <c r="T247" s="3">
        <v>21.4569267826876</v>
      </c>
      <c r="U247" s="21">
        <v>5.02</v>
      </c>
      <c r="V247" s="21">
        <v>5.17</v>
      </c>
      <c r="W247" s="18">
        <f t="shared" si="6"/>
        <v>0.02433315188</v>
      </c>
      <c r="X247" s="54">
        <v>21.189</v>
      </c>
      <c r="Y247" s="54">
        <v>0.04766378244746594</v>
      </c>
      <c r="Z247" s="53">
        <v>788.7067499999999</v>
      </c>
      <c r="AA247" s="51">
        <v>219.3556</v>
      </c>
      <c r="AB247" s="55">
        <v>311.236</v>
      </c>
      <c r="AC247" s="51">
        <v>348.004109471872</v>
      </c>
      <c r="AD247" s="51">
        <v>359.996699938103</v>
      </c>
      <c r="AE247" s="51">
        <v>326.885400838597</v>
      </c>
      <c r="AF247" s="51">
        <f t="shared" si="5"/>
        <v>1034.88621</v>
      </c>
      <c r="AG247" s="18">
        <v>1036.99</v>
      </c>
      <c r="AH247" s="21">
        <v>4.8</v>
      </c>
      <c r="AI247" s="51">
        <f t="shared" si="3"/>
        <v>91.8804</v>
      </c>
      <c r="AJ247" s="18">
        <v>35.18</v>
      </c>
      <c r="AK247" s="54">
        <v>2.92</v>
      </c>
      <c r="AL247" s="56">
        <v>1.301</v>
      </c>
      <c r="AM247" s="3">
        <v>21.4569267826876</v>
      </c>
      <c r="AN247" s="53">
        <v>199.8</v>
      </c>
      <c r="AO247" s="18">
        <f t="shared" si="4"/>
        <v>101.2957098</v>
      </c>
      <c r="AP247" s="53">
        <v>34.7</v>
      </c>
      <c r="AQ247" s="53">
        <v>847.38</v>
      </c>
      <c r="AS247" s="21">
        <v>0.693775</v>
      </c>
      <c r="AT247" s="21"/>
      <c r="AU247" s="53">
        <v>108.3</v>
      </c>
      <c r="AV247" s="53">
        <v>29.1</v>
      </c>
      <c r="AW247" s="53">
        <v>33.6</v>
      </c>
      <c r="AX247" s="53">
        <v>48.6</v>
      </c>
      <c r="AY247" s="21">
        <v>49.2064000720097</v>
      </c>
      <c r="AZ247" s="21">
        <v>39.274952784971</v>
      </c>
      <c r="BA247" s="21">
        <v>32.0130322588007</v>
      </c>
      <c r="BB247" s="53"/>
      <c r="BC247" s="53"/>
      <c r="BD247" s="18">
        <v>35.31</v>
      </c>
      <c r="BE247" s="21">
        <v>5.02</v>
      </c>
      <c r="BF247" s="21">
        <v>5.16</v>
      </c>
      <c r="BG247" s="5">
        <v>5.68</v>
      </c>
      <c r="BH247" s="53">
        <v>32.9</v>
      </c>
      <c r="BI247" s="53">
        <v>34.8</v>
      </c>
      <c r="BJ247" s="53">
        <v>47.3</v>
      </c>
      <c r="BK247" s="53">
        <v>30.8</v>
      </c>
      <c r="BM247" s="53">
        <v>31.7</v>
      </c>
      <c r="BN247" s="53">
        <v>31.8</v>
      </c>
      <c r="BO247" s="21">
        <v>20.5924533900401</v>
      </c>
      <c r="BP247" s="53">
        <v>480.6</v>
      </c>
      <c r="BS247" s="5">
        <v>27.9</v>
      </c>
      <c r="BU247" s="18">
        <v>3.32</v>
      </c>
      <c r="BV247" s="57">
        <v>107.737248</v>
      </c>
    </row>
    <row r="248" ht="15.75" customHeight="1">
      <c r="A248" s="3" t="s">
        <v>234</v>
      </c>
      <c r="B248" s="3">
        <v>1966.0</v>
      </c>
      <c r="C248" s="3">
        <v>1966.6666666666488</v>
      </c>
      <c r="D248" s="54">
        <v>11.43</v>
      </c>
      <c r="E248" s="3">
        <v>472.6</v>
      </c>
      <c r="F248" s="50">
        <v>47.5609</v>
      </c>
      <c r="G248" s="50">
        <v>51.3113</v>
      </c>
      <c r="H248" s="51">
        <v>76.9939</v>
      </c>
      <c r="I248" s="51">
        <f t="shared" si="2"/>
        <v>43.5233</v>
      </c>
      <c r="J248" s="21">
        <v>144.0</v>
      </c>
      <c r="K248" s="5">
        <v>5.53</v>
      </c>
      <c r="L248" s="52">
        <v>3856.85</v>
      </c>
      <c r="M248" s="54">
        <v>18.852</v>
      </c>
      <c r="N248" s="3">
        <v>80.65</v>
      </c>
      <c r="O248" s="53">
        <v>33.6</v>
      </c>
      <c r="P248" s="52">
        <v>12.165</v>
      </c>
      <c r="Q248" s="54">
        <v>32.65</v>
      </c>
      <c r="R248" s="18">
        <v>33.5898</v>
      </c>
      <c r="S248" s="54">
        <v>2.92</v>
      </c>
      <c r="T248" s="3">
        <v>21.1761420475337</v>
      </c>
      <c r="U248" s="21">
        <v>5.22</v>
      </c>
      <c r="V248" s="21">
        <v>5.54</v>
      </c>
      <c r="W248" s="18">
        <f t="shared" si="6"/>
        <v>0.02428687857</v>
      </c>
      <c r="X248" s="54">
        <v>21.249</v>
      </c>
      <c r="Y248" s="54">
        <v>0.046542553191489366</v>
      </c>
      <c r="Z248" s="53">
        <v>794.125415</v>
      </c>
      <c r="AA248" s="51">
        <v>219.3894</v>
      </c>
      <c r="AB248" s="55">
        <v>311.8813</v>
      </c>
      <c r="AC248" s="51">
        <v>348.599918729287</v>
      </c>
      <c r="AD248" s="51">
        <v>360.883872748098</v>
      </c>
      <c r="AE248" s="51">
        <v>328.562530751777</v>
      </c>
      <c r="AF248" s="51">
        <f t="shared" si="5"/>
        <v>1038.046322</v>
      </c>
      <c r="AG248" s="18">
        <v>1041.87</v>
      </c>
      <c r="AH248" s="21">
        <v>4.96</v>
      </c>
      <c r="AI248" s="51">
        <f t="shared" si="3"/>
        <v>92.4919</v>
      </c>
      <c r="AJ248" s="18">
        <v>35.18</v>
      </c>
      <c r="AK248" s="54">
        <v>2.92</v>
      </c>
      <c r="AL248" s="56">
        <v>1.308</v>
      </c>
      <c r="AM248" s="3">
        <v>21.1761420475337</v>
      </c>
      <c r="AN248" s="53">
        <v>200.3</v>
      </c>
      <c r="AO248" s="18">
        <f t="shared" si="4"/>
        <v>101.2957098</v>
      </c>
      <c r="AP248" s="53">
        <v>34.8</v>
      </c>
      <c r="AQ248" s="53">
        <v>788.41</v>
      </c>
      <c r="AS248" s="21">
        <v>0.542917</v>
      </c>
      <c r="AT248" s="21"/>
      <c r="AU248" s="53">
        <v>81.3</v>
      </c>
      <c r="AV248" s="53">
        <v>29.2</v>
      </c>
      <c r="AW248" s="53">
        <v>33.6</v>
      </c>
      <c r="AX248" s="53">
        <v>48.9</v>
      </c>
      <c r="AY248" s="21">
        <v>48.9979888089447</v>
      </c>
      <c r="AZ248" s="21">
        <v>39.2630710027675</v>
      </c>
      <c r="BA248" s="21">
        <v>32.1194081871729</v>
      </c>
      <c r="BB248" s="53"/>
      <c r="BC248" s="53"/>
      <c r="BD248" s="18">
        <v>35.31</v>
      </c>
      <c r="BE248" s="21">
        <v>5.22</v>
      </c>
      <c r="BF248" s="21">
        <v>5.31</v>
      </c>
      <c r="BG248" s="5">
        <v>5.83</v>
      </c>
      <c r="BH248" s="53">
        <v>32.8</v>
      </c>
      <c r="BI248" s="53">
        <v>34.8</v>
      </c>
      <c r="BJ248" s="53">
        <v>47.4</v>
      </c>
      <c r="BK248" s="53">
        <v>30.8</v>
      </c>
      <c r="BM248" s="53">
        <v>31.7</v>
      </c>
      <c r="BN248" s="53">
        <v>32.0</v>
      </c>
      <c r="BO248" s="21">
        <v>20.5924533900401</v>
      </c>
      <c r="BP248" s="53">
        <v>483.2</v>
      </c>
      <c r="BS248" s="5">
        <v>27.9</v>
      </c>
      <c r="BU248" s="18">
        <v>3.56</v>
      </c>
      <c r="BV248" s="57">
        <v>106.753168</v>
      </c>
    </row>
    <row r="249" ht="15.75" customHeight="1">
      <c r="A249" s="3" t="s">
        <v>235</v>
      </c>
      <c r="B249" s="3">
        <v>1966.0</v>
      </c>
      <c r="C249" s="3">
        <v>1966.749999999982</v>
      </c>
      <c r="D249" s="54">
        <v>11.46</v>
      </c>
      <c r="E249" s="3">
        <v>475.4</v>
      </c>
      <c r="F249" s="50">
        <v>47.5988</v>
      </c>
      <c r="G249" s="50">
        <v>51.6309</v>
      </c>
      <c r="H249" s="51">
        <v>77.4883</v>
      </c>
      <c r="I249" s="51">
        <f t="shared" si="2"/>
        <v>43.2757</v>
      </c>
      <c r="J249" s="21">
        <v>144.07</v>
      </c>
      <c r="K249" s="5">
        <v>5.4</v>
      </c>
      <c r="L249" s="52">
        <v>3856.23</v>
      </c>
      <c r="M249" s="54">
        <v>18.909</v>
      </c>
      <c r="N249" s="3">
        <v>77.81</v>
      </c>
      <c r="O249" s="53">
        <v>33.6</v>
      </c>
      <c r="P249" s="52">
        <v>12.229</v>
      </c>
      <c r="Q249" s="54">
        <v>32.75</v>
      </c>
      <c r="R249" s="18">
        <v>33.6092</v>
      </c>
      <c r="S249" s="54">
        <v>2.97</v>
      </c>
      <c r="T249" s="3">
        <v>22.4142369118881</v>
      </c>
      <c r="U249" s="21">
        <v>5.18</v>
      </c>
      <c r="V249" s="21">
        <v>5.82</v>
      </c>
      <c r="W249" s="18">
        <f t="shared" si="6"/>
        <v>0.02615726922</v>
      </c>
      <c r="X249" s="54">
        <v>21.334</v>
      </c>
      <c r="Y249" s="54">
        <v>0.04645116986314801</v>
      </c>
      <c r="Z249" s="53">
        <v>796.697118</v>
      </c>
      <c r="AA249" s="51">
        <v>219.9937</v>
      </c>
      <c r="AB249" s="55">
        <v>313.7779</v>
      </c>
      <c r="AC249" s="51">
        <v>350.589</v>
      </c>
      <c r="AD249" s="51">
        <v>362.093</v>
      </c>
      <c r="AE249" s="51">
        <v>330.31</v>
      </c>
      <c r="AF249" s="51">
        <f t="shared" si="5"/>
        <v>1042.992</v>
      </c>
      <c r="AG249" s="18">
        <v>1050.12</v>
      </c>
      <c r="AH249" s="21">
        <v>5.37</v>
      </c>
      <c r="AI249" s="51">
        <f t="shared" si="3"/>
        <v>93.7842</v>
      </c>
      <c r="AJ249" s="18">
        <v>35.19</v>
      </c>
      <c r="AK249" s="54">
        <v>2.97</v>
      </c>
      <c r="AL249" s="56">
        <v>1.307</v>
      </c>
      <c r="AM249" s="3">
        <v>22.4142369118881</v>
      </c>
      <c r="AN249" s="53">
        <v>202.2</v>
      </c>
      <c r="AO249" s="18">
        <f t="shared" si="4"/>
        <v>101.3245033</v>
      </c>
      <c r="AP249" s="53">
        <v>34.9</v>
      </c>
      <c r="AQ249" s="53">
        <v>774.22</v>
      </c>
      <c r="AS249" s="21">
        <v>0.517819</v>
      </c>
      <c r="AT249" s="21"/>
      <c r="AU249" s="53">
        <v>82.6</v>
      </c>
      <c r="AV249" s="53">
        <v>29.2</v>
      </c>
      <c r="AW249" s="53">
        <v>33.6</v>
      </c>
      <c r="AX249" s="53">
        <v>48.9</v>
      </c>
      <c r="AY249" s="21">
        <v>48.8211999865627</v>
      </c>
      <c r="AZ249" s="21">
        <v>39.3086916911042</v>
      </c>
      <c r="BA249" s="21">
        <v>32.1204885030498</v>
      </c>
      <c r="BB249" s="53"/>
      <c r="BC249" s="53"/>
      <c r="BD249" s="18">
        <v>35.31</v>
      </c>
      <c r="BE249" s="21">
        <v>5.18</v>
      </c>
      <c r="BF249" s="21">
        <v>5.49</v>
      </c>
      <c r="BG249" s="5">
        <v>6.09</v>
      </c>
      <c r="BH249" s="53">
        <v>32.8</v>
      </c>
      <c r="BI249" s="53">
        <v>34.9</v>
      </c>
      <c r="BJ249" s="53">
        <v>47.4</v>
      </c>
      <c r="BK249" s="53">
        <v>30.9</v>
      </c>
      <c r="BM249" s="53">
        <v>31.7</v>
      </c>
      <c r="BN249" s="53">
        <v>32.2</v>
      </c>
      <c r="BO249" s="21">
        <v>20.6517976361209</v>
      </c>
      <c r="BP249" s="53">
        <v>489.2</v>
      </c>
      <c r="BS249" s="5">
        <v>28.0</v>
      </c>
      <c r="BU249" s="18">
        <v>3.71</v>
      </c>
      <c r="BV249" s="57">
        <v>106.753168</v>
      </c>
    </row>
    <row r="250" ht="15.75" customHeight="1">
      <c r="A250" s="3" t="s">
        <v>61</v>
      </c>
      <c r="B250" s="3">
        <v>1966.0</v>
      </c>
      <c r="C250" s="3">
        <v>1966.8333333333153</v>
      </c>
      <c r="D250" s="54">
        <v>11.465</v>
      </c>
      <c r="E250" s="3">
        <v>475.7</v>
      </c>
      <c r="F250" s="50">
        <v>47.5898</v>
      </c>
      <c r="G250" s="50">
        <v>51.9758</v>
      </c>
      <c r="H250" s="51">
        <v>78.0104</v>
      </c>
      <c r="I250" s="51">
        <f t="shared" si="2"/>
        <v>42.6714</v>
      </c>
      <c r="J250" s="21">
        <v>144.18</v>
      </c>
      <c r="K250" s="5">
        <v>5.53</v>
      </c>
      <c r="L250" s="52">
        <v>3892.31</v>
      </c>
      <c r="M250" s="54">
        <v>18.971</v>
      </c>
      <c r="N250" s="3">
        <v>77.13</v>
      </c>
      <c r="O250" s="53">
        <v>33.4</v>
      </c>
      <c r="P250" s="52">
        <v>12.199</v>
      </c>
      <c r="Q250" s="54">
        <v>32.85</v>
      </c>
      <c r="R250" s="18">
        <v>33.4879</v>
      </c>
      <c r="S250" s="54">
        <v>2.97</v>
      </c>
      <c r="T250" s="3">
        <v>21.3757846591534</v>
      </c>
      <c r="U250" s="21">
        <v>5.01</v>
      </c>
      <c r="V250" s="21">
        <v>5.58</v>
      </c>
      <c r="W250" s="18">
        <f t="shared" si="6"/>
        <v>0.02991313789</v>
      </c>
      <c r="X250" s="54">
        <v>21.425</v>
      </c>
      <c r="Y250" s="54">
        <v>0.046704773071473804</v>
      </c>
      <c r="Z250" s="53">
        <v>806.875863</v>
      </c>
      <c r="AA250" s="51">
        <v>220.2474</v>
      </c>
      <c r="AB250" s="55">
        <v>314.1067</v>
      </c>
      <c r="AC250" s="51">
        <v>354.085570024005</v>
      </c>
      <c r="AD250" s="51">
        <v>364.323010519109</v>
      </c>
      <c r="AE250" s="51">
        <v>332.698657867449</v>
      </c>
      <c r="AF250" s="51">
        <f t="shared" si="5"/>
        <v>1051.107238</v>
      </c>
      <c r="AG250" s="18">
        <v>1061.75</v>
      </c>
      <c r="AH250" s="21">
        <v>5.35</v>
      </c>
      <c r="AI250" s="51">
        <f t="shared" si="3"/>
        <v>93.8593</v>
      </c>
      <c r="AJ250" s="18">
        <v>35.16</v>
      </c>
      <c r="AK250" s="54">
        <v>2.97</v>
      </c>
      <c r="AL250" s="56">
        <v>1.296</v>
      </c>
      <c r="AM250" s="3">
        <v>21.3757846591534</v>
      </c>
      <c r="AN250" s="53">
        <v>206.6</v>
      </c>
      <c r="AO250" s="18">
        <f t="shared" si="4"/>
        <v>101.2381227</v>
      </c>
      <c r="AP250" s="53">
        <v>35.0</v>
      </c>
      <c r="AQ250" s="53">
        <v>807.07</v>
      </c>
      <c r="AS250" s="21">
        <v>0.570375</v>
      </c>
      <c r="AT250" s="21"/>
      <c r="AU250" s="53">
        <v>88.6</v>
      </c>
      <c r="AV250" s="53">
        <v>29.2</v>
      </c>
      <c r="AW250" s="53">
        <v>33.6</v>
      </c>
      <c r="AX250" s="53">
        <v>46.1</v>
      </c>
      <c r="AY250" s="21">
        <v>48.8619123978189</v>
      </c>
      <c r="AZ250" s="21">
        <v>39.4162338205788</v>
      </c>
      <c r="BA250" s="21">
        <v>32.1863313428988</v>
      </c>
      <c r="BB250" s="53"/>
      <c r="BC250" s="53"/>
      <c r="BD250" s="18">
        <v>35.31</v>
      </c>
      <c r="BE250" s="21">
        <v>5.01</v>
      </c>
      <c r="BF250" s="21">
        <v>5.41</v>
      </c>
      <c r="BG250" s="5">
        <v>6.1</v>
      </c>
      <c r="BH250" s="53">
        <v>32.9</v>
      </c>
      <c r="BI250" s="53">
        <v>35.1</v>
      </c>
      <c r="BJ250" s="53">
        <v>47.6</v>
      </c>
      <c r="BK250" s="53">
        <v>30.9</v>
      </c>
      <c r="BM250" s="53">
        <v>31.7</v>
      </c>
      <c r="BN250" s="53">
        <v>32.4</v>
      </c>
      <c r="BO250" s="21">
        <v>20.7704861282825</v>
      </c>
      <c r="BP250" s="53">
        <v>488.3</v>
      </c>
      <c r="BS250" s="5">
        <v>28.2</v>
      </c>
      <c r="BU250" s="18">
        <v>3.74</v>
      </c>
      <c r="BV250" s="57">
        <v>106.535093</v>
      </c>
    </row>
    <row r="251" ht="15.75" customHeight="1">
      <c r="A251" s="3" t="s">
        <v>236</v>
      </c>
      <c r="B251" s="3">
        <v>1966.0</v>
      </c>
      <c r="C251" s="3">
        <v>1966.9166666666486</v>
      </c>
      <c r="D251" s="54">
        <v>11.598</v>
      </c>
      <c r="E251" s="3">
        <v>477.3</v>
      </c>
      <c r="F251" s="50">
        <v>47.6853</v>
      </c>
      <c r="G251" s="50">
        <v>52.2246</v>
      </c>
      <c r="H251" s="51">
        <v>78.3726</v>
      </c>
      <c r="I251" s="51">
        <f t="shared" si="2"/>
        <v>42.2248</v>
      </c>
      <c r="J251" s="21">
        <v>144.23</v>
      </c>
      <c r="K251" s="5">
        <v>5.76</v>
      </c>
      <c r="L251" s="52">
        <v>3894.09</v>
      </c>
      <c r="M251" s="54">
        <v>19.019</v>
      </c>
      <c r="N251" s="3">
        <v>80.99</v>
      </c>
      <c r="O251" s="53">
        <v>33.3</v>
      </c>
      <c r="P251" s="52">
        <v>12.205</v>
      </c>
      <c r="Q251" s="54">
        <v>32.88</v>
      </c>
      <c r="R251" s="18">
        <v>33.4308</v>
      </c>
      <c r="S251" s="54">
        <v>2.97</v>
      </c>
      <c r="T251" s="3">
        <v>21.7421584669892</v>
      </c>
      <c r="U251" s="21">
        <v>5.16</v>
      </c>
      <c r="V251" s="21">
        <v>5.54</v>
      </c>
      <c r="W251" s="18">
        <f t="shared" si="6"/>
        <v>0.03056082363</v>
      </c>
      <c r="X251" s="54">
        <v>21.507</v>
      </c>
      <c r="Y251" s="54">
        <v>0.04677309451961453</v>
      </c>
      <c r="Z251" s="53">
        <v>808.802493</v>
      </c>
      <c r="AA251" s="51">
        <v>220.5073</v>
      </c>
      <c r="AB251" s="55">
        <v>315.1203</v>
      </c>
      <c r="AC251" s="51">
        <v>358.602423590269</v>
      </c>
      <c r="AD251" s="51">
        <v>366.802622151867</v>
      </c>
      <c r="AE251" s="51">
        <v>335.480309733187</v>
      </c>
      <c r="AF251" s="51">
        <f t="shared" si="5"/>
        <v>1060.885355</v>
      </c>
      <c r="AG251" s="18">
        <v>1070.92</v>
      </c>
      <c r="AH251" s="21">
        <v>5.32</v>
      </c>
      <c r="AI251" s="51">
        <f t="shared" si="3"/>
        <v>94.613</v>
      </c>
      <c r="AJ251" s="18">
        <v>35.16</v>
      </c>
      <c r="AK251" s="54">
        <v>2.97</v>
      </c>
      <c r="AL251" s="56">
        <v>1.296</v>
      </c>
      <c r="AM251" s="3">
        <v>21.7421584669892</v>
      </c>
      <c r="AN251" s="53">
        <v>208.0</v>
      </c>
      <c r="AO251" s="18">
        <f t="shared" si="4"/>
        <v>101.2381227</v>
      </c>
      <c r="AP251" s="53">
        <v>35.2</v>
      </c>
      <c r="AQ251" s="53">
        <v>791.59</v>
      </c>
      <c r="AS251" s="21">
        <v>0.569237</v>
      </c>
      <c r="AT251" s="21"/>
      <c r="AU251" s="53">
        <v>91.8</v>
      </c>
      <c r="AV251" s="53">
        <v>29.3</v>
      </c>
      <c r="AW251" s="53">
        <v>33.6</v>
      </c>
      <c r="AX251" s="53">
        <v>46.0</v>
      </c>
      <c r="AY251" s="21">
        <v>48.9588558708662</v>
      </c>
      <c r="AZ251" s="21">
        <v>39.4322035287366</v>
      </c>
      <c r="BA251" s="21">
        <v>32.199498567876</v>
      </c>
      <c r="BB251" s="53"/>
      <c r="BC251" s="53"/>
      <c r="BD251" s="18">
        <v>35.31</v>
      </c>
      <c r="BE251" s="21">
        <v>5.16</v>
      </c>
      <c r="BF251" s="21">
        <v>5.35</v>
      </c>
      <c r="BG251" s="5">
        <v>6.13</v>
      </c>
      <c r="BH251" s="53">
        <v>33.0</v>
      </c>
      <c r="BI251" s="53">
        <v>35.4</v>
      </c>
      <c r="BJ251" s="53">
        <v>47.9</v>
      </c>
      <c r="BK251" s="53">
        <v>30.9</v>
      </c>
      <c r="BM251" s="53">
        <v>31.8</v>
      </c>
      <c r="BN251" s="53">
        <v>32.5</v>
      </c>
      <c r="BO251" s="21">
        <v>20.8891746204441</v>
      </c>
      <c r="BP251" s="53">
        <v>490.1</v>
      </c>
      <c r="BS251" s="5">
        <v>28.2</v>
      </c>
      <c r="BU251" s="18">
        <v>3.55</v>
      </c>
      <c r="BV251" s="57">
        <v>106.535093</v>
      </c>
    </row>
    <row r="252" ht="15.75" customHeight="1">
      <c r="A252" s="3" t="s">
        <v>237</v>
      </c>
      <c r="B252" s="3">
        <v>1966.0</v>
      </c>
      <c r="C252" s="3">
        <v>1966.9999999999818</v>
      </c>
      <c r="D252" s="54">
        <v>11.69</v>
      </c>
      <c r="E252" s="3">
        <v>480.2</v>
      </c>
      <c r="F252" s="50">
        <v>47.7621</v>
      </c>
      <c r="G252" s="50">
        <v>52.542</v>
      </c>
      <c r="H252" s="51">
        <v>78.976</v>
      </c>
      <c r="I252" s="51">
        <f t="shared" si="2"/>
        <v>43.3457</v>
      </c>
      <c r="J252" s="21">
        <v>144.27</v>
      </c>
      <c r="K252" s="5">
        <v>5.4</v>
      </c>
      <c r="L252" s="52">
        <v>3866.8</v>
      </c>
      <c r="M252" s="54">
        <v>19.077</v>
      </c>
      <c r="N252" s="3">
        <v>81.33</v>
      </c>
      <c r="O252" s="53">
        <v>33.3</v>
      </c>
      <c r="P252" s="52">
        <v>12.223</v>
      </c>
      <c r="Q252" s="54">
        <v>32.92</v>
      </c>
      <c r="R252" s="18">
        <v>33.3848</v>
      </c>
      <c r="S252" s="54">
        <v>2.97</v>
      </c>
      <c r="T252" s="3">
        <v>21.7269425731095</v>
      </c>
      <c r="U252" s="21">
        <v>4.84</v>
      </c>
      <c r="V252" s="21">
        <v>5.2</v>
      </c>
      <c r="W252" s="18">
        <f t="shared" si="6"/>
        <v>0.03057641402</v>
      </c>
      <c r="X252" s="54">
        <v>21.587</v>
      </c>
      <c r="Y252" s="54">
        <v>0.04745499539036335</v>
      </c>
      <c r="Z252" s="53">
        <v>805.06776</v>
      </c>
      <c r="AA252" s="51">
        <v>222.6258</v>
      </c>
      <c r="AB252" s="55">
        <v>319.4533</v>
      </c>
      <c r="AC252" s="51">
        <v>363.502</v>
      </c>
      <c r="AD252" s="51">
        <v>368.393</v>
      </c>
      <c r="AE252" s="51">
        <v>338.202</v>
      </c>
      <c r="AF252" s="51">
        <f t="shared" si="5"/>
        <v>1070.097</v>
      </c>
      <c r="AG252" s="18">
        <v>1077.63</v>
      </c>
      <c r="AH252" s="21">
        <v>4.96</v>
      </c>
      <c r="AI252" s="51">
        <f t="shared" si="3"/>
        <v>96.8275</v>
      </c>
      <c r="AJ252" s="18">
        <v>35.18</v>
      </c>
      <c r="AK252" s="54">
        <v>2.97</v>
      </c>
      <c r="AL252" s="56">
        <v>1.305</v>
      </c>
      <c r="AM252" s="3">
        <v>21.7269425731095</v>
      </c>
      <c r="AN252" s="53">
        <v>211.4</v>
      </c>
      <c r="AO252" s="18">
        <f t="shared" si="4"/>
        <v>101.2957098</v>
      </c>
      <c r="AP252" s="53">
        <v>35.3</v>
      </c>
      <c r="AQ252" s="53">
        <v>785.69</v>
      </c>
      <c r="AS252" s="21">
        <v>0.5357</v>
      </c>
      <c r="AT252" s="21"/>
      <c r="AU252" s="53">
        <v>84.6</v>
      </c>
      <c r="AV252" s="53">
        <v>29.3</v>
      </c>
      <c r="AW252" s="53">
        <v>33.6</v>
      </c>
      <c r="AX252" s="53">
        <v>46.8</v>
      </c>
      <c r="AY252" s="21">
        <v>48.898636660269</v>
      </c>
      <c r="AZ252" s="21">
        <v>39.4633195058337</v>
      </c>
      <c r="BA252" s="21">
        <v>32.395049242095</v>
      </c>
      <c r="BB252" s="53"/>
      <c r="BC252" s="53"/>
      <c r="BD252" s="18">
        <v>35.31</v>
      </c>
      <c r="BE252" s="21">
        <v>4.84</v>
      </c>
      <c r="BF252" s="21">
        <v>5.39</v>
      </c>
      <c r="BG252" s="5">
        <v>6.18</v>
      </c>
      <c r="BH252" s="53">
        <v>33.0</v>
      </c>
      <c r="BI252" s="53">
        <v>35.5</v>
      </c>
      <c r="BJ252" s="53">
        <v>48.0</v>
      </c>
      <c r="BK252" s="53">
        <v>30.9</v>
      </c>
      <c r="BM252" s="53">
        <v>31.8</v>
      </c>
      <c r="BN252" s="53">
        <v>32.5</v>
      </c>
      <c r="BO252" s="21">
        <v>20.9485188665249</v>
      </c>
      <c r="BP252" s="53">
        <v>491.8</v>
      </c>
      <c r="BS252" s="5">
        <v>28.3</v>
      </c>
      <c r="BU252" s="18">
        <v>3.53</v>
      </c>
      <c r="BV252" s="57">
        <v>106.965973</v>
      </c>
    </row>
    <row r="253" ht="15.75" customHeight="1">
      <c r="A253" s="3" t="s">
        <v>58</v>
      </c>
      <c r="B253" s="3">
        <v>1967.0</v>
      </c>
      <c r="C253" s="3">
        <v>1967.083333333315</v>
      </c>
      <c r="D253" s="54">
        <v>11.924</v>
      </c>
      <c r="E253" s="3">
        <v>481.6</v>
      </c>
      <c r="F253" s="50">
        <v>47.923</v>
      </c>
      <c r="G253" s="50">
        <v>52.8101</v>
      </c>
      <c r="H253" s="51">
        <v>79.274</v>
      </c>
      <c r="I253" s="51">
        <f t="shared" si="2"/>
        <v>44.0558</v>
      </c>
      <c r="J253" s="21">
        <v>144.17</v>
      </c>
      <c r="K253" s="5">
        <v>4.94</v>
      </c>
      <c r="L253" s="52">
        <v>3947.59</v>
      </c>
      <c r="M253" s="54">
        <v>19.095</v>
      </c>
      <c r="N253" s="3">
        <v>84.45</v>
      </c>
      <c r="O253" s="53">
        <v>33.4</v>
      </c>
      <c r="P253" s="52">
        <v>12.334</v>
      </c>
      <c r="Q253" s="54">
        <v>32.9</v>
      </c>
      <c r="R253" s="18">
        <v>33.413</v>
      </c>
      <c r="S253" s="54">
        <v>2.97</v>
      </c>
      <c r="T253" s="3">
        <v>22.2014429621417</v>
      </c>
      <c r="U253" s="21">
        <v>4.58</v>
      </c>
      <c r="V253" s="21">
        <v>4.75</v>
      </c>
      <c r="W253" s="18">
        <f t="shared" si="6"/>
        <v>0.03127025275</v>
      </c>
      <c r="X253" s="54">
        <v>21.659</v>
      </c>
      <c r="Y253" s="54">
        <v>0.0469860298738336</v>
      </c>
      <c r="Z253" s="53">
        <v>822.677756</v>
      </c>
      <c r="AA253" s="51">
        <v>224.0629</v>
      </c>
      <c r="AB253" s="55">
        <v>322.203</v>
      </c>
      <c r="AC253" s="51">
        <v>368.021351172848</v>
      </c>
      <c r="AD253" s="51">
        <v>368.383665392867</v>
      </c>
      <c r="AE253" s="51">
        <v>340.569523247165</v>
      </c>
      <c r="AF253" s="51">
        <f t="shared" si="5"/>
        <v>1076.97454</v>
      </c>
      <c r="AG253" s="18">
        <v>1081.88</v>
      </c>
      <c r="AH253" s="21">
        <v>4.72</v>
      </c>
      <c r="AI253" s="51">
        <f t="shared" si="3"/>
        <v>98.1401</v>
      </c>
      <c r="AJ253" s="18">
        <v>35.18</v>
      </c>
      <c r="AK253" s="54">
        <v>2.97</v>
      </c>
      <c r="AL253" s="56">
        <v>1.293</v>
      </c>
      <c r="AM253" s="3">
        <v>22.2014429621417</v>
      </c>
      <c r="AN253" s="53">
        <v>213.5</v>
      </c>
      <c r="AO253" s="18">
        <f t="shared" si="4"/>
        <v>101.2957098</v>
      </c>
      <c r="AP253" s="53">
        <v>35.4</v>
      </c>
      <c r="AQ253" s="53">
        <v>849.89</v>
      </c>
      <c r="AS253" s="21">
        <v>0.535643</v>
      </c>
      <c r="AT253" s="53">
        <v>55.2</v>
      </c>
      <c r="AU253" s="53">
        <v>84.5</v>
      </c>
      <c r="AV253" s="53">
        <v>29.4</v>
      </c>
      <c r="AW253" s="53">
        <v>33.6</v>
      </c>
      <c r="AX253" s="53">
        <v>46.8</v>
      </c>
      <c r="AY253" s="21">
        <v>48.6686488402132</v>
      </c>
      <c r="AZ253" s="21">
        <v>39.4811218946238</v>
      </c>
      <c r="BA253" s="21">
        <v>32.4199041679036</v>
      </c>
      <c r="BB253" s="53"/>
      <c r="BC253" s="53"/>
      <c r="BD253" s="18">
        <v>35.31</v>
      </c>
      <c r="BE253" s="21">
        <v>4.58</v>
      </c>
      <c r="BF253" s="21">
        <v>5.2</v>
      </c>
      <c r="BG253" s="5">
        <v>5.97</v>
      </c>
      <c r="BH253" s="53">
        <v>33.1</v>
      </c>
      <c r="BI253" s="53">
        <v>35.7</v>
      </c>
      <c r="BJ253" s="53">
        <v>48.0</v>
      </c>
      <c r="BK253" s="53">
        <v>31.1</v>
      </c>
      <c r="BL253" s="54">
        <v>518404.351</v>
      </c>
      <c r="BM253" s="53">
        <v>31.9</v>
      </c>
      <c r="BN253" s="53">
        <v>32.7</v>
      </c>
      <c r="BO253" s="21">
        <v>21.0672073586865</v>
      </c>
      <c r="BP253" s="53">
        <v>494.2</v>
      </c>
      <c r="BS253" s="5">
        <v>28.4</v>
      </c>
      <c r="BU253" s="18">
        <v>3.41</v>
      </c>
      <c r="BV253" s="57">
        <v>106.965973</v>
      </c>
    </row>
    <row r="254" ht="15.75" customHeight="1">
      <c r="A254" s="3" t="s">
        <v>230</v>
      </c>
      <c r="B254" s="3">
        <v>1967.0</v>
      </c>
      <c r="C254" s="3">
        <v>1967.1666666666483</v>
      </c>
      <c r="D254" s="54">
        <v>11.916</v>
      </c>
      <c r="E254" s="3">
        <v>485.1</v>
      </c>
      <c r="F254" s="50">
        <v>47.9998</v>
      </c>
      <c r="G254" s="50">
        <v>53.0139</v>
      </c>
      <c r="H254" s="51">
        <v>79.558</v>
      </c>
      <c r="I254" s="51">
        <f t="shared" si="2"/>
        <v>43.2607</v>
      </c>
      <c r="J254" s="21">
        <v>144.13</v>
      </c>
      <c r="K254" s="5">
        <v>5.0</v>
      </c>
      <c r="L254" s="52">
        <v>3894.11</v>
      </c>
      <c r="M254" s="54">
        <v>19.129</v>
      </c>
      <c r="N254" s="3">
        <v>87.36</v>
      </c>
      <c r="O254" s="53">
        <v>33.4</v>
      </c>
      <c r="P254" s="52">
        <v>12.28</v>
      </c>
      <c r="Q254" s="54">
        <v>33.0</v>
      </c>
      <c r="R254" s="18">
        <v>33.3213</v>
      </c>
      <c r="S254" s="54">
        <v>3.0</v>
      </c>
      <c r="T254" s="3">
        <v>22.3596267221183</v>
      </c>
      <c r="U254" s="21">
        <v>4.63</v>
      </c>
      <c r="V254" s="21">
        <v>4.71</v>
      </c>
      <c r="W254" s="18">
        <f t="shared" si="6"/>
        <v>0.03054627734</v>
      </c>
      <c r="X254" s="54">
        <v>21.742</v>
      </c>
      <c r="Y254" s="54">
        <v>0.0474538709832828</v>
      </c>
      <c r="Z254" s="53">
        <v>812.7007570000001</v>
      </c>
      <c r="AA254" s="51">
        <v>223.8324</v>
      </c>
      <c r="AB254" s="55">
        <v>323.3325</v>
      </c>
      <c r="AC254" s="51">
        <v>370.895979502228</v>
      </c>
      <c r="AD254" s="51">
        <v>367.77756457036</v>
      </c>
      <c r="AE254" s="51">
        <v>342.923674759921</v>
      </c>
      <c r="AF254" s="51">
        <f t="shared" si="5"/>
        <v>1081.597219</v>
      </c>
      <c r="AG254" s="18">
        <v>1084.91</v>
      </c>
      <c r="AH254" s="21">
        <v>4.56</v>
      </c>
      <c r="AI254" s="51">
        <f t="shared" si="3"/>
        <v>99.5001</v>
      </c>
      <c r="AJ254" s="18">
        <v>35.17</v>
      </c>
      <c r="AK254" s="54">
        <v>3.0</v>
      </c>
      <c r="AL254" s="56">
        <v>1.3</v>
      </c>
      <c r="AM254" s="3">
        <v>22.3596267221183</v>
      </c>
      <c r="AN254" s="53">
        <v>212.9</v>
      </c>
      <c r="AO254" s="18">
        <f t="shared" si="4"/>
        <v>101.2669162</v>
      </c>
      <c r="AP254" s="53">
        <v>35.5</v>
      </c>
      <c r="AQ254" s="53">
        <v>839.37</v>
      </c>
      <c r="AS254" s="21">
        <v>0.517006</v>
      </c>
      <c r="AT254" s="53">
        <v>55.2</v>
      </c>
      <c r="AU254" s="53">
        <v>81.9</v>
      </c>
      <c r="AV254" s="53">
        <v>29.4</v>
      </c>
      <c r="AW254" s="53">
        <v>34.3</v>
      </c>
      <c r="AX254" s="53">
        <v>47.4</v>
      </c>
      <c r="AY254" s="21">
        <v>48.7142794725802</v>
      </c>
      <c r="AZ254" s="21">
        <v>39.4956260719843</v>
      </c>
      <c r="BA254" s="21">
        <v>32.4515352716497</v>
      </c>
      <c r="BB254" s="53"/>
      <c r="BC254" s="53"/>
      <c r="BD254" s="18">
        <v>35.31</v>
      </c>
      <c r="BE254" s="21">
        <v>4.63</v>
      </c>
      <c r="BF254" s="21">
        <v>5.03</v>
      </c>
      <c r="BG254" s="5">
        <v>5.82</v>
      </c>
      <c r="BH254" s="53">
        <v>33.2</v>
      </c>
      <c r="BI254" s="53">
        <v>35.7</v>
      </c>
      <c r="BJ254" s="53">
        <v>48.0</v>
      </c>
      <c r="BK254" s="53">
        <v>31.1</v>
      </c>
      <c r="BL254" s="54">
        <v>521161.233</v>
      </c>
      <c r="BM254" s="53">
        <v>31.9</v>
      </c>
      <c r="BN254" s="53">
        <v>32.8</v>
      </c>
      <c r="BO254" s="21">
        <v>21.0672073586865</v>
      </c>
      <c r="BP254" s="53">
        <v>493.0</v>
      </c>
      <c r="BS254" s="5">
        <v>28.5</v>
      </c>
      <c r="BU254" s="18">
        <v>3.31</v>
      </c>
      <c r="BV254" s="57">
        <v>106.965973</v>
      </c>
    </row>
    <row r="255" ht="15.75" customHeight="1">
      <c r="A255" s="3" t="s">
        <v>231</v>
      </c>
      <c r="B255" s="3">
        <v>1967.0</v>
      </c>
      <c r="C255" s="3">
        <v>1967.2499999999816</v>
      </c>
      <c r="D255" s="54">
        <v>12.237</v>
      </c>
      <c r="E255" s="3">
        <v>489.7</v>
      </c>
      <c r="F255" s="50">
        <v>48.1734</v>
      </c>
      <c r="G255" s="50">
        <v>53.2514</v>
      </c>
      <c r="H255" s="51">
        <v>80.1231</v>
      </c>
      <c r="I255" s="51">
        <f t="shared" si="2"/>
        <v>44.3887</v>
      </c>
      <c r="J255" s="21">
        <v>144.12</v>
      </c>
      <c r="K255" s="5">
        <v>4.53</v>
      </c>
      <c r="L255" s="52">
        <v>3915.11</v>
      </c>
      <c r="M255" s="54">
        <v>19.158</v>
      </c>
      <c r="N255" s="3">
        <v>89.42</v>
      </c>
      <c r="O255" s="53">
        <v>33.3</v>
      </c>
      <c r="P255" s="52">
        <v>12.438</v>
      </c>
      <c r="Q255" s="54">
        <v>33.0</v>
      </c>
      <c r="R255" s="18">
        <v>33.263</v>
      </c>
      <c r="S255" s="54">
        <v>3.0</v>
      </c>
      <c r="T255" s="3">
        <v>22.2639313371339</v>
      </c>
      <c r="U255" s="21">
        <v>4.54</v>
      </c>
      <c r="V255" s="21">
        <v>4.35</v>
      </c>
      <c r="W255" s="18">
        <f t="shared" si="6"/>
        <v>0.03083131558</v>
      </c>
      <c r="X255" s="54">
        <v>21.823</v>
      </c>
      <c r="Y255" s="54">
        <v>0.04646590582142518</v>
      </c>
      <c r="Z255" s="53">
        <v>817.866479</v>
      </c>
      <c r="AA255" s="51">
        <v>225.9366</v>
      </c>
      <c r="AB255" s="55">
        <v>327.1126</v>
      </c>
      <c r="AC255" s="51">
        <v>370.736</v>
      </c>
      <c r="AD255" s="51">
        <v>368.006</v>
      </c>
      <c r="AE255" s="51">
        <v>345.764</v>
      </c>
      <c r="AF255" s="51">
        <f t="shared" si="5"/>
        <v>1084.506</v>
      </c>
      <c r="AG255" s="18">
        <v>1086.72</v>
      </c>
      <c r="AH255" s="21">
        <v>4.26</v>
      </c>
      <c r="AI255" s="51">
        <f t="shared" si="3"/>
        <v>101.176</v>
      </c>
      <c r="AJ255" s="18">
        <v>35.16</v>
      </c>
      <c r="AK255" s="54">
        <v>3.0</v>
      </c>
      <c r="AL255" s="56">
        <v>1.296</v>
      </c>
      <c r="AM255" s="3">
        <v>22.2639313371339</v>
      </c>
      <c r="AN255" s="53">
        <v>215.4</v>
      </c>
      <c r="AO255" s="18">
        <f t="shared" si="4"/>
        <v>101.2381227</v>
      </c>
      <c r="AP255" s="53">
        <v>35.5</v>
      </c>
      <c r="AQ255" s="53">
        <v>865.98</v>
      </c>
      <c r="AS255" s="21">
        <v>0.468864</v>
      </c>
      <c r="AT255" s="53">
        <v>54.0</v>
      </c>
      <c r="AU255" s="53">
        <v>73.5</v>
      </c>
      <c r="AV255" s="53">
        <v>29.5</v>
      </c>
      <c r="AW255" s="53">
        <v>34.3</v>
      </c>
      <c r="AX255" s="53">
        <v>45.8</v>
      </c>
      <c r="AY255" s="21">
        <v>48.7222343023241</v>
      </c>
      <c r="AZ255" s="21">
        <v>39.5675323339274</v>
      </c>
      <c r="BA255" s="21">
        <v>32.537929098831</v>
      </c>
      <c r="BB255" s="53"/>
      <c r="BC255" s="53"/>
      <c r="BD255" s="18">
        <v>35.31</v>
      </c>
      <c r="BE255" s="21">
        <v>4.54</v>
      </c>
      <c r="BF255" s="21">
        <v>5.13</v>
      </c>
      <c r="BG255" s="5">
        <v>5.85</v>
      </c>
      <c r="BH255" s="53">
        <v>33.1</v>
      </c>
      <c r="BI255" s="53">
        <v>35.7</v>
      </c>
      <c r="BJ255" s="53">
        <v>48.0</v>
      </c>
      <c r="BK255" s="53">
        <v>31.1</v>
      </c>
      <c r="BL255" s="54">
        <v>523994.722</v>
      </c>
      <c r="BM255" s="53">
        <v>31.9</v>
      </c>
      <c r="BN255" s="53">
        <v>32.8</v>
      </c>
      <c r="BO255" s="21">
        <v>21.0672073586865</v>
      </c>
      <c r="BP255" s="53">
        <v>495.8</v>
      </c>
      <c r="BS255" s="5">
        <v>28.4</v>
      </c>
      <c r="BU255" s="18">
        <v>3.24</v>
      </c>
      <c r="BV255" s="57">
        <v>105.890078</v>
      </c>
    </row>
    <row r="256" ht="15.75" customHeight="1">
      <c r="A256" s="3" t="s">
        <v>59</v>
      </c>
      <c r="B256" s="3">
        <v>1967.0</v>
      </c>
      <c r="C256" s="3">
        <v>1967.3333333333148</v>
      </c>
      <c r="D256" s="54">
        <v>12.342</v>
      </c>
      <c r="E256" s="3">
        <v>492.1</v>
      </c>
      <c r="F256" s="50">
        <v>48.3754</v>
      </c>
      <c r="G256" s="50">
        <v>53.505</v>
      </c>
      <c r="H256" s="51">
        <v>81.185</v>
      </c>
      <c r="I256" s="51">
        <f t="shared" si="2"/>
        <v>44.1094</v>
      </c>
      <c r="J256" s="21">
        <v>144.08</v>
      </c>
      <c r="K256" s="5">
        <v>4.05</v>
      </c>
      <c r="L256" s="52">
        <v>3935.13</v>
      </c>
      <c r="M256" s="54">
        <v>19.211</v>
      </c>
      <c r="N256" s="3">
        <v>90.96</v>
      </c>
      <c r="O256" s="53">
        <v>33.1</v>
      </c>
      <c r="P256" s="52">
        <v>12.488</v>
      </c>
      <c r="Q256" s="54">
        <v>33.1</v>
      </c>
      <c r="R256" s="18">
        <v>33.0897</v>
      </c>
      <c r="S256" s="54">
        <v>3.0</v>
      </c>
      <c r="T256" s="3">
        <v>22.206457044623</v>
      </c>
      <c r="U256" s="21">
        <v>4.59</v>
      </c>
      <c r="V256" s="21">
        <v>4.11</v>
      </c>
      <c r="W256" s="18">
        <f t="shared" si="6"/>
        <v>0.03002519972</v>
      </c>
      <c r="X256" s="54">
        <v>21.909</v>
      </c>
      <c r="Y256" s="54">
        <v>0.04652495820396463</v>
      </c>
      <c r="Z256" s="53">
        <v>823.622709</v>
      </c>
      <c r="AA256" s="51">
        <v>227.1748</v>
      </c>
      <c r="AB256" s="55">
        <v>327.8957</v>
      </c>
      <c r="AC256" s="51">
        <v>366.922691951271</v>
      </c>
      <c r="AD256" s="51">
        <v>370.022068650162</v>
      </c>
      <c r="AE256" s="51">
        <v>349.38091581056</v>
      </c>
      <c r="AF256" s="51">
        <f t="shared" si="5"/>
        <v>1086.325676</v>
      </c>
      <c r="AG256" s="18">
        <v>1087.3</v>
      </c>
      <c r="AH256" s="21">
        <v>3.84</v>
      </c>
      <c r="AI256" s="51">
        <f t="shared" si="3"/>
        <v>100.7209</v>
      </c>
      <c r="AJ256" s="18">
        <v>35.17</v>
      </c>
      <c r="AK256" s="54">
        <v>3.0</v>
      </c>
      <c r="AL256" s="56">
        <v>1.304</v>
      </c>
      <c r="AM256" s="3">
        <v>22.206457044623</v>
      </c>
      <c r="AN256" s="53">
        <v>210.7</v>
      </c>
      <c r="AO256" s="18">
        <f t="shared" si="4"/>
        <v>101.2669162</v>
      </c>
      <c r="AP256" s="53">
        <v>35.6</v>
      </c>
      <c r="AQ256" s="53">
        <v>897.05</v>
      </c>
      <c r="AS256" s="21">
        <v>0.428895</v>
      </c>
      <c r="AT256" s="53">
        <v>53.1</v>
      </c>
      <c r="AU256" s="53">
        <v>64.5</v>
      </c>
      <c r="AV256" s="53">
        <v>29.4</v>
      </c>
      <c r="AW256" s="53">
        <v>34.3</v>
      </c>
      <c r="AX256" s="53">
        <v>46.2</v>
      </c>
      <c r="AY256" s="21">
        <v>48.7747847601315</v>
      </c>
      <c r="AZ256" s="21">
        <v>39.5951402536905</v>
      </c>
      <c r="BA256" s="21">
        <v>32.5778370471001</v>
      </c>
      <c r="BB256" s="53"/>
      <c r="BC256" s="53"/>
      <c r="BD256" s="18">
        <v>35.31</v>
      </c>
      <c r="BE256" s="21">
        <v>4.59</v>
      </c>
      <c r="BF256" s="21">
        <v>5.11</v>
      </c>
      <c r="BG256" s="5">
        <v>5.83</v>
      </c>
      <c r="BH256" s="53">
        <v>33.0</v>
      </c>
      <c r="BI256" s="53">
        <v>35.8</v>
      </c>
      <c r="BJ256" s="53">
        <v>48.1</v>
      </c>
      <c r="BK256" s="53">
        <v>31.2</v>
      </c>
      <c r="BL256" s="54">
        <v>526049.534</v>
      </c>
      <c r="BM256" s="53">
        <v>31.9</v>
      </c>
      <c r="BN256" s="53">
        <v>32.8</v>
      </c>
      <c r="BO256" s="21">
        <v>21.1265516047673</v>
      </c>
      <c r="BP256" s="53">
        <v>501.3</v>
      </c>
      <c r="BS256" s="5">
        <v>28.5</v>
      </c>
      <c r="BU256" s="18">
        <v>3.19</v>
      </c>
      <c r="BV256" s="57">
        <v>105.998445</v>
      </c>
    </row>
    <row r="257" ht="15.75" customHeight="1">
      <c r="A257" s="3" t="s">
        <v>232</v>
      </c>
      <c r="B257" s="3">
        <v>1967.0</v>
      </c>
      <c r="C257" s="3">
        <v>1967.416666666648</v>
      </c>
      <c r="D257" s="54">
        <v>12.329</v>
      </c>
      <c r="E257" s="3">
        <v>497.2</v>
      </c>
      <c r="F257" s="50">
        <v>48.6466</v>
      </c>
      <c r="G257" s="50">
        <v>53.7975</v>
      </c>
      <c r="H257" s="51">
        <v>81.6022</v>
      </c>
      <c r="I257" s="51">
        <f t="shared" si="2"/>
        <v>44.2693</v>
      </c>
      <c r="J257" s="21">
        <v>144.04</v>
      </c>
      <c r="K257" s="5">
        <v>3.94</v>
      </c>
      <c r="L257" s="52">
        <v>3918.4</v>
      </c>
      <c r="M257" s="54">
        <v>19.253</v>
      </c>
      <c r="N257" s="3">
        <v>92.59</v>
      </c>
      <c r="O257" s="53">
        <v>33.3</v>
      </c>
      <c r="P257" s="52">
        <v>12.418</v>
      </c>
      <c r="Q257" s="54">
        <v>33.1</v>
      </c>
      <c r="R257" s="18">
        <v>33.2904</v>
      </c>
      <c r="S257" s="54">
        <v>3.0</v>
      </c>
      <c r="T257" s="3">
        <v>22.9381230288784</v>
      </c>
      <c r="U257" s="21">
        <v>4.85</v>
      </c>
      <c r="V257" s="21">
        <v>4.15</v>
      </c>
      <c r="W257" s="18">
        <f t="shared" si="6"/>
        <v>0.02951713812</v>
      </c>
      <c r="X257" s="54">
        <v>21.986</v>
      </c>
      <c r="Y257" s="54">
        <v>0.0460557617280426</v>
      </c>
      <c r="Z257" s="53">
        <v>821.68848</v>
      </c>
      <c r="AA257" s="51">
        <v>228.3156</v>
      </c>
      <c r="AB257" s="55">
        <v>328.6956</v>
      </c>
      <c r="AC257" s="51">
        <v>361.92199173415</v>
      </c>
      <c r="AD257" s="51">
        <v>372.86604549262</v>
      </c>
      <c r="AE257" s="51">
        <v>353.228324560464</v>
      </c>
      <c r="AF257" s="51">
        <f t="shared" si="5"/>
        <v>1088.016362</v>
      </c>
      <c r="AG257" s="18">
        <v>1089.94</v>
      </c>
      <c r="AH257" s="21">
        <v>3.6</v>
      </c>
      <c r="AI257" s="51">
        <f t="shared" si="3"/>
        <v>100.38</v>
      </c>
      <c r="AJ257" s="18">
        <v>35.18</v>
      </c>
      <c r="AK257" s="54">
        <v>3.0</v>
      </c>
      <c r="AL257" s="56">
        <v>1.611</v>
      </c>
      <c r="AM257" s="3">
        <v>22.9381230288784</v>
      </c>
      <c r="AN257" s="53">
        <v>208.4</v>
      </c>
      <c r="AO257" s="18">
        <f t="shared" si="4"/>
        <v>101.2957098</v>
      </c>
      <c r="AP257" s="53">
        <v>35.7</v>
      </c>
      <c r="AQ257" s="53">
        <v>852.56</v>
      </c>
      <c r="AS257" s="21">
        <v>0.434545</v>
      </c>
      <c r="AT257" s="53">
        <v>52.4</v>
      </c>
      <c r="AU257" s="53">
        <v>68.5</v>
      </c>
      <c r="AV257" s="53">
        <v>29.4</v>
      </c>
      <c r="AW257" s="53">
        <v>34.3</v>
      </c>
      <c r="AX257" s="53">
        <v>45.4</v>
      </c>
      <c r="AY257" s="21">
        <v>48.9594253955104</v>
      </c>
      <c r="AZ257" s="21">
        <v>39.4929863583305</v>
      </c>
      <c r="BA257" s="21">
        <v>32.6359262106103</v>
      </c>
      <c r="BB257" s="53"/>
      <c r="BC257" s="53"/>
      <c r="BD257" s="18">
        <v>35.31</v>
      </c>
      <c r="BE257" s="21">
        <v>4.85</v>
      </c>
      <c r="BF257" s="21">
        <v>5.24</v>
      </c>
      <c r="BG257" s="5">
        <v>5.96</v>
      </c>
      <c r="BH257" s="53">
        <v>33.0</v>
      </c>
      <c r="BI257" s="53">
        <v>35.8</v>
      </c>
      <c r="BJ257" s="53">
        <v>48.2</v>
      </c>
      <c r="BK257" s="53">
        <v>31.0</v>
      </c>
      <c r="BL257" s="54">
        <v>527402.278</v>
      </c>
      <c r="BM257" s="53">
        <v>31.9</v>
      </c>
      <c r="BN257" s="53">
        <v>32.8</v>
      </c>
      <c r="BO257" s="21">
        <v>21.1265516047673</v>
      </c>
      <c r="BP257" s="53">
        <v>502.2</v>
      </c>
      <c r="BS257" s="5">
        <v>28.6</v>
      </c>
      <c r="BU257" s="18">
        <v>3.13</v>
      </c>
      <c r="BV257" s="57">
        <v>106.319653</v>
      </c>
    </row>
    <row r="258" ht="15.75" customHeight="1">
      <c r="A258" s="3" t="s">
        <v>233</v>
      </c>
      <c r="B258" s="3">
        <v>1967.0</v>
      </c>
      <c r="C258" s="3">
        <v>1967.4999999999814</v>
      </c>
      <c r="D258" s="54">
        <v>12.351</v>
      </c>
      <c r="E258" s="3">
        <v>502.0</v>
      </c>
      <c r="F258" s="50">
        <v>48.9846</v>
      </c>
      <c r="G258" s="50">
        <v>54.1712</v>
      </c>
      <c r="H258" s="51">
        <v>82.6929</v>
      </c>
      <c r="I258" s="51">
        <f t="shared" si="2"/>
        <v>44.2169</v>
      </c>
      <c r="J258" s="21">
        <v>144.01</v>
      </c>
      <c r="K258" s="5">
        <v>3.98</v>
      </c>
      <c r="L258" s="52">
        <v>3903.92</v>
      </c>
      <c r="M258" s="54">
        <v>19.302</v>
      </c>
      <c r="N258" s="3">
        <v>91.43</v>
      </c>
      <c r="O258" s="53">
        <v>33.5</v>
      </c>
      <c r="P258" s="52">
        <v>12.457</v>
      </c>
      <c r="Q258" s="54">
        <v>33.3</v>
      </c>
      <c r="R258" s="18">
        <v>33.3988</v>
      </c>
      <c r="S258" s="54">
        <v>3.0</v>
      </c>
      <c r="T258" s="3">
        <v>23.7408064550989</v>
      </c>
      <c r="U258" s="21">
        <v>5.02</v>
      </c>
      <c r="V258" s="21">
        <v>4.48</v>
      </c>
      <c r="W258" s="18">
        <f t="shared" si="6"/>
        <v>0.02878157979</v>
      </c>
      <c r="X258" s="54">
        <v>22.066</v>
      </c>
      <c r="Y258" s="54">
        <v>0.046228249016167844</v>
      </c>
      <c r="Z258" s="53">
        <v>821.384768</v>
      </c>
      <c r="AA258" s="51">
        <v>230.0656</v>
      </c>
      <c r="AB258" s="55">
        <v>330.0524</v>
      </c>
      <c r="AC258" s="51">
        <v>358.971</v>
      </c>
      <c r="AD258" s="51">
        <v>375.1</v>
      </c>
      <c r="AE258" s="51">
        <v>356.551</v>
      </c>
      <c r="AF258" s="51">
        <f t="shared" si="5"/>
        <v>1090.622</v>
      </c>
      <c r="AG258" s="18">
        <v>1094.63</v>
      </c>
      <c r="AH258" s="21">
        <v>3.54</v>
      </c>
      <c r="AI258" s="51">
        <f t="shared" si="3"/>
        <v>99.9868</v>
      </c>
      <c r="AJ258" s="18">
        <v>35.19</v>
      </c>
      <c r="AK258" s="54">
        <v>3.0</v>
      </c>
      <c r="AL258" s="56">
        <v>1.696</v>
      </c>
      <c r="AM258" s="3">
        <v>23.7408064550989</v>
      </c>
      <c r="AN258" s="53">
        <v>202.0</v>
      </c>
      <c r="AO258" s="18">
        <f t="shared" si="4"/>
        <v>101.3245033</v>
      </c>
      <c r="AP258" s="53">
        <v>35.7</v>
      </c>
      <c r="AQ258" s="53">
        <v>860.26</v>
      </c>
      <c r="AS258" s="21">
        <v>0.429273</v>
      </c>
      <c r="AT258" s="53">
        <v>52.1</v>
      </c>
      <c r="AU258" s="53">
        <v>67.0</v>
      </c>
      <c r="AV258" s="53">
        <v>29.4</v>
      </c>
      <c r="AW258" s="53">
        <v>34.3</v>
      </c>
      <c r="AX258" s="53">
        <v>45.9</v>
      </c>
      <c r="AY258" s="21">
        <v>49.0631315399074</v>
      </c>
      <c r="AZ258" s="21">
        <v>39.5675767450605</v>
      </c>
      <c r="BA258" s="21">
        <v>32.7171234647169</v>
      </c>
      <c r="BB258" s="53"/>
      <c r="BC258" s="53"/>
      <c r="BD258" s="18">
        <v>35.31</v>
      </c>
      <c r="BE258" s="21">
        <v>5.02</v>
      </c>
      <c r="BF258" s="21">
        <v>5.44</v>
      </c>
      <c r="BG258" s="5">
        <v>6.15</v>
      </c>
      <c r="BH258" s="53">
        <v>33.0</v>
      </c>
      <c r="BI258" s="53">
        <v>35.8</v>
      </c>
      <c r="BJ258" s="53">
        <v>48.2</v>
      </c>
      <c r="BK258" s="53">
        <v>31.1</v>
      </c>
      <c r="BL258" s="54">
        <v>526752.573</v>
      </c>
      <c r="BM258" s="53">
        <v>31.9</v>
      </c>
      <c r="BN258" s="53">
        <v>32.7</v>
      </c>
      <c r="BO258" s="21">
        <v>21.1858958508481</v>
      </c>
      <c r="BP258" s="53">
        <v>506.8</v>
      </c>
      <c r="BS258" s="5">
        <v>28.7</v>
      </c>
      <c r="BU258" s="18">
        <v>3.17</v>
      </c>
      <c r="BV258" s="57">
        <v>106.213226</v>
      </c>
    </row>
    <row r="259" ht="15.75" customHeight="1">
      <c r="A259" s="3" t="s">
        <v>60</v>
      </c>
      <c r="B259" s="3">
        <v>1967.0</v>
      </c>
      <c r="C259" s="3">
        <v>1967.5833333333146</v>
      </c>
      <c r="D259" s="54">
        <v>12.607</v>
      </c>
      <c r="E259" s="3">
        <v>506.3</v>
      </c>
      <c r="F259" s="50">
        <v>49.3687</v>
      </c>
      <c r="G259" s="50">
        <v>54.5249</v>
      </c>
      <c r="H259" s="51">
        <v>83.7351</v>
      </c>
      <c r="I259" s="51">
        <f t="shared" si="2"/>
        <v>44.8356</v>
      </c>
      <c r="J259" s="21">
        <v>144.01</v>
      </c>
      <c r="K259" s="5">
        <v>3.79</v>
      </c>
      <c r="L259" s="52">
        <v>3928.95</v>
      </c>
      <c r="M259" s="54">
        <v>19.368</v>
      </c>
      <c r="N259" s="3">
        <v>93.01</v>
      </c>
      <c r="O259" s="53">
        <v>33.5</v>
      </c>
      <c r="P259" s="52">
        <v>12.722</v>
      </c>
      <c r="Q259" s="54">
        <v>33.4</v>
      </c>
      <c r="R259" s="18">
        <v>33.3941</v>
      </c>
      <c r="S259" s="54">
        <v>3.0</v>
      </c>
      <c r="T259" s="3">
        <v>23.0788481660061</v>
      </c>
      <c r="U259" s="21">
        <v>5.16</v>
      </c>
      <c r="V259" s="21">
        <v>5.01</v>
      </c>
      <c r="W259" s="18">
        <f t="shared" si="6"/>
        <v>0.0292820322</v>
      </c>
      <c r="X259" s="54">
        <v>22.149</v>
      </c>
      <c r="Y259" s="54">
        <v>0.045306526971541805</v>
      </c>
      <c r="Z259" s="53">
        <v>829.4013449999999</v>
      </c>
      <c r="AA259" s="51">
        <v>232.4643</v>
      </c>
      <c r="AB259" s="55">
        <v>334.8788</v>
      </c>
      <c r="AC259" s="51">
        <v>360.366732873922</v>
      </c>
      <c r="AD259" s="51">
        <v>375.921208154634</v>
      </c>
      <c r="AE259" s="51">
        <v>358.836924621706</v>
      </c>
      <c r="AF259" s="51">
        <f t="shared" si="5"/>
        <v>1095.124866</v>
      </c>
      <c r="AG259" s="18">
        <v>1101.38</v>
      </c>
      <c r="AH259" s="21">
        <v>4.21</v>
      </c>
      <c r="AI259" s="51">
        <f t="shared" si="3"/>
        <v>102.4145</v>
      </c>
      <c r="AJ259" s="18">
        <v>35.19</v>
      </c>
      <c r="AK259" s="54">
        <v>3.0</v>
      </c>
      <c r="AL259" s="56">
        <v>1.844</v>
      </c>
      <c r="AM259" s="3">
        <v>23.0788481660061</v>
      </c>
      <c r="AN259" s="53">
        <v>206.9</v>
      </c>
      <c r="AO259" s="18">
        <f t="shared" si="4"/>
        <v>101.3245033</v>
      </c>
      <c r="AP259" s="53">
        <v>35.8</v>
      </c>
      <c r="AQ259" s="53">
        <v>904.24</v>
      </c>
      <c r="AS259" s="21">
        <v>0.438184</v>
      </c>
      <c r="AT259" s="53">
        <v>52.1</v>
      </c>
      <c r="AU259" s="53">
        <v>67.0</v>
      </c>
      <c r="AV259" s="53">
        <v>29.4</v>
      </c>
      <c r="AW259" s="53">
        <v>34.3</v>
      </c>
      <c r="AX259" s="53">
        <v>45.7</v>
      </c>
      <c r="AY259" s="21">
        <v>49.3008071164275</v>
      </c>
      <c r="AZ259" s="21">
        <v>39.5450592713062</v>
      </c>
      <c r="BA259" s="21">
        <v>32.7534691032147</v>
      </c>
      <c r="BB259" s="53"/>
      <c r="BC259" s="53"/>
      <c r="BD259" s="18">
        <v>35.31</v>
      </c>
      <c r="BE259" s="21">
        <v>5.16</v>
      </c>
      <c r="BF259" s="21">
        <v>5.58</v>
      </c>
      <c r="BG259" s="5">
        <v>6.26</v>
      </c>
      <c r="BH259" s="53">
        <v>33.0</v>
      </c>
      <c r="BI259" s="53">
        <v>35.8</v>
      </c>
      <c r="BJ259" s="53">
        <v>48.2</v>
      </c>
      <c r="BK259" s="53">
        <v>31.2</v>
      </c>
      <c r="BL259" s="54">
        <v>528502.898</v>
      </c>
      <c r="BM259" s="53">
        <v>31.9</v>
      </c>
      <c r="BN259" s="53">
        <v>32.8</v>
      </c>
      <c r="BO259" s="21">
        <v>21.1858958508481</v>
      </c>
      <c r="BP259" s="53">
        <v>506.7</v>
      </c>
      <c r="BS259" s="5">
        <v>28.8</v>
      </c>
      <c r="BU259" s="18">
        <v>3.13</v>
      </c>
      <c r="BV259" s="57">
        <v>105.895223</v>
      </c>
    </row>
    <row r="260" ht="15.75" customHeight="1">
      <c r="A260" s="3" t="s">
        <v>234</v>
      </c>
      <c r="B260" s="3">
        <v>1967.0</v>
      </c>
      <c r="C260" s="3">
        <v>1967.6666666666479</v>
      </c>
      <c r="D260" s="54">
        <v>12.598</v>
      </c>
      <c r="E260" s="3">
        <v>510.8</v>
      </c>
      <c r="F260" s="50">
        <v>49.7733</v>
      </c>
      <c r="G260" s="50">
        <v>54.8836</v>
      </c>
      <c r="H260" s="51">
        <v>83.5123</v>
      </c>
      <c r="I260" s="51">
        <f t="shared" si="2"/>
        <v>44.8925</v>
      </c>
      <c r="J260" s="21">
        <v>144.01</v>
      </c>
      <c r="K260" s="5">
        <v>3.9</v>
      </c>
      <c r="L260" s="52">
        <v>3997.19</v>
      </c>
      <c r="M260" s="54">
        <v>19.427</v>
      </c>
      <c r="N260" s="3">
        <v>94.49</v>
      </c>
      <c r="O260" s="53">
        <v>33.4</v>
      </c>
      <c r="P260" s="52">
        <v>12.678</v>
      </c>
      <c r="Q260" s="54">
        <v>33.5</v>
      </c>
      <c r="R260" s="18">
        <v>33.3976</v>
      </c>
      <c r="S260" s="54">
        <v>3.07</v>
      </c>
      <c r="T260" s="3">
        <v>22.1800702479408</v>
      </c>
      <c r="U260" s="21">
        <v>5.28</v>
      </c>
      <c r="V260" s="21">
        <v>5.13</v>
      </c>
      <c r="W260" s="18">
        <f t="shared" si="6"/>
        <v>0.03050074263</v>
      </c>
      <c r="X260" s="54">
        <v>22.226</v>
      </c>
      <c r="Y260" s="54">
        <v>0.045978634288672326</v>
      </c>
      <c r="Z260" s="53">
        <v>846.604842</v>
      </c>
      <c r="AA260" s="51">
        <v>233.0617</v>
      </c>
      <c r="AB260" s="55">
        <v>337.0514</v>
      </c>
      <c r="AC260" s="51">
        <v>364.645868375985</v>
      </c>
      <c r="AD260" s="51">
        <v>377.067771977679</v>
      </c>
      <c r="AE260" s="51">
        <v>360.546915887113</v>
      </c>
      <c r="AF260" s="51">
        <f t="shared" si="5"/>
        <v>1102.260556</v>
      </c>
      <c r="AG260" s="18">
        <v>1111.56</v>
      </c>
      <c r="AH260" s="21">
        <v>4.27</v>
      </c>
      <c r="AI260" s="51">
        <f t="shared" si="3"/>
        <v>103.9897</v>
      </c>
      <c r="AJ260" s="18">
        <v>35.19</v>
      </c>
      <c r="AK260" s="54">
        <v>3.07</v>
      </c>
      <c r="AL260" s="56">
        <v>1.682</v>
      </c>
      <c r="AM260" s="3">
        <v>22.1800702479408</v>
      </c>
      <c r="AN260" s="53">
        <v>208.4</v>
      </c>
      <c r="AO260" s="18">
        <f t="shared" si="4"/>
        <v>101.3245033</v>
      </c>
      <c r="AP260" s="53">
        <v>35.9</v>
      </c>
      <c r="AQ260" s="53">
        <v>901.29</v>
      </c>
      <c r="AS260" s="21">
        <v>0.467048</v>
      </c>
      <c r="AT260" s="53">
        <v>52.1</v>
      </c>
      <c r="AU260" s="53">
        <v>69.6</v>
      </c>
      <c r="AV260" s="53">
        <v>29.4</v>
      </c>
      <c r="AW260" s="53">
        <v>34.3</v>
      </c>
      <c r="AX260" s="53">
        <v>45.7</v>
      </c>
      <c r="AY260" s="21">
        <v>49.6236043916333</v>
      </c>
      <c r="AZ260" s="21">
        <v>39.8461982692718</v>
      </c>
      <c r="BA260" s="21">
        <v>32.8676533756257</v>
      </c>
      <c r="BB260" s="53"/>
      <c r="BC260" s="53"/>
      <c r="BD260" s="18">
        <v>35.31</v>
      </c>
      <c r="BE260" s="21">
        <v>5.28</v>
      </c>
      <c r="BF260" s="21">
        <v>5.62</v>
      </c>
      <c r="BG260" s="5">
        <v>6.33</v>
      </c>
      <c r="BH260" s="53">
        <v>33.0</v>
      </c>
      <c r="BI260" s="53">
        <v>35.9</v>
      </c>
      <c r="BJ260" s="53">
        <v>48.3</v>
      </c>
      <c r="BK260" s="53">
        <v>31.3</v>
      </c>
      <c r="BL260" s="54">
        <v>534349.272</v>
      </c>
      <c r="BM260" s="53">
        <v>32.0</v>
      </c>
      <c r="BN260" s="53">
        <v>32.9</v>
      </c>
      <c r="BO260" s="21">
        <v>21.2452400969289</v>
      </c>
      <c r="BP260" s="53">
        <v>509.8</v>
      </c>
      <c r="BS260" s="5">
        <v>28.9</v>
      </c>
      <c r="BU260" s="18">
        <v>3.08</v>
      </c>
      <c r="BV260" s="57">
        <v>106.213862</v>
      </c>
    </row>
    <row r="261" ht="15.75" customHeight="1">
      <c r="A261" s="3" t="s">
        <v>235</v>
      </c>
      <c r="B261" s="3">
        <v>1967.0</v>
      </c>
      <c r="C261" s="3">
        <v>1967.7499999999811</v>
      </c>
      <c r="D261" s="54">
        <v>12.758</v>
      </c>
      <c r="E261" s="3">
        <v>514.7</v>
      </c>
      <c r="F261" s="50">
        <v>50.1811</v>
      </c>
      <c r="G261" s="50">
        <v>55.3227</v>
      </c>
      <c r="H261" s="51">
        <v>83.7365</v>
      </c>
      <c r="I261" s="51">
        <f t="shared" si="2"/>
        <v>45.2298</v>
      </c>
      <c r="J261" s="21">
        <v>143.98</v>
      </c>
      <c r="K261" s="5">
        <v>3.99</v>
      </c>
      <c r="L261" s="52">
        <v>3926.56</v>
      </c>
      <c r="M261" s="54">
        <v>19.496</v>
      </c>
      <c r="N261" s="3">
        <v>95.81</v>
      </c>
      <c r="O261" s="53">
        <v>33.4</v>
      </c>
      <c r="P261" s="52">
        <v>12.846</v>
      </c>
      <c r="Q261" s="54">
        <v>33.6</v>
      </c>
      <c r="R261" s="18">
        <v>33.4178</v>
      </c>
      <c r="S261" s="54">
        <v>3.07</v>
      </c>
      <c r="T261" s="3">
        <v>22.9392067732127</v>
      </c>
      <c r="U261" s="21">
        <v>5.3</v>
      </c>
      <c r="V261" s="21">
        <v>5.24</v>
      </c>
      <c r="W261" s="18">
        <f t="shared" si="6"/>
        <v>0.03104341848</v>
      </c>
      <c r="X261" s="54">
        <v>22.319</v>
      </c>
      <c r="Y261" s="54">
        <v>0.046170432173994636</v>
      </c>
      <c r="Z261" s="53">
        <v>834.786656</v>
      </c>
      <c r="AA261" s="51">
        <v>234.4701</v>
      </c>
      <c r="AB261" s="55">
        <v>341.2018</v>
      </c>
      <c r="AC261" s="51">
        <v>369.405</v>
      </c>
      <c r="AD261" s="51">
        <v>380.913</v>
      </c>
      <c r="AE261" s="51">
        <v>362.385</v>
      </c>
      <c r="AF261" s="51">
        <f t="shared" si="5"/>
        <v>1112.703</v>
      </c>
      <c r="AG261" s="18">
        <v>1125.17</v>
      </c>
      <c r="AH261" s="21">
        <v>4.42</v>
      </c>
      <c r="AI261" s="51">
        <f t="shared" si="3"/>
        <v>106.7317</v>
      </c>
      <c r="AJ261" s="18">
        <v>35.19</v>
      </c>
      <c r="AK261" s="54">
        <v>3.07</v>
      </c>
      <c r="AL261" s="56">
        <v>1.71</v>
      </c>
      <c r="AM261" s="3">
        <v>22.9392067732127</v>
      </c>
      <c r="AN261" s="53">
        <v>209.4</v>
      </c>
      <c r="AO261" s="18">
        <f t="shared" si="4"/>
        <v>101.3245033</v>
      </c>
      <c r="AP261" s="53">
        <v>35.9</v>
      </c>
      <c r="AQ261" s="53">
        <v>926.66</v>
      </c>
      <c r="AS261" s="21">
        <v>0.47229</v>
      </c>
      <c r="AT261" s="53">
        <v>52.7</v>
      </c>
      <c r="AU261" s="53">
        <v>69.6</v>
      </c>
      <c r="AV261" s="53">
        <v>29.6</v>
      </c>
      <c r="AW261" s="53">
        <v>34.3</v>
      </c>
      <c r="AX261" s="53">
        <v>45.7</v>
      </c>
      <c r="AY261" s="21">
        <v>49.8230486924239</v>
      </c>
      <c r="AZ261" s="21">
        <v>39.9798702943926</v>
      </c>
      <c r="BA261" s="21">
        <v>33.3504953418984</v>
      </c>
      <c r="BB261" s="53"/>
      <c r="BC261" s="53"/>
      <c r="BD261" s="18">
        <v>35.31</v>
      </c>
      <c r="BE261" s="21">
        <v>5.3</v>
      </c>
      <c r="BF261" s="21">
        <v>5.65</v>
      </c>
      <c r="BG261" s="5">
        <v>6.4</v>
      </c>
      <c r="BH261" s="53">
        <v>33.2</v>
      </c>
      <c r="BI261" s="53">
        <v>35.9</v>
      </c>
      <c r="BJ261" s="53">
        <v>48.4</v>
      </c>
      <c r="BK261" s="53">
        <v>31.3</v>
      </c>
      <c r="BL261" s="54">
        <v>533631.687</v>
      </c>
      <c r="BM261" s="53">
        <v>32.1</v>
      </c>
      <c r="BN261" s="53">
        <v>33.0</v>
      </c>
      <c r="BO261" s="21">
        <v>21.2452400969289</v>
      </c>
      <c r="BP261" s="53">
        <v>515.6</v>
      </c>
      <c r="BS261" s="5">
        <v>28.9</v>
      </c>
      <c r="BU261" s="18">
        <v>3.05</v>
      </c>
      <c r="BV261" s="57">
        <v>105.897749</v>
      </c>
    </row>
    <row r="262" ht="15.75" customHeight="1">
      <c r="A262" s="3" t="s">
        <v>61</v>
      </c>
      <c r="B262" s="3">
        <v>1967.0</v>
      </c>
      <c r="C262" s="3">
        <v>1967.8333333333144</v>
      </c>
      <c r="D262" s="54">
        <v>12.959</v>
      </c>
      <c r="E262" s="3">
        <v>518.2</v>
      </c>
      <c r="F262" s="50">
        <v>50.5313</v>
      </c>
      <c r="G262" s="50">
        <v>55.7795</v>
      </c>
      <c r="H262" s="51">
        <v>84.1043</v>
      </c>
      <c r="I262" s="51">
        <f t="shared" si="2"/>
        <v>45.3951</v>
      </c>
      <c r="J262" s="21">
        <v>144.22</v>
      </c>
      <c r="K262" s="5">
        <v>3.88</v>
      </c>
      <c r="L262" s="52">
        <v>3898.28</v>
      </c>
      <c r="M262" s="54">
        <v>19.569</v>
      </c>
      <c r="N262" s="3">
        <v>95.66</v>
      </c>
      <c r="O262" s="53">
        <v>33.4</v>
      </c>
      <c r="P262" s="52">
        <v>13.088</v>
      </c>
      <c r="Q262" s="54">
        <v>33.7</v>
      </c>
      <c r="R262" s="18">
        <v>33.5028</v>
      </c>
      <c r="S262" s="54">
        <v>3.07</v>
      </c>
      <c r="T262" s="3">
        <v>22.9147964874268</v>
      </c>
      <c r="U262" s="21">
        <v>5.48</v>
      </c>
      <c r="V262" s="21">
        <v>5.37</v>
      </c>
      <c r="W262" s="18">
        <f t="shared" si="6"/>
        <v>0.03152179643</v>
      </c>
      <c r="X262" s="54">
        <v>22.429</v>
      </c>
      <c r="Y262" s="54">
        <v>0.04686114352392057</v>
      </c>
      <c r="Z262" s="53">
        <v>832.2827800000001</v>
      </c>
      <c r="AA262" s="51">
        <v>235.8102</v>
      </c>
      <c r="AB262" s="55">
        <v>345.4638</v>
      </c>
      <c r="AC262" s="51">
        <v>372.809969145635</v>
      </c>
      <c r="AD262" s="51">
        <v>388.717172805378</v>
      </c>
      <c r="AE262" s="51">
        <v>364.875496813726</v>
      </c>
      <c r="AF262" s="51">
        <f t="shared" si="5"/>
        <v>1126.402639</v>
      </c>
      <c r="AG262" s="18">
        <v>1142.23</v>
      </c>
      <c r="AH262" s="21">
        <v>4.56</v>
      </c>
      <c r="AI262" s="51">
        <f t="shared" si="3"/>
        <v>109.6536</v>
      </c>
      <c r="AJ262" s="18">
        <v>35.19</v>
      </c>
      <c r="AK262" s="54">
        <v>3.07</v>
      </c>
      <c r="AL262" s="56">
        <v>1.878</v>
      </c>
      <c r="AM262" s="3">
        <v>22.9147964874268</v>
      </c>
      <c r="AN262" s="53">
        <v>212.4</v>
      </c>
      <c r="AO262" s="18">
        <f t="shared" si="4"/>
        <v>101.3245033</v>
      </c>
      <c r="AP262" s="53">
        <v>36.1</v>
      </c>
      <c r="AQ262" s="53">
        <v>879.74</v>
      </c>
      <c r="AS262" s="21">
        <v>0.513905</v>
      </c>
      <c r="AT262" s="53">
        <v>53.8</v>
      </c>
      <c r="AU262" s="53">
        <v>73.0</v>
      </c>
      <c r="AV262" s="53">
        <v>29.6</v>
      </c>
      <c r="AW262" s="53">
        <v>34.3</v>
      </c>
      <c r="AX262" s="53">
        <v>45.6</v>
      </c>
      <c r="AY262" s="21">
        <v>50.2859302085494</v>
      </c>
      <c r="AZ262" s="21">
        <v>40.3539357913773</v>
      </c>
      <c r="BA262" s="21">
        <v>33.4722848618512</v>
      </c>
      <c r="BB262" s="53"/>
      <c r="BC262" s="53"/>
      <c r="BD262" s="18">
        <v>35.31</v>
      </c>
      <c r="BE262" s="21">
        <v>5.48</v>
      </c>
      <c r="BF262" s="21">
        <v>5.82</v>
      </c>
      <c r="BG262" s="5">
        <v>6.52</v>
      </c>
      <c r="BH262" s="53">
        <v>33.3</v>
      </c>
      <c r="BI262" s="53">
        <v>36.0</v>
      </c>
      <c r="BJ262" s="53">
        <v>48.6</v>
      </c>
      <c r="BK262" s="53">
        <v>31.4</v>
      </c>
      <c r="BL262" s="54">
        <v>533976.903</v>
      </c>
      <c r="BM262" s="53">
        <v>32.2</v>
      </c>
      <c r="BN262" s="53">
        <v>33.1</v>
      </c>
      <c r="BO262" s="21">
        <v>21.4232728351714</v>
      </c>
      <c r="BP262" s="53">
        <v>512.2</v>
      </c>
      <c r="BS262" s="5">
        <v>29.0</v>
      </c>
      <c r="BU262" s="18">
        <v>3.05</v>
      </c>
      <c r="BV262" s="57">
        <v>106.004164</v>
      </c>
    </row>
    <row r="263" ht="15.75" customHeight="1">
      <c r="A263" s="3" t="s">
        <v>236</v>
      </c>
      <c r="B263" s="3">
        <v>1967.0</v>
      </c>
      <c r="C263" s="3">
        <v>1967.9166666666476</v>
      </c>
      <c r="D263" s="54">
        <v>12.999</v>
      </c>
      <c r="E263" s="3">
        <v>521.2</v>
      </c>
      <c r="F263" s="50">
        <v>50.9189</v>
      </c>
      <c r="G263" s="50">
        <v>56.2697</v>
      </c>
      <c r="H263" s="51">
        <v>84.5959</v>
      </c>
      <c r="I263" s="51">
        <f t="shared" si="2"/>
        <v>45.3656</v>
      </c>
      <c r="J263" s="21">
        <v>144.89</v>
      </c>
      <c r="K263" s="5">
        <v>4.13</v>
      </c>
      <c r="L263" s="52">
        <v>3983.86</v>
      </c>
      <c r="M263" s="54">
        <v>19.631</v>
      </c>
      <c r="N263" s="3">
        <v>92.66</v>
      </c>
      <c r="O263" s="53">
        <v>33.4</v>
      </c>
      <c r="P263" s="52">
        <v>13.131</v>
      </c>
      <c r="Q263" s="54">
        <v>33.9</v>
      </c>
      <c r="R263" s="18">
        <v>33.5401</v>
      </c>
      <c r="S263" s="54">
        <v>3.07</v>
      </c>
      <c r="T263" s="3">
        <v>23.1651490114232</v>
      </c>
      <c r="U263" s="21">
        <v>5.75</v>
      </c>
      <c r="V263" s="21">
        <v>5.61</v>
      </c>
      <c r="W263" s="18">
        <f t="shared" si="6"/>
        <v>0.03217834797</v>
      </c>
      <c r="X263" s="54">
        <v>22.544</v>
      </c>
      <c r="Y263" s="54">
        <v>0.04821685962709821</v>
      </c>
      <c r="Z263" s="53">
        <v>853.7411979999999</v>
      </c>
      <c r="AA263" s="51">
        <v>237.1501</v>
      </c>
      <c r="AB263" s="55">
        <v>347.9995</v>
      </c>
      <c r="AC263" s="51">
        <v>375.303608835984</v>
      </c>
      <c r="AD263" s="51">
        <v>397.288459189257</v>
      </c>
      <c r="AE263" s="51">
        <v>367.823900779972</v>
      </c>
      <c r="AF263" s="51">
        <f t="shared" si="5"/>
        <v>1140.415969</v>
      </c>
      <c r="AG263" s="18">
        <v>1153.13</v>
      </c>
      <c r="AH263" s="21">
        <v>4.73</v>
      </c>
      <c r="AI263" s="51">
        <f t="shared" si="3"/>
        <v>110.8494</v>
      </c>
      <c r="AJ263" s="18">
        <v>35.2</v>
      </c>
      <c r="AK263" s="54">
        <v>3.07</v>
      </c>
      <c r="AL263" s="56">
        <v>2.032</v>
      </c>
      <c r="AM263" s="3">
        <v>23.1651490114232</v>
      </c>
      <c r="AN263" s="53">
        <v>214.8</v>
      </c>
      <c r="AO263" s="18">
        <f t="shared" si="4"/>
        <v>101.3532969</v>
      </c>
      <c r="AP263" s="53">
        <v>36.2</v>
      </c>
      <c r="AQ263" s="53">
        <v>875.81</v>
      </c>
      <c r="AS263" s="21">
        <v>0.6168</v>
      </c>
      <c r="AT263" s="53">
        <v>56.5</v>
      </c>
      <c r="AU263" s="53">
        <v>82.8</v>
      </c>
      <c r="AV263" s="53">
        <v>29.7</v>
      </c>
      <c r="AW263" s="53">
        <v>34.3</v>
      </c>
      <c r="AX263" s="53">
        <v>45.6</v>
      </c>
      <c r="AY263" s="21">
        <v>50.0865988711721</v>
      </c>
      <c r="AZ263" s="21">
        <v>40.3423611587687</v>
      </c>
      <c r="BA263" s="21">
        <v>33.4832410170628</v>
      </c>
      <c r="BB263" s="53"/>
      <c r="BC263" s="53"/>
      <c r="BD263" s="18">
        <v>35.31</v>
      </c>
      <c r="BE263" s="21">
        <v>5.75</v>
      </c>
      <c r="BF263" s="21">
        <v>6.07</v>
      </c>
      <c r="BG263" s="5">
        <v>6.72</v>
      </c>
      <c r="BH263" s="53">
        <v>33.6</v>
      </c>
      <c r="BI263" s="53">
        <v>36.2</v>
      </c>
      <c r="BJ263" s="53">
        <v>48.8</v>
      </c>
      <c r="BK263" s="53">
        <v>31.5</v>
      </c>
      <c r="BL263" s="54">
        <v>538325.077</v>
      </c>
      <c r="BM263" s="53">
        <v>32.3</v>
      </c>
      <c r="BN263" s="53">
        <v>33.2</v>
      </c>
      <c r="BO263" s="21">
        <v>21.541961327333</v>
      </c>
      <c r="BP263" s="53">
        <v>517.4</v>
      </c>
      <c r="BS263" s="5">
        <v>29.1</v>
      </c>
      <c r="BU263" s="18">
        <v>3.15</v>
      </c>
      <c r="BV263" s="57">
        <v>106.005097</v>
      </c>
    </row>
    <row r="264" ht="15.75" customHeight="1">
      <c r="A264" s="3" t="s">
        <v>237</v>
      </c>
      <c r="B264" s="3">
        <v>1967.0</v>
      </c>
      <c r="C264" s="3">
        <v>1967.999999999981</v>
      </c>
      <c r="D264" s="54">
        <v>12.952</v>
      </c>
      <c r="E264" s="3">
        <v>524.8</v>
      </c>
      <c r="F264" s="50">
        <v>51.1914</v>
      </c>
      <c r="G264" s="50">
        <v>56.8439</v>
      </c>
      <c r="H264" s="51">
        <v>86.1397</v>
      </c>
      <c r="I264" s="51">
        <f t="shared" si="2"/>
        <v>46.4443</v>
      </c>
      <c r="J264" s="21">
        <v>146.48</v>
      </c>
      <c r="K264" s="5">
        <v>4.51</v>
      </c>
      <c r="L264" s="52">
        <v>4059.6</v>
      </c>
      <c r="M264" s="54">
        <v>19.679</v>
      </c>
      <c r="N264" s="3">
        <v>95.3</v>
      </c>
      <c r="O264" s="53">
        <v>33.7</v>
      </c>
      <c r="P264" s="52">
        <v>13.18</v>
      </c>
      <c r="Q264" s="54">
        <v>34.0</v>
      </c>
      <c r="R264" s="18">
        <v>33.8002</v>
      </c>
      <c r="S264" s="54">
        <v>3.07</v>
      </c>
      <c r="T264" s="3">
        <v>22.2414371466927</v>
      </c>
      <c r="U264" s="21">
        <v>5.7</v>
      </c>
      <c r="V264" s="21">
        <v>5.71</v>
      </c>
      <c r="W264" s="18">
        <f t="shared" si="6"/>
        <v>0.03155632437</v>
      </c>
      <c r="X264" s="54">
        <v>22.658</v>
      </c>
      <c r="Y264" s="54">
        <v>0.04961319312549217</v>
      </c>
      <c r="Z264" s="53">
        <v>872.00208</v>
      </c>
      <c r="AA264" s="51">
        <v>240.6193</v>
      </c>
      <c r="AB264" s="55">
        <v>351.6845</v>
      </c>
      <c r="AC264" s="51">
        <v>377.898</v>
      </c>
      <c r="AD264" s="51">
        <v>402.322</v>
      </c>
      <c r="AE264" s="51">
        <v>370.856</v>
      </c>
      <c r="AF264" s="51">
        <f t="shared" si="5"/>
        <v>1151.076</v>
      </c>
      <c r="AG264" s="18">
        <v>1157.87</v>
      </c>
      <c r="AH264" s="21">
        <v>4.97</v>
      </c>
      <c r="AI264" s="51">
        <f t="shared" si="3"/>
        <v>111.0652</v>
      </c>
      <c r="AJ264" s="18">
        <v>35.19</v>
      </c>
      <c r="AK264" s="54">
        <v>3.07</v>
      </c>
      <c r="AL264" s="56">
        <v>2.253</v>
      </c>
      <c r="AM264" s="3">
        <v>22.2414371466927</v>
      </c>
      <c r="AN264" s="53">
        <v>214.1</v>
      </c>
      <c r="AO264" s="18">
        <f t="shared" si="4"/>
        <v>101.3245033</v>
      </c>
      <c r="AP264" s="53">
        <v>36.4</v>
      </c>
      <c r="AQ264" s="53">
        <v>905.11</v>
      </c>
      <c r="AS264" s="21">
        <v>0.594165</v>
      </c>
      <c r="AT264" s="53">
        <v>57.6</v>
      </c>
      <c r="AU264" s="53">
        <v>85.8</v>
      </c>
      <c r="AV264" s="53">
        <v>29.8</v>
      </c>
      <c r="AW264" s="53">
        <v>34.3</v>
      </c>
      <c r="AX264" s="53">
        <v>45.6</v>
      </c>
      <c r="AY264" s="21">
        <v>50.2492301138864</v>
      </c>
      <c r="AZ264" s="21">
        <v>40.4032076881455</v>
      </c>
      <c r="BA264" s="21">
        <v>33.5335343770684</v>
      </c>
      <c r="BB264" s="53"/>
      <c r="BC264" s="53"/>
      <c r="BD264" s="18">
        <v>35.31</v>
      </c>
      <c r="BE264" s="21">
        <v>5.7</v>
      </c>
      <c r="BF264" s="21">
        <v>6.19</v>
      </c>
      <c r="BG264" s="5">
        <v>6.93</v>
      </c>
      <c r="BH264" s="53">
        <v>33.7</v>
      </c>
      <c r="BI264" s="53">
        <v>36.3</v>
      </c>
      <c r="BJ264" s="53">
        <v>48.9</v>
      </c>
      <c r="BK264" s="53">
        <v>31.6</v>
      </c>
      <c r="BL264" s="54">
        <v>541661.845</v>
      </c>
      <c r="BM264" s="53">
        <v>32.4</v>
      </c>
      <c r="BN264" s="53">
        <v>33.3</v>
      </c>
      <c r="BO264" s="21">
        <v>21.6013055734138</v>
      </c>
      <c r="BP264" s="53">
        <v>525.1</v>
      </c>
      <c r="BS264" s="5">
        <v>29.2</v>
      </c>
      <c r="BU264" s="18">
        <v>3.06</v>
      </c>
      <c r="BV264" s="57">
        <v>106.21511</v>
      </c>
    </row>
    <row r="265" ht="15.75" customHeight="1">
      <c r="A265" s="3" t="s">
        <v>58</v>
      </c>
      <c r="B265" s="3">
        <v>1968.0</v>
      </c>
      <c r="C265" s="3">
        <v>1968.0833333333142</v>
      </c>
      <c r="D265" s="54">
        <v>12.993</v>
      </c>
      <c r="E265" s="3">
        <v>527.4</v>
      </c>
      <c r="F265" s="50">
        <v>51.615</v>
      </c>
      <c r="G265" s="50">
        <v>57.3534</v>
      </c>
      <c r="H265" s="51">
        <v>86.5509</v>
      </c>
      <c r="I265" s="51">
        <f t="shared" si="2"/>
        <v>47.3173</v>
      </c>
      <c r="J265" s="21">
        <v>146.75</v>
      </c>
      <c r="K265" s="5">
        <v>4.6</v>
      </c>
      <c r="L265" s="52">
        <v>4065.57</v>
      </c>
      <c r="M265" s="54">
        <v>19.766</v>
      </c>
      <c r="N265" s="3">
        <v>95.04</v>
      </c>
      <c r="O265" s="53">
        <v>33.8</v>
      </c>
      <c r="P265" s="52">
        <v>13.239</v>
      </c>
      <c r="Q265" s="54">
        <v>34.1</v>
      </c>
      <c r="R265" s="18">
        <v>33.8208</v>
      </c>
      <c r="S265" s="54">
        <v>3.07</v>
      </c>
      <c r="T265" s="3">
        <v>23.5834222973996</v>
      </c>
      <c r="U265" s="21">
        <v>5.53</v>
      </c>
      <c r="V265" s="21">
        <v>5.43</v>
      </c>
      <c r="W265" s="18">
        <f t="shared" si="6"/>
        <v>0.03514008903</v>
      </c>
      <c r="X265" s="54">
        <v>22.747</v>
      </c>
      <c r="Y265" s="54">
        <v>0.05023315942564288</v>
      </c>
      <c r="Z265" s="53">
        <v>876.9434490000001</v>
      </c>
      <c r="AA265" s="51">
        <v>242.8366</v>
      </c>
      <c r="AB265" s="55">
        <v>354.3504</v>
      </c>
      <c r="AC265" s="51">
        <v>381.246057210205</v>
      </c>
      <c r="AD265" s="51">
        <v>401.014767290523</v>
      </c>
      <c r="AE265" s="51">
        <v>373.719643678946</v>
      </c>
      <c r="AF265" s="51">
        <f t="shared" si="5"/>
        <v>1155.980468</v>
      </c>
      <c r="AG265" s="18">
        <v>1156.47</v>
      </c>
      <c r="AH265" s="21">
        <v>5.0</v>
      </c>
      <c r="AI265" s="51">
        <f t="shared" si="3"/>
        <v>111.5138</v>
      </c>
      <c r="AJ265" s="18">
        <v>35.18</v>
      </c>
      <c r="AK265" s="54">
        <v>3.07</v>
      </c>
      <c r="AL265" s="56">
        <v>1.932</v>
      </c>
      <c r="AM265" s="3">
        <v>23.5834222973996</v>
      </c>
      <c r="AN265" s="53">
        <v>218.2</v>
      </c>
      <c r="AO265" s="18">
        <f t="shared" si="4"/>
        <v>101.2957098</v>
      </c>
      <c r="AP265" s="53">
        <v>36.5</v>
      </c>
      <c r="AQ265" s="53">
        <v>855.47</v>
      </c>
      <c r="AS265" s="21">
        <v>0.593864</v>
      </c>
      <c r="AT265" s="53">
        <v>59.0</v>
      </c>
      <c r="AU265" s="53">
        <v>82.9</v>
      </c>
      <c r="AV265" s="53">
        <v>30.1</v>
      </c>
      <c r="AW265" s="53">
        <v>34.3</v>
      </c>
      <c r="AX265" s="53">
        <v>45.6</v>
      </c>
      <c r="AY265" s="21">
        <v>50.3238298312613</v>
      </c>
      <c r="AZ265" s="21">
        <v>40.5429356891341</v>
      </c>
      <c r="BA265" s="21">
        <v>33.5819735351731</v>
      </c>
      <c r="BB265" s="5">
        <v>35.18</v>
      </c>
      <c r="BC265" s="5">
        <v>2.09214</v>
      </c>
      <c r="BD265" s="18">
        <v>40.31</v>
      </c>
      <c r="BE265" s="21">
        <v>5.53</v>
      </c>
      <c r="BF265" s="21">
        <v>6.17</v>
      </c>
      <c r="BG265" s="5">
        <v>6.84</v>
      </c>
      <c r="BH265" s="53">
        <v>34.0</v>
      </c>
      <c r="BI265" s="53">
        <v>36.6</v>
      </c>
      <c r="BJ265" s="53">
        <v>49.2</v>
      </c>
      <c r="BK265" s="53">
        <v>31.9</v>
      </c>
      <c r="BL265" s="54">
        <v>545601.772</v>
      </c>
      <c r="BM265" s="53">
        <v>32.5</v>
      </c>
      <c r="BN265" s="53">
        <v>33.4</v>
      </c>
      <c r="BO265" s="21">
        <v>21.7199940655754</v>
      </c>
      <c r="BP265" s="53">
        <v>530.9</v>
      </c>
      <c r="BS265" s="5">
        <v>29.3</v>
      </c>
      <c r="BU265" s="18">
        <v>3.08</v>
      </c>
      <c r="BV265" s="57">
        <v>105.488218</v>
      </c>
    </row>
    <row r="266" ht="15.75" customHeight="1">
      <c r="A266" s="3" t="s">
        <v>230</v>
      </c>
      <c r="B266" s="3">
        <v>1968.0</v>
      </c>
      <c r="C266" s="3">
        <v>1968.1666666666474</v>
      </c>
      <c r="D266" s="54">
        <v>12.815</v>
      </c>
      <c r="E266" s="3">
        <v>530.4</v>
      </c>
      <c r="F266" s="50">
        <v>52.0255</v>
      </c>
      <c r="G266" s="50">
        <v>57.9203</v>
      </c>
      <c r="H266" s="51">
        <v>86.5981</v>
      </c>
      <c r="I266" s="51">
        <f t="shared" si="2"/>
        <v>46.0639</v>
      </c>
      <c r="J266" s="21">
        <v>146.83</v>
      </c>
      <c r="K266" s="5">
        <v>4.71</v>
      </c>
      <c r="L266" s="52">
        <v>4038.19</v>
      </c>
      <c r="M266" s="54">
        <v>19.852</v>
      </c>
      <c r="N266" s="3">
        <v>90.75</v>
      </c>
      <c r="O266" s="53">
        <v>34.0</v>
      </c>
      <c r="P266" s="52">
        <v>13.188</v>
      </c>
      <c r="Q266" s="54">
        <v>34.2</v>
      </c>
      <c r="R266" s="18">
        <v>33.9191</v>
      </c>
      <c r="S266" s="54">
        <v>3.07</v>
      </c>
      <c r="T266" s="3">
        <v>23.4466175590398</v>
      </c>
      <c r="U266" s="21">
        <v>5.56</v>
      </c>
      <c r="V266" s="21">
        <v>5.41</v>
      </c>
      <c r="W266" s="18">
        <f t="shared" si="6"/>
        <v>0.03779601652</v>
      </c>
      <c r="X266" s="54">
        <v>22.834</v>
      </c>
      <c r="Y266" s="54">
        <v>0.05022537025112683</v>
      </c>
      <c r="Z266" s="53">
        <v>874.671954</v>
      </c>
      <c r="AA266" s="51">
        <v>242.6078</v>
      </c>
      <c r="AB266" s="55">
        <v>354.6781</v>
      </c>
      <c r="AC266" s="51">
        <v>384.564029613411</v>
      </c>
      <c r="AD266" s="51">
        <v>396.57105793196</v>
      </c>
      <c r="AE266" s="51">
        <v>376.650925437443</v>
      </c>
      <c r="AF266" s="51">
        <f t="shared" si="5"/>
        <v>1157.786013</v>
      </c>
      <c r="AG266" s="18">
        <v>1159.08</v>
      </c>
      <c r="AH266" s="21">
        <v>4.98</v>
      </c>
      <c r="AI266" s="51">
        <f t="shared" si="3"/>
        <v>112.0703</v>
      </c>
      <c r="AJ266" s="18">
        <v>35.2</v>
      </c>
      <c r="AK266" s="54">
        <v>3.07</v>
      </c>
      <c r="AL266" s="56">
        <v>2.156</v>
      </c>
      <c r="AM266" s="3">
        <v>23.4466175590398</v>
      </c>
      <c r="AN266" s="53">
        <v>223.7</v>
      </c>
      <c r="AO266" s="18">
        <f t="shared" si="4"/>
        <v>101.3532969</v>
      </c>
      <c r="AP266" s="53">
        <v>36.6</v>
      </c>
      <c r="AQ266" s="53">
        <v>840.5</v>
      </c>
      <c r="AS266" s="21">
        <v>0.683905</v>
      </c>
      <c r="AT266" s="53">
        <v>62.3</v>
      </c>
      <c r="AU266" s="53">
        <v>88.4</v>
      </c>
      <c r="AV266" s="53">
        <v>30.1</v>
      </c>
      <c r="AW266" s="53">
        <v>34.3</v>
      </c>
      <c r="AX266" s="53">
        <v>45.7</v>
      </c>
      <c r="AY266" s="21">
        <v>50.3559491784591</v>
      </c>
      <c r="AZ266" s="21">
        <v>40.5875987140381</v>
      </c>
      <c r="BA266" s="21">
        <v>33.7274078412772</v>
      </c>
      <c r="BB266" s="5">
        <v>35.2</v>
      </c>
      <c r="BC266" s="5">
        <v>1.99705</v>
      </c>
      <c r="BD266" s="18">
        <v>40.31</v>
      </c>
      <c r="BE266" s="21">
        <v>5.56</v>
      </c>
      <c r="BF266" s="21">
        <v>6.1</v>
      </c>
      <c r="BG266" s="5">
        <v>6.8</v>
      </c>
      <c r="BH266" s="53">
        <v>34.3</v>
      </c>
      <c r="BI266" s="53">
        <v>36.7</v>
      </c>
      <c r="BJ266" s="53">
        <v>49.4</v>
      </c>
      <c r="BK266" s="53">
        <v>32.0</v>
      </c>
      <c r="BL266" s="54">
        <v>546427.964</v>
      </c>
      <c r="BM266" s="53">
        <v>32.7</v>
      </c>
      <c r="BN266" s="53">
        <v>33.6</v>
      </c>
      <c r="BO266" s="21">
        <v>21.7199940655754</v>
      </c>
      <c r="BP266" s="53">
        <v>533.6</v>
      </c>
      <c r="BS266" s="5">
        <v>29.4</v>
      </c>
      <c r="BU266" s="18">
        <v>3.24</v>
      </c>
      <c r="BV266" s="57">
        <v>105.6979</v>
      </c>
    </row>
    <row r="267" ht="15.75" customHeight="1">
      <c r="A267" s="3" t="s">
        <v>231</v>
      </c>
      <c r="B267" s="3">
        <v>1968.0</v>
      </c>
      <c r="C267" s="3">
        <v>1968.2499999999807</v>
      </c>
      <c r="D267" s="54">
        <v>12.527</v>
      </c>
      <c r="E267" s="3">
        <v>533.2</v>
      </c>
      <c r="F267" s="50">
        <v>52.465</v>
      </c>
      <c r="G267" s="50">
        <v>58.4912</v>
      </c>
      <c r="H267" s="51">
        <v>87.114</v>
      </c>
      <c r="I267" s="51">
        <f t="shared" si="2"/>
        <v>45.6359</v>
      </c>
      <c r="J267" s="21">
        <v>146.75</v>
      </c>
      <c r="K267" s="5">
        <v>5.05</v>
      </c>
      <c r="L267" s="52">
        <v>4085.22</v>
      </c>
      <c r="M267" s="54">
        <v>19.931</v>
      </c>
      <c r="N267" s="3">
        <v>89.09</v>
      </c>
      <c r="O267" s="53">
        <v>34.1</v>
      </c>
      <c r="P267" s="52">
        <v>13.186</v>
      </c>
      <c r="Q267" s="54">
        <v>34.3</v>
      </c>
      <c r="R267" s="18">
        <v>34.0464</v>
      </c>
      <c r="S267" s="54">
        <v>3.07</v>
      </c>
      <c r="T267" s="3">
        <v>24.4509159513476</v>
      </c>
      <c r="U267" s="21">
        <v>5.74</v>
      </c>
      <c r="V267" s="21">
        <v>5.58</v>
      </c>
      <c r="W267" s="18">
        <f t="shared" si="6"/>
        <v>0.0403486794</v>
      </c>
      <c r="X267" s="54">
        <v>22.907</v>
      </c>
      <c r="Y267" s="54">
        <v>0.04967236401961239</v>
      </c>
      <c r="Z267" s="53">
        <v>887.718306</v>
      </c>
      <c r="AA267" s="51">
        <v>243.7061</v>
      </c>
      <c r="AB267" s="55">
        <v>356.2537</v>
      </c>
      <c r="AC267" s="51">
        <v>386.709</v>
      </c>
      <c r="AD267" s="51">
        <v>393.697</v>
      </c>
      <c r="AE267" s="51">
        <v>380.008</v>
      </c>
      <c r="AF267" s="51">
        <f t="shared" si="5"/>
        <v>1160.414</v>
      </c>
      <c r="AG267" s="18">
        <v>1165.7</v>
      </c>
      <c r="AH267" s="21">
        <v>5.17</v>
      </c>
      <c r="AI267" s="51">
        <f t="shared" si="3"/>
        <v>112.5476</v>
      </c>
      <c r="AJ267" s="18">
        <v>35.2</v>
      </c>
      <c r="AK267" s="54">
        <v>3.07</v>
      </c>
      <c r="AL267" s="56">
        <v>2.225</v>
      </c>
      <c r="AM267" s="3">
        <v>24.4509159513476</v>
      </c>
      <c r="AN267" s="53">
        <v>221.2</v>
      </c>
      <c r="AO267" s="18">
        <f t="shared" si="4"/>
        <v>101.3532969</v>
      </c>
      <c r="AP267" s="53">
        <v>36.6</v>
      </c>
      <c r="AQ267" s="53">
        <v>840.67</v>
      </c>
      <c r="AS267" s="21">
        <v>0.615225</v>
      </c>
      <c r="AT267" s="53">
        <v>63.7</v>
      </c>
      <c r="AU267" s="53">
        <v>92.7</v>
      </c>
      <c r="AV267" s="53">
        <v>30.0</v>
      </c>
      <c r="AW267" s="53">
        <v>34.3</v>
      </c>
      <c r="AX267" s="53">
        <v>47.3</v>
      </c>
      <c r="AY267" s="21">
        <v>50.3997001081015</v>
      </c>
      <c r="AZ267" s="21">
        <v>40.6503595184947</v>
      </c>
      <c r="BA267" s="21">
        <v>33.8124241460097</v>
      </c>
      <c r="BB267" s="5">
        <v>35.2</v>
      </c>
      <c r="BC267" s="5">
        <v>2.2501</v>
      </c>
      <c r="BD267" s="18">
        <v>40.31</v>
      </c>
      <c r="BE267" s="21">
        <v>5.74</v>
      </c>
      <c r="BF267" s="21">
        <v>6.11</v>
      </c>
      <c r="BG267" s="5">
        <v>6.85</v>
      </c>
      <c r="BH267" s="53">
        <v>34.4</v>
      </c>
      <c r="BI267" s="53">
        <v>36.7</v>
      </c>
      <c r="BJ267" s="53">
        <v>49.5</v>
      </c>
      <c r="BK267" s="53">
        <v>32.2</v>
      </c>
      <c r="BL267" s="54">
        <v>546765.422</v>
      </c>
      <c r="BM267" s="53">
        <v>32.7</v>
      </c>
      <c r="BN267" s="53">
        <v>33.7</v>
      </c>
      <c r="BO267" s="21">
        <v>21.7793383116562</v>
      </c>
      <c r="BP267" s="53">
        <v>544.3</v>
      </c>
      <c r="BS267" s="5">
        <v>29.5</v>
      </c>
      <c r="BU267" s="18">
        <v>3.31</v>
      </c>
      <c r="BV267" s="57">
        <v>105.183096</v>
      </c>
    </row>
    <row r="268" ht="15.75" customHeight="1">
      <c r="A268" s="3" t="s">
        <v>59</v>
      </c>
      <c r="B268" s="3">
        <v>1968.0</v>
      </c>
      <c r="C268" s="3">
        <v>1968.333333333314</v>
      </c>
      <c r="D268" s="54">
        <v>12.432</v>
      </c>
      <c r="E268" s="3">
        <v>535.7</v>
      </c>
      <c r="F268" s="50">
        <v>52.8549</v>
      </c>
      <c r="G268" s="50">
        <v>59.0422</v>
      </c>
      <c r="H268" s="51">
        <v>88.421</v>
      </c>
      <c r="I268" s="51">
        <f t="shared" si="2"/>
        <v>46.5723</v>
      </c>
      <c r="J268" s="21">
        <v>146.63</v>
      </c>
      <c r="K268" s="5">
        <v>5.76</v>
      </c>
      <c r="L268" s="52">
        <v>4146.13</v>
      </c>
      <c r="M268" s="54">
        <v>20.004</v>
      </c>
      <c r="N268" s="3">
        <v>95.67</v>
      </c>
      <c r="O268" s="53">
        <v>34.1</v>
      </c>
      <c r="P268" s="52">
        <v>13.117</v>
      </c>
      <c r="Q268" s="54">
        <v>34.4</v>
      </c>
      <c r="R268" s="18">
        <v>34.0767</v>
      </c>
      <c r="S268" s="54">
        <v>3.07</v>
      </c>
      <c r="T268" s="3">
        <v>24.3246827660465</v>
      </c>
      <c r="U268" s="21">
        <v>5.64</v>
      </c>
      <c r="V268" s="21">
        <v>5.71</v>
      </c>
      <c r="W268" s="18">
        <f t="shared" si="6"/>
        <v>0.04127843423</v>
      </c>
      <c r="X268" s="54">
        <v>22.992</v>
      </c>
      <c r="Y268" s="54">
        <v>0.04943174038066567</v>
      </c>
      <c r="Z268" s="53">
        <v>904.270953</v>
      </c>
      <c r="AA268" s="51">
        <v>246.8904</v>
      </c>
      <c r="AB268" s="55">
        <v>358.4162</v>
      </c>
      <c r="AC268" s="51">
        <v>387.039690902434</v>
      </c>
      <c r="AD268" s="51">
        <v>395.791572847347</v>
      </c>
      <c r="AE268" s="51">
        <v>383.977669211231</v>
      </c>
      <c r="AF268" s="51">
        <f t="shared" si="5"/>
        <v>1166.808933</v>
      </c>
      <c r="AG268" s="18">
        <v>1176.33</v>
      </c>
      <c r="AH268" s="21">
        <v>5.38</v>
      </c>
      <c r="AI268" s="51">
        <f t="shared" si="3"/>
        <v>111.5258</v>
      </c>
      <c r="AJ268" s="18">
        <v>37.878</v>
      </c>
      <c r="AK268" s="54">
        <v>3.07</v>
      </c>
      <c r="AL268" s="56">
        <v>2.345</v>
      </c>
      <c r="AM268" s="3">
        <v>24.3246827660465</v>
      </c>
      <c r="AN268" s="53">
        <v>218.2</v>
      </c>
      <c r="AO268" s="18">
        <f t="shared" si="4"/>
        <v>109.0642096</v>
      </c>
      <c r="AP268" s="53">
        <v>36.8</v>
      </c>
      <c r="AQ268" s="53">
        <v>912.22</v>
      </c>
      <c r="AS268" s="21">
        <v>0.52366</v>
      </c>
      <c r="AT268" s="53">
        <v>61.8</v>
      </c>
      <c r="AU268" s="53">
        <v>81.1</v>
      </c>
      <c r="AV268" s="53">
        <v>29.9</v>
      </c>
      <c r="AW268" s="53">
        <v>34.3</v>
      </c>
      <c r="AX268" s="53">
        <v>46.4</v>
      </c>
      <c r="AY268" s="21">
        <v>50.3856506015005</v>
      </c>
      <c r="AZ268" s="21">
        <v>40.7096338448808</v>
      </c>
      <c r="BA268" s="21">
        <v>33.878975851555</v>
      </c>
      <c r="BB268" s="5">
        <v>37.88</v>
      </c>
      <c r="BC268" s="5">
        <v>2.2552</v>
      </c>
      <c r="BD268" s="18">
        <v>40.31</v>
      </c>
      <c r="BE268" s="21">
        <v>5.64</v>
      </c>
      <c r="BF268" s="21">
        <v>6.21</v>
      </c>
      <c r="BG268" s="5">
        <v>6.97</v>
      </c>
      <c r="BH268" s="53">
        <v>34.2</v>
      </c>
      <c r="BI268" s="53">
        <v>36.9</v>
      </c>
      <c r="BJ268" s="53">
        <v>49.6</v>
      </c>
      <c r="BK268" s="53">
        <v>32.2</v>
      </c>
      <c r="BL268" s="54">
        <v>550654.924</v>
      </c>
      <c r="BM268" s="53">
        <v>32.8</v>
      </c>
      <c r="BN268" s="53">
        <v>33.8</v>
      </c>
      <c r="BO268" s="21">
        <v>21.8980268038178</v>
      </c>
      <c r="BP268" s="53">
        <v>544.0</v>
      </c>
      <c r="BS268" s="5">
        <v>29.6</v>
      </c>
      <c r="BU268" s="18">
        <v>3.1</v>
      </c>
      <c r="BV268" s="57">
        <v>104.877332</v>
      </c>
    </row>
    <row r="269" ht="15.75" customHeight="1">
      <c r="A269" s="3" t="s">
        <v>232</v>
      </c>
      <c r="B269" s="3">
        <v>1968.0</v>
      </c>
      <c r="C269" s="3">
        <v>1968.4166666666472</v>
      </c>
      <c r="D269" s="54">
        <v>12.389</v>
      </c>
      <c r="E269" s="3">
        <v>538.9</v>
      </c>
      <c r="F269" s="50">
        <v>53.2923</v>
      </c>
      <c r="G269" s="50">
        <v>59.5779</v>
      </c>
      <c r="H269" s="51">
        <v>88.9726</v>
      </c>
      <c r="I269" s="51">
        <f t="shared" si="2"/>
        <v>46.1894</v>
      </c>
      <c r="J269" s="21">
        <v>146.59</v>
      </c>
      <c r="K269" s="5">
        <v>6.11</v>
      </c>
      <c r="L269" s="52">
        <v>4135.48</v>
      </c>
      <c r="M269" s="54">
        <v>20.08</v>
      </c>
      <c r="N269" s="3">
        <v>97.87</v>
      </c>
      <c r="O269" s="53">
        <v>34.2</v>
      </c>
      <c r="P269" s="52">
        <v>13.13</v>
      </c>
      <c r="Q269" s="54">
        <v>34.5</v>
      </c>
      <c r="R269" s="18">
        <v>34.1642</v>
      </c>
      <c r="S269" s="54">
        <v>3.07</v>
      </c>
      <c r="T269" s="3">
        <v>24.4350039212469</v>
      </c>
      <c r="U269" s="21">
        <v>5.87</v>
      </c>
      <c r="V269" s="21">
        <v>6.14</v>
      </c>
      <c r="W269" s="18">
        <f t="shared" si="6"/>
        <v>0.04295434478</v>
      </c>
      <c r="X269" s="54">
        <v>23.093</v>
      </c>
      <c r="Y269" s="54">
        <v>0.050350222869098404</v>
      </c>
      <c r="Z269" s="53">
        <v>904.8430239999999</v>
      </c>
      <c r="AA269" s="51">
        <v>248.0322</v>
      </c>
      <c r="AB269" s="55">
        <v>359.8531</v>
      </c>
      <c r="AC269" s="51">
        <v>386.921383821484</v>
      </c>
      <c r="AD269" s="51">
        <v>401.025160934756</v>
      </c>
      <c r="AE269" s="51">
        <v>388.061323396181</v>
      </c>
      <c r="AF269" s="51">
        <f t="shared" si="5"/>
        <v>1176.007868</v>
      </c>
      <c r="AG269" s="18">
        <v>1186.29</v>
      </c>
      <c r="AH269" s="21">
        <v>5.66</v>
      </c>
      <c r="AI269" s="51">
        <f t="shared" si="3"/>
        <v>111.8209</v>
      </c>
      <c r="AJ269" s="18">
        <v>40.691</v>
      </c>
      <c r="AK269" s="54">
        <v>3.07</v>
      </c>
      <c r="AL269" s="56">
        <v>2.43</v>
      </c>
      <c r="AM269" s="3">
        <v>24.4350039212469</v>
      </c>
      <c r="AN269" s="53">
        <v>221.2</v>
      </c>
      <c r="AO269" s="18">
        <f t="shared" si="4"/>
        <v>117.1638353</v>
      </c>
      <c r="AP269" s="53">
        <v>37.0</v>
      </c>
      <c r="AQ269" s="53">
        <v>899.0</v>
      </c>
      <c r="AS269" s="21">
        <v>0.444514</v>
      </c>
      <c r="AT269" s="53">
        <v>56.2</v>
      </c>
      <c r="AU269" s="53">
        <v>69.6</v>
      </c>
      <c r="AV269" s="53">
        <v>29.9</v>
      </c>
      <c r="AW269" s="53">
        <v>34.3</v>
      </c>
      <c r="AX269" s="53">
        <v>41.3</v>
      </c>
      <c r="AY269" s="21">
        <v>50.5513774108916</v>
      </c>
      <c r="AZ269" s="21">
        <v>40.6960178078559</v>
      </c>
      <c r="BA269" s="21">
        <v>33.9589224734066</v>
      </c>
      <c r="BB269" s="5">
        <v>40.69</v>
      </c>
      <c r="BC269" s="5">
        <v>2.41496</v>
      </c>
      <c r="BD269" s="18">
        <v>40.31</v>
      </c>
      <c r="BE269" s="21">
        <v>5.87</v>
      </c>
      <c r="BF269" s="21">
        <v>6.27</v>
      </c>
      <c r="BG269" s="5">
        <v>7.03</v>
      </c>
      <c r="BH269" s="53">
        <v>33.8</v>
      </c>
      <c r="BI269" s="53">
        <v>37.0</v>
      </c>
      <c r="BJ269" s="53">
        <v>49.7</v>
      </c>
      <c r="BK269" s="53">
        <v>32.3</v>
      </c>
      <c r="BL269" s="54">
        <v>554970.128</v>
      </c>
      <c r="BM269" s="53">
        <v>32.8</v>
      </c>
      <c r="BN269" s="53">
        <v>33.9</v>
      </c>
      <c r="BO269" s="21">
        <v>21.8980268038178</v>
      </c>
      <c r="BP269" s="53">
        <v>549.8</v>
      </c>
      <c r="BS269" s="5">
        <v>29.6</v>
      </c>
      <c r="BU269" s="18">
        <v>3.04</v>
      </c>
      <c r="BV269" s="57">
        <v>104.265166</v>
      </c>
    </row>
    <row r="270" ht="15.75" customHeight="1">
      <c r="A270" s="3" t="s">
        <v>233</v>
      </c>
      <c r="B270" s="3">
        <v>1968.0</v>
      </c>
      <c r="C270" s="3">
        <v>1968.4999999999804</v>
      </c>
      <c r="D270" s="54">
        <v>12.557</v>
      </c>
      <c r="E270" s="3">
        <v>542.6</v>
      </c>
      <c r="F270" s="50">
        <v>53.8707</v>
      </c>
      <c r="G270" s="50">
        <v>60.2492</v>
      </c>
      <c r="H270" s="51">
        <v>89.9295</v>
      </c>
      <c r="I270" s="51">
        <f t="shared" si="2"/>
        <v>46.7803</v>
      </c>
      <c r="J270" s="21">
        <v>146.64</v>
      </c>
      <c r="K270" s="5">
        <v>6.07</v>
      </c>
      <c r="L270" s="52">
        <v>4116.61</v>
      </c>
      <c r="M270" s="54">
        <v>20.158</v>
      </c>
      <c r="N270" s="3">
        <v>100.5</v>
      </c>
      <c r="O270" s="53">
        <v>34.2</v>
      </c>
      <c r="P270" s="52">
        <v>13.251</v>
      </c>
      <c r="Q270" s="54">
        <v>34.7</v>
      </c>
      <c r="R270" s="18">
        <v>34.0914</v>
      </c>
      <c r="S270" s="54">
        <v>3.07</v>
      </c>
      <c r="T270" s="3">
        <v>25.1396538765451</v>
      </c>
      <c r="U270" s="21">
        <v>5.72</v>
      </c>
      <c r="V270" s="21">
        <v>5.98</v>
      </c>
      <c r="W270" s="18">
        <f t="shared" si="6"/>
        <v>0.04434773599</v>
      </c>
      <c r="X270" s="54">
        <v>23.184</v>
      </c>
      <c r="Y270" s="54">
        <v>0.0506661832683768</v>
      </c>
      <c r="Z270" s="53">
        <v>903.5958949999999</v>
      </c>
      <c r="AA270" s="51">
        <v>250.8297</v>
      </c>
      <c r="AB270" s="55">
        <v>361.6974</v>
      </c>
      <c r="AC270" s="51">
        <v>388.221</v>
      </c>
      <c r="AD270" s="51">
        <v>406.261</v>
      </c>
      <c r="AE270" s="51">
        <v>391.589</v>
      </c>
      <c r="AF270" s="51">
        <f t="shared" si="5"/>
        <v>1186.071</v>
      </c>
      <c r="AG270" s="18">
        <v>1195.59</v>
      </c>
      <c r="AH270" s="21">
        <v>5.52</v>
      </c>
      <c r="AI270" s="51">
        <f t="shared" si="3"/>
        <v>110.8677</v>
      </c>
      <c r="AJ270" s="18">
        <v>41.111</v>
      </c>
      <c r="AK270" s="54">
        <v>3.07</v>
      </c>
      <c r="AL270" s="56">
        <v>2.501</v>
      </c>
      <c r="AM270" s="3">
        <v>25.1396538765451</v>
      </c>
      <c r="AN270" s="53">
        <v>217.3</v>
      </c>
      <c r="AO270" s="18">
        <f t="shared" si="4"/>
        <v>118.3731644</v>
      </c>
      <c r="AP270" s="53">
        <v>37.0</v>
      </c>
      <c r="AQ270" s="53">
        <v>897.8</v>
      </c>
      <c r="AS270" s="21">
        <v>0.45053</v>
      </c>
      <c r="AT270" s="53">
        <v>55.2</v>
      </c>
      <c r="AU270" s="53">
        <v>71.8</v>
      </c>
      <c r="AV270" s="53">
        <v>29.9</v>
      </c>
      <c r="AW270" s="53">
        <v>35.7</v>
      </c>
      <c r="AX270" s="53">
        <v>41.3</v>
      </c>
      <c r="AY270" s="21">
        <v>50.645162505724</v>
      </c>
      <c r="AZ270" s="21">
        <v>40.8805860153948</v>
      </c>
      <c r="BA270" s="21">
        <v>34.0520165652082</v>
      </c>
      <c r="BB270" s="5">
        <v>41.11</v>
      </c>
      <c r="BC270" s="5">
        <v>2.47832</v>
      </c>
      <c r="BD270" s="18">
        <v>40.31</v>
      </c>
      <c r="BE270" s="21">
        <v>5.72</v>
      </c>
      <c r="BF270" s="21">
        <v>6.28</v>
      </c>
      <c r="BG270" s="5">
        <v>7.07</v>
      </c>
      <c r="BH270" s="53">
        <v>33.8</v>
      </c>
      <c r="BI270" s="53">
        <v>37.0</v>
      </c>
      <c r="BJ270" s="53">
        <v>49.6</v>
      </c>
      <c r="BK270" s="53">
        <v>32.4</v>
      </c>
      <c r="BL270" s="54">
        <v>556142.506</v>
      </c>
      <c r="BM270" s="53">
        <v>32.8</v>
      </c>
      <c r="BN270" s="53">
        <v>34.0</v>
      </c>
      <c r="BO270" s="21">
        <v>21.9573710498986</v>
      </c>
      <c r="BP270" s="53">
        <v>556.3</v>
      </c>
      <c r="BS270" s="5">
        <v>30.0</v>
      </c>
      <c r="BU270" s="18">
        <v>2.98</v>
      </c>
      <c r="BV270" s="57">
        <v>104.481272</v>
      </c>
    </row>
    <row r="271" ht="15.75" customHeight="1">
      <c r="A271" s="3" t="s">
        <v>60</v>
      </c>
      <c r="B271" s="3">
        <v>1968.0</v>
      </c>
      <c r="C271" s="3">
        <v>1968.5833333333137</v>
      </c>
      <c r="D271" s="54">
        <v>12.928</v>
      </c>
      <c r="E271" s="3">
        <v>545.6</v>
      </c>
      <c r="F271" s="50">
        <v>54.3549</v>
      </c>
      <c r="G271" s="50">
        <v>60.5934</v>
      </c>
      <c r="H271" s="51">
        <v>91.0358</v>
      </c>
      <c r="I271" s="51">
        <f t="shared" si="2"/>
        <v>48.3321</v>
      </c>
      <c r="J271" s="21">
        <v>146.43</v>
      </c>
      <c r="K271" s="5">
        <v>6.02</v>
      </c>
      <c r="L271" s="52">
        <v>4146.67</v>
      </c>
      <c r="M271" s="54">
        <v>20.225</v>
      </c>
      <c r="N271" s="3">
        <v>100.3</v>
      </c>
      <c r="O271" s="53">
        <v>34.3</v>
      </c>
      <c r="P271" s="52">
        <v>13.455</v>
      </c>
      <c r="Q271" s="54">
        <v>34.9</v>
      </c>
      <c r="R271" s="18">
        <v>34.178</v>
      </c>
      <c r="S271" s="54">
        <v>3.07</v>
      </c>
      <c r="T271" s="3">
        <v>24.5100955334006</v>
      </c>
      <c r="U271" s="21">
        <v>5.5</v>
      </c>
      <c r="V271" s="21">
        <v>5.65</v>
      </c>
      <c r="W271" s="18">
        <f t="shared" si="6"/>
        <v>0.04424824453</v>
      </c>
      <c r="X271" s="54">
        <v>23.273</v>
      </c>
      <c r="Y271" s="54">
        <v>0.05074721206374999</v>
      </c>
      <c r="Z271" s="53">
        <v>912.2674000000001</v>
      </c>
      <c r="AA271" s="51">
        <v>254.3162</v>
      </c>
      <c r="AB271" s="55">
        <v>365.647</v>
      </c>
      <c r="AC271" s="51">
        <v>392.095993994875</v>
      </c>
      <c r="AD271" s="51">
        <v>409.21283020898</v>
      </c>
      <c r="AE271" s="51">
        <v>394.157568365018</v>
      </c>
      <c r="AF271" s="51">
        <f t="shared" si="5"/>
        <v>1195.466393</v>
      </c>
      <c r="AG271" s="18">
        <v>1204.2</v>
      </c>
      <c r="AH271" s="21">
        <v>5.31</v>
      </c>
      <c r="AI271" s="51">
        <f t="shared" si="3"/>
        <v>111.3308</v>
      </c>
      <c r="AJ271" s="18">
        <v>39.53</v>
      </c>
      <c r="AK271" s="54">
        <v>3.07</v>
      </c>
      <c r="AL271" s="56">
        <v>2.205</v>
      </c>
      <c r="AM271" s="3">
        <v>24.5100955334006</v>
      </c>
      <c r="AN271" s="53">
        <v>223.3</v>
      </c>
      <c r="AO271" s="18">
        <f t="shared" si="4"/>
        <v>113.8209041</v>
      </c>
      <c r="AP271" s="53">
        <v>37.1</v>
      </c>
      <c r="AQ271" s="53">
        <v>883.0</v>
      </c>
      <c r="AS271" s="21">
        <v>0.441581</v>
      </c>
      <c r="AT271" s="53">
        <v>54.0</v>
      </c>
      <c r="AU271" s="53">
        <v>70.7</v>
      </c>
      <c r="AV271" s="53">
        <v>29.9</v>
      </c>
      <c r="AW271" s="53">
        <v>35.7</v>
      </c>
      <c r="AX271" s="53">
        <v>40.8</v>
      </c>
      <c r="AY271" s="21">
        <v>50.6895807578133</v>
      </c>
      <c r="AZ271" s="21">
        <v>40.9031243833173</v>
      </c>
      <c r="BA271" s="21">
        <v>33.9940909490698</v>
      </c>
      <c r="BB271" s="5">
        <v>39.53</v>
      </c>
      <c r="BC271" s="5">
        <v>2.35691</v>
      </c>
      <c r="BD271" s="18">
        <v>40.31</v>
      </c>
      <c r="BE271" s="21">
        <v>5.5</v>
      </c>
      <c r="BF271" s="21">
        <v>6.24</v>
      </c>
      <c r="BG271" s="5">
        <v>6.98</v>
      </c>
      <c r="BH271" s="53">
        <v>33.7</v>
      </c>
      <c r="BI271" s="53">
        <v>37.1</v>
      </c>
      <c r="BJ271" s="53">
        <v>49.7</v>
      </c>
      <c r="BK271" s="53">
        <v>32.5</v>
      </c>
      <c r="BL271" s="54">
        <v>558335.017</v>
      </c>
      <c r="BM271" s="53">
        <v>32.8</v>
      </c>
      <c r="BN271" s="53">
        <v>34.0</v>
      </c>
      <c r="BO271" s="21">
        <v>21.9573710498986</v>
      </c>
      <c r="BP271" s="53">
        <v>563.2</v>
      </c>
      <c r="BS271" s="5">
        <v>30.3</v>
      </c>
      <c r="BU271" s="18">
        <v>2.99</v>
      </c>
      <c r="BV271" s="57">
        <v>104.288714</v>
      </c>
    </row>
    <row r="272" ht="15.75" customHeight="1">
      <c r="A272" s="3" t="s">
        <v>234</v>
      </c>
      <c r="B272" s="3">
        <v>1968.0</v>
      </c>
      <c r="C272" s="3">
        <v>1968.666666666647</v>
      </c>
      <c r="D272" s="54">
        <v>12.875</v>
      </c>
      <c r="E272" s="3">
        <v>549.4</v>
      </c>
      <c r="F272" s="50">
        <v>54.9208</v>
      </c>
      <c r="G272" s="50">
        <v>60.833</v>
      </c>
      <c r="H272" s="51">
        <v>91.2381</v>
      </c>
      <c r="I272" s="51">
        <f t="shared" si="2"/>
        <v>49.2824</v>
      </c>
      <c r="J272" s="21">
        <v>146.35</v>
      </c>
      <c r="K272" s="5">
        <v>6.03</v>
      </c>
      <c r="L272" s="52">
        <v>4220.5</v>
      </c>
      <c r="M272" s="54">
        <v>20.304</v>
      </c>
      <c r="N272" s="3">
        <v>98.11</v>
      </c>
      <c r="O272" s="53">
        <v>34.2</v>
      </c>
      <c r="P272" s="52">
        <v>13.44</v>
      </c>
      <c r="Q272" s="54">
        <v>35.0</v>
      </c>
      <c r="R272" s="18">
        <v>34.1934</v>
      </c>
      <c r="S272" s="54">
        <v>3.07</v>
      </c>
      <c r="T272" s="3">
        <v>25.4986864672193</v>
      </c>
      <c r="U272" s="21">
        <v>5.42</v>
      </c>
      <c r="V272" s="21">
        <v>5.43</v>
      </c>
      <c r="W272" s="18">
        <f t="shared" si="6"/>
        <v>0.04514335718</v>
      </c>
      <c r="X272" s="54">
        <v>23.305</v>
      </c>
      <c r="Y272" s="54">
        <v>0.048546747053000994</v>
      </c>
      <c r="Z272" s="53">
        <v>932.30845</v>
      </c>
      <c r="AA272" s="51">
        <v>256.2743</v>
      </c>
      <c r="AB272" s="55">
        <v>370.1285</v>
      </c>
      <c r="AC272" s="51">
        <v>396.865953619173</v>
      </c>
      <c r="AD272" s="51">
        <v>410.996409440126</v>
      </c>
      <c r="AE272" s="51">
        <v>396.431225422278</v>
      </c>
      <c r="AF272" s="51">
        <f t="shared" si="5"/>
        <v>1204.293588</v>
      </c>
      <c r="AG272" s="18">
        <v>1213.0</v>
      </c>
      <c r="AH272" s="21">
        <v>5.09</v>
      </c>
      <c r="AI272" s="51">
        <f t="shared" si="3"/>
        <v>113.8542</v>
      </c>
      <c r="AJ272" s="18">
        <v>39.17</v>
      </c>
      <c r="AK272" s="54">
        <v>3.07</v>
      </c>
      <c r="AL272" s="56">
        <v>2.268</v>
      </c>
      <c r="AM272" s="3">
        <v>25.4986864672193</v>
      </c>
      <c r="AN272" s="53">
        <v>226.9</v>
      </c>
      <c r="AO272" s="18">
        <f t="shared" si="4"/>
        <v>112.7843363</v>
      </c>
      <c r="AP272" s="53">
        <v>37.2</v>
      </c>
      <c r="AQ272" s="53">
        <v>896.01</v>
      </c>
      <c r="AS272" s="21">
        <v>0.446841</v>
      </c>
      <c r="AT272" s="53">
        <v>53.6</v>
      </c>
      <c r="AU272" s="53">
        <v>70.7</v>
      </c>
      <c r="AV272" s="53">
        <v>29.9</v>
      </c>
      <c r="AW272" s="53">
        <v>35.7</v>
      </c>
      <c r="AX272" s="53">
        <v>39.4</v>
      </c>
      <c r="AY272" s="21">
        <v>50.6279137232554</v>
      </c>
      <c r="AZ272" s="21">
        <v>41.0246148676378</v>
      </c>
      <c r="BA272" s="21">
        <v>34.0130491465976</v>
      </c>
      <c r="BB272" s="5">
        <v>39.17</v>
      </c>
      <c r="BC272" s="5">
        <v>2.20959</v>
      </c>
      <c r="BD272" s="18">
        <v>40.31</v>
      </c>
      <c r="BE272" s="21">
        <v>5.42</v>
      </c>
      <c r="BF272" s="21">
        <v>6.02</v>
      </c>
      <c r="BG272" s="5">
        <v>6.82</v>
      </c>
      <c r="BH272" s="53">
        <v>33.7</v>
      </c>
      <c r="BI272" s="53">
        <v>37.1</v>
      </c>
      <c r="BJ272" s="53">
        <v>49.8</v>
      </c>
      <c r="BK272" s="53">
        <v>32.5</v>
      </c>
      <c r="BL272" s="54">
        <v>564455.819</v>
      </c>
      <c r="BM272" s="53">
        <v>32.8</v>
      </c>
      <c r="BN272" s="53">
        <v>34.1</v>
      </c>
      <c r="BO272" s="21">
        <v>22.0167152959794</v>
      </c>
      <c r="BP272" s="53">
        <v>567.0</v>
      </c>
      <c r="BS272" s="5">
        <v>30.5</v>
      </c>
      <c r="BU272" s="18">
        <v>3.07</v>
      </c>
      <c r="BV272" s="57">
        <v>104.294516</v>
      </c>
    </row>
    <row r="273" ht="15.75" customHeight="1">
      <c r="A273" s="3" t="s">
        <v>235</v>
      </c>
      <c r="B273" s="3">
        <v>1968.0</v>
      </c>
      <c r="C273" s="3">
        <v>1968.7499999999802</v>
      </c>
      <c r="D273" s="54">
        <v>12.931</v>
      </c>
      <c r="E273" s="3">
        <v>553.6</v>
      </c>
      <c r="F273" s="50">
        <v>55.6814</v>
      </c>
      <c r="G273" s="50">
        <v>61.3226</v>
      </c>
      <c r="H273" s="51">
        <v>91.8452</v>
      </c>
      <c r="I273" s="51">
        <f t="shared" si="2"/>
        <v>50.3573</v>
      </c>
      <c r="J273" s="21">
        <v>146.3</v>
      </c>
      <c r="K273" s="5">
        <v>5.78</v>
      </c>
      <c r="L273" s="52">
        <v>4112.94</v>
      </c>
      <c r="M273" s="54">
        <v>20.387</v>
      </c>
      <c r="N273" s="3">
        <v>101.3</v>
      </c>
      <c r="O273" s="53">
        <v>34.4</v>
      </c>
      <c r="P273" s="52">
        <v>13.435</v>
      </c>
      <c r="Q273" s="54">
        <v>35.1</v>
      </c>
      <c r="R273" s="18">
        <v>34.4354</v>
      </c>
      <c r="S273" s="54">
        <v>3.07</v>
      </c>
      <c r="T273" s="3">
        <v>25.0895412680081</v>
      </c>
      <c r="U273" s="21">
        <v>5.46</v>
      </c>
      <c r="V273" s="21">
        <v>5.45</v>
      </c>
      <c r="W273" s="18">
        <f t="shared" si="6"/>
        <v>0.0457016824</v>
      </c>
      <c r="X273" s="54">
        <v>23.344</v>
      </c>
      <c r="Y273" s="54">
        <v>0.04592499663963445</v>
      </c>
      <c r="Z273" s="53">
        <v>912.661386</v>
      </c>
      <c r="AA273" s="51">
        <v>259.2065</v>
      </c>
      <c r="AB273" s="55">
        <v>375.9081</v>
      </c>
      <c r="AC273" s="51">
        <v>400.141</v>
      </c>
      <c r="AD273" s="51">
        <v>413.578</v>
      </c>
      <c r="AE273" s="51">
        <v>399.341</v>
      </c>
      <c r="AF273" s="51">
        <f t="shared" si="5"/>
        <v>1213.06</v>
      </c>
      <c r="AG273" s="18">
        <v>1221.97</v>
      </c>
      <c r="AH273" s="21">
        <v>5.19</v>
      </c>
      <c r="AI273" s="51">
        <f t="shared" si="3"/>
        <v>116.7016</v>
      </c>
      <c r="AJ273" s="18">
        <v>40.203</v>
      </c>
      <c r="AK273" s="54">
        <v>3.07</v>
      </c>
      <c r="AL273" s="56">
        <v>2.135</v>
      </c>
      <c r="AM273" s="3">
        <v>25.0895412680081</v>
      </c>
      <c r="AN273" s="53">
        <v>225.6</v>
      </c>
      <c r="AO273" s="18">
        <f t="shared" si="4"/>
        <v>115.75871</v>
      </c>
      <c r="AP273" s="53">
        <v>37.3</v>
      </c>
      <c r="AQ273" s="53">
        <v>935.79</v>
      </c>
      <c r="AS273" s="21">
        <v>0.464625</v>
      </c>
      <c r="AT273" s="53">
        <v>53.5</v>
      </c>
      <c r="AU273" s="53">
        <v>75.0</v>
      </c>
      <c r="AV273" s="53">
        <v>30.4</v>
      </c>
      <c r="AW273" s="53">
        <v>35.7</v>
      </c>
      <c r="AX273" s="53">
        <v>39.4</v>
      </c>
      <c r="AY273" s="21">
        <v>51.0079065698974</v>
      </c>
      <c r="AZ273" s="21">
        <v>41.1304521708812</v>
      </c>
      <c r="BA273" s="21">
        <v>33.9698164708794</v>
      </c>
      <c r="BB273" s="5">
        <v>40.2</v>
      </c>
      <c r="BC273" s="5">
        <v>2.225</v>
      </c>
      <c r="BD273" s="18">
        <v>40.31</v>
      </c>
      <c r="BE273" s="21">
        <v>5.46</v>
      </c>
      <c r="BF273" s="21">
        <v>5.97</v>
      </c>
      <c r="BG273" s="5">
        <v>6.79</v>
      </c>
      <c r="BH273" s="53">
        <v>33.9</v>
      </c>
      <c r="BI273" s="53">
        <v>37.2</v>
      </c>
      <c r="BJ273" s="53">
        <v>49.8</v>
      </c>
      <c r="BK273" s="53">
        <v>32.5</v>
      </c>
      <c r="BL273" s="54">
        <v>562695.797</v>
      </c>
      <c r="BM273" s="53">
        <v>32.9</v>
      </c>
      <c r="BN273" s="53">
        <v>34.2</v>
      </c>
      <c r="BO273" s="21">
        <v>22.0167152959794</v>
      </c>
      <c r="BP273" s="53">
        <v>568.2</v>
      </c>
      <c r="BS273" s="5">
        <v>30.5</v>
      </c>
      <c r="BU273" s="18">
        <v>2.99</v>
      </c>
      <c r="BV273" s="57">
        <v>103.997381</v>
      </c>
    </row>
    <row r="274" ht="15.75" customHeight="1">
      <c r="A274" s="3" t="s">
        <v>61</v>
      </c>
      <c r="B274" s="3">
        <v>1968.0</v>
      </c>
      <c r="C274" s="3">
        <v>1968.8333333333135</v>
      </c>
      <c r="D274" s="54">
        <v>13.086</v>
      </c>
      <c r="E274" s="3">
        <v>557.6</v>
      </c>
      <c r="F274" s="50">
        <v>56.4586</v>
      </c>
      <c r="G274" s="50">
        <v>62.0005</v>
      </c>
      <c r="H274" s="51">
        <v>92.8125</v>
      </c>
      <c r="I274" s="51">
        <f t="shared" si="2"/>
        <v>50.4916</v>
      </c>
      <c r="J274" s="21">
        <v>146.3</v>
      </c>
      <c r="K274" s="5">
        <v>5.91</v>
      </c>
      <c r="L274" s="52">
        <v>4203.81</v>
      </c>
      <c r="M274" s="54">
        <v>20.469</v>
      </c>
      <c r="N274" s="3">
        <v>103.8</v>
      </c>
      <c r="O274" s="53">
        <v>34.4</v>
      </c>
      <c r="P274" s="52">
        <v>13.529</v>
      </c>
      <c r="Q274" s="54">
        <v>35.3</v>
      </c>
      <c r="R274" s="18">
        <v>34.5258</v>
      </c>
      <c r="S274" s="54">
        <v>3.07</v>
      </c>
      <c r="T274" s="3">
        <v>26.283823425484</v>
      </c>
      <c r="U274" s="21">
        <v>5.58</v>
      </c>
      <c r="V274" s="21">
        <v>5.57</v>
      </c>
      <c r="W274" s="18">
        <f t="shared" si="6"/>
        <v>0.04599110839</v>
      </c>
      <c r="X274" s="54">
        <v>23.381</v>
      </c>
      <c r="Y274" s="54">
        <v>0.04244504882072331</v>
      </c>
      <c r="Z274" s="53">
        <v>938.2903920000001</v>
      </c>
      <c r="AA274" s="51">
        <v>261.7632</v>
      </c>
      <c r="AB274" s="55">
        <v>380.5116</v>
      </c>
      <c r="AC274" s="51">
        <v>400.300925710657</v>
      </c>
      <c r="AD274" s="51">
        <v>418.217143353771</v>
      </c>
      <c r="AE274" s="51">
        <v>403.501575847216</v>
      </c>
      <c r="AF274" s="51">
        <f t="shared" si="5"/>
        <v>1222.019645</v>
      </c>
      <c r="AG274" s="18">
        <v>1231.13</v>
      </c>
      <c r="AH274" s="21">
        <v>5.35</v>
      </c>
      <c r="AI274" s="51">
        <f t="shared" si="3"/>
        <v>118.7484</v>
      </c>
      <c r="AJ274" s="18">
        <v>39.21</v>
      </c>
      <c r="AK274" s="54">
        <v>3.07</v>
      </c>
      <c r="AL274" s="56">
        <v>1.908</v>
      </c>
      <c r="AM274" s="3">
        <v>26.283823425484</v>
      </c>
      <c r="AN274" s="53">
        <v>227.9</v>
      </c>
      <c r="AO274" s="18">
        <f t="shared" si="4"/>
        <v>112.8995105</v>
      </c>
      <c r="AP274" s="53">
        <v>37.4</v>
      </c>
      <c r="AQ274" s="53">
        <v>952.39</v>
      </c>
      <c r="AS274" s="21">
        <v>0.464048</v>
      </c>
      <c r="AT274" s="53">
        <v>53.8</v>
      </c>
      <c r="AU274" s="53">
        <v>77.5</v>
      </c>
      <c r="AV274" s="53">
        <v>30.4</v>
      </c>
      <c r="AW274" s="53">
        <v>35.7</v>
      </c>
      <c r="AX274" s="53">
        <v>40.9</v>
      </c>
      <c r="AY274" s="21">
        <v>51.132647139125</v>
      </c>
      <c r="AZ274" s="21">
        <v>41.3176832243071</v>
      </c>
      <c r="BA274" s="21">
        <v>34.2644417764261</v>
      </c>
      <c r="BB274" s="5">
        <v>39.21</v>
      </c>
      <c r="BC274" s="5">
        <v>1.9883</v>
      </c>
      <c r="BD274" s="18">
        <v>40.31</v>
      </c>
      <c r="BE274" s="21">
        <v>5.58</v>
      </c>
      <c r="BF274" s="21">
        <v>6.09</v>
      </c>
      <c r="BG274" s="5">
        <v>6.84</v>
      </c>
      <c r="BH274" s="53">
        <v>34.0</v>
      </c>
      <c r="BI274" s="53">
        <v>37.3</v>
      </c>
      <c r="BJ274" s="53">
        <v>49.9</v>
      </c>
      <c r="BK274" s="53">
        <v>32.6</v>
      </c>
      <c r="BL274" s="54">
        <v>568412.23</v>
      </c>
      <c r="BM274" s="53">
        <v>33.1</v>
      </c>
      <c r="BN274" s="53">
        <v>34.3</v>
      </c>
      <c r="BO274" s="21">
        <v>22.1947480342218</v>
      </c>
      <c r="BP274" s="53">
        <v>571.6</v>
      </c>
      <c r="BS274" s="5">
        <v>30.7</v>
      </c>
      <c r="BU274" s="18">
        <v>2.93</v>
      </c>
      <c r="BV274" s="57">
        <v>104.110935</v>
      </c>
    </row>
    <row r="275" ht="15.75" customHeight="1">
      <c r="A275" s="3" t="s">
        <v>236</v>
      </c>
      <c r="B275" s="3">
        <v>1968.0</v>
      </c>
      <c r="C275" s="3">
        <v>1968.9166666666467</v>
      </c>
      <c r="D275" s="54">
        <v>13.104</v>
      </c>
      <c r="E275" s="3">
        <v>562.4</v>
      </c>
      <c r="F275" s="50">
        <v>57.144</v>
      </c>
      <c r="G275" s="50">
        <v>62.6616</v>
      </c>
      <c r="H275" s="51">
        <v>94.47</v>
      </c>
      <c r="I275" s="51">
        <f t="shared" si="2"/>
        <v>50.3396</v>
      </c>
      <c r="J275" s="21">
        <v>146.28</v>
      </c>
      <c r="K275" s="5">
        <v>5.82</v>
      </c>
      <c r="L275" s="52">
        <v>4177.36</v>
      </c>
      <c r="M275" s="54">
        <v>20.546</v>
      </c>
      <c r="N275" s="3">
        <v>105.4</v>
      </c>
      <c r="O275" s="53">
        <v>34.5</v>
      </c>
      <c r="P275" s="52">
        <v>13.649</v>
      </c>
      <c r="Q275" s="54">
        <v>35.4</v>
      </c>
      <c r="R275" s="18">
        <v>34.6674</v>
      </c>
      <c r="S275" s="54">
        <v>3.07</v>
      </c>
      <c r="T275" s="3">
        <v>24.6435741461572</v>
      </c>
      <c r="U275" s="21">
        <v>5.7</v>
      </c>
      <c r="V275" s="21">
        <v>5.75</v>
      </c>
      <c r="W275" s="18">
        <f t="shared" si="6"/>
        <v>0.04660995364</v>
      </c>
      <c r="X275" s="54">
        <v>23.433</v>
      </c>
      <c r="Y275" s="54">
        <v>0.03943399574166073</v>
      </c>
      <c r="Z275" s="53">
        <v>936.564112</v>
      </c>
      <c r="AA275" s="51">
        <v>264.6152</v>
      </c>
      <c r="AB275" s="55">
        <v>383.9382</v>
      </c>
      <c r="AC275" s="51">
        <v>398.80420910923</v>
      </c>
      <c r="AD275" s="51">
        <v>423.346497601036</v>
      </c>
      <c r="AE275" s="51">
        <v>408.26225639619</v>
      </c>
      <c r="AF275" s="51">
        <f t="shared" si="5"/>
        <v>1230.412963</v>
      </c>
      <c r="AG275" s="18">
        <v>1237.99</v>
      </c>
      <c r="AH275" s="21">
        <v>5.45</v>
      </c>
      <c r="AI275" s="51">
        <f t="shared" si="3"/>
        <v>119.323</v>
      </c>
      <c r="AJ275" s="18">
        <v>39.795</v>
      </c>
      <c r="AK275" s="54">
        <v>3.07</v>
      </c>
      <c r="AL275" s="56">
        <v>1.939</v>
      </c>
      <c r="AM275" s="3">
        <v>24.6435741461572</v>
      </c>
      <c r="AN275" s="53">
        <v>226.2</v>
      </c>
      <c r="AO275" s="18">
        <f t="shared" si="4"/>
        <v>114.5839332</v>
      </c>
      <c r="AP275" s="53">
        <v>37.5</v>
      </c>
      <c r="AQ275" s="53">
        <v>985.08</v>
      </c>
      <c r="AS275" s="21">
        <v>0.473883</v>
      </c>
      <c r="AT275" s="53">
        <v>54.0</v>
      </c>
      <c r="AU275" s="53">
        <v>76.1</v>
      </c>
      <c r="AV275" s="53">
        <v>30.2</v>
      </c>
      <c r="AW275" s="53">
        <v>35.7</v>
      </c>
      <c r="AX275" s="53">
        <v>40.9</v>
      </c>
      <c r="AY275" s="21">
        <v>51.3707591030928</v>
      </c>
      <c r="AZ275" s="21">
        <v>41.2949236619449</v>
      </c>
      <c r="BA275" s="21">
        <v>34.3705068248594</v>
      </c>
      <c r="BB275" s="5">
        <v>39.8</v>
      </c>
      <c r="BC275" s="5">
        <v>2.00772</v>
      </c>
      <c r="BD275" s="18">
        <v>40.31</v>
      </c>
      <c r="BE275" s="21">
        <v>5.7</v>
      </c>
      <c r="BF275" s="21">
        <v>6.19</v>
      </c>
      <c r="BG275" s="5">
        <v>7.01</v>
      </c>
      <c r="BH275" s="53">
        <v>34.0</v>
      </c>
      <c r="BI275" s="53">
        <v>37.4</v>
      </c>
      <c r="BJ275" s="53">
        <v>49.9</v>
      </c>
      <c r="BK275" s="53">
        <v>32.7</v>
      </c>
      <c r="BL275" s="54">
        <v>570054.917</v>
      </c>
      <c r="BM275" s="53">
        <v>33.1</v>
      </c>
      <c r="BN275" s="53">
        <v>34.2</v>
      </c>
      <c r="BO275" s="21">
        <v>22.2540922803026</v>
      </c>
      <c r="BP275" s="53">
        <v>576.7</v>
      </c>
      <c r="BS275" s="5">
        <v>30.9</v>
      </c>
      <c r="BU275" s="18">
        <v>2.9</v>
      </c>
      <c r="BV275" s="57">
        <v>105.018188</v>
      </c>
    </row>
    <row r="276" ht="15.75" customHeight="1">
      <c r="A276" s="3" t="s">
        <v>237</v>
      </c>
      <c r="B276" s="3">
        <v>1968.0</v>
      </c>
      <c r="C276" s="3">
        <v>1968.99999999998</v>
      </c>
      <c r="D276" s="54">
        <v>13.021</v>
      </c>
      <c r="E276" s="3">
        <v>566.8</v>
      </c>
      <c r="F276" s="50">
        <v>57.6796</v>
      </c>
      <c r="G276" s="50">
        <v>63.2818</v>
      </c>
      <c r="H276" s="51">
        <v>96.2065</v>
      </c>
      <c r="I276" s="51">
        <f t="shared" si="2"/>
        <v>52.0016</v>
      </c>
      <c r="J276" s="21">
        <v>146.3</v>
      </c>
      <c r="K276" s="5">
        <v>6.02</v>
      </c>
      <c r="L276" s="52">
        <v>4152.71</v>
      </c>
      <c r="M276" s="54">
        <v>20.609</v>
      </c>
      <c r="N276" s="3">
        <v>106.5</v>
      </c>
      <c r="O276" s="53">
        <v>34.6</v>
      </c>
      <c r="P276" s="52">
        <v>13.767</v>
      </c>
      <c r="Q276" s="54">
        <v>35.6</v>
      </c>
      <c r="R276" s="18">
        <v>34.7205</v>
      </c>
      <c r="S276" s="54">
        <v>3.07</v>
      </c>
      <c r="T276" s="3">
        <v>26.5604611513514</v>
      </c>
      <c r="U276" s="21">
        <v>6.03</v>
      </c>
      <c r="V276" s="21">
        <v>6.19</v>
      </c>
      <c r="W276" s="18">
        <f t="shared" si="6"/>
        <v>0.04725849891</v>
      </c>
      <c r="X276" s="54">
        <v>23.507</v>
      </c>
      <c r="Y276" s="54">
        <v>0.03747020919763444</v>
      </c>
      <c r="Z276" s="53">
        <v>933.529208</v>
      </c>
      <c r="AA276" s="51">
        <v>269.1695</v>
      </c>
      <c r="AB276" s="55">
        <v>390.7469</v>
      </c>
      <c r="AC276" s="51">
        <v>397.879</v>
      </c>
      <c r="AD276" s="51">
        <v>426.692</v>
      </c>
      <c r="AE276" s="51">
        <v>412.656</v>
      </c>
      <c r="AF276" s="51">
        <f t="shared" si="5"/>
        <v>1237.227</v>
      </c>
      <c r="AG276" s="18">
        <v>1242.57</v>
      </c>
      <c r="AH276" s="21">
        <v>5.96</v>
      </c>
      <c r="AI276" s="51">
        <f t="shared" si="3"/>
        <v>121.5774</v>
      </c>
      <c r="AJ276" s="18">
        <v>41.113</v>
      </c>
      <c r="AK276" s="54">
        <v>3.07</v>
      </c>
      <c r="AL276" s="56">
        <v>1.974</v>
      </c>
      <c r="AM276" s="3">
        <v>26.5604611513514</v>
      </c>
      <c r="AN276" s="53">
        <v>221.9</v>
      </c>
      <c r="AO276" s="18">
        <f t="shared" si="4"/>
        <v>118.3789231</v>
      </c>
      <c r="AP276" s="53">
        <v>37.5</v>
      </c>
      <c r="AQ276" s="53">
        <v>943.75</v>
      </c>
      <c r="AS276" s="21">
        <v>0.509085</v>
      </c>
      <c r="AT276" s="53">
        <v>54.9</v>
      </c>
      <c r="AU276" s="53">
        <v>81.4</v>
      </c>
      <c r="AV276" s="53">
        <v>30.2</v>
      </c>
      <c r="AW276" s="53">
        <v>35.7</v>
      </c>
      <c r="AX276" s="53">
        <v>40.9</v>
      </c>
      <c r="AY276" s="21">
        <v>50.9392515999444</v>
      </c>
      <c r="AZ276" s="21">
        <v>41.3569485228809</v>
      </c>
      <c r="BA276" s="21">
        <v>34.3764377449089</v>
      </c>
      <c r="BB276" s="5">
        <v>41.11</v>
      </c>
      <c r="BC276" s="5">
        <v>1.9794</v>
      </c>
      <c r="BD276" s="18">
        <v>40.31</v>
      </c>
      <c r="BE276" s="21">
        <v>6.03</v>
      </c>
      <c r="BF276" s="21">
        <v>6.45</v>
      </c>
      <c r="BG276" s="5">
        <v>7.23</v>
      </c>
      <c r="BH276" s="53">
        <v>34.1</v>
      </c>
      <c r="BI276" s="53">
        <v>37.5</v>
      </c>
      <c r="BJ276" s="53">
        <v>50.1</v>
      </c>
      <c r="BK276" s="53">
        <v>32.7</v>
      </c>
      <c r="BL276" s="54">
        <v>570644.5</v>
      </c>
      <c r="BM276" s="53">
        <v>33.2</v>
      </c>
      <c r="BN276" s="53">
        <v>34.3</v>
      </c>
      <c r="BO276" s="21">
        <v>22.2540922803026</v>
      </c>
      <c r="BP276" s="53">
        <v>576.5</v>
      </c>
      <c r="BS276" s="5">
        <v>31.1</v>
      </c>
      <c r="BU276" s="18">
        <v>2.88</v>
      </c>
      <c r="BV276" s="57">
        <v>105.620838</v>
      </c>
    </row>
    <row r="277" ht="15.75" customHeight="1">
      <c r="A277" s="3" t="s">
        <v>58</v>
      </c>
      <c r="B277" s="3">
        <v>1969.0</v>
      </c>
      <c r="C277" s="3">
        <v>1969.0833333333132</v>
      </c>
      <c r="D277" s="54">
        <v>12.893</v>
      </c>
      <c r="E277" s="3">
        <v>569.3</v>
      </c>
      <c r="F277" s="50">
        <v>58.2598</v>
      </c>
      <c r="G277" s="50">
        <v>63.9303</v>
      </c>
      <c r="H277" s="51">
        <v>97.1481</v>
      </c>
      <c r="I277" s="51">
        <f t="shared" si="2"/>
        <v>50.5204</v>
      </c>
      <c r="J277" s="21">
        <v>146.33</v>
      </c>
      <c r="K277" s="5">
        <v>6.3</v>
      </c>
      <c r="L277" s="52">
        <v>4225.69</v>
      </c>
      <c r="M277" s="54">
        <v>20.687</v>
      </c>
      <c r="N277" s="3">
        <v>102.0</v>
      </c>
      <c r="O277" s="53">
        <v>34.8</v>
      </c>
      <c r="P277" s="52">
        <v>13.629</v>
      </c>
      <c r="Q277" s="54">
        <v>35.7</v>
      </c>
      <c r="R277" s="18">
        <v>34.8361</v>
      </c>
      <c r="S277" s="54">
        <v>3.07</v>
      </c>
      <c r="T277" s="3">
        <v>25.0198083967084</v>
      </c>
      <c r="U277" s="21">
        <v>6.04</v>
      </c>
      <c r="V277" s="21">
        <v>6.34</v>
      </c>
      <c r="W277" s="18">
        <f t="shared" si="6"/>
        <v>0.04659516341</v>
      </c>
      <c r="X277" s="54">
        <v>23.607</v>
      </c>
      <c r="Y277" s="54">
        <v>0.037807183364839236</v>
      </c>
      <c r="Z277" s="53">
        <v>953.7382329999999</v>
      </c>
      <c r="AA277" s="51">
        <v>269.8586</v>
      </c>
      <c r="AB277" s="55">
        <v>390.2704</v>
      </c>
      <c r="AC277" s="51">
        <v>399.003562421755</v>
      </c>
      <c r="AD277" s="51">
        <v>426.792744524085</v>
      </c>
      <c r="AE277" s="51">
        <v>416.043313431305</v>
      </c>
      <c r="AF277" s="51">
        <f t="shared" si="5"/>
        <v>1241.83962</v>
      </c>
      <c r="AG277" s="18">
        <v>1244.86</v>
      </c>
      <c r="AH277" s="21">
        <v>6.14</v>
      </c>
      <c r="AI277" s="51">
        <f t="shared" si="3"/>
        <v>120.4118</v>
      </c>
      <c r="AJ277" s="18">
        <v>42.291</v>
      </c>
      <c r="AK277" s="54">
        <v>3.07</v>
      </c>
      <c r="AL277" s="56">
        <v>2.001</v>
      </c>
      <c r="AM277" s="3">
        <v>25.0198083967084</v>
      </c>
      <c r="AN277" s="53">
        <v>224.7</v>
      </c>
      <c r="AO277" s="18">
        <f t="shared" si="4"/>
        <v>121.7708033</v>
      </c>
      <c r="AP277" s="53">
        <v>37.6</v>
      </c>
      <c r="AQ277" s="53">
        <v>946.05</v>
      </c>
      <c r="AR277" s="21">
        <v>236.527</v>
      </c>
      <c r="AS277" s="21">
        <v>0.527909</v>
      </c>
      <c r="AT277" s="53">
        <v>57.3</v>
      </c>
      <c r="AU277" s="53">
        <v>85.6</v>
      </c>
      <c r="AV277" s="53">
        <v>30.6</v>
      </c>
      <c r="AW277" s="53">
        <v>35.7</v>
      </c>
      <c r="AX277" s="53">
        <v>42.3</v>
      </c>
      <c r="AY277" s="21">
        <v>50.9653010559813</v>
      </c>
      <c r="AZ277" s="21">
        <v>41.3310479138543</v>
      </c>
      <c r="BA277" s="21">
        <v>34.5494127740377</v>
      </c>
      <c r="BB277" s="5">
        <v>42.29</v>
      </c>
      <c r="BC277" s="5">
        <v>1.99918</v>
      </c>
      <c r="BD277" s="18">
        <v>41.88</v>
      </c>
      <c r="BE277" s="21">
        <v>6.04</v>
      </c>
      <c r="BF277" s="21">
        <v>6.59</v>
      </c>
      <c r="BG277" s="5">
        <v>7.32</v>
      </c>
      <c r="BH277" s="53">
        <v>34.6</v>
      </c>
      <c r="BI277" s="53">
        <v>37.6</v>
      </c>
      <c r="BJ277" s="53">
        <v>50.4</v>
      </c>
      <c r="BK277" s="53">
        <v>33.1</v>
      </c>
      <c r="BL277" s="54">
        <v>573366.472</v>
      </c>
      <c r="BM277" s="53">
        <v>33.4</v>
      </c>
      <c r="BN277" s="53">
        <v>34.4</v>
      </c>
      <c r="BO277" s="21">
        <v>22.3727807724643</v>
      </c>
      <c r="BP277" s="53">
        <v>583.5</v>
      </c>
      <c r="BS277" s="5">
        <v>31.3</v>
      </c>
      <c r="BU277" s="18">
        <v>3.02</v>
      </c>
      <c r="BV277" s="57">
        <v>105.821901</v>
      </c>
    </row>
    <row r="278" ht="15.75" customHeight="1">
      <c r="A278" s="3" t="s">
        <v>230</v>
      </c>
      <c r="B278" s="3">
        <v>1969.0</v>
      </c>
      <c r="C278" s="3">
        <v>1969.1666666666465</v>
      </c>
      <c r="D278" s="54">
        <v>12.879</v>
      </c>
      <c r="E278" s="3">
        <v>571.9</v>
      </c>
      <c r="F278" s="50">
        <v>58.7712</v>
      </c>
      <c r="G278" s="50">
        <v>64.6501</v>
      </c>
      <c r="H278" s="51">
        <v>98.2963</v>
      </c>
      <c r="I278" s="51">
        <f t="shared" si="2"/>
        <v>49.9191</v>
      </c>
      <c r="J278" s="21">
        <v>146.43</v>
      </c>
      <c r="K278" s="5">
        <v>6.61</v>
      </c>
      <c r="L278" s="52">
        <v>4234.19</v>
      </c>
      <c r="M278" s="54">
        <v>20.757</v>
      </c>
      <c r="N278" s="3">
        <v>101.5</v>
      </c>
      <c r="O278" s="53">
        <v>35.0</v>
      </c>
      <c r="P278" s="52">
        <v>13.714</v>
      </c>
      <c r="Q278" s="54">
        <v>35.8</v>
      </c>
      <c r="R278" s="18">
        <v>34.9098</v>
      </c>
      <c r="S278" s="54">
        <v>3.07</v>
      </c>
      <c r="T278" s="3">
        <v>25.9429923589227</v>
      </c>
      <c r="U278" s="21">
        <v>6.19</v>
      </c>
      <c r="V278" s="21">
        <v>6.41</v>
      </c>
      <c r="W278" s="18">
        <f t="shared" si="6"/>
        <v>0.04558734636</v>
      </c>
      <c r="X278" s="54">
        <v>23.671</v>
      </c>
      <c r="Y278" s="54">
        <v>0.0366558640623631</v>
      </c>
      <c r="Z278" s="53">
        <v>958.197197</v>
      </c>
      <c r="AA278" s="51">
        <v>271.6367</v>
      </c>
      <c r="AB278" s="55">
        <v>389.6311</v>
      </c>
      <c r="AC278" s="51">
        <v>400.656617351313</v>
      </c>
      <c r="AD278" s="51">
        <v>425.440452007582</v>
      </c>
      <c r="AE278" s="51">
        <v>419.094897141109</v>
      </c>
      <c r="AF278" s="51">
        <f t="shared" si="5"/>
        <v>1245.191967</v>
      </c>
      <c r="AG278" s="18">
        <v>1248.25</v>
      </c>
      <c r="AH278" s="21">
        <v>6.12</v>
      </c>
      <c r="AI278" s="51">
        <f t="shared" si="3"/>
        <v>117.9944</v>
      </c>
      <c r="AJ278" s="18">
        <v>42.616</v>
      </c>
      <c r="AK278" s="54">
        <v>3.07</v>
      </c>
      <c r="AL278" s="56">
        <v>1.823</v>
      </c>
      <c r="AM278" s="3">
        <v>25.9429923589227</v>
      </c>
      <c r="AN278" s="53">
        <v>222.0</v>
      </c>
      <c r="AO278" s="18">
        <f t="shared" si="4"/>
        <v>122.7065937</v>
      </c>
      <c r="AP278" s="53">
        <v>37.7</v>
      </c>
      <c r="AQ278" s="53">
        <v>905.21</v>
      </c>
      <c r="AR278" s="21">
        <v>227.244</v>
      </c>
      <c r="AS278" s="21">
        <v>0.522924</v>
      </c>
      <c r="AT278" s="53">
        <v>57.6</v>
      </c>
      <c r="AU278" s="53">
        <v>84.4</v>
      </c>
      <c r="AV278" s="53">
        <v>30.7</v>
      </c>
      <c r="AW278" s="53">
        <v>37.0</v>
      </c>
      <c r="AX278" s="53">
        <v>46.7</v>
      </c>
      <c r="AY278" s="21">
        <v>51.0812621785928</v>
      </c>
      <c r="AZ278" s="21">
        <v>41.3793364286564</v>
      </c>
      <c r="BA278" s="21">
        <v>34.6132169958379</v>
      </c>
      <c r="BB278" s="5">
        <v>42.62</v>
      </c>
      <c r="BC278" s="5">
        <v>1.8632</v>
      </c>
      <c r="BD278" s="18">
        <v>41.88</v>
      </c>
      <c r="BE278" s="21">
        <v>6.19</v>
      </c>
      <c r="BF278" s="21">
        <v>6.66</v>
      </c>
      <c r="BG278" s="5">
        <v>7.3</v>
      </c>
      <c r="BH278" s="53">
        <v>34.8</v>
      </c>
      <c r="BI278" s="53">
        <v>37.7</v>
      </c>
      <c r="BJ278" s="53">
        <v>50.4</v>
      </c>
      <c r="BK278" s="53">
        <v>33.3</v>
      </c>
      <c r="BL278" s="54">
        <v>576612.087</v>
      </c>
      <c r="BM278" s="53">
        <v>33.6</v>
      </c>
      <c r="BN278" s="53">
        <v>34.5</v>
      </c>
      <c r="BO278" s="21">
        <v>22.4321250185451</v>
      </c>
      <c r="BP278" s="53">
        <v>588.7</v>
      </c>
      <c r="BS278" s="5">
        <v>31.4</v>
      </c>
      <c r="BU278" s="18">
        <v>3.04</v>
      </c>
      <c r="BV278" s="57">
        <v>105.725688</v>
      </c>
    </row>
    <row r="279" ht="15.75" customHeight="1">
      <c r="A279" s="3" t="s">
        <v>231</v>
      </c>
      <c r="B279" s="3">
        <v>1969.0</v>
      </c>
      <c r="C279" s="3">
        <v>1969.2499999999798</v>
      </c>
      <c r="D279" s="54">
        <v>12.751</v>
      </c>
      <c r="E279" s="3">
        <v>574.4</v>
      </c>
      <c r="F279" s="50">
        <v>59.3802</v>
      </c>
      <c r="G279" s="50">
        <v>65.3117</v>
      </c>
      <c r="H279" s="51">
        <v>99.2383</v>
      </c>
      <c r="I279" s="51">
        <f t="shared" si="2"/>
        <v>49.7536</v>
      </c>
      <c r="J279" s="21">
        <v>146.56</v>
      </c>
      <c r="K279" s="5">
        <v>6.79</v>
      </c>
      <c r="L279" s="52">
        <v>4271.81</v>
      </c>
      <c r="M279" s="54">
        <v>20.854</v>
      </c>
      <c r="N279" s="3">
        <v>99.3</v>
      </c>
      <c r="O279" s="53">
        <v>35.2</v>
      </c>
      <c r="P279" s="52">
        <v>13.653</v>
      </c>
      <c r="Q279" s="54">
        <v>36.1</v>
      </c>
      <c r="R279" s="18">
        <v>35.1349</v>
      </c>
      <c r="S279" s="54">
        <v>3.25</v>
      </c>
      <c r="T279" s="3">
        <v>26.0021477414587</v>
      </c>
      <c r="U279" s="21">
        <v>6.3</v>
      </c>
      <c r="V279" s="21">
        <v>6.34</v>
      </c>
      <c r="W279" s="18">
        <f t="shared" si="6"/>
        <v>0.0463097687</v>
      </c>
      <c r="X279" s="54">
        <v>23.717</v>
      </c>
      <c r="Y279" s="54">
        <v>0.03536037019251759</v>
      </c>
      <c r="Z279" s="53">
        <v>970.9824130000001</v>
      </c>
      <c r="AA279" s="51">
        <v>273.6838</v>
      </c>
      <c r="AB279" s="55">
        <v>390.4108</v>
      </c>
      <c r="AC279" s="51">
        <v>400.567</v>
      </c>
      <c r="AD279" s="51">
        <v>425.24</v>
      </c>
      <c r="AE279" s="51">
        <v>422.809</v>
      </c>
      <c r="AF279" s="51">
        <f t="shared" si="5"/>
        <v>1248.616</v>
      </c>
      <c r="AG279" s="18">
        <v>1252.74</v>
      </c>
      <c r="AH279" s="21">
        <v>6.02</v>
      </c>
      <c r="AI279" s="51">
        <f t="shared" si="3"/>
        <v>116.727</v>
      </c>
      <c r="AJ279" s="18">
        <v>43.171</v>
      </c>
      <c r="AK279" s="54">
        <v>3.25</v>
      </c>
      <c r="AL279" s="56">
        <v>1.83</v>
      </c>
      <c r="AM279" s="3">
        <v>26.0021477414587</v>
      </c>
      <c r="AN279" s="53">
        <v>222.0</v>
      </c>
      <c r="AO279" s="18">
        <f t="shared" si="4"/>
        <v>124.3046358</v>
      </c>
      <c r="AP279" s="53">
        <v>37.8</v>
      </c>
      <c r="AQ279" s="53">
        <v>935.48</v>
      </c>
      <c r="AR279" s="21">
        <v>224.755</v>
      </c>
      <c r="AS279" s="21">
        <v>0.538125</v>
      </c>
      <c r="AT279" s="53">
        <v>58.6</v>
      </c>
      <c r="AU279" s="53">
        <v>88.9</v>
      </c>
      <c r="AV279" s="53">
        <v>30.9</v>
      </c>
      <c r="AW279" s="53">
        <v>37.0</v>
      </c>
      <c r="AX279" s="53">
        <v>47.2</v>
      </c>
      <c r="AY279" s="21">
        <v>51.279981852646</v>
      </c>
      <c r="AZ279" s="21">
        <v>41.3346903923205</v>
      </c>
      <c r="BA279" s="21">
        <v>34.6935571278122</v>
      </c>
      <c r="BB279" s="5">
        <v>43.17</v>
      </c>
      <c r="BC279" s="5">
        <v>1.84219</v>
      </c>
      <c r="BD279" s="18">
        <v>41.88</v>
      </c>
      <c r="BE279" s="21">
        <v>6.3</v>
      </c>
      <c r="BF279" s="21">
        <v>6.85</v>
      </c>
      <c r="BG279" s="5">
        <v>7.51</v>
      </c>
      <c r="BH279" s="53">
        <v>35.0</v>
      </c>
      <c r="BI279" s="53">
        <v>37.8</v>
      </c>
      <c r="BJ279" s="53">
        <v>50.5</v>
      </c>
      <c r="BK279" s="53">
        <v>33.3</v>
      </c>
      <c r="BL279" s="54">
        <v>579321.454</v>
      </c>
      <c r="BM279" s="53">
        <v>33.7</v>
      </c>
      <c r="BN279" s="53">
        <v>34.7</v>
      </c>
      <c r="BO279" s="21">
        <v>22.4914692646259</v>
      </c>
      <c r="BP279" s="53">
        <v>588.9</v>
      </c>
      <c r="BS279" s="5">
        <v>31.8</v>
      </c>
      <c r="BU279" s="18">
        <v>3.12</v>
      </c>
      <c r="BV279" s="57">
        <v>105.730624</v>
      </c>
    </row>
    <row r="280" ht="15.75" customHeight="1">
      <c r="A280" s="3" t="s">
        <v>59</v>
      </c>
      <c r="B280" s="3">
        <v>1969.0</v>
      </c>
      <c r="C280" s="3">
        <v>1969.333333333313</v>
      </c>
      <c r="D280" s="54">
        <v>12.468</v>
      </c>
      <c r="E280" s="3">
        <v>575.7</v>
      </c>
      <c r="F280" s="50">
        <v>59.9796</v>
      </c>
      <c r="G280" s="50">
        <v>65.9054</v>
      </c>
      <c r="H280" s="51">
        <v>100.7715</v>
      </c>
      <c r="I280" s="51">
        <f t="shared" si="2"/>
        <v>50.9597</v>
      </c>
      <c r="J280" s="21">
        <v>146.57</v>
      </c>
      <c r="K280" s="5">
        <v>7.41</v>
      </c>
      <c r="L280" s="52">
        <v>4258.57</v>
      </c>
      <c r="M280" s="54">
        <v>20.935</v>
      </c>
      <c r="N280" s="3">
        <v>101.3</v>
      </c>
      <c r="O280" s="53">
        <v>35.3</v>
      </c>
      <c r="P280" s="52">
        <v>13.471</v>
      </c>
      <c r="Q280" s="54">
        <v>36.3</v>
      </c>
      <c r="R280" s="18">
        <v>35.2592</v>
      </c>
      <c r="S280" s="54">
        <v>3.35</v>
      </c>
      <c r="T280" s="3">
        <v>25.596062313077</v>
      </c>
      <c r="U280" s="21">
        <v>6.17</v>
      </c>
      <c r="V280" s="21">
        <v>6.26</v>
      </c>
      <c r="W280" s="18">
        <f t="shared" si="6"/>
        <v>0.04654069186</v>
      </c>
      <c r="X280" s="54">
        <v>23.772</v>
      </c>
      <c r="Y280" s="54">
        <v>0.03392484342379953</v>
      </c>
      <c r="Z280" s="53">
        <v>972.2315309999998</v>
      </c>
      <c r="AA280" s="51">
        <v>277.6162</v>
      </c>
      <c r="AB280" s="55">
        <v>394.4696</v>
      </c>
      <c r="AC280" s="51">
        <v>397.241194972694</v>
      </c>
      <c r="AD280" s="51">
        <v>428.010915586927</v>
      </c>
      <c r="AE280" s="51">
        <v>427.835948205341</v>
      </c>
      <c r="AF280" s="51">
        <f t="shared" si="5"/>
        <v>1253.088059</v>
      </c>
      <c r="AG280" s="18">
        <v>1258.34</v>
      </c>
      <c r="AH280" s="21">
        <v>6.11</v>
      </c>
      <c r="AI280" s="51">
        <f t="shared" si="3"/>
        <v>116.8534</v>
      </c>
      <c r="AJ280" s="18">
        <v>43.295</v>
      </c>
      <c r="AK280" s="54">
        <v>3.35</v>
      </c>
      <c r="AL280" s="56">
        <v>1.767</v>
      </c>
      <c r="AM280" s="3">
        <v>25.596062313077</v>
      </c>
      <c r="AN280" s="53">
        <v>216.4</v>
      </c>
      <c r="AO280" s="18">
        <f t="shared" si="4"/>
        <v>124.6616758</v>
      </c>
      <c r="AP280" s="53">
        <v>37.9</v>
      </c>
      <c r="AQ280" s="53">
        <v>950.18</v>
      </c>
      <c r="AR280" s="21">
        <v>190.243</v>
      </c>
      <c r="AS280" s="21">
        <v>0.603286</v>
      </c>
      <c r="AT280" s="53">
        <v>60.2</v>
      </c>
      <c r="AU280" s="53">
        <v>99.8</v>
      </c>
      <c r="AV280" s="53">
        <v>31.0</v>
      </c>
      <c r="AW280" s="53">
        <v>37.0</v>
      </c>
      <c r="AX280" s="53">
        <v>50.2</v>
      </c>
      <c r="AY280" s="21">
        <v>51.283033276242</v>
      </c>
      <c r="AZ280" s="21">
        <v>41.5123079181804</v>
      </c>
      <c r="BA280" s="21">
        <v>34.7870819633032</v>
      </c>
      <c r="BB280" s="5">
        <v>43.3</v>
      </c>
      <c r="BC280" s="5">
        <v>1.80015</v>
      </c>
      <c r="BD280" s="18">
        <v>41.88</v>
      </c>
      <c r="BE280" s="21">
        <v>6.17</v>
      </c>
      <c r="BF280" s="21">
        <v>6.89</v>
      </c>
      <c r="BG280" s="5">
        <v>7.54</v>
      </c>
      <c r="BH280" s="53">
        <v>35.2</v>
      </c>
      <c r="BI280" s="53">
        <v>37.9</v>
      </c>
      <c r="BJ280" s="53">
        <v>50.5</v>
      </c>
      <c r="BK280" s="53">
        <v>33.5</v>
      </c>
      <c r="BL280" s="54">
        <v>581729.24</v>
      </c>
      <c r="BM280" s="53">
        <v>33.8</v>
      </c>
      <c r="BN280" s="53">
        <v>34.8</v>
      </c>
      <c r="BO280" s="21">
        <v>22.4914692646259</v>
      </c>
      <c r="BP280" s="53">
        <v>593.9</v>
      </c>
      <c r="BS280" s="5">
        <v>32.1</v>
      </c>
      <c r="BU280" s="18">
        <v>3.07</v>
      </c>
      <c r="BV280" s="57">
        <v>105.245717</v>
      </c>
    </row>
    <row r="281" ht="15.75" customHeight="1">
      <c r="A281" s="3" t="s">
        <v>232</v>
      </c>
      <c r="B281" s="3">
        <v>1969.0</v>
      </c>
      <c r="C281" s="3">
        <v>1969.4166666666463</v>
      </c>
      <c r="D281" s="54">
        <v>12.47</v>
      </c>
      <c r="E281" s="3">
        <v>576.5</v>
      </c>
      <c r="F281" s="50">
        <v>60.5526</v>
      </c>
      <c r="G281" s="50">
        <v>66.4363</v>
      </c>
      <c r="H281" s="51">
        <v>101.9454</v>
      </c>
      <c r="I281" s="51">
        <f t="shared" si="2"/>
        <v>51.5406</v>
      </c>
      <c r="J281" s="21">
        <v>146.68</v>
      </c>
      <c r="K281" s="5">
        <v>8.67</v>
      </c>
      <c r="L281" s="52">
        <v>4272.69</v>
      </c>
      <c r="M281" s="54">
        <v>21.018</v>
      </c>
      <c r="N281" s="3">
        <v>104.6</v>
      </c>
      <c r="O281" s="53">
        <v>35.5</v>
      </c>
      <c r="P281" s="52">
        <v>13.844</v>
      </c>
      <c r="Q281" s="54">
        <v>36.4</v>
      </c>
      <c r="R281" s="18">
        <v>35.433</v>
      </c>
      <c r="S281" s="54">
        <v>3.35</v>
      </c>
      <c r="T281" s="3">
        <v>26.0148316628099</v>
      </c>
      <c r="U281" s="21">
        <v>6.32</v>
      </c>
      <c r="V281" s="21">
        <v>6.42</v>
      </c>
      <c r="W281" s="18">
        <f t="shared" si="6"/>
        <v>0.04671314741</v>
      </c>
      <c r="X281" s="54">
        <v>23.828</v>
      </c>
      <c r="Y281" s="54">
        <v>0.03182782661412542</v>
      </c>
      <c r="Z281" s="53">
        <v>979.727817</v>
      </c>
      <c r="AA281" s="51">
        <v>280.4749</v>
      </c>
      <c r="AB281" s="55">
        <v>394.8106</v>
      </c>
      <c r="AC281" s="51">
        <v>392.296284448481</v>
      </c>
      <c r="AD281" s="51">
        <v>432.431323998266</v>
      </c>
      <c r="AE281" s="51">
        <v>433.434377261595</v>
      </c>
      <c r="AF281" s="51">
        <f t="shared" si="5"/>
        <v>1258.161986</v>
      </c>
      <c r="AG281" s="18">
        <v>1263.26</v>
      </c>
      <c r="AH281" s="21">
        <v>6.04</v>
      </c>
      <c r="AI281" s="51">
        <f t="shared" si="3"/>
        <v>114.3357</v>
      </c>
      <c r="AJ281" s="18">
        <v>43.461</v>
      </c>
      <c r="AK281" s="54">
        <v>3.35</v>
      </c>
      <c r="AL281" s="56">
        <v>1.78</v>
      </c>
      <c r="AM281" s="3">
        <v>26.0148316628099</v>
      </c>
      <c r="AN281" s="53">
        <v>217.5</v>
      </c>
      <c r="AO281" s="18">
        <f t="shared" si="4"/>
        <v>125.1396487</v>
      </c>
      <c r="AP281" s="53">
        <v>38.0</v>
      </c>
      <c r="AQ281" s="53">
        <v>937.56</v>
      </c>
      <c r="AR281" s="21">
        <v>181.975</v>
      </c>
      <c r="AS281" s="21">
        <v>0.575476</v>
      </c>
      <c r="AT281" s="53">
        <v>61.4</v>
      </c>
      <c r="AU281" s="53">
        <v>98.1</v>
      </c>
      <c r="AV281" s="53">
        <v>31.3</v>
      </c>
      <c r="AW281" s="53">
        <v>37.0</v>
      </c>
      <c r="AX281" s="53">
        <v>52.7</v>
      </c>
      <c r="AY281" s="21">
        <v>51.3335358572655</v>
      </c>
      <c r="AZ281" s="21">
        <v>41.5772887577506</v>
      </c>
      <c r="BA281" s="21">
        <v>34.8784294016386</v>
      </c>
      <c r="BB281" s="5">
        <v>43.46</v>
      </c>
      <c r="BC281" s="5">
        <v>1.77548</v>
      </c>
      <c r="BD281" s="18">
        <v>41.88</v>
      </c>
      <c r="BE281" s="21">
        <v>6.32</v>
      </c>
      <c r="BF281" s="21">
        <v>6.79</v>
      </c>
      <c r="BG281" s="5">
        <v>7.52</v>
      </c>
      <c r="BH281" s="53">
        <v>35.5</v>
      </c>
      <c r="BI281" s="53">
        <v>38.0</v>
      </c>
      <c r="BJ281" s="53">
        <v>50.5</v>
      </c>
      <c r="BK281" s="53">
        <v>33.6</v>
      </c>
      <c r="BL281" s="54">
        <v>584447.334</v>
      </c>
      <c r="BM281" s="53">
        <v>33.8</v>
      </c>
      <c r="BN281" s="53">
        <v>34.9</v>
      </c>
      <c r="BO281" s="21">
        <v>22.5508135107067</v>
      </c>
      <c r="BP281" s="53">
        <v>600.3</v>
      </c>
      <c r="BS281" s="5">
        <v>32.3</v>
      </c>
      <c r="BU281" s="18">
        <v>2.98</v>
      </c>
      <c r="BV281" s="57">
        <v>105.443392</v>
      </c>
    </row>
    <row r="282" ht="15.75" customHeight="1">
      <c r="A282" s="3" t="s">
        <v>233</v>
      </c>
      <c r="B282" s="3">
        <v>1969.0</v>
      </c>
      <c r="C282" s="3">
        <v>1969.4999999999795</v>
      </c>
      <c r="D282" s="54">
        <v>12.41</v>
      </c>
      <c r="E282" s="3">
        <v>578.5</v>
      </c>
      <c r="F282" s="50">
        <v>60.7603</v>
      </c>
      <c r="G282" s="50">
        <v>66.7475</v>
      </c>
      <c r="H282" s="51">
        <v>102.5404</v>
      </c>
      <c r="I282" s="51">
        <f t="shared" si="2"/>
        <v>52.9783</v>
      </c>
      <c r="J282" s="21">
        <v>146.77</v>
      </c>
      <c r="K282" s="5">
        <v>8.9</v>
      </c>
      <c r="L282" s="52">
        <v>4237.86</v>
      </c>
      <c r="M282" s="54">
        <v>21.091</v>
      </c>
      <c r="N282" s="3">
        <v>99.14</v>
      </c>
      <c r="O282" s="53">
        <v>35.7</v>
      </c>
      <c r="P282" s="52">
        <v>13.795</v>
      </c>
      <c r="Q282" s="54">
        <v>36.6</v>
      </c>
      <c r="R282" s="18">
        <v>35.5845</v>
      </c>
      <c r="S282" s="54">
        <v>3.35</v>
      </c>
      <c r="T282" s="3">
        <v>24.8920812214038</v>
      </c>
      <c r="U282" s="21">
        <v>6.57</v>
      </c>
      <c r="V282" s="21">
        <v>7.04</v>
      </c>
      <c r="W282" s="18">
        <f t="shared" si="6"/>
        <v>0.04628435361</v>
      </c>
      <c r="X282" s="54">
        <v>23.875</v>
      </c>
      <c r="Y282" s="54">
        <v>0.0298050379572119</v>
      </c>
      <c r="Z282" s="53">
        <v>976.4029439999999</v>
      </c>
      <c r="AA282" s="51">
        <v>283.0265</v>
      </c>
      <c r="AB282" s="55">
        <v>396.0704</v>
      </c>
      <c r="AC282" s="51">
        <v>388.127</v>
      </c>
      <c r="AD282" s="51">
        <v>436.394</v>
      </c>
      <c r="AE282" s="51">
        <v>438.515</v>
      </c>
      <c r="AF282" s="51">
        <f t="shared" si="5"/>
        <v>1263.036</v>
      </c>
      <c r="AG282" s="18">
        <v>1267.5</v>
      </c>
      <c r="AH282" s="21">
        <v>6.44</v>
      </c>
      <c r="AI282" s="51">
        <f t="shared" si="3"/>
        <v>113.0439</v>
      </c>
      <c r="AJ282" s="18">
        <v>41.442</v>
      </c>
      <c r="AK282" s="54">
        <v>3.35</v>
      </c>
      <c r="AL282" s="56">
        <v>1.594</v>
      </c>
      <c r="AM282" s="3">
        <v>24.8920812214038</v>
      </c>
      <c r="AN282" s="53">
        <v>211.2</v>
      </c>
      <c r="AO282" s="18">
        <f t="shared" si="4"/>
        <v>119.3262309</v>
      </c>
      <c r="AP282" s="53">
        <v>38.1</v>
      </c>
      <c r="AQ282" s="53">
        <v>873.19</v>
      </c>
      <c r="AR282" s="21">
        <v>168.681</v>
      </c>
      <c r="AS282" s="21">
        <v>0.603329</v>
      </c>
      <c r="AT282" s="53">
        <v>62.2</v>
      </c>
      <c r="AU282" s="53">
        <v>100.1</v>
      </c>
      <c r="AV282" s="53">
        <v>31.4</v>
      </c>
      <c r="AW282" s="53">
        <v>37.0</v>
      </c>
      <c r="AX282" s="53">
        <v>54.1</v>
      </c>
      <c r="AY282" s="21">
        <v>51.5160770801967</v>
      </c>
      <c r="AZ282" s="21">
        <v>41.6838040396386</v>
      </c>
      <c r="BA282" s="21">
        <v>34.9733993715903</v>
      </c>
      <c r="BB282" s="5">
        <v>41.44</v>
      </c>
      <c r="BC282" s="5">
        <v>1.65729</v>
      </c>
      <c r="BD282" s="18">
        <v>41.88</v>
      </c>
      <c r="BE282" s="21">
        <v>6.57</v>
      </c>
      <c r="BF282" s="21">
        <v>6.98</v>
      </c>
      <c r="BG282" s="5">
        <v>7.7</v>
      </c>
      <c r="BH282" s="53">
        <v>35.7</v>
      </c>
      <c r="BI282" s="53">
        <v>38.1</v>
      </c>
      <c r="BJ282" s="53">
        <v>50.5</v>
      </c>
      <c r="BK282" s="53">
        <v>33.6</v>
      </c>
      <c r="BL282" s="54">
        <v>585808.805</v>
      </c>
      <c r="BM282" s="53">
        <v>33.8</v>
      </c>
      <c r="BN282" s="53">
        <v>35.1</v>
      </c>
      <c r="BO282" s="21">
        <v>22.6101577567875</v>
      </c>
      <c r="BP282" s="53">
        <v>600.9</v>
      </c>
      <c r="BS282" s="5">
        <v>32.4</v>
      </c>
      <c r="BU282" s="18">
        <v>3.16</v>
      </c>
      <c r="BV282" s="57">
        <v>105.157689</v>
      </c>
    </row>
    <row r="283" ht="15.75" customHeight="1">
      <c r="A283" s="3" t="s">
        <v>60</v>
      </c>
      <c r="B283" s="3">
        <v>1969.0</v>
      </c>
      <c r="C283" s="3">
        <v>1969.5833333333128</v>
      </c>
      <c r="D283" s="54">
        <v>12.239</v>
      </c>
      <c r="E283" s="3">
        <v>579.5</v>
      </c>
      <c r="F283" s="50">
        <v>61.1069</v>
      </c>
      <c r="G283" s="50">
        <v>67.1591</v>
      </c>
      <c r="H283" s="51">
        <v>103.0557</v>
      </c>
      <c r="I283" s="51">
        <f t="shared" si="2"/>
        <v>50.8885</v>
      </c>
      <c r="J283" s="21">
        <v>146.9</v>
      </c>
      <c r="K283" s="5">
        <v>8.61</v>
      </c>
      <c r="L283" s="52">
        <v>4280.21</v>
      </c>
      <c r="M283" s="54">
        <v>21.189</v>
      </c>
      <c r="N283" s="3">
        <v>94.71</v>
      </c>
      <c r="O283" s="53">
        <v>35.8</v>
      </c>
      <c r="P283" s="52">
        <v>13.491</v>
      </c>
      <c r="Q283" s="54">
        <v>36.8</v>
      </c>
      <c r="R283" s="18">
        <v>35.6519</v>
      </c>
      <c r="S283" s="54">
        <v>3.35</v>
      </c>
      <c r="T283" s="3">
        <v>26.8749121065301</v>
      </c>
      <c r="U283" s="21">
        <v>6.72</v>
      </c>
      <c r="V283" s="21">
        <v>7.6</v>
      </c>
      <c r="W283" s="18">
        <f t="shared" si="6"/>
        <v>0.04766378245</v>
      </c>
      <c r="X283" s="54">
        <v>23.944</v>
      </c>
      <c r="Y283" s="54">
        <v>0.02883169337859326</v>
      </c>
      <c r="Z283" s="53">
        <v>991.296636</v>
      </c>
      <c r="AA283" s="51">
        <v>282.2102</v>
      </c>
      <c r="AB283" s="55">
        <v>394.3253</v>
      </c>
      <c r="AC283" s="51">
        <v>386.521991020803</v>
      </c>
      <c r="AD283" s="51">
        <v>438.440963498577</v>
      </c>
      <c r="AE283" s="51">
        <v>442.311078932515</v>
      </c>
      <c r="AF283" s="51">
        <f t="shared" si="5"/>
        <v>1267.274033</v>
      </c>
      <c r="AG283" s="18">
        <v>1271.07</v>
      </c>
      <c r="AH283" s="21">
        <v>7.0</v>
      </c>
      <c r="AI283" s="51">
        <f t="shared" si="3"/>
        <v>112.1151</v>
      </c>
      <c r="AJ283" s="18">
        <v>41.755</v>
      </c>
      <c r="AK283" s="54">
        <v>3.35</v>
      </c>
      <c r="AL283" s="56">
        <v>1.602</v>
      </c>
      <c r="AM283" s="3">
        <v>26.8749121065301</v>
      </c>
      <c r="AN283" s="53">
        <v>214.9</v>
      </c>
      <c r="AO283" s="18">
        <f t="shared" si="4"/>
        <v>120.227469</v>
      </c>
      <c r="AP283" s="53">
        <v>38.3</v>
      </c>
      <c r="AQ283" s="53">
        <v>815.47</v>
      </c>
      <c r="AR283" s="21">
        <v>159.395</v>
      </c>
      <c r="AS283" s="21">
        <v>0.607857</v>
      </c>
      <c r="AT283" s="53">
        <v>62.4</v>
      </c>
      <c r="AU283" s="53">
        <v>98.4</v>
      </c>
      <c r="AV283" s="53">
        <v>31.6</v>
      </c>
      <c r="AW283" s="53">
        <v>37.0</v>
      </c>
      <c r="AX283" s="53">
        <v>55.5</v>
      </c>
      <c r="AY283" s="21">
        <v>51.5628618636872</v>
      </c>
      <c r="AZ283" s="21">
        <v>41.7125471710894</v>
      </c>
      <c r="BA283" s="21">
        <v>35.1194013479846</v>
      </c>
      <c r="BB283" s="5">
        <v>41.76</v>
      </c>
      <c r="BC283" s="5">
        <v>1.63278</v>
      </c>
      <c r="BD283" s="18">
        <v>41.88</v>
      </c>
      <c r="BE283" s="21">
        <v>6.72</v>
      </c>
      <c r="BF283" s="21">
        <v>7.08</v>
      </c>
      <c r="BG283" s="5">
        <v>7.84</v>
      </c>
      <c r="BH283" s="53">
        <v>35.9</v>
      </c>
      <c r="BI283" s="53">
        <v>38.2</v>
      </c>
      <c r="BJ283" s="53">
        <v>50.6</v>
      </c>
      <c r="BK283" s="53">
        <v>33.7</v>
      </c>
      <c r="BL283" s="54">
        <v>589635.276</v>
      </c>
      <c r="BM283" s="53">
        <v>33.8</v>
      </c>
      <c r="BN283" s="53">
        <v>35.2</v>
      </c>
      <c r="BO283" s="21">
        <v>22.6695020028683</v>
      </c>
      <c r="BP283" s="53">
        <v>602.7</v>
      </c>
      <c r="BS283" s="5">
        <v>32.7</v>
      </c>
      <c r="BU283" s="18">
        <v>3.31</v>
      </c>
      <c r="BV283" s="57">
        <v>105.54922</v>
      </c>
    </row>
    <row r="284" ht="15.75" customHeight="1">
      <c r="A284" s="3" t="s">
        <v>234</v>
      </c>
      <c r="B284" s="3">
        <v>1969.0</v>
      </c>
      <c r="C284" s="3">
        <v>1969.666666666646</v>
      </c>
      <c r="D284" s="54">
        <v>12.565</v>
      </c>
      <c r="E284" s="3">
        <v>580.1</v>
      </c>
      <c r="F284" s="50">
        <v>61.3273</v>
      </c>
      <c r="G284" s="50">
        <v>67.5101</v>
      </c>
      <c r="H284" s="51">
        <v>103.3067</v>
      </c>
      <c r="I284" s="51">
        <f t="shared" si="2"/>
        <v>49.146</v>
      </c>
      <c r="J284" s="21">
        <v>147.3</v>
      </c>
      <c r="K284" s="5">
        <v>9.19</v>
      </c>
      <c r="L284" s="52">
        <v>4306.48</v>
      </c>
      <c r="M284" s="54">
        <v>21.249</v>
      </c>
      <c r="N284" s="3">
        <v>94.18</v>
      </c>
      <c r="O284" s="53">
        <v>35.7</v>
      </c>
      <c r="P284" s="52">
        <v>13.784</v>
      </c>
      <c r="Q284" s="54">
        <v>36.9</v>
      </c>
      <c r="R284" s="18">
        <v>35.6728</v>
      </c>
      <c r="S284" s="54">
        <v>3.35</v>
      </c>
      <c r="T284" s="3">
        <v>25.2344699960142</v>
      </c>
      <c r="U284" s="21">
        <v>6.69</v>
      </c>
      <c r="V284" s="21">
        <v>7.54</v>
      </c>
      <c r="W284" s="18">
        <f t="shared" si="6"/>
        <v>0.04654255319</v>
      </c>
      <c r="X284" s="54">
        <v>23.994</v>
      </c>
      <c r="Y284" s="54">
        <v>0.029564471143531446</v>
      </c>
      <c r="Z284" s="53">
        <v>1001.2565999999999</v>
      </c>
      <c r="AA284" s="51">
        <v>281.2901</v>
      </c>
      <c r="AB284" s="55">
        <v>392.3155</v>
      </c>
      <c r="AC284" s="51">
        <v>386.845578188096</v>
      </c>
      <c r="AD284" s="51">
        <v>439.711214962316</v>
      </c>
      <c r="AE284" s="51">
        <v>445.346075293991</v>
      </c>
      <c r="AF284" s="51">
        <f t="shared" si="5"/>
        <v>1271.902868</v>
      </c>
      <c r="AG284" s="18">
        <v>1277.39</v>
      </c>
      <c r="AH284" s="21">
        <v>6.98</v>
      </c>
      <c r="AI284" s="51">
        <f t="shared" si="3"/>
        <v>111.0254</v>
      </c>
      <c r="AJ284" s="18">
        <v>41.128</v>
      </c>
      <c r="AK284" s="54">
        <v>3.35</v>
      </c>
      <c r="AL284" s="56">
        <v>1.7</v>
      </c>
      <c r="AM284" s="3">
        <v>25.2344699960142</v>
      </c>
      <c r="AN284" s="53">
        <v>213.7</v>
      </c>
      <c r="AO284" s="18">
        <f t="shared" si="4"/>
        <v>118.4221134</v>
      </c>
      <c r="AP284" s="53">
        <v>38.4</v>
      </c>
      <c r="AQ284" s="53">
        <v>836.72</v>
      </c>
      <c r="AR284" s="21">
        <v>159.69</v>
      </c>
      <c r="AS284" s="21">
        <v>0.666638</v>
      </c>
      <c r="AT284" s="53">
        <v>64.7</v>
      </c>
      <c r="AU284" s="53">
        <v>106.0</v>
      </c>
      <c r="AV284" s="53">
        <v>32.1</v>
      </c>
      <c r="AW284" s="53">
        <v>37.0</v>
      </c>
      <c r="AX284" s="53">
        <v>66.4</v>
      </c>
      <c r="AY284" s="21">
        <v>51.6188804992878</v>
      </c>
      <c r="AZ284" s="21">
        <v>41.7665158662563</v>
      </c>
      <c r="BA284" s="21">
        <v>35.1424280173517</v>
      </c>
      <c r="BB284" s="5">
        <v>41.13</v>
      </c>
      <c r="BC284" s="5">
        <v>1.65876</v>
      </c>
      <c r="BD284" s="18">
        <v>41.88</v>
      </c>
      <c r="BE284" s="21">
        <v>6.69</v>
      </c>
      <c r="BF284" s="21">
        <v>6.97</v>
      </c>
      <c r="BG284" s="5">
        <v>7.86</v>
      </c>
      <c r="BH284" s="53">
        <v>36.4</v>
      </c>
      <c r="BI284" s="53">
        <v>38.2</v>
      </c>
      <c r="BJ284" s="53">
        <v>50.7</v>
      </c>
      <c r="BK284" s="53">
        <v>33.7</v>
      </c>
      <c r="BL284" s="54">
        <v>594602.124</v>
      </c>
      <c r="BM284" s="53">
        <v>34.0</v>
      </c>
      <c r="BN284" s="53">
        <v>35.3</v>
      </c>
      <c r="BO284" s="21">
        <v>22.7288462489491</v>
      </c>
      <c r="BP284" s="53">
        <v>609.9</v>
      </c>
      <c r="BS284" s="5">
        <v>32.9</v>
      </c>
      <c r="BU284" s="18">
        <v>3.34</v>
      </c>
      <c r="BV284" s="57">
        <v>105.649168</v>
      </c>
    </row>
    <row r="285" ht="15.75" customHeight="1">
      <c r="A285" s="3" t="s">
        <v>235</v>
      </c>
      <c r="B285" s="3">
        <v>1969.0</v>
      </c>
      <c r="C285" s="3">
        <v>1969.7499999999793</v>
      </c>
      <c r="D285" s="54">
        <v>12.743</v>
      </c>
      <c r="E285" s="3">
        <v>582.1</v>
      </c>
      <c r="F285" s="50">
        <v>61.6716</v>
      </c>
      <c r="G285" s="50">
        <v>67.7711</v>
      </c>
      <c r="H285" s="51">
        <v>103.8176</v>
      </c>
      <c r="I285" s="51">
        <f t="shared" si="2"/>
        <v>49.33</v>
      </c>
      <c r="J285" s="21">
        <v>147.37</v>
      </c>
      <c r="K285" s="5">
        <v>9.15</v>
      </c>
      <c r="L285" s="52">
        <v>4262.53</v>
      </c>
      <c r="M285" s="54">
        <v>21.334</v>
      </c>
      <c r="N285" s="3">
        <v>94.51</v>
      </c>
      <c r="O285" s="53">
        <v>35.8</v>
      </c>
      <c r="P285" s="52">
        <v>13.822</v>
      </c>
      <c r="Q285" s="54">
        <v>37.1</v>
      </c>
      <c r="R285" s="18">
        <v>35.8408</v>
      </c>
      <c r="S285" s="54">
        <v>3.35</v>
      </c>
      <c r="T285" s="3">
        <v>26.1342102969505</v>
      </c>
      <c r="U285" s="21">
        <v>7.16</v>
      </c>
      <c r="V285" s="21">
        <v>7.82</v>
      </c>
      <c r="W285" s="18">
        <f t="shared" si="6"/>
        <v>0.04645116986</v>
      </c>
      <c r="X285" s="54">
        <v>24.075</v>
      </c>
      <c r="Y285" s="54">
        <v>0.03131425633995888</v>
      </c>
      <c r="Z285" s="53">
        <v>995.727008</v>
      </c>
      <c r="AA285" s="51">
        <v>282.5903</v>
      </c>
      <c r="AB285" s="55">
        <v>393.6257</v>
      </c>
      <c r="AC285" s="51">
        <v>387.856</v>
      </c>
      <c r="AD285" s="51">
        <v>441.993</v>
      </c>
      <c r="AE285" s="51">
        <v>448.466</v>
      </c>
      <c r="AF285" s="51">
        <f t="shared" si="5"/>
        <v>1278.315</v>
      </c>
      <c r="AG285" s="18">
        <v>1286.48</v>
      </c>
      <c r="AH285" s="21">
        <v>7.09</v>
      </c>
      <c r="AI285" s="51">
        <f t="shared" si="3"/>
        <v>111.0354</v>
      </c>
      <c r="AJ285" s="18">
        <v>40.865</v>
      </c>
      <c r="AK285" s="54">
        <v>3.35</v>
      </c>
      <c r="AL285" s="56">
        <v>1.897</v>
      </c>
      <c r="AM285" s="3">
        <v>26.1342102969505</v>
      </c>
      <c r="AN285" s="53">
        <v>205.4</v>
      </c>
      <c r="AO285" s="18">
        <f t="shared" si="4"/>
        <v>117.6648431</v>
      </c>
      <c r="AP285" s="53">
        <v>38.5</v>
      </c>
      <c r="AQ285" s="53">
        <v>813.09</v>
      </c>
      <c r="AR285" s="21">
        <v>163.533</v>
      </c>
      <c r="AS285" s="21">
        <v>0.6635</v>
      </c>
      <c r="AT285" s="53">
        <v>67.3</v>
      </c>
      <c r="AU285" s="53">
        <v>108.0</v>
      </c>
      <c r="AV285" s="53">
        <v>32.2</v>
      </c>
      <c r="AW285" s="53">
        <v>37.0</v>
      </c>
      <c r="AX285" s="53">
        <v>75.4</v>
      </c>
      <c r="AY285" s="21">
        <v>51.5604967288777</v>
      </c>
      <c r="AZ285" s="21">
        <v>41.8821596629278</v>
      </c>
      <c r="BA285" s="21">
        <v>35.1789194816334</v>
      </c>
      <c r="BB285" s="5">
        <v>40.86</v>
      </c>
      <c r="BC285" s="5">
        <v>1.7871</v>
      </c>
      <c r="BD285" s="18">
        <v>41.88</v>
      </c>
      <c r="BE285" s="21">
        <v>7.16</v>
      </c>
      <c r="BF285" s="21">
        <v>7.14</v>
      </c>
      <c r="BG285" s="5">
        <v>8.05</v>
      </c>
      <c r="BH285" s="53">
        <v>36.8</v>
      </c>
      <c r="BI285" s="53">
        <v>38.5</v>
      </c>
      <c r="BJ285" s="53">
        <v>50.8</v>
      </c>
      <c r="BK285" s="53">
        <v>33.8</v>
      </c>
      <c r="BL285" s="54">
        <v>596184.688</v>
      </c>
      <c r="BM285" s="53">
        <v>34.1</v>
      </c>
      <c r="BN285" s="53">
        <v>35.6</v>
      </c>
      <c r="BO285" s="21">
        <v>22.7881904950299</v>
      </c>
      <c r="BP285" s="53">
        <v>613.2</v>
      </c>
      <c r="BS285" s="5">
        <v>33.2</v>
      </c>
      <c r="BU285" s="18">
        <v>3.33</v>
      </c>
      <c r="BV285" s="57">
        <v>106.128602</v>
      </c>
    </row>
    <row r="286" ht="15.75" customHeight="1">
      <c r="A286" s="3" t="s">
        <v>61</v>
      </c>
      <c r="B286" s="3">
        <v>1969.0</v>
      </c>
      <c r="C286" s="3">
        <v>1969.8333333333126</v>
      </c>
      <c r="D286" s="54">
        <v>12.754</v>
      </c>
      <c r="E286" s="3">
        <v>583.4</v>
      </c>
      <c r="F286" s="50">
        <v>61.9935</v>
      </c>
      <c r="G286" s="50">
        <v>68.0342</v>
      </c>
      <c r="H286" s="51">
        <v>104.3372</v>
      </c>
      <c r="I286" s="51">
        <f t="shared" si="2"/>
        <v>48.6609</v>
      </c>
      <c r="J286" s="21">
        <v>146.57</v>
      </c>
      <c r="K286" s="5">
        <v>9.0</v>
      </c>
      <c r="L286" s="52">
        <v>4291.52</v>
      </c>
      <c r="M286" s="54">
        <v>21.425</v>
      </c>
      <c r="N286" s="3">
        <v>95.52</v>
      </c>
      <c r="O286" s="53">
        <v>35.9</v>
      </c>
      <c r="P286" s="52">
        <v>13.904</v>
      </c>
      <c r="Q286" s="54">
        <v>37.3</v>
      </c>
      <c r="R286" s="18">
        <v>36.0582</v>
      </c>
      <c r="S286" s="54">
        <v>3.35</v>
      </c>
      <c r="T286" s="3">
        <v>24.9878793605427</v>
      </c>
      <c r="U286" s="21">
        <v>7.1</v>
      </c>
      <c r="V286" s="21">
        <v>7.64</v>
      </c>
      <c r="W286" s="18">
        <f t="shared" si="6"/>
        <v>0.04670477307</v>
      </c>
      <c r="X286" s="54">
        <v>24.088</v>
      </c>
      <c r="Y286" s="54">
        <v>0.030238227620717817</v>
      </c>
      <c r="Z286" s="53">
        <v>1006.36144</v>
      </c>
      <c r="AA286" s="51">
        <v>283.0258</v>
      </c>
      <c r="AB286" s="55">
        <v>393.165</v>
      </c>
      <c r="AC286" s="51">
        <v>388.690618721873</v>
      </c>
      <c r="AD286" s="51">
        <v>446.351674863208</v>
      </c>
      <c r="AE286" s="51">
        <v>452.294217546081</v>
      </c>
      <c r="AF286" s="51">
        <f t="shared" si="5"/>
        <v>1287.336511</v>
      </c>
      <c r="AG286" s="18">
        <v>1298.33</v>
      </c>
      <c r="AH286" s="21">
        <v>7.0</v>
      </c>
      <c r="AI286" s="51">
        <f t="shared" si="3"/>
        <v>110.1392</v>
      </c>
      <c r="AJ286" s="18">
        <v>40.476</v>
      </c>
      <c r="AK286" s="54">
        <v>3.35</v>
      </c>
      <c r="AL286" s="56">
        <v>1.995</v>
      </c>
      <c r="AM286" s="3">
        <v>24.9878793605427</v>
      </c>
      <c r="AN286" s="53">
        <v>219.7</v>
      </c>
      <c r="AO286" s="18">
        <f t="shared" si="4"/>
        <v>116.544774</v>
      </c>
      <c r="AP286" s="53">
        <v>38.7</v>
      </c>
      <c r="AQ286" s="53">
        <v>855.99</v>
      </c>
      <c r="AR286" s="21">
        <v>160.961</v>
      </c>
      <c r="AS286" s="21">
        <v>0.6783</v>
      </c>
      <c r="AT286" s="53">
        <v>68.0</v>
      </c>
      <c r="AU286" s="53">
        <v>106.6</v>
      </c>
      <c r="AV286" s="53">
        <v>32.4</v>
      </c>
      <c r="AW286" s="53">
        <v>38.4</v>
      </c>
      <c r="AX286" s="53">
        <v>75.7</v>
      </c>
      <c r="AY286" s="21">
        <v>51.8881650696626</v>
      </c>
      <c r="AZ286" s="21">
        <v>42.0241259792015</v>
      </c>
      <c r="BA286" s="21">
        <v>34.7610100296056</v>
      </c>
      <c r="BB286" s="5">
        <v>40.48</v>
      </c>
      <c r="BC286" s="5">
        <v>1.86039</v>
      </c>
      <c r="BD286" s="18">
        <v>41.88</v>
      </c>
      <c r="BE286" s="21">
        <v>7.1</v>
      </c>
      <c r="BF286" s="21">
        <v>7.33</v>
      </c>
      <c r="BG286" s="5">
        <v>8.22</v>
      </c>
      <c r="BH286" s="53">
        <v>37.0</v>
      </c>
      <c r="BI286" s="53">
        <v>38.7</v>
      </c>
      <c r="BJ286" s="53">
        <v>50.9</v>
      </c>
      <c r="BK286" s="53">
        <v>33.9</v>
      </c>
      <c r="BL286" s="54">
        <v>599924.855</v>
      </c>
      <c r="BM286" s="53">
        <v>34.3</v>
      </c>
      <c r="BN286" s="53">
        <v>35.8</v>
      </c>
      <c r="BO286" s="21">
        <v>22.9662232332723</v>
      </c>
      <c r="BP286" s="53">
        <v>618.5</v>
      </c>
      <c r="BS286" s="5">
        <v>33.4</v>
      </c>
      <c r="BU286" s="18">
        <v>3.3</v>
      </c>
      <c r="BV286" s="57">
        <v>106.414666</v>
      </c>
    </row>
    <row r="287" ht="15.75" customHeight="1">
      <c r="A287" s="3" t="s">
        <v>236</v>
      </c>
      <c r="B287" s="3">
        <v>1969.0</v>
      </c>
      <c r="C287" s="3">
        <v>1969.9166666666458</v>
      </c>
      <c r="D287" s="54">
        <v>12.969</v>
      </c>
      <c r="E287" s="3">
        <v>585.4</v>
      </c>
      <c r="F287" s="50">
        <v>62.2428</v>
      </c>
      <c r="G287" s="50">
        <v>68.2572</v>
      </c>
      <c r="H287" s="51">
        <v>105.1854</v>
      </c>
      <c r="I287" s="51">
        <f t="shared" si="2"/>
        <v>48.8779</v>
      </c>
      <c r="J287" s="21">
        <v>146.6</v>
      </c>
      <c r="K287" s="5">
        <v>8.85</v>
      </c>
      <c r="L287" s="52">
        <v>4248.13</v>
      </c>
      <c r="M287" s="54">
        <v>21.507</v>
      </c>
      <c r="N287" s="3">
        <v>96.21</v>
      </c>
      <c r="O287" s="53">
        <v>36.1</v>
      </c>
      <c r="P287" s="52">
        <v>14.172</v>
      </c>
      <c r="Q287" s="54">
        <v>37.5</v>
      </c>
      <c r="R287" s="18">
        <v>36.3113</v>
      </c>
      <c r="S287" s="54">
        <v>3.35</v>
      </c>
      <c r="T287" s="3">
        <v>24.9628712721683</v>
      </c>
      <c r="U287" s="21">
        <v>7.14</v>
      </c>
      <c r="V287" s="21">
        <v>7.89</v>
      </c>
      <c r="W287" s="18">
        <f t="shared" si="6"/>
        <v>0.04677309452</v>
      </c>
      <c r="X287" s="54">
        <v>24.152</v>
      </c>
      <c r="Y287" s="54">
        <v>0.030683224512439766</v>
      </c>
      <c r="Z287" s="53">
        <v>1000.859428</v>
      </c>
      <c r="AA287" s="51">
        <v>284.5633</v>
      </c>
      <c r="AB287" s="55">
        <v>396.0304</v>
      </c>
      <c r="AC287" s="51">
        <v>390.003291688025</v>
      </c>
      <c r="AD287" s="51">
        <v>450.961038374692</v>
      </c>
      <c r="AE287" s="51">
        <v>456.563506747627</v>
      </c>
      <c r="AF287" s="51">
        <f t="shared" si="5"/>
        <v>1297.527837</v>
      </c>
      <c r="AG287" s="18">
        <v>1307.71</v>
      </c>
      <c r="AH287" s="21">
        <v>7.24</v>
      </c>
      <c r="AI287" s="51">
        <f t="shared" si="3"/>
        <v>111.4671</v>
      </c>
      <c r="AJ287" s="18">
        <v>37.452</v>
      </c>
      <c r="AK287" s="54">
        <v>3.35</v>
      </c>
      <c r="AL287" s="56">
        <v>1.93</v>
      </c>
      <c r="AM287" s="3">
        <v>24.9628712721683</v>
      </c>
      <c r="AN287" s="53">
        <v>220.7</v>
      </c>
      <c r="AO287" s="18">
        <f t="shared" si="4"/>
        <v>107.8376044</v>
      </c>
      <c r="AP287" s="53">
        <v>39.0</v>
      </c>
      <c r="AQ287" s="53">
        <v>812.3</v>
      </c>
      <c r="AR287" s="21">
        <v>181.811</v>
      </c>
      <c r="AS287" s="21">
        <v>0.721218</v>
      </c>
      <c r="AT287" s="53">
        <v>68.6</v>
      </c>
      <c r="AU287" s="53">
        <v>108.3</v>
      </c>
      <c r="AV287" s="53">
        <v>32.4</v>
      </c>
      <c r="AW287" s="53">
        <v>38.4</v>
      </c>
      <c r="AX287" s="53">
        <v>79.2</v>
      </c>
      <c r="AY287" s="21">
        <v>52.1870727294145</v>
      </c>
      <c r="AZ287" s="21">
        <v>42.1986260700949</v>
      </c>
      <c r="BA287" s="21">
        <v>35.6674766411818</v>
      </c>
      <c r="BB287" s="5">
        <v>37.45</v>
      </c>
      <c r="BC287" s="5">
        <v>1.926</v>
      </c>
      <c r="BD287" s="18">
        <v>41.88</v>
      </c>
      <c r="BE287" s="21">
        <v>7.14</v>
      </c>
      <c r="BF287" s="21">
        <v>7.35</v>
      </c>
      <c r="BG287" s="5">
        <v>8.25</v>
      </c>
      <c r="BH287" s="53">
        <v>37.1</v>
      </c>
      <c r="BI287" s="53">
        <v>38.9</v>
      </c>
      <c r="BJ287" s="53">
        <v>51.0</v>
      </c>
      <c r="BK287" s="53">
        <v>33.9</v>
      </c>
      <c r="BL287" s="54">
        <v>600968.262</v>
      </c>
      <c r="BM287" s="53">
        <v>34.4</v>
      </c>
      <c r="BN287" s="53">
        <v>35.9</v>
      </c>
      <c r="BO287" s="21">
        <v>23.1442559715148</v>
      </c>
      <c r="BP287" s="53">
        <v>620.5</v>
      </c>
      <c r="BS287" s="5">
        <v>33.6</v>
      </c>
      <c r="BU287" s="18">
        <v>3.28</v>
      </c>
      <c r="BV287" s="57">
        <v>106.319653</v>
      </c>
    </row>
    <row r="288" ht="15.75" customHeight="1">
      <c r="A288" s="3" t="s">
        <v>237</v>
      </c>
      <c r="B288" s="3">
        <v>1969.0</v>
      </c>
      <c r="C288" s="3">
        <v>1969.999999999979</v>
      </c>
      <c r="D288" s="54">
        <v>13.049</v>
      </c>
      <c r="E288" s="3">
        <v>587.9</v>
      </c>
      <c r="F288" s="50">
        <v>62.5065</v>
      </c>
      <c r="G288" s="50">
        <v>68.4205</v>
      </c>
      <c r="H288" s="51">
        <v>106.5979</v>
      </c>
      <c r="I288" s="51">
        <f t="shared" si="2"/>
        <v>51.3403</v>
      </c>
      <c r="J288" s="21">
        <v>146.54</v>
      </c>
      <c r="K288" s="5">
        <v>8.97</v>
      </c>
      <c r="L288" s="52">
        <v>4251.14</v>
      </c>
      <c r="M288" s="54">
        <v>21.587</v>
      </c>
      <c r="N288" s="3">
        <v>91.11</v>
      </c>
      <c r="O288" s="53">
        <v>36.3</v>
      </c>
      <c r="P288" s="52">
        <v>14.168</v>
      </c>
      <c r="Q288" s="54">
        <v>37.7</v>
      </c>
      <c r="R288" s="18">
        <v>36.4481</v>
      </c>
      <c r="S288" s="54">
        <v>3.35</v>
      </c>
      <c r="T288" s="3">
        <v>25.1144787162147</v>
      </c>
      <c r="U288" s="21">
        <v>7.65</v>
      </c>
      <c r="V288" s="21">
        <v>8.17</v>
      </c>
      <c r="W288" s="18">
        <f t="shared" si="6"/>
        <v>0.04745499539</v>
      </c>
      <c r="X288" s="54">
        <v>24.225</v>
      </c>
      <c r="Y288" s="54">
        <v>0.03054409324881946</v>
      </c>
      <c r="Z288" s="53">
        <v>1006.6699520000001</v>
      </c>
      <c r="AA288" s="51">
        <v>288.8652</v>
      </c>
      <c r="AB288" s="55">
        <v>400.9545</v>
      </c>
      <c r="AC288" s="51">
        <v>392.827</v>
      </c>
      <c r="AD288" s="51">
        <v>453.272</v>
      </c>
      <c r="AE288" s="51">
        <v>460.784</v>
      </c>
      <c r="AF288" s="51">
        <f t="shared" si="5"/>
        <v>1306.883</v>
      </c>
      <c r="AG288" s="18">
        <v>1314.61</v>
      </c>
      <c r="AH288" s="21">
        <v>7.82</v>
      </c>
      <c r="AI288" s="51">
        <f t="shared" si="3"/>
        <v>112.0893</v>
      </c>
      <c r="AJ288" s="18">
        <v>35.189</v>
      </c>
      <c r="AK288" s="54">
        <v>3.35</v>
      </c>
      <c r="AL288" s="56">
        <v>1.832</v>
      </c>
      <c r="AM288" s="3">
        <v>25.1144787162147</v>
      </c>
      <c r="AN288" s="53">
        <v>214.4</v>
      </c>
      <c r="AO288" s="18">
        <f t="shared" si="4"/>
        <v>101.321624</v>
      </c>
      <c r="AP288" s="53">
        <v>39.2</v>
      </c>
      <c r="AQ288" s="53">
        <v>800.36</v>
      </c>
      <c r="AR288" s="21">
        <v>172.339</v>
      </c>
      <c r="AS288" s="21">
        <v>0.723762</v>
      </c>
      <c r="AT288" s="53">
        <v>69.4</v>
      </c>
      <c r="AU288" s="53">
        <v>113.7</v>
      </c>
      <c r="AV288" s="53">
        <v>32.5</v>
      </c>
      <c r="AW288" s="53">
        <v>38.4</v>
      </c>
      <c r="AX288" s="53">
        <v>77.3</v>
      </c>
      <c r="AY288" s="21">
        <v>52.0733751155956</v>
      </c>
      <c r="AZ288" s="21">
        <v>42.2262010127003</v>
      </c>
      <c r="BA288" s="21">
        <v>35.4483391403357</v>
      </c>
      <c r="BB288" s="5">
        <v>35.19</v>
      </c>
      <c r="BC288" s="5">
        <v>1.80314</v>
      </c>
      <c r="BD288" s="18">
        <v>41.88</v>
      </c>
      <c r="BE288" s="21">
        <v>7.65</v>
      </c>
      <c r="BF288" s="21">
        <v>7.72</v>
      </c>
      <c r="BG288" s="5">
        <v>8.65</v>
      </c>
      <c r="BH288" s="53">
        <v>37.5</v>
      </c>
      <c r="BI288" s="53">
        <v>39.1</v>
      </c>
      <c r="BJ288" s="53">
        <v>51.2</v>
      </c>
      <c r="BK288" s="53">
        <v>34.1</v>
      </c>
      <c r="BL288" s="54">
        <v>603361.503</v>
      </c>
      <c r="BM288" s="53">
        <v>34.5</v>
      </c>
      <c r="BN288" s="53">
        <v>36.2</v>
      </c>
      <c r="BO288" s="21">
        <v>23.3222887097572</v>
      </c>
      <c r="BP288" s="53">
        <v>622.8</v>
      </c>
      <c r="BS288" s="5">
        <v>33.8</v>
      </c>
      <c r="BU288" s="18">
        <v>3.47</v>
      </c>
      <c r="BV288" s="57">
        <v>106.413658</v>
      </c>
    </row>
    <row r="289" ht="15.75" customHeight="1">
      <c r="A289" s="3" t="s">
        <v>58</v>
      </c>
      <c r="B289" s="3">
        <v>1970.0</v>
      </c>
      <c r="C289" s="3">
        <v>1970.0833333333123</v>
      </c>
      <c r="D289" s="54">
        <v>13.128</v>
      </c>
      <c r="E289" s="3">
        <v>589.6</v>
      </c>
      <c r="F289" s="50">
        <v>62.822</v>
      </c>
      <c r="G289" s="50">
        <v>68.9435</v>
      </c>
      <c r="H289" s="51">
        <v>106.2979</v>
      </c>
      <c r="I289" s="51">
        <f t="shared" si="2"/>
        <v>49.8266</v>
      </c>
      <c r="J289" s="21">
        <v>146.52</v>
      </c>
      <c r="K289" s="5">
        <v>8.98</v>
      </c>
      <c r="L289" s="52">
        <v>4226.43</v>
      </c>
      <c r="M289" s="54">
        <v>21.659</v>
      </c>
      <c r="N289" s="3">
        <v>90.31</v>
      </c>
      <c r="O289" s="53">
        <v>36.5</v>
      </c>
      <c r="P289" s="52">
        <v>14.087</v>
      </c>
      <c r="Q289" s="54">
        <v>37.9</v>
      </c>
      <c r="R289" s="18">
        <v>36.5615</v>
      </c>
      <c r="S289" s="54">
        <v>3.35</v>
      </c>
      <c r="T289" s="3">
        <v>24.1368531736228</v>
      </c>
      <c r="U289" s="21">
        <v>7.79</v>
      </c>
      <c r="V289" s="21">
        <v>8.1</v>
      </c>
      <c r="W289" s="18">
        <f t="shared" si="6"/>
        <v>0.04698602987</v>
      </c>
      <c r="X289" s="60">
        <v>24.24</v>
      </c>
      <c r="Y289" s="60">
        <v>0.026814080569322662</v>
      </c>
      <c r="Z289" s="61">
        <v>1005.0450540000002</v>
      </c>
      <c r="AA289" s="51">
        <v>287.89</v>
      </c>
      <c r="AB289" s="55">
        <v>398.5684</v>
      </c>
      <c r="AC289" s="51">
        <v>397.622052610222</v>
      </c>
      <c r="AD289" s="51">
        <v>451.644559270813</v>
      </c>
      <c r="AE289" s="51">
        <v>464.652532364644</v>
      </c>
      <c r="AF289" s="51">
        <f t="shared" si="5"/>
        <v>1313.919144</v>
      </c>
      <c r="AG289" s="18">
        <v>1319.02</v>
      </c>
      <c r="AH289" s="21">
        <v>7.87</v>
      </c>
      <c r="AI289" s="51">
        <f t="shared" si="3"/>
        <v>110.6784</v>
      </c>
      <c r="AJ289" s="18">
        <v>34.946</v>
      </c>
      <c r="AK289" s="54">
        <v>3.35</v>
      </c>
      <c r="AL289" s="56">
        <v>1.915</v>
      </c>
      <c r="AM289" s="3">
        <v>24.1368531736228</v>
      </c>
      <c r="AN289" s="53">
        <v>217.7</v>
      </c>
      <c r="AO289" s="18">
        <f t="shared" si="4"/>
        <v>100.6219407</v>
      </c>
      <c r="AP289" s="53">
        <v>39.3</v>
      </c>
      <c r="AQ289" s="53">
        <v>744.06</v>
      </c>
      <c r="AR289" s="21">
        <v>171.425</v>
      </c>
      <c r="AS289" s="21">
        <v>0.690325</v>
      </c>
      <c r="AT289" s="53">
        <v>72.5</v>
      </c>
      <c r="AU289" s="53">
        <v>114.3</v>
      </c>
      <c r="AV289" s="53">
        <v>32.7</v>
      </c>
      <c r="AW289" s="53">
        <v>38.4</v>
      </c>
      <c r="AX289" s="53">
        <v>62.1</v>
      </c>
      <c r="AY289" s="21">
        <v>52.1134385945799</v>
      </c>
      <c r="AZ289" s="21">
        <v>42.3202252318606</v>
      </c>
      <c r="BA289" s="21">
        <v>35.4246694229642</v>
      </c>
      <c r="BB289" s="5">
        <v>34.95</v>
      </c>
      <c r="BC289" s="5">
        <v>1.85924</v>
      </c>
      <c r="BD289" s="18">
        <v>36.56</v>
      </c>
      <c r="BE289" s="21">
        <v>7.79</v>
      </c>
      <c r="BF289" s="21">
        <v>7.91</v>
      </c>
      <c r="BG289" s="5">
        <v>8.86</v>
      </c>
      <c r="BH289" s="53">
        <v>37.8</v>
      </c>
      <c r="BI289" s="53">
        <v>39.4</v>
      </c>
      <c r="BJ289" s="53">
        <v>51.4</v>
      </c>
      <c r="BK289" s="53">
        <v>34.8</v>
      </c>
      <c r="BL289" s="54">
        <v>601887.546</v>
      </c>
      <c r="BM289" s="53">
        <v>34.7</v>
      </c>
      <c r="BN289" s="53">
        <v>36.6</v>
      </c>
      <c r="BO289" s="21">
        <v>23.381632955838</v>
      </c>
      <c r="BP289" s="53">
        <v>628.7</v>
      </c>
      <c r="BS289" s="5">
        <v>34.0</v>
      </c>
      <c r="BU289" s="18">
        <v>3.5</v>
      </c>
      <c r="BV289" s="57">
        <v>107.163459</v>
      </c>
    </row>
    <row r="290" ht="15.75" customHeight="1">
      <c r="A290" s="3" t="s">
        <v>230</v>
      </c>
      <c r="B290" s="3">
        <v>1970.0</v>
      </c>
      <c r="C290" s="3">
        <v>1970.1666666666456</v>
      </c>
      <c r="D290" s="54">
        <v>13.019</v>
      </c>
      <c r="E290" s="3">
        <v>586.3</v>
      </c>
      <c r="F290" s="50">
        <v>63.0308</v>
      </c>
      <c r="G290" s="50">
        <v>69.2433</v>
      </c>
      <c r="H290" s="51">
        <v>105.6953</v>
      </c>
      <c r="I290" s="51">
        <f t="shared" si="2"/>
        <v>49.214</v>
      </c>
      <c r="J290" s="21">
        <v>146.52</v>
      </c>
      <c r="K290" s="5">
        <v>8.98</v>
      </c>
      <c r="L290" s="52">
        <v>4288.75</v>
      </c>
      <c r="M290" s="54">
        <v>21.742</v>
      </c>
      <c r="N290" s="3">
        <v>87.16</v>
      </c>
      <c r="O290" s="53">
        <v>36.7</v>
      </c>
      <c r="P290" s="52">
        <v>14.099</v>
      </c>
      <c r="Q290" s="54">
        <v>38.1</v>
      </c>
      <c r="R290" s="18">
        <v>36.6014</v>
      </c>
      <c r="S290" s="54">
        <v>3.35</v>
      </c>
      <c r="T290" s="3">
        <v>24.0073533731683</v>
      </c>
      <c r="U290" s="21">
        <v>7.24</v>
      </c>
      <c r="V290" s="21">
        <v>7.59</v>
      </c>
      <c r="W290" s="18">
        <f t="shared" si="6"/>
        <v>0.04745387098</v>
      </c>
      <c r="X290" s="54">
        <v>24.316</v>
      </c>
      <c r="Y290" s="54">
        <v>0.02724853195893706</v>
      </c>
      <c r="Z290" s="53">
        <v>1025.01125</v>
      </c>
      <c r="AA290" s="51">
        <v>287.1834</v>
      </c>
      <c r="AB290" s="55">
        <v>396.2011</v>
      </c>
      <c r="AC290" s="51">
        <v>402.558069874621</v>
      </c>
      <c r="AD290" s="51">
        <v>448.075075983359</v>
      </c>
      <c r="AE290" s="51">
        <v>468.612749567352</v>
      </c>
      <c r="AF290" s="51">
        <f t="shared" si="5"/>
        <v>1319.245895</v>
      </c>
      <c r="AG290" s="18">
        <v>1323.86</v>
      </c>
      <c r="AH290" s="21">
        <v>7.13</v>
      </c>
      <c r="AI290" s="51">
        <f t="shared" si="3"/>
        <v>109.0177</v>
      </c>
      <c r="AJ290" s="18">
        <v>34.994</v>
      </c>
      <c r="AK290" s="54">
        <v>3.35</v>
      </c>
      <c r="AL290" s="56">
        <v>1.924</v>
      </c>
      <c r="AM290" s="3">
        <v>24.0073533731683</v>
      </c>
      <c r="AN290" s="53">
        <v>222.0</v>
      </c>
      <c r="AO290" s="18">
        <f t="shared" si="4"/>
        <v>100.7601497</v>
      </c>
      <c r="AP290" s="53">
        <v>39.4</v>
      </c>
      <c r="AQ290" s="53">
        <v>777.59</v>
      </c>
      <c r="AR290" s="21">
        <v>170.026</v>
      </c>
      <c r="AS290" s="21">
        <v>0.712417</v>
      </c>
      <c r="AT290" s="53">
        <v>72.7</v>
      </c>
      <c r="AU290" s="53">
        <v>116.3</v>
      </c>
      <c r="AV290" s="53">
        <v>33.3</v>
      </c>
      <c r="AW290" s="53">
        <v>38.4</v>
      </c>
      <c r="AX290" s="53">
        <v>57.4</v>
      </c>
      <c r="AY290" s="21">
        <v>52.1177911365544</v>
      </c>
      <c r="AZ290" s="21">
        <v>42.3643308674105</v>
      </c>
      <c r="BA290" s="21">
        <v>35.5057551782463</v>
      </c>
      <c r="BB290" s="5">
        <v>34.99</v>
      </c>
      <c r="BC290" s="5">
        <v>1.8917</v>
      </c>
      <c r="BD290" s="18">
        <v>36.56</v>
      </c>
      <c r="BE290" s="21">
        <v>7.24</v>
      </c>
      <c r="BF290" s="21">
        <v>7.93</v>
      </c>
      <c r="BG290" s="5">
        <v>8.78</v>
      </c>
      <c r="BH290" s="53">
        <v>38.2</v>
      </c>
      <c r="BI290" s="53">
        <v>39.4</v>
      </c>
      <c r="BJ290" s="53">
        <v>51.6</v>
      </c>
      <c r="BK290" s="53">
        <v>34.9</v>
      </c>
      <c r="BL290" s="54">
        <v>603189.864</v>
      </c>
      <c r="BM290" s="53">
        <v>34.8</v>
      </c>
      <c r="BN290" s="53">
        <v>36.6</v>
      </c>
      <c r="BO290" s="21">
        <v>23.4409772019188</v>
      </c>
      <c r="BP290" s="53">
        <v>634.0</v>
      </c>
      <c r="BS290" s="5">
        <v>34.4</v>
      </c>
      <c r="BU290" s="18">
        <v>3.63</v>
      </c>
      <c r="BV290" s="57">
        <v>107.345544</v>
      </c>
    </row>
    <row r="291" ht="15.75" customHeight="1">
      <c r="A291" s="3" t="s">
        <v>231</v>
      </c>
      <c r="B291" s="3">
        <v>1970.0</v>
      </c>
      <c r="C291" s="3">
        <v>1970.2499999999789</v>
      </c>
      <c r="D291" s="54">
        <v>13.173</v>
      </c>
      <c r="E291" s="3">
        <v>587.3</v>
      </c>
      <c r="F291" s="50">
        <v>63.204</v>
      </c>
      <c r="G291" s="50">
        <v>69.4233</v>
      </c>
      <c r="H291" s="51">
        <v>105.4128</v>
      </c>
      <c r="I291" s="51">
        <f t="shared" si="2"/>
        <v>50.2431</v>
      </c>
      <c r="J291" s="21">
        <v>146.47</v>
      </c>
      <c r="K291" s="5">
        <v>7.76</v>
      </c>
      <c r="L291" s="52">
        <v>4254.26</v>
      </c>
      <c r="M291" s="54">
        <v>21.823</v>
      </c>
      <c r="N291" s="3">
        <v>88.65</v>
      </c>
      <c r="O291" s="53">
        <v>36.7</v>
      </c>
      <c r="P291" s="52">
        <v>14.071</v>
      </c>
      <c r="Q291" s="54">
        <v>38.3</v>
      </c>
      <c r="R291" s="18">
        <v>36.6298</v>
      </c>
      <c r="S291" s="54">
        <v>3.35</v>
      </c>
      <c r="T291" s="3">
        <v>23.9389910530906</v>
      </c>
      <c r="U291" s="21">
        <v>7.07</v>
      </c>
      <c r="V291" s="21">
        <v>6.97</v>
      </c>
      <c r="W291" s="18">
        <f t="shared" si="6"/>
        <v>0.04646590582</v>
      </c>
      <c r="X291" s="54">
        <v>24.414</v>
      </c>
      <c r="Y291" s="54">
        <v>0.029388202555129306</v>
      </c>
      <c r="Z291" s="53">
        <v>1021.0224000000001</v>
      </c>
      <c r="AA291" s="51">
        <v>288.2832</v>
      </c>
      <c r="AB291" s="55">
        <v>398.7779</v>
      </c>
      <c r="AC291" s="51">
        <v>405.232</v>
      </c>
      <c r="AD291" s="51">
        <v>445.469</v>
      </c>
      <c r="AE291" s="51">
        <v>473.295</v>
      </c>
      <c r="AF291" s="51">
        <f t="shared" si="5"/>
        <v>1323.996</v>
      </c>
      <c r="AG291" s="18">
        <v>1329.1</v>
      </c>
      <c r="AH291" s="21">
        <v>6.63</v>
      </c>
      <c r="AI291" s="51">
        <f t="shared" si="3"/>
        <v>110.4947</v>
      </c>
      <c r="AJ291" s="18">
        <v>35.089</v>
      </c>
      <c r="AK291" s="54">
        <v>3.35</v>
      </c>
      <c r="AL291" s="56">
        <v>1.906</v>
      </c>
      <c r="AM291" s="3">
        <v>23.9389910530906</v>
      </c>
      <c r="AN291" s="53">
        <v>222.7</v>
      </c>
      <c r="AO291" s="18">
        <f t="shared" si="4"/>
        <v>101.0336885</v>
      </c>
      <c r="AP291" s="53">
        <v>39.6</v>
      </c>
      <c r="AQ291" s="53">
        <v>785.57</v>
      </c>
      <c r="AR291" s="21">
        <v>175.863</v>
      </c>
      <c r="AS291" s="21">
        <v>0.732571</v>
      </c>
      <c r="AT291" s="53">
        <v>72.5</v>
      </c>
      <c r="AU291" s="53">
        <v>118.0</v>
      </c>
      <c r="AV291" s="53">
        <v>33.5</v>
      </c>
      <c r="AW291" s="53">
        <v>38.4</v>
      </c>
      <c r="AX291" s="53">
        <v>55.4</v>
      </c>
      <c r="AY291" s="21">
        <v>52.2663287791397</v>
      </c>
      <c r="AZ291" s="21">
        <v>42.6099305432455</v>
      </c>
      <c r="BA291" s="21">
        <v>35.5811882969188</v>
      </c>
      <c r="BB291" s="5">
        <v>35.09</v>
      </c>
      <c r="BC291" s="5">
        <v>1.88045</v>
      </c>
      <c r="BD291" s="18">
        <v>36.56</v>
      </c>
      <c r="BE291" s="21">
        <v>7.07</v>
      </c>
      <c r="BF291" s="21">
        <v>7.84</v>
      </c>
      <c r="BG291" s="5">
        <v>8.63</v>
      </c>
      <c r="BH291" s="53">
        <v>38.4</v>
      </c>
      <c r="BI291" s="53">
        <v>39.5</v>
      </c>
      <c r="BJ291" s="53">
        <v>51.6</v>
      </c>
      <c r="BK291" s="53">
        <v>34.9</v>
      </c>
      <c r="BL291" s="54">
        <v>603590.354</v>
      </c>
      <c r="BM291" s="53">
        <v>34.8</v>
      </c>
      <c r="BN291" s="53">
        <v>36.8</v>
      </c>
      <c r="BO291" s="21">
        <v>23.5003214479996</v>
      </c>
      <c r="BP291" s="53">
        <v>632.3</v>
      </c>
      <c r="BS291" s="5">
        <v>34.8</v>
      </c>
      <c r="BU291" s="18">
        <v>3.58</v>
      </c>
      <c r="BV291" s="57">
        <v>107.340173</v>
      </c>
    </row>
    <row r="292" ht="15.75" customHeight="1">
      <c r="A292" s="3" t="s">
        <v>59</v>
      </c>
      <c r="B292" s="3">
        <v>1970.0</v>
      </c>
      <c r="C292" s="3">
        <v>1970.333333333312</v>
      </c>
      <c r="D292" s="54">
        <v>13.364</v>
      </c>
      <c r="E292" s="3">
        <v>588.4</v>
      </c>
      <c r="F292" s="50">
        <v>63.3147</v>
      </c>
      <c r="G292" s="50">
        <v>69.5445</v>
      </c>
      <c r="H292" s="51">
        <v>105.6766</v>
      </c>
      <c r="I292" s="51">
        <f t="shared" si="2"/>
        <v>51.534</v>
      </c>
      <c r="J292" s="21">
        <v>146.41</v>
      </c>
      <c r="K292" s="5">
        <v>8.1</v>
      </c>
      <c r="L292" s="52">
        <v>4280.75</v>
      </c>
      <c r="M292" s="54">
        <v>21.909</v>
      </c>
      <c r="N292" s="3">
        <v>85.95</v>
      </c>
      <c r="O292" s="53">
        <v>36.8</v>
      </c>
      <c r="P292" s="52">
        <v>14.209</v>
      </c>
      <c r="Q292" s="54">
        <v>38.5</v>
      </c>
      <c r="R292" s="18">
        <v>36.7517</v>
      </c>
      <c r="S292" s="54">
        <v>3.35</v>
      </c>
      <c r="T292" s="3">
        <v>23.802214733554</v>
      </c>
      <c r="U292" s="21">
        <v>7.39</v>
      </c>
      <c r="V292" s="21">
        <v>7.06</v>
      </c>
      <c r="W292" s="18">
        <f t="shared" si="6"/>
        <v>0.0465249582</v>
      </c>
      <c r="X292" s="54">
        <v>24.556</v>
      </c>
      <c r="Y292" s="54">
        <v>0.03297997644287398</v>
      </c>
      <c r="Z292" s="53">
        <v>1033.37305</v>
      </c>
      <c r="AA292" s="51">
        <v>290.0698</v>
      </c>
      <c r="AB292" s="55">
        <v>402.5058</v>
      </c>
      <c r="AC292" s="51">
        <v>404.157578244645</v>
      </c>
      <c r="AD292" s="51">
        <v>445.965680646132</v>
      </c>
      <c r="AE292" s="51">
        <v>479.055208550898</v>
      </c>
      <c r="AF292" s="51">
        <f t="shared" si="5"/>
        <v>1329.178467</v>
      </c>
      <c r="AG292" s="18">
        <v>1334.76</v>
      </c>
      <c r="AH292" s="21">
        <v>6.51</v>
      </c>
      <c r="AI292" s="51">
        <f t="shared" si="3"/>
        <v>112.436</v>
      </c>
      <c r="AJ292" s="18">
        <v>35.623</v>
      </c>
      <c r="AK292" s="54">
        <v>3.35</v>
      </c>
      <c r="AL292" s="56">
        <v>1.726</v>
      </c>
      <c r="AM292" s="3">
        <v>23.802214733554</v>
      </c>
      <c r="AN292" s="53">
        <v>217.7</v>
      </c>
      <c r="AO292" s="18">
        <f t="shared" si="4"/>
        <v>102.571264</v>
      </c>
      <c r="AP292" s="53">
        <v>39.7</v>
      </c>
      <c r="AQ292" s="53">
        <v>736.07</v>
      </c>
      <c r="AR292" s="21">
        <v>172.405</v>
      </c>
      <c r="AS292" s="21">
        <v>0.754977</v>
      </c>
      <c r="AT292" s="53">
        <v>75.1</v>
      </c>
      <c r="AU292" s="53">
        <v>122.1</v>
      </c>
      <c r="AV292" s="53">
        <v>33.4</v>
      </c>
      <c r="AW292" s="53">
        <v>39.8</v>
      </c>
      <c r="AX292" s="53">
        <v>55.4</v>
      </c>
      <c r="AY292" s="21">
        <v>52.4722571670241</v>
      </c>
      <c r="AZ292" s="21">
        <v>42.5198278723975</v>
      </c>
      <c r="BA292" s="21">
        <v>35.6943320894741</v>
      </c>
      <c r="BB292" s="5">
        <v>35.62</v>
      </c>
      <c r="BC292" s="5">
        <v>1.84709</v>
      </c>
      <c r="BD292" s="18">
        <v>36.56</v>
      </c>
      <c r="BE292" s="21">
        <v>7.39</v>
      </c>
      <c r="BF292" s="21">
        <v>7.83</v>
      </c>
      <c r="BG292" s="5">
        <v>8.7</v>
      </c>
      <c r="BH292" s="53">
        <v>38.7</v>
      </c>
      <c r="BI292" s="53">
        <v>39.6</v>
      </c>
      <c r="BJ292" s="53">
        <v>51.8</v>
      </c>
      <c r="BK292" s="53">
        <v>35.3</v>
      </c>
      <c r="BL292" s="54">
        <v>607339.248</v>
      </c>
      <c r="BM292" s="53">
        <v>35.0</v>
      </c>
      <c r="BN292" s="53">
        <v>36.9</v>
      </c>
      <c r="BO292" s="21">
        <v>23.5596656940804</v>
      </c>
      <c r="BP292" s="53">
        <v>636.0</v>
      </c>
      <c r="BS292" s="5">
        <v>35.0</v>
      </c>
      <c r="BU292" s="18">
        <v>3.69</v>
      </c>
      <c r="BV292" s="57">
        <v>106.964014</v>
      </c>
    </row>
    <row r="293" ht="15.75" customHeight="1">
      <c r="A293" s="3" t="s">
        <v>232</v>
      </c>
      <c r="B293" s="3">
        <v>1970.0</v>
      </c>
      <c r="C293" s="3">
        <v>1970.4166666666454</v>
      </c>
      <c r="D293" s="54">
        <v>13.04</v>
      </c>
      <c r="E293" s="3">
        <v>591.5</v>
      </c>
      <c r="F293" s="50">
        <v>63.4326</v>
      </c>
      <c r="G293" s="50">
        <v>69.5922</v>
      </c>
      <c r="H293" s="51">
        <v>106.0118</v>
      </c>
      <c r="I293" s="51">
        <f t="shared" si="2"/>
        <v>51.1624</v>
      </c>
      <c r="J293" s="21">
        <v>146.5</v>
      </c>
      <c r="K293" s="5">
        <v>7.94</v>
      </c>
      <c r="L293" s="52">
        <v>4238.06</v>
      </c>
      <c r="M293" s="54">
        <v>21.986</v>
      </c>
      <c r="N293" s="3">
        <v>76.06</v>
      </c>
      <c r="O293" s="53">
        <v>36.8</v>
      </c>
      <c r="P293" s="52">
        <v>14.007</v>
      </c>
      <c r="Q293" s="54">
        <v>38.6</v>
      </c>
      <c r="R293" s="18">
        <v>36.7055</v>
      </c>
      <c r="S293" s="54">
        <v>3.35</v>
      </c>
      <c r="T293" s="3">
        <v>25.0190857201579</v>
      </c>
      <c r="U293" s="21">
        <v>7.91</v>
      </c>
      <c r="V293" s="21">
        <v>7.75</v>
      </c>
      <c r="W293" s="18">
        <f t="shared" si="6"/>
        <v>0.04605576173</v>
      </c>
      <c r="X293" s="54">
        <v>24.651</v>
      </c>
      <c r="Y293" s="54">
        <v>0.034539197582675873</v>
      </c>
      <c r="Z293" s="53">
        <v>1027.305744</v>
      </c>
      <c r="AA293" s="51">
        <v>290.199</v>
      </c>
      <c r="AB293" s="55">
        <v>402.4179</v>
      </c>
      <c r="AC293" s="51">
        <v>401.515688072752</v>
      </c>
      <c r="AD293" s="51">
        <v>448.640065099279</v>
      </c>
      <c r="AE293" s="51">
        <v>485.151606094077</v>
      </c>
      <c r="AF293" s="51">
        <f t="shared" si="5"/>
        <v>1335.307359</v>
      </c>
      <c r="AG293" s="18">
        <v>1342.19</v>
      </c>
      <c r="AH293" s="21">
        <v>6.84</v>
      </c>
      <c r="AI293" s="51">
        <f t="shared" si="3"/>
        <v>112.2189</v>
      </c>
      <c r="AJ293" s="18">
        <v>35.958</v>
      </c>
      <c r="AK293" s="54">
        <v>3.35</v>
      </c>
      <c r="AL293" s="56">
        <v>1.606</v>
      </c>
      <c r="AM293" s="3">
        <v>25.0190857201579</v>
      </c>
      <c r="AN293" s="53">
        <v>220.2</v>
      </c>
      <c r="AO293" s="18">
        <f t="shared" si="4"/>
        <v>103.535848</v>
      </c>
      <c r="AP293" s="53">
        <v>39.8</v>
      </c>
      <c r="AQ293" s="53">
        <v>700.44</v>
      </c>
      <c r="AR293" s="21">
        <v>155.455</v>
      </c>
      <c r="AS293" s="21">
        <v>0.694325</v>
      </c>
      <c r="AT293" s="53">
        <v>75.2</v>
      </c>
      <c r="AU293" s="53">
        <v>117.6</v>
      </c>
      <c r="AV293" s="53">
        <v>33.9</v>
      </c>
      <c r="AW293" s="53">
        <v>39.8</v>
      </c>
      <c r="AX293" s="53">
        <v>52.8</v>
      </c>
      <c r="AY293" s="21">
        <v>52.5148031713427</v>
      </c>
      <c r="AZ293" s="21">
        <v>42.7524205361058</v>
      </c>
      <c r="BA293" s="21">
        <v>35.7926472345541</v>
      </c>
      <c r="BB293" s="5">
        <v>35.96</v>
      </c>
      <c r="BC293" s="5">
        <v>1.681</v>
      </c>
      <c r="BD293" s="18">
        <v>36.56</v>
      </c>
      <c r="BE293" s="21">
        <v>7.91</v>
      </c>
      <c r="BF293" s="21">
        <v>8.11</v>
      </c>
      <c r="BG293" s="5">
        <v>8.98</v>
      </c>
      <c r="BH293" s="53">
        <v>38.9</v>
      </c>
      <c r="BI293" s="53">
        <v>39.7</v>
      </c>
      <c r="BJ293" s="53">
        <v>51.7</v>
      </c>
      <c r="BK293" s="53">
        <v>35.1</v>
      </c>
      <c r="BL293" s="54">
        <v>605776.078</v>
      </c>
      <c r="BM293" s="53">
        <v>35.1</v>
      </c>
      <c r="BN293" s="53">
        <v>37.1</v>
      </c>
      <c r="BO293" s="21">
        <v>23.6190099401612</v>
      </c>
      <c r="BP293" s="53">
        <v>642.4</v>
      </c>
      <c r="BS293" s="5">
        <v>35.3</v>
      </c>
      <c r="BU293" s="18">
        <v>4.18</v>
      </c>
      <c r="BV293" s="57">
        <v>107.513224</v>
      </c>
    </row>
    <row r="294" ht="15.75" customHeight="1">
      <c r="A294" s="3" t="s">
        <v>233</v>
      </c>
      <c r="B294" s="3">
        <v>1970.0</v>
      </c>
      <c r="C294" s="3">
        <v>1970.4999999999786</v>
      </c>
      <c r="D294" s="54">
        <v>13.197</v>
      </c>
      <c r="E294" s="3">
        <v>595.2</v>
      </c>
      <c r="F294" s="50">
        <v>63.4018</v>
      </c>
      <c r="G294" s="50">
        <v>69.472</v>
      </c>
      <c r="H294" s="51">
        <v>106.8358</v>
      </c>
      <c r="I294" s="51">
        <f t="shared" si="2"/>
        <v>52.2089</v>
      </c>
      <c r="J294" s="21">
        <v>145.45</v>
      </c>
      <c r="K294" s="5">
        <v>7.6</v>
      </c>
      <c r="L294" s="52">
        <v>4274.27</v>
      </c>
      <c r="M294" s="54">
        <v>22.066</v>
      </c>
      <c r="N294" s="3">
        <v>75.59</v>
      </c>
      <c r="O294" s="53">
        <v>36.9</v>
      </c>
      <c r="P294" s="52">
        <v>14.078</v>
      </c>
      <c r="Q294" s="54">
        <v>38.8</v>
      </c>
      <c r="R294" s="18">
        <v>36.7561</v>
      </c>
      <c r="S294" s="54">
        <v>3.35</v>
      </c>
      <c r="T294" s="3">
        <v>23.5278929841517</v>
      </c>
      <c r="U294" s="21">
        <v>7.84</v>
      </c>
      <c r="V294" s="21">
        <v>7.55</v>
      </c>
      <c r="W294" s="18">
        <f t="shared" si="6"/>
        <v>0.04622824902</v>
      </c>
      <c r="X294" s="54">
        <v>24.757</v>
      </c>
      <c r="Y294" s="54">
        <v>0.03694240837696339</v>
      </c>
      <c r="Z294" s="53">
        <v>1038.64761</v>
      </c>
      <c r="AA294" s="51">
        <v>291.9185</v>
      </c>
      <c r="AB294" s="55">
        <v>404.4024</v>
      </c>
      <c r="AC294" s="51">
        <v>400.404</v>
      </c>
      <c r="AD294" s="51">
        <v>451.801</v>
      </c>
      <c r="AE294" s="51">
        <v>490.568</v>
      </c>
      <c r="AF294" s="51">
        <f t="shared" si="5"/>
        <v>1342.773</v>
      </c>
      <c r="AG294" s="18">
        <v>1351.37</v>
      </c>
      <c r="AH294" s="21">
        <v>6.68</v>
      </c>
      <c r="AI294" s="51">
        <f t="shared" si="3"/>
        <v>112.4839</v>
      </c>
      <c r="AJ294" s="18">
        <v>35.437</v>
      </c>
      <c r="AK294" s="54">
        <v>3.35</v>
      </c>
      <c r="AL294" s="56">
        <v>1.633</v>
      </c>
      <c r="AM294" s="3">
        <v>23.5278929841517</v>
      </c>
      <c r="AN294" s="53">
        <v>217.4</v>
      </c>
      <c r="AO294" s="18">
        <f t="shared" si="4"/>
        <v>102.035704</v>
      </c>
      <c r="AP294" s="53">
        <v>39.9</v>
      </c>
      <c r="AQ294" s="53">
        <v>683.53</v>
      </c>
      <c r="AR294" s="21">
        <v>147.988</v>
      </c>
      <c r="AS294" s="21">
        <v>0.651077</v>
      </c>
      <c r="AT294" s="53">
        <v>73.5</v>
      </c>
      <c r="AU294" s="53">
        <v>102.6</v>
      </c>
      <c r="AV294" s="53">
        <v>34.3</v>
      </c>
      <c r="AW294" s="53">
        <v>39.8</v>
      </c>
      <c r="AX294" s="53">
        <v>51.3</v>
      </c>
      <c r="AY294" s="21">
        <v>52.4773381666467</v>
      </c>
      <c r="AZ294" s="21">
        <v>42.7743508077025</v>
      </c>
      <c r="BA294" s="21">
        <v>35.8941240927132</v>
      </c>
      <c r="BB294" s="5">
        <v>35.44</v>
      </c>
      <c r="BC294" s="5">
        <v>1.63973</v>
      </c>
      <c r="BD294" s="18">
        <v>36.56</v>
      </c>
      <c r="BE294" s="21">
        <v>7.84</v>
      </c>
      <c r="BF294" s="21">
        <v>8.48</v>
      </c>
      <c r="BG294" s="5">
        <v>9.25</v>
      </c>
      <c r="BH294" s="53">
        <v>39.1</v>
      </c>
      <c r="BI294" s="53">
        <v>39.8</v>
      </c>
      <c r="BJ294" s="53">
        <v>51.8</v>
      </c>
      <c r="BK294" s="53">
        <v>35.1</v>
      </c>
      <c r="BL294" s="54">
        <v>607810.526</v>
      </c>
      <c r="BM294" s="53">
        <v>35.2</v>
      </c>
      <c r="BN294" s="53">
        <v>37.1</v>
      </c>
      <c r="BO294" s="21">
        <v>23.6190099401612</v>
      </c>
      <c r="BP294" s="53">
        <v>646.3</v>
      </c>
      <c r="BS294" s="5">
        <v>35.5</v>
      </c>
      <c r="BU294" s="18">
        <v>4.21</v>
      </c>
      <c r="BV294" s="57">
        <v>107.689751</v>
      </c>
    </row>
    <row r="295" ht="15.75" customHeight="1">
      <c r="A295" s="3" t="s">
        <v>60</v>
      </c>
      <c r="B295" s="3">
        <v>1970.0</v>
      </c>
      <c r="C295" s="3">
        <v>1970.5833333333119</v>
      </c>
      <c r="D295" s="54">
        <v>12.799</v>
      </c>
      <c r="E295" s="3">
        <v>599.1</v>
      </c>
      <c r="F295" s="50">
        <v>63.9002</v>
      </c>
      <c r="G295" s="50">
        <v>69.6762</v>
      </c>
      <c r="H295" s="51">
        <v>107.677</v>
      </c>
      <c r="I295" s="51">
        <f t="shared" si="2"/>
        <v>53.9746</v>
      </c>
      <c r="J295" s="21">
        <v>145.38</v>
      </c>
      <c r="K295" s="5">
        <v>7.21</v>
      </c>
      <c r="L295" s="52">
        <v>4325.06</v>
      </c>
      <c r="M295" s="54">
        <v>22.149</v>
      </c>
      <c r="N295" s="3">
        <v>75.72</v>
      </c>
      <c r="O295" s="53">
        <v>37.1</v>
      </c>
      <c r="P295" s="52">
        <v>14.159</v>
      </c>
      <c r="Q295" s="54">
        <v>38.9</v>
      </c>
      <c r="R295" s="18">
        <v>36.9163</v>
      </c>
      <c r="S295" s="54">
        <v>3.31</v>
      </c>
      <c r="T295" s="3">
        <v>22.9593233612865</v>
      </c>
      <c r="U295" s="21">
        <v>7.46</v>
      </c>
      <c r="V295" s="21">
        <v>7.1</v>
      </c>
      <c r="W295" s="18">
        <f t="shared" si="6"/>
        <v>0.04530652697</v>
      </c>
      <c r="X295" s="54">
        <v>24.863</v>
      </c>
      <c r="Y295" s="54">
        <v>0.03838122285332446</v>
      </c>
      <c r="Z295" s="53">
        <v>1053.1521100000002</v>
      </c>
      <c r="AA295" s="51">
        <v>295.228</v>
      </c>
      <c r="AB295" s="55">
        <v>409.0377</v>
      </c>
      <c r="AC295" s="51">
        <v>403.148708485274</v>
      </c>
      <c r="AD295" s="51">
        <v>454.169903329846</v>
      </c>
      <c r="AE295" s="51">
        <v>494.593077876208</v>
      </c>
      <c r="AF295" s="51">
        <f t="shared" si="5"/>
        <v>1351.91169</v>
      </c>
      <c r="AG295" s="18">
        <v>1362.32</v>
      </c>
      <c r="AH295" s="21">
        <v>6.45</v>
      </c>
      <c r="AI295" s="51">
        <f t="shared" si="3"/>
        <v>113.8097</v>
      </c>
      <c r="AJ295" s="18">
        <v>35.329</v>
      </c>
      <c r="AK295" s="54">
        <v>3.31</v>
      </c>
      <c r="AL295" s="56">
        <v>1.781</v>
      </c>
      <c r="AM295" s="3">
        <v>22.9593233612865</v>
      </c>
      <c r="AN295" s="53">
        <v>224.6</v>
      </c>
      <c r="AO295" s="18">
        <f t="shared" si="4"/>
        <v>101.7247337</v>
      </c>
      <c r="AP295" s="53">
        <v>40.0</v>
      </c>
      <c r="AQ295" s="53">
        <v>734.12</v>
      </c>
      <c r="AR295" s="21">
        <v>142.632</v>
      </c>
      <c r="AS295" s="21">
        <v>0.614091</v>
      </c>
      <c r="AT295" s="53">
        <v>71.8</v>
      </c>
      <c r="AU295" s="53">
        <v>99.2</v>
      </c>
      <c r="AV295" s="53">
        <v>34.3</v>
      </c>
      <c r="AW295" s="53">
        <v>39.8</v>
      </c>
      <c r="AX295" s="53">
        <v>48.3</v>
      </c>
      <c r="AY295" s="21">
        <v>52.6256965513512</v>
      </c>
      <c r="AZ295" s="21">
        <v>42.9028379658561</v>
      </c>
      <c r="BA295" s="21">
        <v>36.019710801897</v>
      </c>
      <c r="BB295" s="5">
        <v>35.33</v>
      </c>
      <c r="BC295" s="5">
        <v>1.68113</v>
      </c>
      <c r="BD295" s="18">
        <v>36.56</v>
      </c>
      <c r="BE295" s="21">
        <v>7.46</v>
      </c>
      <c r="BF295" s="21">
        <v>8.44</v>
      </c>
      <c r="BG295" s="5">
        <v>9.4</v>
      </c>
      <c r="BH295" s="53">
        <v>39.0</v>
      </c>
      <c r="BI295" s="53">
        <v>40.0</v>
      </c>
      <c r="BJ295" s="53">
        <v>52.0</v>
      </c>
      <c r="BK295" s="53">
        <v>35.2</v>
      </c>
      <c r="BL295" s="54">
        <v>611925.001</v>
      </c>
      <c r="BM295" s="53">
        <v>35.3</v>
      </c>
      <c r="BN295" s="53">
        <v>37.5</v>
      </c>
      <c r="BO295" s="21">
        <v>23.7376984323228</v>
      </c>
      <c r="BP295" s="53">
        <v>648.5</v>
      </c>
      <c r="BS295" s="5">
        <v>35.6</v>
      </c>
      <c r="BU295" s="18">
        <v>4.2</v>
      </c>
      <c r="BV295" s="57">
        <v>107.41011</v>
      </c>
    </row>
    <row r="296" ht="15.75" customHeight="1">
      <c r="A296" s="3" t="s">
        <v>234</v>
      </c>
      <c r="B296" s="3">
        <v>1970.0</v>
      </c>
      <c r="C296" s="3">
        <v>1970.6666666666451</v>
      </c>
      <c r="D296" s="54">
        <v>13.445</v>
      </c>
      <c r="E296" s="3">
        <v>604.9</v>
      </c>
      <c r="F296" s="50">
        <v>64.3114</v>
      </c>
      <c r="G296" s="50">
        <v>69.8874</v>
      </c>
      <c r="H296" s="51">
        <v>108.5407</v>
      </c>
      <c r="I296" s="51">
        <f t="shared" si="2"/>
        <v>53.5656</v>
      </c>
      <c r="J296" s="21">
        <v>144.94</v>
      </c>
      <c r="K296" s="5">
        <v>6.61</v>
      </c>
      <c r="L296" s="52">
        <v>4342.4</v>
      </c>
      <c r="M296" s="54">
        <v>22.226</v>
      </c>
      <c r="N296" s="3">
        <v>77.92</v>
      </c>
      <c r="O296" s="53">
        <v>36.9</v>
      </c>
      <c r="P296" s="52">
        <v>14.282</v>
      </c>
      <c r="Q296" s="54">
        <v>39.0</v>
      </c>
      <c r="R296" s="18">
        <v>36.8321</v>
      </c>
      <c r="S296" s="54">
        <v>3.31</v>
      </c>
      <c r="T296" s="3">
        <v>23.6876296711209</v>
      </c>
      <c r="U296" s="21">
        <v>7.53</v>
      </c>
      <c r="V296" s="21">
        <v>6.98</v>
      </c>
      <c r="W296" s="18">
        <f t="shared" si="6"/>
        <v>0.04597863429</v>
      </c>
      <c r="X296" s="54">
        <v>24.979</v>
      </c>
      <c r="Y296" s="54">
        <v>0.041051929649079</v>
      </c>
      <c r="Z296" s="53">
        <v>1059.5456</v>
      </c>
      <c r="AA296" s="51">
        <v>296.3051</v>
      </c>
      <c r="AB296" s="55">
        <v>412.9685</v>
      </c>
      <c r="AC296" s="51">
        <v>408.990103760296</v>
      </c>
      <c r="AD296" s="51">
        <v>456.11847843434</v>
      </c>
      <c r="AE296" s="51">
        <v>497.735048278561</v>
      </c>
      <c r="AF296" s="51">
        <f t="shared" si="5"/>
        <v>1362.84363</v>
      </c>
      <c r="AG296" s="18">
        <v>1375.04</v>
      </c>
      <c r="AH296" s="21">
        <v>6.41</v>
      </c>
      <c r="AI296" s="51">
        <f t="shared" si="3"/>
        <v>116.6634</v>
      </c>
      <c r="AJ296" s="18">
        <v>35.377</v>
      </c>
      <c r="AK296" s="54">
        <v>3.31</v>
      </c>
      <c r="AL296" s="56">
        <v>1.876</v>
      </c>
      <c r="AM296" s="3">
        <v>23.6876296711209</v>
      </c>
      <c r="AN296" s="53">
        <v>218.0</v>
      </c>
      <c r="AO296" s="18">
        <f t="shared" si="4"/>
        <v>101.8629427</v>
      </c>
      <c r="AP296" s="53">
        <v>40.2</v>
      </c>
      <c r="AQ296" s="53">
        <v>764.58</v>
      </c>
      <c r="AR296" s="21">
        <v>140.719</v>
      </c>
      <c r="AS296" s="21">
        <v>0.571243</v>
      </c>
      <c r="AT296" s="53">
        <v>70.6</v>
      </c>
      <c r="AU296" s="53">
        <v>90.8</v>
      </c>
      <c r="AV296" s="53">
        <v>34.2</v>
      </c>
      <c r="AW296" s="53">
        <v>38.3</v>
      </c>
      <c r="AX296" s="53">
        <v>46.8</v>
      </c>
      <c r="AY296" s="21">
        <v>52.8724151382006</v>
      </c>
      <c r="AZ296" s="21">
        <v>43.0856690530487</v>
      </c>
      <c r="BA296" s="21">
        <v>36.2455047824906</v>
      </c>
      <c r="BB296" s="5">
        <v>35.38</v>
      </c>
      <c r="BC296" s="5">
        <v>1.7931</v>
      </c>
      <c r="BD296" s="18">
        <v>36.56</v>
      </c>
      <c r="BE296" s="21">
        <v>7.53</v>
      </c>
      <c r="BF296" s="21">
        <v>8.13</v>
      </c>
      <c r="BG296" s="5">
        <v>9.44</v>
      </c>
      <c r="BH296" s="53">
        <v>38.9</v>
      </c>
      <c r="BI296" s="53">
        <v>40.0</v>
      </c>
      <c r="BJ296" s="53">
        <v>52.0</v>
      </c>
      <c r="BK296" s="53">
        <v>35.3</v>
      </c>
      <c r="BL296" s="54">
        <v>615896.928</v>
      </c>
      <c r="BM296" s="53">
        <v>35.3</v>
      </c>
      <c r="BN296" s="53">
        <v>37.6</v>
      </c>
      <c r="BO296" s="21">
        <v>23.7376984323228</v>
      </c>
      <c r="BP296" s="53">
        <v>652.9</v>
      </c>
      <c r="BS296" s="5">
        <v>35.9</v>
      </c>
      <c r="BU296" s="18">
        <v>4.09</v>
      </c>
      <c r="BV296" s="57">
        <v>108.409697</v>
      </c>
    </row>
    <row r="297" ht="15.75" customHeight="1">
      <c r="A297" s="3" t="s">
        <v>235</v>
      </c>
      <c r="B297" s="3">
        <v>1970.0</v>
      </c>
      <c r="C297" s="3">
        <v>1970.7499999999784</v>
      </c>
      <c r="D297" s="54">
        <v>13.847</v>
      </c>
      <c r="E297" s="3">
        <v>611.2</v>
      </c>
      <c r="F297" s="50">
        <v>64.6383</v>
      </c>
      <c r="G297" s="50">
        <v>70.1578</v>
      </c>
      <c r="H297" s="51">
        <v>109.5289</v>
      </c>
      <c r="I297" s="51">
        <f t="shared" si="2"/>
        <v>54.0905</v>
      </c>
      <c r="J297" s="21">
        <v>144.76</v>
      </c>
      <c r="K297" s="5">
        <v>6.29</v>
      </c>
      <c r="L297" s="52">
        <v>4240.96</v>
      </c>
      <c r="M297" s="54">
        <v>22.319</v>
      </c>
      <c r="N297" s="3">
        <v>82.58</v>
      </c>
      <c r="O297" s="53">
        <v>37.1</v>
      </c>
      <c r="P297" s="52">
        <v>14.447</v>
      </c>
      <c r="Q297" s="54">
        <v>39.2</v>
      </c>
      <c r="R297" s="18">
        <v>37.1365</v>
      </c>
      <c r="S297" s="54">
        <v>3.31</v>
      </c>
      <c r="T297" s="3">
        <v>22.7667853929516</v>
      </c>
      <c r="U297" s="21">
        <v>7.39</v>
      </c>
      <c r="V297" s="21">
        <v>6.73</v>
      </c>
      <c r="W297" s="18">
        <f t="shared" si="6"/>
        <v>0.04617043217</v>
      </c>
      <c r="X297" s="54">
        <v>25.105</v>
      </c>
      <c r="Y297" s="54">
        <v>0.04278296988577357</v>
      </c>
      <c r="Z297" s="53">
        <v>1039.0352</v>
      </c>
      <c r="AA297" s="51">
        <v>298.4155</v>
      </c>
      <c r="AB297" s="55">
        <v>417.4776</v>
      </c>
      <c r="AC297" s="51">
        <v>416.397</v>
      </c>
      <c r="AD297" s="51">
        <v>458.431</v>
      </c>
      <c r="AE297" s="51">
        <v>500.807</v>
      </c>
      <c r="AF297" s="51">
        <f t="shared" si="5"/>
        <v>1375.635</v>
      </c>
      <c r="AG297" s="18">
        <v>1389.55</v>
      </c>
      <c r="AH297" s="21">
        <v>6.12</v>
      </c>
      <c r="AI297" s="51">
        <f t="shared" si="3"/>
        <v>119.0621</v>
      </c>
      <c r="AJ297" s="18">
        <v>36.196</v>
      </c>
      <c r="AK297" s="54">
        <v>3.31</v>
      </c>
      <c r="AL297" s="56">
        <v>1.689</v>
      </c>
      <c r="AM297" s="3">
        <v>22.7667853929516</v>
      </c>
      <c r="AN297" s="53">
        <v>224.1</v>
      </c>
      <c r="AO297" s="18">
        <f t="shared" si="4"/>
        <v>104.2211345</v>
      </c>
      <c r="AP297" s="53">
        <v>40.3</v>
      </c>
      <c r="AQ297" s="53">
        <v>760.68</v>
      </c>
      <c r="AR297" s="21">
        <v>134.016</v>
      </c>
      <c r="AS297" s="21">
        <v>0.568476</v>
      </c>
      <c r="AT297" s="53">
        <v>68.6</v>
      </c>
      <c r="AU297" s="53">
        <v>88.4</v>
      </c>
      <c r="AV297" s="53">
        <v>34.4</v>
      </c>
      <c r="AW297" s="53">
        <v>38.3</v>
      </c>
      <c r="AX297" s="53">
        <v>44.4</v>
      </c>
      <c r="AY297" s="21">
        <v>53.4599852897728</v>
      </c>
      <c r="AZ297" s="21">
        <v>43.325781699004</v>
      </c>
      <c r="BA297" s="21">
        <v>36.1776556612334</v>
      </c>
      <c r="BB297" s="5">
        <v>36.2</v>
      </c>
      <c r="BC297" s="5">
        <v>1.8045</v>
      </c>
      <c r="BD297" s="18">
        <v>36.56</v>
      </c>
      <c r="BE297" s="21">
        <v>7.39</v>
      </c>
      <c r="BF297" s="21">
        <v>8.09</v>
      </c>
      <c r="BG297" s="5">
        <v>9.39</v>
      </c>
      <c r="BH297" s="53">
        <v>38.9</v>
      </c>
      <c r="BI297" s="53">
        <v>40.2</v>
      </c>
      <c r="BJ297" s="53">
        <v>52.1</v>
      </c>
      <c r="BK297" s="53">
        <v>35.3</v>
      </c>
      <c r="BL297" s="54">
        <v>614132.058</v>
      </c>
      <c r="BM297" s="53">
        <v>35.4</v>
      </c>
      <c r="BN297" s="53">
        <v>37.8</v>
      </c>
      <c r="BO297" s="21">
        <v>23.8563869244844</v>
      </c>
      <c r="BP297" s="53">
        <v>659.1</v>
      </c>
      <c r="BS297" s="5">
        <v>36.2</v>
      </c>
      <c r="BU297" s="18">
        <v>3.86</v>
      </c>
      <c r="BV297" s="57">
        <v>108.941481</v>
      </c>
    </row>
    <row r="298" ht="15.75" customHeight="1">
      <c r="A298" s="3" t="s">
        <v>61</v>
      </c>
      <c r="B298" s="3">
        <v>1970.0</v>
      </c>
      <c r="C298" s="3">
        <v>1970.8333333333117</v>
      </c>
      <c r="D298" s="54">
        <v>14.017</v>
      </c>
      <c r="E298" s="3">
        <v>616.4</v>
      </c>
      <c r="F298" s="50">
        <v>64.8064</v>
      </c>
      <c r="G298" s="50">
        <v>70.4831</v>
      </c>
      <c r="H298" s="51">
        <v>109.774</v>
      </c>
      <c r="I298" s="51">
        <f t="shared" si="2"/>
        <v>54.8573</v>
      </c>
      <c r="J298" s="21">
        <v>144.91</v>
      </c>
      <c r="K298" s="5">
        <v>6.2</v>
      </c>
      <c r="L298" s="52">
        <v>4257.23</v>
      </c>
      <c r="M298" s="54">
        <v>22.429</v>
      </c>
      <c r="N298" s="3">
        <v>84.37</v>
      </c>
      <c r="O298" s="53">
        <v>37.1</v>
      </c>
      <c r="P298" s="52">
        <v>14.48</v>
      </c>
      <c r="Q298" s="54">
        <v>39.4</v>
      </c>
      <c r="R298" s="18">
        <v>37.3044</v>
      </c>
      <c r="S298" s="54">
        <v>3.31</v>
      </c>
      <c r="T298" s="3">
        <v>22.5629868307996</v>
      </c>
      <c r="U298" s="21">
        <v>7.33</v>
      </c>
      <c r="V298" s="21">
        <v>6.43</v>
      </c>
      <c r="W298" s="18">
        <f t="shared" si="6"/>
        <v>0.04686114352</v>
      </c>
      <c r="X298" s="54">
        <v>25.202</v>
      </c>
      <c r="Y298" s="54">
        <v>0.04624709398870808</v>
      </c>
      <c r="Z298" s="53">
        <v>1047.7043029999998</v>
      </c>
      <c r="AA298" s="51">
        <v>299.9208</v>
      </c>
      <c r="AB298" s="55">
        <v>421.8371</v>
      </c>
      <c r="AC298" s="51">
        <v>424.114661888335</v>
      </c>
      <c r="AD298" s="51">
        <v>461.586854182634</v>
      </c>
      <c r="AE298" s="51">
        <v>504.407479944272</v>
      </c>
      <c r="AF298" s="51">
        <f t="shared" si="5"/>
        <v>1390.108996</v>
      </c>
      <c r="AG298" s="18">
        <v>1405.83</v>
      </c>
      <c r="AH298" s="21">
        <v>5.91</v>
      </c>
      <c r="AI298" s="51">
        <f t="shared" si="3"/>
        <v>121.9163</v>
      </c>
      <c r="AJ298" s="18">
        <v>37.553</v>
      </c>
      <c r="AK298" s="54">
        <v>3.31</v>
      </c>
      <c r="AL298" s="56">
        <v>1.812</v>
      </c>
      <c r="AM298" s="3">
        <v>22.5629868307996</v>
      </c>
      <c r="AN298" s="53">
        <v>230.7</v>
      </c>
      <c r="AO298" s="18">
        <f t="shared" si="4"/>
        <v>108.1284192</v>
      </c>
      <c r="AP298" s="53">
        <v>40.8</v>
      </c>
      <c r="AQ298" s="53">
        <v>755.61</v>
      </c>
      <c r="AR298" s="21">
        <v>124.0</v>
      </c>
      <c r="AS298" s="21">
        <v>0.51319</v>
      </c>
      <c r="AT298" s="53">
        <v>68.2</v>
      </c>
      <c r="AU298" s="53">
        <v>87.0</v>
      </c>
      <c r="AV298" s="53">
        <v>34.6</v>
      </c>
      <c r="AW298" s="53">
        <v>38.3</v>
      </c>
      <c r="AX298" s="53">
        <v>44.4</v>
      </c>
      <c r="AY298" s="21">
        <v>54.2581502230458</v>
      </c>
      <c r="AZ298" s="21">
        <v>44.6369098941903</v>
      </c>
      <c r="BA298" s="21">
        <v>37.2455969354685</v>
      </c>
      <c r="BB298" s="5">
        <v>37.55</v>
      </c>
      <c r="BC298" s="5">
        <v>1.74641</v>
      </c>
      <c r="BD298" s="18">
        <v>36.56</v>
      </c>
      <c r="BE298" s="21">
        <v>7.33</v>
      </c>
      <c r="BF298" s="21">
        <v>8.03</v>
      </c>
      <c r="BG298" s="5">
        <v>9.33</v>
      </c>
      <c r="BH298" s="53">
        <v>39.0</v>
      </c>
      <c r="BI298" s="53">
        <v>40.4</v>
      </c>
      <c r="BJ298" s="53">
        <v>52.2</v>
      </c>
      <c r="BK298" s="53">
        <v>35.5</v>
      </c>
      <c r="BL298" s="54">
        <v>613384.412</v>
      </c>
      <c r="BM298" s="53">
        <v>35.6</v>
      </c>
      <c r="BN298" s="53">
        <v>38.1</v>
      </c>
      <c r="BO298" s="21">
        <v>24.2124524009693</v>
      </c>
      <c r="BP298" s="53">
        <v>658.3</v>
      </c>
      <c r="BS298" s="5">
        <v>36.3</v>
      </c>
      <c r="BU298" s="18">
        <v>3.76</v>
      </c>
      <c r="BV298" s="57">
        <v>108.928172</v>
      </c>
    </row>
    <row r="299" ht="15.75" customHeight="1">
      <c r="A299" s="3" t="s">
        <v>236</v>
      </c>
      <c r="B299" s="3">
        <v>1970.0</v>
      </c>
      <c r="C299" s="3">
        <v>1970.916666666645</v>
      </c>
      <c r="D299" s="54">
        <v>14.055</v>
      </c>
      <c r="E299" s="3">
        <v>621.1</v>
      </c>
      <c r="F299" s="50">
        <v>64.867</v>
      </c>
      <c r="G299" s="50">
        <v>70.7558</v>
      </c>
      <c r="H299" s="51">
        <v>110.1744</v>
      </c>
      <c r="I299" s="51">
        <f t="shared" si="2"/>
        <v>55.8407</v>
      </c>
      <c r="J299" s="21">
        <v>144.85</v>
      </c>
      <c r="K299" s="5">
        <v>5.6</v>
      </c>
      <c r="L299" s="52">
        <v>4252.18</v>
      </c>
      <c r="M299" s="54">
        <v>22.544</v>
      </c>
      <c r="N299" s="3">
        <v>84.28</v>
      </c>
      <c r="O299" s="53">
        <v>37.1</v>
      </c>
      <c r="P299" s="52">
        <v>14.47</v>
      </c>
      <c r="Q299" s="54">
        <v>39.6</v>
      </c>
      <c r="R299" s="18">
        <v>37.3755</v>
      </c>
      <c r="S299" s="54">
        <v>3.31</v>
      </c>
      <c r="T299" s="3">
        <v>23.5679166100604</v>
      </c>
      <c r="U299" s="21">
        <v>6.84</v>
      </c>
      <c r="V299" s="21">
        <v>5.51</v>
      </c>
      <c r="W299" s="18">
        <f t="shared" si="6"/>
        <v>0.04821685963</v>
      </c>
      <c r="X299" s="54">
        <v>25.324</v>
      </c>
      <c r="Y299" s="54">
        <v>0.04852600198741297</v>
      </c>
      <c r="Z299" s="53">
        <v>1051.138896</v>
      </c>
      <c r="AA299" s="51">
        <v>301.6379</v>
      </c>
      <c r="AB299" s="55">
        <v>426.5949</v>
      </c>
      <c r="AC299" s="51">
        <v>431.994156145322</v>
      </c>
      <c r="AD299" s="51">
        <v>464.845873015213</v>
      </c>
      <c r="AE299" s="51">
        <v>508.276867458346</v>
      </c>
      <c r="AF299" s="51">
        <f t="shared" si="5"/>
        <v>1405.116897</v>
      </c>
      <c r="AG299" s="18">
        <v>1419.98</v>
      </c>
      <c r="AH299" s="21">
        <v>5.28</v>
      </c>
      <c r="AI299" s="51">
        <f t="shared" si="3"/>
        <v>124.957</v>
      </c>
      <c r="AJ299" s="18">
        <v>37.455</v>
      </c>
      <c r="AK299" s="54">
        <v>3.31</v>
      </c>
      <c r="AL299" s="56">
        <v>1.608</v>
      </c>
      <c r="AM299" s="3">
        <v>23.5679166100604</v>
      </c>
      <c r="AN299" s="53">
        <v>237.7</v>
      </c>
      <c r="AO299" s="18">
        <f t="shared" si="4"/>
        <v>107.8462424</v>
      </c>
      <c r="AP299" s="53">
        <v>41.0</v>
      </c>
      <c r="AQ299" s="53">
        <v>794.09</v>
      </c>
      <c r="AR299" s="21">
        <v>115.495</v>
      </c>
      <c r="AS299" s="21">
        <v>0.482433</v>
      </c>
      <c r="AT299" s="53">
        <v>65.5</v>
      </c>
      <c r="AU299" s="53">
        <v>78.4</v>
      </c>
      <c r="AV299" s="53">
        <v>34.3</v>
      </c>
      <c r="AW299" s="53">
        <v>38.3</v>
      </c>
      <c r="AX299" s="53">
        <v>43.5</v>
      </c>
      <c r="AY299" s="21">
        <v>54.9000210640371</v>
      </c>
      <c r="AZ299" s="21">
        <v>44.7466273034067</v>
      </c>
      <c r="BA299" s="21">
        <v>37.477303738043</v>
      </c>
      <c r="BB299" s="5">
        <v>37.45</v>
      </c>
      <c r="BC299" s="5">
        <v>1.75881</v>
      </c>
      <c r="BD299" s="18">
        <v>36.56</v>
      </c>
      <c r="BE299" s="21">
        <v>6.84</v>
      </c>
      <c r="BF299" s="21">
        <v>8.05</v>
      </c>
      <c r="BG299" s="5">
        <v>9.38</v>
      </c>
      <c r="BH299" s="53">
        <v>38.7</v>
      </c>
      <c r="BI299" s="53">
        <v>40.6</v>
      </c>
      <c r="BJ299" s="53">
        <v>52.4</v>
      </c>
      <c r="BK299" s="53">
        <v>35.8</v>
      </c>
      <c r="BL299" s="54">
        <v>614215.453</v>
      </c>
      <c r="BM299" s="53">
        <v>35.6</v>
      </c>
      <c r="BN299" s="53">
        <v>38.2</v>
      </c>
      <c r="BO299" s="21">
        <v>24.3311408931309</v>
      </c>
      <c r="BP299" s="53">
        <v>656.6</v>
      </c>
      <c r="BS299" s="5">
        <v>36.5</v>
      </c>
      <c r="BU299" s="18">
        <v>3.75</v>
      </c>
      <c r="BV299" s="57">
        <v>109.004492</v>
      </c>
    </row>
    <row r="300" ht="15.75" customHeight="1">
      <c r="A300" s="3" t="s">
        <v>237</v>
      </c>
      <c r="B300" s="3">
        <v>1970.0</v>
      </c>
      <c r="C300" s="3">
        <v>1970.9999999999782</v>
      </c>
      <c r="D300" s="54">
        <v>14.225</v>
      </c>
      <c r="E300" s="3">
        <v>626.5</v>
      </c>
      <c r="F300" s="50">
        <v>65.2077</v>
      </c>
      <c r="G300" s="50">
        <v>71.3438</v>
      </c>
      <c r="H300" s="51">
        <v>111.3578</v>
      </c>
      <c r="I300" s="51">
        <f t="shared" si="2"/>
        <v>56.7901</v>
      </c>
      <c r="J300" s="21">
        <v>144.85</v>
      </c>
      <c r="K300" s="5">
        <v>4.9</v>
      </c>
      <c r="L300" s="52">
        <v>4260.36</v>
      </c>
      <c r="M300" s="54">
        <v>22.658</v>
      </c>
      <c r="N300" s="3">
        <v>90.05</v>
      </c>
      <c r="O300" s="53">
        <v>37.1</v>
      </c>
      <c r="P300" s="52">
        <v>14.558</v>
      </c>
      <c r="Q300" s="54">
        <v>39.8</v>
      </c>
      <c r="R300" s="18">
        <v>37.2761</v>
      </c>
      <c r="S300" s="54">
        <v>3.56</v>
      </c>
      <c r="T300" s="3">
        <v>22.3237695417966</v>
      </c>
      <c r="U300" s="21">
        <v>6.39</v>
      </c>
      <c r="V300" s="21">
        <v>5.0</v>
      </c>
      <c r="W300" s="18">
        <f t="shared" si="6"/>
        <v>0.04961319313</v>
      </c>
      <c r="X300" s="54">
        <v>25.464</v>
      </c>
      <c r="Y300" s="54">
        <v>0.05114551083591312</v>
      </c>
      <c r="Z300" s="53">
        <v>1059.1254959999999</v>
      </c>
      <c r="AA300" s="51">
        <v>304.6994</v>
      </c>
      <c r="AB300" s="55">
        <v>433.9971</v>
      </c>
      <c r="AC300" s="51">
        <v>440.163</v>
      </c>
      <c r="AD300" s="51">
        <v>467.163</v>
      </c>
      <c r="AE300" s="51">
        <v>511.941</v>
      </c>
      <c r="AF300" s="51">
        <f t="shared" si="5"/>
        <v>1419.267</v>
      </c>
      <c r="AG300" s="18">
        <v>1432.0</v>
      </c>
      <c r="AH300" s="21">
        <v>4.87</v>
      </c>
      <c r="AI300" s="51">
        <f t="shared" si="3"/>
        <v>129.2977</v>
      </c>
      <c r="AJ300" s="18">
        <v>37.434</v>
      </c>
      <c r="AK300" s="54">
        <v>3.56</v>
      </c>
      <c r="AL300" s="56">
        <v>1.655</v>
      </c>
      <c r="AM300" s="3">
        <v>22.3237695417966</v>
      </c>
      <c r="AN300" s="53">
        <v>238.7</v>
      </c>
      <c r="AO300" s="18">
        <f t="shared" si="4"/>
        <v>107.785776</v>
      </c>
      <c r="AP300" s="53">
        <v>41.1</v>
      </c>
      <c r="AQ300" s="53">
        <v>838.92</v>
      </c>
      <c r="AR300" s="21">
        <v>117.437</v>
      </c>
      <c r="AS300" s="21">
        <v>0.467327</v>
      </c>
      <c r="AT300" s="53">
        <v>63.2</v>
      </c>
      <c r="AU300" s="53">
        <v>75.6</v>
      </c>
      <c r="AV300" s="53">
        <v>34.3</v>
      </c>
      <c r="AW300" s="53">
        <v>37.5</v>
      </c>
      <c r="AX300" s="53">
        <v>42.8</v>
      </c>
      <c r="AY300" s="21">
        <v>55.6449903197834</v>
      </c>
      <c r="AZ300" s="21">
        <v>44.681001267249</v>
      </c>
      <c r="BA300" s="21">
        <v>37.8333880728</v>
      </c>
      <c r="BB300" s="5">
        <v>37.43</v>
      </c>
      <c r="BC300" s="5">
        <v>1.63027</v>
      </c>
      <c r="BD300" s="18">
        <v>36.56</v>
      </c>
      <c r="BE300" s="21">
        <v>6.39</v>
      </c>
      <c r="BF300" s="21">
        <v>7.64</v>
      </c>
      <c r="BG300" s="5">
        <v>9.12</v>
      </c>
      <c r="BH300" s="53">
        <v>38.5</v>
      </c>
      <c r="BI300" s="53">
        <v>40.8</v>
      </c>
      <c r="BJ300" s="53">
        <v>52.5</v>
      </c>
      <c r="BK300" s="53">
        <v>36.0</v>
      </c>
      <c r="BL300" s="54">
        <v>612466.098</v>
      </c>
      <c r="BM300" s="53">
        <v>35.8</v>
      </c>
      <c r="BN300" s="53">
        <v>38.5</v>
      </c>
      <c r="BO300" s="21">
        <v>24.4498293852925</v>
      </c>
      <c r="BP300" s="53">
        <v>665.6</v>
      </c>
      <c r="BS300" s="5">
        <v>36.8</v>
      </c>
      <c r="BU300" s="18">
        <v>3.49</v>
      </c>
      <c r="BV300" s="57">
        <v>109.080046</v>
      </c>
    </row>
    <row r="301" ht="15.75" customHeight="1">
      <c r="A301" s="3" t="s">
        <v>58</v>
      </c>
      <c r="B301" s="3">
        <v>1971.0</v>
      </c>
      <c r="C301" s="3">
        <v>1971.0833333333114</v>
      </c>
      <c r="D301" s="54">
        <v>14.24</v>
      </c>
      <c r="E301" s="3">
        <v>632.9</v>
      </c>
      <c r="F301" s="50">
        <v>65.5265</v>
      </c>
      <c r="G301" s="50">
        <v>71.7341</v>
      </c>
      <c r="H301" s="51">
        <v>111.5479</v>
      </c>
      <c r="I301" s="51">
        <f t="shared" si="2"/>
        <v>56.6997</v>
      </c>
      <c r="J301" s="21">
        <v>144.62</v>
      </c>
      <c r="K301" s="5">
        <v>4.14</v>
      </c>
      <c r="L301" s="62">
        <v>4378.16</v>
      </c>
      <c r="M301" s="54">
        <v>22.747</v>
      </c>
      <c r="N301" s="3">
        <v>93.49</v>
      </c>
      <c r="O301" s="53">
        <v>37.3</v>
      </c>
      <c r="P301" s="52">
        <v>14.604</v>
      </c>
      <c r="Q301" s="54">
        <v>39.9</v>
      </c>
      <c r="R301" s="18">
        <v>37.3761</v>
      </c>
      <c r="S301" s="54">
        <v>3.56</v>
      </c>
      <c r="T301" s="3">
        <v>24.482976852448</v>
      </c>
      <c r="U301" s="21">
        <v>6.24</v>
      </c>
      <c r="V301" s="21">
        <v>4.57</v>
      </c>
      <c r="W301" s="18">
        <f t="shared" si="6"/>
        <v>0.05023315943</v>
      </c>
      <c r="X301" s="54">
        <v>25.589</v>
      </c>
      <c r="Y301" s="54">
        <v>0.05565181518151818</v>
      </c>
      <c r="Z301" s="53">
        <v>1094.1021839999999</v>
      </c>
      <c r="AA301" s="51">
        <v>305.5082</v>
      </c>
      <c r="AB301" s="55">
        <v>437.8321</v>
      </c>
      <c r="AC301" s="51">
        <v>448.374421739165</v>
      </c>
      <c r="AD301" s="51">
        <v>467.92379105073</v>
      </c>
      <c r="AE301" s="51">
        <v>515.130965309669</v>
      </c>
      <c r="AF301" s="51">
        <f t="shared" si="5"/>
        <v>1431.429178</v>
      </c>
      <c r="AG301" s="18">
        <v>1441.89</v>
      </c>
      <c r="AH301" s="21">
        <v>4.44</v>
      </c>
      <c r="AI301" s="51">
        <f t="shared" si="3"/>
        <v>132.3239</v>
      </c>
      <c r="AJ301" s="18">
        <v>37.868</v>
      </c>
      <c r="AK301" s="54">
        <v>3.56</v>
      </c>
      <c r="AL301" s="56">
        <v>1.596</v>
      </c>
      <c r="AM301" s="3">
        <v>24.482976852448</v>
      </c>
      <c r="AN301" s="53">
        <v>240.7</v>
      </c>
      <c r="AO301" s="18">
        <f t="shared" si="4"/>
        <v>109.0354161</v>
      </c>
      <c r="AP301" s="53">
        <v>41.3</v>
      </c>
      <c r="AQ301" s="53">
        <v>868.5</v>
      </c>
      <c r="AR301" s="21">
        <v>112.315</v>
      </c>
      <c r="AS301" s="21">
        <v>0.453975</v>
      </c>
      <c r="AT301" s="53">
        <v>62.5</v>
      </c>
      <c r="AU301" s="53">
        <v>74.7</v>
      </c>
      <c r="AV301" s="53">
        <v>34.6</v>
      </c>
      <c r="AW301" s="53">
        <v>35.9</v>
      </c>
      <c r="AX301" s="53">
        <v>38.9</v>
      </c>
      <c r="AY301" s="21">
        <v>56.2798453506817</v>
      </c>
      <c r="AZ301" s="21">
        <v>45.0062463838412</v>
      </c>
      <c r="BA301" s="21">
        <v>37.9983128616148</v>
      </c>
      <c r="BB301" s="5">
        <v>37.87</v>
      </c>
      <c r="BC301" s="5">
        <v>1.63425</v>
      </c>
      <c r="BD301" s="18">
        <v>37.88</v>
      </c>
      <c r="BE301" s="21">
        <v>6.24</v>
      </c>
      <c r="BF301" s="21">
        <v>7.36</v>
      </c>
      <c r="BG301" s="5">
        <v>8.74</v>
      </c>
      <c r="BH301" s="53">
        <v>38.6</v>
      </c>
      <c r="BI301" s="53">
        <v>41.0</v>
      </c>
      <c r="BJ301" s="53">
        <v>52.8</v>
      </c>
      <c r="BK301" s="53">
        <v>37.1</v>
      </c>
      <c r="BL301" s="54">
        <v>615957.05</v>
      </c>
      <c r="BM301" s="53">
        <v>35.9</v>
      </c>
      <c r="BN301" s="53">
        <v>38.5</v>
      </c>
      <c r="BO301" s="21">
        <v>24.5685178774541</v>
      </c>
      <c r="BP301" s="53">
        <v>676.1</v>
      </c>
      <c r="BS301" s="5">
        <v>36.8</v>
      </c>
      <c r="BU301" s="18">
        <v>3.35</v>
      </c>
      <c r="BV301" s="57">
        <v>109.34718</v>
      </c>
    </row>
    <row r="302" ht="15.75" customHeight="1">
      <c r="A302" s="3" t="s">
        <v>230</v>
      </c>
      <c r="B302" s="3">
        <v>1971.0</v>
      </c>
      <c r="C302" s="3">
        <v>1971.1666666666447</v>
      </c>
      <c r="D302" s="54">
        <v>14.488</v>
      </c>
      <c r="E302" s="3">
        <v>641.0</v>
      </c>
      <c r="F302" s="50">
        <v>65.9068</v>
      </c>
      <c r="G302" s="50">
        <v>72.1652</v>
      </c>
      <c r="H302" s="51">
        <v>111.8951</v>
      </c>
      <c r="I302" s="51">
        <f t="shared" si="2"/>
        <v>57.9233</v>
      </c>
      <c r="J302" s="21">
        <v>144.37</v>
      </c>
      <c r="K302" s="5">
        <v>3.72</v>
      </c>
      <c r="L302" s="52">
        <v>4348.41</v>
      </c>
      <c r="M302" s="54">
        <v>22.834</v>
      </c>
      <c r="N302" s="3">
        <v>97.11</v>
      </c>
      <c r="O302" s="53">
        <v>37.7</v>
      </c>
      <c r="P302" s="52">
        <v>14.819</v>
      </c>
      <c r="Q302" s="54">
        <v>39.9</v>
      </c>
      <c r="R302" s="18">
        <v>37.5818</v>
      </c>
      <c r="S302" s="54">
        <v>3.56</v>
      </c>
      <c r="T302" s="3">
        <v>24.3795427549175</v>
      </c>
      <c r="U302" s="21">
        <v>6.11</v>
      </c>
      <c r="V302" s="21">
        <v>3.89</v>
      </c>
      <c r="W302" s="18">
        <f t="shared" si="6"/>
        <v>0.05022537025</v>
      </c>
      <c r="X302" s="54">
        <v>25.753</v>
      </c>
      <c r="Y302" s="54">
        <v>0.05909689093600923</v>
      </c>
      <c r="Z302" s="53">
        <v>1091.885751</v>
      </c>
      <c r="AA302" s="51">
        <v>307.8904</v>
      </c>
      <c r="AB302" s="55">
        <v>441.5353</v>
      </c>
      <c r="AC302" s="51">
        <v>454.884493880638</v>
      </c>
      <c r="AD302" s="51">
        <v>468.23625172703</v>
      </c>
      <c r="AE302" s="51">
        <v>518.398852258426</v>
      </c>
      <c r="AF302" s="51">
        <f t="shared" si="5"/>
        <v>1441.519598</v>
      </c>
      <c r="AG302" s="18">
        <v>1450.23</v>
      </c>
      <c r="AH302" s="21">
        <v>3.7</v>
      </c>
      <c r="AI302" s="51">
        <f t="shared" si="3"/>
        <v>133.6449</v>
      </c>
      <c r="AJ302" s="18">
        <v>38.716</v>
      </c>
      <c r="AK302" s="54">
        <v>3.56</v>
      </c>
      <c r="AL302" s="56">
        <v>1.613</v>
      </c>
      <c r="AM302" s="3">
        <v>24.3795427549175</v>
      </c>
      <c r="AN302" s="53">
        <v>242.1</v>
      </c>
      <c r="AO302" s="18">
        <f t="shared" si="4"/>
        <v>111.4771091</v>
      </c>
      <c r="AP302" s="53">
        <v>41.4</v>
      </c>
      <c r="AQ302" s="53">
        <v>878.83</v>
      </c>
      <c r="AR302" s="21">
        <v>104.605</v>
      </c>
      <c r="AS302" s="21">
        <v>0.46935</v>
      </c>
      <c r="AT302" s="53">
        <v>61.3</v>
      </c>
      <c r="AU302" s="53">
        <v>78.8</v>
      </c>
      <c r="AV302" s="53">
        <v>34.8</v>
      </c>
      <c r="AW302" s="53">
        <v>35.2</v>
      </c>
      <c r="AX302" s="53">
        <v>38.9</v>
      </c>
      <c r="AY302" s="21">
        <v>56.2914904426118</v>
      </c>
      <c r="AZ302" s="21">
        <v>45.2349286512531</v>
      </c>
      <c r="BA302" s="21">
        <v>38.0804623164753</v>
      </c>
      <c r="BB302" s="5">
        <v>38.72</v>
      </c>
      <c r="BC302" s="5">
        <v>1.59545</v>
      </c>
      <c r="BD302" s="18">
        <v>38.74</v>
      </c>
      <c r="BE302" s="21">
        <v>6.11</v>
      </c>
      <c r="BF302" s="21">
        <v>7.08</v>
      </c>
      <c r="BG302" s="5">
        <v>8.39</v>
      </c>
      <c r="BH302" s="53">
        <v>38.5</v>
      </c>
      <c r="BI302" s="53">
        <v>41.1</v>
      </c>
      <c r="BJ302" s="53">
        <v>53.0</v>
      </c>
      <c r="BK302" s="53">
        <v>37.2</v>
      </c>
      <c r="BL302" s="54">
        <v>617176.943</v>
      </c>
      <c r="BM302" s="53">
        <v>36.0</v>
      </c>
      <c r="BN302" s="53">
        <v>38.6</v>
      </c>
      <c r="BO302" s="21">
        <v>24.5685178774541</v>
      </c>
      <c r="BP302" s="53">
        <v>679.4</v>
      </c>
      <c r="BS302" s="5">
        <v>36.6</v>
      </c>
      <c r="BU302" s="18">
        <v>3.21</v>
      </c>
      <c r="BV302" s="57">
        <v>108.806662</v>
      </c>
    </row>
    <row r="303" ht="15.75" customHeight="1">
      <c r="A303" s="3" t="s">
        <v>231</v>
      </c>
      <c r="B303" s="3">
        <v>1971.0</v>
      </c>
      <c r="C303" s="3">
        <v>1971.249999999978</v>
      </c>
      <c r="D303" s="54">
        <v>14.479</v>
      </c>
      <c r="E303" s="3">
        <v>649.9</v>
      </c>
      <c r="F303" s="50">
        <v>66.5403</v>
      </c>
      <c r="G303" s="50">
        <v>72.8177</v>
      </c>
      <c r="H303" s="51">
        <v>111.9877</v>
      </c>
      <c r="I303" s="51">
        <f t="shared" si="2"/>
        <v>58.6886</v>
      </c>
      <c r="J303" s="21">
        <v>144.34</v>
      </c>
      <c r="K303" s="5">
        <v>3.71</v>
      </c>
      <c r="L303" s="52">
        <v>4396.08</v>
      </c>
      <c r="M303" s="54">
        <v>22.907</v>
      </c>
      <c r="N303" s="3">
        <v>99.6</v>
      </c>
      <c r="O303" s="53">
        <v>37.8</v>
      </c>
      <c r="P303" s="52">
        <v>14.798</v>
      </c>
      <c r="Q303" s="54">
        <v>40.0</v>
      </c>
      <c r="R303" s="18">
        <v>37.7267</v>
      </c>
      <c r="S303" s="54">
        <v>3.56</v>
      </c>
      <c r="T303" s="3">
        <v>24.1342777604828</v>
      </c>
      <c r="U303" s="21">
        <v>5.7</v>
      </c>
      <c r="V303" s="21">
        <v>3.69</v>
      </c>
      <c r="W303" s="18">
        <f t="shared" si="6"/>
        <v>0.04967236402</v>
      </c>
      <c r="X303" s="54">
        <v>25.953</v>
      </c>
      <c r="Y303" s="54">
        <v>0.06303760137625947</v>
      </c>
      <c r="Z303" s="53">
        <v>1108.691376</v>
      </c>
      <c r="AA303" s="51">
        <v>310.0343</v>
      </c>
      <c r="AB303" s="55">
        <v>445.4316</v>
      </c>
      <c r="AC303" s="51">
        <v>457.575</v>
      </c>
      <c r="AD303" s="51">
        <v>469.639</v>
      </c>
      <c r="AE303" s="51">
        <v>522.502</v>
      </c>
      <c r="AF303" s="51">
        <f t="shared" si="5"/>
        <v>1449.716</v>
      </c>
      <c r="AG303" s="18">
        <v>1457.03</v>
      </c>
      <c r="AH303" s="21">
        <v>3.38</v>
      </c>
      <c r="AI303" s="51">
        <f t="shared" si="3"/>
        <v>135.3973</v>
      </c>
      <c r="AJ303" s="18">
        <v>38.873</v>
      </c>
      <c r="AK303" s="54">
        <v>3.56</v>
      </c>
      <c r="AL303" s="56">
        <v>1.725</v>
      </c>
      <c r="AM303" s="3">
        <v>24.1342777604828</v>
      </c>
      <c r="AN303" s="53">
        <v>241.6</v>
      </c>
      <c r="AO303" s="18">
        <f t="shared" si="4"/>
        <v>111.9291679</v>
      </c>
      <c r="AP303" s="53">
        <v>41.5</v>
      </c>
      <c r="AQ303" s="53">
        <v>904.37</v>
      </c>
      <c r="AR303" s="21">
        <v>106.126</v>
      </c>
      <c r="AS303" s="21">
        <v>0.526565</v>
      </c>
      <c r="AT303" s="53">
        <v>61.0</v>
      </c>
      <c r="AU303" s="53">
        <v>83.6</v>
      </c>
      <c r="AV303" s="53">
        <v>34.8</v>
      </c>
      <c r="AW303" s="53">
        <v>34.4</v>
      </c>
      <c r="AX303" s="53">
        <v>38.9</v>
      </c>
      <c r="AY303" s="21">
        <v>56.1685107216576</v>
      </c>
      <c r="AZ303" s="21">
        <v>45.4047519615127</v>
      </c>
      <c r="BA303" s="21">
        <v>38.2725653869152</v>
      </c>
      <c r="BB303" s="5">
        <v>38.87</v>
      </c>
      <c r="BC303" s="5">
        <v>1.66013</v>
      </c>
      <c r="BD303" s="18">
        <v>38.87</v>
      </c>
      <c r="BE303" s="21">
        <v>5.7</v>
      </c>
      <c r="BF303" s="21">
        <v>7.21</v>
      </c>
      <c r="BG303" s="5">
        <v>8.46</v>
      </c>
      <c r="BH303" s="53">
        <v>38.5</v>
      </c>
      <c r="BI303" s="53">
        <v>41.2</v>
      </c>
      <c r="BJ303" s="53">
        <v>53.0</v>
      </c>
      <c r="BK303" s="53">
        <v>37.8</v>
      </c>
      <c r="BL303" s="54">
        <v>621122.688</v>
      </c>
      <c r="BM303" s="53">
        <v>36.2</v>
      </c>
      <c r="BN303" s="53">
        <v>38.8</v>
      </c>
      <c r="BO303" s="21">
        <v>24.6278621235349</v>
      </c>
      <c r="BP303" s="53">
        <v>682.0</v>
      </c>
      <c r="BS303" s="5">
        <v>36.4</v>
      </c>
      <c r="BU303" s="18">
        <v>3.12</v>
      </c>
      <c r="BV303" s="57">
        <v>108.534645</v>
      </c>
    </row>
    <row r="304" ht="15.75" customHeight="1">
      <c r="A304" s="3" t="s">
        <v>59</v>
      </c>
      <c r="B304" s="3">
        <v>1971.0</v>
      </c>
      <c r="C304" s="3">
        <v>1971.3333333333112</v>
      </c>
      <c r="D304" s="54">
        <v>14.606</v>
      </c>
      <c r="E304" s="3">
        <v>658.4</v>
      </c>
      <c r="F304" s="50">
        <v>67.2618</v>
      </c>
      <c r="G304" s="50">
        <v>73.5507</v>
      </c>
      <c r="H304" s="51">
        <v>112.1496</v>
      </c>
      <c r="I304" s="51">
        <f t="shared" si="2"/>
        <v>60.2886</v>
      </c>
      <c r="J304" s="21">
        <v>144.44</v>
      </c>
      <c r="K304" s="5">
        <v>4.15</v>
      </c>
      <c r="L304" s="52">
        <v>4401.74</v>
      </c>
      <c r="M304" s="54">
        <v>22.992</v>
      </c>
      <c r="N304" s="3">
        <v>103.0</v>
      </c>
      <c r="O304" s="53">
        <v>37.9</v>
      </c>
      <c r="P304" s="52">
        <v>14.759</v>
      </c>
      <c r="Q304" s="54">
        <v>40.1</v>
      </c>
      <c r="R304" s="18">
        <v>37.8535</v>
      </c>
      <c r="S304" s="54">
        <v>3.56</v>
      </c>
      <c r="T304" s="3">
        <v>25.2874006134373</v>
      </c>
      <c r="U304" s="21">
        <v>5.83</v>
      </c>
      <c r="V304" s="21">
        <v>4.3</v>
      </c>
      <c r="W304" s="18">
        <f t="shared" si="6"/>
        <v>0.04943174038</v>
      </c>
      <c r="X304" s="54">
        <v>26.147</v>
      </c>
      <c r="Y304" s="54">
        <v>0.06479068252158315</v>
      </c>
      <c r="Z304" s="53">
        <v>1114.9607419999998</v>
      </c>
      <c r="AA304" s="51">
        <v>313.2507</v>
      </c>
      <c r="AB304" s="55">
        <v>450.6517</v>
      </c>
      <c r="AC304" s="51">
        <v>455.385280784636</v>
      </c>
      <c r="AD304" s="51">
        <v>473.199870503334</v>
      </c>
      <c r="AE304" s="51">
        <v>527.908103261495</v>
      </c>
      <c r="AF304" s="51">
        <f t="shared" si="5"/>
        <v>1456.493255</v>
      </c>
      <c r="AG304" s="18">
        <v>1462.28</v>
      </c>
      <c r="AH304" s="21">
        <v>3.86</v>
      </c>
      <c r="AI304" s="51">
        <f t="shared" si="3"/>
        <v>137.401</v>
      </c>
      <c r="AJ304" s="18">
        <v>39.001</v>
      </c>
      <c r="AK304" s="54">
        <v>3.56</v>
      </c>
      <c r="AL304" s="56">
        <v>1.697</v>
      </c>
      <c r="AM304" s="3">
        <v>25.2874006134373</v>
      </c>
      <c r="AN304" s="53">
        <v>237.0</v>
      </c>
      <c r="AO304" s="18">
        <f t="shared" si="4"/>
        <v>112.2977253</v>
      </c>
      <c r="AP304" s="53">
        <v>41.6</v>
      </c>
      <c r="AQ304" s="53">
        <v>941.75</v>
      </c>
      <c r="AR304" s="21">
        <v>110.267</v>
      </c>
      <c r="AS304" s="21">
        <v>0.562924</v>
      </c>
      <c r="AT304" s="53">
        <v>64.4</v>
      </c>
      <c r="AU304" s="53">
        <v>94.8</v>
      </c>
      <c r="AV304" s="53">
        <v>34.9</v>
      </c>
      <c r="AW304" s="53">
        <v>34.4</v>
      </c>
      <c r="AX304" s="53">
        <v>38.9</v>
      </c>
      <c r="AY304" s="21">
        <v>56.1596465797295</v>
      </c>
      <c r="AZ304" s="21">
        <v>45.5847490249785</v>
      </c>
      <c r="BA304" s="21">
        <v>38.3103804731298</v>
      </c>
      <c r="BB304" s="5">
        <v>39.0</v>
      </c>
      <c r="BC304" s="5">
        <v>1.72035</v>
      </c>
      <c r="BD304" s="18">
        <v>39.01</v>
      </c>
      <c r="BE304" s="21">
        <v>5.83</v>
      </c>
      <c r="BF304" s="21">
        <v>7.25</v>
      </c>
      <c r="BG304" s="5">
        <v>8.45</v>
      </c>
      <c r="BH304" s="53">
        <v>38.9</v>
      </c>
      <c r="BI304" s="53">
        <v>41.3</v>
      </c>
      <c r="BJ304" s="53">
        <v>53.0</v>
      </c>
      <c r="BK304" s="53">
        <v>38.0</v>
      </c>
      <c r="BL304" s="54">
        <v>623375.321</v>
      </c>
      <c r="BM304" s="53">
        <v>36.3</v>
      </c>
      <c r="BN304" s="53">
        <v>39.0</v>
      </c>
      <c r="BO304" s="21">
        <v>24.6872063696157</v>
      </c>
      <c r="BP304" s="53">
        <v>688.8</v>
      </c>
      <c r="BS304" s="5">
        <v>36.4</v>
      </c>
      <c r="BT304" s="53">
        <v>7.31</v>
      </c>
      <c r="BU304" s="18">
        <v>3.02</v>
      </c>
      <c r="BV304" s="57">
        <v>108.6175</v>
      </c>
    </row>
    <row r="305" ht="15.75" customHeight="1">
      <c r="A305" s="3" t="s">
        <v>232</v>
      </c>
      <c r="B305" s="3">
        <v>1971.0</v>
      </c>
      <c r="C305" s="3">
        <v>1971.4166666666445</v>
      </c>
      <c r="D305" s="54">
        <v>14.698</v>
      </c>
      <c r="E305" s="3">
        <v>666.7</v>
      </c>
      <c r="F305" s="50">
        <v>67.9418</v>
      </c>
      <c r="G305" s="50">
        <v>74.296</v>
      </c>
      <c r="H305" s="51">
        <v>113.0615</v>
      </c>
      <c r="I305" s="51">
        <f t="shared" si="2"/>
        <v>62.381</v>
      </c>
      <c r="J305" s="21">
        <v>144.19</v>
      </c>
      <c r="K305" s="5">
        <v>4.63</v>
      </c>
      <c r="L305" s="52">
        <v>4405.78</v>
      </c>
      <c r="M305" s="54">
        <v>23.093</v>
      </c>
      <c r="N305" s="3">
        <v>101.6</v>
      </c>
      <c r="O305" s="53">
        <v>38.1</v>
      </c>
      <c r="P305" s="52">
        <v>14.982</v>
      </c>
      <c r="Q305" s="54">
        <v>40.3</v>
      </c>
      <c r="R305" s="18">
        <v>37.9841</v>
      </c>
      <c r="S305" s="54">
        <v>3.56</v>
      </c>
      <c r="T305" s="3">
        <v>25.0034229968405</v>
      </c>
      <c r="U305" s="21">
        <v>6.39</v>
      </c>
      <c r="V305" s="21">
        <v>5.04</v>
      </c>
      <c r="W305" s="18">
        <f t="shared" si="6"/>
        <v>0.05035022287</v>
      </c>
      <c r="X305" s="54">
        <v>26.398</v>
      </c>
      <c r="Y305" s="54">
        <v>0.0708693359295769</v>
      </c>
      <c r="Z305" s="53">
        <v>1120.3898539999998</v>
      </c>
      <c r="AA305" s="51">
        <v>317.6803</v>
      </c>
      <c r="AB305" s="55">
        <v>453.6478</v>
      </c>
      <c r="AC305" s="51">
        <v>451.484905369162</v>
      </c>
      <c r="AD305" s="51">
        <v>478.10356452111</v>
      </c>
      <c r="AE305" s="51">
        <v>533.926279063506</v>
      </c>
      <c r="AF305" s="51">
        <f t="shared" si="5"/>
        <v>1463.514749</v>
      </c>
      <c r="AG305" s="18">
        <v>1471.44</v>
      </c>
      <c r="AH305" s="21">
        <v>4.14</v>
      </c>
      <c r="AI305" s="51">
        <f t="shared" si="3"/>
        <v>135.9675</v>
      </c>
      <c r="AJ305" s="18">
        <v>40.493</v>
      </c>
      <c r="AK305" s="54">
        <v>3.56</v>
      </c>
      <c r="AL305" s="56">
        <v>1.635</v>
      </c>
      <c r="AM305" s="3">
        <v>25.0034229968405</v>
      </c>
      <c r="AN305" s="53">
        <v>231.4</v>
      </c>
      <c r="AO305" s="18">
        <f t="shared" si="4"/>
        <v>116.593723</v>
      </c>
      <c r="AP305" s="53">
        <v>41.7</v>
      </c>
      <c r="AQ305" s="53">
        <v>907.81</v>
      </c>
      <c r="AR305" s="21">
        <v>107.75</v>
      </c>
      <c r="AS305" s="21">
        <v>0.510175</v>
      </c>
      <c r="AT305" s="53">
        <v>64.4</v>
      </c>
      <c r="AU305" s="53">
        <v>84.4</v>
      </c>
      <c r="AV305" s="53">
        <v>35.4</v>
      </c>
      <c r="AW305" s="53">
        <v>34.4</v>
      </c>
      <c r="AX305" s="53">
        <v>38.9</v>
      </c>
      <c r="AY305" s="21">
        <v>56.295747789023</v>
      </c>
      <c r="AZ305" s="21">
        <v>45.6541201389699</v>
      </c>
      <c r="BA305" s="21">
        <v>38.4084354902989</v>
      </c>
      <c r="BB305" s="5">
        <v>40.49</v>
      </c>
      <c r="BC305" s="5">
        <v>1.6612</v>
      </c>
      <c r="BD305" s="18">
        <v>40.52</v>
      </c>
      <c r="BE305" s="21">
        <v>6.39</v>
      </c>
      <c r="BF305" s="21">
        <v>7.53</v>
      </c>
      <c r="BG305" s="5">
        <v>8.62</v>
      </c>
      <c r="BH305" s="53">
        <v>39.1</v>
      </c>
      <c r="BI305" s="53">
        <v>41.4</v>
      </c>
      <c r="BJ305" s="53">
        <v>53.1</v>
      </c>
      <c r="BK305" s="53">
        <v>38.1</v>
      </c>
      <c r="BL305" s="54">
        <v>625764.684</v>
      </c>
      <c r="BM305" s="53">
        <v>36.4</v>
      </c>
      <c r="BN305" s="53">
        <v>39.2</v>
      </c>
      <c r="BO305" s="21">
        <v>24.7465506156966</v>
      </c>
      <c r="BP305" s="53">
        <v>691.1</v>
      </c>
      <c r="BS305" s="5">
        <v>36.5</v>
      </c>
      <c r="BT305" s="53">
        <v>7.425</v>
      </c>
      <c r="BU305" s="18">
        <v>3.05</v>
      </c>
      <c r="BV305" s="57">
        <v>108.869917</v>
      </c>
    </row>
    <row r="306" ht="15.75" customHeight="1">
      <c r="A306" s="3" t="s">
        <v>233</v>
      </c>
      <c r="B306" s="3">
        <v>1971.0</v>
      </c>
      <c r="C306" s="3">
        <v>1971.4999999999777</v>
      </c>
      <c r="D306" s="54">
        <v>14.564</v>
      </c>
      <c r="E306" s="3">
        <v>673.0</v>
      </c>
      <c r="F306" s="50">
        <v>68.5616</v>
      </c>
      <c r="G306" s="50">
        <v>75.0391</v>
      </c>
      <c r="H306" s="51">
        <v>114.1265</v>
      </c>
      <c r="I306" s="51">
        <f t="shared" si="2"/>
        <v>63.8032</v>
      </c>
      <c r="J306" s="21">
        <v>144.67</v>
      </c>
      <c r="K306" s="5">
        <v>4.91</v>
      </c>
      <c r="L306" s="52">
        <v>4389.2</v>
      </c>
      <c r="M306" s="54">
        <v>23.184</v>
      </c>
      <c r="N306" s="3">
        <v>99.72</v>
      </c>
      <c r="O306" s="53">
        <v>38.2</v>
      </c>
      <c r="P306" s="52">
        <v>15.057</v>
      </c>
      <c r="Q306" s="54">
        <v>40.5</v>
      </c>
      <c r="R306" s="18">
        <v>38.0434</v>
      </c>
      <c r="S306" s="54">
        <v>3.56</v>
      </c>
      <c r="T306" s="3">
        <v>25.8950025783943</v>
      </c>
      <c r="U306" s="21">
        <v>6.52</v>
      </c>
      <c r="V306" s="21">
        <v>5.64</v>
      </c>
      <c r="W306" s="18">
        <f t="shared" si="6"/>
        <v>0.05066618327</v>
      </c>
      <c r="X306" s="54">
        <v>26.67</v>
      </c>
      <c r="Y306" s="54">
        <v>0.07727107484751783</v>
      </c>
      <c r="Z306" s="53">
        <v>1121.00168</v>
      </c>
      <c r="AA306" s="51">
        <v>321.5304</v>
      </c>
      <c r="AB306" s="55">
        <v>458.5446</v>
      </c>
      <c r="AC306" s="51">
        <v>450.101</v>
      </c>
      <c r="AD306" s="51">
        <v>483.064</v>
      </c>
      <c r="AE306" s="51">
        <v>539.576</v>
      </c>
      <c r="AF306" s="51">
        <f t="shared" si="5"/>
        <v>1472.741</v>
      </c>
      <c r="AG306" s="18">
        <v>1484.51</v>
      </c>
      <c r="AH306" s="21">
        <v>4.75</v>
      </c>
      <c r="AI306" s="51">
        <f t="shared" si="3"/>
        <v>137.0142</v>
      </c>
      <c r="AJ306" s="18">
        <v>40.105</v>
      </c>
      <c r="AK306" s="54">
        <v>3.56</v>
      </c>
      <c r="AL306" s="56">
        <v>1.582</v>
      </c>
      <c r="AM306" s="3">
        <v>25.8950025783943</v>
      </c>
      <c r="AN306" s="53">
        <v>229.0</v>
      </c>
      <c r="AO306" s="18">
        <f t="shared" si="4"/>
        <v>115.4765333</v>
      </c>
      <c r="AP306" s="53">
        <v>41.7</v>
      </c>
      <c r="AQ306" s="53">
        <v>891.14</v>
      </c>
      <c r="AR306" s="21">
        <v>109.555</v>
      </c>
      <c r="AS306" s="21">
        <v>0.495445</v>
      </c>
      <c r="AT306" s="53">
        <v>63.5</v>
      </c>
      <c r="AU306" s="53">
        <v>82.2</v>
      </c>
      <c r="AV306" s="53">
        <v>35.5</v>
      </c>
      <c r="AW306" s="53">
        <v>34.4</v>
      </c>
      <c r="AX306" s="53">
        <v>38.9</v>
      </c>
      <c r="AY306" s="21">
        <v>56.438007755125</v>
      </c>
      <c r="AZ306" s="21">
        <v>45.7878461364997</v>
      </c>
      <c r="BA306" s="21">
        <v>38.5174680290578</v>
      </c>
      <c r="BB306" s="5">
        <v>40.1</v>
      </c>
      <c r="BC306" s="5">
        <v>1.60355</v>
      </c>
      <c r="BD306" s="18">
        <v>40.1</v>
      </c>
      <c r="BE306" s="21">
        <v>6.52</v>
      </c>
      <c r="BF306" s="21">
        <v>7.64</v>
      </c>
      <c r="BG306" s="5">
        <v>8.75</v>
      </c>
      <c r="BH306" s="53">
        <v>39.2</v>
      </c>
      <c r="BI306" s="53">
        <v>41.4</v>
      </c>
      <c r="BJ306" s="53">
        <v>53.1</v>
      </c>
      <c r="BK306" s="53">
        <v>38.3</v>
      </c>
      <c r="BL306" s="54">
        <v>626635.482</v>
      </c>
      <c r="BM306" s="53">
        <v>36.5</v>
      </c>
      <c r="BN306" s="53">
        <v>39.3</v>
      </c>
      <c r="BO306" s="21">
        <v>24.7465506156966</v>
      </c>
      <c r="BP306" s="53">
        <v>699.8</v>
      </c>
      <c r="BS306" s="5">
        <v>36.9</v>
      </c>
      <c r="BT306" s="53">
        <v>7.53</v>
      </c>
      <c r="BU306" s="18">
        <v>3.11</v>
      </c>
      <c r="BV306" s="57">
        <v>109.200234</v>
      </c>
    </row>
    <row r="307" ht="15.75" customHeight="1">
      <c r="A307" s="3" t="s">
        <v>60</v>
      </c>
      <c r="B307" s="3">
        <v>1971.0</v>
      </c>
      <c r="C307" s="3">
        <v>1971.583333333311</v>
      </c>
      <c r="D307" s="54">
        <v>14.302</v>
      </c>
      <c r="E307" s="3">
        <v>679.6</v>
      </c>
      <c r="F307" s="50">
        <v>69.2465</v>
      </c>
      <c r="G307" s="50">
        <v>76.2853</v>
      </c>
      <c r="H307" s="51">
        <v>114.3772</v>
      </c>
      <c r="I307" s="51">
        <f t="shared" si="2"/>
        <v>63.7009</v>
      </c>
      <c r="J307" s="21">
        <v>145.39</v>
      </c>
      <c r="K307" s="5">
        <v>5.31</v>
      </c>
      <c r="L307" s="52">
        <v>4421.62</v>
      </c>
      <c r="M307" s="54">
        <v>23.273</v>
      </c>
      <c r="N307" s="3">
        <v>99.0</v>
      </c>
      <c r="O307" s="53">
        <v>38.3</v>
      </c>
      <c r="P307" s="52">
        <v>15.125</v>
      </c>
      <c r="Q307" s="54">
        <v>40.6</v>
      </c>
      <c r="R307" s="18">
        <v>38.0953</v>
      </c>
      <c r="S307" s="54">
        <v>3.56</v>
      </c>
      <c r="T307" s="3">
        <v>25.1794000721227</v>
      </c>
      <c r="U307" s="21">
        <v>6.73</v>
      </c>
      <c r="V307" s="21">
        <v>6.04</v>
      </c>
      <c r="W307" s="18">
        <f t="shared" si="6"/>
        <v>0.05074721206</v>
      </c>
      <c r="X307" s="54">
        <v>26.906</v>
      </c>
      <c r="Y307" s="54">
        <v>0.08217029320677316</v>
      </c>
      <c r="Z307" s="53">
        <v>1132.8190439999998</v>
      </c>
      <c r="AA307" s="51">
        <v>323.6099</v>
      </c>
      <c r="AB307" s="55">
        <v>462.8643</v>
      </c>
      <c r="AC307" s="51">
        <v>454.307936603772</v>
      </c>
      <c r="AD307" s="51">
        <v>487.165097306304</v>
      </c>
      <c r="AE307" s="51">
        <v>544.136140162869</v>
      </c>
      <c r="AF307" s="51">
        <f t="shared" si="5"/>
        <v>1485.609174</v>
      </c>
      <c r="AG307" s="18">
        <v>1501.5</v>
      </c>
      <c r="AH307" s="21">
        <v>5.4</v>
      </c>
      <c r="AI307" s="51">
        <f t="shared" si="3"/>
        <v>139.2544</v>
      </c>
      <c r="AJ307" s="18">
        <v>40.929</v>
      </c>
      <c r="AK307" s="54">
        <v>3.56</v>
      </c>
      <c r="AL307" s="56">
        <v>1.592</v>
      </c>
      <c r="AM307" s="3">
        <v>25.1794000721227</v>
      </c>
      <c r="AN307" s="53">
        <v>235.7</v>
      </c>
      <c r="AO307" s="18">
        <f t="shared" si="4"/>
        <v>117.8491218</v>
      </c>
      <c r="AP307" s="53">
        <v>41.9</v>
      </c>
      <c r="AQ307" s="53">
        <v>858.43</v>
      </c>
      <c r="AR307" s="21">
        <v>114.51</v>
      </c>
      <c r="AS307" s="21">
        <v>0.515214</v>
      </c>
      <c r="AT307" s="53">
        <v>63.8</v>
      </c>
      <c r="AU307" s="53">
        <v>83.3</v>
      </c>
      <c r="AV307" s="53">
        <v>36.0</v>
      </c>
      <c r="AW307" s="53">
        <v>33.6</v>
      </c>
      <c r="AX307" s="53">
        <v>41.1</v>
      </c>
      <c r="AY307" s="21">
        <v>56.5753580681421</v>
      </c>
      <c r="AZ307" s="21">
        <v>45.9866877363325</v>
      </c>
      <c r="BA307" s="21">
        <v>38.6501246023351</v>
      </c>
      <c r="BB307" s="5">
        <v>40.93</v>
      </c>
      <c r="BC307" s="5">
        <v>1.57259</v>
      </c>
      <c r="BD307" s="18">
        <v>40.95</v>
      </c>
      <c r="BE307" s="21">
        <v>6.73</v>
      </c>
      <c r="BF307" s="21">
        <v>7.64</v>
      </c>
      <c r="BG307" s="5">
        <v>8.76</v>
      </c>
      <c r="BH307" s="53">
        <v>39.5</v>
      </c>
      <c r="BI307" s="53">
        <v>41.6</v>
      </c>
      <c r="BJ307" s="53">
        <v>53.3</v>
      </c>
      <c r="BK307" s="53">
        <v>38.5</v>
      </c>
      <c r="BL307" s="54">
        <v>629044.239</v>
      </c>
      <c r="BM307" s="53">
        <v>36.7</v>
      </c>
      <c r="BN307" s="53">
        <v>39.5</v>
      </c>
      <c r="BO307" s="21">
        <v>24.8652391078582</v>
      </c>
      <c r="BP307" s="53">
        <v>698.9</v>
      </c>
      <c r="BS307" s="5">
        <v>37.0</v>
      </c>
      <c r="BT307" s="53">
        <v>7.604</v>
      </c>
      <c r="BU307" s="18">
        <v>3.13</v>
      </c>
      <c r="BV307" s="57">
        <v>109.106081</v>
      </c>
    </row>
    <row r="308" ht="15.75" customHeight="1">
      <c r="A308" s="3" t="s">
        <v>234</v>
      </c>
      <c r="B308" s="3">
        <v>1971.0</v>
      </c>
      <c r="C308" s="3">
        <v>1971.6666666666442</v>
      </c>
      <c r="D308" s="54">
        <v>14.38</v>
      </c>
      <c r="E308" s="3">
        <v>685.5</v>
      </c>
      <c r="F308" s="50">
        <v>69.9052</v>
      </c>
      <c r="G308" s="50">
        <v>77.0427</v>
      </c>
      <c r="H308" s="51">
        <v>115.6802</v>
      </c>
      <c r="I308" s="51">
        <f t="shared" si="2"/>
        <v>63.8031</v>
      </c>
      <c r="J308" s="21">
        <v>144.41</v>
      </c>
      <c r="K308" s="5">
        <v>5.56</v>
      </c>
      <c r="L308" s="52">
        <v>4433.08</v>
      </c>
      <c r="M308" s="54">
        <v>23.305</v>
      </c>
      <c r="N308" s="3">
        <v>97.24</v>
      </c>
      <c r="O308" s="53">
        <v>38.5</v>
      </c>
      <c r="P308" s="52">
        <v>15.19</v>
      </c>
      <c r="Q308" s="54">
        <v>40.7</v>
      </c>
      <c r="R308" s="18">
        <v>38.3917</v>
      </c>
      <c r="S308" s="54">
        <v>3.56</v>
      </c>
      <c r="T308" s="3">
        <v>25.4027234541978</v>
      </c>
      <c r="U308" s="21">
        <v>6.58</v>
      </c>
      <c r="V308" s="21">
        <v>5.8</v>
      </c>
      <c r="W308" s="18">
        <f t="shared" si="6"/>
        <v>0.04854674705</v>
      </c>
      <c r="X308" s="54">
        <v>27.165</v>
      </c>
      <c r="Y308" s="54">
        <v>0.08751351134953356</v>
      </c>
      <c r="Z308" s="53">
        <v>1139.30156</v>
      </c>
      <c r="AA308" s="51">
        <v>326.4312</v>
      </c>
      <c r="AB308" s="55">
        <v>464.9583</v>
      </c>
      <c r="AC308" s="51">
        <v>462.569069827899</v>
      </c>
      <c r="AD308" s="51">
        <v>490.970786484827</v>
      </c>
      <c r="AE308" s="51">
        <v>547.923179635699</v>
      </c>
      <c r="AF308" s="51">
        <f t="shared" si="5"/>
        <v>1501.463036</v>
      </c>
      <c r="AG308" s="18">
        <v>1518.96</v>
      </c>
      <c r="AH308" s="21">
        <v>4.94</v>
      </c>
      <c r="AI308" s="51">
        <f t="shared" si="3"/>
        <v>138.5271</v>
      </c>
      <c r="AJ308" s="18">
        <v>42.722</v>
      </c>
      <c r="AK308" s="54">
        <v>3.56</v>
      </c>
      <c r="AL308" s="56">
        <v>1.503</v>
      </c>
      <c r="AM308" s="3">
        <v>25.4027234541978</v>
      </c>
      <c r="AN308" s="53">
        <v>243.8</v>
      </c>
      <c r="AO308" s="18">
        <f t="shared" si="4"/>
        <v>123.0118054</v>
      </c>
      <c r="AP308" s="53">
        <v>42.0</v>
      </c>
      <c r="AQ308" s="53">
        <v>898.07</v>
      </c>
      <c r="AR308" s="21">
        <v>116.03</v>
      </c>
      <c r="AS308" s="21">
        <v>0.503147</v>
      </c>
      <c r="AT308" s="53">
        <v>63.5</v>
      </c>
      <c r="AU308" s="53">
        <v>80.5</v>
      </c>
      <c r="AV308" s="53">
        <v>37.0</v>
      </c>
      <c r="AW308" s="53">
        <v>34.4</v>
      </c>
      <c r="AX308" s="53">
        <v>41.1</v>
      </c>
      <c r="AY308" s="21">
        <v>54.6277679048428</v>
      </c>
      <c r="AZ308" s="21">
        <v>46.1858243288886</v>
      </c>
      <c r="BA308" s="21">
        <v>38.7387235720613</v>
      </c>
      <c r="BB308" s="5">
        <v>42.72</v>
      </c>
      <c r="BC308" s="5">
        <v>1.58681</v>
      </c>
      <c r="BD308" s="18">
        <v>42.71</v>
      </c>
      <c r="BE308" s="21">
        <v>6.58</v>
      </c>
      <c r="BF308" s="21">
        <v>7.59</v>
      </c>
      <c r="BG308" s="5">
        <v>8.76</v>
      </c>
      <c r="BH308" s="53">
        <v>40.1</v>
      </c>
      <c r="BI308" s="53">
        <v>41.7</v>
      </c>
      <c r="BJ308" s="53">
        <v>53.3</v>
      </c>
      <c r="BK308" s="53">
        <v>38.7</v>
      </c>
      <c r="BL308" s="54">
        <v>633516.535</v>
      </c>
      <c r="BM308" s="53">
        <v>36.9</v>
      </c>
      <c r="BN308" s="53">
        <v>39.6</v>
      </c>
      <c r="BO308" s="21">
        <v>24.8652391078582</v>
      </c>
      <c r="BP308" s="53">
        <v>704.9</v>
      </c>
      <c r="BS308" s="5">
        <v>37.2</v>
      </c>
      <c r="BT308" s="53">
        <v>7.6975</v>
      </c>
      <c r="BU308" s="18">
        <v>3.18</v>
      </c>
      <c r="BV308" s="57">
        <v>109.186114</v>
      </c>
    </row>
    <row r="309" ht="15.75" customHeight="1">
      <c r="A309" s="3" t="s">
        <v>235</v>
      </c>
      <c r="B309" s="3">
        <v>1971.0</v>
      </c>
      <c r="C309" s="3">
        <v>1971.7499999999775</v>
      </c>
      <c r="D309" s="54">
        <v>14.928</v>
      </c>
      <c r="E309" s="3">
        <v>692.5</v>
      </c>
      <c r="F309" s="50">
        <v>70.7952</v>
      </c>
      <c r="G309" s="50">
        <v>77.9896</v>
      </c>
      <c r="H309" s="51">
        <v>116.6745</v>
      </c>
      <c r="I309" s="51">
        <f t="shared" si="2"/>
        <v>64.5703</v>
      </c>
      <c r="J309" s="21">
        <v>141.88</v>
      </c>
      <c r="K309" s="5">
        <v>5.55</v>
      </c>
      <c r="L309" s="52">
        <v>4446.29</v>
      </c>
      <c r="M309" s="54">
        <v>23.344</v>
      </c>
      <c r="N309" s="3">
        <v>99.4</v>
      </c>
      <c r="O309" s="53">
        <v>38.3</v>
      </c>
      <c r="P309" s="52">
        <v>15.423</v>
      </c>
      <c r="Q309" s="54">
        <v>40.8</v>
      </c>
      <c r="R309" s="18">
        <v>38.303</v>
      </c>
      <c r="S309" s="54">
        <v>3.56</v>
      </c>
      <c r="T309" s="3">
        <v>25.6722450863776</v>
      </c>
      <c r="U309" s="21">
        <v>6.14</v>
      </c>
      <c r="V309" s="21">
        <v>5.41</v>
      </c>
      <c r="W309" s="18">
        <f t="shared" si="6"/>
        <v>0.04592499664</v>
      </c>
      <c r="X309" s="54">
        <v>27.409</v>
      </c>
      <c r="Y309" s="54">
        <v>0.09177454690300735</v>
      </c>
      <c r="Z309" s="53">
        <v>1144.919675</v>
      </c>
      <c r="AA309" s="51">
        <v>330.0296</v>
      </c>
      <c r="AB309" s="55">
        <v>469.7728</v>
      </c>
      <c r="AC309" s="51">
        <v>472.195</v>
      </c>
      <c r="AD309" s="51">
        <v>495.415</v>
      </c>
      <c r="AE309" s="51">
        <v>551.513</v>
      </c>
      <c r="AF309" s="51">
        <f t="shared" si="5"/>
        <v>1519.123</v>
      </c>
      <c r="AG309" s="18">
        <v>1536.91</v>
      </c>
      <c r="AH309" s="21">
        <v>4.69</v>
      </c>
      <c r="AI309" s="51">
        <f t="shared" si="3"/>
        <v>139.7432</v>
      </c>
      <c r="AJ309" s="18">
        <v>41.976</v>
      </c>
      <c r="AK309" s="54">
        <v>3.56</v>
      </c>
      <c r="AL309" s="56">
        <v>1.411</v>
      </c>
      <c r="AM309" s="3">
        <v>25.6722450863776</v>
      </c>
      <c r="AN309" s="53">
        <v>245.0</v>
      </c>
      <c r="AO309" s="18">
        <f t="shared" si="4"/>
        <v>120.8638065</v>
      </c>
      <c r="AP309" s="53">
        <v>41.9</v>
      </c>
      <c r="AQ309" s="53">
        <v>887.19</v>
      </c>
      <c r="AR309" s="21">
        <v>112.703</v>
      </c>
      <c r="AS309" s="21">
        <v>0.488452</v>
      </c>
      <c r="AT309" s="53">
        <v>63.1</v>
      </c>
      <c r="AU309" s="53">
        <v>79.0</v>
      </c>
      <c r="AV309" s="53">
        <v>37.1</v>
      </c>
      <c r="AW309" s="53">
        <v>35.2</v>
      </c>
      <c r="AX309" s="53">
        <v>41.1</v>
      </c>
      <c r="AY309" s="21">
        <v>53.6171993846173</v>
      </c>
      <c r="AZ309" s="21">
        <v>45.8904117571897</v>
      </c>
      <c r="BA309" s="21">
        <v>38.7815796603831</v>
      </c>
      <c r="BB309" s="4">
        <v>41.98</v>
      </c>
      <c r="BC309" s="5">
        <v>1.41623</v>
      </c>
      <c r="BD309" s="18">
        <v>42.03</v>
      </c>
      <c r="BE309" s="21">
        <v>6.14</v>
      </c>
      <c r="BF309" s="21">
        <v>7.44</v>
      </c>
      <c r="BG309" s="5">
        <v>8.59</v>
      </c>
      <c r="BH309" s="53">
        <v>40.1</v>
      </c>
      <c r="BI309" s="53">
        <v>41.6</v>
      </c>
      <c r="BJ309" s="53">
        <v>53.3</v>
      </c>
      <c r="BK309" s="53">
        <v>38.7</v>
      </c>
      <c r="BL309" s="54">
        <v>634569.639</v>
      </c>
      <c r="BM309" s="53">
        <v>36.9</v>
      </c>
      <c r="BN309" s="53">
        <v>39.6</v>
      </c>
      <c r="BO309" s="21">
        <v>24.8058948617774</v>
      </c>
      <c r="BP309" s="53">
        <v>713.0</v>
      </c>
      <c r="BS309" s="5">
        <v>37.4</v>
      </c>
      <c r="BT309" s="53">
        <v>7.6875</v>
      </c>
      <c r="BU309" s="18">
        <v>3.11</v>
      </c>
      <c r="BV309" s="57">
        <v>109.446701</v>
      </c>
    </row>
    <row r="310" ht="15.75" customHeight="1">
      <c r="A310" s="3" t="s">
        <v>61</v>
      </c>
      <c r="B310" s="3">
        <v>1971.0</v>
      </c>
      <c r="C310" s="3">
        <v>1971.8333333333107</v>
      </c>
      <c r="D310" s="54">
        <v>14.854</v>
      </c>
      <c r="E310" s="3">
        <v>698.4</v>
      </c>
      <c r="F310" s="50">
        <v>71.5708</v>
      </c>
      <c r="G310" s="50">
        <v>78.9773</v>
      </c>
      <c r="H310" s="51">
        <v>117.268</v>
      </c>
      <c r="I310" s="51">
        <f t="shared" si="2"/>
        <v>64.5612</v>
      </c>
      <c r="J310" s="21">
        <v>140.48</v>
      </c>
      <c r="K310" s="5">
        <v>5.2</v>
      </c>
      <c r="L310" s="52">
        <v>4415.82</v>
      </c>
      <c r="M310" s="54">
        <v>23.381</v>
      </c>
      <c r="N310" s="3">
        <v>97.29</v>
      </c>
      <c r="O310" s="53">
        <v>38.3</v>
      </c>
      <c r="P310" s="52">
        <v>15.211</v>
      </c>
      <c r="Q310" s="54">
        <v>40.9</v>
      </c>
      <c r="R310" s="18">
        <v>38.5359</v>
      </c>
      <c r="S310" s="54">
        <v>3.56</v>
      </c>
      <c r="T310" s="3">
        <v>26.0505490467783</v>
      </c>
      <c r="U310" s="21">
        <v>5.93</v>
      </c>
      <c r="V310" s="21">
        <v>4.91</v>
      </c>
      <c r="W310" s="18">
        <f t="shared" si="6"/>
        <v>0.04244504882</v>
      </c>
      <c r="X310" s="54">
        <v>27.623</v>
      </c>
      <c r="Y310" s="54">
        <v>0.09606380445996354</v>
      </c>
      <c r="Z310" s="53">
        <v>1139.28156</v>
      </c>
      <c r="AA310" s="51">
        <v>332.3773</v>
      </c>
      <c r="AB310" s="55">
        <v>473.4877</v>
      </c>
      <c r="AC310" s="51">
        <v>480.877824652127</v>
      </c>
      <c r="AD310" s="51">
        <v>501.038777308488</v>
      </c>
      <c r="AE310" s="51">
        <v>555.353336087031</v>
      </c>
      <c r="AF310" s="51">
        <f t="shared" si="5"/>
        <v>1537.269938</v>
      </c>
      <c r="AG310" s="18">
        <v>1555.33</v>
      </c>
      <c r="AH310" s="21">
        <v>4.46</v>
      </c>
      <c r="AI310" s="51">
        <f t="shared" si="3"/>
        <v>141.1104</v>
      </c>
      <c r="AJ310" s="18">
        <v>42.473</v>
      </c>
      <c r="AK310" s="54">
        <v>3.56</v>
      </c>
      <c r="AL310" s="56">
        <v>1.307</v>
      </c>
      <c r="AM310" s="3">
        <v>26.0505490467783</v>
      </c>
      <c r="AN310" s="53">
        <v>247.5</v>
      </c>
      <c r="AO310" s="18">
        <f t="shared" si="4"/>
        <v>122.294846</v>
      </c>
      <c r="AP310" s="53">
        <v>41.8</v>
      </c>
      <c r="AQ310" s="53">
        <v>839.0</v>
      </c>
      <c r="AR310" s="21">
        <v>111.267</v>
      </c>
      <c r="AS310" s="21">
        <v>0.479553</v>
      </c>
      <c r="AT310" s="53">
        <v>62.9</v>
      </c>
      <c r="AU310" s="53">
        <v>77.3</v>
      </c>
      <c r="AV310" s="53">
        <v>37.1</v>
      </c>
      <c r="AW310" s="53">
        <v>34.8</v>
      </c>
      <c r="AX310" s="53">
        <v>40.6</v>
      </c>
      <c r="AY310" s="21">
        <v>53.4073251610809</v>
      </c>
      <c r="AZ310" s="21">
        <v>45.7528128900193</v>
      </c>
      <c r="BA310" s="21">
        <v>38.3202013026931</v>
      </c>
      <c r="BB310" s="5">
        <v>42.48</v>
      </c>
      <c r="BC310" s="5">
        <v>1.32505</v>
      </c>
      <c r="BD310" s="18">
        <v>42.5</v>
      </c>
      <c r="BE310" s="21">
        <v>5.93</v>
      </c>
      <c r="BF310" s="21">
        <v>7.39</v>
      </c>
      <c r="BG310" s="5">
        <v>8.48</v>
      </c>
      <c r="BH310" s="53">
        <v>40.0</v>
      </c>
      <c r="BI310" s="53">
        <v>41.6</v>
      </c>
      <c r="BJ310" s="53">
        <v>53.3</v>
      </c>
      <c r="BK310" s="53">
        <v>38.7</v>
      </c>
      <c r="BL310" s="54">
        <v>635173.768</v>
      </c>
      <c r="BM310" s="53">
        <v>36.9</v>
      </c>
      <c r="BN310" s="53">
        <v>39.6</v>
      </c>
      <c r="BO310" s="21">
        <v>24.8652391078582</v>
      </c>
      <c r="BP310" s="53">
        <v>715.8</v>
      </c>
      <c r="BS310" s="5">
        <v>37.5</v>
      </c>
      <c r="BT310" s="53">
        <v>7.628</v>
      </c>
      <c r="BU310" s="18">
        <v>3.17</v>
      </c>
      <c r="BV310" s="57">
        <v>109.525706</v>
      </c>
    </row>
    <row r="311" ht="15.75" customHeight="1">
      <c r="A311" s="3" t="s">
        <v>236</v>
      </c>
      <c r="B311" s="3">
        <v>1971.0</v>
      </c>
      <c r="C311" s="3">
        <v>1971.916666666644</v>
      </c>
      <c r="D311" s="54">
        <v>14.864</v>
      </c>
      <c r="E311" s="3">
        <v>704.6</v>
      </c>
      <c r="F311" s="50">
        <v>72.4942</v>
      </c>
      <c r="G311" s="50">
        <v>79.8791</v>
      </c>
      <c r="H311" s="51">
        <v>117.8104</v>
      </c>
      <c r="I311" s="51">
        <f t="shared" si="2"/>
        <v>65.5303</v>
      </c>
      <c r="J311" s="21">
        <v>140.13</v>
      </c>
      <c r="K311" s="5">
        <v>4.91</v>
      </c>
      <c r="L311" s="52">
        <v>4417.11</v>
      </c>
      <c r="M311" s="54">
        <v>23.433</v>
      </c>
      <c r="N311" s="3">
        <v>92.78</v>
      </c>
      <c r="O311" s="53">
        <v>38.3</v>
      </c>
      <c r="P311" s="52">
        <v>15.247</v>
      </c>
      <c r="Q311" s="54">
        <v>41.0</v>
      </c>
      <c r="R311" s="18">
        <v>38.6331</v>
      </c>
      <c r="S311" s="54">
        <v>3.56</v>
      </c>
      <c r="T311" s="3">
        <v>25.779269453644</v>
      </c>
      <c r="U311" s="21">
        <v>5.81</v>
      </c>
      <c r="V311" s="21">
        <v>4.67</v>
      </c>
      <c r="W311" s="18">
        <f t="shared" si="6"/>
        <v>0.03943399574</v>
      </c>
      <c r="X311" s="54">
        <v>27.825</v>
      </c>
      <c r="Y311" s="54">
        <v>0.09876006949928917</v>
      </c>
      <c r="Z311" s="53">
        <v>1143.1480679999997</v>
      </c>
      <c r="AA311" s="51">
        <v>335.714</v>
      </c>
      <c r="AB311" s="55">
        <v>479.6159</v>
      </c>
      <c r="AC311" s="51">
        <v>487.835630134058</v>
      </c>
      <c r="AD311" s="51">
        <v>506.81158583588</v>
      </c>
      <c r="AE311" s="51">
        <v>559.379335727034</v>
      </c>
      <c r="AF311" s="51">
        <f t="shared" si="5"/>
        <v>1554.026552</v>
      </c>
      <c r="AG311" s="18">
        <v>1568.97</v>
      </c>
      <c r="AH311" s="21">
        <v>4.22</v>
      </c>
      <c r="AI311" s="51">
        <f t="shared" si="3"/>
        <v>143.9019</v>
      </c>
      <c r="AJ311" s="18">
        <v>42.842</v>
      </c>
      <c r="AK311" s="54">
        <v>3.56</v>
      </c>
      <c r="AL311" s="56">
        <v>1.34</v>
      </c>
      <c r="AM311" s="3">
        <v>25.779269453644</v>
      </c>
      <c r="AN311" s="53">
        <v>250.9</v>
      </c>
      <c r="AO311" s="18">
        <f t="shared" si="4"/>
        <v>123.357328</v>
      </c>
      <c r="AP311" s="53">
        <v>41.8</v>
      </c>
      <c r="AQ311" s="53">
        <v>831.34</v>
      </c>
      <c r="AR311" s="21">
        <v>105.29</v>
      </c>
      <c r="AS311" s="21">
        <v>0.46217</v>
      </c>
      <c r="AT311" s="53">
        <v>62.5</v>
      </c>
      <c r="AU311" s="53">
        <v>76.3</v>
      </c>
      <c r="AV311" s="53">
        <v>37.0</v>
      </c>
      <c r="AW311" s="53">
        <v>34.8</v>
      </c>
      <c r="AX311" s="53">
        <v>40.6</v>
      </c>
      <c r="AY311" s="21">
        <v>53.5765070865243</v>
      </c>
      <c r="AZ311" s="21">
        <v>45.8121234122642</v>
      </c>
      <c r="BA311" s="21">
        <v>38.27348343598</v>
      </c>
      <c r="BB311" s="5">
        <v>42.84</v>
      </c>
      <c r="BC311" s="5">
        <v>1.31082</v>
      </c>
      <c r="BD311" s="18">
        <v>42.86</v>
      </c>
      <c r="BE311" s="21">
        <v>5.81</v>
      </c>
      <c r="BF311" s="21">
        <v>7.26</v>
      </c>
      <c r="BG311" s="5">
        <v>8.38</v>
      </c>
      <c r="BH311" s="53">
        <v>40.0</v>
      </c>
      <c r="BI311" s="53">
        <v>41.6</v>
      </c>
      <c r="BJ311" s="53">
        <v>53.2</v>
      </c>
      <c r="BK311" s="53">
        <v>38.7</v>
      </c>
      <c r="BL311" s="54">
        <v>633492.293</v>
      </c>
      <c r="BM311" s="53">
        <v>36.8</v>
      </c>
      <c r="BN311" s="53">
        <v>39.6</v>
      </c>
      <c r="BO311" s="21">
        <v>24.8652391078582</v>
      </c>
      <c r="BP311" s="53">
        <v>720.9</v>
      </c>
      <c r="BS311" s="5">
        <v>37.7</v>
      </c>
      <c r="BT311" s="53">
        <v>7.55</v>
      </c>
      <c r="BU311" s="18">
        <v>3.32</v>
      </c>
      <c r="BV311" s="57">
        <v>110.392206</v>
      </c>
    </row>
    <row r="312" ht="15.75" customHeight="1">
      <c r="A312" s="3" t="s">
        <v>237</v>
      </c>
      <c r="B312" s="3">
        <v>1971.0</v>
      </c>
      <c r="C312" s="3">
        <v>1971.9999999999773</v>
      </c>
      <c r="D312" s="54">
        <v>15.104</v>
      </c>
      <c r="E312" s="3">
        <v>710.3</v>
      </c>
      <c r="F312" s="50">
        <v>73.1669</v>
      </c>
      <c r="G312" s="50">
        <v>79.9843</v>
      </c>
      <c r="H312" s="51">
        <v>117.7961</v>
      </c>
      <c r="I312" s="51">
        <f t="shared" si="2"/>
        <v>69.2149</v>
      </c>
      <c r="J312" s="21">
        <v>137.98</v>
      </c>
      <c r="K312" s="5">
        <v>4.14</v>
      </c>
      <c r="L312" s="52">
        <v>4505.23</v>
      </c>
      <c r="M312" s="54">
        <v>23.507</v>
      </c>
      <c r="N312" s="3">
        <v>99.17</v>
      </c>
      <c r="O312" s="53">
        <v>38.6</v>
      </c>
      <c r="P312" s="52">
        <v>15.23</v>
      </c>
      <c r="Q312" s="54">
        <v>41.1</v>
      </c>
      <c r="R312" s="18">
        <v>38.796</v>
      </c>
      <c r="S312" s="54">
        <v>3.56</v>
      </c>
      <c r="T312" s="3">
        <v>25.3594140784896</v>
      </c>
      <c r="U312" s="21">
        <v>5.93</v>
      </c>
      <c r="V312" s="21">
        <v>4.6</v>
      </c>
      <c r="W312" s="18">
        <f t="shared" si="6"/>
        <v>0.0374702092</v>
      </c>
      <c r="X312" s="54">
        <v>28.021</v>
      </c>
      <c r="Y312" s="54">
        <v>0.10041627395538799</v>
      </c>
      <c r="Z312" s="53">
        <v>1172.260846</v>
      </c>
      <c r="AA312" s="51">
        <v>340.1622</v>
      </c>
      <c r="AB312" s="55">
        <v>487.5099</v>
      </c>
      <c r="AC312" s="51">
        <v>492.668</v>
      </c>
      <c r="AD312" s="51">
        <v>511.31</v>
      </c>
      <c r="AE312" s="51">
        <v>563.398</v>
      </c>
      <c r="AF312" s="51">
        <f t="shared" si="5"/>
        <v>1567.376</v>
      </c>
      <c r="AG312" s="18">
        <v>1577.82</v>
      </c>
      <c r="AH312" s="21">
        <v>4.01</v>
      </c>
      <c r="AI312" s="51">
        <f t="shared" si="3"/>
        <v>147.3477</v>
      </c>
      <c r="AJ312" s="18">
        <v>43.455</v>
      </c>
      <c r="AK312" s="54">
        <v>3.56</v>
      </c>
      <c r="AL312" s="56">
        <v>1.381</v>
      </c>
      <c r="AM312" s="3">
        <v>25.3594140784896</v>
      </c>
      <c r="AN312" s="53">
        <v>259.4</v>
      </c>
      <c r="AO312" s="18">
        <f t="shared" si="4"/>
        <v>125.1223726</v>
      </c>
      <c r="AP312" s="53">
        <v>42.1</v>
      </c>
      <c r="AQ312" s="53">
        <v>890.2</v>
      </c>
      <c r="AR312" s="21">
        <v>109.567</v>
      </c>
      <c r="AS312" s="21">
        <v>0.4742</v>
      </c>
      <c r="AT312" s="53">
        <v>61.5</v>
      </c>
      <c r="AU312" s="53">
        <v>73.9</v>
      </c>
      <c r="AV312" s="53">
        <v>37.0</v>
      </c>
      <c r="AW312" s="53">
        <v>34.8</v>
      </c>
      <c r="AX312" s="53">
        <v>40.3</v>
      </c>
      <c r="AY312" s="21">
        <v>53.9139011433485</v>
      </c>
      <c r="AZ312" s="21">
        <v>46.5383141269971</v>
      </c>
      <c r="BA312" s="21">
        <v>38.9506426794442</v>
      </c>
      <c r="BB312" s="5">
        <v>43.45</v>
      </c>
      <c r="BC312" s="5">
        <v>1.38352</v>
      </c>
      <c r="BD312" s="18">
        <v>43.48</v>
      </c>
      <c r="BE312" s="21">
        <v>5.93</v>
      </c>
      <c r="BF312" s="21">
        <v>7.25</v>
      </c>
      <c r="BG312" s="5">
        <v>8.38</v>
      </c>
      <c r="BH312" s="53">
        <v>39.9</v>
      </c>
      <c r="BI312" s="53">
        <v>41.7</v>
      </c>
      <c r="BJ312" s="53">
        <v>53.2</v>
      </c>
      <c r="BK312" s="53">
        <v>38.8</v>
      </c>
      <c r="BL312" s="54">
        <v>635731.35</v>
      </c>
      <c r="BM312" s="53">
        <v>37.0</v>
      </c>
      <c r="BN312" s="53">
        <v>39.7</v>
      </c>
      <c r="BO312" s="21">
        <v>25.0432718461006</v>
      </c>
      <c r="BP312" s="53">
        <v>728.4</v>
      </c>
      <c r="BS312" s="5">
        <v>37.8</v>
      </c>
      <c r="BT312" s="53">
        <v>7.48</v>
      </c>
      <c r="BU312" s="18">
        <v>3.1</v>
      </c>
      <c r="BV312" s="57">
        <v>110.113703</v>
      </c>
    </row>
    <row r="313" ht="15.75" customHeight="1">
      <c r="A313" s="3" t="s">
        <v>58</v>
      </c>
      <c r="B313" s="3">
        <v>1972.0</v>
      </c>
      <c r="C313" s="3">
        <v>1972.0833333333105</v>
      </c>
      <c r="D313" s="54">
        <v>15.347</v>
      </c>
      <c r="E313" s="3">
        <v>717.7</v>
      </c>
      <c r="F313" s="50">
        <v>73.9491</v>
      </c>
      <c r="G313" s="50">
        <v>81.2625</v>
      </c>
      <c r="H313" s="51">
        <v>118.1645</v>
      </c>
      <c r="I313" s="51">
        <f t="shared" si="2"/>
        <v>68.7784</v>
      </c>
      <c r="J313" s="21">
        <v>136.35</v>
      </c>
      <c r="K313" s="5">
        <v>3.5</v>
      </c>
      <c r="L313" s="52">
        <v>4538.23</v>
      </c>
      <c r="M313" s="54">
        <v>23.607</v>
      </c>
      <c r="N313" s="3">
        <v>103.3</v>
      </c>
      <c r="O313" s="53">
        <v>38.8</v>
      </c>
      <c r="P313" s="52">
        <v>15.369</v>
      </c>
      <c r="Q313" s="54">
        <v>41.2</v>
      </c>
      <c r="R313" s="18">
        <v>38.8788</v>
      </c>
      <c r="S313" s="54">
        <v>3.56</v>
      </c>
      <c r="T313" s="3">
        <v>25.234817081402</v>
      </c>
      <c r="U313" s="21">
        <v>5.95</v>
      </c>
      <c r="V313" s="21">
        <v>4.28</v>
      </c>
      <c r="W313" s="18">
        <f t="shared" si="6"/>
        <v>0.03780718336</v>
      </c>
      <c r="X313" s="54">
        <v>28.185</v>
      </c>
      <c r="Y313" s="54">
        <v>0.10144984172886784</v>
      </c>
      <c r="Z313" s="53">
        <v>1188.562437</v>
      </c>
      <c r="AA313" s="51">
        <v>342.1545</v>
      </c>
      <c r="AB313" s="55">
        <v>490.7296</v>
      </c>
      <c r="AC313" s="51">
        <v>495.181801824756</v>
      </c>
      <c r="AD313" s="51">
        <v>513.679200867153</v>
      </c>
      <c r="AE313" s="51">
        <v>567.35588585938</v>
      </c>
      <c r="AF313" s="51">
        <f t="shared" si="5"/>
        <v>1576.216889</v>
      </c>
      <c r="AG313" s="18">
        <v>1581.88</v>
      </c>
      <c r="AH313" s="21">
        <v>3.38</v>
      </c>
      <c r="AI313" s="51">
        <f t="shared" si="3"/>
        <v>148.5751</v>
      </c>
      <c r="AJ313" s="18">
        <v>45.64</v>
      </c>
      <c r="AK313" s="54">
        <v>3.56</v>
      </c>
      <c r="AL313" s="56">
        <v>1.528</v>
      </c>
      <c r="AM313" s="3">
        <v>25.234817081402</v>
      </c>
      <c r="AN313" s="53">
        <v>258.5</v>
      </c>
      <c r="AO313" s="18">
        <f t="shared" si="4"/>
        <v>131.4137633</v>
      </c>
      <c r="AP313" s="53">
        <v>42.3</v>
      </c>
      <c r="AQ313" s="53">
        <v>902.17</v>
      </c>
      <c r="AR313" s="21">
        <v>102.4</v>
      </c>
      <c r="AS313" s="21">
        <v>0.492857</v>
      </c>
      <c r="AT313" s="53">
        <v>62.0</v>
      </c>
      <c r="AU313" s="53">
        <v>76.9</v>
      </c>
      <c r="AV313" s="53">
        <v>37.4</v>
      </c>
      <c r="AW313" s="53">
        <v>34.8</v>
      </c>
      <c r="AX313" s="53">
        <v>40.3</v>
      </c>
      <c r="AY313" s="21">
        <v>54.7785368231011</v>
      </c>
      <c r="AZ313" s="21">
        <v>46.6846386798867</v>
      </c>
      <c r="BA313" s="21">
        <v>38.9877703141721</v>
      </c>
      <c r="BB313" s="5">
        <v>45.64</v>
      </c>
      <c r="BC313" s="5">
        <v>1.46281</v>
      </c>
      <c r="BD313" s="18">
        <v>45.75</v>
      </c>
      <c r="BE313" s="21">
        <v>5.95</v>
      </c>
      <c r="BF313" s="21">
        <v>7.19</v>
      </c>
      <c r="BG313" s="5">
        <v>8.23</v>
      </c>
      <c r="BH313" s="53">
        <v>40.3</v>
      </c>
      <c r="BI313" s="53">
        <v>41.8</v>
      </c>
      <c r="BJ313" s="53">
        <v>53.3</v>
      </c>
      <c r="BK313" s="53">
        <v>38.8</v>
      </c>
      <c r="BL313" s="54">
        <v>638126.531</v>
      </c>
      <c r="BM313" s="53">
        <v>37.1</v>
      </c>
      <c r="BN313" s="53">
        <v>39.7</v>
      </c>
      <c r="BO313" s="21">
        <v>25.1619603382622</v>
      </c>
      <c r="BP313" s="53">
        <v>731.5</v>
      </c>
      <c r="BS313" s="5">
        <v>38.0</v>
      </c>
      <c r="BT313" s="53">
        <v>7.4375</v>
      </c>
      <c r="BU313" s="18">
        <v>2.97</v>
      </c>
      <c r="BV313" s="57">
        <v>110.458617</v>
      </c>
    </row>
    <row r="314" ht="15.75" customHeight="1">
      <c r="A314" s="3" t="s">
        <v>230</v>
      </c>
      <c r="B314" s="3">
        <v>1972.0</v>
      </c>
      <c r="C314" s="3">
        <v>1972.1666666666438</v>
      </c>
      <c r="D314" s="54">
        <v>15.331</v>
      </c>
      <c r="E314" s="3">
        <v>725.7</v>
      </c>
      <c r="F314" s="50">
        <v>74.9702</v>
      </c>
      <c r="G314" s="50">
        <v>83.0947</v>
      </c>
      <c r="H314" s="51">
        <v>118.8982</v>
      </c>
      <c r="I314" s="51">
        <f t="shared" si="2"/>
        <v>68.6146</v>
      </c>
      <c r="J314" s="21">
        <v>134.93</v>
      </c>
      <c r="K314" s="5">
        <v>3.29</v>
      </c>
      <c r="L314" s="52">
        <v>4474.57</v>
      </c>
      <c r="M314" s="54">
        <v>23.671</v>
      </c>
      <c r="N314" s="3">
        <v>105.2</v>
      </c>
      <c r="O314" s="53">
        <v>39.2</v>
      </c>
      <c r="P314" s="52">
        <v>15.363</v>
      </c>
      <c r="Q314" s="54">
        <v>41.4</v>
      </c>
      <c r="R314" s="18">
        <v>39.0787</v>
      </c>
      <c r="S314" s="54">
        <v>3.56</v>
      </c>
      <c r="T314" s="3">
        <v>26.3609493747786</v>
      </c>
      <c r="U314" s="21">
        <v>6.08</v>
      </c>
      <c r="V314" s="21">
        <v>4.27</v>
      </c>
      <c r="W314" s="18">
        <f t="shared" si="6"/>
        <v>0.03665586406</v>
      </c>
      <c r="X314" s="54">
        <v>28.384</v>
      </c>
      <c r="Y314" s="54">
        <v>0.10216285481303156</v>
      </c>
      <c r="Z314" s="53">
        <v>1177.7068239999999</v>
      </c>
      <c r="AA314" s="51">
        <v>345.5777</v>
      </c>
      <c r="AB314" s="55">
        <v>493.9922</v>
      </c>
      <c r="AC314" s="51">
        <v>496.013039265501</v>
      </c>
      <c r="AD314" s="51">
        <v>515.338796097578</v>
      </c>
      <c r="AE314" s="51">
        <v>571.757773752463</v>
      </c>
      <c r="AF314" s="51">
        <f t="shared" si="5"/>
        <v>1583.109609</v>
      </c>
      <c r="AG314" s="18">
        <v>1590.13</v>
      </c>
      <c r="AH314" s="21">
        <v>3.2</v>
      </c>
      <c r="AI314" s="51">
        <f t="shared" si="3"/>
        <v>148.4145</v>
      </c>
      <c r="AJ314" s="18">
        <v>48.237</v>
      </c>
      <c r="AK314" s="54">
        <v>3.56</v>
      </c>
      <c r="AL314" s="56">
        <v>1.477</v>
      </c>
      <c r="AM314" s="3">
        <v>26.3609493747786</v>
      </c>
      <c r="AN314" s="53">
        <v>258.4</v>
      </c>
      <c r="AO314" s="18">
        <f t="shared" si="4"/>
        <v>138.8914483</v>
      </c>
      <c r="AP314" s="53">
        <v>42.5</v>
      </c>
      <c r="AQ314" s="53">
        <v>928.13</v>
      </c>
      <c r="AR314" s="21">
        <v>99.95</v>
      </c>
      <c r="AS314" s="21">
        <v>0.50489</v>
      </c>
      <c r="AT314" s="53">
        <v>62.7</v>
      </c>
      <c r="AU314" s="53">
        <v>81.5</v>
      </c>
      <c r="AV314" s="53">
        <v>37.8</v>
      </c>
      <c r="AW314" s="53">
        <v>34.0</v>
      </c>
      <c r="AX314" s="53">
        <v>41.3</v>
      </c>
      <c r="AY314" s="21">
        <v>54.7052330587218</v>
      </c>
      <c r="AZ314" s="21">
        <v>46.7897859442874</v>
      </c>
      <c r="BA314" s="21">
        <v>39.0796092291176</v>
      </c>
      <c r="BB314" s="5">
        <v>48.24</v>
      </c>
      <c r="BC314" s="5">
        <v>1.50524</v>
      </c>
      <c r="BD314" s="18">
        <v>48.26</v>
      </c>
      <c r="BE314" s="21">
        <v>6.08</v>
      </c>
      <c r="BF314" s="21">
        <v>7.27</v>
      </c>
      <c r="BG314" s="5">
        <v>8.23</v>
      </c>
      <c r="BH314" s="53">
        <v>40.6</v>
      </c>
      <c r="BI314" s="53">
        <v>42.0</v>
      </c>
      <c r="BJ314" s="53">
        <v>53.5</v>
      </c>
      <c r="BK314" s="53">
        <v>38.9</v>
      </c>
      <c r="BL314" s="54">
        <v>637238.278</v>
      </c>
      <c r="BM314" s="53">
        <v>37.3</v>
      </c>
      <c r="BN314" s="53">
        <v>39.9</v>
      </c>
      <c r="BO314" s="21">
        <v>25.221304584343</v>
      </c>
      <c r="BP314" s="53">
        <v>736.2</v>
      </c>
      <c r="BS314" s="5">
        <v>38.1</v>
      </c>
      <c r="BT314" s="53">
        <v>7.325</v>
      </c>
      <c r="BU314" s="18">
        <v>2.92</v>
      </c>
      <c r="BV314" s="57">
        <v>110.181141</v>
      </c>
    </row>
    <row r="315" ht="15.75" customHeight="1">
      <c r="A315" s="3" t="s">
        <v>231</v>
      </c>
      <c r="B315" s="3">
        <v>1972.0</v>
      </c>
      <c r="C315" s="3">
        <v>1972.249999999977</v>
      </c>
      <c r="D315" s="54">
        <v>15.382</v>
      </c>
      <c r="E315" s="3">
        <v>733.5</v>
      </c>
      <c r="F315" s="50">
        <v>76.1145</v>
      </c>
      <c r="G315" s="50">
        <v>84.4289</v>
      </c>
      <c r="H315" s="51">
        <v>119.691</v>
      </c>
      <c r="I315" s="51">
        <f t="shared" si="2"/>
        <v>70.514</v>
      </c>
      <c r="J315" s="21">
        <v>134.27</v>
      </c>
      <c r="K315" s="5">
        <v>3.83</v>
      </c>
      <c r="L315" s="52">
        <v>4564.26</v>
      </c>
      <c r="M315" s="54">
        <v>23.717</v>
      </c>
      <c r="N315" s="3">
        <v>107.7</v>
      </c>
      <c r="O315" s="53">
        <v>39.2</v>
      </c>
      <c r="P315" s="52">
        <v>15.48</v>
      </c>
      <c r="Q315" s="54">
        <v>41.4</v>
      </c>
      <c r="R315" s="18">
        <v>39.1355</v>
      </c>
      <c r="S315" s="54">
        <v>3.56</v>
      </c>
      <c r="T315" s="3">
        <v>27.2092131109135</v>
      </c>
      <c r="U315" s="21">
        <v>6.07</v>
      </c>
      <c r="V315" s="21">
        <v>4.67</v>
      </c>
      <c r="W315" s="18">
        <f t="shared" si="6"/>
        <v>0.03536037019</v>
      </c>
      <c r="X315" s="54">
        <v>28.533</v>
      </c>
      <c r="Y315" s="54">
        <v>0.09941047277771364</v>
      </c>
      <c r="Z315" s="53">
        <v>1204.051788</v>
      </c>
      <c r="AA315" s="51">
        <v>350.7484</v>
      </c>
      <c r="AB315" s="55">
        <v>502.059</v>
      </c>
      <c r="AC315" s="51">
        <v>496.005</v>
      </c>
      <c r="AD315" s="51">
        <v>518.277</v>
      </c>
      <c r="AE315" s="51">
        <v>577.248</v>
      </c>
      <c r="AF315" s="51">
        <f t="shared" si="5"/>
        <v>1591.53</v>
      </c>
      <c r="AG315" s="18">
        <v>1602.57</v>
      </c>
      <c r="AH315" s="21">
        <v>3.73</v>
      </c>
      <c r="AI315" s="51">
        <f t="shared" si="3"/>
        <v>151.3106</v>
      </c>
      <c r="AJ315" s="18">
        <v>48.288</v>
      </c>
      <c r="AK315" s="54">
        <v>3.56</v>
      </c>
      <c r="AL315" s="56">
        <v>1.598</v>
      </c>
      <c r="AM315" s="3">
        <v>27.2092131109135</v>
      </c>
      <c r="AN315" s="53">
        <v>257.6</v>
      </c>
      <c r="AO315" s="18">
        <f t="shared" si="4"/>
        <v>139.0382954</v>
      </c>
      <c r="AP315" s="53">
        <v>42.6</v>
      </c>
      <c r="AQ315" s="53">
        <v>940.7</v>
      </c>
      <c r="AR315" s="21">
        <v>101.665</v>
      </c>
      <c r="AS315" s="21">
        <v>0.527405</v>
      </c>
      <c r="AT315" s="53">
        <v>64.8</v>
      </c>
      <c r="AU315" s="53">
        <v>88.4</v>
      </c>
      <c r="AV315" s="53">
        <v>37.9</v>
      </c>
      <c r="AW315" s="53">
        <v>32.9</v>
      </c>
      <c r="AX315" s="53">
        <v>44.2</v>
      </c>
      <c r="AY315" s="21">
        <v>54.8877770254165</v>
      </c>
      <c r="AZ315" s="21">
        <v>46.8154156087102</v>
      </c>
      <c r="BA315" s="21">
        <v>39.1640788947844</v>
      </c>
      <c r="BB315" s="5">
        <v>48.29</v>
      </c>
      <c r="BC315" s="5">
        <v>1.5285</v>
      </c>
      <c r="BD315" s="18">
        <v>48.33</v>
      </c>
      <c r="BE315" s="21">
        <v>6.07</v>
      </c>
      <c r="BF315" s="21">
        <v>7.24</v>
      </c>
      <c r="BG315" s="5">
        <v>8.24</v>
      </c>
      <c r="BH315" s="53">
        <v>40.9</v>
      </c>
      <c r="BI315" s="53">
        <v>42.1</v>
      </c>
      <c r="BJ315" s="53">
        <v>53.6</v>
      </c>
      <c r="BK315" s="53">
        <v>39.0</v>
      </c>
      <c r="BL315" s="54">
        <v>638525.081</v>
      </c>
      <c r="BM315" s="53">
        <v>37.4</v>
      </c>
      <c r="BN315" s="53">
        <v>40.0</v>
      </c>
      <c r="BO315" s="21">
        <v>25.2806488304238</v>
      </c>
      <c r="BP315" s="53">
        <v>749.2</v>
      </c>
      <c r="BS315" s="5">
        <v>38.2</v>
      </c>
      <c r="BT315" s="53">
        <v>7.298</v>
      </c>
      <c r="BU315" s="18">
        <v>2.85</v>
      </c>
      <c r="BV315" s="57">
        <v>109.829399</v>
      </c>
    </row>
    <row r="316" ht="15.75" customHeight="1">
      <c r="A316" s="3" t="s">
        <v>59</v>
      </c>
      <c r="B316" s="3">
        <v>1972.0</v>
      </c>
      <c r="C316" s="3">
        <v>1972.3333333333103</v>
      </c>
      <c r="D316" s="54">
        <v>15.534</v>
      </c>
      <c r="E316" s="3">
        <v>738.4</v>
      </c>
      <c r="F316" s="50">
        <v>77.0567</v>
      </c>
      <c r="G316" s="50">
        <v>85.836</v>
      </c>
      <c r="H316" s="51">
        <v>121.2319</v>
      </c>
      <c r="I316" s="51">
        <f t="shared" si="2"/>
        <v>72.059</v>
      </c>
      <c r="J316" s="21">
        <v>134.5</v>
      </c>
      <c r="K316" s="5">
        <v>4.17</v>
      </c>
      <c r="L316" s="52">
        <v>4624.24</v>
      </c>
      <c r="M316" s="54">
        <v>23.772</v>
      </c>
      <c r="N316" s="3">
        <v>108.8</v>
      </c>
      <c r="O316" s="53">
        <v>39.3</v>
      </c>
      <c r="P316" s="52">
        <v>15.651</v>
      </c>
      <c r="Q316" s="54">
        <v>41.5</v>
      </c>
      <c r="R316" s="18">
        <v>39.267</v>
      </c>
      <c r="S316" s="54">
        <v>3.56</v>
      </c>
      <c r="T316" s="3">
        <v>26.1183094627386</v>
      </c>
      <c r="U316" s="21">
        <v>6.19</v>
      </c>
      <c r="V316" s="21">
        <v>4.96</v>
      </c>
      <c r="W316" s="18">
        <f t="shared" si="6"/>
        <v>0.03392484342</v>
      </c>
      <c r="X316" s="54">
        <v>28.671</v>
      </c>
      <c r="Y316" s="54">
        <v>0.0965311508012392</v>
      </c>
      <c r="Z316" s="53">
        <v>1220.79936</v>
      </c>
      <c r="AA316" s="51">
        <v>356.1836</v>
      </c>
      <c r="AB316" s="55">
        <v>508.7197</v>
      </c>
      <c r="AC316" s="51">
        <v>495.887671752551</v>
      </c>
      <c r="AD316" s="51">
        <v>523.861863667346</v>
      </c>
      <c r="AE316" s="51">
        <v>584.139676031006</v>
      </c>
      <c r="AF316" s="51">
        <f t="shared" si="5"/>
        <v>1603.889211</v>
      </c>
      <c r="AG316" s="18">
        <v>1619.2</v>
      </c>
      <c r="AH316" s="21">
        <v>3.71</v>
      </c>
      <c r="AI316" s="51">
        <f t="shared" si="3"/>
        <v>152.5361</v>
      </c>
      <c r="AJ316" s="18">
        <v>49.026</v>
      </c>
      <c r="AK316" s="54">
        <v>3.56</v>
      </c>
      <c r="AL316" s="56">
        <v>1.605</v>
      </c>
      <c r="AM316" s="3">
        <v>26.1183094627386</v>
      </c>
      <c r="AN316" s="53">
        <v>256.7</v>
      </c>
      <c r="AO316" s="18">
        <f t="shared" si="4"/>
        <v>141.1632594</v>
      </c>
      <c r="AP316" s="53">
        <v>42.7</v>
      </c>
      <c r="AQ316" s="53">
        <v>954.17</v>
      </c>
      <c r="AR316" s="21">
        <v>101.71</v>
      </c>
      <c r="AS316" s="21">
        <v>0.51596</v>
      </c>
      <c r="AT316" s="53">
        <v>64.7</v>
      </c>
      <c r="AU316" s="53">
        <v>84.8</v>
      </c>
      <c r="AV316" s="53">
        <v>37.8</v>
      </c>
      <c r="AW316" s="53">
        <v>32.9</v>
      </c>
      <c r="AX316" s="53">
        <v>44.7</v>
      </c>
      <c r="AY316" s="21">
        <v>55.0481998774061</v>
      </c>
      <c r="AZ316" s="21">
        <v>46.9626250846643</v>
      </c>
      <c r="BA316" s="21">
        <v>39.3277040758996</v>
      </c>
      <c r="BB316" s="5">
        <v>49.03</v>
      </c>
      <c r="BC316" s="5">
        <v>1.56684</v>
      </c>
      <c r="BD316" s="18">
        <v>49.03</v>
      </c>
      <c r="BE316" s="21">
        <v>6.19</v>
      </c>
      <c r="BF316" s="21">
        <v>7.3</v>
      </c>
      <c r="BG316" s="5">
        <v>8.24</v>
      </c>
      <c r="BH316" s="53">
        <v>40.9</v>
      </c>
      <c r="BI316" s="53">
        <v>42.2</v>
      </c>
      <c r="BJ316" s="53">
        <v>53.6</v>
      </c>
      <c r="BK316" s="53">
        <v>39.2</v>
      </c>
      <c r="BL316" s="54">
        <v>641750.332</v>
      </c>
      <c r="BM316" s="53">
        <v>37.5</v>
      </c>
      <c r="BN316" s="53">
        <v>40.1</v>
      </c>
      <c r="BO316" s="21">
        <v>25.3399930765046</v>
      </c>
      <c r="BP316" s="53">
        <v>752.5</v>
      </c>
      <c r="BS316" s="5">
        <v>38.3</v>
      </c>
      <c r="BT316" s="53">
        <v>7.29</v>
      </c>
      <c r="BU316" s="18">
        <v>2.82</v>
      </c>
      <c r="BV316" s="57">
        <v>109.735545</v>
      </c>
    </row>
    <row r="317" ht="15.75" customHeight="1">
      <c r="A317" s="3" t="s">
        <v>232</v>
      </c>
      <c r="B317" s="3">
        <v>1972.0</v>
      </c>
      <c r="C317" s="3">
        <v>1972.4166666666436</v>
      </c>
      <c r="D317" s="54">
        <v>15.628</v>
      </c>
      <c r="E317" s="3">
        <v>743.3</v>
      </c>
      <c r="F317" s="50">
        <v>78.11</v>
      </c>
      <c r="G317" s="50">
        <v>87.1949</v>
      </c>
      <c r="H317" s="51">
        <v>122.692</v>
      </c>
      <c r="I317" s="51">
        <f t="shared" si="2"/>
        <v>73.41</v>
      </c>
      <c r="J317" s="21">
        <v>134.39</v>
      </c>
      <c r="K317" s="5">
        <v>4.27</v>
      </c>
      <c r="L317" s="52">
        <v>4649.88</v>
      </c>
      <c r="M317" s="54">
        <v>23.828</v>
      </c>
      <c r="N317" s="3">
        <v>107.7</v>
      </c>
      <c r="O317" s="53">
        <v>39.5</v>
      </c>
      <c r="P317" s="52">
        <v>15.739</v>
      </c>
      <c r="Q317" s="54">
        <v>41.6</v>
      </c>
      <c r="R317" s="18">
        <v>39.3689</v>
      </c>
      <c r="S317" s="54">
        <v>3.56</v>
      </c>
      <c r="T317" s="3">
        <v>26.6233640016901</v>
      </c>
      <c r="U317" s="21">
        <v>6.13</v>
      </c>
      <c r="V317" s="21">
        <v>4.64</v>
      </c>
      <c r="W317" s="18">
        <f t="shared" si="6"/>
        <v>0.03182782661</v>
      </c>
      <c r="X317" s="54">
        <v>28.793</v>
      </c>
      <c r="Y317" s="54">
        <v>0.09072657019471175</v>
      </c>
      <c r="Z317" s="53">
        <v>1229.89326</v>
      </c>
      <c r="AA317" s="51">
        <v>361.4069</v>
      </c>
      <c r="AB317" s="55">
        <v>513.156</v>
      </c>
      <c r="AC317" s="51">
        <v>495.93784243357</v>
      </c>
      <c r="AD317" s="51">
        <v>530.980785329363</v>
      </c>
      <c r="AE317" s="51">
        <v>591.421013707559</v>
      </c>
      <c r="AF317" s="51">
        <f t="shared" si="5"/>
        <v>1618.339641</v>
      </c>
      <c r="AG317" s="18">
        <v>1632.94</v>
      </c>
      <c r="AH317" s="21">
        <v>3.69</v>
      </c>
      <c r="AI317" s="51">
        <f t="shared" si="3"/>
        <v>151.7491</v>
      </c>
      <c r="AJ317" s="18">
        <v>54.5</v>
      </c>
      <c r="AK317" s="54">
        <v>3.56</v>
      </c>
      <c r="AL317" s="56">
        <v>1.535</v>
      </c>
      <c r="AM317" s="3">
        <v>26.6233640016901</v>
      </c>
      <c r="AN317" s="53">
        <v>253.6</v>
      </c>
      <c r="AO317" s="18">
        <f t="shared" si="4"/>
        <v>156.9248488</v>
      </c>
      <c r="AP317" s="53">
        <v>42.8</v>
      </c>
      <c r="AQ317" s="53">
        <v>960.72</v>
      </c>
      <c r="AR317" s="21">
        <v>104.264</v>
      </c>
      <c r="AS317" s="21">
        <v>0.505045</v>
      </c>
      <c r="AT317" s="53">
        <v>64.4</v>
      </c>
      <c r="AU317" s="53">
        <v>82.4</v>
      </c>
      <c r="AV317" s="53">
        <v>37.8</v>
      </c>
      <c r="AW317" s="53">
        <v>32.9</v>
      </c>
      <c r="AX317" s="53">
        <v>45.6</v>
      </c>
      <c r="AY317" s="21">
        <v>55.0863474041241</v>
      </c>
      <c r="AZ317" s="21">
        <v>47.0793519139624</v>
      </c>
      <c r="BA317" s="21">
        <v>39.4200398530938</v>
      </c>
      <c r="BB317" s="5">
        <v>54.5</v>
      </c>
      <c r="BC317" s="5">
        <v>1.58282</v>
      </c>
      <c r="BD317" s="18">
        <v>54.62</v>
      </c>
      <c r="BE317" s="21">
        <v>6.13</v>
      </c>
      <c r="BF317" s="21">
        <v>7.3</v>
      </c>
      <c r="BG317" s="5">
        <v>8.23</v>
      </c>
      <c r="BH317" s="53">
        <v>41.0</v>
      </c>
      <c r="BI317" s="53">
        <v>42.3</v>
      </c>
      <c r="BJ317" s="53">
        <v>53.7</v>
      </c>
      <c r="BK317" s="53">
        <v>39.3</v>
      </c>
      <c r="BL317" s="54">
        <v>645827.957</v>
      </c>
      <c r="BM317" s="53">
        <v>37.7</v>
      </c>
      <c r="BN317" s="53">
        <v>40.2</v>
      </c>
      <c r="BO317" s="21">
        <v>25.3399930765046</v>
      </c>
      <c r="BP317" s="53">
        <v>758.0</v>
      </c>
      <c r="BS317" s="5">
        <v>38.4</v>
      </c>
      <c r="BT317" s="53">
        <v>7.3725</v>
      </c>
      <c r="BU317" s="18">
        <v>2.85</v>
      </c>
      <c r="BV317" s="57">
        <v>109.812526</v>
      </c>
    </row>
    <row r="318" ht="15.75" customHeight="1">
      <c r="A318" s="3" t="s">
        <v>233</v>
      </c>
      <c r="B318" s="3">
        <v>1972.0</v>
      </c>
      <c r="C318" s="3">
        <v>1972.4999999999768</v>
      </c>
      <c r="D318" s="54">
        <v>15.809</v>
      </c>
      <c r="E318" s="3">
        <v>749.7</v>
      </c>
      <c r="F318" s="50">
        <v>78.9548</v>
      </c>
      <c r="G318" s="50">
        <v>88.2498</v>
      </c>
      <c r="H318" s="51">
        <v>123.7672</v>
      </c>
      <c r="I318" s="51">
        <f t="shared" si="2"/>
        <v>75.7469</v>
      </c>
      <c r="J318" s="21">
        <v>134.16</v>
      </c>
      <c r="K318" s="5">
        <v>4.46</v>
      </c>
      <c r="L318" s="52">
        <v>4625.68</v>
      </c>
      <c r="M318" s="54">
        <v>23.875</v>
      </c>
      <c r="N318" s="3">
        <v>108.0</v>
      </c>
      <c r="O318" s="53">
        <v>39.7</v>
      </c>
      <c r="P318" s="52">
        <v>15.909</v>
      </c>
      <c r="Q318" s="54">
        <v>41.7</v>
      </c>
      <c r="R318" s="18">
        <v>39.5413</v>
      </c>
      <c r="S318" s="54">
        <v>3.56</v>
      </c>
      <c r="T318" s="3">
        <v>26.6970318681283</v>
      </c>
      <c r="U318" s="21">
        <v>6.11</v>
      </c>
      <c r="V318" s="21">
        <v>4.93</v>
      </c>
      <c r="W318" s="18">
        <f t="shared" si="6"/>
        <v>0.02980503796</v>
      </c>
      <c r="X318" s="54">
        <v>28.933</v>
      </c>
      <c r="Y318" s="54">
        <v>0.08485189351331068</v>
      </c>
      <c r="Z318" s="53">
        <v>1225.8052000000002</v>
      </c>
      <c r="AA318" s="51">
        <v>366.7187</v>
      </c>
      <c r="AB318" s="55">
        <v>518.1063</v>
      </c>
      <c r="AC318" s="51">
        <v>496.319</v>
      </c>
      <c r="AD318" s="51">
        <v>537.901</v>
      </c>
      <c r="AE318" s="51">
        <v>597.749</v>
      </c>
      <c r="AF318" s="51">
        <f t="shared" si="5"/>
        <v>1631.969</v>
      </c>
      <c r="AG318" s="18">
        <v>1643.77</v>
      </c>
      <c r="AH318" s="21">
        <v>3.91</v>
      </c>
      <c r="AI318" s="51">
        <f t="shared" si="3"/>
        <v>151.3876</v>
      </c>
      <c r="AJ318" s="18">
        <v>62.17</v>
      </c>
      <c r="AK318" s="54">
        <v>3.56</v>
      </c>
      <c r="AL318" s="56">
        <v>1.577</v>
      </c>
      <c r="AM318" s="3">
        <v>26.6970318681283</v>
      </c>
      <c r="AN318" s="53">
        <v>252.5</v>
      </c>
      <c r="AO318" s="18">
        <f t="shared" si="4"/>
        <v>179.0095019</v>
      </c>
      <c r="AP318" s="53">
        <v>42.8</v>
      </c>
      <c r="AQ318" s="53">
        <v>929.03</v>
      </c>
      <c r="AR318" s="21">
        <v>129.457</v>
      </c>
      <c r="AS318" s="21">
        <v>0.48465</v>
      </c>
      <c r="AT318" s="53">
        <v>64.1</v>
      </c>
      <c r="AU318" s="53">
        <v>79.8</v>
      </c>
      <c r="AV318" s="53">
        <v>37.8</v>
      </c>
      <c r="AW318" s="53">
        <v>32.9</v>
      </c>
      <c r="AX318" s="53">
        <v>45.6</v>
      </c>
      <c r="AY318" s="21">
        <v>55.1020666731953</v>
      </c>
      <c r="AZ318" s="21">
        <v>47.3375440887394</v>
      </c>
      <c r="BA318" s="21">
        <v>39.5479168139982</v>
      </c>
      <c r="BB318" s="5">
        <v>62.17</v>
      </c>
      <c r="BC318" s="5">
        <v>1.5681</v>
      </c>
      <c r="BD318" s="18">
        <v>62.09</v>
      </c>
      <c r="BE318" s="21">
        <v>6.11</v>
      </c>
      <c r="BF318" s="21">
        <v>7.23</v>
      </c>
      <c r="BG318" s="5">
        <v>8.2</v>
      </c>
      <c r="BH318" s="53">
        <v>41.0</v>
      </c>
      <c r="BI318" s="53">
        <v>42.4</v>
      </c>
      <c r="BJ318" s="53">
        <v>53.7</v>
      </c>
      <c r="BK318" s="53">
        <v>39.3</v>
      </c>
      <c r="BL318" s="54">
        <v>646672.574</v>
      </c>
      <c r="BM318" s="53">
        <v>37.8</v>
      </c>
      <c r="BN318" s="53">
        <v>40.4</v>
      </c>
      <c r="BO318" s="21">
        <v>25.3993373225854</v>
      </c>
      <c r="BP318" s="53">
        <v>761.6</v>
      </c>
      <c r="BS318" s="5">
        <v>38.6</v>
      </c>
      <c r="BT318" s="53">
        <v>7.372</v>
      </c>
      <c r="BU318" s="18">
        <v>2.84</v>
      </c>
      <c r="BV318" s="57">
        <v>110.229088</v>
      </c>
    </row>
    <row r="319" ht="15.75" customHeight="1">
      <c r="A319" s="3" t="s">
        <v>60</v>
      </c>
      <c r="B319" s="3">
        <v>1972.0</v>
      </c>
      <c r="C319" s="3">
        <v>1972.58333333331</v>
      </c>
      <c r="D319" s="54">
        <v>15.597</v>
      </c>
      <c r="E319" s="3">
        <v>759.5</v>
      </c>
      <c r="F319" s="50">
        <v>80.1192</v>
      </c>
      <c r="G319" s="50">
        <v>89.7955</v>
      </c>
      <c r="H319" s="51">
        <v>124.6817</v>
      </c>
      <c r="I319" s="51">
        <f t="shared" si="2"/>
        <v>76.8643</v>
      </c>
      <c r="J319" s="21">
        <v>134.83</v>
      </c>
      <c r="K319" s="5">
        <v>4.55</v>
      </c>
      <c r="L319" s="52">
        <v>4633.67</v>
      </c>
      <c r="M319" s="54">
        <v>23.944</v>
      </c>
      <c r="N319" s="3">
        <v>107.2</v>
      </c>
      <c r="O319" s="53">
        <v>40.0</v>
      </c>
      <c r="P319" s="52">
        <v>15.835</v>
      </c>
      <c r="Q319" s="54">
        <v>41.8</v>
      </c>
      <c r="R319" s="18">
        <v>39.784</v>
      </c>
      <c r="S319" s="54">
        <v>3.56</v>
      </c>
      <c r="T319" s="3">
        <v>27.5522492692133</v>
      </c>
      <c r="U319" s="21">
        <v>6.11</v>
      </c>
      <c r="V319" s="21">
        <v>4.96</v>
      </c>
      <c r="W319" s="18">
        <f t="shared" si="6"/>
        <v>0.02883169338</v>
      </c>
      <c r="X319" s="54">
        <v>29.112</v>
      </c>
      <c r="Y319" s="54">
        <v>0.08198914740206642</v>
      </c>
      <c r="Z319" s="53">
        <v>1232.092853</v>
      </c>
      <c r="AA319" s="51">
        <v>371.4607</v>
      </c>
      <c r="AB319" s="55">
        <v>522.171</v>
      </c>
      <c r="AC319" s="51">
        <v>497.238585239112</v>
      </c>
      <c r="AD319" s="51">
        <v>543.366900019018</v>
      </c>
      <c r="AE319" s="51">
        <v>602.274817424004</v>
      </c>
      <c r="AF319" s="51">
        <f t="shared" si="5"/>
        <v>1642.880303</v>
      </c>
      <c r="AG319" s="18">
        <v>1651.7</v>
      </c>
      <c r="AH319" s="21">
        <v>3.98</v>
      </c>
      <c r="AI319" s="51">
        <f t="shared" si="3"/>
        <v>150.7103</v>
      </c>
      <c r="AJ319" s="18">
        <v>65.558</v>
      </c>
      <c r="AK319" s="54">
        <v>3.56</v>
      </c>
      <c r="AL319" s="56">
        <v>1.808</v>
      </c>
      <c r="AM319" s="3">
        <v>27.5522492692133</v>
      </c>
      <c r="AN319" s="53">
        <v>252.0</v>
      </c>
      <c r="AO319" s="18">
        <f t="shared" si="4"/>
        <v>188.7647567</v>
      </c>
      <c r="AP319" s="53">
        <v>42.9</v>
      </c>
      <c r="AQ319" s="53">
        <v>924.74</v>
      </c>
      <c r="AR319" s="21">
        <v>150.805</v>
      </c>
      <c r="AS319" s="21">
        <v>0.482632</v>
      </c>
      <c r="AT319" s="53">
        <v>63.0</v>
      </c>
      <c r="AU319" s="53">
        <v>76.8</v>
      </c>
      <c r="AV319" s="53">
        <v>37.8</v>
      </c>
      <c r="AW319" s="53">
        <v>33.0</v>
      </c>
      <c r="AX319" s="53">
        <v>45.6</v>
      </c>
      <c r="AY319" s="21">
        <v>55.138348387544</v>
      </c>
      <c r="AZ319" s="21">
        <v>47.305792899892</v>
      </c>
      <c r="BA319" s="21">
        <v>39.6899993221469</v>
      </c>
      <c r="BB319" s="5">
        <v>65.56</v>
      </c>
      <c r="BC319" s="5">
        <v>1.7181</v>
      </c>
      <c r="BD319" s="18">
        <v>65.66</v>
      </c>
      <c r="BE319" s="21">
        <v>6.11</v>
      </c>
      <c r="BF319" s="21">
        <v>7.21</v>
      </c>
      <c r="BG319" s="5">
        <v>8.23</v>
      </c>
      <c r="BH319" s="53">
        <v>40.9</v>
      </c>
      <c r="BI319" s="53">
        <v>42.4</v>
      </c>
      <c r="BJ319" s="53">
        <v>53.8</v>
      </c>
      <c r="BK319" s="53">
        <v>39.4</v>
      </c>
      <c r="BL319" s="54">
        <v>647105.064</v>
      </c>
      <c r="BM319" s="53">
        <v>37.8</v>
      </c>
      <c r="BN319" s="53">
        <v>40.4</v>
      </c>
      <c r="BO319" s="21">
        <v>25.3993373225854</v>
      </c>
      <c r="BP319" s="53">
        <v>769.9</v>
      </c>
      <c r="BS319" s="5">
        <v>38.8</v>
      </c>
      <c r="BT319" s="53">
        <v>7.395</v>
      </c>
      <c r="BU319" s="18">
        <v>2.87</v>
      </c>
      <c r="BV319" s="57">
        <v>110.802502</v>
      </c>
    </row>
    <row r="320" ht="15.75" customHeight="1">
      <c r="A320" s="3" t="s">
        <v>234</v>
      </c>
      <c r="B320" s="3">
        <v>1972.0</v>
      </c>
      <c r="C320" s="3">
        <v>1972.6666666666433</v>
      </c>
      <c r="D320" s="54">
        <v>15.623</v>
      </c>
      <c r="E320" s="3">
        <v>768.7</v>
      </c>
      <c r="F320" s="50">
        <v>81.4022</v>
      </c>
      <c r="G320" s="50">
        <v>91.426</v>
      </c>
      <c r="H320" s="51">
        <v>126.0083</v>
      </c>
      <c r="I320" s="51">
        <f t="shared" si="2"/>
        <v>76.3893</v>
      </c>
      <c r="J320" s="21">
        <v>134.81</v>
      </c>
      <c r="K320" s="5">
        <v>4.8</v>
      </c>
      <c r="L320" s="52">
        <v>4702.15</v>
      </c>
      <c r="M320" s="54">
        <v>23.994</v>
      </c>
      <c r="N320" s="3">
        <v>111.0</v>
      </c>
      <c r="O320" s="53">
        <v>40.1</v>
      </c>
      <c r="P320" s="52">
        <v>16.01</v>
      </c>
      <c r="Q320" s="54">
        <v>41.9</v>
      </c>
      <c r="R320" s="18">
        <v>39.9584</v>
      </c>
      <c r="S320" s="54">
        <v>3.56</v>
      </c>
      <c r="T320" s="3">
        <v>28.2914875781045</v>
      </c>
      <c r="U320" s="21">
        <v>6.21</v>
      </c>
      <c r="V320" s="21">
        <v>4.98</v>
      </c>
      <c r="W320" s="18">
        <f t="shared" si="6"/>
        <v>0.02956447114</v>
      </c>
      <c r="X320" s="54">
        <v>29.212</v>
      </c>
      <c r="Y320" s="54">
        <v>0.07535431621571886</v>
      </c>
      <c r="Z320" s="53">
        <v>1255.003835</v>
      </c>
      <c r="AA320" s="51">
        <v>375.2258</v>
      </c>
      <c r="AB320" s="55">
        <v>526.6003</v>
      </c>
      <c r="AC320" s="51">
        <v>499.07985025948</v>
      </c>
      <c r="AD320" s="51">
        <v>548.031507029415</v>
      </c>
      <c r="AE320" s="51">
        <v>606.126430676562</v>
      </c>
      <c r="AF320" s="51">
        <f t="shared" si="5"/>
        <v>1653.237788</v>
      </c>
      <c r="AG320" s="18">
        <v>1664.57</v>
      </c>
      <c r="AH320" s="21">
        <v>4.02</v>
      </c>
      <c r="AI320" s="51">
        <f t="shared" si="3"/>
        <v>151.3745</v>
      </c>
      <c r="AJ320" s="18">
        <v>66.917</v>
      </c>
      <c r="AK320" s="54">
        <v>3.56</v>
      </c>
      <c r="AL320" s="56">
        <v>1.925</v>
      </c>
      <c r="AM320" s="3">
        <v>28.2914875781045</v>
      </c>
      <c r="AN320" s="53">
        <v>253.0</v>
      </c>
      <c r="AO320" s="18">
        <f t="shared" si="4"/>
        <v>192.6778002</v>
      </c>
      <c r="AP320" s="53">
        <v>42.9</v>
      </c>
      <c r="AQ320" s="53">
        <v>963.73</v>
      </c>
      <c r="AR320" s="21">
        <v>151.452</v>
      </c>
      <c r="AS320" s="21">
        <v>0.489335</v>
      </c>
      <c r="AT320" s="53">
        <v>63.0</v>
      </c>
      <c r="AU320" s="53">
        <v>77.0</v>
      </c>
      <c r="AV320" s="53">
        <v>37.9</v>
      </c>
      <c r="AW320" s="53">
        <v>33.0</v>
      </c>
      <c r="AX320" s="53">
        <v>43.6</v>
      </c>
      <c r="AY320" s="21">
        <v>55.2763563959457</v>
      </c>
      <c r="AZ320" s="21">
        <v>47.4480486552873</v>
      </c>
      <c r="BA320" s="21">
        <v>39.6010319556543</v>
      </c>
      <c r="BB320" s="5">
        <v>66.92</v>
      </c>
      <c r="BC320" s="5">
        <v>1.83727</v>
      </c>
      <c r="BD320" s="18">
        <v>67.03</v>
      </c>
      <c r="BE320" s="21">
        <v>6.21</v>
      </c>
      <c r="BF320" s="21">
        <v>7.19</v>
      </c>
      <c r="BG320" s="5">
        <v>8.19</v>
      </c>
      <c r="BH320" s="53">
        <v>41.0</v>
      </c>
      <c r="BI320" s="53">
        <v>42.4</v>
      </c>
      <c r="BJ320" s="53">
        <v>54.0</v>
      </c>
      <c r="BK320" s="53">
        <v>39.6</v>
      </c>
      <c r="BL320" s="54">
        <v>653126.955</v>
      </c>
      <c r="BM320" s="53">
        <v>37.9</v>
      </c>
      <c r="BN320" s="53">
        <v>40.4</v>
      </c>
      <c r="BO320" s="21">
        <v>25.4586815686662</v>
      </c>
      <c r="BP320" s="53">
        <v>776.3</v>
      </c>
      <c r="BS320" s="5">
        <v>39.0</v>
      </c>
      <c r="BT320" s="53">
        <v>7.4</v>
      </c>
      <c r="BU320" s="18">
        <v>2.77</v>
      </c>
      <c r="BV320" s="57">
        <v>110.96059</v>
      </c>
    </row>
    <row r="321" ht="15.75" customHeight="1">
      <c r="A321" s="3" t="s">
        <v>235</v>
      </c>
      <c r="B321" s="3">
        <v>1972.0</v>
      </c>
      <c r="C321" s="3">
        <v>1972.7499999999766</v>
      </c>
      <c r="D321" s="54">
        <v>15.459</v>
      </c>
      <c r="E321" s="3">
        <v>778.3</v>
      </c>
      <c r="F321" s="50">
        <v>82.4469</v>
      </c>
      <c r="G321" s="50">
        <v>92.8494</v>
      </c>
      <c r="H321" s="51">
        <v>126.9574</v>
      </c>
      <c r="I321" s="51">
        <f t="shared" si="2"/>
        <v>77.3442</v>
      </c>
      <c r="J321" s="21">
        <v>134.9</v>
      </c>
      <c r="K321" s="5">
        <v>4.87</v>
      </c>
      <c r="L321" s="52">
        <v>4697.04</v>
      </c>
      <c r="M321" s="54">
        <v>24.075</v>
      </c>
      <c r="N321" s="3">
        <v>109.4</v>
      </c>
      <c r="O321" s="53">
        <v>40.2</v>
      </c>
      <c r="P321" s="52">
        <v>16.0</v>
      </c>
      <c r="Q321" s="54">
        <v>42.1</v>
      </c>
      <c r="R321" s="18">
        <v>40.1588</v>
      </c>
      <c r="S321" s="54">
        <v>3.56</v>
      </c>
      <c r="T321" s="3">
        <v>28.3338199602327</v>
      </c>
      <c r="U321" s="21">
        <v>6.55</v>
      </c>
      <c r="V321" s="21">
        <v>5.52</v>
      </c>
      <c r="W321" s="18">
        <f t="shared" si="6"/>
        <v>0.03131425634</v>
      </c>
      <c r="X321" s="54">
        <v>29.371</v>
      </c>
      <c r="Y321" s="54">
        <v>0.07158232697289213</v>
      </c>
      <c r="Z321" s="53">
        <v>1260.685536</v>
      </c>
      <c r="AA321" s="51">
        <v>379.5979</v>
      </c>
      <c r="AB321" s="55">
        <v>533.1209</v>
      </c>
      <c r="AC321" s="51">
        <v>502.27</v>
      </c>
      <c r="AD321" s="51">
        <v>553.025</v>
      </c>
      <c r="AE321" s="51">
        <v>610.926</v>
      </c>
      <c r="AF321" s="51">
        <f t="shared" si="5"/>
        <v>1666.221</v>
      </c>
      <c r="AG321" s="18">
        <v>1682.39</v>
      </c>
      <c r="AH321" s="21">
        <v>4.66</v>
      </c>
      <c r="AI321" s="51">
        <f t="shared" si="3"/>
        <v>153.523</v>
      </c>
      <c r="AJ321" s="18">
        <v>65.589</v>
      </c>
      <c r="AK321" s="54">
        <v>3.56</v>
      </c>
      <c r="AL321" s="56">
        <v>1.758</v>
      </c>
      <c r="AM321" s="3">
        <v>28.3338199602327</v>
      </c>
      <c r="AN321" s="53">
        <v>250.6</v>
      </c>
      <c r="AO321" s="18">
        <f t="shared" si="4"/>
        <v>188.8540167</v>
      </c>
      <c r="AP321" s="53">
        <v>43.0</v>
      </c>
      <c r="AQ321" s="53">
        <v>953.27</v>
      </c>
      <c r="AR321" s="21">
        <v>140.405</v>
      </c>
      <c r="AS321" s="21">
        <v>0.494</v>
      </c>
      <c r="AT321" s="53">
        <v>63.3</v>
      </c>
      <c r="AU321" s="53">
        <v>77.2</v>
      </c>
      <c r="AV321" s="53">
        <v>38.0</v>
      </c>
      <c r="AW321" s="53">
        <v>33.0</v>
      </c>
      <c r="AX321" s="53">
        <v>42.9</v>
      </c>
      <c r="AY321" s="21">
        <v>55.5409860783291</v>
      </c>
      <c r="AZ321" s="21">
        <v>47.6970343559424</v>
      </c>
      <c r="BA321" s="21">
        <v>39.5706585970874</v>
      </c>
      <c r="BB321" s="5">
        <v>65.59</v>
      </c>
      <c r="BC321" s="5">
        <v>1.7809</v>
      </c>
      <c r="BD321" s="18">
        <v>65.46</v>
      </c>
      <c r="BE321" s="21">
        <v>6.55</v>
      </c>
      <c r="BF321" s="21">
        <v>7.22</v>
      </c>
      <c r="BG321" s="5">
        <v>8.09</v>
      </c>
      <c r="BH321" s="53">
        <v>41.1</v>
      </c>
      <c r="BI321" s="53">
        <v>42.4</v>
      </c>
      <c r="BJ321" s="53">
        <v>54.1</v>
      </c>
      <c r="BK321" s="53">
        <v>39.6</v>
      </c>
      <c r="BL321" s="54">
        <v>657188.095</v>
      </c>
      <c r="BM321" s="53">
        <v>38.0</v>
      </c>
      <c r="BN321" s="53">
        <v>40.5</v>
      </c>
      <c r="BO321" s="21">
        <v>25.4586815686662</v>
      </c>
      <c r="BP321" s="53">
        <v>781.1</v>
      </c>
      <c r="BS321" s="5">
        <v>39.0</v>
      </c>
      <c r="BT321" s="53">
        <v>7.42</v>
      </c>
      <c r="BU321" s="18">
        <v>2.82</v>
      </c>
      <c r="BV321" s="57">
        <v>110.612845</v>
      </c>
    </row>
    <row r="322" ht="15.75" customHeight="1">
      <c r="A322" s="3" t="s">
        <v>61</v>
      </c>
      <c r="B322" s="3">
        <v>1972.0</v>
      </c>
      <c r="C322" s="3">
        <v>1972.8333333333098</v>
      </c>
      <c r="D322" s="54">
        <v>15.637</v>
      </c>
      <c r="E322" s="3">
        <v>786.9</v>
      </c>
      <c r="F322" s="50">
        <v>83.5159</v>
      </c>
      <c r="G322" s="50">
        <v>94.2773</v>
      </c>
      <c r="H322" s="51">
        <v>129.0908</v>
      </c>
      <c r="I322" s="51">
        <f t="shared" si="2"/>
        <v>79.4848</v>
      </c>
      <c r="J322" s="21">
        <v>135.27</v>
      </c>
      <c r="K322" s="5">
        <v>5.04</v>
      </c>
      <c r="L322" s="52">
        <v>4748.87</v>
      </c>
      <c r="M322" s="54">
        <v>24.088</v>
      </c>
      <c r="N322" s="3">
        <v>109.6</v>
      </c>
      <c r="O322" s="53">
        <v>40.1</v>
      </c>
      <c r="P322" s="52">
        <v>16.193</v>
      </c>
      <c r="Q322" s="54">
        <v>42.2</v>
      </c>
      <c r="R322" s="18">
        <v>40.3526</v>
      </c>
      <c r="S322" s="54">
        <v>3.56</v>
      </c>
      <c r="T322" s="3">
        <v>29.2574182022091</v>
      </c>
      <c r="U322" s="21">
        <v>6.48</v>
      </c>
      <c r="V322" s="21">
        <v>5.52</v>
      </c>
      <c r="W322" s="18">
        <f t="shared" si="6"/>
        <v>0.03023822762</v>
      </c>
      <c r="X322" s="54">
        <v>29.517</v>
      </c>
      <c r="Y322" s="54">
        <v>0.06856605003077143</v>
      </c>
      <c r="Z322" s="53">
        <v>1279.3455780000002</v>
      </c>
      <c r="AA322" s="51">
        <v>386.3688</v>
      </c>
      <c r="AB322" s="55">
        <v>540.4776</v>
      </c>
      <c r="AC322" s="51">
        <v>506.965950253962</v>
      </c>
      <c r="AD322" s="51">
        <v>559.106684404731</v>
      </c>
      <c r="AE322" s="51">
        <v>617.81905427298</v>
      </c>
      <c r="AF322" s="51">
        <f t="shared" si="5"/>
        <v>1683.891689</v>
      </c>
      <c r="AG322" s="18">
        <v>1705.16</v>
      </c>
      <c r="AH322" s="21">
        <v>4.74</v>
      </c>
      <c r="AI322" s="51">
        <f t="shared" si="3"/>
        <v>154.1088</v>
      </c>
      <c r="AJ322" s="18">
        <v>64.824</v>
      </c>
      <c r="AK322" s="54">
        <v>3.56</v>
      </c>
      <c r="AL322" s="56">
        <v>1.843</v>
      </c>
      <c r="AM322" s="3">
        <v>29.2574182022091</v>
      </c>
      <c r="AN322" s="53">
        <v>252.0</v>
      </c>
      <c r="AO322" s="18">
        <f t="shared" si="4"/>
        <v>186.6513101</v>
      </c>
      <c r="AP322" s="53">
        <v>42.8</v>
      </c>
      <c r="AQ322" s="53">
        <v>955.52</v>
      </c>
      <c r="AR322" s="21">
        <v>136.505</v>
      </c>
      <c r="AS322" s="21">
        <v>0.480125</v>
      </c>
      <c r="AT322" s="53">
        <v>63.2</v>
      </c>
      <c r="AU322" s="53">
        <v>76.1</v>
      </c>
      <c r="AV322" s="53">
        <v>38.0</v>
      </c>
      <c r="AW322" s="53">
        <v>33.1</v>
      </c>
      <c r="AX322" s="53">
        <v>42.9</v>
      </c>
      <c r="AY322" s="21">
        <v>53.9593312087379</v>
      </c>
      <c r="AZ322" s="21">
        <v>46.2374137503858</v>
      </c>
      <c r="BA322" s="21">
        <v>38.9764736164552</v>
      </c>
      <c r="BB322" s="5">
        <v>64.82</v>
      </c>
      <c r="BC322" s="5">
        <v>1.80014</v>
      </c>
      <c r="BD322" s="18">
        <v>64.86</v>
      </c>
      <c r="BE322" s="21">
        <v>6.48</v>
      </c>
      <c r="BF322" s="21">
        <v>7.21</v>
      </c>
      <c r="BG322" s="5">
        <v>8.06</v>
      </c>
      <c r="BH322" s="53">
        <v>41.1</v>
      </c>
      <c r="BI322" s="53">
        <v>42.5</v>
      </c>
      <c r="BJ322" s="53">
        <v>54.1</v>
      </c>
      <c r="BK322" s="53">
        <v>39.7</v>
      </c>
      <c r="BL322" s="54">
        <v>660202.92</v>
      </c>
      <c r="BM322" s="53">
        <v>38.0</v>
      </c>
      <c r="BN322" s="53">
        <v>40.5</v>
      </c>
      <c r="BO322" s="21">
        <v>25.3993373225854</v>
      </c>
      <c r="BP322" s="53">
        <v>794.9</v>
      </c>
      <c r="BS322" s="5">
        <v>39.1</v>
      </c>
      <c r="BT322" s="53">
        <v>7.42</v>
      </c>
      <c r="BU322" s="18">
        <v>2.83</v>
      </c>
      <c r="BV322" s="57">
        <v>110.006071</v>
      </c>
    </row>
    <row r="323" ht="15.75" customHeight="1">
      <c r="A323" s="3" t="s">
        <v>236</v>
      </c>
      <c r="B323" s="3">
        <v>1972.0</v>
      </c>
      <c r="C323" s="3">
        <v>1972.916666666643</v>
      </c>
      <c r="D323" s="54">
        <v>15.833</v>
      </c>
      <c r="E323" s="3">
        <v>793.9</v>
      </c>
      <c r="F323" s="50">
        <v>84.6459</v>
      </c>
      <c r="G323" s="50">
        <v>95.8342</v>
      </c>
      <c r="H323" s="51">
        <v>131.5901</v>
      </c>
      <c r="I323" s="51">
        <f t="shared" si="2"/>
        <v>80.9252</v>
      </c>
      <c r="J323" s="21">
        <v>135.71</v>
      </c>
      <c r="K323" s="5">
        <v>5.06</v>
      </c>
      <c r="L323" s="52">
        <v>4752.75</v>
      </c>
      <c r="M323" s="54">
        <v>24.152</v>
      </c>
      <c r="N323" s="3">
        <v>115.1</v>
      </c>
      <c r="O323" s="53">
        <v>40.3</v>
      </c>
      <c r="P323" s="52">
        <v>16.441</v>
      </c>
      <c r="Q323" s="54">
        <v>42.4</v>
      </c>
      <c r="R323" s="18">
        <v>40.6768</v>
      </c>
      <c r="S323" s="54">
        <v>3.56</v>
      </c>
      <c r="T323" s="3">
        <v>29.1750833521443</v>
      </c>
      <c r="U323" s="21">
        <v>6.28</v>
      </c>
      <c r="V323" s="21">
        <v>5.27</v>
      </c>
      <c r="W323" s="18">
        <f t="shared" si="6"/>
        <v>0.03068322451</v>
      </c>
      <c r="X323" s="54">
        <v>29.713</v>
      </c>
      <c r="Y323" s="54">
        <v>0.0678526504941599</v>
      </c>
      <c r="Z323" s="53">
        <v>1286.0941500000001</v>
      </c>
      <c r="AA323" s="51">
        <v>392.9954</v>
      </c>
      <c r="AB323" s="55">
        <v>548.93</v>
      </c>
      <c r="AC323" s="51">
        <v>512.243460232215</v>
      </c>
      <c r="AD323" s="51">
        <v>565.552371738163</v>
      </c>
      <c r="AE323" s="51">
        <v>626.044596919526</v>
      </c>
      <c r="AF323" s="51">
        <f t="shared" si="5"/>
        <v>1703.840429</v>
      </c>
      <c r="AG323" s="18">
        <v>1723.88</v>
      </c>
      <c r="AH323" s="21">
        <v>4.78</v>
      </c>
      <c r="AI323" s="51">
        <f t="shared" si="3"/>
        <v>155.9346</v>
      </c>
      <c r="AJ323" s="18">
        <v>62.726</v>
      </c>
      <c r="AK323" s="54">
        <v>3.56</v>
      </c>
      <c r="AL323" s="56">
        <v>1.886</v>
      </c>
      <c r="AM323" s="3">
        <v>29.1750833521443</v>
      </c>
      <c r="AN323" s="53">
        <v>259.3</v>
      </c>
      <c r="AO323" s="18">
        <f t="shared" si="4"/>
        <v>180.6104233</v>
      </c>
      <c r="AP323" s="53">
        <v>42.9</v>
      </c>
      <c r="AQ323" s="53">
        <v>1018.21</v>
      </c>
      <c r="AR323" s="21">
        <v>136.505</v>
      </c>
      <c r="AS323" s="21">
        <v>0.467985</v>
      </c>
      <c r="AT323" s="53">
        <v>63.2</v>
      </c>
      <c r="AU323" s="53">
        <v>75.0</v>
      </c>
      <c r="AV323" s="53">
        <v>38.1</v>
      </c>
      <c r="AW323" s="53">
        <v>32.9</v>
      </c>
      <c r="AX323" s="53">
        <v>43.2</v>
      </c>
      <c r="AY323" s="21">
        <v>53.9241215176843</v>
      </c>
      <c r="AZ323" s="21">
        <v>46.443077104185</v>
      </c>
      <c r="BA323" s="21">
        <v>39.0339804939561</v>
      </c>
      <c r="BB323" s="5">
        <v>62.73</v>
      </c>
      <c r="BC323" s="5">
        <v>1.82264</v>
      </c>
      <c r="BD323" s="18">
        <v>62.91</v>
      </c>
      <c r="BE323" s="21">
        <v>6.28</v>
      </c>
      <c r="BF323" s="21">
        <v>7.12</v>
      </c>
      <c r="BG323" s="5">
        <v>7.99</v>
      </c>
      <c r="BH323" s="53">
        <v>41.2</v>
      </c>
      <c r="BI323" s="53">
        <v>42.5</v>
      </c>
      <c r="BJ323" s="53">
        <v>54.3</v>
      </c>
      <c r="BK323" s="53">
        <v>39.8</v>
      </c>
      <c r="BL323" s="54">
        <v>663847.085</v>
      </c>
      <c r="BM323" s="53">
        <v>38.1</v>
      </c>
      <c r="BN323" s="53">
        <v>40.6</v>
      </c>
      <c r="BO323" s="21">
        <v>25.4586815686662</v>
      </c>
      <c r="BP323" s="53">
        <v>800.5</v>
      </c>
      <c r="BS323" s="5">
        <v>39.2</v>
      </c>
      <c r="BT323" s="53">
        <v>7.4275</v>
      </c>
      <c r="BU323" s="18">
        <v>2.72</v>
      </c>
      <c r="BV323" s="57">
        <v>109.830207</v>
      </c>
    </row>
    <row r="324" ht="15.75" customHeight="1">
      <c r="A324" s="3" t="s">
        <v>237</v>
      </c>
      <c r="B324" s="3">
        <v>1972.0</v>
      </c>
      <c r="C324" s="3">
        <v>1972.9999999999764</v>
      </c>
      <c r="D324" s="54">
        <v>15.595</v>
      </c>
      <c r="E324" s="3">
        <v>802.3</v>
      </c>
      <c r="F324" s="50">
        <v>85.2601</v>
      </c>
      <c r="G324" s="50">
        <v>96.8695</v>
      </c>
      <c r="H324" s="51">
        <v>133.1093</v>
      </c>
      <c r="I324" s="51">
        <f t="shared" si="2"/>
        <v>85.1394</v>
      </c>
      <c r="J324" s="21">
        <v>136.11</v>
      </c>
      <c r="K324" s="5">
        <v>5.33</v>
      </c>
      <c r="L324" s="52">
        <v>4762.32</v>
      </c>
      <c r="M324" s="54">
        <v>24.225</v>
      </c>
      <c r="N324" s="3">
        <v>117.5</v>
      </c>
      <c r="O324" s="53">
        <v>41.1</v>
      </c>
      <c r="P324" s="52">
        <v>16.645</v>
      </c>
      <c r="Q324" s="54">
        <v>42.5</v>
      </c>
      <c r="R324" s="18">
        <v>41.3077</v>
      </c>
      <c r="S324" s="54">
        <v>3.56</v>
      </c>
      <c r="T324" s="3">
        <v>29.8158278969642</v>
      </c>
      <c r="U324" s="21">
        <v>6.36</v>
      </c>
      <c r="V324" s="21">
        <v>5.52</v>
      </c>
      <c r="W324" s="18">
        <f t="shared" si="6"/>
        <v>0.03054409325</v>
      </c>
      <c r="X324" s="54">
        <v>29.893</v>
      </c>
      <c r="Y324" s="54">
        <v>0.06680703757895867</v>
      </c>
      <c r="Z324" s="53">
        <v>1293.9223439999998</v>
      </c>
      <c r="AA324" s="51">
        <v>400.3783</v>
      </c>
      <c r="AB324" s="55">
        <v>560.1251</v>
      </c>
      <c r="AC324" s="51">
        <v>516.908</v>
      </c>
      <c r="AD324" s="51">
        <v>571.267</v>
      </c>
      <c r="AE324" s="51">
        <v>634.365</v>
      </c>
      <c r="AF324" s="51">
        <f t="shared" si="5"/>
        <v>1722.54</v>
      </c>
      <c r="AG324" s="18">
        <v>1738.58</v>
      </c>
      <c r="AH324" s="21">
        <v>5.07</v>
      </c>
      <c r="AI324" s="51">
        <f t="shared" si="3"/>
        <v>159.7468</v>
      </c>
      <c r="AJ324" s="18">
        <v>63.779</v>
      </c>
      <c r="AK324" s="54">
        <v>3.56</v>
      </c>
      <c r="AL324" s="56">
        <v>2.043</v>
      </c>
      <c r="AM324" s="3">
        <v>29.8158278969642</v>
      </c>
      <c r="AN324" s="53">
        <v>260.2</v>
      </c>
      <c r="AO324" s="18">
        <f t="shared" si="4"/>
        <v>183.6423841</v>
      </c>
      <c r="AP324" s="53">
        <v>43.0</v>
      </c>
      <c r="AQ324" s="53">
        <v>1020.02</v>
      </c>
      <c r="AR324" s="21">
        <v>143.012</v>
      </c>
      <c r="AS324" s="21">
        <v>0.483311</v>
      </c>
      <c r="AT324" s="53">
        <v>63.2</v>
      </c>
      <c r="AU324" s="53">
        <v>75.9</v>
      </c>
      <c r="AV324" s="53">
        <v>38.2</v>
      </c>
      <c r="AW324" s="53">
        <v>32.9</v>
      </c>
      <c r="AX324" s="53">
        <v>43.7</v>
      </c>
      <c r="AY324" s="21">
        <v>54.06592127632</v>
      </c>
      <c r="AZ324" s="21">
        <v>46.6969042727142</v>
      </c>
      <c r="BA324" s="21">
        <v>38.9830121430259</v>
      </c>
      <c r="BB324" s="5">
        <v>63.78</v>
      </c>
      <c r="BC324" s="5">
        <v>1.95095</v>
      </c>
      <c r="BD324" s="18">
        <v>63.91</v>
      </c>
      <c r="BE324" s="21">
        <v>6.36</v>
      </c>
      <c r="BF324" s="21">
        <v>7.08</v>
      </c>
      <c r="BG324" s="5">
        <v>7.93</v>
      </c>
      <c r="BH324" s="53">
        <v>41.2</v>
      </c>
      <c r="BI324" s="53">
        <v>42.5</v>
      </c>
      <c r="BJ324" s="53">
        <v>54.3</v>
      </c>
      <c r="BK324" s="53">
        <v>39.8</v>
      </c>
      <c r="BL324" s="54">
        <v>664572.427</v>
      </c>
      <c r="BM324" s="53">
        <v>38.2</v>
      </c>
      <c r="BN324" s="53">
        <v>40.6</v>
      </c>
      <c r="BO324" s="21">
        <v>25.5773700608278</v>
      </c>
      <c r="BP324" s="53">
        <v>806.1</v>
      </c>
      <c r="BS324" s="5">
        <v>39.3</v>
      </c>
      <c r="BT324" s="53">
        <v>7.442</v>
      </c>
      <c r="BU324" s="18">
        <v>2.68</v>
      </c>
      <c r="BV324" s="57">
        <v>109.655171</v>
      </c>
    </row>
    <row r="325" ht="15.75" customHeight="1">
      <c r="A325" s="63" t="s">
        <v>58</v>
      </c>
      <c r="B325" s="63">
        <v>1973.0</v>
      </c>
      <c r="C325" s="63">
        <v>1973.0833333333096</v>
      </c>
      <c r="D325" s="60">
        <v>15.548</v>
      </c>
      <c r="E325" s="63">
        <v>810.3</v>
      </c>
      <c r="F325" s="64">
        <v>86.4774</v>
      </c>
      <c r="G325" s="64">
        <v>98.7011</v>
      </c>
      <c r="H325" s="65">
        <v>135.4135</v>
      </c>
      <c r="I325" s="69">
        <v>84.5619</v>
      </c>
      <c r="J325" s="66">
        <v>136.06</v>
      </c>
      <c r="K325" s="67">
        <v>5.94</v>
      </c>
      <c r="L325" s="68">
        <v>4865.66</v>
      </c>
      <c r="M325" s="60">
        <v>24.24</v>
      </c>
      <c r="N325" s="69">
        <v>118.4</v>
      </c>
      <c r="O325" s="53">
        <v>41.6</v>
      </c>
      <c r="P325" s="52">
        <v>16.708</v>
      </c>
      <c r="Q325" s="54">
        <v>42.7</v>
      </c>
      <c r="R325" s="18">
        <v>41.6662</v>
      </c>
      <c r="S325" s="54">
        <v>3.56</v>
      </c>
      <c r="T325" s="3">
        <v>30.4538579860443</v>
      </c>
      <c r="U325" s="21">
        <v>6.46</v>
      </c>
      <c r="V325" s="21">
        <v>5.89</v>
      </c>
      <c r="W325" s="18">
        <f t="shared" si="6"/>
        <v>0.02681408057</v>
      </c>
      <c r="X325" s="54">
        <v>30.046</v>
      </c>
      <c r="Y325" s="54">
        <v>0.06602802909348937</v>
      </c>
      <c r="Z325" s="53">
        <v>1325.89235</v>
      </c>
      <c r="AA325" s="51">
        <v>405.1539</v>
      </c>
      <c r="AB325" s="55">
        <v>566.5134</v>
      </c>
      <c r="AC325" s="51">
        <v>519.993947078374</v>
      </c>
      <c r="AD325" s="51">
        <v>575.531991991688</v>
      </c>
      <c r="AE325" s="51">
        <v>641.907632150743</v>
      </c>
      <c r="AF325" s="51">
        <f t="shared" si="5"/>
        <v>1737.433571</v>
      </c>
      <c r="AG325" s="18">
        <v>1749.24</v>
      </c>
      <c r="AH325" s="21">
        <v>5.41</v>
      </c>
      <c r="AI325" s="51">
        <f t="shared" si="3"/>
        <v>161.3595</v>
      </c>
      <c r="AJ325" s="18">
        <v>65.127</v>
      </c>
      <c r="AK325" s="54">
        <v>3.56</v>
      </c>
      <c r="AL325" s="56">
        <v>2.047</v>
      </c>
      <c r="AM325" s="3">
        <v>30.4538579860443</v>
      </c>
      <c r="AN325" s="53">
        <v>259.7</v>
      </c>
      <c r="AO325" s="18">
        <f t="shared" si="4"/>
        <v>187.5237547</v>
      </c>
      <c r="AP325" s="53">
        <v>43.0</v>
      </c>
      <c r="AQ325" s="53">
        <v>999.02</v>
      </c>
      <c r="AR325" s="21">
        <v>141.614</v>
      </c>
      <c r="AS325" s="21">
        <v>0.524714</v>
      </c>
      <c r="AT325" s="53">
        <v>63.8</v>
      </c>
      <c r="AU325" s="53">
        <v>78.9</v>
      </c>
      <c r="AV325" s="53">
        <v>38.9</v>
      </c>
      <c r="AW325" s="53">
        <v>32.9</v>
      </c>
      <c r="AX325" s="53">
        <v>43.7</v>
      </c>
      <c r="AY325" s="21">
        <v>54.1744241377632</v>
      </c>
      <c r="AZ325" s="21">
        <v>46.7975210566132</v>
      </c>
      <c r="BA325" s="21">
        <v>39.1025987886396</v>
      </c>
      <c r="BB325" s="5">
        <v>65.13</v>
      </c>
      <c r="BC325" s="5">
        <v>2.00036</v>
      </c>
      <c r="BD325" s="18">
        <v>65.14</v>
      </c>
      <c r="BE325" s="21">
        <v>6.46</v>
      </c>
      <c r="BF325" s="21">
        <v>7.15</v>
      </c>
      <c r="BG325" s="5">
        <v>7.9</v>
      </c>
      <c r="BH325" s="53">
        <v>41.6</v>
      </c>
      <c r="BI325" s="53">
        <v>42.6</v>
      </c>
      <c r="BJ325" s="53">
        <v>54.4</v>
      </c>
      <c r="BK325" s="53">
        <v>40.0</v>
      </c>
      <c r="BL325" s="54">
        <v>670675.774</v>
      </c>
      <c r="BM325" s="53">
        <v>38.4</v>
      </c>
      <c r="BN325" s="53">
        <v>40.7</v>
      </c>
      <c r="BO325" s="21">
        <v>25.6367143069087</v>
      </c>
      <c r="BP325" s="53">
        <v>816.5</v>
      </c>
      <c r="BQ325" s="21">
        <v>0.0811</v>
      </c>
      <c r="BR325" s="69"/>
      <c r="BS325" s="5">
        <v>39.4</v>
      </c>
      <c r="BT325" s="61">
        <v>7.4375</v>
      </c>
      <c r="BU325" s="69">
        <v>2.67</v>
      </c>
      <c r="BV325" s="57">
        <v>109.148188</v>
      </c>
      <c r="BW325" s="69"/>
    </row>
    <row r="326" ht="15.75" customHeight="1">
      <c r="A326" s="3" t="s">
        <v>230</v>
      </c>
      <c r="B326" s="3">
        <v>1973.0</v>
      </c>
      <c r="C326" s="3">
        <v>1973.1666666666429</v>
      </c>
      <c r="D326" s="54">
        <v>15.12</v>
      </c>
      <c r="E326" s="3">
        <v>814.1</v>
      </c>
      <c r="F326" s="50">
        <v>88.2587</v>
      </c>
      <c r="G326" s="50">
        <v>100.4561</v>
      </c>
      <c r="H326" s="51">
        <v>140.7983</v>
      </c>
      <c r="I326" s="22">
        <v>86.1065</v>
      </c>
      <c r="J326" s="21">
        <v>130.5</v>
      </c>
      <c r="K326" s="5">
        <v>6.58</v>
      </c>
      <c r="L326" s="52">
        <v>4867.08</v>
      </c>
      <c r="M326" s="54">
        <v>24.316</v>
      </c>
      <c r="N326" s="3">
        <v>114.2</v>
      </c>
      <c r="O326" s="53">
        <v>42.4</v>
      </c>
      <c r="P326" s="52">
        <v>16.714</v>
      </c>
      <c r="Q326" s="54">
        <v>43.0</v>
      </c>
      <c r="R326" s="18">
        <v>42.2859</v>
      </c>
      <c r="S326" s="54">
        <v>3.56</v>
      </c>
      <c r="T326" s="3">
        <v>29.5505710987643</v>
      </c>
      <c r="U326" s="21">
        <v>6.64</v>
      </c>
      <c r="V326" s="21">
        <v>6.19</v>
      </c>
      <c r="W326" s="18">
        <f t="shared" si="6"/>
        <v>0.02724853196</v>
      </c>
      <c r="X326" s="54">
        <v>30.166</v>
      </c>
      <c r="Y326" s="54">
        <v>0.06278184892897398</v>
      </c>
      <c r="Z326" s="53">
        <v>1332.119796</v>
      </c>
      <c r="AA326" s="51">
        <v>415.6196</v>
      </c>
      <c r="AB326" s="55">
        <v>574.2548</v>
      </c>
      <c r="AC326" s="51">
        <v>521.45130881166</v>
      </c>
      <c r="AD326" s="51">
        <v>579.134709721638</v>
      </c>
      <c r="AE326" s="51">
        <v>649.259848312002</v>
      </c>
      <c r="AF326" s="51">
        <f t="shared" si="5"/>
        <v>1749.845867</v>
      </c>
      <c r="AG326" s="18">
        <v>1761.53</v>
      </c>
      <c r="AH326" s="21">
        <v>5.6</v>
      </c>
      <c r="AI326" s="51">
        <f t="shared" si="3"/>
        <v>158.6352</v>
      </c>
      <c r="AJ326" s="18">
        <v>73.971</v>
      </c>
      <c r="AK326" s="54">
        <v>3.56</v>
      </c>
      <c r="AL326" s="56">
        <v>2.544</v>
      </c>
      <c r="AM326" s="3">
        <v>29.5505710987643</v>
      </c>
      <c r="AN326" s="53">
        <v>257.4</v>
      </c>
      <c r="AO326" s="18">
        <f t="shared" si="4"/>
        <v>212.9887705</v>
      </c>
      <c r="AP326" s="53">
        <v>43.3</v>
      </c>
      <c r="AQ326" s="53">
        <v>955.07</v>
      </c>
      <c r="AR326" s="21">
        <v>152.011</v>
      </c>
      <c r="AS326" s="21">
        <v>0.57445</v>
      </c>
      <c r="AT326" s="53">
        <v>65.6</v>
      </c>
      <c r="AU326" s="53">
        <v>86.7</v>
      </c>
      <c r="AV326" s="53">
        <v>39.2</v>
      </c>
      <c r="AW326" s="53">
        <v>33.0</v>
      </c>
      <c r="AX326" s="53">
        <v>44.7</v>
      </c>
      <c r="AY326" s="21">
        <v>54.3359288869149</v>
      </c>
      <c r="AZ326" s="21">
        <v>46.8706445737453</v>
      </c>
      <c r="BA326" s="21">
        <v>39.2808320228193</v>
      </c>
      <c r="BB326" s="5">
        <v>73.97</v>
      </c>
      <c r="BC326" s="5">
        <v>2.217</v>
      </c>
      <c r="BD326" s="18">
        <v>74.2</v>
      </c>
      <c r="BE326" s="21">
        <v>6.64</v>
      </c>
      <c r="BF326" s="21">
        <v>7.22</v>
      </c>
      <c r="BG326" s="5">
        <v>7.97</v>
      </c>
      <c r="BH326" s="53">
        <v>42.1</v>
      </c>
      <c r="BI326" s="53">
        <v>42.8</v>
      </c>
      <c r="BJ326" s="53">
        <v>54.6</v>
      </c>
      <c r="BK326" s="53">
        <v>40.1</v>
      </c>
      <c r="BL326" s="54">
        <v>674284.06</v>
      </c>
      <c r="BM326" s="53">
        <v>38.8</v>
      </c>
      <c r="BN326" s="53">
        <v>40.9</v>
      </c>
      <c r="BO326" s="21">
        <v>25.7554027990703</v>
      </c>
      <c r="BP326" s="53">
        <v>825.8</v>
      </c>
      <c r="BQ326" s="21">
        <v>0.0446</v>
      </c>
      <c r="BS326" s="5">
        <v>39.5</v>
      </c>
      <c r="BT326" s="53">
        <v>7.44</v>
      </c>
      <c r="BU326" s="18">
        <v>2.77</v>
      </c>
      <c r="BV326" s="57">
        <v>108.384914</v>
      </c>
    </row>
    <row r="327" ht="15.75" customHeight="1">
      <c r="A327" s="3" t="s">
        <v>231</v>
      </c>
      <c r="B327" s="3">
        <v>1973.0</v>
      </c>
      <c r="C327" s="3">
        <v>1973.2499999999761</v>
      </c>
      <c r="D327" s="54">
        <v>15.099</v>
      </c>
      <c r="E327" s="3">
        <v>815.3</v>
      </c>
      <c r="F327" s="50">
        <v>89.8555</v>
      </c>
      <c r="G327" s="50">
        <v>102.4606</v>
      </c>
      <c r="H327" s="51">
        <v>144.9576</v>
      </c>
      <c r="I327" s="22">
        <v>88.6722</v>
      </c>
      <c r="J327" s="21">
        <v>126.19</v>
      </c>
      <c r="K327" s="5">
        <v>7.09</v>
      </c>
      <c r="L327" s="52">
        <v>4896.79</v>
      </c>
      <c r="M327" s="54">
        <v>24.414</v>
      </c>
      <c r="N327" s="3">
        <v>112.4</v>
      </c>
      <c r="O327" s="53">
        <v>43.4</v>
      </c>
      <c r="P327" s="52">
        <v>16.923</v>
      </c>
      <c r="Q327" s="54">
        <v>43.4</v>
      </c>
      <c r="R327" s="18">
        <v>43.3503</v>
      </c>
      <c r="S327" s="54">
        <v>3.56</v>
      </c>
      <c r="T327" s="3">
        <v>31.0731782077931</v>
      </c>
      <c r="U327" s="21">
        <v>6.71</v>
      </c>
      <c r="V327" s="21">
        <v>6.85</v>
      </c>
      <c r="W327" s="18">
        <f t="shared" si="6"/>
        <v>0.02938820256</v>
      </c>
      <c r="X327" s="54">
        <v>30.266</v>
      </c>
      <c r="Y327" s="54">
        <v>0.06073669084919198</v>
      </c>
      <c r="Z327" s="53">
        <v>1347.596608</v>
      </c>
      <c r="AA327" s="51">
        <v>425.9458</v>
      </c>
      <c r="AB327" s="55">
        <v>584.0439</v>
      </c>
      <c r="AC327" s="51">
        <v>521.459</v>
      </c>
      <c r="AD327" s="51">
        <v>583.239</v>
      </c>
      <c r="AE327" s="51">
        <v>657.374</v>
      </c>
      <c r="AF327" s="51">
        <f t="shared" si="5"/>
        <v>1762.072</v>
      </c>
      <c r="AG327" s="18">
        <v>1775.45</v>
      </c>
      <c r="AH327" s="21">
        <v>6.09</v>
      </c>
      <c r="AI327" s="51">
        <f t="shared" si="3"/>
        <v>158.0981</v>
      </c>
      <c r="AJ327" s="18">
        <v>84.105</v>
      </c>
      <c r="AK327" s="54">
        <v>3.56</v>
      </c>
      <c r="AL327" s="56">
        <v>2.204</v>
      </c>
      <c r="AM327" s="3">
        <v>31.0731782077931</v>
      </c>
      <c r="AN327" s="53">
        <v>259.1</v>
      </c>
      <c r="AO327" s="18">
        <f t="shared" si="4"/>
        <v>242.1681543</v>
      </c>
      <c r="AP327" s="53">
        <v>43.6</v>
      </c>
      <c r="AQ327" s="53">
        <v>951.01</v>
      </c>
      <c r="AR327" s="21">
        <v>146.637</v>
      </c>
      <c r="AS327" s="21">
        <v>0.662318</v>
      </c>
      <c r="AT327" s="53">
        <v>72.0</v>
      </c>
      <c r="AU327" s="53">
        <v>100.2</v>
      </c>
      <c r="AV327" s="53">
        <v>39.3</v>
      </c>
      <c r="AW327" s="53">
        <v>33.0</v>
      </c>
      <c r="AX327" s="53">
        <v>46.6</v>
      </c>
      <c r="AY327" s="21">
        <v>54.4976123116034</v>
      </c>
      <c r="AZ327" s="21">
        <v>47.1023627083289</v>
      </c>
      <c r="BA327" s="21">
        <v>39.4670362982813</v>
      </c>
      <c r="BB327" s="5">
        <v>84.1</v>
      </c>
      <c r="BC327" s="5">
        <v>2.23244</v>
      </c>
      <c r="BD327" s="18">
        <v>84.46</v>
      </c>
      <c r="BE327" s="21">
        <v>6.71</v>
      </c>
      <c r="BF327" s="21">
        <v>7.29</v>
      </c>
      <c r="BG327" s="5">
        <v>8.03</v>
      </c>
      <c r="BH327" s="53">
        <v>42.8</v>
      </c>
      <c r="BI327" s="53">
        <v>43.0</v>
      </c>
      <c r="BJ327" s="53">
        <v>54.8</v>
      </c>
      <c r="BK327" s="53">
        <v>40.3</v>
      </c>
      <c r="BL327" s="54">
        <v>676534.754</v>
      </c>
      <c r="BM327" s="53">
        <v>39.3</v>
      </c>
      <c r="BN327" s="53">
        <v>41.1</v>
      </c>
      <c r="BO327" s="21">
        <v>25.8740912912319</v>
      </c>
      <c r="BP327" s="53">
        <v>832.8</v>
      </c>
      <c r="BQ327" s="21">
        <v>-0.063</v>
      </c>
      <c r="BS327" s="5">
        <v>39.6</v>
      </c>
      <c r="BT327" s="53">
        <v>7.458</v>
      </c>
      <c r="BU327" s="18">
        <v>2.82</v>
      </c>
      <c r="BV327" s="57">
        <v>107.465515</v>
      </c>
    </row>
    <row r="328" ht="15.75" customHeight="1">
      <c r="A328" s="3" t="s">
        <v>59</v>
      </c>
      <c r="B328" s="3">
        <v>1973.0</v>
      </c>
      <c r="C328" s="3">
        <v>1973.3333333333094</v>
      </c>
      <c r="D328" s="54">
        <v>15.02</v>
      </c>
      <c r="E328" s="3">
        <v>819.7</v>
      </c>
      <c r="F328" s="50">
        <v>91.1278</v>
      </c>
      <c r="G328" s="50">
        <v>104.3032</v>
      </c>
      <c r="H328" s="51">
        <v>147.5343</v>
      </c>
      <c r="I328" s="22">
        <v>88.8013</v>
      </c>
      <c r="J328" s="21">
        <v>127.01</v>
      </c>
      <c r="K328" s="5">
        <v>7.12</v>
      </c>
      <c r="L328" s="52">
        <v>4944.22</v>
      </c>
      <c r="M328" s="54">
        <v>24.556</v>
      </c>
      <c r="N328" s="3">
        <v>110.3</v>
      </c>
      <c r="O328" s="53">
        <v>43.6</v>
      </c>
      <c r="P328" s="52">
        <v>16.731</v>
      </c>
      <c r="Q328" s="54">
        <v>43.7</v>
      </c>
      <c r="R328" s="18">
        <v>43.5697</v>
      </c>
      <c r="S328" s="54">
        <v>3.56</v>
      </c>
      <c r="T328" s="3">
        <v>32.1428870624185</v>
      </c>
      <c r="U328" s="21">
        <v>6.67</v>
      </c>
      <c r="V328" s="21">
        <v>6.85</v>
      </c>
      <c r="W328" s="18">
        <f t="shared" si="6"/>
        <v>0.03297997644</v>
      </c>
      <c r="X328" s="54">
        <v>30.384</v>
      </c>
      <c r="Y328" s="54">
        <v>0.059746782463116155</v>
      </c>
      <c r="Z328" s="53">
        <v>1368.0656740000002</v>
      </c>
      <c r="AA328" s="51">
        <v>431.7665</v>
      </c>
      <c r="AB328" s="55">
        <v>590.109</v>
      </c>
      <c r="AC328" s="51">
        <v>520.3218169881</v>
      </c>
      <c r="AD328" s="51">
        <v>588.695755035924</v>
      </c>
      <c r="AE328" s="51">
        <v>666.853046753678</v>
      </c>
      <c r="AF328" s="51">
        <f t="shared" si="5"/>
        <v>1775.870619</v>
      </c>
      <c r="AG328" s="18">
        <v>1790.99</v>
      </c>
      <c r="AH328" s="21">
        <v>6.26</v>
      </c>
      <c r="AI328" s="51">
        <f t="shared" si="3"/>
        <v>158.3425</v>
      </c>
      <c r="AJ328" s="18">
        <v>90.441</v>
      </c>
      <c r="AK328" s="54">
        <v>3.56</v>
      </c>
      <c r="AL328" s="56">
        <v>2.171</v>
      </c>
      <c r="AM328" s="3">
        <v>32.1428870624185</v>
      </c>
      <c r="AN328" s="53">
        <v>259.5</v>
      </c>
      <c r="AO328" s="18">
        <f t="shared" si="4"/>
        <v>260.4117478</v>
      </c>
      <c r="AP328" s="53">
        <v>43.8</v>
      </c>
      <c r="AQ328" s="53">
        <v>921.43</v>
      </c>
      <c r="AR328" s="21">
        <v>141.625</v>
      </c>
      <c r="AS328" s="21">
        <v>0.70247</v>
      </c>
      <c r="AT328" s="53">
        <v>74.1</v>
      </c>
      <c r="AU328" s="53">
        <v>111.6</v>
      </c>
      <c r="AV328" s="53">
        <v>39.5</v>
      </c>
      <c r="AW328" s="53">
        <v>33.7</v>
      </c>
      <c r="AX328" s="53">
        <v>46.6</v>
      </c>
      <c r="AY328" s="21">
        <v>54.7432917663601</v>
      </c>
      <c r="AZ328" s="21">
        <v>47.3424048095543</v>
      </c>
      <c r="BA328" s="21">
        <v>39.7446161799591</v>
      </c>
      <c r="BB328" s="5">
        <v>90.44</v>
      </c>
      <c r="BC328" s="5">
        <v>2.17963</v>
      </c>
      <c r="BD328" s="18">
        <v>90.51</v>
      </c>
      <c r="BE328" s="21">
        <v>6.67</v>
      </c>
      <c r="BF328" s="21">
        <v>7.26</v>
      </c>
      <c r="BG328" s="5">
        <v>8.09</v>
      </c>
      <c r="BH328" s="53">
        <v>43.3</v>
      </c>
      <c r="BI328" s="53">
        <v>43.3</v>
      </c>
      <c r="BJ328" s="53">
        <v>55.1</v>
      </c>
      <c r="BK328" s="53">
        <v>40.6</v>
      </c>
      <c r="BL328" s="54">
        <v>679943.281</v>
      </c>
      <c r="BM328" s="53">
        <v>39.8</v>
      </c>
      <c r="BN328" s="53">
        <v>41.3</v>
      </c>
      <c r="BO328" s="21">
        <v>25.9927797833935</v>
      </c>
      <c r="BP328" s="53">
        <v>835.7</v>
      </c>
      <c r="BQ328" s="21">
        <v>-0.1161</v>
      </c>
      <c r="BS328" s="5">
        <v>39.7</v>
      </c>
      <c r="BT328" s="53">
        <v>7.5425</v>
      </c>
      <c r="BU328" s="18">
        <v>2.89</v>
      </c>
      <c r="BV328" s="57">
        <v>106.726073</v>
      </c>
    </row>
    <row r="329" ht="15.75" customHeight="1">
      <c r="A329" s="3" t="s">
        <v>232</v>
      </c>
      <c r="B329" s="3">
        <v>1973.0</v>
      </c>
      <c r="C329" s="3">
        <v>1973.4166666666426</v>
      </c>
      <c r="D329" s="54">
        <v>14.829</v>
      </c>
      <c r="E329" s="3">
        <v>826.8</v>
      </c>
      <c r="F329" s="50">
        <v>92.1588</v>
      </c>
      <c r="G329" s="50">
        <v>105.8163</v>
      </c>
      <c r="H329" s="51">
        <v>149.9659</v>
      </c>
      <c r="I329" s="22">
        <v>90.86580000000001</v>
      </c>
      <c r="J329" s="21">
        <v>126.22</v>
      </c>
      <c r="K329" s="5">
        <v>7.84</v>
      </c>
      <c r="L329" s="52">
        <v>4921.12</v>
      </c>
      <c r="M329" s="54">
        <v>24.651</v>
      </c>
      <c r="N329" s="3">
        <v>107.2</v>
      </c>
      <c r="O329" s="53">
        <v>44.5</v>
      </c>
      <c r="P329" s="52">
        <v>16.672</v>
      </c>
      <c r="Q329" s="54">
        <v>43.9</v>
      </c>
      <c r="R329" s="18">
        <v>44.3478</v>
      </c>
      <c r="S329" s="54">
        <v>3.56</v>
      </c>
      <c r="T329" s="3">
        <v>31.6521367359077</v>
      </c>
      <c r="U329" s="21">
        <v>6.85</v>
      </c>
      <c r="V329" s="21">
        <v>6.89</v>
      </c>
      <c r="W329" s="18">
        <f t="shared" si="6"/>
        <v>0.03453919758</v>
      </c>
      <c r="X329" s="54">
        <v>30.527</v>
      </c>
      <c r="Y329" s="54">
        <v>0.06022297086097317</v>
      </c>
      <c r="Z329" s="53">
        <v>1367.5792479999998</v>
      </c>
      <c r="AA329" s="51">
        <v>438.8068</v>
      </c>
      <c r="AB329" s="55">
        <v>595.8911</v>
      </c>
      <c r="AC329" s="51">
        <v>518.848082298924</v>
      </c>
      <c r="AD329" s="51">
        <v>595.104048634547</v>
      </c>
      <c r="AE329" s="51">
        <v>676.902380202838</v>
      </c>
      <c r="AF329" s="51">
        <f t="shared" si="5"/>
        <v>1790.854511</v>
      </c>
      <c r="AG329" s="18">
        <v>1806.21</v>
      </c>
      <c r="AH329" s="21">
        <v>6.36</v>
      </c>
      <c r="AI329" s="51">
        <f t="shared" si="3"/>
        <v>157.0843</v>
      </c>
      <c r="AJ329" s="18">
        <v>101.623</v>
      </c>
      <c r="AK329" s="54">
        <v>3.56</v>
      </c>
      <c r="AL329" s="56">
        <v>2.597</v>
      </c>
      <c r="AM329" s="3">
        <v>31.6521367359077</v>
      </c>
      <c r="AN329" s="53">
        <v>257.0</v>
      </c>
      <c r="AO329" s="18">
        <f t="shared" si="4"/>
        <v>292.6086957</v>
      </c>
      <c r="AP329" s="53">
        <v>44.1</v>
      </c>
      <c r="AQ329" s="53">
        <v>901.41</v>
      </c>
      <c r="AR329" s="21">
        <v>150.136</v>
      </c>
      <c r="AS329" s="21">
        <v>0.683295</v>
      </c>
      <c r="AT329" s="53">
        <v>74.7</v>
      </c>
      <c r="AU329" s="53">
        <v>109.5</v>
      </c>
      <c r="AV329" s="53">
        <v>39.9</v>
      </c>
      <c r="AW329" s="53">
        <v>34.2</v>
      </c>
      <c r="AX329" s="53">
        <v>47.3</v>
      </c>
      <c r="AY329" s="21">
        <v>54.8792892124659</v>
      </c>
      <c r="AZ329" s="21">
        <v>47.5202495229543</v>
      </c>
      <c r="BA329" s="21">
        <v>39.8296146023513</v>
      </c>
      <c r="BB329" s="5">
        <v>101.62</v>
      </c>
      <c r="BC329" s="5">
        <v>2.34441</v>
      </c>
      <c r="BD329" s="18">
        <v>102.56</v>
      </c>
      <c r="BE329" s="21">
        <v>6.85</v>
      </c>
      <c r="BF329" s="21">
        <v>7.29</v>
      </c>
      <c r="BG329" s="5">
        <v>8.06</v>
      </c>
      <c r="BH329" s="53">
        <v>43.7</v>
      </c>
      <c r="BI329" s="53">
        <v>43.6</v>
      </c>
      <c r="BJ329" s="53">
        <v>55.6</v>
      </c>
      <c r="BK329" s="53">
        <v>40.7</v>
      </c>
      <c r="BL329" s="54">
        <v>682641.98</v>
      </c>
      <c r="BM329" s="53">
        <v>40.1</v>
      </c>
      <c r="BN329" s="53">
        <v>41.6</v>
      </c>
      <c r="BO329" s="21">
        <v>26.1708125216359</v>
      </c>
      <c r="BP329" s="53">
        <v>841.6</v>
      </c>
      <c r="BQ329" s="21">
        <v>-0.0252</v>
      </c>
      <c r="BS329" s="5">
        <v>39.9</v>
      </c>
      <c r="BT329" s="53">
        <v>7.6525</v>
      </c>
      <c r="BU329" s="18">
        <v>2.99</v>
      </c>
      <c r="BV329" s="57">
        <v>106.238924</v>
      </c>
    </row>
    <row r="330" ht="15.75" customHeight="1">
      <c r="A330" s="3" t="s">
        <v>233</v>
      </c>
      <c r="B330" s="3">
        <v>1973.0</v>
      </c>
      <c r="C330" s="3">
        <v>1973.499999999976</v>
      </c>
      <c r="D330" s="54">
        <v>14.895</v>
      </c>
      <c r="E330" s="3">
        <v>833.3</v>
      </c>
      <c r="F330" s="50">
        <v>93.2486</v>
      </c>
      <c r="G330" s="50">
        <v>107.5113</v>
      </c>
      <c r="H330" s="51">
        <v>152.8292</v>
      </c>
      <c r="I330" s="22">
        <v>92.48339999999999</v>
      </c>
      <c r="J330" s="21">
        <v>124.16</v>
      </c>
      <c r="K330" s="5">
        <v>8.49</v>
      </c>
      <c r="L330" s="52">
        <v>4932.06</v>
      </c>
      <c r="M330" s="54">
        <v>24.757</v>
      </c>
      <c r="N330" s="3">
        <v>104.8</v>
      </c>
      <c r="O330" s="53">
        <v>45.5</v>
      </c>
      <c r="P330" s="52">
        <v>16.746</v>
      </c>
      <c r="Q330" s="54">
        <v>44.2</v>
      </c>
      <c r="R330" s="18">
        <v>45.3494</v>
      </c>
      <c r="S330" s="54">
        <v>3.56</v>
      </c>
      <c r="T330" s="3">
        <v>33.1315193705173</v>
      </c>
      <c r="U330" s="21">
        <v>6.9</v>
      </c>
      <c r="V330" s="21">
        <v>7.31</v>
      </c>
      <c r="W330" s="18">
        <f t="shared" si="6"/>
        <v>0.03694240838</v>
      </c>
      <c r="X330" s="54">
        <v>30.651</v>
      </c>
      <c r="Y330" s="54">
        <v>0.05937856426917354</v>
      </c>
      <c r="Z330" s="53">
        <v>1378.5107699999999</v>
      </c>
      <c r="AA330" s="51">
        <v>446.0726</v>
      </c>
      <c r="AB330" s="55">
        <v>603.759</v>
      </c>
      <c r="AC330" s="51">
        <v>517.972</v>
      </c>
      <c r="AD330" s="51">
        <v>601.75</v>
      </c>
      <c r="AE330" s="51">
        <v>686.378</v>
      </c>
      <c r="AF330" s="51">
        <f t="shared" si="5"/>
        <v>1806.1</v>
      </c>
      <c r="AG330" s="18">
        <v>1821.1</v>
      </c>
      <c r="AH330" s="21">
        <v>7.19</v>
      </c>
      <c r="AI330" s="51">
        <f t="shared" si="3"/>
        <v>157.6864</v>
      </c>
      <c r="AJ330" s="18">
        <v>119.8</v>
      </c>
      <c r="AK330" s="54">
        <v>3.56</v>
      </c>
      <c r="AL330" s="56">
        <v>2.713</v>
      </c>
      <c r="AM330" s="3">
        <v>33.1315193705173</v>
      </c>
      <c r="AN330" s="53">
        <v>251.6</v>
      </c>
      <c r="AO330" s="18">
        <f t="shared" si="4"/>
        <v>344.9467319</v>
      </c>
      <c r="AP330" s="53">
        <v>44.2</v>
      </c>
      <c r="AQ330" s="53">
        <v>891.71</v>
      </c>
      <c r="AR330" s="21">
        <v>156.752</v>
      </c>
      <c r="AS330" s="21">
        <v>0.758281</v>
      </c>
      <c r="AT330" s="53">
        <v>75.9</v>
      </c>
      <c r="AU330" s="53">
        <v>119.7</v>
      </c>
      <c r="AV330" s="53">
        <v>40.1</v>
      </c>
      <c r="AW330" s="53">
        <v>34.2</v>
      </c>
      <c r="AX330" s="53">
        <v>48.1</v>
      </c>
      <c r="AY330" s="21">
        <v>54.9820228368866</v>
      </c>
      <c r="AZ330" s="21">
        <v>47.5246026453584</v>
      </c>
      <c r="BA330" s="21">
        <v>39.8839154746816</v>
      </c>
      <c r="BB330" s="5">
        <v>119.8</v>
      </c>
      <c r="BC330" s="5">
        <v>2.58405</v>
      </c>
      <c r="BD330" s="18">
        <v>120.2</v>
      </c>
      <c r="BE330" s="21">
        <v>6.9</v>
      </c>
      <c r="BF330" s="21">
        <v>7.37</v>
      </c>
      <c r="BG330" s="5">
        <v>8.13</v>
      </c>
      <c r="BH330" s="53">
        <v>43.9</v>
      </c>
      <c r="BI330" s="53">
        <v>43.7</v>
      </c>
      <c r="BJ330" s="53">
        <v>55.7</v>
      </c>
      <c r="BK330" s="53">
        <v>40.9</v>
      </c>
      <c r="BL330" s="54">
        <v>686989.184</v>
      </c>
      <c r="BM330" s="53">
        <v>40.3</v>
      </c>
      <c r="BN330" s="53">
        <v>41.8</v>
      </c>
      <c r="BO330" s="21">
        <v>26.2301567677167</v>
      </c>
      <c r="BP330" s="53">
        <v>844.3</v>
      </c>
      <c r="BQ330" s="21">
        <v>0.0467</v>
      </c>
      <c r="BS330" s="5">
        <v>40.0</v>
      </c>
      <c r="BT330" s="53">
        <v>7.734</v>
      </c>
      <c r="BU330" s="18">
        <v>3.07</v>
      </c>
      <c r="BV330" s="57">
        <v>105.758387</v>
      </c>
    </row>
    <row r="331" ht="15.75" customHeight="1">
      <c r="A331" s="3" t="s">
        <v>60</v>
      </c>
      <c r="B331" s="3">
        <v>1973.0</v>
      </c>
      <c r="C331" s="3">
        <v>1973.5833333333092</v>
      </c>
      <c r="D331" s="54">
        <v>15.035</v>
      </c>
      <c r="E331" s="3">
        <v>836.5</v>
      </c>
      <c r="F331" s="50">
        <v>94.3252</v>
      </c>
      <c r="G331" s="50">
        <v>109.2387</v>
      </c>
      <c r="H331" s="51">
        <v>155.3291</v>
      </c>
      <c r="I331" s="22">
        <v>93.9189</v>
      </c>
      <c r="J331" s="21">
        <v>122.41</v>
      </c>
      <c r="K331" s="5">
        <v>10.4</v>
      </c>
      <c r="L331" s="52">
        <v>4943.42</v>
      </c>
      <c r="M331" s="54">
        <v>24.863</v>
      </c>
      <c r="N331" s="3">
        <v>105.8</v>
      </c>
      <c r="O331" s="53">
        <v>44.9</v>
      </c>
      <c r="P331" s="52">
        <v>16.988</v>
      </c>
      <c r="Q331" s="54">
        <v>44.2</v>
      </c>
      <c r="R331" s="18">
        <v>44.6723</v>
      </c>
      <c r="S331" s="54">
        <v>3.56</v>
      </c>
      <c r="T331" s="3">
        <v>33.943268303675</v>
      </c>
      <c r="U331" s="21">
        <v>7.13</v>
      </c>
      <c r="V331" s="21">
        <v>8.39</v>
      </c>
      <c r="W331" s="18">
        <f t="shared" si="6"/>
        <v>0.03838122285</v>
      </c>
      <c r="X331" s="54">
        <v>30.82</v>
      </c>
      <c r="Y331" s="54">
        <v>0.0586699642759001</v>
      </c>
      <c r="Z331" s="53">
        <v>1389.10102</v>
      </c>
      <c r="AA331" s="51">
        <v>452.8119</v>
      </c>
      <c r="AB331" s="55">
        <v>610.1416</v>
      </c>
      <c r="AC331" s="51">
        <v>518.439488672931</v>
      </c>
      <c r="AD331" s="51">
        <v>608.089950827578</v>
      </c>
      <c r="AE331" s="51">
        <v>694.432736390102</v>
      </c>
      <c r="AF331" s="51">
        <f t="shared" si="5"/>
        <v>1820.962176</v>
      </c>
      <c r="AG331" s="18">
        <v>1835.66</v>
      </c>
      <c r="AH331" s="21">
        <v>8.01</v>
      </c>
      <c r="AI331" s="51">
        <f t="shared" si="3"/>
        <v>157.3297</v>
      </c>
      <c r="AJ331" s="18">
        <v>120.364</v>
      </c>
      <c r="AK331" s="54">
        <v>3.56</v>
      </c>
      <c r="AL331" s="56">
        <v>2.901</v>
      </c>
      <c r="AM331" s="3">
        <v>33.943268303675</v>
      </c>
      <c r="AN331" s="53">
        <v>249.0</v>
      </c>
      <c r="AO331" s="18">
        <f t="shared" si="4"/>
        <v>346.5706882</v>
      </c>
      <c r="AP331" s="53">
        <v>44.3</v>
      </c>
      <c r="AQ331" s="53">
        <v>926.4</v>
      </c>
      <c r="AR331" s="21">
        <v>171.79</v>
      </c>
      <c r="AS331" s="21">
        <v>0.862357</v>
      </c>
      <c r="AT331" s="53">
        <v>76.4</v>
      </c>
      <c r="AU331" s="53">
        <v>119.7</v>
      </c>
      <c r="AV331" s="53">
        <v>40.1</v>
      </c>
      <c r="AW331" s="53">
        <v>33.8</v>
      </c>
      <c r="AX331" s="53">
        <v>48.1</v>
      </c>
      <c r="AY331" s="21">
        <v>55.0432199134313</v>
      </c>
      <c r="AZ331" s="21">
        <v>47.6559428993338</v>
      </c>
      <c r="BA331" s="21">
        <v>40.0590969742816</v>
      </c>
      <c r="BB331" s="5">
        <v>120.36</v>
      </c>
      <c r="BC331" s="5">
        <v>2.81177</v>
      </c>
      <c r="BD331" s="18">
        <v>119.92</v>
      </c>
      <c r="BE331" s="21">
        <v>7.13</v>
      </c>
      <c r="BF331" s="21">
        <v>7.45</v>
      </c>
      <c r="BG331" s="5">
        <v>8.24</v>
      </c>
      <c r="BH331" s="53">
        <v>44.0</v>
      </c>
      <c r="BI331" s="53">
        <v>43.8</v>
      </c>
      <c r="BJ331" s="53">
        <v>55.7</v>
      </c>
      <c r="BK331" s="53">
        <v>40.6</v>
      </c>
      <c r="BL331" s="54">
        <v>690907.777</v>
      </c>
      <c r="BM331" s="53">
        <v>40.4</v>
      </c>
      <c r="BN331" s="53">
        <v>41.9</v>
      </c>
      <c r="BO331" s="21">
        <v>26.2301567677167</v>
      </c>
      <c r="BP331" s="53">
        <v>854.1</v>
      </c>
      <c r="BQ331" s="21">
        <v>-0.3716</v>
      </c>
      <c r="BS331" s="5">
        <v>40.1</v>
      </c>
      <c r="BT331" s="53">
        <v>8.05</v>
      </c>
      <c r="BU331" s="18">
        <v>3.06</v>
      </c>
      <c r="BV331" s="57">
        <v>105.439655</v>
      </c>
    </row>
    <row r="332" ht="15.75" customHeight="1">
      <c r="A332" s="3" t="s">
        <v>234</v>
      </c>
      <c r="B332" s="3">
        <v>1973.0</v>
      </c>
      <c r="C332" s="3">
        <v>1973.6666666666424</v>
      </c>
      <c r="D332" s="54">
        <v>14.631</v>
      </c>
      <c r="E332" s="3">
        <v>838.8</v>
      </c>
      <c r="F332" s="50">
        <v>95.2833</v>
      </c>
      <c r="G332" s="50">
        <v>110.9024</v>
      </c>
      <c r="H332" s="51">
        <v>158.0681</v>
      </c>
      <c r="I332" s="22">
        <v>94.5302</v>
      </c>
      <c r="J332" s="21">
        <v>123.98</v>
      </c>
      <c r="K332" s="5">
        <v>10.5</v>
      </c>
      <c r="L332" s="52">
        <v>4833.8</v>
      </c>
      <c r="M332" s="54">
        <v>24.979</v>
      </c>
      <c r="N332" s="3">
        <v>103.8</v>
      </c>
      <c r="O332" s="53">
        <v>47.5</v>
      </c>
      <c r="P332" s="52">
        <v>16.796</v>
      </c>
      <c r="Q332" s="54">
        <v>45.0</v>
      </c>
      <c r="R332" s="69">
        <v>47.3432</v>
      </c>
      <c r="S332" s="54">
        <v>4.31</v>
      </c>
      <c r="T332" s="3">
        <v>33.5369485561051</v>
      </c>
      <c r="U332" s="21">
        <v>7.4</v>
      </c>
      <c r="V332" s="21">
        <v>8.82</v>
      </c>
      <c r="W332" s="18">
        <f t="shared" si="6"/>
        <v>0.04105192965</v>
      </c>
      <c r="X332" s="54">
        <v>30.997</v>
      </c>
      <c r="Y332" s="54">
        <v>0.06110502533205531</v>
      </c>
      <c r="Z332" s="53">
        <v>1372.31582</v>
      </c>
      <c r="AA332" s="51">
        <v>458.784</v>
      </c>
      <c r="AB332" s="55">
        <v>616.5172</v>
      </c>
      <c r="AC332" s="51">
        <v>520.243324955609</v>
      </c>
      <c r="AD332" s="51">
        <v>614.261132777213</v>
      </c>
      <c r="AE332" s="51">
        <v>701.406741987758</v>
      </c>
      <c r="AF332" s="51">
        <f t="shared" si="5"/>
        <v>1835.9112</v>
      </c>
      <c r="AG332" s="18">
        <v>1851.33</v>
      </c>
      <c r="AH332" s="21">
        <v>8.67</v>
      </c>
      <c r="AI332" s="51">
        <f t="shared" si="3"/>
        <v>157.7332</v>
      </c>
      <c r="AJ332" s="18">
        <v>106.225</v>
      </c>
      <c r="AK332" s="54">
        <v>4.31</v>
      </c>
      <c r="AL332" s="56">
        <v>2.676</v>
      </c>
      <c r="AM332" s="3">
        <v>33.5369485561051</v>
      </c>
      <c r="AN332" s="53">
        <v>249.3</v>
      </c>
      <c r="AO332" s="18">
        <f t="shared" si="4"/>
        <v>305.8594875</v>
      </c>
      <c r="AP332" s="53">
        <v>44.4</v>
      </c>
      <c r="AQ332" s="53">
        <v>887.57</v>
      </c>
      <c r="AR332" s="21">
        <v>166.5</v>
      </c>
      <c r="AS332" s="21">
        <v>0.875774</v>
      </c>
      <c r="AT332" s="53">
        <v>78.3</v>
      </c>
      <c r="AU332" s="53">
        <v>136.9</v>
      </c>
      <c r="AV332" s="53">
        <v>40.1</v>
      </c>
      <c r="AW332" s="53">
        <v>33.8</v>
      </c>
      <c r="AX332" s="53">
        <v>48.1</v>
      </c>
      <c r="AY332" s="21">
        <v>55.2751445463407</v>
      </c>
      <c r="AZ332" s="21">
        <v>47.7336537849228</v>
      </c>
      <c r="BA332" s="21">
        <v>39.8500725738246</v>
      </c>
      <c r="BB332" s="5">
        <v>106.23</v>
      </c>
      <c r="BC332" s="5">
        <v>2.67491</v>
      </c>
      <c r="BD332" s="18">
        <v>106.58</v>
      </c>
      <c r="BE332" s="21">
        <v>7.4</v>
      </c>
      <c r="BF332" s="21">
        <v>7.68</v>
      </c>
      <c r="BG332" s="5">
        <v>8.53</v>
      </c>
      <c r="BH332" s="53">
        <v>44.3</v>
      </c>
      <c r="BI332" s="53">
        <v>43.9</v>
      </c>
      <c r="BJ332" s="53">
        <v>56.0</v>
      </c>
      <c r="BK332" s="53">
        <v>40.6</v>
      </c>
      <c r="BL332" s="54">
        <v>689891.522</v>
      </c>
      <c r="BM332" s="53">
        <v>40.6</v>
      </c>
      <c r="BN332" s="53">
        <v>41.9</v>
      </c>
      <c r="BO332" s="21">
        <v>26.2895010137975</v>
      </c>
      <c r="BP332" s="53">
        <v>853.3</v>
      </c>
      <c r="BQ332" s="21">
        <v>-0.2531</v>
      </c>
      <c r="BS332" s="5">
        <v>40.5</v>
      </c>
      <c r="BT332" s="53">
        <v>8.496</v>
      </c>
      <c r="BU332" s="18">
        <v>3.13</v>
      </c>
      <c r="BV332" s="57">
        <v>104.512297</v>
      </c>
    </row>
    <row r="333" ht="15.75" customHeight="1">
      <c r="A333" s="3" t="s">
        <v>235</v>
      </c>
      <c r="B333" s="3">
        <v>1973.0</v>
      </c>
      <c r="C333" s="3">
        <v>1973.7499999999757</v>
      </c>
      <c r="D333" s="54">
        <v>14.883</v>
      </c>
      <c r="E333" s="3">
        <v>839.3</v>
      </c>
      <c r="F333" s="50">
        <v>96.0072</v>
      </c>
      <c r="G333" s="50">
        <v>112.4848</v>
      </c>
      <c r="H333" s="51">
        <v>158.5066</v>
      </c>
      <c r="I333" s="22">
        <v>94.9952</v>
      </c>
      <c r="J333" s="21">
        <v>124.34</v>
      </c>
      <c r="K333" s="5">
        <v>10.78</v>
      </c>
      <c r="L333" s="52">
        <v>4941.13</v>
      </c>
      <c r="M333" s="54">
        <v>25.105</v>
      </c>
      <c r="N333" s="3">
        <v>105.6</v>
      </c>
      <c r="O333" s="53">
        <v>46.7</v>
      </c>
      <c r="P333" s="52">
        <v>16.735</v>
      </c>
      <c r="Q333" s="54">
        <v>45.2</v>
      </c>
      <c r="R333" s="18">
        <v>46.6029</v>
      </c>
      <c r="S333" s="54">
        <v>4.31</v>
      </c>
      <c r="T333" s="3">
        <v>33.6458244383868</v>
      </c>
      <c r="U333" s="21">
        <v>7.09</v>
      </c>
      <c r="V333" s="21">
        <v>8.31</v>
      </c>
      <c r="W333" s="18">
        <f t="shared" si="6"/>
        <v>0.04278296989</v>
      </c>
      <c r="X333" s="54">
        <v>31.179</v>
      </c>
      <c r="Y333" s="54">
        <v>0.06155731844336243</v>
      </c>
      <c r="Z333" s="53">
        <v>1410.198502</v>
      </c>
      <c r="AA333" s="51">
        <v>461.9938</v>
      </c>
      <c r="AB333" s="55">
        <v>621.387</v>
      </c>
      <c r="AC333" s="51">
        <v>523.188</v>
      </c>
      <c r="AD333" s="51">
        <v>620.571</v>
      </c>
      <c r="AE333" s="51">
        <v>707.937</v>
      </c>
      <c r="AF333" s="51">
        <f t="shared" si="5"/>
        <v>1851.696</v>
      </c>
      <c r="AG333" s="18">
        <v>1868.09</v>
      </c>
      <c r="AH333" s="21">
        <v>8.29</v>
      </c>
      <c r="AI333" s="51">
        <f t="shared" si="3"/>
        <v>159.3932</v>
      </c>
      <c r="AJ333" s="18">
        <v>103.034</v>
      </c>
      <c r="AK333" s="54">
        <v>4.31</v>
      </c>
      <c r="AL333" s="56">
        <v>2.822</v>
      </c>
      <c r="AM333" s="3">
        <v>33.6458244383868</v>
      </c>
      <c r="AN333" s="53">
        <v>254.2</v>
      </c>
      <c r="AO333" s="18">
        <f t="shared" si="4"/>
        <v>296.6714656</v>
      </c>
      <c r="AP333" s="53">
        <v>44.6</v>
      </c>
      <c r="AQ333" s="53">
        <v>947.1</v>
      </c>
      <c r="AR333" s="21">
        <v>165.921</v>
      </c>
      <c r="AS333" s="21">
        <v>0.790053</v>
      </c>
      <c r="AT333" s="53">
        <v>78.3</v>
      </c>
      <c r="AU333" s="53">
        <v>133.4</v>
      </c>
      <c r="AV333" s="53">
        <v>40.3</v>
      </c>
      <c r="AW333" s="53">
        <v>35.3</v>
      </c>
      <c r="AX333" s="53">
        <v>48.1</v>
      </c>
      <c r="AY333" s="21">
        <v>55.1619388503819</v>
      </c>
      <c r="AZ333" s="21">
        <v>47.7006343715188</v>
      </c>
      <c r="BA333" s="21">
        <v>39.838225233411</v>
      </c>
      <c r="BB333" s="5">
        <v>103.03</v>
      </c>
      <c r="BC333" s="5">
        <v>2.63285</v>
      </c>
      <c r="BD333" s="18">
        <v>102.67</v>
      </c>
      <c r="BE333" s="21">
        <v>7.09</v>
      </c>
      <c r="BF333" s="21">
        <v>7.63</v>
      </c>
      <c r="BG333" s="5">
        <v>8.63</v>
      </c>
      <c r="BH333" s="53">
        <v>44.5</v>
      </c>
      <c r="BI333" s="53">
        <v>44.0</v>
      </c>
      <c r="BJ333" s="53">
        <v>56.1</v>
      </c>
      <c r="BK333" s="53">
        <v>40.6</v>
      </c>
      <c r="BL333" s="54">
        <v>692097.61</v>
      </c>
      <c r="BM333" s="53">
        <v>40.8</v>
      </c>
      <c r="BN333" s="53">
        <v>42.0</v>
      </c>
      <c r="BO333" s="21">
        <v>26.3488452598783</v>
      </c>
      <c r="BP333" s="53">
        <v>869.2</v>
      </c>
      <c r="BQ333" s="21">
        <v>-0.3183</v>
      </c>
      <c r="BS333" s="5">
        <v>41.0</v>
      </c>
      <c r="BT333" s="53">
        <v>8.815</v>
      </c>
      <c r="BU333" s="18">
        <v>3.1</v>
      </c>
      <c r="BV333" s="57">
        <v>104.673109</v>
      </c>
    </row>
    <row r="334" ht="15.75" customHeight="1">
      <c r="A334" s="3" t="s">
        <v>61</v>
      </c>
      <c r="B334" s="3">
        <v>1973.0</v>
      </c>
      <c r="C334" s="3">
        <v>1973.833333333309</v>
      </c>
      <c r="D334" s="54">
        <v>15.448</v>
      </c>
      <c r="E334" s="3">
        <v>842.6</v>
      </c>
      <c r="F334" s="50">
        <v>96.7889</v>
      </c>
      <c r="G334" s="50">
        <v>113.9684</v>
      </c>
      <c r="H334" s="51">
        <v>159.1694</v>
      </c>
      <c r="I334" s="22">
        <v>94.5553</v>
      </c>
      <c r="J334" s="21">
        <v>123.86</v>
      </c>
      <c r="K334" s="5">
        <v>10.01</v>
      </c>
      <c r="L334" s="52">
        <v>4932.73</v>
      </c>
      <c r="M334" s="54">
        <v>25.202</v>
      </c>
      <c r="N334" s="3">
        <v>109.8</v>
      </c>
      <c r="O334" s="53">
        <v>46.3</v>
      </c>
      <c r="P334" s="52">
        <v>16.924</v>
      </c>
      <c r="Q334" s="54">
        <v>45.6</v>
      </c>
      <c r="R334" s="18">
        <v>46.5607</v>
      </c>
      <c r="S334" s="54">
        <v>4.31</v>
      </c>
      <c r="T334" s="3">
        <v>33.4993421323109</v>
      </c>
      <c r="U334" s="21">
        <v>6.79</v>
      </c>
      <c r="V334" s="21">
        <v>7.4</v>
      </c>
      <c r="W334" s="18">
        <f t="shared" si="6"/>
        <v>0.04624709399</v>
      </c>
      <c r="X334" s="54">
        <v>31.332</v>
      </c>
      <c r="Y334" s="54">
        <v>0.061489988820002006</v>
      </c>
      <c r="Z334" s="53">
        <v>1416.680056</v>
      </c>
      <c r="AA334" s="51">
        <v>464.4819</v>
      </c>
      <c r="AB334" s="55">
        <v>625.5681</v>
      </c>
      <c r="AC334" s="51">
        <v>526.942561653509</v>
      </c>
      <c r="AD334" s="51">
        <v>627.077737950062</v>
      </c>
      <c r="AE334" s="51">
        <v>714.525044722952</v>
      </c>
      <c r="AF334" s="51">
        <f t="shared" si="5"/>
        <v>1868.545344</v>
      </c>
      <c r="AG334" s="18">
        <v>1885.96</v>
      </c>
      <c r="AH334" s="21">
        <v>7.22</v>
      </c>
      <c r="AI334" s="51">
        <f t="shared" si="3"/>
        <v>161.0862</v>
      </c>
      <c r="AJ334" s="18">
        <v>99.923</v>
      </c>
      <c r="AK334" s="54">
        <v>4.31</v>
      </c>
      <c r="AL334" s="56">
        <v>2.881</v>
      </c>
      <c r="AM334" s="3">
        <v>33.4993421323109</v>
      </c>
      <c r="AN334" s="53">
        <v>251.2</v>
      </c>
      <c r="AO334" s="18">
        <f t="shared" si="4"/>
        <v>287.7137921</v>
      </c>
      <c r="AP334" s="53">
        <v>44.7</v>
      </c>
      <c r="AQ334" s="53">
        <v>956.58</v>
      </c>
      <c r="AR334" s="21">
        <v>171.476</v>
      </c>
      <c r="AS334" s="21">
        <v>0.881595</v>
      </c>
      <c r="AT334" s="53">
        <v>79.6</v>
      </c>
      <c r="AU334" s="53">
        <v>142.1</v>
      </c>
      <c r="AV334" s="53">
        <v>40.9</v>
      </c>
      <c r="AW334" s="53">
        <v>36.3</v>
      </c>
      <c r="AX334" s="53">
        <v>48.3</v>
      </c>
      <c r="AY334" s="21">
        <v>54.8940826628664</v>
      </c>
      <c r="AZ334" s="21">
        <v>47.3550741223039</v>
      </c>
      <c r="BA334" s="21">
        <v>40.1196811798707</v>
      </c>
      <c r="BB334" s="5">
        <v>99.92</v>
      </c>
      <c r="BC334" s="5">
        <v>2.84852</v>
      </c>
      <c r="BD334" s="18">
        <v>100.08</v>
      </c>
      <c r="BE334" s="21">
        <v>6.79</v>
      </c>
      <c r="BF334" s="21">
        <v>7.6</v>
      </c>
      <c r="BG334" s="5">
        <v>8.41</v>
      </c>
      <c r="BH334" s="53">
        <v>45.1</v>
      </c>
      <c r="BI334" s="53">
        <v>44.2</v>
      </c>
      <c r="BJ334" s="53">
        <v>56.3</v>
      </c>
      <c r="BK334" s="53">
        <v>40.9</v>
      </c>
      <c r="BL334" s="54">
        <v>696551.482</v>
      </c>
      <c r="BM334" s="53">
        <v>41.1</v>
      </c>
      <c r="BN334" s="53">
        <v>42.2</v>
      </c>
      <c r="BO334" s="21">
        <v>26.5862222442016</v>
      </c>
      <c r="BP334" s="53">
        <v>868.2</v>
      </c>
      <c r="BQ334" s="21">
        <v>0.1412</v>
      </c>
      <c r="BS334" s="5">
        <v>41.6</v>
      </c>
      <c r="BT334" s="53">
        <v>8.77</v>
      </c>
      <c r="BU334" s="18">
        <v>3.01</v>
      </c>
      <c r="BV334" s="57">
        <v>104.532114</v>
      </c>
    </row>
    <row r="335" ht="15.75" customHeight="1">
      <c r="A335" s="3" t="s">
        <v>236</v>
      </c>
      <c r="B335" s="3">
        <v>1973.0</v>
      </c>
      <c r="C335" s="3">
        <v>1973.9166666666422</v>
      </c>
      <c r="D335" s="54">
        <v>15.585</v>
      </c>
      <c r="E335" s="3">
        <v>848.9</v>
      </c>
      <c r="F335" s="50">
        <v>97.7758</v>
      </c>
      <c r="G335" s="50">
        <v>115.5313</v>
      </c>
      <c r="H335" s="51">
        <v>159.9353</v>
      </c>
      <c r="I335" s="22">
        <v>94.0836</v>
      </c>
      <c r="J335" s="21">
        <v>127.21</v>
      </c>
      <c r="K335" s="5">
        <v>10.03</v>
      </c>
      <c r="L335" s="52">
        <v>4956.77</v>
      </c>
      <c r="M335" s="54">
        <v>25.324</v>
      </c>
      <c r="N335" s="3">
        <v>102.0</v>
      </c>
      <c r="O335" s="53">
        <v>46.5</v>
      </c>
      <c r="P335" s="52">
        <v>16.978</v>
      </c>
      <c r="Q335" s="54">
        <v>45.9</v>
      </c>
      <c r="R335" s="18">
        <v>46.9155</v>
      </c>
      <c r="S335" s="54">
        <v>4.31</v>
      </c>
      <c r="T335" s="3">
        <v>34.071632375512</v>
      </c>
      <c r="U335" s="21">
        <v>6.73</v>
      </c>
      <c r="V335" s="21">
        <v>7.57</v>
      </c>
      <c r="W335" s="18">
        <f t="shared" si="6"/>
        <v>0.04852600199</v>
      </c>
      <c r="X335" s="54">
        <v>31.475</v>
      </c>
      <c r="Y335" s="54">
        <v>0.05930064281627567</v>
      </c>
      <c r="Z335" s="53">
        <v>1433.497884</v>
      </c>
      <c r="AA335" s="51">
        <v>467.326</v>
      </c>
      <c r="AB335" s="55">
        <v>631.5398</v>
      </c>
      <c r="AC335" s="51">
        <v>530.634284545306</v>
      </c>
      <c r="AD335" s="51">
        <v>632.842457293638</v>
      </c>
      <c r="AE335" s="51">
        <v>721.130614809095</v>
      </c>
      <c r="AF335" s="51">
        <f t="shared" si="5"/>
        <v>1884.607357</v>
      </c>
      <c r="AG335" s="18">
        <v>1899.09</v>
      </c>
      <c r="AH335" s="21">
        <v>7.83</v>
      </c>
      <c r="AI335" s="51">
        <f t="shared" si="3"/>
        <v>164.2138</v>
      </c>
      <c r="AJ335" s="18">
        <v>94.645</v>
      </c>
      <c r="AK335" s="54">
        <v>4.31</v>
      </c>
      <c r="AL335" s="56">
        <v>2.98</v>
      </c>
      <c r="AM335" s="3">
        <v>34.071632375512</v>
      </c>
      <c r="AN335" s="53">
        <v>261.1</v>
      </c>
      <c r="AO335" s="18">
        <f t="shared" si="4"/>
        <v>272.5165563</v>
      </c>
      <c r="AP335" s="53">
        <v>44.9</v>
      </c>
      <c r="AQ335" s="53">
        <v>822.25</v>
      </c>
      <c r="AR335" s="21">
        <v>158.952</v>
      </c>
      <c r="AS335" s="21">
        <v>0.97767</v>
      </c>
      <c r="AT335" s="53">
        <v>82.8</v>
      </c>
      <c r="AU335" s="53">
        <v>152.5</v>
      </c>
      <c r="AV335" s="53">
        <v>41.8</v>
      </c>
      <c r="AW335" s="53">
        <v>37.7</v>
      </c>
      <c r="AX335" s="53">
        <v>50.8</v>
      </c>
      <c r="AY335" s="21">
        <v>54.9241600428062</v>
      </c>
      <c r="AZ335" s="21">
        <v>47.5789330213047</v>
      </c>
      <c r="BA335" s="21">
        <v>40.1760261305512</v>
      </c>
      <c r="BB335" s="5">
        <v>94.65</v>
      </c>
      <c r="BC335" s="5">
        <v>2.83145</v>
      </c>
      <c r="BD335" s="18">
        <v>95.22</v>
      </c>
      <c r="BE335" s="21">
        <v>6.73</v>
      </c>
      <c r="BF335" s="21">
        <v>7.67</v>
      </c>
      <c r="BG335" s="5">
        <v>8.42</v>
      </c>
      <c r="BH335" s="53">
        <v>45.9</v>
      </c>
      <c r="BI335" s="53">
        <v>44.4</v>
      </c>
      <c r="BJ335" s="53">
        <v>56.6</v>
      </c>
      <c r="BK335" s="53">
        <v>41.1</v>
      </c>
      <c r="BL335" s="54">
        <v>702828.407</v>
      </c>
      <c r="BM335" s="53">
        <v>41.7</v>
      </c>
      <c r="BN335" s="53">
        <v>42.9</v>
      </c>
      <c r="BO335" s="21">
        <v>26.7049107363632</v>
      </c>
      <c r="BP335" s="53">
        <v>876.9</v>
      </c>
      <c r="BQ335" s="21">
        <v>0.0308</v>
      </c>
      <c r="BS335" s="5">
        <v>41.8</v>
      </c>
      <c r="BT335" s="53">
        <v>8.582</v>
      </c>
      <c r="BU335" s="18">
        <v>3.28</v>
      </c>
      <c r="BV335" s="57">
        <v>104.312165</v>
      </c>
    </row>
    <row r="336" ht="15.75" customHeight="1">
      <c r="A336" s="3" t="s">
        <v>237</v>
      </c>
      <c r="B336" s="3">
        <v>1973.0</v>
      </c>
      <c r="C336" s="3">
        <v>1973.9999999999754</v>
      </c>
      <c r="D336" s="54">
        <v>15.723</v>
      </c>
      <c r="E336" s="3">
        <v>855.5</v>
      </c>
      <c r="F336" s="50">
        <v>98.3507</v>
      </c>
      <c r="G336" s="50">
        <v>117.002</v>
      </c>
      <c r="H336" s="51">
        <v>161.2113</v>
      </c>
      <c r="I336" s="22">
        <v>97.6631</v>
      </c>
      <c r="J336" s="21">
        <v>128.92</v>
      </c>
      <c r="K336" s="5">
        <v>9.95</v>
      </c>
      <c r="L336" s="52">
        <v>4969.9</v>
      </c>
      <c r="M336" s="54">
        <v>25.464</v>
      </c>
      <c r="N336" s="3">
        <v>94.78</v>
      </c>
      <c r="O336" s="53">
        <v>47.4</v>
      </c>
      <c r="P336" s="52">
        <v>17.021</v>
      </c>
      <c r="Q336" s="54">
        <v>46.3</v>
      </c>
      <c r="R336" s="18">
        <v>47.6107</v>
      </c>
      <c r="S336" s="54">
        <v>4.31</v>
      </c>
      <c r="T336" s="3">
        <v>35.8001980222235</v>
      </c>
      <c r="U336" s="21">
        <v>6.74</v>
      </c>
      <c r="V336" s="21">
        <v>7.27</v>
      </c>
      <c r="W336" s="18">
        <f t="shared" si="6"/>
        <v>0.05114551084</v>
      </c>
      <c r="X336" s="54">
        <v>31.645</v>
      </c>
      <c r="Y336" s="54">
        <v>0.058609038905429234</v>
      </c>
      <c r="Z336" s="53">
        <v>1445.2469199999998</v>
      </c>
      <c r="AA336" s="51">
        <v>474.227</v>
      </c>
      <c r="AB336" s="55">
        <v>641.1315</v>
      </c>
      <c r="AC336" s="51">
        <v>533.255</v>
      </c>
      <c r="AD336" s="51">
        <v>636.677</v>
      </c>
      <c r="AE336" s="51">
        <v>727.578</v>
      </c>
      <c r="AF336" s="51">
        <f t="shared" si="5"/>
        <v>1897.51</v>
      </c>
      <c r="AG336" s="18">
        <v>1907.48</v>
      </c>
      <c r="AH336" s="21">
        <v>7.45</v>
      </c>
      <c r="AI336" s="51">
        <f t="shared" si="3"/>
        <v>166.9045</v>
      </c>
      <c r="AJ336" s="18">
        <v>106.236</v>
      </c>
      <c r="AK336" s="54">
        <v>4.31</v>
      </c>
      <c r="AL336" s="56">
        <v>3.291</v>
      </c>
      <c r="AM336" s="3">
        <v>35.8001980222235</v>
      </c>
      <c r="AN336" s="53">
        <v>261.2</v>
      </c>
      <c r="AO336" s="18">
        <f t="shared" si="4"/>
        <v>305.8911604</v>
      </c>
      <c r="AP336" s="53">
        <v>45.3</v>
      </c>
      <c r="AQ336" s="53">
        <v>850.86</v>
      </c>
      <c r="AR336" s="21">
        <v>159.817</v>
      </c>
      <c r="AS336" s="21">
        <v>0.920468</v>
      </c>
      <c r="AT336" s="53">
        <v>85.4</v>
      </c>
      <c r="AU336" s="53">
        <v>149.7</v>
      </c>
      <c r="AV336" s="53">
        <v>42.0</v>
      </c>
      <c r="AW336" s="53">
        <v>39.2</v>
      </c>
      <c r="AX336" s="53">
        <v>71.1</v>
      </c>
      <c r="AY336" s="21">
        <v>54.7678223998614</v>
      </c>
      <c r="AZ336" s="21">
        <v>47.8654937027612</v>
      </c>
      <c r="BA336" s="21">
        <v>40.692647313951</v>
      </c>
      <c r="BB336" s="5">
        <v>106.24</v>
      </c>
      <c r="BC336" s="5">
        <v>3.09106</v>
      </c>
      <c r="BD336" s="18">
        <v>106.75</v>
      </c>
      <c r="BE336" s="21">
        <v>6.74</v>
      </c>
      <c r="BF336" s="21">
        <v>7.68</v>
      </c>
      <c r="BG336" s="5">
        <v>8.48</v>
      </c>
      <c r="BH336" s="53">
        <v>47.0</v>
      </c>
      <c r="BI336" s="53">
        <v>44.7</v>
      </c>
      <c r="BJ336" s="53">
        <v>56.8</v>
      </c>
      <c r="BK336" s="53">
        <v>41.4</v>
      </c>
      <c r="BL336" s="54">
        <v>708603.022</v>
      </c>
      <c r="BM336" s="53">
        <v>42.3</v>
      </c>
      <c r="BN336" s="53">
        <v>43.0</v>
      </c>
      <c r="BO336" s="21">
        <v>26.8829434746056</v>
      </c>
      <c r="BP336" s="53">
        <v>876.6</v>
      </c>
      <c r="BQ336" s="21">
        <v>-0.015</v>
      </c>
      <c r="BS336" s="5">
        <v>42.1</v>
      </c>
      <c r="BT336" s="53">
        <v>8.5375</v>
      </c>
      <c r="BU336" s="18">
        <v>3.57</v>
      </c>
      <c r="BV336" s="57">
        <v>104.3252</v>
      </c>
    </row>
    <row r="337" ht="15.75" customHeight="1">
      <c r="A337" s="3" t="s">
        <v>58</v>
      </c>
      <c r="B337" s="3">
        <v>1974.0</v>
      </c>
      <c r="C337" s="3">
        <v>1974.0833333333087</v>
      </c>
      <c r="D337" s="54">
        <v>16.171</v>
      </c>
      <c r="E337" s="3">
        <v>859.7</v>
      </c>
      <c r="F337" s="50">
        <v>99.0661</v>
      </c>
      <c r="G337" s="50">
        <v>117.9292</v>
      </c>
      <c r="H337" s="51">
        <v>163.0226</v>
      </c>
      <c r="I337" s="22">
        <v>96.1483</v>
      </c>
      <c r="J337" s="21">
        <v>133.49</v>
      </c>
      <c r="K337" s="5">
        <v>9.65</v>
      </c>
      <c r="L337" s="52">
        <v>4919.8</v>
      </c>
      <c r="M337" s="54">
        <v>25.589</v>
      </c>
      <c r="N337" s="3">
        <v>96.11</v>
      </c>
      <c r="O337" s="53">
        <v>49.0</v>
      </c>
      <c r="P337" s="52">
        <v>17.222</v>
      </c>
      <c r="Q337" s="54">
        <v>46.8</v>
      </c>
      <c r="R337" s="18">
        <v>49.0697</v>
      </c>
      <c r="S337" s="54">
        <v>10.11</v>
      </c>
      <c r="T337" s="3">
        <v>34.7557933774511</v>
      </c>
      <c r="U337" s="21">
        <v>6.99</v>
      </c>
      <c r="V337" s="21">
        <v>7.42</v>
      </c>
      <c r="W337" s="18">
        <f t="shared" si="6"/>
        <v>0.05565181518</v>
      </c>
      <c r="X337" s="54">
        <v>31.838</v>
      </c>
      <c r="Y337" s="54">
        <v>0.05964188244691471</v>
      </c>
      <c r="Z337" s="53">
        <v>1438.05754</v>
      </c>
      <c r="AA337" s="51">
        <v>476.1663</v>
      </c>
      <c r="AB337" s="55">
        <v>644.5368</v>
      </c>
      <c r="AC337" s="51">
        <v>534.093857305625</v>
      </c>
      <c r="AD337" s="51">
        <v>637.978245520324</v>
      </c>
      <c r="AE337" s="51">
        <v>733.874788421795</v>
      </c>
      <c r="AF337" s="51">
        <f t="shared" si="5"/>
        <v>1905.946891</v>
      </c>
      <c r="AG337" s="18">
        <v>1911.14</v>
      </c>
      <c r="AH337" s="21">
        <v>7.77</v>
      </c>
      <c r="AI337" s="51">
        <f t="shared" si="3"/>
        <v>168.3705</v>
      </c>
      <c r="AJ337" s="18">
        <v>129.027</v>
      </c>
      <c r="AK337" s="54">
        <v>10.11</v>
      </c>
      <c r="AL337" s="56">
        <v>4.06</v>
      </c>
      <c r="AM337" s="3">
        <v>34.7557933774511</v>
      </c>
      <c r="AN337" s="53">
        <v>261.4</v>
      </c>
      <c r="AO337" s="18">
        <f t="shared" si="4"/>
        <v>371.5145407</v>
      </c>
      <c r="AP337" s="53">
        <v>45.8</v>
      </c>
      <c r="AQ337" s="53">
        <v>855.55</v>
      </c>
      <c r="AR337" s="21">
        <v>179.205</v>
      </c>
      <c r="AS337" s="21">
        <v>0.888636</v>
      </c>
      <c r="AT337" s="53">
        <v>86.9</v>
      </c>
      <c r="AU337" s="53">
        <v>137.7</v>
      </c>
      <c r="AV337" s="53">
        <v>42.7</v>
      </c>
      <c r="AW337" s="53">
        <v>40.8</v>
      </c>
      <c r="AX337" s="53">
        <v>68.6</v>
      </c>
      <c r="AY337" s="21">
        <v>55.0630195114501</v>
      </c>
      <c r="AZ337" s="21">
        <v>48.6885695977125</v>
      </c>
      <c r="BA337" s="21">
        <v>41.6113891714166</v>
      </c>
      <c r="BB337" s="5">
        <v>129.03</v>
      </c>
      <c r="BC337" s="5">
        <v>3.59323</v>
      </c>
      <c r="BD337" s="18">
        <v>129.51</v>
      </c>
      <c r="BE337" s="21">
        <v>6.99</v>
      </c>
      <c r="BF337" s="21">
        <v>7.83</v>
      </c>
      <c r="BG337" s="5">
        <v>8.48</v>
      </c>
      <c r="BH337" s="53">
        <v>48.1</v>
      </c>
      <c r="BI337" s="53">
        <v>45.2</v>
      </c>
      <c r="BJ337" s="53">
        <v>57.5</v>
      </c>
      <c r="BK337" s="53">
        <v>43.3</v>
      </c>
      <c r="BL337" s="54">
        <v>710831.413</v>
      </c>
      <c r="BM337" s="53">
        <v>43.3</v>
      </c>
      <c r="BN337" s="53">
        <v>43.6</v>
      </c>
      <c r="BO337" s="21">
        <v>27.2390089510904</v>
      </c>
      <c r="BP337" s="53">
        <v>884.5</v>
      </c>
      <c r="BQ337" s="21">
        <v>-0.0499</v>
      </c>
      <c r="BR337" s="53">
        <v>70.3</v>
      </c>
      <c r="BS337" s="5">
        <v>42.4</v>
      </c>
      <c r="BT337" s="53">
        <v>8.54</v>
      </c>
      <c r="BU337" s="18">
        <v>3.54</v>
      </c>
      <c r="BV337" s="57">
        <v>104.266269</v>
      </c>
    </row>
    <row r="338" ht="15.75" customHeight="1">
      <c r="A338" s="3" t="s">
        <v>230</v>
      </c>
      <c r="B338" s="3">
        <v>1974.0</v>
      </c>
      <c r="C338" s="3">
        <v>1974.166666666642</v>
      </c>
      <c r="D338" s="54">
        <v>15.933</v>
      </c>
      <c r="E338" s="3">
        <v>864.2</v>
      </c>
      <c r="F338" s="50">
        <v>99.6755</v>
      </c>
      <c r="G338" s="50">
        <v>119.4011</v>
      </c>
      <c r="H338" s="51">
        <v>164.772</v>
      </c>
      <c r="I338" s="22">
        <v>96.04260000000001</v>
      </c>
      <c r="J338" s="21">
        <v>131.05</v>
      </c>
      <c r="K338" s="5">
        <v>8.97</v>
      </c>
      <c r="L338" s="52">
        <v>4873.09</v>
      </c>
      <c r="M338" s="54">
        <v>25.753</v>
      </c>
      <c r="N338" s="3">
        <v>93.45</v>
      </c>
      <c r="O338" s="53">
        <v>50.0</v>
      </c>
      <c r="P338" s="52">
        <v>17.125</v>
      </c>
      <c r="Q338" s="54">
        <v>47.3</v>
      </c>
      <c r="R338" s="18">
        <v>49.92</v>
      </c>
      <c r="S338" s="54">
        <v>10.11</v>
      </c>
      <c r="T338" s="3">
        <v>34.7447794738128</v>
      </c>
      <c r="U338" s="21">
        <v>6.96</v>
      </c>
      <c r="V338" s="21">
        <v>6.88</v>
      </c>
      <c r="W338" s="18">
        <f t="shared" si="6"/>
        <v>0.05909689094</v>
      </c>
      <c r="X338" s="54">
        <v>32.033</v>
      </c>
      <c r="Y338" s="54">
        <v>0.06189087051647557</v>
      </c>
      <c r="Z338" s="53">
        <v>1435.1250049999999</v>
      </c>
      <c r="AA338" s="51">
        <v>479.8912</v>
      </c>
      <c r="AB338" s="55">
        <v>648.2408</v>
      </c>
      <c r="AC338" s="51">
        <v>533.629277603907</v>
      </c>
      <c r="AD338" s="51">
        <v>638.483223233419</v>
      </c>
      <c r="AE338" s="51">
        <v>740.761761738827</v>
      </c>
      <c r="AF338" s="51">
        <f t="shared" si="5"/>
        <v>1912.874263</v>
      </c>
      <c r="AG338" s="18">
        <v>1920.44</v>
      </c>
      <c r="AH338" s="21">
        <v>7.12</v>
      </c>
      <c r="AI338" s="51">
        <f t="shared" si="3"/>
        <v>168.3496</v>
      </c>
      <c r="AJ338" s="18">
        <v>150.0</v>
      </c>
      <c r="AK338" s="54">
        <v>10.11</v>
      </c>
      <c r="AL338" s="56">
        <v>5.784</v>
      </c>
      <c r="AM338" s="3">
        <v>34.7447794738128</v>
      </c>
      <c r="AN338" s="53">
        <v>260.6</v>
      </c>
      <c r="AO338" s="18">
        <f t="shared" si="4"/>
        <v>431.9032537</v>
      </c>
      <c r="AP338" s="53">
        <v>46.2</v>
      </c>
      <c r="AQ338" s="53">
        <v>860.53</v>
      </c>
      <c r="AR338" s="21">
        <v>238.684</v>
      </c>
      <c r="AS338" s="21">
        <v>1.053122</v>
      </c>
      <c r="AT338" s="53">
        <v>87.8</v>
      </c>
      <c r="AU338" s="53">
        <v>141.9</v>
      </c>
      <c r="AV338" s="53">
        <v>43.9</v>
      </c>
      <c r="AW338" s="53">
        <v>40.8</v>
      </c>
      <c r="AX338" s="53">
        <v>76.7</v>
      </c>
      <c r="AY338" s="21">
        <v>55.1741268542025</v>
      </c>
      <c r="AZ338" s="21">
        <v>48.7456529519084</v>
      </c>
      <c r="BA338" s="21">
        <v>41.6761051282542</v>
      </c>
      <c r="BB338" s="5">
        <v>150.0</v>
      </c>
      <c r="BC338" s="5">
        <v>5.26495</v>
      </c>
      <c r="BD338" s="18">
        <v>151.22</v>
      </c>
      <c r="BE338" s="21">
        <v>6.96</v>
      </c>
      <c r="BF338" s="21">
        <v>7.85</v>
      </c>
      <c r="BG338" s="5">
        <v>8.53</v>
      </c>
      <c r="BH338" s="53">
        <v>49.1</v>
      </c>
      <c r="BI338" s="53">
        <v>45.6</v>
      </c>
      <c r="BJ338" s="53">
        <v>58.1</v>
      </c>
      <c r="BK338" s="53">
        <v>44.4</v>
      </c>
      <c r="BL338" s="54">
        <v>712348.037</v>
      </c>
      <c r="BM338" s="53">
        <v>44.2</v>
      </c>
      <c r="BN338" s="53">
        <v>44.0</v>
      </c>
      <c r="BO338" s="21">
        <v>27.4763859354137</v>
      </c>
      <c r="BP338" s="53">
        <v>889.7</v>
      </c>
      <c r="BQ338" s="21">
        <v>0.1673</v>
      </c>
      <c r="BR338" s="53">
        <v>78.6</v>
      </c>
      <c r="BS338" s="5">
        <v>42.7</v>
      </c>
      <c r="BT338" s="53">
        <v>8.455</v>
      </c>
      <c r="BU338" s="18">
        <v>3.66</v>
      </c>
      <c r="BV338" s="57">
        <v>103.766779</v>
      </c>
    </row>
    <row r="339" ht="15.75" customHeight="1">
      <c r="A339" s="3" t="s">
        <v>231</v>
      </c>
      <c r="B339" s="3">
        <v>1974.0</v>
      </c>
      <c r="C339" s="3">
        <v>1974.2499999999752</v>
      </c>
      <c r="D339" s="54">
        <v>15.817</v>
      </c>
      <c r="E339" s="3">
        <v>870.1</v>
      </c>
      <c r="F339" s="50">
        <v>100.3</v>
      </c>
      <c r="G339" s="50">
        <v>120.9877</v>
      </c>
      <c r="H339" s="51">
        <v>168.8168</v>
      </c>
      <c r="I339" s="22">
        <v>98.0179</v>
      </c>
      <c r="J339" s="21">
        <v>128.56</v>
      </c>
      <c r="K339" s="5">
        <v>9.35</v>
      </c>
      <c r="L339" s="52">
        <v>4936.08</v>
      </c>
      <c r="M339" s="54">
        <v>25.953</v>
      </c>
      <c r="N339" s="3">
        <v>97.44</v>
      </c>
      <c r="O339" s="53">
        <v>50.6</v>
      </c>
      <c r="P339" s="52">
        <v>17.131</v>
      </c>
      <c r="Q339" s="54">
        <v>47.8</v>
      </c>
      <c r="R339" s="18">
        <v>50.5724</v>
      </c>
      <c r="S339" s="54">
        <v>10.11</v>
      </c>
      <c r="T339" s="3">
        <v>35.5656272980861</v>
      </c>
      <c r="U339" s="21">
        <v>7.21</v>
      </c>
      <c r="V339" s="21">
        <v>7.76</v>
      </c>
      <c r="W339" s="18">
        <f t="shared" si="6"/>
        <v>0.06303760138</v>
      </c>
      <c r="X339" s="54">
        <v>32.169</v>
      </c>
      <c r="Y339" s="54">
        <v>0.0628758342694773</v>
      </c>
      <c r="Z339" s="53">
        <v>1466.01576</v>
      </c>
      <c r="AA339" s="51">
        <v>488.1224</v>
      </c>
      <c r="AB339" s="55">
        <v>658.5281</v>
      </c>
      <c r="AC339" s="51">
        <v>532.637</v>
      </c>
      <c r="AD339" s="51">
        <v>640.514</v>
      </c>
      <c r="AE339" s="51">
        <v>749.163</v>
      </c>
      <c r="AF339" s="51">
        <f t="shared" si="5"/>
        <v>1922.314</v>
      </c>
      <c r="AG339" s="18">
        <v>1935.36</v>
      </c>
      <c r="AH339" s="21">
        <v>7.96</v>
      </c>
      <c r="AI339" s="51">
        <f t="shared" si="3"/>
        <v>170.4057</v>
      </c>
      <c r="AJ339" s="18">
        <v>168.298</v>
      </c>
      <c r="AK339" s="54">
        <v>10.11</v>
      </c>
      <c r="AL339" s="56">
        <v>5.369</v>
      </c>
      <c r="AM339" s="3">
        <v>35.5656272980861</v>
      </c>
      <c r="AN339" s="53">
        <v>259.5</v>
      </c>
      <c r="AO339" s="18">
        <f t="shared" si="4"/>
        <v>484.5896919</v>
      </c>
      <c r="AP339" s="53">
        <v>46.8</v>
      </c>
      <c r="AQ339" s="53">
        <v>846.68</v>
      </c>
      <c r="AR339" s="21">
        <v>227.967</v>
      </c>
      <c r="AS339" s="21">
        <v>1.158381</v>
      </c>
      <c r="AT339" s="53">
        <v>95.1</v>
      </c>
      <c r="AU339" s="53">
        <v>178.4</v>
      </c>
      <c r="AV339" s="53">
        <v>46.5</v>
      </c>
      <c r="AW339" s="53">
        <v>47.8</v>
      </c>
      <c r="AX339" s="53">
        <v>82.0</v>
      </c>
      <c r="AY339" s="21">
        <v>55.4969398637762</v>
      </c>
      <c r="AZ339" s="21">
        <v>48.8621460385911</v>
      </c>
      <c r="BA339" s="21">
        <v>41.8629608970395</v>
      </c>
      <c r="BB339" s="5">
        <v>168.3</v>
      </c>
      <c r="BC339" s="5">
        <v>5.35167</v>
      </c>
      <c r="BD339" s="18">
        <v>168.58</v>
      </c>
      <c r="BE339" s="21">
        <v>7.21</v>
      </c>
      <c r="BF339" s="21">
        <v>8.01</v>
      </c>
      <c r="BG339" s="5">
        <v>8.62</v>
      </c>
      <c r="BH339" s="53">
        <v>51.3</v>
      </c>
      <c r="BI339" s="53">
        <v>46.3</v>
      </c>
      <c r="BJ339" s="53">
        <v>58.6</v>
      </c>
      <c r="BK339" s="53">
        <v>45.0</v>
      </c>
      <c r="BL339" s="54">
        <v>717544.706</v>
      </c>
      <c r="BM339" s="53">
        <v>45.6</v>
      </c>
      <c r="BN339" s="53">
        <v>44.7</v>
      </c>
      <c r="BO339" s="21">
        <v>27.7731071658177</v>
      </c>
      <c r="BP339" s="53">
        <v>901.4</v>
      </c>
      <c r="BQ339" s="21">
        <v>-0.1279</v>
      </c>
      <c r="BR339" s="53">
        <v>84.2</v>
      </c>
      <c r="BS339" s="5">
        <v>43.0</v>
      </c>
      <c r="BT339" s="53">
        <v>8.406</v>
      </c>
      <c r="BU339" s="18">
        <v>3.53</v>
      </c>
      <c r="BV339" s="57">
        <v>103.576398</v>
      </c>
    </row>
    <row r="340" ht="15.75" customHeight="1">
      <c r="A340" s="3" t="s">
        <v>59</v>
      </c>
      <c r="B340" s="3">
        <v>1974.0</v>
      </c>
      <c r="C340" s="3">
        <v>1974.3333333333085</v>
      </c>
      <c r="D340" s="54">
        <v>15.561</v>
      </c>
      <c r="E340" s="3">
        <v>872.9</v>
      </c>
      <c r="F340" s="50">
        <v>100.8969</v>
      </c>
      <c r="G340" s="50">
        <v>122.7659</v>
      </c>
      <c r="H340" s="51">
        <v>174.9909</v>
      </c>
      <c r="I340" s="22">
        <v>101.432</v>
      </c>
      <c r="J340" s="21">
        <v>126.96</v>
      </c>
      <c r="K340" s="5">
        <v>10.51</v>
      </c>
      <c r="L340" s="52">
        <v>4896.96</v>
      </c>
      <c r="M340" s="54">
        <v>26.147</v>
      </c>
      <c r="N340" s="3">
        <v>92.46</v>
      </c>
      <c r="O340" s="53">
        <v>51.0</v>
      </c>
      <c r="P340" s="52">
        <v>17.298</v>
      </c>
      <c r="Q340" s="54">
        <v>48.1</v>
      </c>
      <c r="R340" s="18">
        <v>50.9485</v>
      </c>
      <c r="S340" s="54">
        <v>10.11</v>
      </c>
      <c r="T340" s="3">
        <v>35.1143458200276</v>
      </c>
      <c r="U340" s="21">
        <v>7.51</v>
      </c>
      <c r="V340" s="21">
        <v>8.62</v>
      </c>
      <c r="W340" s="18">
        <f t="shared" si="6"/>
        <v>0.06479068252</v>
      </c>
      <c r="X340" s="54">
        <v>32.329</v>
      </c>
      <c r="Y340" s="54">
        <v>0.06401395471300675</v>
      </c>
      <c r="Z340" s="53">
        <v>1464.19104</v>
      </c>
      <c r="AA340" s="51">
        <v>500.0858</v>
      </c>
      <c r="AB340" s="55">
        <v>670.7498</v>
      </c>
      <c r="AC340" s="51">
        <v>531.816935049919</v>
      </c>
      <c r="AD340" s="51">
        <v>645.715242931605</v>
      </c>
      <c r="AE340" s="51">
        <v>759.54706084913</v>
      </c>
      <c r="AF340" s="51">
        <f t="shared" si="5"/>
        <v>1937.079239</v>
      </c>
      <c r="AG340" s="18">
        <v>1955.91</v>
      </c>
      <c r="AH340" s="21">
        <v>8.33</v>
      </c>
      <c r="AI340" s="51">
        <f t="shared" si="3"/>
        <v>170.664</v>
      </c>
      <c r="AJ340" s="18">
        <v>172.243</v>
      </c>
      <c r="AK340" s="54">
        <v>10.11</v>
      </c>
      <c r="AL340" s="56">
        <v>5.718</v>
      </c>
      <c r="AM340" s="3">
        <v>35.1143458200276</v>
      </c>
      <c r="AN340" s="53">
        <v>256.5</v>
      </c>
      <c r="AO340" s="18">
        <f t="shared" si="4"/>
        <v>495.9487475</v>
      </c>
      <c r="AP340" s="53">
        <v>47.4</v>
      </c>
      <c r="AQ340" s="53">
        <v>836.75</v>
      </c>
      <c r="AR340" s="21">
        <v>237.714</v>
      </c>
      <c r="AS340" s="21">
        <v>1.287962</v>
      </c>
      <c r="AT340" s="53">
        <v>99.6</v>
      </c>
      <c r="AU340" s="53">
        <v>193.8</v>
      </c>
      <c r="AV340" s="53">
        <v>48.6</v>
      </c>
      <c r="AW340" s="53">
        <v>50.7</v>
      </c>
      <c r="AX340" s="53">
        <v>86.4</v>
      </c>
      <c r="AY340" s="21">
        <v>55.8414804794701</v>
      </c>
      <c r="AZ340" s="21">
        <v>49.0578181081279</v>
      </c>
      <c r="BA340" s="21">
        <v>42.151196376928</v>
      </c>
      <c r="BB340" s="5">
        <v>172.22</v>
      </c>
      <c r="BC340" s="5">
        <v>5.01415</v>
      </c>
      <c r="BD340" s="18">
        <v>172.12</v>
      </c>
      <c r="BE340" s="21">
        <v>7.51</v>
      </c>
      <c r="BF340" s="21">
        <v>8.25</v>
      </c>
      <c r="BG340" s="5">
        <v>8.87</v>
      </c>
      <c r="BH340" s="53">
        <v>53.4</v>
      </c>
      <c r="BI340" s="53">
        <v>46.9</v>
      </c>
      <c r="BJ340" s="53">
        <v>59.4</v>
      </c>
      <c r="BK340" s="53">
        <v>45.8</v>
      </c>
      <c r="BL340" s="54">
        <v>720146.435</v>
      </c>
      <c r="BM340" s="53">
        <v>46.9</v>
      </c>
      <c r="BN340" s="53">
        <v>45.9</v>
      </c>
      <c r="BO340" s="21">
        <v>28.1291726423025</v>
      </c>
      <c r="BP340" s="53">
        <v>910.8</v>
      </c>
      <c r="BQ340" s="21">
        <v>0.0</v>
      </c>
      <c r="BR340" s="53">
        <v>78.7</v>
      </c>
      <c r="BS340" s="5">
        <v>43.2</v>
      </c>
      <c r="BT340" s="53">
        <v>8.5825</v>
      </c>
      <c r="BU340" s="18">
        <v>3.74</v>
      </c>
      <c r="BV340" s="57">
        <v>103.513995</v>
      </c>
    </row>
    <row r="341" ht="15.75" customHeight="1">
      <c r="A341" s="3" t="s">
        <v>232</v>
      </c>
      <c r="B341" s="3">
        <v>1974.0</v>
      </c>
      <c r="C341" s="3">
        <v>1974.4166666666417</v>
      </c>
      <c r="D341" s="54">
        <v>14.833</v>
      </c>
      <c r="E341" s="3">
        <v>874.6</v>
      </c>
      <c r="F341" s="50">
        <v>101.3631</v>
      </c>
      <c r="G341" s="50">
        <v>124.1513</v>
      </c>
      <c r="H341" s="51">
        <v>177.6309</v>
      </c>
      <c r="I341" s="22">
        <v>103.36489999999999</v>
      </c>
      <c r="J341" s="21">
        <v>126.17</v>
      </c>
      <c r="K341" s="5">
        <v>11.31</v>
      </c>
      <c r="L341" s="52">
        <v>4935.81</v>
      </c>
      <c r="M341" s="54">
        <v>26.398</v>
      </c>
      <c r="N341" s="3">
        <v>89.67</v>
      </c>
      <c r="O341" s="53">
        <v>51.8</v>
      </c>
      <c r="P341" s="52">
        <v>17.423</v>
      </c>
      <c r="Q341" s="54">
        <v>48.6</v>
      </c>
      <c r="R341" s="18">
        <v>51.6158</v>
      </c>
      <c r="S341" s="54">
        <v>10.11</v>
      </c>
      <c r="T341" s="3">
        <v>35.4739313996199</v>
      </c>
      <c r="U341" s="21">
        <v>7.58</v>
      </c>
      <c r="V341" s="21">
        <v>8.78</v>
      </c>
      <c r="W341" s="18">
        <f t="shared" si="6"/>
        <v>0.07086933593</v>
      </c>
      <c r="X341" s="54">
        <v>32.494</v>
      </c>
      <c r="Y341" s="54">
        <v>0.06443476266911263</v>
      </c>
      <c r="Z341" s="53">
        <v>1489.1338770000002</v>
      </c>
      <c r="AA341" s="51">
        <v>506.5103</v>
      </c>
      <c r="AB341" s="55">
        <v>675.4185</v>
      </c>
      <c r="AC341" s="51">
        <v>531.565679113139</v>
      </c>
      <c r="AD341" s="51">
        <v>653.022020143056</v>
      </c>
      <c r="AE341" s="51">
        <v>770.560412309673</v>
      </c>
      <c r="AF341" s="51">
        <f t="shared" si="5"/>
        <v>1955.148112</v>
      </c>
      <c r="AG341" s="18">
        <v>1974.08</v>
      </c>
      <c r="AH341" s="21">
        <v>8.23</v>
      </c>
      <c r="AI341" s="51">
        <f t="shared" si="3"/>
        <v>168.9082</v>
      </c>
      <c r="AJ341" s="18">
        <v>163.568</v>
      </c>
      <c r="AK341" s="54">
        <v>10.11</v>
      </c>
      <c r="AL341" s="56">
        <v>4.935</v>
      </c>
      <c r="AM341" s="3">
        <v>35.4739313996199</v>
      </c>
      <c r="AN341" s="53">
        <v>256.8</v>
      </c>
      <c r="AO341" s="18">
        <f t="shared" si="4"/>
        <v>470.9703426</v>
      </c>
      <c r="AP341" s="53">
        <v>48.7</v>
      </c>
      <c r="AQ341" s="53">
        <v>802.17</v>
      </c>
      <c r="AR341" s="21">
        <v>216.341</v>
      </c>
      <c r="AS341" s="21">
        <v>1.205636</v>
      </c>
      <c r="AT341" s="53">
        <v>110.1</v>
      </c>
      <c r="AU341" s="53">
        <v>199.9</v>
      </c>
      <c r="AV341" s="53">
        <v>49.9</v>
      </c>
      <c r="AW341" s="53">
        <v>51.2</v>
      </c>
      <c r="AX341" s="53">
        <v>92.4</v>
      </c>
      <c r="AY341" s="21">
        <v>56.6685762370733</v>
      </c>
      <c r="AZ341" s="21">
        <v>49.8850797350429</v>
      </c>
      <c r="BA341" s="21">
        <v>42.9651831897302</v>
      </c>
      <c r="BB341" s="5">
        <v>163.57</v>
      </c>
      <c r="BC341" s="5">
        <v>5.36677</v>
      </c>
      <c r="BD341" s="18">
        <v>162.95</v>
      </c>
      <c r="BE341" s="21">
        <v>7.58</v>
      </c>
      <c r="BF341" s="21">
        <v>8.37</v>
      </c>
      <c r="BG341" s="5">
        <v>9.05</v>
      </c>
      <c r="BH341" s="53">
        <v>55.9</v>
      </c>
      <c r="BI341" s="53">
        <v>48.1</v>
      </c>
      <c r="BJ341" s="53">
        <v>60.2</v>
      </c>
      <c r="BK341" s="53">
        <v>47.1</v>
      </c>
      <c r="BL341" s="54">
        <v>725251.951</v>
      </c>
      <c r="BM341" s="53">
        <v>48.2</v>
      </c>
      <c r="BN341" s="53">
        <v>47.5</v>
      </c>
      <c r="BO341" s="21">
        <v>28.8413035952722</v>
      </c>
      <c r="BP341" s="53">
        <v>922.4</v>
      </c>
      <c r="BQ341" s="21">
        <v>0.0214</v>
      </c>
      <c r="BR341" s="53">
        <v>83.0</v>
      </c>
      <c r="BS341" s="5">
        <v>43.5</v>
      </c>
      <c r="BT341" s="53">
        <v>8.972</v>
      </c>
      <c r="BU341" s="18">
        <v>3.88</v>
      </c>
      <c r="BV341" s="57">
        <v>102.746495</v>
      </c>
    </row>
    <row r="342" ht="15.75" customHeight="1">
      <c r="A342" s="3" t="s">
        <v>233</v>
      </c>
      <c r="B342" s="3">
        <v>1974.0</v>
      </c>
      <c r="C342" s="3">
        <v>1974.499999999975</v>
      </c>
      <c r="D342" s="54">
        <v>14.361</v>
      </c>
      <c r="E342" s="3">
        <v>877.8</v>
      </c>
      <c r="F342" s="50">
        <v>101.805</v>
      </c>
      <c r="G342" s="50">
        <v>125.292</v>
      </c>
      <c r="H342" s="51">
        <v>180.1082</v>
      </c>
      <c r="I342" s="22">
        <v>106.2769</v>
      </c>
      <c r="J342" s="21">
        <v>127.5</v>
      </c>
      <c r="K342" s="5">
        <v>11.93</v>
      </c>
      <c r="L342" s="52">
        <v>4933.03</v>
      </c>
      <c r="M342" s="54">
        <v>26.67</v>
      </c>
      <c r="N342" s="3">
        <v>89.79</v>
      </c>
      <c r="O342" s="53">
        <v>52.0</v>
      </c>
      <c r="P342" s="52">
        <v>17.367</v>
      </c>
      <c r="Q342" s="54">
        <v>49.0</v>
      </c>
      <c r="R342" s="18">
        <v>51.8579</v>
      </c>
      <c r="S342" s="54">
        <v>10.11</v>
      </c>
      <c r="T342" s="3">
        <v>35.2345125513427</v>
      </c>
      <c r="U342" s="21">
        <v>7.54</v>
      </c>
      <c r="V342" s="21">
        <v>8.67</v>
      </c>
      <c r="W342" s="18">
        <f t="shared" si="6"/>
        <v>0.07727107485</v>
      </c>
      <c r="X342" s="54">
        <v>32.687</v>
      </c>
      <c r="Y342" s="54">
        <v>0.06642523898078356</v>
      </c>
      <c r="Z342" s="53">
        <v>1501.6143319999999</v>
      </c>
      <c r="AA342" s="51">
        <v>513.4821</v>
      </c>
      <c r="AB342" s="55">
        <v>682.4931</v>
      </c>
      <c r="AC342" s="51">
        <v>532.204</v>
      </c>
      <c r="AD342" s="51">
        <v>660.692</v>
      </c>
      <c r="AE342" s="51">
        <v>780.394</v>
      </c>
      <c r="AF342" s="51">
        <f t="shared" si="5"/>
        <v>1973.29</v>
      </c>
      <c r="AG342" s="18">
        <v>1989.88</v>
      </c>
      <c r="AH342" s="21">
        <v>7.9</v>
      </c>
      <c r="AI342" s="51">
        <f t="shared" si="3"/>
        <v>169.011</v>
      </c>
      <c r="AJ342" s="18">
        <v>154.013</v>
      </c>
      <c r="AK342" s="54">
        <v>10.11</v>
      </c>
      <c r="AL342" s="56">
        <v>4.779</v>
      </c>
      <c r="AM342" s="3">
        <v>35.2345125513427</v>
      </c>
      <c r="AN342" s="53">
        <v>253.5</v>
      </c>
      <c r="AO342" s="18">
        <f t="shared" si="4"/>
        <v>443.4581054</v>
      </c>
      <c r="AP342" s="53">
        <v>49.7</v>
      </c>
      <c r="AQ342" s="53">
        <v>802.41</v>
      </c>
      <c r="AR342" s="21">
        <v>205.525</v>
      </c>
      <c r="AS342" s="21">
        <v>1.02933</v>
      </c>
      <c r="AT342" s="53">
        <v>109.3</v>
      </c>
      <c r="AU342" s="53">
        <v>161.2</v>
      </c>
      <c r="AV342" s="53">
        <v>52.5</v>
      </c>
      <c r="AW342" s="53">
        <v>52.6</v>
      </c>
      <c r="AX342" s="53">
        <v>100.0</v>
      </c>
      <c r="AY342" s="21">
        <v>57.5694233393117</v>
      </c>
      <c r="AZ342" s="21">
        <v>50.529600106405</v>
      </c>
      <c r="BA342" s="21">
        <v>43.8519717954071</v>
      </c>
      <c r="BB342" s="5">
        <v>154.01</v>
      </c>
      <c r="BC342" s="5">
        <v>4.82745</v>
      </c>
      <c r="BD342" s="18">
        <v>153.79</v>
      </c>
      <c r="BE342" s="21">
        <v>7.54</v>
      </c>
      <c r="BF342" s="21">
        <v>8.47</v>
      </c>
      <c r="BG342" s="5">
        <v>9.27</v>
      </c>
      <c r="BH342" s="53">
        <v>57.7</v>
      </c>
      <c r="BI342" s="53">
        <v>49.2</v>
      </c>
      <c r="BJ342" s="53">
        <v>60.9</v>
      </c>
      <c r="BK342" s="53">
        <v>47.6</v>
      </c>
      <c r="BL342" s="54">
        <v>729401.335</v>
      </c>
      <c r="BM342" s="53">
        <v>49.2</v>
      </c>
      <c r="BN342" s="53">
        <v>49.1</v>
      </c>
      <c r="BO342" s="21">
        <v>29.4347460560803</v>
      </c>
      <c r="BP342" s="53">
        <v>928.0</v>
      </c>
      <c r="BQ342" s="21">
        <v>0.5791</v>
      </c>
      <c r="BR342" s="53">
        <v>76.7</v>
      </c>
      <c r="BS342" s="5">
        <v>43.9</v>
      </c>
      <c r="BT342" s="53">
        <v>9.085</v>
      </c>
      <c r="BU342" s="18">
        <v>3.9</v>
      </c>
      <c r="BV342" s="57">
        <v>102.486359</v>
      </c>
    </row>
    <row r="343" ht="15.75" customHeight="1">
      <c r="A343" s="3" t="s">
        <v>60</v>
      </c>
      <c r="B343" s="3">
        <v>1974.0</v>
      </c>
      <c r="C343" s="3">
        <v>1974.5833333333082</v>
      </c>
      <c r="D343" s="54">
        <v>14.185</v>
      </c>
      <c r="E343" s="3">
        <v>881.4</v>
      </c>
      <c r="F343" s="50">
        <v>102.0747</v>
      </c>
      <c r="G343" s="50">
        <v>126.5844</v>
      </c>
      <c r="H343" s="51">
        <v>183.9873</v>
      </c>
      <c r="I343" s="22">
        <v>107.3699</v>
      </c>
      <c r="J343" s="21">
        <v>128.62</v>
      </c>
      <c r="K343" s="5">
        <v>12.92</v>
      </c>
      <c r="L343" s="52">
        <v>4887.13</v>
      </c>
      <c r="M343" s="54">
        <v>26.906</v>
      </c>
      <c r="N343" s="3">
        <v>79.31</v>
      </c>
      <c r="O343" s="53">
        <v>54.0</v>
      </c>
      <c r="P343" s="52">
        <v>17.486</v>
      </c>
      <c r="Q343" s="54">
        <v>49.3</v>
      </c>
      <c r="R343" s="18">
        <v>53.7502</v>
      </c>
      <c r="S343" s="54">
        <v>10.11</v>
      </c>
      <c r="T343" s="3">
        <v>36.5598500690219</v>
      </c>
      <c r="U343" s="21">
        <v>7.81</v>
      </c>
      <c r="V343" s="21">
        <v>8.8</v>
      </c>
      <c r="W343" s="18">
        <f t="shared" si="6"/>
        <v>0.08217029321</v>
      </c>
      <c r="X343" s="54">
        <v>32.89</v>
      </c>
      <c r="Y343" s="54">
        <v>0.0671641791044777</v>
      </c>
      <c r="Z343" s="53">
        <v>1500.837623</v>
      </c>
      <c r="AA343" s="51">
        <v>520.0162</v>
      </c>
      <c r="AB343" s="55">
        <v>687.1621</v>
      </c>
      <c r="AC343" s="51">
        <v>534.010513605812</v>
      </c>
      <c r="AD343" s="51">
        <v>667.36363460511</v>
      </c>
      <c r="AE343" s="51">
        <v>787.796301515021</v>
      </c>
      <c r="AF343" s="51">
        <f t="shared" si="5"/>
        <v>1989.17045</v>
      </c>
      <c r="AG343" s="18">
        <v>2003.29</v>
      </c>
      <c r="AH343" s="21">
        <v>7.55</v>
      </c>
      <c r="AI343" s="51">
        <f t="shared" si="3"/>
        <v>167.1459</v>
      </c>
      <c r="AJ343" s="18">
        <v>142.283</v>
      </c>
      <c r="AK343" s="54">
        <v>10.11</v>
      </c>
      <c r="AL343" s="56">
        <v>5.002</v>
      </c>
      <c r="AM343" s="3">
        <v>36.5598500690219</v>
      </c>
      <c r="AN343" s="53">
        <v>254.3</v>
      </c>
      <c r="AO343" s="18">
        <f t="shared" si="4"/>
        <v>409.6832709</v>
      </c>
      <c r="AP343" s="53">
        <v>50.7</v>
      </c>
      <c r="AQ343" s="53">
        <v>757.43</v>
      </c>
      <c r="AR343" s="21">
        <v>198.5</v>
      </c>
      <c r="AS343" s="21">
        <v>0.868545</v>
      </c>
      <c r="AT343" s="53">
        <v>105.0</v>
      </c>
      <c r="AU343" s="53">
        <v>128.9</v>
      </c>
      <c r="AV343" s="53">
        <v>56.2</v>
      </c>
      <c r="AW343" s="53">
        <v>53.6</v>
      </c>
      <c r="AX343" s="53">
        <v>109.6</v>
      </c>
      <c r="AY343" s="21">
        <v>58.582242813606</v>
      </c>
      <c r="AZ343" s="21">
        <v>51.4843328695656</v>
      </c>
      <c r="BA343" s="21">
        <v>44.3632207694815</v>
      </c>
      <c r="BB343" s="5">
        <v>142.28</v>
      </c>
      <c r="BC343" s="5">
        <v>4.34857</v>
      </c>
      <c r="BD343" s="18">
        <v>143.99</v>
      </c>
      <c r="BE343" s="21">
        <v>7.81</v>
      </c>
      <c r="BF343" s="21">
        <v>8.72</v>
      </c>
      <c r="BG343" s="5">
        <v>9.48</v>
      </c>
      <c r="BH343" s="53">
        <v>59.8</v>
      </c>
      <c r="BI343" s="53">
        <v>50.3</v>
      </c>
      <c r="BJ343" s="53">
        <v>62.0</v>
      </c>
      <c r="BK343" s="53">
        <v>48.8</v>
      </c>
      <c r="BL343" s="54">
        <v>730478.682</v>
      </c>
      <c r="BM343" s="53">
        <v>50.5</v>
      </c>
      <c r="BN343" s="53">
        <v>50.5</v>
      </c>
      <c r="BO343" s="21">
        <v>30.0281885168884</v>
      </c>
      <c r="BP343" s="53">
        <v>937.9</v>
      </c>
      <c r="BQ343" s="21">
        <v>1.0712</v>
      </c>
      <c r="BR343" s="53">
        <v>75.0</v>
      </c>
      <c r="BS343" s="5">
        <v>44.4</v>
      </c>
      <c r="BT343" s="53">
        <v>9.28</v>
      </c>
      <c r="BU343" s="18">
        <v>4.45</v>
      </c>
      <c r="BV343" s="57">
        <v>102.158694</v>
      </c>
    </row>
    <row r="344" ht="15.75" customHeight="1">
      <c r="A344" s="3" t="s">
        <v>234</v>
      </c>
      <c r="B344" s="3">
        <v>1974.0</v>
      </c>
      <c r="C344" s="3">
        <v>1974.6666666666415</v>
      </c>
      <c r="D344" s="54">
        <v>14.055</v>
      </c>
      <c r="E344" s="3">
        <v>884.1</v>
      </c>
      <c r="F344" s="50">
        <v>102.2474</v>
      </c>
      <c r="G344" s="50">
        <v>127.3706</v>
      </c>
      <c r="H344" s="51">
        <v>186.3819</v>
      </c>
      <c r="I344" s="22">
        <v>107.63889999999999</v>
      </c>
      <c r="J344" s="21">
        <v>130.7</v>
      </c>
      <c r="K344" s="5">
        <v>12.01</v>
      </c>
      <c r="L344" s="52">
        <v>4842.77</v>
      </c>
      <c r="M344" s="54">
        <v>27.165</v>
      </c>
      <c r="N344" s="3">
        <v>76.03</v>
      </c>
      <c r="O344" s="53">
        <v>55.9</v>
      </c>
      <c r="P344" s="52">
        <v>17.391</v>
      </c>
      <c r="Q344" s="54">
        <v>49.9</v>
      </c>
      <c r="R344" s="18">
        <v>55.7606</v>
      </c>
      <c r="S344" s="54">
        <v>10.11</v>
      </c>
      <c r="T344" s="3">
        <v>36.4448183613273</v>
      </c>
      <c r="U344" s="21">
        <v>8.04</v>
      </c>
      <c r="V344" s="21">
        <v>9.36</v>
      </c>
      <c r="W344" s="18">
        <f t="shared" si="6"/>
        <v>0.08751351135</v>
      </c>
      <c r="X344" s="54">
        <v>33.051</v>
      </c>
      <c r="Y344" s="54">
        <v>0.06626447720747186</v>
      </c>
      <c r="Z344" s="53">
        <v>1504.164362</v>
      </c>
      <c r="AA344" s="51">
        <v>523.6389</v>
      </c>
      <c r="AB344" s="55">
        <v>691.3966</v>
      </c>
      <c r="AC344" s="51">
        <v>537.09522816576</v>
      </c>
      <c r="AD344" s="51">
        <v>673.198511009172</v>
      </c>
      <c r="AE344" s="51">
        <v>793.745922355815</v>
      </c>
      <c r="AF344" s="51">
        <f t="shared" si="5"/>
        <v>2004.039662</v>
      </c>
      <c r="AG344" s="18">
        <v>2019.21</v>
      </c>
      <c r="AH344" s="21">
        <v>8.96</v>
      </c>
      <c r="AI344" s="51">
        <f t="shared" si="3"/>
        <v>167.7577</v>
      </c>
      <c r="AJ344" s="18">
        <v>154.362</v>
      </c>
      <c r="AK344" s="54">
        <v>10.11</v>
      </c>
      <c r="AL344" s="56">
        <v>4.268</v>
      </c>
      <c r="AM344" s="3">
        <v>36.4448183613273</v>
      </c>
      <c r="AN344" s="53">
        <v>256.3</v>
      </c>
      <c r="AO344" s="18">
        <f t="shared" si="4"/>
        <v>444.4630003</v>
      </c>
      <c r="AP344" s="53">
        <v>52.1</v>
      </c>
      <c r="AQ344" s="53">
        <v>678.58</v>
      </c>
      <c r="AR344" s="21">
        <v>191.364</v>
      </c>
      <c r="AS344" s="21">
        <v>0.801945</v>
      </c>
      <c r="AT344" s="53">
        <v>102.7</v>
      </c>
      <c r="AU344" s="53">
        <v>134.2</v>
      </c>
      <c r="AV344" s="53">
        <v>57.7</v>
      </c>
      <c r="AW344" s="53">
        <v>56.7</v>
      </c>
      <c r="AX344" s="53">
        <v>101.2</v>
      </c>
      <c r="AY344" s="21">
        <v>59.0051329053443</v>
      </c>
      <c r="AZ344" s="21">
        <v>52.2072356913468</v>
      </c>
      <c r="BA344" s="21">
        <v>45.4553456112165</v>
      </c>
      <c r="BB344" s="5">
        <v>154.36</v>
      </c>
      <c r="BC344" s="5">
        <v>4.442</v>
      </c>
      <c r="BD344" s="18">
        <v>154.49</v>
      </c>
      <c r="BE344" s="21">
        <v>8.04</v>
      </c>
      <c r="BF344" s="21">
        <v>9.0</v>
      </c>
      <c r="BG344" s="5">
        <v>9.77</v>
      </c>
      <c r="BH344" s="53">
        <v>61.5</v>
      </c>
      <c r="BI344" s="53">
        <v>51.8</v>
      </c>
      <c r="BJ344" s="53">
        <v>62.7</v>
      </c>
      <c r="BK344" s="53">
        <v>49.2</v>
      </c>
      <c r="BL344" s="54">
        <v>728411.263</v>
      </c>
      <c r="BM344" s="53">
        <v>51.7</v>
      </c>
      <c r="BN344" s="53">
        <v>52.0</v>
      </c>
      <c r="BO344" s="21">
        <v>30.8590079620197</v>
      </c>
      <c r="BP344" s="53">
        <v>954.8</v>
      </c>
      <c r="BQ344" s="21">
        <v>0.6252</v>
      </c>
      <c r="BR344" s="53">
        <v>78.1</v>
      </c>
      <c r="BS344" s="5">
        <v>44.9</v>
      </c>
      <c r="BT344" s="53">
        <v>9.586</v>
      </c>
      <c r="BU344" s="18">
        <v>4.68</v>
      </c>
      <c r="BV344" s="57">
        <v>101.854227</v>
      </c>
    </row>
    <row r="345" ht="15.75" customHeight="1">
      <c r="A345" s="3" t="s">
        <v>235</v>
      </c>
      <c r="B345" s="3">
        <v>1974.0</v>
      </c>
      <c r="C345" s="3">
        <v>1974.7499999999748</v>
      </c>
      <c r="D345" s="54">
        <v>14.102</v>
      </c>
      <c r="E345" s="3">
        <v>887.9</v>
      </c>
      <c r="F345" s="50">
        <v>102.4773</v>
      </c>
      <c r="G345" s="50">
        <v>127.9814</v>
      </c>
      <c r="H345" s="51">
        <v>187.9941</v>
      </c>
      <c r="I345" s="22">
        <v>107.69439999999999</v>
      </c>
      <c r="J345" s="21">
        <v>131.18</v>
      </c>
      <c r="K345" s="5">
        <v>11.34</v>
      </c>
      <c r="L345" s="52">
        <v>4890.92</v>
      </c>
      <c r="M345" s="54">
        <v>27.409</v>
      </c>
      <c r="N345" s="3">
        <v>68.12</v>
      </c>
      <c r="O345" s="53">
        <v>55.9</v>
      </c>
      <c r="P345" s="52">
        <v>17.385</v>
      </c>
      <c r="Q345" s="54">
        <v>50.6</v>
      </c>
      <c r="R345" s="18">
        <v>55.7627</v>
      </c>
      <c r="S345" s="54">
        <v>10.11</v>
      </c>
      <c r="T345" s="3">
        <v>36.6409178428193</v>
      </c>
      <c r="U345" s="21">
        <v>8.04</v>
      </c>
      <c r="V345" s="21">
        <v>8.87</v>
      </c>
      <c r="W345" s="18">
        <f t="shared" si="6"/>
        <v>0.0917745469</v>
      </c>
      <c r="X345" s="54">
        <v>33.19</v>
      </c>
      <c r="Y345" s="54">
        <v>0.06449854068443495</v>
      </c>
      <c r="Z345" s="53">
        <v>1536.237972</v>
      </c>
      <c r="AA345" s="51">
        <v>526.1472</v>
      </c>
      <c r="AB345" s="55">
        <v>693.4244</v>
      </c>
      <c r="AC345" s="51">
        <v>541.526</v>
      </c>
      <c r="AD345" s="51">
        <v>678.739</v>
      </c>
      <c r="AE345" s="51">
        <v>799.779</v>
      </c>
      <c r="AF345" s="51">
        <f t="shared" si="5"/>
        <v>2020.044</v>
      </c>
      <c r="AG345" s="18">
        <v>2037.64</v>
      </c>
      <c r="AH345" s="21">
        <v>8.06</v>
      </c>
      <c r="AI345" s="51">
        <f t="shared" si="3"/>
        <v>167.2772</v>
      </c>
      <c r="AJ345" s="18">
        <v>151.66</v>
      </c>
      <c r="AK345" s="54">
        <v>10.11</v>
      </c>
      <c r="AL345" s="56">
        <v>4.425</v>
      </c>
      <c r="AM345" s="3">
        <v>36.6409178428193</v>
      </c>
      <c r="AN345" s="53">
        <v>260.1</v>
      </c>
      <c r="AO345" s="18">
        <f t="shared" si="4"/>
        <v>436.682983</v>
      </c>
      <c r="AP345" s="53">
        <v>53.1</v>
      </c>
      <c r="AQ345" s="53">
        <v>607.87</v>
      </c>
      <c r="AR345" s="21">
        <v>174.695</v>
      </c>
      <c r="AS345" s="21">
        <v>0.65535</v>
      </c>
      <c r="AT345" s="53">
        <v>99.1</v>
      </c>
      <c r="AU345" s="53">
        <v>99.5</v>
      </c>
      <c r="AV345" s="53">
        <v>58.4</v>
      </c>
      <c r="AW345" s="53">
        <v>58.3</v>
      </c>
      <c r="AX345" s="53">
        <v>98.7</v>
      </c>
      <c r="AY345" s="21">
        <v>59.7048550717197</v>
      </c>
      <c r="AZ345" s="21">
        <v>52.6612680429011</v>
      </c>
      <c r="BA345" s="21">
        <v>45.4399500488665</v>
      </c>
      <c r="BB345" s="5">
        <v>151.66</v>
      </c>
      <c r="BC345" s="5">
        <v>4.04514</v>
      </c>
      <c r="BD345" s="18">
        <v>151.42</v>
      </c>
      <c r="BE345" s="21">
        <v>8.04</v>
      </c>
      <c r="BF345" s="21">
        <v>9.24</v>
      </c>
      <c r="BG345" s="5">
        <v>10.18</v>
      </c>
      <c r="BH345" s="53">
        <v>62.0</v>
      </c>
      <c r="BI345" s="53">
        <v>52.7</v>
      </c>
      <c r="BJ345" s="53">
        <v>64.2</v>
      </c>
      <c r="BK345" s="53">
        <v>49.9</v>
      </c>
      <c r="BL345" s="54">
        <v>732373.492</v>
      </c>
      <c r="BM345" s="53">
        <v>52.1</v>
      </c>
      <c r="BN345" s="53">
        <v>53.2</v>
      </c>
      <c r="BO345" s="21">
        <v>31.4524504228278</v>
      </c>
      <c r="BP345" s="53">
        <v>955.1</v>
      </c>
      <c r="BQ345" s="21">
        <v>0.7208</v>
      </c>
      <c r="BR345" s="53">
        <v>65.3</v>
      </c>
      <c r="BS345" s="5">
        <v>45.5</v>
      </c>
      <c r="BT345" s="53">
        <v>9.9575</v>
      </c>
      <c r="BU345" s="18">
        <v>5.27</v>
      </c>
      <c r="BV345" s="57">
        <v>101.62702</v>
      </c>
    </row>
    <row r="346" ht="15.75" customHeight="1">
      <c r="A346" s="3" t="s">
        <v>61</v>
      </c>
      <c r="B346" s="3">
        <v>1974.0</v>
      </c>
      <c r="C346" s="3">
        <v>1974.833333333308</v>
      </c>
      <c r="D346" s="54">
        <v>15.536</v>
      </c>
      <c r="E346" s="3">
        <v>893.3</v>
      </c>
      <c r="F346" s="50">
        <v>102.4838</v>
      </c>
      <c r="G346" s="50">
        <v>128.6274</v>
      </c>
      <c r="H346" s="51">
        <v>189.2302</v>
      </c>
      <c r="I346" s="22">
        <v>106.3627</v>
      </c>
      <c r="J346" s="21">
        <v>130.55</v>
      </c>
      <c r="K346" s="5">
        <v>10.06</v>
      </c>
      <c r="L346" s="52">
        <v>4882.18</v>
      </c>
      <c r="M346" s="54">
        <v>27.623</v>
      </c>
      <c r="N346" s="3">
        <v>69.44</v>
      </c>
      <c r="O346" s="53">
        <v>56.9</v>
      </c>
      <c r="P346" s="52">
        <v>17.349</v>
      </c>
      <c r="Q346" s="54">
        <v>51.0</v>
      </c>
      <c r="R346" s="18">
        <v>57.1711</v>
      </c>
      <c r="S346" s="54">
        <v>11.16</v>
      </c>
      <c r="T346" s="3">
        <v>37.1644763644819</v>
      </c>
      <c r="U346" s="21">
        <v>7.9</v>
      </c>
      <c r="V346" s="21">
        <v>8.05</v>
      </c>
      <c r="W346" s="18">
        <f t="shared" si="6"/>
        <v>0.09606380446</v>
      </c>
      <c r="X346" s="54">
        <v>33.351</v>
      </c>
      <c r="Y346" s="54">
        <v>0.06443891229414023</v>
      </c>
      <c r="Z346" s="53">
        <v>1547.6510600000001</v>
      </c>
      <c r="AA346" s="51">
        <v>526.7041</v>
      </c>
      <c r="AB346" s="55">
        <v>693.572</v>
      </c>
      <c r="AC346" s="51">
        <v>547.280529045353</v>
      </c>
      <c r="AD346" s="51">
        <v>684.247996425734</v>
      </c>
      <c r="AE346" s="51">
        <v>806.93443679449</v>
      </c>
      <c r="AF346" s="51">
        <f t="shared" si="5"/>
        <v>2038.462962</v>
      </c>
      <c r="AG346" s="18">
        <v>2058.58</v>
      </c>
      <c r="AH346" s="21">
        <v>7.46</v>
      </c>
      <c r="AI346" s="51">
        <f t="shared" si="3"/>
        <v>166.8679</v>
      </c>
      <c r="AJ346" s="18">
        <v>158.533</v>
      </c>
      <c r="AK346" s="54">
        <v>11.16</v>
      </c>
      <c r="AL346" s="56">
        <v>4.845</v>
      </c>
      <c r="AM346" s="3">
        <v>37.1644763644819</v>
      </c>
      <c r="AN346" s="53">
        <v>262.4</v>
      </c>
      <c r="AO346" s="18">
        <f t="shared" si="4"/>
        <v>456.4727901</v>
      </c>
      <c r="AP346" s="53">
        <v>54.2</v>
      </c>
      <c r="AQ346" s="53">
        <v>665.52</v>
      </c>
      <c r="AR346" s="21">
        <v>188.391</v>
      </c>
      <c r="AS346" s="21">
        <v>0.619273</v>
      </c>
      <c r="AT346" s="53">
        <v>94.5</v>
      </c>
      <c r="AU346" s="53">
        <v>98.1</v>
      </c>
      <c r="AV346" s="53">
        <v>58.7</v>
      </c>
      <c r="AW346" s="53">
        <v>56.3</v>
      </c>
      <c r="AX346" s="53">
        <v>94.3</v>
      </c>
      <c r="AY346" s="21">
        <v>60.7637767984368</v>
      </c>
      <c r="AZ346" s="21">
        <v>54.4668016718028</v>
      </c>
      <c r="BA346" s="21">
        <v>47.1938741290727</v>
      </c>
      <c r="BB346" s="5">
        <v>158.53</v>
      </c>
      <c r="BC346" s="5">
        <v>4.785</v>
      </c>
      <c r="BD346" s="18">
        <v>158.98</v>
      </c>
      <c r="BE346" s="21">
        <v>7.9</v>
      </c>
      <c r="BF346" s="21">
        <v>9.27</v>
      </c>
      <c r="BG346" s="5">
        <v>10.48</v>
      </c>
      <c r="BH346" s="53">
        <v>62.0</v>
      </c>
      <c r="BI346" s="53">
        <v>53.8</v>
      </c>
      <c r="BJ346" s="53">
        <v>65.5</v>
      </c>
      <c r="BK346" s="53">
        <v>50.7</v>
      </c>
      <c r="BL346" s="54">
        <v>737521.676</v>
      </c>
      <c r="BM346" s="53">
        <v>52.8</v>
      </c>
      <c r="BN346" s="53">
        <v>54.7</v>
      </c>
      <c r="BO346" s="21">
        <v>32.283269867959</v>
      </c>
      <c r="BP346" s="53">
        <v>959.2</v>
      </c>
      <c r="BQ346" s="21">
        <v>0.7675</v>
      </c>
      <c r="BR346" s="53">
        <v>57.7</v>
      </c>
      <c r="BS346" s="5">
        <v>46.0</v>
      </c>
      <c r="BT346" s="53">
        <v>9.9775</v>
      </c>
      <c r="BU346" s="18">
        <v>5.17</v>
      </c>
      <c r="BV346" s="57">
        <v>101.464874</v>
      </c>
    </row>
    <row r="347" ht="15.75" customHeight="1">
      <c r="A347" s="3" t="s">
        <v>236</v>
      </c>
      <c r="B347" s="3">
        <v>1974.0</v>
      </c>
      <c r="C347" s="3">
        <v>1974.9166666666413</v>
      </c>
      <c r="D347" s="54">
        <v>16.201</v>
      </c>
      <c r="E347" s="3">
        <v>898.6</v>
      </c>
      <c r="F347" s="50">
        <v>102.3167</v>
      </c>
      <c r="G347" s="50">
        <v>129.2202</v>
      </c>
      <c r="H347" s="51">
        <v>190.4047</v>
      </c>
      <c r="I347" s="22">
        <v>105.7627</v>
      </c>
      <c r="J347" s="21">
        <v>129.88</v>
      </c>
      <c r="K347" s="5">
        <v>9.45</v>
      </c>
      <c r="L347" s="52">
        <v>4835.06</v>
      </c>
      <c r="M347" s="54">
        <v>27.825</v>
      </c>
      <c r="N347" s="3">
        <v>71.74</v>
      </c>
      <c r="O347" s="53">
        <v>57.4</v>
      </c>
      <c r="P347" s="52">
        <v>17.453</v>
      </c>
      <c r="Q347" s="54">
        <v>51.5</v>
      </c>
      <c r="R347" s="18">
        <v>57.8563</v>
      </c>
      <c r="S347" s="54">
        <v>11.16</v>
      </c>
      <c r="T347" s="3">
        <v>37.2615568535131</v>
      </c>
      <c r="U347" s="21">
        <v>7.68</v>
      </c>
      <c r="V347" s="21">
        <v>7.66</v>
      </c>
      <c r="W347" s="18">
        <f t="shared" si="6"/>
        <v>0.0987600695</v>
      </c>
      <c r="X347" s="54">
        <v>33.524</v>
      </c>
      <c r="Y347" s="54">
        <v>0.06509928514694208</v>
      </c>
      <c r="Z347" s="53">
        <v>1546.735694</v>
      </c>
      <c r="AA347" s="51">
        <v>527.7043</v>
      </c>
      <c r="AB347" s="55">
        <v>696.6067</v>
      </c>
      <c r="AC347" s="51">
        <v>553.975889705303</v>
      </c>
      <c r="AD347" s="51">
        <v>688.870491375813</v>
      </c>
      <c r="AE347" s="51">
        <v>814.262194563365</v>
      </c>
      <c r="AF347" s="51">
        <f t="shared" si="5"/>
        <v>2057.108576</v>
      </c>
      <c r="AG347" s="18">
        <v>2074.57</v>
      </c>
      <c r="AH347" s="21">
        <v>7.47</v>
      </c>
      <c r="AI347" s="51">
        <f t="shared" si="3"/>
        <v>168.9024</v>
      </c>
      <c r="AJ347" s="18">
        <v>181.483</v>
      </c>
      <c r="AK347" s="54">
        <v>11.16</v>
      </c>
      <c r="AL347" s="56">
        <v>4.641</v>
      </c>
      <c r="AM347" s="3">
        <v>37.2615568535131</v>
      </c>
      <c r="AN347" s="53">
        <v>268.3</v>
      </c>
      <c r="AO347" s="18">
        <f t="shared" si="4"/>
        <v>522.5539879</v>
      </c>
      <c r="AP347" s="53">
        <v>55.0</v>
      </c>
      <c r="AQ347" s="53">
        <v>618.66</v>
      </c>
      <c r="AR347" s="21">
        <v>185.132</v>
      </c>
      <c r="AS347" s="21">
        <v>0.611056</v>
      </c>
      <c r="AT347" s="53">
        <v>90.6</v>
      </c>
      <c r="AU347" s="53">
        <v>95.5</v>
      </c>
      <c r="AV347" s="53">
        <v>58.9</v>
      </c>
      <c r="AW347" s="53">
        <v>56.1</v>
      </c>
      <c r="AX347" s="53">
        <v>90.7</v>
      </c>
      <c r="AY347" s="21">
        <v>60.906222507032</v>
      </c>
      <c r="AZ347" s="21">
        <v>54.8904763836384</v>
      </c>
      <c r="BA347" s="21">
        <v>48.1806081873041</v>
      </c>
      <c r="BB347" s="5">
        <v>181.48</v>
      </c>
      <c r="BC347" s="5">
        <v>4.68114</v>
      </c>
      <c r="BD347" s="18">
        <v>182.5</v>
      </c>
      <c r="BE347" s="21">
        <v>7.68</v>
      </c>
      <c r="BF347" s="21">
        <v>8.89</v>
      </c>
      <c r="BG347" s="5">
        <v>10.6</v>
      </c>
      <c r="BH347" s="53">
        <v>61.9</v>
      </c>
      <c r="BI347" s="53">
        <v>54.8</v>
      </c>
      <c r="BJ347" s="53">
        <v>66.2</v>
      </c>
      <c r="BK347" s="53">
        <v>51.0</v>
      </c>
      <c r="BL347" s="54">
        <v>741536.27</v>
      </c>
      <c r="BM347" s="53">
        <v>53.1</v>
      </c>
      <c r="BN347" s="53">
        <v>55.6</v>
      </c>
      <c r="BO347" s="21">
        <v>32.6986795905247</v>
      </c>
      <c r="BP347" s="53">
        <v>956.2</v>
      </c>
      <c r="BQ347" s="21">
        <v>0.8124</v>
      </c>
      <c r="BR347" s="53">
        <v>53.1</v>
      </c>
      <c r="BS347" s="5">
        <v>46.3</v>
      </c>
      <c r="BT347" s="53">
        <v>9.788</v>
      </c>
      <c r="BU347" s="18">
        <v>5.01</v>
      </c>
      <c r="BV347" s="57">
        <v>101.433766</v>
      </c>
    </row>
    <row r="348" ht="15.75" customHeight="1">
      <c r="A348" s="3" t="s">
        <v>237</v>
      </c>
      <c r="B348" s="3">
        <v>1974.0</v>
      </c>
      <c r="C348" s="3">
        <v>1974.9999999999745</v>
      </c>
      <c r="D348" s="54">
        <v>16.823</v>
      </c>
      <c r="E348" s="3">
        <v>902.1</v>
      </c>
      <c r="F348" s="50">
        <v>102.1348</v>
      </c>
      <c r="G348" s="50">
        <v>129.7876</v>
      </c>
      <c r="H348" s="51">
        <v>191.2761</v>
      </c>
      <c r="I348" s="22">
        <v>108.1402</v>
      </c>
      <c r="J348" s="21">
        <v>130.15</v>
      </c>
      <c r="K348" s="5">
        <v>8.53</v>
      </c>
      <c r="L348" s="52">
        <v>4845.0</v>
      </c>
      <c r="M348" s="54">
        <v>28.021</v>
      </c>
      <c r="N348" s="3">
        <v>67.07</v>
      </c>
      <c r="O348" s="53">
        <v>57.3</v>
      </c>
      <c r="P348" s="52">
        <v>17.55</v>
      </c>
      <c r="Q348" s="54">
        <v>51.9</v>
      </c>
      <c r="R348" s="18">
        <v>57.536</v>
      </c>
      <c r="S348" s="54">
        <v>11.16</v>
      </c>
      <c r="T348" s="3">
        <v>37.2143566545596</v>
      </c>
      <c r="U348" s="21">
        <v>7.43</v>
      </c>
      <c r="V348" s="21">
        <v>7.31</v>
      </c>
      <c r="W348" s="18">
        <f t="shared" si="6"/>
        <v>0.100416274</v>
      </c>
      <c r="X348" s="54">
        <v>33.697</v>
      </c>
      <c r="Y348" s="54">
        <v>0.06484436719860964</v>
      </c>
      <c r="Z348" s="53">
        <v>1563.9660000000001</v>
      </c>
      <c r="AA348" s="51">
        <v>531.3387</v>
      </c>
      <c r="AB348" s="55">
        <v>703.4339</v>
      </c>
      <c r="AC348" s="51">
        <v>561.139</v>
      </c>
      <c r="AD348" s="51">
        <v>691.472</v>
      </c>
      <c r="AE348" s="51">
        <v>820.315</v>
      </c>
      <c r="AF348" s="51">
        <f t="shared" si="5"/>
        <v>2072.926</v>
      </c>
      <c r="AG348" s="18">
        <v>2085.63</v>
      </c>
      <c r="AH348" s="21">
        <v>7.15</v>
      </c>
      <c r="AI348" s="51">
        <f t="shared" si="3"/>
        <v>172.0952</v>
      </c>
      <c r="AJ348" s="18">
        <v>183.683</v>
      </c>
      <c r="AK348" s="54">
        <v>11.16</v>
      </c>
      <c r="AL348" s="56">
        <v>4.442</v>
      </c>
      <c r="AM348" s="3">
        <v>37.2143566545596</v>
      </c>
      <c r="AN348" s="53">
        <v>274.8</v>
      </c>
      <c r="AO348" s="18">
        <f t="shared" si="4"/>
        <v>528.888569</v>
      </c>
      <c r="AP348" s="53">
        <v>55.5</v>
      </c>
      <c r="AQ348" s="53">
        <v>616.24</v>
      </c>
      <c r="AR348" s="21">
        <v>172.69</v>
      </c>
      <c r="AS348" s="21">
        <v>0.55659</v>
      </c>
      <c r="AT348" s="53">
        <v>87.4</v>
      </c>
      <c r="AU348" s="53">
        <v>87.3</v>
      </c>
      <c r="AV348" s="53">
        <v>58.0</v>
      </c>
      <c r="AW348" s="53">
        <v>56.1</v>
      </c>
      <c r="AX348" s="53">
        <v>82.0</v>
      </c>
      <c r="AY348" s="21">
        <v>61.0240855951214</v>
      </c>
      <c r="AZ348" s="21">
        <v>55.4565183147838</v>
      </c>
      <c r="BA348" s="21">
        <v>48.4424400674224</v>
      </c>
      <c r="BB348" s="5">
        <v>183.68</v>
      </c>
      <c r="BC348" s="5">
        <v>4.41605</v>
      </c>
      <c r="BD348" s="18">
        <v>183.72</v>
      </c>
      <c r="BE348" s="21">
        <v>7.43</v>
      </c>
      <c r="BF348" s="21">
        <v>8.89</v>
      </c>
      <c r="BG348" s="5">
        <v>10.63</v>
      </c>
      <c r="BH348" s="53">
        <v>61.2</v>
      </c>
      <c r="BI348" s="53">
        <v>55.2</v>
      </c>
      <c r="BJ348" s="53">
        <v>66.5</v>
      </c>
      <c r="BK348" s="53">
        <v>51.3</v>
      </c>
      <c r="BL348" s="54">
        <v>748701.448</v>
      </c>
      <c r="BM348" s="53">
        <v>53.2</v>
      </c>
      <c r="BN348" s="53">
        <v>56.2</v>
      </c>
      <c r="BO348" s="21">
        <v>32.9954008209287</v>
      </c>
      <c r="BP348" s="53">
        <v>961.8</v>
      </c>
      <c r="BQ348" s="21">
        <v>0.9197</v>
      </c>
      <c r="BR348" s="53">
        <v>45.9</v>
      </c>
      <c r="BS348" s="5">
        <v>46.9</v>
      </c>
      <c r="BT348" s="53">
        <v>9.615</v>
      </c>
      <c r="BU348" s="18">
        <v>5.37</v>
      </c>
      <c r="BV348" s="57">
        <v>102.222556</v>
      </c>
    </row>
    <row r="349" ht="15.75" customHeight="1">
      <c r="A349" s="3" t="s">
        <v>58</v>
      </c>
      <c r="B349" s="3">
        <v>1975.0</v>
      </c>
      <c r="C349" s="3">
        <v>1975.0833333333078</v>
      </c>
      <c r="D349" s="54">
        <v>16.874</v>
      </c>
      <c r="E349" s="3">
        <v>906.3</v>
      </c>
      <c r="F349" s="50">
        <v>101.8961</v>
      </c>
      <c r="G349" s="50">
        <v>130.0257</v>
      </c>
      <c r="H349" s="51">
        <v>191.5869</v>
      </c>
      <c r="I349" s="22">
        <v>104.3836</v>
      </c>
      <c r="J349" s="21">
        <v>129.08</v>
      </c>
      <c r="K349" s="5">
        <v>7.13</v>
      </c>
      <c r="L349" s="52">
        <v>4793.94</v>
      </c>
      <c r="M349" s="54">
        <v>28.185</v>
      </c>
      <c r="N349" s="3">
        <v>72.56</v>
      </c>
      <c r="O349" s="53">
        <v>57.4</v>
      </c>
      <c r="P349" s="52">
        <v>17.273</v>
      </c>
      <c r="Q349" s="54">
        <v>52.3</v>
      </c>
      <c r="R349" s="18">
        <v>57.4738</v>
      </c>
      <c r="S349" s="54">
        <v>11.16</v>
      </c>
      <c r="T349" s="3">
        <v>37.6386313580489</v>
      </c>
      <c r="U349" s="21">
        <v>7.5</v>
      </c>
      <c r="V349" s="21">
        <v>6.83</v>
      </c>
      <c r="W349" s="18">
        <f t="shared" si="6"/>
        <v>0.1014498417</v>
      </c>
      <c r="X349" s="54">
        <v>33.899</v>
      </c>
      <c r="Y349" s="54">
        <v>0.06473396570136325</v>
      </c>
      <c r="Z349" s="53">
        <v>1559.468682</v>
      </c>
      <c r="AA349" s="51">
        <v>527.8922</v>
      </c>
      <c r="AB349" s="55">
        <v>700.1087</v>
      </c>
      <c r="AC349" s="51">
        <v>568.432296138703</v>
      </c>
      <c r="AD349" s="51">
        <v>691.465120432695</v>
      </c>
      <c r="AE349" s="51">
        <v>824.137062418131</v>
      </c>
      <c r="AF349" s="51">
        <f t="shared" si="5"/>
        <v>2084.034479</v>
      </c>
      <c r="AG349" s="18">
        <v>2091.74</v>
      </c>
      <c r="AH349" s="21">
        <v>6.26</v>
      </c>
      <c r="AI349" s="51">
        <f t="shared" si="3"/>
        <v>172.2165</v>
      </c>
      <c r="AJ349" s="18">
        <v>176.864</v>
      </c>
      <c r="AK349" s="54">
        <v>11.16</v>
      </c>
      <c r="AL349" s="56">
        <v>4.105</v>
      </c>
      <c r="AM349" s="3">
        <v>37.6386313580489</v>
      </c>
      <c r="AN349" s="53">
        <v>279.7</v>
      </c>
      <c r="AO349" s="18">
        <f t="shared" si="4"/>
        <v>509.254247</v>
      </c>
      <c r="AP349" s="53">
        <v>56.2</v>
      </c>
      <c r="AQ349" s="53">
        <v>703.69</v>
      </c>
      <c r="AR349" s="21">
        <v>154.968</v>
      </c>
      <c r="AS349" s="21">
        <v>0.527318</v>
      </c>
      <c r="AT349" s="53">
        <v>84.0</v>
      </c>
      <c r="AU349" s="53">
        <v>83.0</v>
      </c>
      <c r="AV349" s="53">
        <v>58.8</v>
      </c>
      <c r="AW349" s="53">
        <v>54.7</v>
      </c>
      <c r="AX349" s="53">
        <v>82.0</v>
      </c>
      <c r="AY349" s="21">
        <v>60.2220905388488</v>
      </c>
      <c r="AZ349" s="21">
        <v>55.5693804690942</v>
      </c>
      <c r="BA349" s="21">
        <v>48.9974173945432</v>
      </c>
      <c r="BB349" s="4">
        <v>176.86</v>
      </c>
      <c r="BC349" s="4">
        <v>4.22955</v>
      </c>
      <c r="BD349" s="18">
        <v>176.52</v>
      </c>
      <c r="BE349" s="21">
        <v>7.5</v>
      </c>
      <c r="BF349" s="21">
        <v>8.83</v>
      </c>
      <c r="BG349" s="5">
        <v>10.81</v>
      </c>
      <c r="BH349" s="53">
        <v>61.5</v>
      </c>
      <c r="BI349" s="53">
        <v>56.2</v>
      </c>
      <c r="BJ349" s="53">
        <v>67.1</v>
      </c>
      <c r="BK349" s="53">
        <v>52.6</v>
      </c>
      <c r="BL349" s="54">
        <v>747854.892</v>
      </c>
      <c r="BM349" s="53">
        <v>53.6</v>
      </c>
      <c r="BN349" s="53">
        <v>56.8</v>
      </c>
      <c r="BO349" s="21">
        <v>33.4108105434944</v>
      </c>
      <c r="BP349" s="53">
        <v>975.6</v>
      </c>
      <c r="BQ349" s="21">
        <v>0.2786</v>
      </c>
      <c r="BR349" s="53">
        <v>46.0</v>
      </c>
      <c r="BS349" s="5">
        <v>47.3</v>
      </c>
      <c r="BT349" s="53">
        <v>9.432</v>
      </c>
      <c r="BU349" s="18">
        <v>4.99</v>
      </c>
      <c r="BV349" s="57">
        <v>103.774824</v>
      </c>
    </row>
    <row r="350" ht="15.75" customHeight="1">
      <c r="A350" s="3" t="s">
        <v>230</v>
      </c>
      <c r="B350" s="3">
        <v>1975.0</v>
      </c>
      <c r="C350" s="3">
        <v>1975.166666666641</v>
      </c>
      <c r="D350" s="54">
        <v>17.123</v>
      </c>
      <c r="E350" s="3">
        <v>914.1</v>
      </c>
      <c r="F350" s="50">
        <v>102.0968</v>
      </c>
      <c r="G350" s="50">
        <v>130.6318</v>
      </c>
      <c r="H350" s="51">
        <v>190.3805</v>
      </c>
      <c r="I350" s="22">
        <v>101.19019999999999</v>
      </c>
      <c r="J350" s="21">
        <v>127.52</v>
      </c>
      <c r="K350" s="5">
        <v>6.24</v>
      </c>
      <c r="L350" s="52">
        <v>4826.86</v>
      </c>
      <c r="M350" s="54">
        <v>28.384</v>
      </c>
      <c r="N350" s="3">
        <v>80.1</v>
      </c>
      <c r="O350" s="53">
        <v>57.2</v>
      </c>
      <c r="P350" s="52">
        <v>17.271</v>
      </c>
      <c r="Q350" s="54">
        <v>52.6</v>
      </c>
      <c r="R350" s="18">
        <v>57.1584</v>
      </c>
      <c r="S350" s="54">
        <v>11.16</v>
      </c>
      <c r="T350" s="3">
        <v>37.8905996676532</v>
      </c>
      <c r="U350" s="21">
        <v>7.39</v>
      </c>
      <c r="V350" s="21">
        <v>5.98</v>
      </c>
      <c r="W350" s="18">
        <f t="shared" si="6"/>
        <v>0.1021628548</v>
      </c>
      <c r="X350" s="54">
        <v>34.029</v>
      </c>
      <c r="Y350" s="54">
        <v>0.06231074204726372</v>
      </c>
      <c r="Z350" s="53">
        <v>1580.79665</v>
      </c>
      <c r="AA350" s="51">
        <v>524.2994</v>
      </c>
      <c r="AB350" s="55">
        <v>696.3661</v>
      </c>
      <c r="AC350" s="51">
        <v>576.060287087103</v>
      </c>
      <c r="AD350" s="51">
        <v>690.450782746837</v>
      </c>
      <c r="AE350" s="51">
        <v>826.738521612947</v>
      </c>
      <c r="AF350" s="51">
        <f t="shared" si="5"/>
        <v>2093.249591</v>
      </c>
      <c r="AG350" s="18">
        <v>2102.89</v>
      </c>
      <c r="AH350" s="21">
        <v>5.5</v>
      </c>
      <c r="AI350" s="51">
        <f t="shared" si="3"/>
        <v>172.0667</v>
      </c>
      <c r="AJ350" s="18">
        <v>179.553</v>
      </c>
      <c r="AK350" s="54">
        <v>11.16</v>
      </c>
      <c r="AL350" s="56">
        <v>4.503</v>
      </c>
      <c r="AM350" s="3">
        <v>37.8905996676532</v>
      </c>
      <c r="AN350" s="53">
        <v>282.3</v>
      </c>
      <c r="AO350" s="18">
        <f t="shared" si="4"/>
        <v>516.9968327</v>
      </c>
      <c r="AP350" s="53">
        <v>56.7</v>
      </c>
      <c r="AQ350" s="53">
        <v>739.05</v>
      </c>
      <c r="AR350" s="21">
        <v>154.289</v>
      </c>
      <c r="AS350" s="21">
        <v>0.554256</v>
      </c>
      <c r="AT350" s="53">
        <v>82.0</v>
      </c>
      <c r="AU350" s="53">
        <v>85.6</v>
      </c>
      <c r="AV350" s="53">
        <v>59.1</v>
      </c>
      <c r="AW350" s="53">
        <v>54.4</v>
      </c>
      <c r="AX350" s="53">
        <v>74.9</v>
      </c>
      <c r="AY350" s="21">
        <v>60.9865863421745</v>
      </c>
      <c r="AZ350" s="21">
        <v>56.0636210330953</v>
      </c>
      <c r="BA350" s="21">
        <v>49.0299737775888</v>
      </c>
      <c r="BB350" s="5">
        <v>179.55</v>
      </c>
      <c r="BC350" s="5">
        <v>4.39335</v>
      </c>
      <c r="BD350" s="18">
        <v>179.73</v>
      </c>
      <c r="BE350" s="21">
        <v>7.39</v>
      </c>
      <c r="BF350" s="21">
        <v>8.62</v>
      </c>
      <c r="BG350" s="5">
        <v>10.65</v>
      </c>
      <c r="BH350" s="53">
        <v>61.8</v>
      </c>
      <c r="BI350" s="53">
        <v>56.6</v>
      </c>
      <c r="BJ350" s="53">
        <v>67.2</v>
      </c>
      <c r="BK350" s="53">
        <v>53.2</v>
      </c>
      <c r="BL350" s="54">
        <v>743097.501</v>
      </c>
      <c r="BM350" s="53">
        <v>53.9</v>
      </c>
      <c r="BN350" s="53">
        <v>57.2</v>
      </c>
      <c r="BO350" s="21">
        <v>33.6481875278176</v>
      </c>
      <c r="BP350" s="53">
        <v>989.4</v>
      </c>
      <c r="BQ350" s="21">
        <v>0.3519</v>
      </c>
      <c r="BR350" s="53">
        <v>43.1</v>
      </c>
      <c r="BS350" s="5">
        <v>47.7</v>
      </c>
      <c r="BT350" s="53">
        <v>9.105</v>
      </c>
      <c r="BU350" s="18">
        <v>4.55</v>
      </c>
      <c r="BV350" s="57">
        <v>103.151261</v>
      </c>
    </row>
    <row r="351" ht="15.75" customHeight="1">
      <c r="A351" s="3" t="s">
        <v>231</v>
      </c>
      <c r="B351" s="3">
        <v>1975.0</v>
      </c>
      <c r="C351" s="3">
        <v>1975.2499999999743</v>
      </c>
      <c r="D351" s="54">
        <v>17.333</v>
      </c>
      <c r="E351" s="3">
        <v>925.0</v>
      </c>
      <c r="F351" s="50">
        <v>101.8983</v>
      </c>
      <c r="G351" s="50">
        <v>131.1786</v>
      </c>
      <c r="H351" s="51">
        <v>188.1191</v>
      </c>
      <c r="I351" s="22">
        <v>102.0335</v>
      </c>
      <c r="J351" s="21">
        <v>126.6</v>
      </c>
      <c r="K351" s="5">
        <v>5.54</v>
      </c>
      <c r="L351" s="52">
        <v>4765.77</v>
      </c>
      <c r="M351" s="54">
        <v>28.533</v>
      </c>
      <c r="N351" s="3">
        <v>83.78</v>
      </c>
      <c r="O351" s="53">
        <v>56.9</v>
      </c>
      <c r="P351" s="52">
        <v>17.439</v>
      </c>
      <c r="Q351" s="54">
        <v>52.8</v>
      </c>
      <c r="R351" s="18">
        <v>56.888</v>
      </c>
      <c r="S351" s="54">
        <v>11.16</v>
      </c>
      <c r="T351" s="3">
        <v>38.3440128029574</v>
      </c>
      <c r="U351" s="21">
        <v>7.73</v>
      </c>
      <c r="V351" s="21">
        <v>6.11</v>
      </c>
      <c r="W351" s="18">
        <f t="shared" si="6"/>
        <v>0.09941047278</v>
      </c>
      <c r="X351" s="54">
        <v>34.213</v>
      </c>
      <c r="Y351" s="54">
        <v>0.06353943237278137</v>
      </c>
      <c r="Z351" s="53">
        <v>1568.4149069999999</v>
      </c>
      <c r="AA351" s="51">
        <v>523.2297</v>
      </c>
      <c r="AB351" s="55">
        <v>700.4415</v>
      </c>
      <c r="AC351" s="51">
        <v>584.363</v>
      </c>
      <c r="AD351" s="51">
        <v>690.577</v>
      </c>
      <c r="AE351" s="51">
        <v>829.621</v>
      </c>
      <c r="AF351" s="51">
        <f t="shared" si="5"/>
        <v>2104.561</v>
      </c>
      <c r="AG351" s="18">
        <v>2119.06</v>
      </c>
      <c r="AH351" s="21">
        <v>5.49</v>
      </c>
      <c r="AI351" s="51">
        <f t="shared" si="3"/>
        <v>177.2118</v>
      </c>
      <c r="AJ351" s="18">
        <v>178.203</v>
      </c>
      <c r="AK351" s="54">
        <v>11.16</v>
      </c>
      <c r="AL351" s="56">
        <v>4.275</v>
      </c>
      <c r="AM351" s="3">
        <v>38.3440128029574</v>
      </c>
      <c r="AN351" s="53">
        <v>293.1</v>
      </c>
      <c r="AO351" s="18">
        <f t="shared" si="4"/>
        <v>513.1097034</v>
      </c>
      <c r="AP351" s="53">
        <v>57.2</v>
      </c>
      <c r="AQ351" s="53">
        <v>768.15</v>
      </c>
      <c r="AR351" s="21">
        <v>152.804</v>
      </c>
      <c r="AS351" s="21">
        <v>0.5972</v>
      </c>
      <c r="AT351" s="53">
        <v>80.2</v>
      </c>
      <c r="AU351" s="53">
        <v>89.9</v>
      </c>
      <c r="AV351" s="53">
        <v>59.2</v>
      </c>
      <c r="AW351" s="53">
        <v>54.4</v>
      </c>
      <c r="AX351" s="53">
        <v>70.5</v>
      </c>
      <c r="AY351" s="21">
        <v>62.5836351185187</v>
      </c>
      <c r="AZ351" s="21">
        <v>56.6751150553425</v>
      </c>
      <c r="BA351" s="21">
        <v>49.7594630641337</v>
      </c>
      <c r="BB351" s="5">
        <v>178.2</v>
      </c>
      <c r="BC351" s="5">
        <v>4.38411</v>
      </c>
      <c r="BD351" s="18">
        <v>178.04</v>
      </c>
      <c r="BE351" s="21">
        <v>7.73</v>
      </c>
      <c r="BF351" s="21">
        <v>8.67</v>
      </c>
      <c r="BG351" s="5">
        <v>10.48</v>
      </c>
      <c r="BH351" s="53">
        <v>61.7</v>
      </c>
      <c r="BI351" s="53">
        <v>57.0</v>
      </c>
      <c r="BJ351" s="53">
        <v>66.9</v>
      </c>
      <c r="BK351" s="53">
        <v>53.4</v>
      </c>
      <c r="BL351" s="54">
        <v>737095.974</v>
      </c>
      <c r="BM351" s="53">
        <v>54.1</v>
      </c>
      <c r="BN351" s="53">
        <v>57.5</v>
      </c>
      <c r="BO351" s="21">
        <v>33.9449087582216</v>
      </c>
      <c r="BP351" s="53">
        <v>990.6</v>
      </c>
      <c r="BQ351" s="21">
        <v>0.503</v>
      </c>
      <c r="BR351" s="53">
        <v>39.5</v>
      </c>
      <c r="BS351" s="5">
        <v>47.9</v>
      </c>
      <c r="BT351" s="53">
        <v>8.9025</v>
      </c>
      <c r="BU351" s="18">
        <v>4.38</v>
      </c>
      <c r="BV351" s="57">
        <v>103.003408</v>
      </c>
    </row>
    <row r="352" ht="15.75" customHeight="1">
      <c r="A352" s="3" t="s">
        <v>59</v>
      </c>
      <c r="B352" s="3">
        <v>1975.0</v>
      </c>
      <c r="C352" s="3">
        <v>1975.3333333333076</v>
      </c>
      <c r="D352" s="54">
        <v>17.387</v>
      </c>
      <c r="E352" s="3">
        <v>935.1</v>
      </c>
      <c r="F352" s="50">
        <v>101.4266</v>
      </c>
      <c r="G352" s="50">
        <v>131.6391</v>
      </c>
      <c r="H352" s="51">
        <v>187.4109</v>
      </c>
      <c r="I352" s="22">
        <v>101.30930000000001</v>
      </c>
      <c r="J352" s="21">
        <v>128.31</v>
      </c>
      <c r="K352" s="5">
        <v>5.49</v>
      </c>
      <c r="L352" s="52">
        <v>4812.33</v>
      </c>
      <c r="M352" s="54">
        <v>28.671</v>
      </c>
      <c r="N352" s="3">
        <v>84.72</v>
      </c>
      <c r="O352" s="53">
        <v>57.5</v>
      </c>
      <c r="P352" s="52">
        <v>17.498</v>
      </c>
      <c r="Q352" s="54">
        <v>53.0</v>
      </c>
      <c r="R352" s="18">
        <v>57.384</v>
      </c>
      <c r="S352" s="54">
        <v>11.16</v>
      </c>
      <c r="T352" s="3">
        <v>38.7086308237861</v>
      </c>
      <c r="U352" s="21">
        <v>8.23</v>
      </c>
      <c r="V352" s="21">
        <v>6.9</v>
      </c>
      <c r="W352" s="18">
        <f t="shared" si="6"/>
        <v>0.0965311508</v>
      </c>
      <c r="X352" s="54">
        <v>34.435</v>
      </c>
      <c r="Y352" s="54">
        <v>0.06514275109035239</v>
      </c>
      <c r="Z352" s="53">
        <v>1590.4750649999999</v>
      </c>
      <c r="AA352" s="51">
        <v>521.786</v>
      </c>
      <c r="AB352" s="55">
        <v>703.8629</v>
      </c>
      <c r="AC352" s="51">
        <v>593.397138251689</v>
      </c>
      <c r="AD352" s="51">
        <v>693.438151473116</v>
      </c>
      <c r="AE352" s="51">
        <v>833.829795014467</v>
      </c>
      <c r="AF352" s="51">
        <f t="shared" si="5"/>
        <v>2120.665085</v>
      </c>
      <c r="AG352" s="18">
        <v>2140.25</v>
      </c>
      <c r="AH352" s="21">
        <v>5.61</v>
      </c>
      <c r="AI352" s="51">
        <f t="shared" si="3"/>
        <v>182.0769</v>
      </c>
      <c r="AJ352" s="18">
        <v>170.066</v>
      </c>
      <c r="AK352" s="54">
        <v>11.16</v>
      </c>
      <c r="AL352" s="56">
        <v>4.353</v>
      </c>
      <c r="AM352" s="3">
        <v>38.7086308237861</v>
      </c>
      <c r="AN352" s="53">
        <v>293.3</v>
      </c>
      <c r="AO352" s="18">
        <f t="shared" si="4"/>
        <v>489.6803916</v>
      </c>
      <c r="AP352" s="53">
        <v>57.5</v>
      </c>
      <c r="AQ352" s="53">
        <v>821.34</v>
      </c>
      <c r="AR352" s="21">
        <v>149.25</v>
      </c>
      <c r="AS352" s="21">
        <v>0.581982</v>
      </c>
      <c r="AT352" s="53">
        <v>79.5</v>
      </c>
      <c r="AU352" s="53">
        <v>88.7</v>
      </c>
      <c r="AV352" s="53">
        <v>59.3</v>
      </c>
      <c r="AW352" s="53">
        <v>53.7</v>
      </c>
      <c r="AX352" s="53">
        <v>67.5</v>
      </c>
      <c r="AY352" s="21">
        <v>62.8657758846631</v>
      </c>
      <c r="AZ352" s="21">
        <v>56.8720993723073</v>
      </c>
      <c r="BA352" s="21">
        <v>49.9774197649338</v>
      </c>
      <c r="BB352" s="5">
        <v>170.07</v>
      </c>
      <c r="BC352" s="5">
        <v>4.23382</v>
      </c>
      <c r="BD352" s="18">
        <v>169.58</v>
      </c>
      <c r="BE352" s="21">
        <v>8.23</v>
      </c>
      <c r="BF352" s="21">
        <v>8.95</v>
      </c>
      <c r="BG352" s="5">
        <v>10.58</v>
      </c>
      <c r="BH352" s="53">
        <v>61.6</v>
      </c>
      <c r="BI352" s="53">
        <v>57.3</v>
      </c>
      <c r="BJ352" s="53">
        <v>66.9</v>
      </c>
      <c r="BK352" s="53">
        <v>54.0</v>
      </c>
      <c r="BL352" s="54">
        <v>735869.292</v>
      </c>
      <c r="BM352" s="53">
        <v>54.3</v>
      </c>
      <c r="BN352" s="53">
        <v>57.9</v>
      </c>
      <c r="BO352" s="21">
        <v>34.1229414964641</v>
      </c>
      <c r="BP352" s="53">
        <v>995.0</v>
      </c>
      <c r="BQ352" s="21">
        <v>0.1548</v>
      </c>
      <c r="BR352" s="53">
        <v>38.3</v>
      </c>
      <c r="BS352" s="5">
        <v>48.2</v>
      </c>
      <c r="BT352" s="53">
        <v>8.82</v>
      </c>
      <c r="BU352" s="18">
        <v>4.35</v>
      </c>
      <c r="BV352" s="57">
        <v>102.763641</v>
      </c>
    </row>
    <row r="353" ht="15.75" customHeight="1">
      <c r="A353" s="3" t="s">
        <v>232</v>
      </c>
      <c r="B353" s="3">
        <v>1975.0</v>
      </c>
      <c r="C353" s="3">
        <v>1975.4166666666408</v>
      </c>
      <c r="D353" s="54">
        <v>17.288</v>
      </c>
      <c r="E353" s="3">
        <v>947.9</v>
      </c>
      <c r="F353" s="50">
        <v>101.1605</v>
      </c>
      <c r="G353" s="50">
        <v>131.7233</v>
      </c>
      <c r="H353" s="51">
        <v>186.074</v>
      </c>
      <c r="I353" s="22">
        <v>102.0867</v>
      </c>
      <c r="J353" s="21">
        <v>128.4</v>
      </c>
      <c r="K353" s="5">
        <v>5.22</v>
      </c>
      <c r="L353" s="52">
        <v>4829.57</v>
      </c>
      <c r="M353" s="54">
        <v>28.793</v>
      </c>
      <c r="N353" s="3">
        <v>90.1</v>
      </c>
      <c r="O353" s="53">
        <v>57.9</v>
      </c>
      <c r="P353" s="52">
        <v>17.353</v>
      </c>
      <c r="Q353" s="54">
        <v>53.1</v>
      </c>
      <c r="R353" s="18">
        <v>57.6759</v>
      </c>
      <c r="S353" s="54">
        <v>11.16</v>
      </c>
      <c r="T353" s="3">
        <v>39.140920016821</v>
      </c>
      <c r="U353" s="21">
        <v>8.06</v>
      </c>
      <c r="V353" s="21">
        <v>6.39</v>
      </c>
      <c r="W353" s="18">
        <f t="shared" si="6"/>
        <v>0.09072657019</v>
      </c>
      <c r="X353" s="54">
        <v>34.637</v>
      </c>
      <c r="Y353" s="54">
        <v>0.06595063704068438</v>
      </c>
      <c r="Z353" s="53">
        <v>1603.41724</v>
      </c>
      <c r="AA353" s="51">
        <v>521.0445</v>
      </c>
      <c r="AB353" s="55">
        <v>704.9255</v>
      </c>
      <c r="AC353" s="51">
        <v>602.086110094435</v>
      </c>
      <c r="AD353" s="51">
        <v>698.414081340544</v>
      </c>
      <c r="AE353" s="51">
        <v>838.584904170031</v>
      </c>
      <c r="AF353" s="51">
        <f t="shared" si="5"/>
        <v>2139.085096</v>
      </c>
      <c r="AG353" s="18">
        <v>2157.4</v>
      </c>
      <c r="AH353" s="21">
        <v>5.23</v>
      </c>
      <c r="AI353" s="51">
        <f t="shared" si="3"/>
        <v>183.881</v>
      </c>
      <c r="AJ353" s="18">
        <v>167.293</v>
      </c>
      <c r="AK353" s="54">
        <v>11.16</v>
      </c>
      <c r="AL353" s="56">
        <v>4.52</v>
      </c>
      <c r="AM353" s="3">
        <v>39.140920016821</v>
      </c>
      <c r="AN353" s="53">
        <v>308.3</v>
      </c>
      <c r="AO353" s="18">
        <f t="shared" si="4"/>
        <v>481.6959401</v>
      </c>
      <c r="AP353" s="53">
        <v>57.8</v>
      </c>
      <c r="AQ353" s="53">
        <v>832.29</v>
      </c>
      <c r="AR353" s="21">
        <v>150.276</v>
      </c>
      <c r="AS353" s="21">
        <v>0.558</v>
      </c>
      <c r="AT353" s="53">
        <v>78.3</v>
      </c>
      <c r="AU353" s="53">
        <v>89.5</v>
      </c>
      <c r="AV353" s="53">
        <v>59.2</v>
      </c>
      <c r="AW353" s="53">
        <v>53.4</v>
      </c>
      <c r="AX353" s="53">
        <v>67.5</v>
      </c>
      <c r="AY353" s="21">
        <v>62.6473936450542</v>
      </c>
      <c r="AZ353" s="21">
        <v>57.143901520065</v>
      </c>
      <c r="BA353" s="21">
        <v>50.2322958246398</v>
      </c>
      <c r="BB353" s="5">
        <v>167.29</v>
      </c>
      <c r="BC353" s="5">
        <v>4.53348</v>
      </c>
      <c r="BD353" s="18">
        <v>167.27</v>
      </c>
      <c r="BE353" s="21">
        <v>8.06</v>
      </c>
      <c r="BF353" s="21">
        <v>8.9</v>
      </c>
      <c r="BG353" s="5">
        <v>10.69</v>
      </c>
      <c r="BH353" s="53">
        <v>61.4</v>
      </c>
      <c r="BI353" s="53">
        <v>57.5</v>
      </c>
      <c r="BJ353" s="53">
        <v>67.0</v>
      </c>
      <c r="BK353" s="53">
        <v>54.1</v>
      </c>
      <c r="BL353" s="54">
        <v>730420.499</v>
      </c>
      <c r="BM353" s="53">
        <v>54.5</v>
      </c>
      <c r="BN353" s="53">
        <v>58.4</v>
      </c>
      <c r="BO353" s="21">
        <v>34.2416299886257</v>
      </c>
      <c r="BP353" s="53">
        <v>1018.9</v>
      </c>
      <c r="BQ353" s="21">
        <v>0.3057</v>
      </c>
      <c r="BR353" s="53">
        <v>36.8</v>
      </c>
      <c r="BS353" s="5">
        <v>48.3</v>
      </c>
      <c r="BT353" s="53">
        <v>8.906</v>
      </c>
      <c r="BU353" s="18">
        <v>4.1</v>
      </c>
      <c r="BV353" s="57">
        <v>102.4858</v>
      </c>
    </row>
    <row r="354" ht="15.75" customHeight="1">
      <c r="A354" s="3" t="s">
        <v>233</v>
      </c>
      <c r="B354" s="3">
        <v>1975.0</v>
      </c>
      <c r="C354" s="3">
        <v>1975.499999999974</v>
      </c>
      <c r="D354" s="54">
        <v>17.488</v>
      </c>
      <c r="E354" s="3">
        <v>963.0</v>
      </c>
      <c r="F354" s="50">
        <v>101.102</v>
      </c>
      <c r="G354" s="50">
        <v>131.8532</v>
      </c>
      <c r="H354" s="51">
        <v>184.638</v>
      </c>
      <c r="I354" s="22">
        <v>103.6412</v>
      </c>
      <c r="J354" s="21">
        <v>128.67</v>
      </c>
      <c r="K354" s="5">
        <v>5.55</v>
      </c>
      <c r="L354" s="52">
        <v>4853.31</v>
      </c>
      <c r="M354" s="54">
        <v>28.933</v>
      </c>
      <c r="N354" s="3">
        <v>92.4</v>
      </c>
      <c r="O354" s="53">
        <v>58.0</v>
      </c>
      <c r="P354" s="52">
        <v>17.715</v>
      </c>
      <c r="Q354" s="54">
        <v>53.5</v>
      </c>
      <c r="R354" s="18">
        <v>57.8794</v>
      </c>
      <c r="S354" s="54">
        <v>11.16</v>
      </c>
      <c r="T354" s="3">
        <v>37.9621923543019</v>
      </c>
      <c r="U354" s="21">
        <v>7.86</v>
      </c>
      <c r="V354" s="21">
        <v>6.29</v>
      </c>
      <c r="W354" s="18">
        <f t="shared" si="6"/>
        <v>0.08485189351</v>
      </c>
      <c r="X354" s="54">
        <v>34.831</v>
      </c>
      <c r="Y354" s="54">
        <v>0.06559182549637477</v>
      </c>
      <c r="Z354" s="53">
        <v>1621.0055399999999</v>
      </c>
      <c r="AA354" s="51">
        <v>521.2344</v>
      </c>
      <c r="AB354" s="55">
        <v>708.9112</v>
      </c>
      <c r="AC354" s="51">
        <v>609.07</v>
      </c>
      <c r="AD354" s="51">
        <v>704.331</v>
      </c>
      <c r="AE354" s="51">
        <v>842.65</v>
      </c>
      <c r="AF354" s="51">
        <f t="shared" si="5"/>
        <v>2156.051</v>
      </c>
      <c r="AG354" s="18">
        <v>2170.5</v>
      </c>
      <c r="AH354" s="21">
        <v>5.34</v>
      </c>
      <c r="AI354" s="51">
        <f t="shared" si="3"/>
        <v>187.6768</v>
      </c>
      <c r="AJ354" s="18">
        <v>164.25</v>
      </c>
      <c r="AK354" s="54">
        <v>11.16</v>
      </c>
      <c r="AL354" s="56">
        <v>4.662</v>
      </c>
      <c r="AM354" s="3">
        <v>37.9621923543019</v>
      </c>
      <c r="AN354" s="53">
        <v>306.5</v>
      </c>
      <c r="AO354" s="18">
        <f t="shared" si="4"/>
        <v>472.9340628</v>
      </c>
      <c r="AP354" s="53">
        <v>58.0</v>
      </c>
      <c r="AQ354" s="53">
        <v>878.99</v>
      </c>
      <c r="AR354" s="21">
        <v>149.767</v>
      </c>
      <c r="AS354" s="21">
        <v>0.532276</v>
      </c>
      <c r="AT354" s="53">
        <v>77.6</v>
      </c>
      <c r="AU354" s="53">
        <v>84.0</v>
      </c>
      <c r="AV354" s="53">
        <v>58.8</v>
      </c>
      <c r="AW354" s="53">
        <v>54.1</v>
      </c>
      <c r="AX354" s="53">
        <v>54.7</v>
      </c>
      <c r="AY354" s="21">
        <v>62.8542616501378</v>
      </c>
      <c r="AZ354" s="21">
        <v>57.413223313825</v>
      </c>
      <c r="BA354" s="21">
        <v>50.2129046145519</v>
      </c>
      <c r="BB354" s="5">
        <v>164.25</v>
      </c>
      <c r="BC354" s="5">
        <v>4.48805</v>
      </c>
      <c r="BD354" s="18">
        <v>164.36</v>
      </c>
      <c r="BE354" s="21">
        <v>7.86</v>
      </c>
      <c r="BF354" s="21">
        <v>8.77</v>
      </c>
      <c r="BG354" s="5">
        <v>10.62</v>
      </c>
      <c r="BH354" s="53">
        <v>61.2</v>
      </c>
      <c r="BI354" s="53">
        <v>57.7</v>
      </c>
      <c r="BJ354" s="53">
        <v>67.2</v>
      </c>
      <c r="BK354" s="53">
        <v>54.1</v>
      </c>
      <c r="BL354" s="54">
        <v>725984.082</v>
      </c>
      <c r="BM354" s="53">
        <v>54.6</v>
      </c>
      <c r="BN354" s="53">
        <v>58.6</v>
      </c>
      <c r="BO354" s="21">
        <v>34.3603184807873</v>
      </c>
      <c r="BP354" s="53">
        <v>1026.8</v>
      </c>
      <c r="BQ354" s="21">
        <v>0.2048</v>
      </c>
      <c r="BR354" s="53">
        <v>38.7</v>
      </c>
      <c r="BS354" s="5">
        <v>48.7</v>
      </c>
      <c r="BT354" s="53">
        <v>8.8925</v>
      </c>
      <c r="BU354" s="18">
        <v>4.02</v>
      </c>
      <c r="BV354" s="57">
        <v>101.669084</v>
      </c>
    </row>
    <row r="355" ht="15.75" customHeight="1">
      <c r="A355" s="3" t="s">
        <v>60</v>
      </c>
      <c r="B355" s="3">
        <v>1975.0</v>
      </c>
      <c r="C355" s="3">
        <v>1975.5833333333073</v>
      </c>
      <c r="D355" s="54">
        <v>17.331</v>
      </c>
      <c r="E355" s="3">
        <v>975.1</v>
      </c>
      <c r="F355" s="50">
        <v>101.2303</v>
      </c>
      <c r="G355" s="50">
        <v>131.83</v>
      </c>
      <c r="H355" s="51">
        <v>183.651</v>
      </c>
      <c r="I355" s="22">
        <v>103.5594</v>
      </c>
      <c r="J355" s="21">
        <v>131.63</v>
      </c>
      <c r="K355" s="5">
        <v>6.1</v>
      </c>
      <c r="L355" s="52">
        <v>4900.01</v>
      </c>
      <c r="M355" s="54">
        <v>29.112</v>
      </c>
      <c r="N355" s="3">
        <v>92.49</v>
      </c>
      <c r="O355" s="53">
        <v>58.7</v>
      </c>
      <c r="P355" s="52">
        <v>17.632</v>
      </c>
      <c r="Q355" s="54">
        <v>54.0</v>
      </c>
      <c r="R355" s="18">
        <v>58.4672</v>
      </c>
      <c r="S355" s="54">
        <v>11.16</v>
      </c>
      <c r="T355" s="3">
        <v>38.5355258796591</v>
      </c>
      <c r="U355" s="21">
        <v>8.06</v>
      </c>
      <c r="V355" s="21">
        <v>7.11</v>
      </c>
      <c r="W355" s="18">
        <f t="shared" si="6"/>
        <v>0.0819891474</v>
      </c>
      <c r="X355" s="54">
        <v>35.035</v>
      </c>
      <c r="Y355" s="54">
        <v>0.06521739130434767</v>
      </c>
      <c r="Z355" s="53">
        <v>1649.3433659999998</v>
      </c>
      <c r="AA355" s="51">
        <v>520.2707</v>
      </c>
      <c r="AB355" s="55">
        <v>709.4568</v>
      </c>
      <c r="AC355" s="51">
        <v>613.696299002692</v>
      </c>
      <c r="AD355" s="51">
        <v>710.314384785951</v>
      </c>
      <c r="AE355" s="51">
        <v>845.185868635111</v>
      </c>
      <c r="AF355" s="51">
        <f t="shared" si="5"/>
        <v>2169.196552</v>
      </c>
      <c r="AG355" s="18">
        <v>2179.55</v>
      </c>
      <c r="AH355" s="21">
        <v>6.13</v>
      </c>
      <c r="AI355" s="51">
        <f t="shared" si="3"/>
        <v>189.1861</v>
      </c>
      <c r="AJ355" s="18">
        <v>164.867</v>
      </c>
      <c r="AK355" s="54">
        <v>11.16</v>
      </c>
      <c r="AL355" s="56">
        <v>5.055</v>
      </c>
      <c r="AM355" s="3">
        <v>38.5355258796591</v>
      </c>
      <c r="AN355" s="53">
        <v>314.8</v>
      </c>
      <c r="AO355" s="18">
        <f t="shared" si="4"/>
        <v>474.7106248</v>
      </c>
      <c r="AP355" s="53">
        <v>58.4</v>
      </c>
      <c r="AQ355" s="53">
        <v>831.51</v>
      </c>
      <c r="AR355" s="21">
        <v>164.855</v>
      </c>
      <c r="AS355" s="21">
        <v>0.574909</v>
      </c>
      <c r="AT355" s="53">
        <v>76.0</v>
      </c>
      <c r="AU355" s="53">
        <v>88.1</v>
      </c>
      <c r="AV355" s="53">
        <v>58.2</v>
      </c>
      <c r="AW355" s="53">
        <v>54.6</v>
      </c>
      <c r="AX355" s="53">
        <v>54.7</v>
      </c>
      <c r="AY355" s="21">
        <v>62.9174167185943</v>
      </c>
      <c r="AZ355" s="21">
        <v>57.4602666014089</v>
      </c>
      <c r="BA355" s="21">
        <v>50.4878136766169</v>
      </c>
      <c r="BB355" s="5">
        <v>164.87</v>
      </c>
      <c r="BC355" s="5">
        <v>4.69283</v>
      </c>
      <c r="BD355" s="18">
        <v>165.17</v>
      </c>
      <c r="BE355" s="21">
        <v>8.06</v>
      </c>
      <c r="BF355" s="21">
        <v>8.84</v>
      </c>
      <c r="BG355" s="5">
        <v>10.55</v>
      </c>
      <c r="BH355" s="53">
        <v>60.8</v>
      </c>
      <c r="BI355" s="53">
        <v>58.0</v>
      </c>
      <c r="BJ355" s="53">
        <v>67.3</v>
      </c>
      <c r="BK355" s="53">
        <v>54.6</v>
      </c>
      <c r="BL355" s="54">
        <v>724730.248</v>
      </c>
      <c r="BM355" s="53">
        <v>54.8</v>
      </c>
      <c r="BN355" s="53">
        <v>59.1</v>
      </c>
      <c r="BO355" s="21">
        <v>34.4790069729489</v>
      </c>
      <c r="BP355" s="53">
        <v>1039.8</v>
      </c>
      <c r="BQ355" s="21">
        <v>0.3396</v>
      </c>
      <c r="BR355" s="53">
        <v>38.1</v>
      </c>
      <c r="BS355" s="5">
        <v>48.9</v>
      </c>
      <c r="BT355" s="53">
        <v>8.89</v>
      </c>
      <c r="BU355" s="18">
        <v>4.01</v>
      </c>
      <c r="BV355" s="57">
        <v>101.116033</v>
      </c>
    </row>
    <row r="356" ht="15.75" customHeight="1">
      <c r="A356" s="3" t="s">
        <v>234</v>
      </c>
      <c r="B356" s="3">
        <v>1975.0</v>
      </c>
      <c r="C356" s="3">
        <v>1975.6666666666406</v>
      </c>
      <c r="D356" s="54">
        <v>17.449</v>
      </c>
      <c r="E356" s="3">
        <v>983.1</v>
      </c>
      <c r="F356" s="50">
        <v>101.6154</v>
      </c>
      <c r="G356" s="50">
        <v>131.9313</v>
      </c>
      <c r="H356" s="51">
        <v>182.9282</v>
      </c>
      <c r="I356" s="22">
        <v>103.47739999999999</v>
      </c>
      <c r="J356" s="21">
        <v>133.87</v>
      </c>
      <c r="K356" s="5">
        <v>6.14</v>
      </c>
      <c r="L356" s="52">
        <v>4910.05</v>
      </c>
      <c r="M356" s="54">
        <v>29.212</v>
      </c>
      <c r="N356" s="3">
        <v>85.71</v>
      </c>
      <c r="O356" s="53">
        <v>59.0</v>
      </c>
      <c r="P356" s="52">
        <v>17.66</v>
      </c>
      <c r="Q356" s="54">
        <v>54.2</v>
      </c>
      <c r="R356" s="18">
        <v>58.9467</v>
      </c>
      <c r="S356" s="54">
        <v>11.16</v>
      </c>
      <c r="T356" s="3">
        <v>38.9658920754325</v>
      </c>
      <c r="U356" s="21">
        <v>8.4</v>
      </c>
      <c r="V356" s="21">
        <v>7.7</v>
      </c>
      <c r="W356" s="18">
        <f t="shared" si="6"/>
        <v>0.07535431622</v>
      </c>
      <c r="X356" s="54">
        <v>35.224</v>
      </c>
      <c r="Y356" s="54">
        <v>0.06574687604005924</v>
      </c>
      <c r="Z356" s="53">
        <v>1661.069915</v>
      </c>
      <c r="AA356" s="51">
        <v>519.9523</v>
      </c>
      <c r="AB356" s="55">
        <v>712.2679</v>
      </c>
      <c r="AC356" s="51">
        <v>618.14212438701</v>
      </c>
      <c r="AD356" s="51">
        <v>716.686780779875</v>
      </c>
      <c r="AE356" s="51">
        <v>846.941750595817</v>
      </c>
      <c r="AF356" s="51">
        <f t="shared" si="5"/>
        <v>2181.770656</v>
      </c>
      <c r="AG356" s="18">
        <v>2195.97</v>
      </c>
      <c r="AH356" s="21">
        <v>6.44</v>
      </c>
      <c r="AI356" s="51">
        <f t="shared" si="3"/>
        <v>192.3156</v>
      </c>
      <c r="AJ356" s="18">
        <v>163.168</v>
      </c>
      <c r="AK356" s="54">
        <v>11.16</v>
      </c>
      <c r="AL356" s="56">
        <v>4.652</v>
      </c>
      <c r="AM356" s="3">
        <v>38.9658920754325</v>
      </c>
      <c r="AN356" s="53">
        <v>321.7</v>
      </c>
      <c r="AO356" s="18">
        <f t="shared" si="4"/>
        <v>469.8186006</v>
      </c>
      <c r="AP356" s="53">
        <v>58.5</v>
      </c>
      <c r="AQ356" s="53">
        <v>835.34</v>
      </c>
      <c r="AR356" s="21">
        <v>172.067</v>
      </c>
      <c r="AS356" s="21">
        <v>0.593057</v>
      </c>
      <c r="AT356" s="53">
        <v>76.5</v>
      </c>
      <c r="AU356" s="53">
        <v>91.1</v>
      </c>
      <c r="AV356" s="53">
        <v>58.5</v>
      </c>
      <c r="AW356" s="53">
        <v>55.1</v>
      </c>
      <c r="AX356" s="53">
        <v>61.7</v>
      </c>
      <c r="AY356" s="21">
        <v>63.3612336827123</v>
      </c>
      <c r="AZ356" s="21">
        <v>57.6682547875109</v>
      </c>
      <c r="BA356" s="21">
        <v>50.2511797387191</v>
      </c>
      <c r="BB356" s="5">
        <v>163.17</v>
      </c>
      <c r="BC356" s="5">
        <v>4.9269</v>
      </c>
      <c r="BD356" s="18">
        <v>162.7</v>
      </c>
      <c r="BE356" s="21">
        <v>8.4</v>
      </c>
      <c r="BF356" s="21">
        <v>8.95</v>
      </c>
      <c r="BG356" s="5">
        <v>10.59</v>
      </c>
      <c r="BH356" s="53">
        <v>61.1</v>
      </c>
      <c r="BI356" s="53">
        <v>58.2</v>
      </c>
      <c r="BJ356" s="53">
        <v>67.6</v>
      </c>
      <c r="BK356" s="53">
        <v>54.9</v>
      </c>
      <c r="BL356" s="54">
        <v>723920.541</v>
      </c>
      <c r="BM356" s="53">
        <v>55.1</v>
      </c>
      <c r="BN356" s="53">
        <v>59.3</v>
      </c>
      <c r="BO356" s="21">
        <v>34.5976954651105</v>
      </c>
      <c r="BP356" s="53">
        <v>1047.0</v>
      </c>
      <c r="BQ356" s="21">
        <v>0.2486</v>
      </c>
      <c r="BR356" s="53">
        <v>39.7</v>
      </c>
      <c r="BS356" s="5">
        <v>49.0</v>
      </c>
      <c r="BT356" s="53">
        <v>8.942</v>
      </c>
      <c r="BU356" s="18">
        <v>4.33</v>
      </c>
      <c r="BV356" s="57">
        <v>101.540604</v>
      </c>
    </row>
    <row r="357" ht="15.75" customHeight="1">
      <c r="A357" s="3" t="s">
        <v>235</v>
      </c>
      <c r="B357" s="3">
        <v>1975.0</v>
      </c>
      <c r="C357" s="3">
        <v>1975.7499999999739</v>
      </c>
      <c r="D357" s="54">
        <v>17.438</v>
      </c>
      <c r="E357" s="3">
        <v>991.5</v>
      </c>
      <c r="F357" s="50">
        <v>102.182</v>
      </c>
      <c r="G357" s="50">
        <v>132.1325</v>
      </c>
      <c r="H357" s="51">
        <v>182.822</v>
      </c>
      <c r="I357" s="22">
        <v>104.0202</v>
      </c>
      <c r="J357" s="21">
        <v>134.69</v>
      </c>
      <c r="K357" s="5">
        <v>6.24</v>
      </c>
      <c r="L357" s="52">
        <v>4929.81</v>
      </c>
      <c r="M357" s="54">
        <v>29.371</v>
      </c>
      <c r="N357" s="3">
        <v>84.67</v>
      </c>
      <c r="O357" s="53">
        <v>59.4</v>
      </c>
      <c r="P357" s="52">
        <v>17.834</v>
      </c>
      <c r="Q357" s="54">
        <v>54.6</v>
      </c>
      <c r="R357" s="18">
        <v>59.2829</v>
      </c>
      <c r="S357" s="54">
        <v>11.16</v>
      </c>
      <c r="T357" s="3">
        <v>40.1193537247571</v>
      </c>
      <c r="U357" s="21">
        <v>8.43</v>
      </c>
      <c r="V357" s="21">
        <v>7.75</v>
      </c>
      <c r="W357" s="18">
        <f t="shared" si="6"/>
        <v>0.07158232697</v>
      </c>
      <c r="X357" s="54">
        <v>35.426</v>
      </c>
      <c r="Y357" s="54">
        <v>0.067369689665562</v>
      </c>
      <c r="Z357" s="53">
        <v>1677.1213620000003</v>
      </c>
      <c r="AA357" s="51">
        <v>521.1566</v>
      </c>
      <c r="AB357" s="55">
        <v>717.5428</v>
      </c>
      <c r="AC357" s="51">
        <v>625.292</v>
      </c>
      <c r="AD357" s="51">
        <v>724.07</v>
      </c>
      <c r="AE357" s="51">
        <v>849.064</v>
      </c>
      <c r="AF357" s="51">
        <f t="shared" si="5"/>
        <v>2198.426</v>
      </c>
      <c r="AG357" s="18">
        <v>2219.76</v>
      </c>
      <c r="AH357" s="21">
        <v>6.42</v>
      </c>
      <c r="AI357" s="51">
        <f t="shared" si="3"/>
        <v>196.3862</v>
      </c>
      <c r="AJ357" s="18">
        <v>144.311</v>
      </c>
      <c r="AK357" s="54">
        <v>11.16</v>
      </c>
      <c r="AL357" s="56">
        <v>4.525</v>
      </c>
      <c r="AM357" s="3">
        <v>40.1193537247571</v>
      </c>
      <c r="AN357" s="53">
        <v>327.7</v>
      </c>
      <c r="AO357" s="18">
        <f t="shared" si="4"/>
        <v>415.5226029</v>
      </c>
      <c r="AP357" s="53">
        <v>58.9</v>
      </c>
      <c r="AQ357" s="53">
        <v>793.88</v>
      </c>
      <c r="AR357" s="21">
        <v>157.404</v>
      </c>
      <c r="AS357" s="21">
        <v>0.573048</v>
      </c>
      <c r="AT357" s="53">
        <v>76.5</v>
      </c>
      <c r="AU357" s="53">
        <v>89.3</v>
      </c>
      <c r="AV357" s="53">
        <v>59.1</v>
      </c>
      <c r="AW357" s="53">
        <v>56.1</v>
      </c>
      <c r="AX357" s="53">
        <v>66.1</v>
      </c>
      <c r="AY357" s="21">
        <v>63.6731559925353</v>
      </c>
      <c r="AZ357" s="21">
        <v>58.082618356239</v>
      </c>
      <c r="BA357" s="21">
        <v>51.4312408198887</v>
      </c>
      <c r="BB357" s="5">
        <v>144.31</v>
      </c>
      <c r="BC357" s="5">
        <v>4.49268</v>
      </c>
      <c r="BD357" s="18">
        <v>143.83</v>
      </c>
      <c r="BE357" s="21">
        <v>8.43</v>
      </c>
      <c r="BF357" s="21">
        <v>8.95</v>
      </c>
      <c r="BG357" s="5">
        <v>10.61</v>
      </c>
      <c r="BH357" s="53">
        <v>61.5</v>
      </c>
      <c r="BI357" s="53">
        <v>58.5</v>
      </c>
      <c r="BJ357" s="53">
        <v>67.7</v>
      </c>
      <c r="BK357" s="53">
        <v>55.0</v>
      </c>
      <c r="BL357" s="54">
        <v>723449.263</v>
      </c>
      <c r="BM357" s="53">
        <v>55.4</v>
      </c>
      <c r="BN357" s="53">
        <v>59.6</v>
      </c>
      <c r="BO357" s="21">
        <v>34.8350724494338</v>
      </c>
      <c r="BP357" s="53">
        <v>1054.8</v>
      </c>
      <c r="BQ357" s="21">
        <v>0.26</v>
      </c>
      <c r="BR357" s="53">
        <v>53.1</v>
      </c>
      <c r="BS357" s="5">
        <v>49.3</v>
      </c>
      <c r="BT357" s="53">
        <v>9.13</v>
      </c>
      <c r="BU357" s="18">
        <v>4.38</v>
      </c>
      <c r="BV357" s="57">
        <v>101.985932</v>
      </c>
    </row>
    <row r="358" ht="15.75" customHeight="1">
      <c r="A358" s="3" t="s">
        <v>61</v>
      </c>
      <c r="B358" s="3">
        <v>1975.0</v>
      </c>
      <c r="C358" s="3">
        <v>1975.833333333307</v>
      </c>
      <c r="D358" s="54">
        <v>17.397</v>
      </c>
      <c r="E358" s="3">
        <v>997.8</v>
      </c>
      <c r="F358" s="50">
        <v>102.8868</v>
      </c>
      <c r="G358" s="50">
        <v>132.863</v>
      </c>
      <c r="H358" s="51">
        <v>182.7142</v>
      </c>
      <c r="I358" s="22">
        <v>103.7975</v>
      </c>
      <c r="J358" s="21">
        <v>134.72</v>
      </c>
      <c r="K358" s="5">
        <v>5.82</v>
      </c>
      <c r="L358" s="52">
        <v>4988.64</v>
      </c>
      <c r="M358" s="54">
        <v>29.517</v>
      </c>
      <c r="N358" s="3">
        <v>88.57</v>
      </c>
      <c r="O358" s="53">
        <v>59.8</v>
      </c>
      <c r="P358" s="52">
        <v>17.587</v>
      </c>
      <c r="Q358" s="54">
        <v>54.9</v>
      </c>
      <c r="R358" s="18">
        <v>60.0032</v>
      </c>
      <c r="S358" s="54">
        <v>11.16</v>
      </c>
      <c r="T358" s="3">
        <v>40.6051740769397</v>
      </c>
      <c r="U358" s="21">
        <v>8.14</v>
      </c>
      <c r="V358" s="21">
        <v>6.95</v>
      </c>
      <c r="W358" s="18">
        <f t="shared" si="6"/>
        <v>0.06856605003</v>
      </c>
      <c r="X358" s="54">
        <v>35.686</v>
      </c>
      <c r="Y358" s="54">
        <v>0.07001289316662174</v>
      </c>
      <c r="Z358" s="53">
        <v>1707.611472</v>
      </c>
      <c r="AA358" s="51">
        <v>522.2615</v>
      </c>
      <c r="AB358" s="55">
        <v>720.0668</v>
      </c>
      <c r="AC358" s="51">
        <v>637.028628700507</v>
      </c>
      <c r="AD358" s="51">
        <v>732.677494568264</v>
      </c>
      <c r="AE358" s="51">
        <v>852.372063778422</v>
      </c>
      <c r="AF358" s="51">
        <f t="shared" si="5"/>
        <v>2222.078187</v>
      </c>
      <c r="AG358" s="18">
        <v>2250.93</v>
      </c>
      <c r="AH358" s="21">
        <v>5.96</v>
      </c>
      <c r="AI358" s="51">
        <f t="shared" si="3"/>
        <v>197.8053</v>
      </c>
      <c r="AJ358" s="18">
        <v>142.691</v>
      </c>
      <c r="AK358" s="54">
        <v>11.16</v>
      </c>
      <c r="AL358" s="56">
        <v>4.192</v>
      </c>
      <c r="AM358" s="3">
        <v>40.6051740769397</v>
      </c>
      <c r="AN358" s="53">
        <v>344.2</v>
      </c>
      <c r="AO358" s="18">
        <f t="shared" si="4"/>
        <v>410.8580478</v>
      </c>
      <c r="AP358" s="53">
        <v>59.3</v>
      </c>
      <c r="AQ358" s="53">
        <v>836.04</v>
      </c>
      <c r="AR358" s="21">
        <v>147.757</v>
      </c>
      <c r="AS358" s="21">
        <v>0.551</v>
      </c>
      <c r="AT358" s="53">
        <v>77.0</v>
      </c>
      <c r="AU358" s="53">
        <v>88.6</v>
      </c>
      <c r="AV358" s="53">
        <v>60.4</v>
      </c>
      <c r="AW358" s="53">
        <v>55.9</v>
      </c>
      <c r="AX358" s="53">
        <v>67.1</v>
      </c>
      <c r="AY358" s="21">
        <v>63.9695797913129</v>
      </c>
      <c r="AZ358" s="21">
        <v>58.9378718007724</v>
      </c>
      <c r="BA358" s="21">
        <v>52.5804617021608</v>
      </c>
      <c r="BB358" s="5">
        <v>142.69</v>
      </c>
      <c r="BC358" s="5">
        <v>4.33478</v>
      </c>
      <c r="BD358" s="18">
        <v>142.75</v>
      </c>
      <c r="BE358" s="21">
        <v>8.14</v>
      </c>
      <c r="BF358" s="21">
        <v>8.86</v>
      </c>
      <c r="BG358" s="5">
        <v>10.62</v>
      </c>
      <c r="BH358" s="53">
        <v>62.1</v>
      </c>
      <c r="BI358" s="53">
        <v>58.9</v>
      </c>
      <c r="BJ358" s="53">
        <v>68.2</v>
      </c>
      <c r="BK358" s="53">
        <v>55.3</v>
      </c>
      <c r="BL358" s="54">
        <v>725699.957</v>
      </c>
      <c r="BM358" s="53">
        <v>56.0</v>
      </c>
      <c r="BN358" s="53">
        <v>59.8</v>
      </c>
      <c r="BO358" s="21">
        <v>35.369170664161</v>
      </c>
      <c r="BP358" s="53">
        <v>1060.9</v>
      </c>
      <c r="BQ358" s="21">
        <v>0.113</v>
      </c>
      <c r="BR358" s="53">
        <v>50.2</v>
      </c>
      <c r="BS358" s="5">
        <v>49.6</v>
      </c>
      <c r="BT358" s="53">
        <v>9.224</v>
      </c>
      <c r="BU358" s="18">
        <v>4.18</v>
      </c>
      <c r="BV358" s="57">
        <v>102.141875</v>
      </c>
    </row>
    <row r="359" ht="15.75" customHeight="1">
      <c r="A359" s="3" t="s">
        <v>236</v>
      </c>
      <c r="B359" s="3">
        <v>1975.0</v>
      </c>
      <c r="C359" s="3">
        <v>1975.9166666666404</v>
      </c>
      <c r="D359" s="54">
        <v>17.789</v>
      </c>
      <c r="E359" s="3">
        <v>1006.9</v>
      </c>
      <c r="F359" s="50">
        <v>103.5724</v>
      </c>
      <c r="G359" s="50">
        <v>133.3819</v>
      </c>
      <c r="H359" s="51">
        <v>182.6189</v>
      </c>
      <c r="I359" s="22">
        <v>102.7433</v>
      </c>
      <c r="J359" s="21">
        <v>134.49</v>
      </c>
      <c r="K359" s="5">
        <v>5.22</v>
      </c>
      <c r="L359" s="52">
        <v>4964.52</v>
      </c>
      <c r="M359" s="54">
        <v>29.713</v>
      </c>
      <c r="N359" s="3">
        <v>90.07</v>
      </c>
      <c r="O359" s="53">
        <v>59.5</v>
      </c>
      <c r="P359" s="52">
        <v>17.849</v>
      </c>
      <c r="Q359" s="54">
        <v>55.3</v>
      </c>
      <c r="R359" s="18">
        <v>59.891</v>
      </c>
      <c r="S359" s="54">
        <v>11.16</v>
      </c>
      <c r="T359" s="3">
        <v>41.0284582253427</v>
      </c>
      <c r="U359" s="21">
        <v>8.05</v>
      </c>
      <c r="V359" s="21">
        <v>6.49</v>
      </c>
      <c r="W359" s="18">
        <f t="shared" si="6"/>
        <v>0.06785265049</v>
      </c>
      <c r="X359" s="54">
        <v>35.878</v>
      </c>
      <c r="Y359" s="54">
        <v>0.0702183510320964</v>
      </c>
      <c r="Z359" s="53">
        <v>1710.2771400000004</v>
      </c>
      <c r="AA359" s="51">
        <v>522.3165</v>
      </c>
      <c r="AB359" s="55">
        <v>723.1802</v>
      </c>
      <c r="AC359" s="51">
        <v>651.227429394564</v>
      </c>
      <c r="AD359" s="51">
        <v>741.089277021438</v>
      </c>
      <c r="AE359" s="51">
        <v>856.377760113368</v>
      </c>
      <c r="AF359" s="51">
        <f t="shared" si="5"/>
        <v>2248.694467</v>
      </c>
      <c r="AG359" s="18">
        <v>2274.9</v>
      </c>
      <c r="AH359" s="21">
        <v>5.48</v>
      </c>
      <c r="AI359" s="51">
        <f t="shared" si="3"/>
        <v>200.8637</v>
      </c>
      <c r="AJ359" s="18">
        <v>142.565</v>
      </c>
      <c r="AK359" s="54">
        <v>11.16</v>
      </c>
      <c r="AL359" s="56">
        <v>4.117</v>
      </c>
      <c r="AM359" s="3">
        <v>41.0284582253427</v>
      </c>
      <c r="AN359" s="53">
        <v>348.0</v>
      </c>
      <c r="AO359" s="18">
        <f t="shared" si="4"/>
        <v>410.4952491</v>
      </c>
      <c r="AP359" s="53">
        <v>59.7</v>
      </c>
      <c r="AQ359" s="53">
        <v>860.67</v>
      </c>
      <c r="AR359" s="21">
        <v>147.295</v>
      </c>
      <c r="AS359" s="21">
        <v>0.546047</v>
      </c>
      <c r="AT359" s="53">
        <v>77.1</v>
      </c>
      <c r="AU359" s="53">
        <v>85.4</v>
      </c>
      <c r="AV359" s="53">
        <v>60.2</v>
      </c>
      <c r="AW359" s="53">
        <v>55.7</v>
      </c>
      <c r="AX359" s="53">
        <v>63.1</v>
      </c>
      <c r="AY359" s="21">
        <v>64.2820688306861</v>
      </c>
      <c r="AZ359" s="21">
        <v>59.2746817734223</v>
      </c>
      <c r="BA359" s="21">
        <v>52.7144656913156</v>
      </c>
      <c r="BB359" s="5">
        <v>142.57</v>
      </c>
      <c r="BC359" s="5">
        <v>4.32085</v>
      </c>
      <c r="BD359" s="18">
        <v>142.28</v>
      </c>
      <c r="BE359" s="21">
        <v>8.05</v>
      </c>
      <c r="BF359" s="21">
        <v>8.78</v>
      </c>
      <c r="BG359" s="5">
        <v>10.56</v>
      </c>
      <c r="BH359" s="53">
        <v>62.0</v>
      </c>
      <c r="BI359" s="53">
        <v>59.3</v>
      </c>
      <c r="BJ359" s="53">
        <v>68.4</v>
      </c>
      <c r="BK359" s="53">
        <v>55.5</v>
      </c>
      <c r="BL359" s="54">
        <v>722796.649</v>
      </c>
      <c r="BM359" s="53">
        <v>56.1</v>
      </c>
      <c r="BN359" s="53">
        <v>60.1</v>
      </c>
      <c r="BO359" s="21">
        <v>35.5472034024034</v>
      </c>
      <c r="BP359" s="53">
        <v>1075.8</v>
      </c>
      <c r="BQ359" s="21">
        <v>0.1904</v>
      </c>
      <c r="BR359" s="53">
        <v>53.2</v>
      </c>
      <c r="BS359" s="5">
        <v>50.0</v>
      </c>
      <c r="BT359" s="53">
        <v>9.145</v>
      </c>
      <c r="BU359" s="18">
        <v>4.1</v>
      </c>
      <c r="BV359" s="57">
        <v>102.091792</v>
      </c>
    </row>
    <row r="360" ht="15.75" customHeight="1">
      <c r="A360" s="3" t="s">
        <v>237</v>
      </c>
      <c r="B360" s="3">
        <v>1975.0</v>
      </c>
      <c r="C360" s="3">
        <v>1975.9999999999736</v>
      </c>
      <c r="D360" s="54">
        <v>17.692</v>
      </c>
      <c r="E360" s="3">
        <v>1016.2</v>
      </c>
      <c r="F360" s="50">
        <v>104.3327</v>
      </c>
      <c r="G360" s="50">
        <v>134.0939</v>
      </c>
      <c r="H360" s="51">
        <v>183.3586</v>
      </c>
      <c r="I360" s="22">
        <v>106.73410000000001</v>
      </c>
      <c r="J360" s="21">
        <v>135.41</v>
      </c>
      <c r="K360" s="5">
        <v>5.2</v>
      </c>
      <c r="L360" s="52">
        <v>4979.21</v>
      </c>
      <c r="M360" s="54">
        <v>29.893</v>
      </c>
      <c r="N360" s="3">
        <v>88.7</v>
      </c>
      <c r="O360" s="53">
        <v>59.7</v>
      </c>
      <c r="P360" s="52">
        <v>17.822</v>
      </c>
      <c r="Q360" s="54">
        <v>55.6</v>
      </c>
      <c r="R360" s="18">
        <v>59.9316</v>
      </c>
      <c r="S360" s="54">
        <v>11.16</v>
      </c>
      <c r="T360" s="3">
        <v>41.8823298748678</v>
      </c>
      <c r="U360" s="21">
        <v>8.0</v>
      </c>
      <c r="V360" s="21">
        <v>6.6</v>
      </c>
      <c r="W360" s="18">
        <f t="shared" si="6"/>
        <v>0.06680703758</v>
      </c>
      <c r="X360" s="54">
        <v>36.018</v>
      </c>
      <c r="Y360" s="54">
        <v>0.06887853518117337</v>
      </c>
      <c r="Z360" s="53">
        <v>1723.8025019999998</v>
      </c>
      <c r="AA360" s="51">
        <v>528.5193</v>
      </c>
      <c r="AB360" s="55">
        <v>733.4299</v>
      </c>
      <c r="AC360" s="51">
        <v>664.762</v>
      </c>
      <c r="AD360" s="51">
        <v>747.477</v>
      </c>
      <c r="AE360" s="51">
        <v>860.266</v>
      </c>
      <c r="AF360" s="51">
        <f t="shared" si="5"/>
        <v>2272.505</v>
      </c>
      <c r="AG360" s="18">
        <v>2291.68</v>
      </c>
      <c r="AH360" s="21">
        <v>5.44</v>
      </c>
      <c r="AI360" s="51">
        <f t="shared" si="3"/>
        <v>204.9106</v>
      </c>
      <c r="AJ360" s="18">
        <v>139.279</v>
      </c>
      <c r="AK360" s="54">
        <v>11.16</v>
      </c>
      <c r="AL360" s="56">
        <v>4.225</v>
      </c>
      <c r="AM360" s="3">
        <v>41.8823298748678</v>
      </c>
      <c r="AN360" s="53">
        <v>357.6</v>
      </c>
      <c r="AO360" s="18">
        <f t="shared" si="4"/>
        <v>401.0336885</v>
      </c>
      <c r="AP360" s="53">
        <v>60.0</v>
      </c>
      <c r="AQ360" s="53">
        <v>852.41</v>
      </c>
      <c r="AR360" s="21">
        <v>145.212</v>
      </c>
      <c r="AS360" s="21">
        <v>0.539238</v>
      </c>
      <c r="AT360" s="53">
        <v>76.7</v>
      </c>
      <c r="AU360" s="53">
        <v>84.7</v>
      </c>
      <c r="AV360" s="53">
        <v>60.3</v>
      </c>
      <c r="AW360" s="53">
        <v>56.2</v>
      </c>
      <c r="AX360" s="53">
        <v>61.6</v>
      </c>
      <c r="AY360" s="21">
        <v>65.4598382986674</v>
      </c>
      <c r="AZ360" s="21">
        <v>59.4263460635649</v>
      </c>
      <c r="BA360" s="21">
        <v>52.7447247444954</v>
      </c>
      <c r="BB360" s="5">
        <v>139.28</v>
      </c>
      <c r="BC360" s="5">
        <v>4.0891</v>
      </c>
      <c r="BD360" s="18">
        <v>139.31</v>
      </c>
      <c r="BE360" s="21">
        <v>8.0</v>
      </c>
      <c r="BF360" s="21">
        <v>8.79</v>
      </c>
      <c r="BG360" s="5">
        <v>10.56</v>
      </c>
      <c r="BH360" s="53">
        <v>62.0</v>
      </c>
      <c r="BI360" s="53">
        <v>59.5</v>
      </c>
      <c r="BJ360" s="53">
        <v>68.6</v>
      </c>
      <c r="BK360" s="53">
        <v>55.6</v>
      </c>
      <c r="BL360" s="54">
        <v>720866.929</v>
      </c>
      <c r="BM360" s="53">
        <v>56.4</v>
      </c>
      <c r="BN360" s="53">
        <v>60.4</v>
      </c>
      <c r="BO360" s="21">
        <v>35.665891894565</v>
      </c>
      <c r="BP360" s="53">
        <v>1092.1</v>
      </c>
      <c r="BQ360" s="21">
        <v>-0.0258</v>
      </c>
      <c r="BR360" s="53">
        <v>59.0</v>
      </c>
      <c r="BS360" s="5">
        <v>50.3</v>
      </c>
      <c r="BT360" s="53">
        <v>9.0975</v>
      </c>
      <c r="BU360" s="18">
        <v>4.15</v>
      </c>
      <c r="BV360" s="57">
        <v>102.067022</v>
      </c>
    </row>
    <row r="361" ht="15.75" customHeight="1">
      <c r="A361" s="3" t="s">
        <v>58</v>
      </c>
      <c r="B361" s="3">
        <v>1976.0</v>
      </c>
      <c r="C361" s="3">
        <v>1976.0833333333069</v>
      </c>
      <c r="D361" s="54">
        <v>17.537</v>
      </c>
      <c r="E361" s="3">
        <v>1026.6</v>
      </c>
      <c r="F361" s="50">
        <v>105.3067</v>
      </c>
      <c r="G361" s="50">
        <v>135.0484</v>
      </c>
      <c r="H361" s="51">
        <v>182.6481</v>
      </c>
      <c r="I361" s="22">
        <v>101.9005</v>
      </c>
      <c r="J361" s="21">
        <v>135.03</v>
      </c>
      <c r="K361" s="5">
        <v>4.87</v>
      </c>
      <c r="L361" s="52">
        <v>5074.45</v>
      </c>
      <c r="M361" s="54">
        <v>30.046</v>
      </c>
      <c r="N361" s="3">
        <v>96.86</v>
      </c>
      <c r="O361" s="53">
        <v>59.9</v>
      </c>
      <c r="P361" s="52">
        <v>17.616</v>
      </c>
      <c r="Q361" s="54">
        <v>55.8</v>
      </c>
      <c r="R361" s="18">
        <v>59.9938</v>
      </c>
      <c r="S361" s="54">
        <v>11.16</v>
      </c>
      <c r="T361" s="3">
        <v>42.0674360292435</v>
      </c>
      <c r="U361" s="21">
        <v>7.74</v>
      </c>
      <c r="V361" s="21">
        <v>5.81</v>
      </c>
      <c r="W361" s="18">
        <f t="shared" si="6"/>
        <v>0.06602802909</v>
      </c>
      <c r="X361" s="54">
        <v>36.203</v>
      </c>
      <c r="Y361" s="54">
        <v>0.067966606684563</v>
      </c>
      <c r="Z361" s="53">
        <v>1762.3564849999996</v>
      </c>
      <c r="AA361" s="51">
        <v>524.9038</v>
      </c>
      <c r="AB361" s="55">
        <v>730.1955</v>
      </c>
      <c r="AC361" s="51">
        <v>675.231704713798</v>
      </c>
      <c r="AD361" s="51">
        <v>750.771562866919</v>
      </c>
      <c r="AE361" s="51">
        <v>863.539209584533</v>
      </c>
      <c r="AF361" s="51">
        <f t="shared" si="5"/>
        <v>2289.542477</v>
      </c>
      <c r="AG361" s="18">
        <v>2301.26</v>
      </c>
      <c r="AH361" s="21">
        <v>4.87</v>
      </c>
      <c r="AI361" s="51">
        <f t="shared" si="3"/>
        <v>205.2917</v>
      </c>
      <c r="AJ361" s="18">
        <v>131.695</v>
      </c>
      <c r="AK361" s="54">
        <v>11.16</v>
      </c>
      <c r="AL361" s="56">
        <v>3.97</v>
      </c>
      <c r="AM361" s="3">
        <v>42.0674360292435</v>
      </c>
      <c r="AN361" s="53">
        <v>365.2</v>
      </c>
      <c r="AO361" s="18">
        <f t="shared" si="4"/>
        <v>379.1966599</v>
      </c>
      <c r="AP361" s="53">
        <v>60.4</v>
      </c>
      <c r="AQ361" s="53">
        <v>975.28</v>
      </c>
      <c r="AR361" s="21">
        <v>143.45</v>
      </c>
      <c r="AS361" s="21">
        <v>0.55881</v>
      </c>
      <c r="AT361" s="53">
        <v>76.5</v>
      </c>
      <c r="AU361" s="53">
        <v>86.8</v>
      </c>
      <c r="AV361" s="53">
        <v>60.8</v>
      </c>
      <c r="AW361" s="53">
        <v>56.8</v>
      </c>
      <c r="AX361" s="53">
        <v>58.7</v>
      </c>
      <c r="AY361" s="21">
        <v>65.4863654250095</v>
      </c>
      <c r="AZ361" s="21">
        <v>59.9079393489381</v>
      </c>
      <c r="BA361" s="21">
        <v>53.0244541070812</v>
      </c>
      <c r="BB361" s="5">
        <v>131.7</v>
      </c>
      <c r="BC361" s="5">
        <v>4.0666</v>
      </c>
      <c r="BD361" s="18">
        <v>131.25</v>
      </c>
      <c r="BE361" s="21">
        <v>7.74</v>
      </c>
      <c r="BF361" s="21">
        <v>8.6</v>
      </c>
      <c r="BG361" s="5">
        <v>10.41</v>
      </c>
      <c r="BH361" s="53">
        <v>62.3</v>
      </c>
      <c r="BI361" s="53">
        <v>60.0</v>
      </c>
      <c r="BJ361" s="53">
        <v>69.3</v>
      </c>
      <c r="BK361" s="53">
        <v>56.6</v>
      </c>
      <c r="BL361" s="54">
        <v>723045.864</v>
      </c>
      <c r="BM361" s="53">
        <v>56.8</v>
      </c>
      <c r="BN361" s="53">
        <v>60.7</v>
      </c>
      <c r="BO361" s="21">
        <v>36.0219573710499</v>
      </c>
      <c r="BP361" s="53">
        <v>1107.1</v>
      </c>
      <c r="BQ361" s="21">
        <v>-0.0548</v>
      </c>
      <c r="BR361" s="53">
        <v>59.2</v>
      </c>
      <c r="BS361" s="5">
        <v>50.5</v>
      </c>
      <c r="BT361" s="53">
        <v>9.016</v>
      </c>
      <c r="BU361" s="18">
        <v>3.8</v>
      </c>
      <c r="BV361" s="57">
        <v>102.360654</v>
      </c>
    </row>
    <row r="362" ht="15.75" customHeight="1">
      <c r="A362" s="3" t="s">
        <v>230</v>
      </c>
      <c r="B362" s="3">
        <v>1976.0</v>
      </c>
      <c r="C362" s="3">
        <v>1976.1666666666401</v>
      </c>
      <c r="D362" s="54">
        <v>17.725</v>
      </c>
      <c r="E362" s="3">
        <v>1040.3</v>
      </c>
      <c r="F362" s="50">
        <v>105.7993</v>
      </c>
      <c r="G362" s="50">
        <v>136.2984</v>
      </c>
      <c r="H362" s="51">
        <v>182.0444</v>
      </c>
      <c r="I362" s="22">
        <v>101.78960000000001</v>
      </c>
      <c r="J362" s="21">
        <v>134.43</v>
      </c>
      <c r="K362" s="5">
        <v>4.77</v>
      </c>
      <c r="L362" s="52">
        <v>5110.55</v>
      </c>
      <c r="M362" s="54">
        <v>30.166</v>
      </c>
      <c r="N362" s="3">
        <v>100.6</v>
      </c>
      <c r="O362" s="53">
        <v>59.9</v>
      </c>
      <c r="P362" s="52">
        <v>17.806</v>
      </c>
      <c r="Q362" s="54">
        <v>55.9</v>
      </c>
      <c r="R362" s="18">
        <v>59.9003</v>
      </c>
      <c r="S362" s="54">
        <v>12.03</v>
      </c>
      <c r="T362" s="3">
        <v>42.576076085715</v>
      </c>
      <c r="U362" s="21">
        <v>7.79</v>
      </c>
      <c r="V362" s="21">
        <v>5.91</v>
      </c>
      <c r="W362" s="18">
        <f t="shared" si="6"/>
        <v>0.06278184893</v>
      </c>
      <c r="X362" s="54">
        <v>36.321</v>
      </c>
      <c r="Y362" s="54">
        <v>0.06735431543683301</v>
      </c>
      <c r="Z362" s="53">
        <v>1778.4714</v>
      </c>
      <c r="AA362" s="51">
        <v>525.9317</v>
      </c>
      <c r="AB362" s="55">
        <v>732.0544</v>
      </c>
      <c r="AC362" s="51">
        <v>683.138972849549</v>
      </c>
      <c r="AD362" s="51">
        <v>752.940851875116</v>
      </c>
      <c r="AE362" s="51">
        <v>866.96987561738</v>
      </c>
      <c r="AF362" s="51">
        <f t="shared" si="5"/>
        <v>2303.0497</v>
      </c>
      <c r="AG362" s="18">
        <v>2316.26</v>
      </c>
      <c r="AH362" s="21">
        <v>4.88</v>
      </c>
      <c r="AI362" s="51">
        <f t="shared" si="3"/>
        <v>206.1227</v>
      </c>
      <c r="AJ362" s="18">
        <v>130.94</v>
      </c>
      <c r="AK362" s="54">
        <v>12.03</v>
      </c>
      <c r="AL362" s="56">
        <v>4.236</v>
      </c>
      <c r="AM362" s="3">
        <v>42.576076085715</v>
      </c>
      <c r="AN362" s="53">
        <v>373.7</v>
      </c>
      <c r="AO362" s="18">
        <f t="shared" si="4"/>
        <v>377.0227469</v>
      </c>
      <c r="AP362" s="53">
        <v>60.7</v>
      </c>
      <c r="AQ362" s="53">
        <v>972.61</v>
      </c>
      <c r="AR362" s="21">
        <v>138.616</v>
      </c>
      <c r="AS362" s="21">
        <v>0.569632</v>
      </c>
      <c r="AT362" s="53">
        <v>77.4</v>
      </c>
      <c r="AU362" s="53">
        <v>93.1</v>
      </c>
      <c r="AV362" s="53">
        <v>61.8</v>
      </c>
      <c r="AW362" s="53">
        <v>56.8</v>
      </c>
      <c r="AX362" s="53">
        <v>58.7</v>
      </c>
      <c r="AY362" s="21">
        <v>65.8793840220963</v>
      </c>
      <c r="AZ362" s="21">
        <v>59.9954092069934</v>
      </c>
      <c r="BA362" s="21">
        <v>53.0090659348884</v>
      </c>
      <c r="BB362" s="5">
        <v>130.94</v>
      </c>
      <c r="BC362" s="5">
        <v>4.0877</v>
      </c>
      <c r="BD362" s="18">
        <v>131.14</v>
      </c>
      <c r="BE362" s="21">
        <v>7.79</v>
      </c>
      <c r="BF362" s="21">
        <v>8.55</v>
      </c>
      <c r="BG362" s="5">
        <v>10.24</v>
      </c>
      <c r="BH362" s="53">
        <v>62.7</v>
      </c>
      <c r="BI362" s="53">
        <v>60.2</v>
      </c>
      <c r="BJ362" s="53">
        <v>69.4</v>
      </c>
      <c r="BK362" s="53">
        <v>56.7</v>
      </c>
      <c r="BL362" s="54">
        <v>727066.277</v>
      </c>
      <c r="BM362" s="53">
        <v>57.0</v>
      </c>
      <c r="BN362" s="53">
        <v>61.0</v>
      </c>
      <c r="BO362" s="21">
        <v>36.1406458632115</v>
      </c>
      <c r="BP362" s="53">
        <v>1107.7</v>
      </c>
      <c r="BQ362" s="21">
        <v>0.0159</v>
      </c>
      <c r="BR362" s="53">
        <v>58.1</v>
      </c>
      <c r="BS362" s="5">
        <v>50.6</v>
      </c>
      <c r="BT362" s="53">
        <v>8.8125</v>
      </c>
      <c r="BU362" s="18">
        <v>3.66</v>
      </c>
      <c r="BV362" s="57">
        <v>102.246856</v>
      </c>
    </row>
    <row r="363" ht="15.75" customHeight="1">
      <c r="A363" s="3" t="s">
        <v>231</v>
      </c>
      <c r="B363" s="3">
        <v>1976.0</v>
      </c>
      <c r="C363" s="3">
        <v>1976.2499999999734</v>
      </c>
      <c r="D363" s="54">
        <v>17.821</v>
      </c>
      <c r="E363" s="3">
        <v>1050.0</v>
      </c>
      <c r="F363" s="50">
        <v>106.6009</v>
      </c>
      <c r="G363" s="50">
        <v>137.9788</v>
      </c>
      <c r="H363" s="51">
        <v>179.4877</v>
      </c>
      <c r="I363" s="22">
        <v>105.526</v>
      </c>
      <c r="J363" s="21">
        <v>135.26</v>
      </c>
      <c r="K363" s="5">
        <v>4.84</v>
      </c>
      <c r="L363" s="52">
        <v>5087.67</v>
      </c>
      <c r="M363" s="54">
        <v>30.266</v>
      </c>
      <c r="N363" s="3">
        <v>101.1</v>
      </c>
      <c r="O363" s="53">
        <v>60.0</v>
      </c>
      <c r="P363" s="52">
        <v>17.875</v>
      </c>
      <c r="Q363" s="54">
        <v>56.0</v>
      </c>
      <c r="R363" s="18">
        <v>59.9875</v>
      </c>
      <c r="S363" s="54">
        <v>12.1</v>
      </c>
      <c r="T363" s="3">
        <v>43.3419558606827</v>
      </c>
      <c r="U363" s="21">
        <v>7.73</v>
      </c>
      <c r="V363" s="21">
        <v>6.21</v>
      </c>
      <c r="W363" s="18">
        <f t="shared" si="6"/>
        <v>0.06073669085</v>
      </c>
      <c r="X363" s="54">
        <v>36.53</v>
      </c>
      <c r="Y363" s="54">
        <v>0.06772279542863835</v>
      </c>
      <c r="Z363" s="53">
        <v>1775.088063</v>
      </c>
      <c r="AA363" s="51">
        <v>529.5933</v>
      </c>
      <c r="AB363" s="55">
        <v>738.5696</v>
      </c>
      <c r="AC363" s="51">
        <v>689.712</v>
      </c>
      <c r="AD363" s="51">
        <v>756.712</v>
      </c>
      <c r="AE363" s="51">
        <v>871.648</v>
      </c>
      <c r="AF363" s="51">
        <f t="shared" si="5"/>
        <v>2318.072</v>
      </c>
      <c r="AG363" s="18">
        <v>2336.69</v>
      </c>
      <c r="AH363" s="21">
        <v>5.0</v>
      </c>
      <c r="AI363" s="51">
        <f t="shared" si="3"/>
        <v>208.9763</v>
      </c>
      <c r="AJ363" s="18">
        <v>132.676</v>
      </c>
      <c r="AK363" s="54">
        <v>12.1</v>
      </c>
      <c r="AL363" s="56">
        <v>4.053</v>
      </c>
      <c r="AM363" s="3">
        <v>43.3419558606827</v>
      </c>
      <c r="AN363" s="53">
        <v>376.2</v>
      </c>
      <c r="AO363" s="18">
        <f t="shared" si="4"/>
        <v>382.0213072</v>
      </c>
      <c r="AP363" s="53">
        <v>61.1</v>
      </c>
      <c r="AQ363" s="53">
        <v>999.45</v>
      </c>
      <c r="AR363" s="21">
        <v>137.606</v>
      </c>
      <c r="AS363" s="21">
        <v>0.618522</v>
      </c>
      <c r="AT363" s="53">
        <v>77.9</v>
      </c>
      <c r="AU363" s="53">
        <v>91.0</v>
      </c>
      <c r="AV363" s="53">
        <v>62.4</v>
      </c>
      <c r="AW363" s="53">
        <v>57.2</v>
      </c>
      <c r="AX363" s="53">
        <v>58.7</v>
      </c>
      <c r="AY363" s="21">
        <v>66.1891724650082</v>
      </c>
      <c r="AZ363" s="21">
        <v>60.197879813263</v>
      </c>
      <c r="BA363" s="21">
        <v>54.3437798995284</v>
      </c>
      <c r="BB363" s="5">
        <v>132.68</v>
      </c>
      <c r="BC363" s="5">
        <v>4.19676</v>
      </c>
      <c r="BD363" s="18">
        <v>132.51</v>
      </c>
      <c r="BE363" s="21">
        <v>7.73</v>
      </c>
      <c r="BF363" s="21">
        <v>8.52</v>
      </c>
      <c r="BG363" s="5">
        <v>10.12</v>
      </c>
      <c r="BH363" s="53">
        <v>63.2</v>
      </c>
      <c r="BI363" s="53">
        <v>60.4</v>
      </c>
      <c r="BJ363" s="53">
        <v>69.6</v>
      </c>
      <c r="BK363" s="53">
        <v>57.1</v>
      </c>
      <c r="BL363" s="54">
        <v>729718.43</v>
      </c>
      <c r="BM363" s="53">
        <v>57.3</v>
      </c>
      <c r="BN363" s="53">
        <v>61.2</v>
      </c>
      <c r="BO363" s="21">
        <v>36.2593343553731</v>
      </c>
      <c r="BP363" s="53">
        <v>1114.9</v>
      </c>
      <c r="BQ363" s="21">
        <v>-0.0218</v>
      </c>
      <c r="BR363" s="53">
        <v>63.8</v>
      </c>
      <c r="BS363" s="5">
        <v>50.7</v>
      </c>
      <c r="BT363" s="53">
        <v>8.755</v>
      </c>
      <c r="BU363" s="18">
        <v>3.65</v>
      </c>
      <c r="BV363" s="57">
        <v>102.929024</v>
      </c>
    </row>
    <row r="364" ht="15.75" customHeight="1">
      <c r="A364" s="3" t="s">
        <v>59</v>
      </c>
      <c r="B364" s="3">
        <v>1976.0</v>
      </c>
      <c r="C364" s="3">
        <v>1976.3333333333067</v>
      </c>
      <c r="D364" s="54">
        <v>17.675</v>
      </c>
      <c r="E364" s="3">
        <v>1060.8</v>
      </c>
      <c r="F364" s="50">
        <v>107.5967</v>
      </c>
      <c r="G364" s="50">
        <v>139.8826</v>
      </c>
      <c r="H364" s="51">
        <v>177.4755</v>
      </c>
      <c r="I364" s="22">
        <v>105.57339999999999</v>
      </c>
      <c r="J364" s="21">
        <v>135.85</v>
      </c>
      <c r="K364" s="5">
        <v>4.82</v>
      </c>
      <c r="L364" s="52">
        <v>5098.92</v>
      </c>
      <c r="M364" s="54">
        <v>30.384</v>
      </c>
      <c r="N364" s="3">
        <v>101.9</v>
      </c>
      <c r="O364" s="53">
        <v>60.6</v>
      </c>
      <c r="P364" s="52">
        <v>17.719</v>
      </c>
      <c r="Q364" s="54">
        <v>56.1</v>
      </c>
      <c r="R364" s="18">
        <v>60.3931</v>
      </c>
      <c r="S364" s="54">
        <v>12.17</v>
      </c>
      <c r="T364" s="3">
        <v>42.8990446744416</v>
      </c>
      <c r="U364" s="21">
        <v>7.56</v>
      </c>
      <c r="V364" s="21">
        <v>5.92</v>
      </c>
      <c r="W364" s="18">
        <f t="shared" si="6"/>
        <v>0.05974678246</v>
      </c>
      <c r="X364" s="54">
        <v>36.867</v>
      </c>
      <c r="Y364" s="54">
        <v>0.07062581675620727</v>
      </c>
      <c r="Z364" s="53">
        <v>1785.6417840000001</v>
      </c>
      <c r="AA364" s="51">
        <v>530.5282</v>
      </c>
      <c r="AB364" s="55">
        <v>743.9147</v>
      </c>
      <c r="AC364" s="51">
        <v>696.012737629487</v>
      </c>
      <c r="AD364" s="51">
        <v>764.014772482578</v>
      </c>
      <c r="AE364" s="51">
        <v>878.245542327888</v>
      </c>
      <c r="AF364" s="51">
        <f t="shared" si="5"/>
        <v>2338.273052</v>
      </c>
      <c r="AG364" s="18">
        <v>2362.55</v>
      </c>
      <c r="AH364" s="21">
        <v>4.86</v>
      </c>
      <c r="AI364" s="51">
        <f t="shared" si="3"/>
        <v>213.3865</v>
      </c>
      <c r="AJ364" s="18">
        <v>127.91</v>
      </c>
      <c r="AK364" s="54">
        <v>12.17</v>
      </c>
      <c r="AL364" s="56">
        <v>4.492</v>
      </c>
      <c r="AM364" s="3">
        <v>42.8990446744416</v>
      </c>
      <c r="AN364" s="53">
        <v>382.4</v>
      </c>
      <c r="AO364" s="18">
        <f t="shared" si="4"/>
        <v>368.2983012</v>
      </c>
      <c r="AP364" s="53">
        <v>61.3</v>
      </c>
      <c r="AQ364" s="53">
        <v>996.85</v>
      </c>
      <c r="AR364" s="21">
        <v>153.557</v>
      </c>
      <c r="AS364" s="21">
        <v>0.69639</v>
      </c>
      <c r="AT364" s="53">
        <v>82.5</v>
      </c>
      <c r="AU364" s="53">
        <v>101.5</v>
      </c>
      <c r="AV364" s="53">
        <v>62.9</v>
      </c>
      <c r="AW364" s="53">
        <v>57.2</v>
      </c>
      <c r="AX364" s="53">
        <v>65.2</v>
      </c>
      <c r="AY364" s="21">
        <v>66.2784110400284</v>
      </c>
      <c r="AZ364" s="21">
        <v>60.4129853898704</v>
      </c>
      <c r="BA364" s="21">
        <v>55.5860083159937</v>
      </c>
      <c r="BB364" s="5">
        <v>127.91</v>
      </c>
      <c r="BC364" s="5">
        <v>4.3457</v>
      </c>
      <c r="BD364" s="18">
        <v>127.92</v>
      </c>
      <c r="BE364" s="21">
        <v>7.56</v>
      </c>
      <c r="BF364" s="21">
        <v>8.4</v>
      </c>
      <c r="BG364" s="5">
        <v>9.94</v>
      </c>
      <c r="BH364" s="53">
        <v>64.0</v>
      </c>
      <c r="BI364" s="53">
        <v>60.7</v>
      </c>
      <c r="BJ364" s="53">
        <v>69.8</v>
      </c>
      <c r="BK364" s="53">
        <v>57.9</v>
      </c>
      <c r="BL364" s="54">
        <v>733501.264</v>
      </c>
      <c r="BM364" s="53">
        <v>57.7</v>
      </c>
      <c r="BN364" s="53">
        <v>61.6</v>
      </c>
      <c r="BO364" s="21">
        <v>36.4373670936155</v>
      </c>
      <c r="BP364" s="53">
        <v>1125.4</v>
      </c>
      <c r="BQ364" s="21">
        <v>0.0269</v>
      </c>
      <c r="BR364" s="53">
        <v>68.6</v>
      </c>
      <c r="BS364" s="5">
        <v>50.7</v>
      </c>
      <c r="BT364" s="53">
        <v>8.73</v>
      </c>
      <c r="BU364" s="18">
        <v>3.64</v>
      </c>
      <c r="BV364" s="57">
        <v>103.538494</v>
      </c>
    </row>
    <row r="365" ht="15.75" customHeight="1">
      <c r="A365" s="3" t="s">
        <v>232</v>
      </c>
      <c r="B365" s="3">
        <v>1976.0</v>
      </c>
      <c r="C365" s="3">
        <v>1976.41666666664</v>
      </c>
      <c r="D365" s="54">
        <v>17.826</v>
      </c>
      <c r="E365" s="3">
        <v>1072.1</v>
      </c>
      <c r="F365" s="50">
        <v>108.4721</v>
      </c>
      <c r="G365" s="50">
        <v>140.9549</v>
      </c>
      <c r="H365" s="51">
        <v>178.4326</v>
      </c>
      <c r="I365" s="22">
        <v>106.9305</v>
      </c>
      <c r="J365" s="21">
        <v>136.05</v>
      </c>
      <c r="K365" s="5">
        <v>5.29</v>
      </c>
      <c r="L365" s="52">
        <v>5135.55</v>
      </c>
      <c r="M365" s="54">
        <v>30.527</v>
      </c>
      <c r="N365" s="3">
        <v>101.2</v>
      </c>
      <c r="O365" s="53">
        <v>60.8</v>
      </c>
      <c r="P365" s="52">
        <v>17.94</v>
      </c>
      <c r="Q365" s="54">
        <v>56.4</v>
      </c>
      <c r="R365" s="18">
        <v>60.5376</v>
      </c>
      <c r="S365" s="54">
        <v>12.17</v>
      </c>
      <c r="T365" s="3">
        <v>43.094629684955</v>
      </c>
      <c r="U365" s="21">
        <v>7.9</v>
      </c>
      <c r="V365" s="21">
        <v>6.4</v>
      </c>
      <c r="W365" s="18">
        <f t="shared" si="6"/>
        <v>0.06022297086</v>
      </c>
      <c r="X365" s="54">
        <v>37.187</v>
      </c>
      <c r="Y365" s="54">
        <v>0.07362069463290699</v>
      </c>
      <c r="Z365" s="53">
        <v>1807.200045</v>
      </c>
      <c r="AA365" s="51">
        <v>534.7902</v>
      </c>
      <c r="AB365" s="55">
        <v>747.5688</v>
      </c>
      <c r="AC365" s="51">
        <v>702.43816068872</v>
      </c>
      <c r="AD365" s="51">
        <v>773.589463626247</v>
      </c>
      <c r="AE365" s="51">
        <v>885.76229297267</v>
      </c>
      <c r="AF365" s="51">
        <f t="shared" si="5"/>
        <v>2361.789917</v>
      </c>
      <c r="AG365" s="18">
        <v>2386.14</v>
      </c>
      <c r="AH365" s="21">
        <v>5.2</v>
      </c>
      <c r="AI365" s="51">
        <f t="shared" si="3"/>
        <v>212.7786</v>
      </c>
      <c r="AJ365" s="18">
        <v>126.913</v>
      </c>
      <c r="AK365" s="54">
        <v>12.17</v>
      </c>
      <c r="AL365" s="56">
        <v>4.71</v>
      </c>
      <c r="AM365" s="3">
        <v>43.094629684955</v>
      </c>
      <c r="AN365" s="53">
        <v>380.0</v>
      </c>
      <c r="AO365" s="18">
        <f t="shared" si="4"/>
        <v>365.4275842</v>
      </c>
      <c r="AP365" s="53">
        <v>61.5</v>
      </c>
      <c r="AQ365" s="53">
        <v>975.23</v>
      </c>
      <c r="AR365" s="21">
        <v>158.33</v>
      </c>
      <c r="AS365" s="21">
        <v>0.69825</v>
      </c>
      <c r="AT365" s="53">
        <v>84.7</v>
      </c>
      <c r="AU365" s="53">
        <v>105.2</v>
      </c>
      <c r="AV365" s="53">
        <v>62.9</v>
      </c>
      <c r="AW365" s="53">
        <v>57.6</v>
      </c>
      <c r="AX365" s="53">
        <v>68.3</v>
      </c>
      <c r="AY365" s="21">
        <v>66.4073791563856</v>
      </c>
      <c r="AZ365" s="21">
        <v>60.5310578076953</v>
      </c>
      <c r="BA365" s="21">
        <v>55.8089618778659</v>
      </c>
      <c r="BB365" s="5">
        <v>126.91</v>
      </c>
      <c r="BC365" s="5">
        <v>4.47375</v>
      </c>
      <c r="BD365" s="18">
        <v>126.89</v>
      </c>
      <c r="BE365" s="21">
        <v>7.9</v>
      </c>
      <c r="BF365" s="21">
        <v>8.58</v>
      </c>
      <c r="BG365" s="5">
        <v>9.86</v>
      </c>
      <c r="BH365" s="53">
        <v>64.4</v>
      </c>
      <c r="BI365" s="53">
        <v>60.9</v>
      </c>
      <c r="BJ365" s="53">
        <v>70.0</v>
      </c>
      <c r="BK365" s="53">
        <v>58.1</v>
      </c>
      <c r="BL365" s="54">
        <v>737147.369</v>
      </c>
      <c r="BM365" s="53">
        <v>57.8</v>
      </c>
      <c r="BN365" s="53">
        <v>62.0</v>
      </c>
      <c r="BO365" s="21">
        <v>36.4373670936155</v>
      </c>
      <c r="BP365" s="53">
        <v>1122.7</v>
      </c>
      <c r="BQ365" s="21">
        <v>-0.0074</v>
      </c>
      <c r="BR365" s="53">
        <v>71.0</v>
      </c>
      <c r="BS365" s="5">
        <v>50.9</v>
      </c>
      <c r="BT365" s="53">
        <v>8.765</v>
      </c>
      <c r="BU365" s="18">
        <v>3.69</v>
      </c>
      <c r="BV365" s="57">
        <v>103.960553</v>
      </c>
    </row>
    <row r="366" ht="15.75" customHeight="1">
      <c r="A366" s="3" t="s">
        <v>233</v>
      </c>
      <c r="B366" s="3">
        <v>1976.0</v>
      </c>
      <c r="C366" s="3">
        <v>1976.4999999999732</v>
      </c>
      <c r="D366" s="54">
        <v>17.82</v>
      </c>
      <c r="E366" s="3">
        <v>1077.6</v>
      </c>
      <c r="F366" s="50">
        <v>109.554</v>
      </c>
      <c r="G366" s="50">
        <v>141.6213</v>
      </c>
      <c r="H366" s="51">
        <v>179.102</v>
      </c>
      <c r="I366" s="22">
        <v>110.3877</v>
      </c>
      <c r="J366" s="21">
        <v>136.42</v>
      </c>
      <c r="K366" s="5">
        <v>5.48</v>
      </c>
      <c r="L366" s="52">
        <v>5152.02</v>
      </c>
      <c r="M366" s="54">
        <v>30.651</v>
      </c>
      <c r="N366" s="3">
        <v>101.8</v>
      </c>
      <c r="O366" s="53">
        <v>61.2</v>
      </c>
      <c r="P366" s="52">
        <v>17.946</v>
      </c>
      <c r="Q366" s="54">
        <v>56.7</v>
      </c>
      <c r="R366" s="18">
        <v>61.1042</v>
      </c>
      <c r="S366" s="54">
        <v>12.17</v>
      </c>
      <c r="T366" s="3">
        <v>46.0149661513189</v>
      </c>
      <c r="U366" s="21">
        <v>7.86</v>
      </c>
      <c r="V366" s="21">
        <v>6.52</v>
      </c>
      <c r="W366" s="18">
        <f t="shared" si="6"/>
        <v>0.05937856427</v>
      </c>
      <c r="X366" s="54">
        <v>37.396</v>
      </c>
      <c r="Y366" s="54">
        <v>0.07364129654618012</v>
      </c>
      <c r="Z366" s="53">
        <v>1820.2086660000002</v>
      </c>
      <c r="AA366" s="51">
        <v>540.6651</v>
      </c>
      <c r="AB366" s="55">
        <v>754.1874</v>
      </c>
      <c r="AC366" s="51">
        <v>709.219</v>
      </c>
      <c r="AD366" s="51">
        <v>783.379</v>
      </c>
      <c r="AE366" s="51">
        <v>892.78</v>
      </c>
      <c r="AF366" s="51">
        <f t="shared" si="5"/>
        <v>2385.378</v>
      </c>
      <c r="AG366" s="18">
        <v>2407.45</v>
      </c>
      <c r="AH366" s="21">
        <v>5.41</v>
      </c>
      <c r="AI366" s="51">
        <f t="shared" si="3"/>
        <v>213.5223</v>
      </c>
      <c r="AJ366" s="18">
        <v>125.684</v>
      </c>
      <c r="AK366" s="54">
        <v>12.17</v>
      </c>
      <c r="AL366" s="56">
        <v>4.879</v>
      </c>
      <c r="AM366" s="3">
        <v>46.0149661513189</v>
      </c>
      <c r="AN366" s="53">
        <v>381.3</v>
      </c>
      <c r="AO366" s="18">
        <f t="shared" si="4"/>
        <v>361.8888569</v>
      </c>
      <c r="AP366" s="53">
        <v>61.8</v>
      </c>
      <c r="AQ366" s="53">
        <v>1002.78</v>
      </c>
      <c r="AR366" s="21">
        <v>170.481</v>
      </c>
      <c r="AS366" s="21">
        <v>0.709455</v>
      </c>
      <c r="AT366" s="53">
        <v>85.0</v>
      </c>
      <c r="AU366" s="53">
        <v>106.7</v>
      </c>
      <c r="AV366" s="53">
        <v>64.4</v>
      </c>
      <c r="AW366" s="53">
        <v>59.7</v>
      </c>
      <c r="AX366" s="53">
        <v>69.3</v>
      </c>
      <c r="AY366" s="21">
        <v>66.5231827225988</v>
      </c>
      <c r="AZ366" s="21">
        <v>60.8096653570479</v>
      </c>
      <c r="BA366" s="21">
        <v>55.9411342284528</v>
      </c>
      <c r="BB366" s="5">
        <v>125.68</v>
      </c>
      <c r="BC366" s="5">
        <v>4.78432</v>
      </c>
      <c r="BD366" s="18">
        <v>125.62</v>
      </c>
      <c r="BE366" s="21">
        <v>7.86</v>
      </c>
      <c r="BF366" s="21">
        <v>8.62</v>
      </c>
      <c r="BG366" s="5">
        <v>9.89</v>
      </c>
      <c r="BH366" s="53">
        <v>65.2</v>
      </c>
      <c r="BI366" s="53">
        <v>61.1</v>
      </c>
      <c r="BJ366" s="53">
        <v>70.2</v>
      </c>
      <c r="BK366" s="53">
        <v>58.2</v>
      </c>
      <c r="BL366" s="54">
        <v>743364.171</v>
      </c>
      <c r="BM366" s="53">
        <v>58.1</v>
      </c>
      <c r="BN366" s="53">
        <v>62.5</v>
      </c>
      <c r="BO366" s="21">
        <v>36.615399831858</v>
      </c>
      <c r="BP366" s="53">
        <v>1140.5</v>
      </c>
      <c r="BQ366" s="21">
        <v>0.0674</v>
      </c>
      <c r="BR366" s="53">
        <v>69.2</v>
      </c>
      <c r="BS366" s="5">
        <v>51.2</v>
      </c>
      <c r="BT366" s="53">
        <v>8.8475</v>
      </c>
      <c r="BU366" s="18">
        <v>3.69</v>
      </c>
      <c r="BV366" s="57">
        <v>103.705302</v>
      </c>
    </row>
    <row r="367" ht="15.75" customHeight="1">
      <c r="A367" s="3" t="s">
        <v>60</v>
      </c>
      <c r="B367" s="3">
        <v>1976.0</v>
      </c>
      <c r="C367" s="3">
        <v>1976.5833333333064</v>
      </c>
      <c r="D367" s="54">
        <v>17.714</v>
      </c>
      <c r="E367" s="3">
        <v>1086.3</v>
      </c>
      <c r="F367" s="50">
        <v>110.487</v>
      </c>
      <c r="G367" s="50">
        <v>142.5971</v>
      </c>
      <c r="H367" s="51">
        <v>179.1423</v>
      </c>
      <c r="I367" s="22">
        <v>109.76769999999999</v>
      </c>
      <c r="J367" s="21">
        <v>135.83</v>
      </c>
      <c r="K367" s="5">
        <v>5.31</v>
      </c>
      <c r="L367" s="52">
        <v>5155.36</v>
      </c>
      <c r="M367" s="54">
        <v>30.82</v>
      </c>
      <c r="N367" s="3">
        <v>104.2</v>
      </c>
      <c r="O367" s="53">
        <v>61.6</v>
      </c>
      <c r="P367" s="52">
        <v>17.846</v>
      </c>
      <c r="Q367" s="54">
        <v>57.0</v>
      </c>
      <c r="R367" s="18">
        <v>61.3868</v>
      </c>
      <c r="S367" s="54">
        <v>12.17</v>
      </c>
      <c r="T367" s="3">
        <v>44.7636913598946</v>
      </c>
      <c r="U367" s="21">
        <v>7.83</v>
      </c>
      <c r="V367" s="21">
        <v>6.2</v>
      </c>
      <c r="W367" s="18">
        <f t="shared" si="6"/>
        <v>0.05866996428</v>
      </c>
      <c r="X367" s="54">
        <v>37.583</v>
      </c>
      <c r="Y367" s="54">
        <v>0.07272727272727275</v>
      </c>
      <c r="Z367" s="53">
        <v>1828.090656</v>
      </c>
      <c r="AA367" s="51">
        <v>541.9941</v>
      </c>
      <c r="AB367" s="55">
        <v>754.3173</v>
      </c>
      <c r="AC367" s="51">
        <v>716.567492916401</v>
      </c>
      <c r="AD367" s="51">
        <v>791.875717573138</v>
      </c>
      <c r="AE367" s="51">
        <v>898.319176659468</v>
      </c>
      <c r="AF367" s="51">
        <f t="shared" si="5"/>
        <v>2406.762387</v>
      </c>
      <c r="AG367" s="18">
        <v>2426.49</v>
      </c>
      <c r="AH367" s="21">
        <v>5.23</v>
      </c>
      <c r="AI367" s="51">
        <f t="shared" si="3"/>
        <v>212.3232</v>
      </c>
      <c r="AJ367" s="18">
        <v>117.866</v>
      </c>
      <c r="AK367" s="54">
        <v>12.17</v>
      </c>
      <c r="AL367" s="56">
        <v>4.512</v>
      </c>
      <c r="AM367" s="3">
        <v>44.7636913598946</v>
      </c>
      <c r="AN367" s="53">
        <v>393.3</v>
      </c>
      <c r="AO367" s="18">
        <f t="shared" si="4"/>
        <v>339.3780593</v>
      </c>
      <c r="AP367" s="53">
        <v>62.1</v>
      </c>
      <c r="AQ367" s="53">
        <v>984.64</v>
      </c>
      <c r="AR367" s="21">
        <v>174.581</v>
      </c>
      <c r="AS367" s="21">
        <v>0.757524</v>
      </c>
      <c r="AT367" s="53">
        <v>87.0</v>
      </c>
      <c r="AU367" s="53">
        <v>110.9</v>
      </c>
      <c r="AV367" s="53">
        <v>64.9</v>
      </c>
      <c r="AW367" s="53">
        <v>59.7</v>
      </c>
      <c r="AX367" s="53">
        <v>71.4</v>
      </c>
      <c r="AY367" s="21">
        <v>66.7234206578741</v>
      </c>
      <c r="AZ367" s="21">
        <v>61.0647696301804</v>
      </c>
      <c r="BA367" s="21">
        <v>56.2280521385035</v>
      </c>
      <c r="BB367" s="5">
        <v>117.87</v>
      </c>
      <c r="BC367" s="5">
        <v>4.76559</v>
      </c>
      <c r="BD367" s="18">
        <v>117.51</v>
      </c>
      <c r="BE367" s="21">
        <v>7.83</v>
      </c>
      <c r="BF367" s="21">
        <v>8.56</v>
      </c>
      <c r="BG367" s="5">
        <v>9.82</v>
      </c>
      <c r="BH367" s="53">
        <v>65.9</v>
      </c>
      <c r="BI367" s="53">
        <v>61.4</v>
      </c>
      <c r="BJ367" s="53">
        <v>70.4</v>
      </c>
      <c r="BK367" s="53">
        <v>58.5</v>
      </c>
      <c r="BL367" s="54">
        <v>747310.886</v>
      </c>
      <c r="BM367" s="53">
        <v>58.5</v>
      </c>
      <c r="BN367" s="53">
        <v>62.6</v>
      </c>
      <c r="BO367" s="21">
        <v>36.7340883240196</v>
      </c>
      <c r="BP367" s="53">
        <v>1149.6</v>
      </c>
      <c r="BQ367" s="21">
        <v>0.054</v>
      </c>
      <c r="BR367" s="53">
        <v>79.1</v>
      </c>
      <c r="BS367" s="5">
        <v>51.6</v>
      </c>
      <c r="BT367" s="53">
        <v>8.934</v>
      </c>
      <c r="BU367" s="18">
        <v>3.64</v>
      </c>
      <c r="BV367" s="57">
        <v>104.037317</v>
      </c>
    </row>
    <row r="368" ht="15.75" customHeight="1">
      <c r="A368" s="3" t="s">
        <v>234</v>
      </c>
      <c r="B368" s="3">
        <v>1976.0</v>
      </c>
      <c r="C368" s="3">
        <v>1976.6666666666397</v>
      </c>
      <c r="D368" s="54">
        <v>17.953</v>
      </c>
      <c r="E368" s="3">
        <v>1098.7</v>
      </c>
      <c r="F368" s="50">
        <v>111.5089</v>
      </c>
      <c r="G368" s="50">
        <v>143.755</v>
      </c>
      <c r="H368" s="51">
        <v>179.7949</v>
      </c>
      <c r="I368" s="22">
        <v>110.22789999999999</v>
      </c>
      <c r="J368" s="21">
        <v>135.6</v>
      </c>
      <c r="K368" s="5">
        <v>5.29</v>
      </c>
      <c r="L368" s="52">
        <v>5133.09</v>
      </c>
      <c r="M368" s="54">
        <v>30.997</v>
      </c>
      <c r="N368" s="3">
        <v>103.3</v>
      </c>
      <c r="O368" s="53">
        <v>61.4</v>
      </c>
      <c r="P368" s="52">
        <v>18.053</v>
      </c>
      <c r="Q368" s="54">
        <v>57.3</v>
      </c>
      <c r="R368" s="18">
        <v>61.4268</v>
      </c>
      <c r="S368" s="54">
        <v>12.17</v>
      </c>
      <c r="T368" s="3">
        <v>44.9795542126781</v>
      </c>
      <c r="U368" s="21">
        <v>7.77</v>
      </c>
      <c r="V368" s="21">
        <v>6.0</v>
      </c>
      <c r="W368" s="18">
        <f t="shared" si="6"/>
        <v>0.06110502533</v>
      </c>
      <c r="X368" s="54">
        <v>37.833</v>
      </c>
      <c r="Y368" s="54">
        <v>0.07406881671587562</v>
      </c>
      <c r="Z368" s="53">
        <v>1829.433276</v>
      </c>
      <c r="AA368" s="51">
        <v>545.2868</v>
      </c>
      <c r="AB368" s="55">
        <v>759.6282</v>
      </c>
      <c r="AC368" s="51">
        <v>724.621902914088</v>
      </c>
      <c r="AD368" s="51">
        <v>799.769589916192</v>
      </c>
      <c r="AE368" s="51">
        <v>903.155396936387</v>
      </c>
      <c r="AF368" s="51">
        <f t="shared" si="5"/>
        <v>2427.54689</v>
      </c>
      <c r="AG368" s="18">
        <v>2449.11</v>
      </c>
      <c r="AH368" s="21">
        <v>5.14</v>
      </c>
      <c r="AI368" s="51">
        <f t="shared" si="3"/>
        <v>214.3414</v>
      </c>
      <c r="AJ368" s="18">
        <v>110.055</v>
      </c>
      <c r="AK368" s="54">
        <v>12.17</v>
      </c>
      <c r="AL368" s="56">
        <v>4.13</v>
      </c>
      <c r="AM368" s="3">
        <v>44.9795542126781</v>
      </c>
      <c r="AN368" s="53">
        <v>402.2</v>
      </c>
      <c r="AO368" s="18">
        <f t="shared" si="4"/>
        <v>316.8874172</v>
      </c>
      <c r="AP368" s="53">
        <v>62.5</v>
      </c>
      <c r="AQ368" s="53">
        <v>973.74</v>
      </c>
      <c r="AR368" s="21">
        <v>156.518</v>
      </c>
      <c r="AS368" s="21">
        <v>0.696973</v>
      </c>
      <c r="AT368" s="53">
        <v>87.3</v>
      </c>
      <c r="AU368" s="53">
        <v>105.7</v>
      </c>
      <c r="AV368" s="53">
        <v>64.9</v>
      </c>
      <c r="AW368" s="53">
        <v>61.1</v>
      </c>
      <c r="AX368" s="53">
        <v>69.9</v>
      </c>
      <c r="AY368" s="21">
        <v>67.0819849987378</v>
      </c>
      <c r="AZ368" s="21">
        <v>61.4812108469214</v>
      </c>
      <c r="BA368" s="21">
        <v>57.3985495617907</v>
      </c>
      <c r="BB368" s="5">
        <v>110.05</v>
      </c>
      <c r="BC368" s="5">
        <v>4.261</v>
      </c>
      <c r="BD368" s="18">
        <v>109.78</v>
      </c>
      <c r="BE368" s="21">
        <v>7.77</v>
      </c>
      <c r="BF368" s="21">
        <v>8.45</v>
      </c>
      <c r="BG368" s="5">
        <v>9.64</v>
      </c>
      <c r="BH368" s="53">
        <v>66.2</v>
      </c>
      <c r="BI368" s="53">
        <v>61.6</v>
      </c>
      <c r="BJ368" s="53">
        <v>70.6</v>
      </c>
      <c r="BK368" s="53">
        <v>58.7</v>
      </c>
      <c r="BL368" s="54">
        <v>748931.269</v>
      </c>
      <c r="BM368" s="53">
        <v>58.9</v>
      </c>
      <c r="BN368" s="53">
        <v>62.8</v>
      </c>
      <c r="BO368" s="21">
        <v>36.8527768161812</v>
      </c>
      <c r="BP368" s="53">
        <v>1158.0</v>
      </c>
      <c r="BQ368" s="21">
        <v>-0.0224</v>
      </c>
      <c r="BR368" s="53">
        <v>82.5</v>
      </c>
      <c r="BS368" s="5">
        <v>51.9</v>
      </c>
      <c r="BT368" s="53">
        <v>9.0</v>
      </c>
      <c r="BU368" s="18">
        <v>3.7</v>
      </c>
      <c r="BV368" s="57">
        <v>104.179475</v>
      </c>
    </row>
    <row r="369" ht="15.75" customHeight="1">
      <c r="A369" s="3" t="s">
        <v>235</v>
      </c>
      <c r="B369" s="3">
        <v>1976.0</v>
      </c>
      <c r="C369" s="3">
        <v>1976.749999999973</v>
      </c>
      <c r="D369" s="54">
        <v>17.948</v>
      </c>
      <c r="E369" s="3">
        <v>1110.8</v>
      </c>
      <c r="F369" s="50">
        <v>112.5009</v>
      </c>
      <c r="G369" s="50">
        <v>144.7779</v>
      </c>
      <c r="H369" s="51">
        <v>181.1732</v>
      </c>
      <c r="I369" s="22">
        <v>110.3544</v>
      </c>
      <c r="J369" s="21">
        <v>134.87</v>
      </c>
      <c r="K369" s="5">
        <v>5.25</v>
      </c>
      <c r="L369" s="52">
        <v>5173.6</v>
      </c>
      <c r="M369" s="54">
        <v>31.179</v>
      </c>
      <c r="N369" s="3">
        <v>105.5</v>
      </c>
      <c r="O369" s="53">
        <v>61.8</v>
      </c>
      <c r="P369" s="52">
        <v>18.009</v>
      </c>
      <c r="Q369" s="54">
        <v>57.6</v>
      </c>
      <c r="R369" s="18">
        <v>61.7531</v>
      </c>
      <c r="S369" s="54">
        <v>13.9</v>
      </c>
      <c r="T369" s="3">
        <v>45.067146468179</v>
      </c>
      <c r="U369" s="21">
        <v>7.59</v>
      </c>
      <c r="V369" s="21">
        <v>5.84</v>
      </c>
      <c r="W369" s="18">
        <f t="shared" si="6"/>
        <v>0.06155731844</v>
      </c>
      <c r="X369" s="54">
        <v>38.091</v>
      </c>
      <c r="Y369" s="54">
        <v>0.07522723423474287</v>
      </c>
      <c r="Z369" s="53">
        <v>1855.25296</v>
      </c>
      <c r="AA369" s="51">
        <v>548.8064</v>
      </c>
      <c r="AB369" s="55">
        <v>764.549</v>
      </c>
      <c r="AC369" s="51">
        <v>733.502</v>
      </c>
      <c r="AD369" s="51">
        <v>808.3</v>
      </c>
      <c r="AE369" s="51">
        <v>908.503</v>
      </c>
      <c r="AF369" s="51">
        <f t="shared" si="5"/>
        <v>2450.305</v>
      </c>
      <c r="AG369" s="18">
        <v>2475.32</v>
      </c>
      <c r="AH369" s="21">
        <v>5.08</v>
      </c>
      <c r="AI369" s="51">
        <f t="shared" si="3"/>
        <v>215.7426</v>
      </c>
      <c r="AJ369" s="18">
        <v>114.098</v>
      </c>
      <c r="AK369" s="54">
        <v>13.9</v>
      </c>
      <c r="AL369" s="56">
        <v>4.372</v>
      </c>
      <c r="AM369" s="3">
        <v>45.067146468179</v>
      </c>
      <c r="AN369" s="53">
        <v>406.2</v>
      </c>
      <c r="AO369" s="18">
        <f t="shared" si="4"/>
        <v>328.5286496</v>
      </c>
      <c r="AP369" s="53">
        <v>62.9</v>
      </c>
      <c r="AQ369" s="53">
        <v>990.19</v>
      </c>
      <c r="AR369" s="21">
        <v>159.844</v>
      </c>
      <c r="AS369" s="21">
        <v>0.67181</v>
      </c>
      <c r="AT369" s="53">
        <v>86.8</v>
      </c>
      <c r="AU369" s="53">
        <v>101.5</v>
      </c>
      <c r="AV369" s="53">
        <v>64.5</v>
      </c>
      <c r="AW369" s="53">
        <v>63.1</v>
      </c>
      <c r="AX369" s="53">
        <v>69.9</v>
      </c>
      <c r="AY369" s="21">
        <v>67.4392656879677</v>
      </c>
      <c r="AZ369" s="21">
        <v>61.9904857794546</v>
      </c>
      <c r="BA369" s="21">
        <v>57.7237324847933</v>
      </c>
      <c r="BB369" s="5">
        <v>114.1</v>
      </c>
      <c r="BC369" s="5">
        <v>4.3025</v>
      </c>
      <c r="BD369" s="18">
        <v>114.38</v>
      </c>
      <c r="BE369" s="21">
        <v>7.59</v>
      </c>
      <c r="BF369" s="21">
        <v>8.38</v>
      </c>
      <c r="BG369" s="5">
        <v>9.4</v>
      </c>
      <c r="BH369" s="53">
        <v>66.3</v>
      </c>
      <c r="BI369" s="53">
        <v>62.0</v>
      </c>
      <c r="BJ369" s="53">
        <v>70.9</v>
      </c>
      <c r="BK369" s="53">
        <v>58.9</v>
      </c>
      <c r="BL369" s="54">
        <v>754930.857</v>
      </c>
      <c r="BM369" s="53">
        <v>59.2</v>
      </c>
      <c r="BN369" s="53">
        <v>63.3</v>
      </c>
      <c r="BO369" s="21">
        <v>37.0308095544236</v>
      </c>
      <c r="BP369" s="53">
        <v>1168.8</v>
      </c>
      <c r="BQ369" s="21">
        <v>-0.0334</v>
      </c>
      <c r="BR369" s="53">
        <v>85.1</v>
      </c>
      <c r="BS369" s="5">
        <v>52.2</v>
      </c>
      <c r="BT369" s="53">
        <v>8.9775</v>
      </c>
      <c r="BU369" s="18">
        <v>3.65</v>
      </c>
      <c r="BV369" s="57">
        <v>104.564417</v>
      </c>
    </row>
    <row r="370" ht="15.75" customHeight="1">
      <c r="A370" s="3" t="s">
        <v>61</v>
      </c>
      <c r="B370" s="3">
        <v>1976.0</v>
      </c>
      <c r="C370" s="3">
        <v>1976.8333333333062</v>
      </c>
      <c r="D370" s="54">
        <v>17.983</v>
      </c>
      <c r="E370" s="3">
        <v>1125.0</v>
      </c>
      <c r="F370" s="50">
        <v>113.6538</v>
      </c>
      <c r="G370" s="50">
        <v>146.071</v>
      </c>
      <c r="H370" s="51">
        <v>182.4383</v>
      </c>
      <c r="I370" s="22">
        <v>112.585</v>
      </c>
      <c r="J370" s="21">
        <v>135.54</v>
      </c>
      <c r="K370" s="5">
        <v>5.02</v>
      </c>
      <c r="L370" s="52">
        <v>5194.26</v>
      </c>
      <c r="M370" s="54">
        <v>31.332</v>
      </c>
      <c r="N370" s="3">
        <v>101.9</v>
      </c>
      <c r="O370" s="53">
        <v>61.9</v>
      </c>
      <c r="P370" s="52">
        <v>18.077</v>
      </c>
      <c r="Q370" s="54">
        <v>57.9</v>
      </c>
      <c r="R370" s="18">
        <v>62.0442</v>
      </c>
      <c r="S370" s="54">
        <v>13.9</v>
      </c>
      <c r="T370" s="3">
        <v>45.1963581951873</v>
      </c>
      <c r="U370" s="21">
        <v>7.41</v>
      </c>
      <c r="V370" s="21">
        <v>5.5</v>
      </c>
      <c r="W370" s="18">
        <f t="shared" si="6"/>
        <v>0.06148998882</v>
      </c>
      <c r="X370" s="54">
        <v>38.369</v>
      </c>
      <c r="Y370" s="54">
        <v>0.07518354536793148</v>
      </c>
      <c r="Z370" s="53">
        <v>1875.12786</v>
      </c>
      <c r="AA370" s="51">
        <v>554.7481</v>
      </c>
      <c r="AB370" s="55">
        <v>772.2899</v>
      </c>
      <c r="AC370" s="51">
        <v>743.030994408612</v>
      </c>
      <c r="AD370" s="51">
        <v>818.193616484128</v>
      </c>
      <c r="AE370" s="51">
        <v>915.267825108313</v>
      </c>
      <c r="AF370" s="51">
        <f t="shared" si="5"/>
        <v>2476.492436</v>
      </c>
      <c r="AG370" s="18">
        <v>2505.11</v>
      </c>
      <c r="AH370" s="21">
        <v>4.92</v>
      </c>
      <c r="AI370" s="51">
        <f t="shared" si="3"/>
        <v>217.5418</v>
      </c>
      <c r="AJ370" s="18">
        <v>116.095</v>
      </c>
      <c r="AK370" s="54">
        <v>13.9</v>
      </c>
      <c r="AL370" s="56">
        <v>4.332</v>
      </c>
      <c r="AM370" s="3">
        <v>45.1963581951873</v>
      </c>
      <c r="AN370" s="53">
        <v>408.4</v>
      </c>
      <c r="AO370" s="18">
        <f t="shared" si="4"/>
        <v>334.2787216</v>
      </c>
      <c r="AP370" s="53">
        <v>63.1</v>
      </c>
      <c r="AQ370" s="53">
        <v>964.93</v>
      </c>
      <c r="AR370" s="21">
        <v>159.576</v>
      </c>
      <c r="AS370" s="21">
        <v>0.588667</v>
      </c>
      <c r="AT370" s="53">
        <v>84.4</v>
      </c>
      <c r="AU370" s="53">
        <v>84.3</v>
      </c>
      <c r="AV370" s="53">
        <v>64.5</v>
      </c>
      <c r="AW370" s="53">
        <v>63.1</v>
      </c>
      <c r="AX370" s="53">
        <v>71.3</v>
      </c>
      <c r="AY370" s="21">
        <v>68.6370690161274</v>
      </c>
      <c r="AZ370" s="21">
        <v>62.3679916603854</v>
      </c>
      <c r="BA370" s="21">
        <v>57.6973350788607</v>
      </c>
      <c r="BB370" s="5">
        <v>116.1</v>
      </c>
      <c r="BC370" s="5">
        <v>4.22548</v>
      </c>
      <c r="BD370" s="18">
        <v>116.16</v>
      </c>
      <c r="BE370" s="21">
        <v>7.41</v>
      </c>
      <c r="BF370" s="21">
        <v>8.32</v>
      </c>
      <c r="BG370" s="5">
        <v>9.29</v>
      </c>
      <c r="BH370" s="53">
        <v>66.3</v>
      </c>
      <c r="BI370" s="53">
        <v>62.4</v>
      </c>
      <c r="BJ370" s="53">
        <v>71.1</v>
      </c>
      <c r="BK370" s="53">
        <v>59.1</v>
      </c>
      <c r="BL370" s="54">
        <v>758383.99</v>
      </c>
      <c r="BM370" s="53">
        <v>59.7</v>
      </c>
      <c r="BN370" s="53">
        <v>63.7</v>
      </c>
      <c r="BO370" s="21">
        <v>37.6835962613125</v>
      </c>
      <c r="BP370" s="53">
        <v>1176.8</v>
      </c>
      <c r="BQ370" s="21">
        <v>0.0167</v>
      </c>
      <c r="BR370" s="53">
        <v>85.4</v>
      </c>
      <c r="BS370" s="5">
        <v>52.3</v>
      </c>
      <c r="BT370" s="53">
        <v>8.93</v>
      </c>
      <c r="BU370" s="18">
        <v>3.84</v>
      </c>
      <c r="BV370" s="57">
        <v>104.358928</v>
      </c>
    </row>
    <row r="371" ht="15.75" customHeight="1">
      <c r="A371" s="3" t="s">
        <v>236</v>
      </c>
      <c r="B371" s="3">
        <v>1976.0</v>
      </c>
      <c r="C371" s="3">
        <v>1976.9166666666395</v>
      </c>
      <c r="D371" s="54">
        <v>18.268</v>
      </c>
      <c r="E371" s="3">
        <v>1138.2</v>
      </c>
      <c r="F371" s="50">
        <v>114.8258</v>
      </c>
      <c r="G371" s="50">
        <v>147.2806</v>
      </c>
      <c r="H371" s="51">
        <v>183.9005</v>
      </c>
      <c r="I371" s="22">
        <v>113.0119</v>
      </c>
      <c r="J371" s="21">
        <v>136.35</v>
      </c>
      <c r="K371" s="5">
        <v>4.95</v>
      </c>
      <c r="L371" s="52">
        <v>5152.7</v>
      </c>
      <c r="M371" s="54">
        <v>31.475</v>
      </c>
      <c r="N371" s="3">
        <v>101.2</v>
      </c>
      <c r="O371" s="53">
        <v>62.0</v>
      </c>
      <c r="P371" s="52">
        <v>18.34</v>
      </c>
      <c r="Q371" s="54">
        <v>58.1</v>
      </c>
      <c r="R371" s="18">
        <v>62.3478</v>
      </c>
      <c r="S371" s="54">
        <v>13.9</v>
      </c>
      <c r="T371" s="3">
        <v>45.6709644633782</v>
      </c>
      <c r="U371" s="21">
        <v>7.29</v>
      </c>
      <c r="V371" s="21">
        <v>5.29</v>
      </c>
      <c r="W371" s="18">
        <f t="shared" si="6"/>
        <v>0.05930064282</v>
      </c>
      <c r="X371" s="54">
        <v>38.615</v>
      </c>
      <c r="Y371" s="54">
        <v>0.07628630358436927</v>
      </c>
      <c r="Z371" s="53">
        <v>1870.4300999999998</v>
      </c>
      <c r="AA371" s="51">
        <v>559.0188</v>
      </c>
      <c r="AB371" s="55">
        <v>780.4065</v>
      </c>
      <c r="AC371" s="51">
        <v>751.845857284556</v>
      </c>
      <c r="AD371" s="51">
        <v>828.126250783058</v>
      </c>
      <c r="AE371" s="51">
        <v>923.121711874375</v>
      </c>
      <c r="AF371" s="51">
        <f t="shared" si="5"/>
        <v>2503.09382</v>
      </c>
      <c r="AG371" s="18">
        <v>2528.21</v>
      </c>
      <c r="AH371" s="21">
        <v>4.75</v>
      </c>
      <c r="AI371" s="51">
        <f t="shared" si="3"/>
        <v>221.3877</v>
      </c>
      <c r="AJ371" s="18">
        <v>130.341</v>
      </c>
      <c r="AK371" s="54">
        <v>13.9</v>
      </c>
      <c r="AL371" s="56">
        <v>4.291</v>
      </c>
      <c r="AM371" s="3">
        <v>45.6709644633782</v>
      </c>
      <c r="AN371" s="53">
        <v>419.2</v>
      </c>
      <c r="AO371" s="18">
        <f t="shared" si="4"/>
        <v>375.2980132</v>
      </c>
      <c r="AP371" s="53">
        <v>63.4</v>
      </c>
      <c r="AQ371" s="53">
        <v>947.22</v>
      </c>
      <c r="AR371" s="21">
        <v>157.855</v>
      </c>
      <c r="AS371" s="21">
        <v>0.58677</v>
      </c>
      <c r="AT371" s="53">
        <v>82.7</v>
      </c>
      <c r="AU371" s="53">
        <v>82.6</v>
      </c>
      <c r="AV371" s="53">
        <v>64.6</v>
      </c>
      <c r="AW371" s="53">
        <v>66.1</v>
      </c>
      <c r="AX371" s="53">
        <v>67.7</v>
      </c>
      <c r="AY371" s="21">
        <v>68.3997616097922</v>
      </c>
      <c r="AZ371" s="21">
        <v>62.6524793748713</v>
      </c>
      <c r="BA371" s="21">
        <v>57.8586565095459</v>
      </c>
      <c r="BB371" s="5">
        <v>130.34</v>
      </c>
      <c r="BC371" s="5">
        <v>4.35909</v>
      </c>
      <c r="BD371" s="18">
        <v>130.64</v>
      </c>
      <c r="BE371" s="21">
        <v>7.29</v>
      </c>
      <c r="BF371" s="21">
        <v>8.25</v>
      </c>
      <c r="BG371" s="5">
        <v>9.23</v>
      </c>
      <c r="BH371" s="53">
        <v>66.3</v>
      </c>
      <c r="BI371" s="53">
        <v>62.6</v>
      </c>
      <c r="BJ371" s="53">
        <v>71.3</v>
      </c>
      <c r="BK371" s="53">
        <v>59.2</v>
      </c>
      <c r="BL371" s="54">
        <v>760768.504</v>
      </c>
      <c r="BM371" s="53">
        <v>59.9</v>
      </c>
      <c r="BN371" s="53">
        <v>63.7</v>
      </c>
      <c r="BO371" s="21">
        <v>37.7429405073933</v>
      </c>
      <c r="BP371" s="53">
        <v>1189.0</v>
      </c>
      <c r="BQ371" s="21">
        <v>-0.1485</v>
      </c>
      <c r="BR371" s="53">
        <v>84.2</v>
      </c>
      <c r="BS371" s="5">
        <v>52.4</v>
      </c>
      <c r="BT371" s="53">
        <v>8.8125</v>
      </c>
      <c r="BU371" s="18">
        <v>3.94</v>
      </c>
      <c r="BV371" s="57">
        <v>104.780337</v>
      </c>
    </row>
    <row r="372" ht="15.75" customHeight="1">
      <c r="A372" s="3" t="s">
        <v>237</v>
      </c>
      <c r="B372" s="3">
        <v>1976.0</v>
      </c>
      <c r="C372" s="3">
        <v>1976.9999999999727</v>
      </c>
      <c r="D372" s="54">
        <v>18.335</v>
      </c>
      <c r="E372" s="3">
        <v>1152.0</v>
      </c>
      <c r="F372" s="50">
        <v>115.8047</v>
      </c>
      <c r="G372" s="50">
        <v>148.5136</v>
      </c>
      <c r="H372" s="51">
        <v>185.2478</v>
      </c>
      <c r="I372" s="22">
        <v>116.81639999999999</v>
      </c>
      <c r="J372" s="21">
        <v>136.99</v>
      </c>
      <c r="K372" s="5">
        <v>4.65</v>
      </c>
      <c r="L372" s="52">
        <v>5227.35</v>
      </c>
      <c r="M372" s="54">
        <v>31.645</v>
      </c>
      <c r="N372" s="3">
        <v>104.7</v>
      </c>
      <c r="O372" s="53">
        <v>62.5</v>
      </c>
      <c r="P372" s="52">
        <v>18.388</v>
      </c>
      <c r="Q372" s="54">
        <v>58.4</v>
      </c>
      <c r="R372" s="18">
        <v>62.7681</v>
      </c>
      <c r="S372" s="54">
        <v>13.9</v>
      </c>
      <c r="T372" s="3">
        <v>45.6692770090436</v>
      </c>
      <c r="U372" s="21">
        <v>6.87</v>
      </c>
      <c r="V372" s="21">
        <v>4.89</v>
      </c>
      <c r="W372" s="18">
        <f t="shared" si="6"/>
        <v>0.05860903891</v>
      </c>
      <c r="X372" s="54">
        <v>38.892</v>
      </c>
      <c r="Y372" s="54">
        <v>0.07979343661502591</v>
      </c>
      <c r="Z372" s="53">
        <v>1908.5054850000001</v>
      </c>
      <c r="AA372" s="51">
        <v>566.3825</v>
      </c>
      <c r="AB372" s="55">
        <v>793.0515</v>
      </c>
      <c r="AC372" s="51">
        <v>758.287</v>
      </c>
      <c r="AD372" s="51">
        <v>836.261</v>
      </c>
      <c r="AE372" s="51">
        <v>931.428</v>
      </c>
      <c r="AF372" s="51">
        <f t="shared" si="5"/>
        <v>2525.976</v>
      </c>
      <c r="AG372" s="18">
        <v>2544.61</v>
      </c>
      <c r="AH372" s="21">
        <v>4.35</v>
      </c>
      <c r="AI372" s="51">
        <f t="shared" si="3"/>
        <v>226.669</v>
      </c>
      <c r="AJ372" s="18">
        <v>133.674</v>
      </c>
      <c r="AK372" s="54">
        <v>13.9</v>
      </c>
      <c r="AL372" s="56">
        <v>4.382</v>
      </c>
      <c r="AM372" s="3">
        <v>45.6692770090436</v>
      </c>
      <c r="AN372" s="53">
        <v>425.5</v>
      </c>
      <c r="AO372" s="18">
        <f t="shared" si="4"/>
        <v>384.8949035</v>
      </c>
      <c r="AP372" s="53">
        <v>64.0</v>
      </c>
      <c r="AQ372" s="53">
        <v>1004.65</v>
      </c>
      <c r="AR372" s="21">
        <v>152.818</v>
      </c>
      <c r="AS372" s="21">
        <v>0.596752</v>
      </c>
      <c r="AT372" s="53">
        <v>80.0</v>
      </c>
      <c r="AU372" s="53">
        <v>83.6</v>
      </c>
      <c r="AV372" s="53">
        <v>65.7</v>
      </c>
      <c r="AW372" s="53">
        <v>66.1</v>
      </c>
      <c r="AX372" s="53">
        <v>67.0</v>
      </c>
      <c r="AY372" s="21">
        <v>68.624526142346</v>
      </c>
      <c r="AZ372" s="21">
        <v>62.9283952973807</v>
      </c>
      <c r="BA372" s="21">
        <v>58.766098786377</v>
      </c>
      <c r="BB372" s="5">
        <v>133.67</v>
      </c>
      <c r="BC372" s="5">
        <v>4.33986</v>
      </c>
      <c r="BD372" s="18">
        <v>133.95</v>
      </c>
      <c r="BE372" s="21">
        <v>6.87</v>
      </c>
      <c r="BF372" s="21">
        <v>7.98</v>
      </c>
      <c r="BG372" s="5">
        <v>9.12</v>
      </c>
      <c r="BH372" s="53">
        <v>66.6</v>
      </c>
      <c r="BI372" s="53">
        <v>62.9</v>
      </c>
      <c r="BJ372" s="53">
        <v>71.5</v>
      </c>
      <c r="BK372" s="53">
        <v>59.2</v>
      </c>
      <c r="BL372" s="54">
        <v>763410.96</v>
      </c>
      <c r="BM372" s="53">
        <v>60.0</v>
      </c>
      <c r="BN372" s="53">
        <v>64.0</v>
      </c>
      <c r="BO372" s="21">
        <v>37.9803174917165</v>
      </c>
      <c r="BP372" s="53">
        <v>1211.5</v>
      </c>
      <c r="BQ372" s="21">
        <v>0.055</v>
      </c>
      <c r="BR372" s="53">
        <v>81.5</v>
      </c>
      <c r="BS372" s="5">
        <v>52.4</v>
      </c>
      <c r="BT372" s="53">
        <v>8.792</v>
      </c>
      <c r="BU372" s="18">
        <v>3.87</v>
      </c>
      <c r="BV372" s="57">
        <v>105.2916</v>
      </c>
    </row>
    <row r="373" ht="15.75" customHeight="1">
      <c r="A373" s="3" t="s">
        <v>58</v>
      </c>
      <c r="B373" s="3">
        <v>1977.0</v>
      </c>
      <c r="C373" s="3">
        <v>1977.083333333306</v>
      </c>
      <c r="D373" s="54">
        <v>18.353</v>
      </c>
      <c r="E373" s="3">
        <v>1165.2</v>
      </c>
      <c r="F373" s="50">
        <v>117.446</v>
      </c>
      <c r="G373" s="50">
        <v>149.6394</v>
      </c>
      <c r="H373" s="51">
        <v>185.7874</v>
      </c>
      <c r="I373" s="22">
        <v>113.9947</v>
      </c>
      <c r="J373" s="21">
        <v>136.1</v>
      </c>
      <c r="K373" s="5">
        <v>4.61</v>
      </c>
      <c r="L373" s="52">
        <v>5257.41</v>
      </c>
      <c r="M373" s="54">
        <v>31.838</v>
      </c>
      <c r="N373" s="3">
        <v>103.8</v>
      </c>
      <c r="O373" s="53">
        <v>62.8</v>
      </c>
      <c r="P373" s="52">
        <v>18.421</v>
      </c>
      <c r="Q373" s="54">
        <v>58.7</v>
      </c>
      <c r="R373" s="18">
        <v>62.9049</v>
      </c>
      <c r="S373" s="54">
        <v>13.9</v>
      </c>
      <c r="T373" s="3">
        <v>45.9453273026711</v>
      </c>
      <c r="U373" s="21">
        <v>7.21</v>
      </c>
      <c r="V373" s="21">
        <v>5.29</v>
      </c>
      <c r="W373" s="18">
        <f t="shared" si="6"/>
        <v>0.05964188245</v>
      </c>
      <c r="X373" s="54">
        <v>39.187</v>
      </c>
      <c r="Y373" s="54">
        <v>0.08242410849929538</v>
      </c>
      <c r="Z373" s="53">
        <v>1929.4694700000002</v>
      </c>
      <c r="AA373" s="51">
        <v>566.8675</v>
      </c>
      <c r="AB373" s="55">
        <v>793.4063</v>
      </c>
      <c r="AC373" s="51">
        <v>761.248751671373</v>
      </c>
      <c r="AD373" s="51">
        <v>841.54681649035</v>
      </c>
      <c r="AE373" s="51">
        <v>939.754152536911</v>
      </c>
      <c r="AF373" s="51">
        <f t="shared" si="5"/>
        <v>2542.549721</v>
      </c>
      <c r="AG373" s="18">
        <v>2554.32</v>
      </c>
      <c r="AH373" s="21">
        <v>4.62</v>
      </c>
      <c r="AI373" s="51">
        <f t="shared" si="3"/>
        <v>226.5388</v>
      </c>
      <c r="AJ373" s="18">
        <v>132.306</v>
      </c>
      <c r="AK373" s="54">
        <v>13.9</v>
      </c>
      <c r="AL373" s="56">
        <v>4.495</v>
      </c>
      <c r="AM373" s="3">
        <v>45.9453273026711</v>
      </c>
      <c r="AN373" s="53">
        <v>421.8</v>
      </c>
      <c r="AO373" s="18">
        <f t="shared" si="4"/>
        <v>380.9559459</v>
      </c>
      <c r="AP373" s="53">
        <v>64.0</v>
      </c>
      <c r="AQ373" s="53">
        <v>954.37</v>
      </c>
      <c r="AR373" s="21">
        <v>156.876</v>
      </c>
      <c r="AS373" s="21">
        <v>0.647286</v>
      </c>
      <c r="AT373" s="53">
        <v>79.9</v>
      </c>
      <c r="AU373" s="53">
        <v>87.9</v>
      </c>
      <c r="AV373" s="53">
        <v>66.1</v>
      </c>
      <c r="AW373" s="53">
        <v>66.1</v>
      </c>
      <c r="AX373" s="53">
        <v>68.6</v>
      </c>
      <c r="AY373" s="21">
        <v>68.8579133455739</v>
      </c>
      <c r="AZ373" s="21">
        <v>63.0724703496619</v>
      </c>
      <c r="BA373" s="21">
        <v>58.8486991373455</v>
      </c>
      <c r="BB373" s="5">
        <v>132.31</v>
      </c>
      <c r="BC373" s="5">
        <v>4.40225</v>
      </c>
      <c r="BD373" s="18">
        <v>132.2</v>
      </c>
      <c r="BE373" s="21">
        <v>7.21</v>
      </c>
      <c r="BF373" s="21">
        <v>7.96</v>
      </c>
      <c r="BG373" s="5">
        <v>9.08</v>
      </c>
      <c r="BH373" s="53">
        <v>67.0</v>
      </c>
      <c r="BI373" s="53">
        <v>63.4</v>
      </c>
      <c r="BJ373" s="53">
        <v>71.9</v>
      </c>
      <c r="BK373" s="53">
        <v>60.1</v>
      </c>
      <c r="BL373" s="54">
        <v>766112.568</v>
      </c>
      <c r="BM373" s="53">
        <v>60.3</v>
      </c>
      <c r="BN373" s="53">
        <v>64.4</v>
      </c>
      <c r="BO373" s="21">
        <v>38.158350229959</v>
      </c>
      <c r="BP373" s="53">
        <v>1215.0</v>
      </c>
      <c r="BQ373" s="21">
        <v>-0.1718</v>
      </c>
      <c r="BR373" s="53">
        <v>82.0</v>
      </c>
      <c r="BS373" s="5">
        <v>52.9</v>
      </c>
      <c r="BT373" s="53">
        <v>8.7225</v>
      </c>
      <c r="BU373" s="18">
        <v>3.95</v>
      </c>
      <c r="BV373" s="57">
        <v>105.636796</v>
      </c>
    </row>
    <row r="374" ht="15.75" customHeight="1">
      <c r="A374" s="3" t="s">
        <v>230</v>
      </c>
      <c r="B374" s="3">
        <v>1977.0</v>
      </c>
      <c r="C374" s="3">
        <v>1977.1666666666392</v>
      </c>
      <c r="D374" s="54">
        <v>18.227</v>
      </c>
      <c r="E374" s="3">
        <v>1177.6</v>
      </c>
      <c r="F374" s="50">
        <v>119.0561</v>
      </c>
      <c r="G374" s="50">
        <v>151.6731</v>
      </c>
      <c r="H374" s="51">
        <v>187.4113</v>
      </c>
      <c r="I374" s="22">
        <v>112.4607</v>
      </c>
      <c r="J374" s="21">
        <v>136.08</v>
      </c>
      <c r="K374" s="5">
        <v>4.68</v>
      </c>
      <c r="L374" s="52">
        <v>5234.03</v>
      </c>
      <c r="M374" s="54">
        <v>32.033</v>
      </c>
      <c r="N374" s="3">
        <v>101.0</v>
      </c>
      <c r="O374" s="53">
        <v>63.5</v>
      </c>
      <c r="P374" s="52">
        <v>18.299</v>
      </c>
      <c r="Q374" s="54">
        <v>59.3</v>
      </c>
      <c r="R374" s="18">
        <v>63.497</v>
      </c>
      <c r="S374" s="54">
        <v>13.9</v>
      </c>
      <c r="T374" s="3">
        <v>47.1451404548109</v>
      </c>
      <c r="U374" s="21">
        <v>7.39</v>
      </c>
      <c r="V374" s="21">
        <v>5.47</v>
      </c>
      <c r="W374" s="18">
        <f t="shared" si="6"/>
        <v>0.06189087052</v>
      </c>
      <c r="X374" s="54">
        <v>39.578</v>
      </c>
      <c r="Y374" s="54">
        <v>0.08967264117177409</v>
      </c>
      <c r="Z374" s="53">
        <v>1932.927279</v>
      </c>
      <c r="AA374" s="51">
        <v>570.6012</v>
      </c>
      <c r="AB374" s="55">
        <v>798.175</v>
      </c>
      <c r="AC374" s="51">
        <v>761.841112392133</v>
      </c>
      <c r="AD374" s="51">
        <v>846.076073618243</v>
      </c>
      <c r="AE374" s="51">
        <v>948.484125936483</v>
      </c>
      <c r="AF374" s="51">
        <f t="shared" si="5"/>
        <v>2556.401312</v>
      </c>
      <c r="AG374" s="18">
        <v>2570.5</v>
      </c>
      <c r="AH374" s="21">
        <v>4.67</v>
      </c>
      <c r="AI374" s="51">
        <f t="shared" si="3"/>
        <v>227.5738</v>
      </c>
      <c r="AJ374" s="18">
        <v>136.163</v>
      </c>
      <c r="AK374" s="54">
        <v>13.9</v>
      </c>
      <c r="AL374" s="56">
        <v>4.766</v>
      </c>
      <c r="AM374" s="3">
        <v>47.1451404548109</v>
      </c>
      <c r="AN374" s="53">
        <v>429.0</v>
      </c>
      <c r="AO374" s="18">
        <f t="shared" si="4"/>
        <v>392.0616182</v>
      </c>
      <c r="AP374" s="53">
        <v>64.3</v>
      </c>
      <c r="AQ374" s="53">
        <v>936.42</v>
      </c>
      <c r="AR374" s="21">
        <v>162.842</v>
      </c>
      <c r="AS374" s="21">
        <v>0.657032</v>
      </c>
      <c r="AT374" s="53">
        <v>81.6</v>
      </c>
      <c r="AU374" s="53">
        <v>91.7</v>
      </c>
      <c r="AV374" s="53">
        <v>66.3</v>
      </c>
      <c r="AW374" s="53">
        <v>66.7</v>
      </c>
      <c r="AX374" s="53">
        <v>73.9</v>
      </c>
      <c r="AY374" s="21">
        <v>68.9409894945104</v>
      </c>
      <c r="AZ374" s="21">
        <v>63.3453723006554</v>
      </c>
      <c r="BA374" s="21">
        <v>59.3926105923645</v>
      </c>
      <c r="BB374" s="5">
        <v>136.16</v>
      </c>
      <c r="BC374" s="5">
        <v>4.53195</v>
      </c>
      <c r="BD374" s="18">
        <v>136.52</v>
      </c>
      <c r="BE374" s="21">
        <v>7.39</v>
      </c>
      <c r="BF374" s="21">
        <v>8.04</v>
      </c>
      <c r="BG374" s="5">
        <v>9.12</v>
      </c>
      <c r="BH374" s="53">
        <v>67.4</v>
      </c>
      <c r="BI374" s="53">
        <v>63.7</v>
      </c>
      <c r="BJ374" s="53">
        <v>72.1</v>
      </c>
      <c r="BK374" s="53">
        <v>60.5</v>
      </c>
      <c r="BL374" s="54">
        <v>767834.771</v>
      </c>
      <c r="BM374" s="53">
        <v>60.9</v>
      </c>
      <c r="BN374" s="53">
        <v>64.7</v>
      </c>
      <c r="BO374" s="21">
        <v>38.2770387221206</v>
      </c>
      <c r="BP374" s="53">
        <v>1231.3</v>
      </c>
      <c r="BQ374" s="21">
        <v>-0.0838</v>
      </c>
      <c r="BR374" s="53">
        <v>79.0</v>
      </c>
      <c r="BS374" s="5">
        <v>53.2</v>
      </c>
      <c r="BT374" s="53">
        <v>8.67</v>
      </c>
      <c r="BU374" s="18">
        <v>4.1</v>
      </c>
      <c r="BV374" s="57">
        <v>105.79894</v>
      </c>
    </row>
    <row r="375" ht="15.75" customHeight="1">
      <c r="A375" s="3" t="s">
        <v>231</v>
      </c>
      <c r="B375" s="3">
        <v>1977.0</v>
      </c>
      <c r="C375" s="3">
        <v>1977.2499999999725</v>
      </c>
      <c r="D375" s="54">
        <v>18.301</v>
      </c>
      <c r="E375" s="3">
        <v>1188.5</v>
      </c>
      <c r="F375" s="50">
        <v>120.785</v>
      </c>
      <c r="G375" s="50">
        <v>153.6788</v>
      </c>
      <c r="H375" s="51">
        <v>189.1547</v>
      </c>
      <c r="I375" s="22">
        <v>113.5468</v>
      </c>
      <c r="J375" s="21">
        <v>136.04</v>
      </c>
      <c r="K375" s="5">
        <v>4.69</v>
      </c>
      <c r="L375" s="52">
        <v>5264.56</v>
      </c>
      <c r="M375" s="54">
        <v>32.169</v>
      </c>
      <c r="N375" s="3">
        <v>100.6</v>
      </c>
      <c r="O375" s="53">
        <v>64.1</v>
      </c>
      <c r="P375" s="52">
        <v>18.405</v>
      </c>
      <c r="Q375" s="54">
        <v>59.6</v>
      </c>
      <c r="R375" s="18">
        <v>64.0545</v>
      </c>
      <c r="S375" s="54">
        <v>13.9</v>
      </c>
      <c r="T375" s="3">
        <v>46.2014108976023</v>
      </c>
      <c r="U375" s="21">
        <v>7.46</v>
      </c>
      <c r="V375" s="21">
        <v>5.5</v>
      </c>
      <c r="W375" s="18">
        <f t="shared" si="6"/>
        <v>0.06287583427</v>
      </c>
      <c r="X375" s="54">
        <v>39.945</v>
      </c>
      <c r="Y375" s="54">
        <v>0.0934848070079386</v>
      </c>
      <c r="Z375" s="53">
        <v>1953.1517600000002</v>
      </c>
      <c r="AA375" s="51">
        <v>577.1653</v>
      </c>
      <c r="AB375" s="55">
        <v>807.7292</v>
      </c>
      <c r="AC375" s="51">
        <v>761.728</v>
      </c>
      <c r="AD375" s="51">
        <v>852.727</v>
      </c>
      <c r="AE375" s="51">
        <v>958.206</v>
      </c>
      <c r="AF375" s="51">
        <f t="shared" si="5"/>
        <v>2572.661</v>
      </c>
      <c r="AG375" s="18">
        <v>2593.16</v>
      </c>
      <c r="AH375" s="21">
        <v>4.6</v>
      </c>
      <c r="AI375" s="51">
        <f t="shared" si="3"/>
        <v>230.5639</v>
      </c>
      <c r="AJ375" s="18">
        <v>148.339</v>
      </c>
      <c r="AK375" s="54">
        <v>13.9</v>
      </c>
      <c r="AL375" s="56">
        <v>4.832</v>
      </c>
      <c r="AM375" s="3">
        <v>46.2014108976023</v>
      </c>
      <c r="AN375" s="53">
        <v>433.4</v>
      </c>
      <c r="AO375" s="18">
        <f t="shared" si="4"/>
        <v>427.120645</v>
      </c>
      <c r="AP375" s="53">
        <v>64.7</v>
      </c>
      <c r="AQ375" s="53">
        <v>919.13</v>
      </c>
      <c r="AR375" s="21">
        <v>164.09</v>
      </c>
      <c r="AS375" s="21">
        <v>0.703304</v>
      </c>
      <c r="AT375" s="53">
        <v>85.8</v>
      </c>
      <c r="AU375" s="53">
        <v>107.3</v>
      </c>
      <c r="AV375" s="53">
        <v>67.1</v>
      </c>
      <c r="AW375" s="53">
        <v>66.7</v>
      </c>
      <c r="AX375" s="53">
        <v>83.7</v>
      </c>
      <c r="AY375" s="21">
        <v>69.3226600882759</v>
      </c>
      <c r="AZ375" s="21">
        <v>63.8948798663303</v>
      </c>
      <c r="BA375" s="21">
        <v>59.565821674249</v>
      </c>
      <c r="BB375" s="5">
        <v>148.34</v>
      </c>
      <c r="BC375" s="5">
        <v>4.85743</v>
      </c>
      <c r="BD375" s="18">
        <v>148.38</v>
      </c>
      <c r="BE375" s="21">
        <v>7.46</v>
      </c>
      <c r="BF375" s="21">
        <v>8.1</v>
      </c>
      <c r="BG375" s="5">
        <v>9.12</v>
      </c>
      <c r="BH375" s="53">
        <v>68.5</v>
      </c>
      <c r="BI375" s="53">
        <v>63.9</v>
      </c>
      <c r="BJ375" s="53">
        <v>72.3</v>
      </c>
      <c r="BK375" s="53">
        <v>60.9</v>
      </c>
      <c r="BL375" s="54">
        <v>770151.405</v>
      </c>
      <c r="BM375" s="53">
        <v>61.4</v>
      </c>
      <c r="BN375" s="53">
        <v>65.0</v>
      </c>
      <c r="BO375" s="21">
        <v>38.3957272142822</v>
      </c>
      <c r="BP375" s="53">
        <v>1238.3</v>
      </c>
      <c r="BQ375" s="21">
        <v>0.0436</v>
      </c>
      <c r="BR375" s="53">
        <v>99.1</v>
      </c>
      <c r="BS375" s="5">
        <v>53.5</v>
      </c>
      <c r="BT375" s="53">
        <v>8.6875</v>
      </c>
      <c r="BU375" s="18">
        <v>4.17</v>
      </c>
      <c r="BV375" s="57">
        <v>106.583699</v>
      </c>
    </row>
    <row r="376" ht="15.75" customHeight="1">
      <c r="A376" s="3" t="s">
        <v>59</v>
      </c>
      <c r="B376" s="3">
        <v>1977.0</v>
      </c>
      <c r="C376" s="3">
        <v>1977.3333333333057</v>
      </c>
      <c r="D376" s="54">
        <v>18.406</v>
      </c>
      <c r="E376" s="3">
        <v>1199.6</v>
      </c>
      <c r="F376" s="50">
        <v>122.6189</v>
      </c>
      <c r="G376" s="50">
        <v>156.0952</v>
      </c>
      <c r="H376" s="51">
        <v>190.2948</v>
      </c>
      <c r="I376" s="22">
        <v>114.8149</v>
      </c>
      <c r="J376" s="21">
        <v>135.32</v>
      </c>
      <c r="K376" s="5">
        <v>4.73</v>
      </c>
      <c r="L376" s="52">
        <v>5331.32</v>
      </c>
      <c r="M376" s="54">
        <v>32.329</v>
      </c>
      <c r="N376" s="3">
        <v>99.05</v>
      </c>
      <c r="O376" s="53">
        <v>64.9</v>
      </c>
      <c r="P376" s="52">
        <v>18.479</v>
      </c>
      <c r="Q376" s="54">
        <v>60.0</v>
      </c>
      <c r="R376" s="18">
        <v>64.5927</v>
      </c>
      <c r="S376" s="54">
        <v>13.9</v>
      </c>
      <c r="T376" s="3">
        <v>48.4955992664277</v>
      </c>
      <c r="U376" s="21">
        <v>7.37</v>
      </c>
      <c r="V376" s="21">
        <v>5.44</v>
      </c>
      <c r="W376" s="18">
        <f t="shared" si="6"/>
        <v>0.06401395471</v>
      </c>
      <c r="X376" s="54">
        <v>40.15</v>
      </c>
      <c r="Y376" s="54">
        <v>0.08904982775924264</v>
      </c>
      <c r="Z376" s="53">
        <v>1988.0492279999999</v>
      </c>
      <c r="AA376" s="51">
        <v>583.8238</v>
      </c>
      <c r="AB376" s="55">
        <v>816.2655</v>
      </c>
      <c r="AC376" s="51">
        <v>762.359184091082</v>
      </c>
      <c r="AD376" s="51">
        <v>863.525673110029</v>
      </c>
      <c r="AE376" s="51">
        <v>969.178564744042</v>
      </c>
      <c r="AF376" s="51">
        <f t="shared" si="5"/>
        <v>2595.063422</v>
      </c>
      <c r="AG376" s="18">
        <v>2622.3</v>
      </c>
      <c r="AH376" s="21">
        <v>4.54</v>
      </c>
      <c r="AI376" s="51">
        <f t="shared" si="3"/>
        <v>232.4417</v>
      </c>
      <c r="AJ376" s="18">
        <v>149.184</v>
      </c>
      <c r="AK376" s="54">
        <v>13.9</v>
      </c>
      <c r="AL376" s="56">
        <v>4.798</v>
      </c>
      <c r="AM376" s="3">
        <v>48.4955992664277</v>
      </c>
      <c r="AN376" s="53">
        <v>431.9</v>
      </c>
      <c r="AO376" s="18">
        <f t="shared" si="4"/>
        <v>429.5537</v>
      </c>
      <c r="AP376" s="53">
        <v>65.0</v>
      </c>
      <c r="AQ376" s="53">
        <v>926.9</v>
      </c>
      <c r="AR376" s="21">
        <v>162.89</v>
      </c>
      <c r="AS376" s="21">
        <v>0.65886</v>
      </c>
      <c r="AT376" s="53">
        <v>88.5</v>
      </c>
      <c r="AU376" s="53">
        <v>107.2</v>
      </c>
      <c r="AV376" s="53">
        <v>67.3</v>
      </c>
      <c r="AW376" s="53">
        <v>67.5</v>
      </c>
      <c r="AX376" s="53">
        <v>83.6</v>
      </c>
      <c r="AY376" s="21">
        <v>69.3894710775151</v>
      </c>
      <c r="AZ376" s="21">
        <v>64.1051271595847</v>
      </c>
      <c r="BA376" s="21">
        <v>59.8632453083525</v>
      </c>
      <c r="BB376" s="5">
        <v>149.18</v>
      </c>
      <c r="BC376" s="5">
        <v>4.79242</v>
      </c>
      <c r="BD376" s="18">
        <v>149.17</v>
      </c>
      <c r="BE376" s="21">
        <v>7.37</v>
      </c>
      <c r="BF376" s="21">
        <v>8.04</v>
      </c>
      <c r="BG376" s="5">
        <v>9.07</v>
      </c>
      <c r="BH376" s="53">
        <v>69.0</v>
      </c>
      <c r="BI376" s="53">
        <v>64.2</v>
      </c>
      <c r="BJ376" s="53">
        <v>72.5</v>
      </c>
      <c r="BK376" s="53">
        <v>62.0</v>
      </c>
      <c r="BL376" s="54">
        <v>773634.599</v>
      </c>
      <c r="BM376" s="53">
        <v>61.9</v>
      </c>
      <c r="BN376" s="53">
        <v>65.2</v>
      </c>
      <c r="BO376" s="21">
        <v>38.5737599525246</v>
      </c>
      <c r="BP376" s="53">
        <v>1247.3</v>
      </c>
      <c r="BQ376" s="21">
        <v>0.0134</v>
      </c>
      <c r="BR376" s="53">
        <v>90.9</v>
      </c>
      <c r="BS376" s="5">
        <v>54.0</v>
      </c>
      <c r="BT376" s="53">
        <v>8.752</v>
      </c>
      <c r="BU376" s="18">
        <v>4.29</v>
      </c>
      <c r="BV376" s="57">
        <v>107.564198</v>
      </c>
    </row>
    <row r="377" ht="15.75" customHeight="1">
      <c r="A377" s="3" t="s">
        <v>232</v>
      </c>
      <c r="B377" s="3">
        <v>1977.0</v>
      </c>
      <c r="C377" s="3">
        <v>1977.416666666639</v>
      </c>
      <c r="D377" s="54">
        <v>18.379</v>
      </c>
      <c r="E377" s="3">
        <v>1209.0</v>
      </c>
      <c r="F377" s="50">
        <v>124.7425</v>
      </c>
      <c r="G377" s="50">
        <v>158.592</v>
      </c>
      <c r="H377" s="51">
        <v>191.7797</v>
      </c>
      <c r="I377" s="22">
        <v>116.66539999999999</v>
      </c>
      <c r="J377" s="21">
        <v>135.42</v>
      </c>
      <c r="K377" s="5">
        <v>5.35</v>
      </c>
      <c r="L377" s="52">
        <v>5413.63</v>
      </c>
      <c r="M377" s="54">
        <v>32.494</v>
      </c>
      <c r="N377" s="3">
        <v>98.76</v>
      </c>
      <c r="O377" s="53">
        <v>65.2</v>
      </c>
      <c r="P377" s="52">
        <v>18.585</v>
      </c>
      <c r="Q377" s="54">
        <v>60.2</v>
      </c>
      <c r="R377" s="18">
        <v>64.9131</v>
      </c>
      <c r="S377" s="54">
        <v>13.9</v>
      </c>
      <c r="T377" s="3">
        <v>48.7432188595814</v>
      </c>
      <c r="U377" s="21">
        <v>7.46</v>
      </c>
      <c r="V377" s="21">
        <v>5.84</v>
      </c>
      <c r="W377" s="18">
        <f t="shared" si="6"/>
        <v>0.06443476267</v>
      </c>
      <c r="X377" s="54">
        <v>40.473</v>
      </c>
      <c r="Y377" s="54">
        <v>0.08836421330034683</v>
      </c>
      <c r="Z377" s="53">
        <v>2026.8630719999999</v>
      </c>
      <c r="AA377" s="51">
        <v>591.7797</v>
      </c>
      <c r="AB377" s="55">
        <v>823.278</v>
      </c>
      <c r="AC377" s="51">
        <v>764.327841295059</v>
      </c>
      <c r="AD377" s="51">
        <v>877.089565855082</v>
      </c>
      <c r="AE377" s="51">
        <v>980.34345104636</v>
      </c>
      <c r="AF377" s="51">
        <f t="shared" si="5"/>
        <v>2621.760858</v>
      </c>
      <c r="AG377" s="18">
        <v>2649.99</v>
      </c>
      <c r="AH377" s="21">
        <v>4.96</v>
      </c>
      <c r="AI377" s="51">
        <f t="shared" si="3"/>
        <v>231.4983</v>
      </c>
      <c r="AJ377" s="18">
        <v>146.536</v>
      </c>
      <c r="AK377" s="54">
        <v>13.9</v>
      </c>
      <c r="AL377" s="56">
        <v>4.565</v>
      </c>
      <c r="AM377" s="3">
        <v>48.7432188595814</v>
      </c>
      <c r="AN377" s="53">
        <v>429.3</v>
      </c>
      <c r="AO377" s="18">
        <f t="shared" si="4"/>
        <v>421.9291679</v>
      </c>
      <c r="AP377" s="53">
        <v>65.3</v>
      </c>
      <c r="AQ377" s="53">
        <v>898.66</v>
      </c>
      <c r="AR377" s="21">
        <v>157.371</v>
      </c>
      <c r="AS377" s="21">
        <v>0.639286</v>
      </c>
      <c r="AT377" s="53">
        <v>87.6</v>
      </c>
      <c r="AU377" s="53">
        <v>97.7</v>
      </c>
      <c r="AV377" s="53">
        <v>67.2</v>
      </c>
      <c r="AW377" s="53">
        <v>70.1</v>
      </c>
      <c r="AX377" s="53">
        <v>81.8</v>
      </c>
      <c r="AY377" s="21">
        <v>69.7605316770537</v>
      </c>
      <c r="AZ377" s="21">
        <v>64.4406291327127</v>
      </c>
      <c r="BA377" s="21">
        <v>60.0281393879255</v>
      </c>
      <c r="BB377" s="5">
        <v>146.54</v>
      </c>
      <c r="BC377" s="5">
        <v>4.70014</v>
      </c>
      <c r="BD377" s="18">
        <v>146.5</v>
      </c>
      <c r="BE377" s="21">
        <v>7.46</v>
      </c>
      <c r="BF377" s="21">
        <v>8.05</v>
      </c>
      <c r="BG377" s="5">
        <v>9.01</v>
      </c>
      <c r="BH377" s="53">
        <v>69.1</v>
      </c>
      <c r="BI377" s="53">
        <v>64.6</v>
      </c>
      <c r="BJ377" s="53">
        <v>72.8</v>
      </c>
      <c r="BK377" s="53">
        <v>62.2</v>
      </c>
      <c r="BL377" s="54">
        <v>776099.599</v>
      </c>
      <c r="BM377" s="53">
        <v>62.2</v>
      </c>
      <c r="BN377" s="53">
        <v>65.9</v>
      </c>
      <c r="BO377" s="21">
        <v>38.751792690767</v>
      </c>
      <c r="BP377" s="53">
        <v>1257.1</v>
      </c>
      <c r="BQ377" s="21">
        <v>-0.0784</v>
      </c>
      <c r="BR377" s="53">
        <v>88.3</v>
      </c>
      <c r="BS377" s="5">
        <v>54.3</v>
      </c>
      <c r="BT377" s="53">
        <v>8.8275</v>
      </c>
      <c r="BU377" s="18">
        <v>4.36</v>
      </c>
      <c r="BV377" s="57">
        <v>108.345537</v>
      </c>
    </row>
    <row r="378" ht="15.75" customHeight="1">
      <c r="A378" s="3" t="s">
        <v>233</v>
      </c>
      <c r="B378" s="3">
        <v>1977.0</v>
      </c>
      <c r="C378" s="3">
        <v>1977.4999999999723</v>
      </c>
      <c r="D378" s="54">
        <v>18.208</v>
      </c>
      <c r="E378" s="3">
        <v>1217.8</v>
      </c>
      <c r="F378" s="50">
        <v>126.6021</v>
      </c>
      <c r="G378" s="50">
        <v>160.6562</v>
      </c>
      <c r="H378" s="51">
        <v>193.5548</v>
      </c>
      <c r="I378" s="22">
        <v>117.9235</v>
      </c>
      <c r="J378" s="21">
        <v>135.12</v>
      </c>
      <c r="K378" s="5">
        <v>5.39</v>
      </c>
      <c r="L378" s="52">
        <v>5323.88</v>
      </c>
      <c r="M378" s="54">
        <v>32.687</v>
      </c>
      <c r="N378" s="3">
        <v>99.29</v>
      </c>
      <c r="O378" s="53">
        <v>65.0</v>
      </c>
      <c r="P378" s="52">
        <v>18.471</v>
      </c>
      <c r="Q378" s="54">
        <v>60.5</v>
      </c>
      <c r="R378" s="18">
        <v>64.9119</v>
      </c>
      <c r="S378" s="54">
        <v>13.9</v>
      </c>
      <c r="T378" s="3">
        <v>48.3549698529398</v>
      </c>
      <c r="U378" s="21">
        <v>7.28</v>
      </c>
      <c r="V378" s="21">
        <v>5.8</v>
      </c>
      <c r="W378" s="18">
        <f t="shared" si="6"/>
        <v>0.06642523898</v>
      </c>
      <c r="X378" s="54">
        <v>40.742</v>
      </c>
      <c r="Y378" s="54">
        <v>0.08947481014012193</v>
      </c>
      <c r="Z378" s="53">
        <v>2000.714104</v>
      </c>
      <c r="AA378" s="51">
        <v>598.7366</v>
      </c>
      <c r="AB378" s="55">
        <v>830.9137</v>
      </c>
      <c r="AC378" s="51">
        <v>768.013</v>
      </c>
      <c r="AD378" s="51">
        <v>891.184</v>
      </c>
      <c r="AE378" s="51">
        <v>990.313</v>
      </c>
      <c r="AF378" s="51">
        <f t="shared" si="5"/>
        <v>2649.51</v>
      </c>
      <c r="AG378" s="18">
        <v>2676.24</v>
      </c>
      <c r="AH378" s="21">
        <v>5.02</v>
      </c>
      <c r="AI378" s="51">
        <f t="shared" si="3"/>
        <v>232.1771</v>
      </c>
      <c r="AJ378" s="18">
        <v>140.828</v>
      </c>
      <c r="AK378" s="54">
        <v>13.9</v>
      </c>
      <c r="AL378" s="56">
        <v>4.509</v>
      </c>
      <c r="AM378" s="3">
        <v>48.3549698529398</v>
      </c>
      <c r="AN378" s="53">
        <v>430.5</v>
      </c>
      <c r="AO378" s="18">
        <f t="shared" si="4"/>
        <v>405.4938094</v>
      </c>
      <c r="AP378" s="53">
        <v>65.7</v>
      </c>
      <c r="AQ378" s="53">
        <v>916.3</v>
      </c>
      <c r="AR378" s="21">
        <v>150.672</v>
      </c>
      <c r="AS378" s="21">
        <v>0.605791</v>
      </c>
      <c r="AT378" s="53">
        <v>85.3</v>
      </c>
      <c r="AU378" s="53">
        <v>86.0</v>
      </c>
      <c r="AV378" s="53">
        <v>66.9</v>
      </c>
      <c r="AW378" s="72">
        <f>AVERAGE(AW379,AW377)</f>
        <v>71</v>
      </c>
      <c r="AX378" s="53">
        <v>78.9</v>
      </c>
      <c r="AY378" s="21">
        <v>69.9835986701495</v>
      </c>
      <c r="AZ378" s="21">
        <v>64.7541028369829</v>
      </c>
      <c r="BA378" s="21">
        <v>60.8365944819503</v>
      </c>
      <c r="BB378" s="5">
        <v>140.83</v>
      </c>
      <c r="BC378" s="5">
        <v>4.46735</v>
      </c>
      <c r="BD378" s="18">
        <v>140.75</v>
      </c>
      <c r="BE378" s="21">
        <v>7.28</v>
      </c>
      <c r="BF378" s="21">
        <v>7.95</v>
      </c>
      <c r="BG378" s="5">
        <v>8.91</v>
      </c>
      <c r="BH378" s="53">
        <v>68.9</v>
      </c>
      <c r="BI378" s="53">
        <v>64.8</v>
      </c>
      <c r="BJ378" s="53">
        <v>73.2</v>
      </c>
      <c r="BK378" s="53">
        <v>62.6</v>
      </c>
      <c r="BL378" s="54">
        <v>778543.265</v>
      </c>
      <c r="BM378" s="53">
        <v>62.3</v>
      </c>
      <c r="BN378" s="53">
        <v>66.4</v>
      </c>
      <c r="BO378" s="21">
        <v>38.9298254290094</v>
      </c>
      <c r="BP378" s="53">
        <v>1263.6</v>
      </c>
      <c r="BQ378" s="21">
        <v>-0.1483</v>
      </c>
      <c r="BR378" s="53">
        <v>91.8</v>
      </c>
      <c r="BS378" s="5">
        <v>54.7</v>
      </c>
      <c r="BT378" s="53">
        <v>8.8575</v>
      </c>
      <c r="BU378" s="18">
        <v>4.39</v>
      </c>
      <c r="BV378" s="57">
        <v>108.435283</v>
      </c>
    </row>
    <row r="379" ht="15.75" customHeight="1">
      <c r="A379" s="3" t="s">
        <v>60</v>
      </c>
      <c r="B379" s="3">
        <v>1977.0</v>
      </c>
      <c r="C379" s="3">
        <v>1977.5833333333055</v>
      </c>
      <c r="D379" s="54">
        <v>18.425</v>
      </c>
      <c r="E379" s="3">
        <v>1226.7</v>
      </c>
      <c r="F379" s="50">
        <v>128.4482</v>
      </c>
      <c r="G379" s="50">
        <v>162.9974</v>
      </c>
      <c r="H379" s="51">
        <v>195.1835</v>
      </c>
      <c r="I379" s="22">
        <v>118.5749</v>
      </c>
      <c r="J379" s="21">
        <v>133.46</v>
      </c>
      <c r="K379" s="5">
        <v>5.42</v>
      </c>
      <c r="L379" s="52">
        <v>5439.12</v>
      </c>
      <c r="M379" s="54">
        <v>32.89</v>
      </c>
      <c r="N379" s="3">
        <v>100.2</v>
      </c>
      <c r="O379" s="53">
        <v>65.1</v>
      </c>
      <c r="P379" s="52">
        <v>18.748</v>
      </c>
      <c r="Q379" s="54">
        <v>60.8</v>
      </c>
      <c r="R379" s="18">
        <v>64.8923</v>
      </c>
      <c r="S379" s="54">
        <v>13.9</v>
      </c>
      <c r="T379" s="3">
        <v>48.9257248794324</v>
      </c>
      <c r="U379" s="21">
        <v>7.33</v>
      </c>
      <c r="V379" s="21">
        <v>5.94</v>
      </c>
      <c r="W379" s="18">
        <f t="shared" si="6"/>
        <v>0.0671641791</v>
      </c>
      <c r="X379" s="54">
        <v>41.028</v>
      </c>
      <c r="Y379" s="54">
        <v>0.0916637841577308</v>
      </c>
      <c r="Z379" s="53">
        <v>2050.54824</v>
      </c>
      <c r="AA379" s="51">
        <v>605.2041</v>
      </c>
      <c r="AB379" s="55">
        <v>835.5064</v>
      </c>
      <c r="AC379" s="51">
        <v>773.504474927261</v>
      </c>
      <c r="AD379" s="51">
        <v>904.121861439906</v>
      </c>
      <c r="AE379" s="51">
        <v>998.257736635069</v>
      </c>
      <c r="AF379" s="51">
        <f t="shared" si="5"/>
        <v>2675.884073</v>
      </c>
      <c r="AG379" s="18">
        <v>2701.05</v>
      </c>
      <c r="AH379" s="21">
        <v>5.19</v>
      </c>
      <c r="AI379" s="51">
        <f t="shared" si="3"/>
        <v>230.3023</v>
      </c>
      <c r="AJ379" s="18">
        <v>143.383</v>
      </c>
      <c r="AK379" s="54">
        <v>13.9</v>
      </c>
      <c r="AL379" s="56">
        <v>4.521</v>
      </c>
      <c r="AM379" s="3">
        <v>48.9257248794324</v>
      </c>
      <c r="AN379" s="53">
        <v>427.0</v>
      </c>
      <c r="AO379" s="18">
        <f t="shared" si="4"/>
        <v>412.8505615</v>
      </c>
      <c r="AP379" s="53">
        <v>66.0</v>
      </c>
      <c r="AQ379" s="53">
        <v>890.07</v>
      </c>
      <c r="AR379" s="21">
        <v>151.447</v>
      </c>
      <c r="AS379" s="21">
        <v>0.574737</v>
      </c>
      <c r="AT379" s="53">
        <v>83.8</v>
      </c>
      <c r="AU379" s="53">
        <v>82.8</v>
      </c>
      <c r="AV379" s="53">
        <v>68.5</v>
      </c>
      <c r="AW379" s="53">
        <v>71.9</v>
      </c>
      <c r="AX379" s="53">
        <v>76.7</v>
      </c>
      <c r="AY379" s="21">
        <v>70.297008059106</v>
      </c>
      <c r="AZ379" s="21">
        <v>65.0593023133829</v>
      </c>
      <c r="BA379" s="21">
        <v>61.4091709510535</v>
      </c>
      <c r="BB379" s="5">
        <v>143.4</v>
      </c>
      <c r="BC379" s="5">
        <v>4.52833</v>
      </c>
      <c r="BD379" s="18">
        <v>143.43</v>
      </c>
      <c r="BE379" s="21">
        <v>7.33</v>
      </c>
      <c r="BF379" s="21">
        <v>7.94</v>
      </c>
      <c r="BG379" s="5">
        <v>8.87</v>
      </c>
      <c r="BH379" s="53">
        <v>69.8</v>
      </c>
      <c r="BI379" s="53">
        <v>65.2</v>
      </c>
      <c r="BJ379" s="53">
        <v>73.2</v>
      </c>
      <c r="BK379" s="53">
        <v>63.0</v>
      </c>
      <c r="BL379" s="54">
        <v>781783.062</v>
      </c>
      <c r="BM379" s="53">
        <v>62.7</v>
      </c>
      <c r="BN379" s="53">
        <v>66.7</v>
      </c>
      <c r="BO379" s="21">
        <v>39.048513921171</v>
      </c>
      <c r="BP379" s="53">
        <v>1280.5</v>
      </c>
      <c r="BQ379" s="21">
        <v>-0.0711</v>
      </c>
      <c r="BR379" s="53">
        <v>87.6</v>
      </c>
      <c r="BS379" s="5">
        <v>55.2</v>
      </c>
      <c r="BT379" s="53">
        <v>8.942</v>
      </c>
      <c r="BU379" s="18">
        <v>4.4</v>
      </c>
      <c r="BV379" s="57">
        <v>109.010445</v>
      </c>
    </row>
    <row r="380" ht="15.75" customHeight="1">
      <c r="A380" s="3" t="s">
        <v>234</v>
      </c>
      <c r="B380" s="3">
        <v>1977.0</v>
      </c>
      <c r="C380" s="3">
        <v>1977.6666666666388</v>
      </c>
      <c r="D380" s="54">
        <v>17.858</v>
      </c>
      <c r="E380" s="3">
        <v>1237.0</v>
      </c>
      <c r="F380" s="50">
        <v>130.3103</v>
      </c>
      <c r="G380" s="50">
        <v>165.634</v>
      </c>
      <c r="H380" s="51">
        <v>197.4881</v>
      </c>
      <c r="I380" s="22">
        <v>119.4285</v>
      </c>
      <c r="J380" s="21">
        <v>134.19</v>
      </c>
      <c r="K380" s="5">
        <v>5.9</v>
      </c>
      <c r="L380" s="52">
        <v>5446.35</v>
      </c>
      <c r="M380" s="54">
        <v>33.051</v>
      </c>
      <c r="N380" s="3">
        <v>97.75</v>
      </c>
      <c r="O380" s="53">
        <v>65.0</v>
      </c>
      <c r="P380" s="52">
        <v>18.919</v>
      </c>
      <c r="Q380" s="54">
        <v>61.1</v>
      </c>
      <c r="R380" s="18">
        <v>65.0982</v>
      </c>
      <c r="S380" s="54">
        <v>14.85</v>
      </c>
      <c r="T380" s="3">
        <v>49.6994419803706</v>
      </c>
      <c r="U380" s="21">
        <v>7.4</v>
      </c>
      <c r="V380" s="21">
        <v>6.37</v>
      </c>
      <c r="W380" s="18">
        <f t="shared" si="6"/>
        <v>0.06626447721</v>
      </c>
      <c r="X380" s="54">
        <v>41.325</v>
      </c>
      <c r="Y380" s="54">
        <v>0.0923003726905085</v>
      </c>
      <c r="Z380" s="53">
        <v>2063.07738</v>
      </c>
      <c r="AA380" s="51">
        <v>612.8609</v>
      </c>
      <c r="AB380" s="55">
        <v>843.0328</v>
      </c>
      <c r="AC380" s="51">
        <v>779.735226131335</v>
      </c>
      <c r="AD380" s="51">
        <v>916.406292591058</v>
      </c>
      <c r="AE380" s="51">
        <v>1005.58092172993</v>
      </c>
      <c r="AF380" s="51">
        <f t="shared" si="5"/>
        <v>2701.72244</v>
      </c>
      <c r="AG380" s="18">
        <v>2727.98</v>
      </c>
      <c r="AH380" s="21">
        <v>5.49</v>
      </c>
      <c r="AI380" s="51">
        <f t="shared" si="3"/>
        <v>230.1719</v>
      </c>
      <c r="AJ380" s="18">
        <v>145.009</v>
      </c>
      <c r="AK380" s="54">
        <v>14.85</v>
      </c>
      <c r="AL380" s="56">
        <v>4.522</v>
      </c>
      <c r="AM380" s="3">
        <v>49.6994419803706</v>
      </c>
      <c r="AN380" s="53">
        <v>430.5</v>
      </c>
      <c r="AO380" s="18">
        <f t="shared" si="4"/>
        <v>417.5323927</v>
      </c>
      <c r="AP380" s="53">
        <v>66.6</v>
      </c>
      <c r="AQ380" s="53">
        <v>861.49</v>
      </c>
      <c r="AR380" s="21">
        <v>148.27</v>
      </c>
      <c r="AS380" s="21">
        <v>0.535183</v>
      </c>
      <c r="AT380" s="53">
        <v>82.7</v>
      </c>
      <c r="AU380" s="53">
        <v>85.7</v>
      </c>
      <c r="AV380" s="53">
        <v>68.8</v>
      </c>
      <c r="AW380" s="53">
        <v>72.6</v>
      </c>
      <c r="AX380" s="53">
        <v>75.2</v>
      </c>
      <c r="AY380" s="21">
        <v>70.6377635168345</v>
      </c>
      <c r="AZ380" s="21">
        <v>65.6127228467196</v>
      </c>
      <c r="BA380" s="21">
        <v>61.0139309829552</v>
      </c>
      <c r="BB380" s="5">
        <v>145.01</v>
      </c>
      <c r="BC380" s="5">
        <v>4.46977</v>
      </c>
      <c r="BD380" s="18">
        <v>144.98</v>
      </c>
      <c r="BE380" s="21">
        <v>7.4</v>
      </c>
      <c r="BF380" s="21">
        <v>7.98</v>
      </c>
      <c r="BG380" s="5">
        <v>8.82</v>
      </c>
      <c r="BH380" s="53">
        <v>70.2</v>
      </c>
      <c r="BI380" s="53">
        <v>65.6</v>
      </c>
      <c r="BJ380" s="53">
        <v>73.7</v>
      </c>
      <c r="BK380" s="53">
        <v>63.3</v>
      </c>
      <c r="BL380" s="54">
        <v>786780.94</v>
      </c>
      <c r="BM380" s="53">
        <v>63.1</v>
      </c>
      <c r="BN380" s="53">
        <v>67.0</v>
      </c>
      <c r="BO380" s="21">
        <v>39.2858909054943</v>
      </c>
      <c r="BP380" s="53">
        <v>1285.7</v>
      </c>
      <c r="BQ380" s="21">
        <v>-0.15</v>
      </c>
      <c r="BR380" s="53">
        <v>101.9</v>
      </c>
      <c r="BS380" s="5">
        <v>55.5</v>
      </c>
      <c r="BT380" s="53">
        <v>8.94</v>
      </c>
      <c r="BU380" s="18">
        <v>4.56</v>
      </c>
      <c r="BV380" s="57">
        <v>109.755533</v>
      </c>
    </row>
    <row r="381" ht="15.75" customHeight="1">
      <c r="A381" s="3" t="s">
        <v>235</v>
      </c>
      <c r="B381" s="3">
        <v>1977.0</v>
      </c>
      <c r="C381" s="3">
        <v>1977.749999999972</v>
      </c>
      <c r="D381" s="54">
        <v>18.247</v>
      </c>
      <c r="E381" s="3">
        <v>1246.2</v>
      </c>
      <c r="F381" s="50">
        <v>132.1193</v>
      </c>
      <c r="G381" s="50">
        <v>167.5557</v>
      </c>
      <c r="H381" s="51">
        <v>198.9991</v>
      </c>
      <c r="I381" s="22">
        <v>121.5748</v>
      </c>
      <c r="J381" s="21">
        <v>134.52</v>
      </c>
      <c r="K381" s="5">
        <v>6.14</v>
      </c>
      <c r="L381" s="52">
        <v>5470.02</v>
      </c>
      <c r="M381" s="54">
        <v>33.19</v>
      </c>
      <c r="N381" s="3">
        <v>96.23</v>
      </c>
      <c r="O381" s="53">
        <v>65.3</v>
      </c>
      <c r="P381" s="52">
        <v>18.873</v>
      </c>
      <c r="Q381" s="54">
        <v>61.3</v>
      </c>
      <c r="R381" s="18">
        <v>65.3461</v>
      </c>
      <c r="S381" s="54">
        <v>14.85</v>
      </c>
      <c r="T381" s="3">
        <v>48.7647734140105</v>
      </c>
      <c r="U381" s="21">
        <v>7.34</v>
      </c>
      <c r="V381" s="21">
        <v>6.53</v>
      </c>
      <c r="W381" s="18">
        <f t="shared" si="6"/>
        <v>0.06449854068</v>
      </c>
      <c r="X381" s="54">
        <v>41.714</v>
      </c>
      <c r="Y381" s="54">
        <v>0.09511433146937587</v>
      </c>
      <c r="Z381" s="53">
        <v>2084.6246220000003</v>
      </c>
      <c r="AA381" s="51">
        <v>620.2488</v>
      </c>
      <c r="AB381" s="55">
        <v>851.2137</v>
      </c>
      <c r="AC381" s="51">
        <v>785.349</v>
      </c>
      <c r="AD381" s="51">
        <v>929.088</v>
      </c>
      <c r="AE381" s="51">
        <v>1014.244</v>
      </c>
      <c r="AF381" s="51">
        <f t="shared" si="5"/>
        <v>2728.681</v>
      </c>
      <c r="AG381" s="18">
        <v>2757.02</v>
      </c>
      <c r="AH381" s="21">
        <v>5.81</v>
      </c>
      <c r="AI381" s="51">
        <f t="shared" si="3"/>
        <v>230.9649</v>
      </c>
      <c r="AJ381" s="18">
        <v>149.334</v>
      </c>
      <c r="AK381" s="54">
        <v>14.85</v>
      </c>
      <c r="AL381" s="56">
        <v>4.687</v>
      </c>
      <c r="AM381" s="3">
        <v>48.7647734140105</v>
      </c>
      <c r="AN381" s="53">
        <v>439.3</v>
      </c>
      <c r="AO381" s="18">
        <f t="shared" si="4"/>
        <v>429.9856032</v>
      </c>
      <c r="AP381" s="53">
        <v>67.0</v>
      </c>
      <c r="AQ381" s="53">
        <v>847.11</v>
      </c>
      <c r="AR381" s="21">
        <v>151.999</v>
      </c>
      <c r="AS381" s="21">
        <v>0.561048</v>
      </c>
      <c r="AT381" s="53">
        <v>79.4</v>
      </c>
      <c r="AU381" s="53">
        <v>80.2</v>
      </c>
      <c r="AV381" s="53">
        <v>69.6</v>
      </c>
      <c r="AW381" s="53">
        <v>73.8</v>
      </c>
      <c r="AX381" s="53">
        <v>71.7</v>
      </c>
      <c r="AY381" s="21">
        <v>70.7785794394086</v>
      </c>
      <c r="AZ381" s="21">
        <v>66.2977858045729</v>
      </c>
      <c r="BA381" s="21">
        <v>62.389967836097</v>
      </c>
      <c r="BB381" s="5">
        <v>149.33</v>
      </c>
      <c r="BC381" s="5">
        <v>4.53545</v>
      </c>
      <c r="BD381" s="18">
        <v>149.75</v>
      </c>
      <c r="BE381" s="21">
        <v>7.34</v>
      </c>
      <c r="BF381" s="21">
        <v>7.92</v>
      </c>
      <c r="BG381" s="5">
        <v>8.8</v>
      </c>
      <c r="BH381" s="53">
        <v>70.5</v>
      </c>
      <c r="BI381" s="53">
        <v>65.9</v>
      </c>
      <c r="BJ381" s="53">
        <v>73.8</v>
      </c>
      <c r="BK381" s="53">
        <v>63.8</v>
      </c>
      <c r="BL381" s="54">
        <v>792394.584</v>
      </c>
      <c r="BM381" s="53">
        <v>63.3</v>
      </c>
      <c r="BN381" s="53">
        <v>67.3</v>
      </c>
      <c r="BO381" s="21">
        <v>39.4639236437367</v>
      </c>
      <c r="BP381" s="53">
        <v>1294.5</v>
      </c>
      <c r="BQ381" s="21">
        <v>-0.0988</v>
      </c>
      <c r="BR381" s="53">
        <v>87.6</v>
      </c>
      <c r="BS381" s="5">
        <v>55.9</v>
      </c>
      <c r="BT381" s="53">
        <v>8.896</v>
      </c>
      <c r="BU381" s="18">
        <v>4.68</v>
      </c>
      <c r="BV381" s="57">
        <v>110.840772</v>
      </c>
    </row>
    <row r="382" ht="15.75" customHeight="1">
      <c r="A382" s="3" t="s">
        <v>61</v>
      </c>
      <c r="B382" s="3">
        <v>1977.0</v>
      </c>
      <c r="C382" s="3">
        <v>1977.8333333333053</v>
      </c>
      <c r="D382" s="54">
        <v>17.658</v>
      </c>
      <c r="E382" s="3">
        <v>1254.0</v>
      </c>
      <c r="F382" s="50">
        <v>134.0856</v>
      </c>
      <c r="G382" s="50">
        <v>170.2452</v>
      </c>
      <c r="H382" s="51">
        <v>201.2545</v>
      </c>
      <c r="I382" s="22">
        <v>122.3485</v>
      </c>
      <c r="J382" s="21">
        <v>132.9</v>
      </c>
      <c r="K382" s="5">
        <v>6.47</v>
      </c>
      <c r="L382" s="52">
        <v>5407.98</v>
      </c>
      <c r="M382" s="54">
        <v>33.351</v>
      </c>
      <c r="N382" s="3">
        <v>93.74</v>
      </c>
      <c r="O382" s="53">
        <v>65.6</v>
      </c>
      <c r="P382" s="52">
        <v>18.963</v>
      </c>
      <c r="Q382" s="54">
        <v>61.6</v>
      </c>
      <c r="R382" s="18">
        <v>65.7014</v>
      </c>
      <c r="S382" s="54">
        <v>14.85</v>
      </c>
      <c r="T382" s="3">
        <v>51.3160563987014</v>
      </c>
      <c r="U382" s="21">
        <v>7.52</v>
      </c>
      <c r="V382" s="21">
        <v>6.97</v>
      </c>
      <c r="W382" s="18">
        <f t="shared" si="6"/>
        <v>0.06443891229</v>
      </c>
      <c r="X382" s="54">
        <v>42.058</v>
      </c>
      <c r="Y382" s="54">
        <v>0.0961453256535223</v>
      </c>
      <c r="Z382" s="53">
        <v>2079.909108</v>
      </c>
      <c r="AA382" s="51">
        <v>627.9338</v>
      </c>
      <c r="AB382" s="55">
        <v>857.7896</v>
      </c>
      <c r="AC382" s="51">
        <v>789.433027310986</v>
      </c>
      <c r="AD382" s="51">
        <v>942.717140389607</v>
      </c>
      <c r="AE382" s="51">
        <v>1025.55085908605</v>
      </c>
      <c r="AF382" s="51">
        <f t="shared" si="5"/>
        <v>2757.701027</v>
      </c>
      <c r="AG382" s="18">
        <v>2788.18</v>
      </c>
      <c r="AH382" s="21">
        <v>6.16</v>
      </c>
      <c r="AI382" s="51">
        <f t="shared" si="3"/>
        <v>229.8558</v>
      </c>
      <c r="AJ382" s="18">
        <v>158.848</v>
      </c>
      <c r="AK382" s="54">
        <v>14.85</v>
      </c>
      <c r="AL382" s="56">
        <v>4.892</v>
      </c>
      <c r="AM382" s="3">
        <v>51.3160563987014</v>
      </c>
      <c r="AN382" s="53">
        <v>440.9</v>
      </c>
      <c r="AO382" s="18">
        <f t="shared" si="4"/>
        <v>457.3797869</v>
      </c>
      <c r="AP382" s="53">
        <v>67.6</v>
      </c>
      <c r="AQ382" s="53">
        <v>818.35</v>
      </c>
      <c r="AR382" s="21">
        <v>160.848</v>
      </c>
      <c r="AS382" s="21">
        <v>0.566048</v>
      </c>
      <c r="AT382" s="53">
        <v>77.9</v>
      </c>
      <c r="AU382" s="53">
        <v>83.6</v>
      </c>
      <c r="AV382" s="53">
        <v>69.1</v>
      </c>
      <c r="AW382" s="53">
        <v>73.6</v>
      </c>
      <c r="AX382" s="53">
        <v>70.8</v>
      </c>
      <c r="AY382" s="21">
        <v>72.1074027118514</v>
      </c>
      <c r="AZ382" s="21">
        <v>66.9584711701576</v>
      </c>
      <c r="BA382" s="21">
        <v>63.4500380996099</v>
      </c>
      <c r="BB382" s="5">
        <v>158.85</v>
      </c>
      <c r="BC382" s="5">
        <v>4.76021</v>
      </c>
      <c r="BD382" s="18">
        <v>159.03</v>
      </c>
      <c r="BE382" s="21">
        <v>7.52</v>
      </c>
      <c r="BF382" s="21">
        <v>8.04</v>
      </c>
      <c r="BG382" s="5">
        <v>8.89</v>
      </c>
      <c r="BH382" s="53">
        <v>70.2</v>
      </c>
      <c r="BI382" s="53">
        <v>66.6</v>
      </c>
      <c r="BJ382" s="53">
        <v>74.0</v>
      </c>
      <c r="BK382" s="53">
        <v>64.1</v>
      </c>
      <c r="BL382" s="54">
        <v>793175.2</v>
      </c>
      <c r="BM382" s="53">
        <v>63.7</v>
      </c>
      <c r="BN382" s="53">
        <v>67.6</v>
      </c>
      <c r="BO382" s="21">
        <v>40.3540873349488</v>
      </c>
      <c r="BP382" s="53">
        <v>1311.4</v>
      </c>
      <c r="BQ382" s="21">
        <v>-0.1194</v>
      </c>
      <c r="BR382" s="53">
        <v>86.7</v>
      </c>
      <c r="BS382" s="5">
        <v>56.2</v>
      </c>
      <c r="BT382" s="53">
        <v>8.9225</v>
      </c>
      <c r="BU382" s="18">
        <v>4.86</v>
      </c>
      <c r="BV382" s="57">
        <v>111.884229</v>
      </c>
    </row>
    <row r="383" ht="15.75" customHeight="1">
      <c r="A383" s="3" t="s">
        <v>236</v>
      </c>
      <c r="B383" s="3">
        <v>1977.0</v>
      </c>
      <c r="C383" s="3">
        <v>1977.9166666666385</v>
      </c>
      <c r="D383" s="54">
        <v>18.15</v>
      </c>
      <c r="E383" s="3">
        <v>1262.4</v>
      </c>
      <c r="F383" s="50">
        <v>135.8857</v>
      </c>
      <c r="G383" s="50">
        <v>172.8184</v>
      </c>
      <c r="H383" s="51">
        <v>202.9397</v>
      </c>
      <c r="I383" s="22">
        <v>122.6712</v>
      </c>
      <c r="J383" s="21">
        <v>131.09</v>
      </c>
      <c r="K383" s="5">
        <v>6.51</v>
      </c>
      <c r="L383" s="52">
        <v>5463.06</v>
      </c>
      <c r="M383" s="54">
        <v>33.524</v>
      </c>
      <c r="N383" s="3">
        <v>94.28</v>
      </c>
      <c r="O383" s="53">
        <v>65.8</v>
      </c>
      <c r="P383" s="52">
        <v>19.012</v>
      </c>
      <c r="Q383" s="54">
        <v>62.0</v>
      </c>
      <c r="R383" s="18">
        <v>66.1434</v>
      </c>
      <c r="S383" s="54">
        <v>14.85</v>
      </c>
      <c r="T383" s="3">
        <v>51.5849621808793</v>
      </c>
      <c r="U383" s="21">
        <v>7.58</v>
      </c>
      <c r="V383" s="21">
        <v>6.95</v>
      </c>
      <c r="W383" s="18">
        <f t="shared" si="6"/>
        <v>0.06509928515</v>
      </c>
      <c r="X383" s="54">
        <v>42.389</v>
      </c>
      <c r="Y383" s="54">
        <v>0.09773404117570883</v>
      </c>
      <c r="Z383" s="53">
        <v>2117.4820560000003</v>
      </c>
      <c r="AA383" s="51">
        <v>634.3151</v>
      </c>
      <c r="AB383" s="55">
        <v>865.9606</v>
      </c>
      <c r="AC383" s="51">
        <v>792.848476401825</v>
      </c>
      <c r="AD383" s="51">
        <v>955.841671188092</v>
      </c>
      <c r="AE383" s="51">
        <v>1038.17515833023</v>
      </c>
      <c r="AF383" s="51">
        <f t="shared" si="5"/>
        <v>2786.865306</v>
      </c>
      <c r="AG383" s="18">
        <v>2814.99</v>
      </c>
      <c r="AH383" s="21">
        <v>6.1</v>
      </c>
      <c r="AI383" s="51">
        <f t="shared" si="3"/>
        <v>231.6455</v>
      </c>
      <c r="AJ383" s="18">
        <v>162.132</v>
      </c>
      <c r="AK383" s="54">
        <v>14.85</v>
      </c>
      <c r="AL383" s="56">
        <v>4.787</v>
      </c>
      <c r="AM383" s="3">
        <v>51.5849621808793</v>
      </c>
      <c r="AN383" s="53">
        <v>443.7</v>
      </c>
      <c r="AO383" s="18">
        <f t="shared" si="4"/>
        <v>466.8355888</v>
      </c>
      <c r="AP383" s="53">
        <v>68.1</v>
      </c>
      <c r="AQ383" s="53">
        <v>829.7</v>
      </c>
      <c r="AR383" s="21">
        <v>171.1</v>
      </c>
      <c r="AS383" s="21">
        <v>0.55201</v>
      </c>
      <c r="AT383" s="53">
        <v>77.8</v>
      </c>
      <c r="AU383" s="53">
        <v>82.7</v>
      </c>
      <c r="AV383" s="53">
        <v>68.9</v>
      </c>
      <c r="AW383" s="53">
        <v>73.6</v>
      </c>
      <c r="AX383" s="53">
        <v>71.2</v>
      </c>
      <c r="AY383" s="21">
        <v>72.6255767480277</v>
      </c>
      <c r="AZ383" s="21">
        <v>67.1153325293815</v>
      </c>
      <c r="BA383" s="21">
        <v>63.6522341082811</v>
      </c>
      <c r="BB383" s="5">
        <v>162.13</v>
      </c>
      <c r="BC383" s="5">
        <v>4.82841</v>
      </c>
      <c r="BD383" s="18">
        <v>162.05</v>
      </c>
      <c r="BE383" s="21">
        <v>7.58</v>
      </c>
      <c r="BF383" s="21">
        <v>8.08</v>
      </c>
      <c r="BG383" s="5">
        <v>8.95</v>
      </c>
      <c r="BH383" s="53">
        <v>70.3</v>
      </c>
      <c r="BI383" s="53">
        <v>67.0</v>
      </c>
      <c r="BJ383" s="53">
        <v>74.3</v>
      </c>
      <c r="BK383" s="53">
        <v>64.2</v>
      </c>
      <c r="BL383" s="54">
        <v>797026.883</v>
      </c>
      <c r="BM383" s="53">
        <v>63.8</v>
      </c>
      <c r="BN383" s="53">
        <v>68.0</v>
      </c>
      <c r="BO383" s="21">
        <v>40.5321200731912</v>
      </c>
      <c r="BP383" s="53">
        <v>1327.0</v>
      </c>
      <c r="BQ383" s="21">
        <v>-0.1039</v>
      </c>
      <c r="BR383" s="53">
        <v>89.9</v>
      </c>
      <c r="BS383" s="5">
        <v>56.6</v>
      </c>
      <c r="BT383" s="53">
        <v>8.9225</v>
      </c>
      <c r="BU383" s="18">
        <v>4.89</v>
      </c>
      <c r="BV383" s="57">
        <v>112.493077</v>
      </c>
    </row>
    <row r="384" ht="15.75" customHeight="1">
      <c r="A384" s="3" t="s">
        <v>237</v>
      </c>
      <c r="B384" s="3">
        <v>1977.0</v>
      </c>
      <c r="C384" s="3">
        <v>1977.9999999999718</v>
      </c>
      <c r="D384" s="54">
        <v>18.42</v>
      </c>
      <c r="E384" s="3">
        <v>1270.3</v>
      </c>
      <c r="F384" s="50">
        <v>138.0303</v>
      </c>
      <c r="G384" s="50">
        <v>175.0673</v>
      </c>
      <c r="H384" s="51">
        <v>204.6774</v>
      </c>
      <c r="I384" s="22">
        <v>125.8738</v>
      </c>
      <c r="J384" s="21">
        <v>128.99</v>
      </c>
      <c r="K384" s="5">
        <v>6.56</v>
      </c>
      <c r="L384" s="52">
        <v>5480.36</v>
      </c>
      <c r="M384" s="54">
        <v>33.697</v>
      </c>
      <c r="N384" s="3">
        <v>93.82</v>
      </c>
      <c r="O384" s="53">
        <v>66.2</v>
      </c>
      <c r="P384" s="52">
        <v>18.99</v>
      </c>
      <c r="Q384" s="54">
        <v>62.3</v>
      </c>
      <c r="R384" s="18">
        <v>66.5189</v>
      </c>
      <c r="S384" s="54">
        <v>14.85</v>
      </c>
      <c r="T384" s="3">
        <v>52.4924490657332</v>
      </c>
      <c r="U384" s="21">
        <v>7.69</v>
      </c>
      <c r="V384" s="21">
        <v>6.96</v>
      </c>
      <c r="W384" s="18">
        <f t="shared" si="6"/>
        <v>0.0648443672</v>
      </c>
      <c r="X384" s="54">
        <v>42.644</v>
      </c>
      <c r="Y384" s="54">
        <v>0.09647228221742243</v>
      </c>
      <c r="Z384" s="53">
        <v>2135.148256</v>
      </c>
      <c r="AA384" s="51">
        <v>643.6488</v>
      </c>
      <c r="AB384" s="55">
        <v>877.9979</v>
      </c>
      <c r="AC384" s="51">
        <v>796.9</v>
      </c>
      <c r="AD384" s="51">
        <v>966.509</v>
      </c>
      <c r="AE384" s="51">
        <v>1050.133</v>
      </c>
      <c r="AF384" s="51">
        <f t="shared" si="5"/>
        <v>2813.542</v>
      </c>
      <c r="AG384" s="18">
        <v>2837.46</v>
      </c>
      <c r="AH384" s="21">
        <v>6.07</v>
      </c>
      <c r="AI384" s="51">
        <f t="shared" si="3"/>
        <v>234.3491</v>
      </c>
      <c r="AJ384" s="18">
        <v>160.48</v>
      </c>
      <c r="AK384" s="54">
        <v>14.85</v>
      </c>
      <c r="AL384" s="56">
        <v>4.837</v>
      </c>
      <c r="AM384" s="3">
        <v>52.4924490657332</v>
      </c>
      <c r="AN384" s="53">
        <v>452.2</v>
      </c>
      <c r="AO384" s="18">
        <f t="shared" si="4"/>
        <v>462.0788943</v>
      </c>
      <c r="AP384" s="53">
        <v>68.6</v>
      </c>
      <c r="AQ384" s="53">
        <v>831.17</v>
      </c>
      <c r="AR384" s="21">
        <v>177.8</v>
      </c>
      <c r="AS384" s="21">
        <v>0.590029</v>
      </c>
      <c r="AT384" s="53">
        <v>78.7</v>
      </c>
      <c r="AU384" s="53">
        <v>88.9</v>
      </c>
      <c r="AV384" s="53">
        <v>69.5</v>
      </c>
      <c r="AW384" s="53">
        <v>73.6</v>
      </c>
      <c r="AX384" s="53">
        <v>71.5</v>
      </c>
      <c r="AY384" s="21">
        <v>73.6445095576849</v>
      </c>
      <c r="AZ384" s="21">
        <v>67.4866436962188</v>
      </c>
      <c r="BA384" s="21">
        <v>64.4507114264032</v>
      </c>
      <c r="BB384" s="5">
        <v>160.48</v>
      </c>
      <c r="BC384" s="5">
        <v>4.72288</v>
      </c>
      <c r="BD384" s="18">
        <v>160.33</v>
      </c>
      <c r="BE384" s="21">
        <v>7.69</v>
      </c>
      <c r="BF384" s="21">
        <v>8.19</v>
      </c>
      <c r="BG384" s="5">
        <v>8.99</v>
      </c>
      <c r="BH384" s="53">
        <v>70.7</v>
      </c>
      <c r="BI384" s="53">
        <v>67.3</v>
      </c>
      <c r="BJ384" s="53">
        <v>74.5</v>
      </c>
      <c r="BK384" s="53">
        <v>64.5</v>
      </c>
      <c r="BL384" s="54">
        <v>800993.961</v>
      </c>
      <c r="BM384" s="53">
        <v>64.1</v>
      </c>
      <c r="BN384" s="53">
        <v>68.2</v>
      </c>
      <c r="BO384" s="21">
        <v>40.7101528114336</v>
      </c>
      <c r="BP384" s="53">
        <v>1336.0</v>
      </c>
      <c r="BQ384" s="21">
        <v>-0.2538</v>
      </c>
      <c r="BR384" s="53">
        <v>99.3</v>
      </c>
      <c r="BS384" s="5">
        <v>57.0</v>
      </c>
      <c r="BT384" s="53">
        <v>8.96</v>
      </c>
      <c r="BU384" s="18">
        <v>4.98</v>
      </c>
      <c r="BV384" s="57">
        <v>113.140347</v>
      </c>
    </row>
    <row r="385" ht="15.75" customHeight="1">
      <c r="A385" s="3" t="s">
        <v>58</v>
      </c>
      <c r="B385" s="3">
        <v>1978.0</v>
      </c>
      <c r="C385" s="3">
        <v>1978.083333333305</v>
      </c>
      <c r="D385" s="54">
        <v>18.806</v>
      </c>
      <c r="E385" s="3">
        <v>1279.7</v>
      </c>
      <c r="F385" s="50">
        <v>140.1161</v>
      </c>
      <c r="G385" s="50">
        <v>177.7143</v>
      </c>
      <c r="H385" s="51">
        <v>207.2931</v>
      </c>
      <c r="I385" s="22">
        <v>124.068</v>
      </c>
      <c r="J385" s="21">
        <v>127.83</v>
      </c>
      <c r="K385" s="5">
        <v>6.7</v>
      </c>
      <c r="L385" s="52">
        <v>5440.45</v>
      </c>
      <c r="M385" s="54">
        <v>33.899</v>
      </c>
      <c r="N385" s="3">
        <v>90.25</v>
      </c>
      <c r="O385" s="53">
        <v>66.8</v>
      </c>
      <c r="P385" s="52">
        <v>19.29</v>
      </c>
      <c r="Q385" s="54">
        <v>62.7</v>
      </c>
      <c r="R385" s="18">
        <v>66.9129</v>
      </c>
      <c r="S385" s="54">
        <v>14.85</v>
      </c>
      <c r="T385" s="3">
        <v>52.6774561885041</v>
      </c>
      <c r="U385" s="21">
        <v>7.96</v>
      </c>
      <c r="V385" s="21">
        <v>7.28</v>
      </c>
      <c r="W385" s="18">
        <f t="shared" si="6"/>
        <v>0.0647339657</v>
      </c>
      <c r="X385" s="54">
        <v>43.013</v>
      </c>
      <c r="Y385" s="54">
        <v>0.0976344195779213</v>
      </c>
      <c r="Z385" s="53">
        <v>2128.30404</v>
      </c>
      <c r="AA385" s="51">
        <v>649.1915</v>
      </c>
      <c r="AB385" s="55">
        <v>881.8774</v>
      </c>
      <c r="AC385" s="51">
        <v>802.353638051018</v>
      </c>
      <c r="AD385" s="51">
        <v>973.681873297962</v>
      </c>
      <c r="AE385" s="51">
        <v>1060.10493813183</v>
      </c>
      <c r="AF385" s="51">
        <f t="shared" si="5"/>
        <v>2836.140449</v>
      </c>
      <c r="AG385" s="18">
        <v>2855.57</v>
      </c>
      <c r="AH385" s="21">
        <v>6.44</v>
      </c>
      <c r="AI385" s="51">
        <f t="shared" si="3"/>
        <v>232.6859</v>
      </c>
      <c r="AJ385" s="18">
        <v>173.207</v>
      </c>
      <c r="AK385" s="54">
        <v>14.85</v>
      </c>
      <c r="AL385" s="56">
        <v>4.998</v>
      </c>
      <c r="AM385" s="3">
        <v>52.6774561885041</v>
      </c>
      <c r="AN385" s="53">
        <v>457.5</v>
      </c>
      <c r="AO385" s="18">
        <f t="shared" si="4"/>
        <v>498.7244457</v>
      </c>
      <c r="AP385" s="53">
        <v>68.8</v>
      </c>
      <c r="AQ385" s="53">
        <v>769.92</v>
      </c>
      <c r="AR385" s="21">
        <v>205.465</v>
      </c>
      <c r="AS385" s="21">
        <v>0.5923</v>
      </c>
      <c r="AT385" s="53">
        <v>81.0</v>
      </c>
      <c r="AU385" s="53">
        <v>95.2</v>
      </c>
      <c r="AV385" s="53">
        <v>70.2</v>
      </c>
      <c r="AW385" s="53">
        <v>73.5</v>
      </c>
      <c r="AX385" s="53">
        <v>71.5</v>
      </c>
      <c r="AY385" s="21">
        <v>73.7663004444576</v>
      </c>
      <c r="AZ385" s="21">
        <v>67.774991037442</v>
      </c>
      <c r="BA385" s="21">
        <v>64.8964199284502</v>
      </c>
      <c r="BB385" s="5">
        <v>173.21</v>
      </c>
      <c r="BC385" s="5">
        <v>4.9439</v>
      </c>
      <c r="BD385" s="18">
        <v>173.35</v>
      </c>
      <c r="BE385" s="21">
        <v>7.96</v>
      </c>
      <c r="BF385" s="21">
        <v>8.41</v>
      </c>
      <c r="BG385" s="5">
        <v>9.17</v>
      </c>
      <c r="BH385" s="53">
        <v>71.4</v>
      </c>
      <c r="BI385" s="53">
        <v>67.9</v>
      </c>
      <c r="BJ385" s="53">
        <v>75.6</v>
      </c>
      <c r="BK385" s="53">
        <v>66.5</v>
      </c>
      <c r="BL385" s="54">
        <v>804676.915</v>
      </c>
      <c r="BM385" s="53">
        <v>64.6</v>
      </c>
      <c r="BN385" s="53">
        <v>68.7</v>
      </c>
      <c r="BO385" s="21">
        <v>41.0068740418377</v>
      </c>
      <c r="BP385" s="53">
        <v>1329.5</v>
      </c>
      <c r="BQ385" s="21">
        <v>-0.2456</v>
      </c>
      <c r="BR385" s="53">
        <v>98.6</v>
      </c>
      <c r="BS385" s="5">
        <v>57.5</v>
      </c>
      <c r="BT385" s="53">
        <v>9.015</v>
      </c>
      <c r="BU385" s="18">
        <v>5.22</v>
      </c>
      <c r="BV385" s="57">
        <v>113.542603</v>
      </c>
    </row>
    <row r="386" ht="15.75" customHeight="1">
      <c r="A386" s="3" t="s">
        <v>230</v>
      </c>
      <c r="B386" s="3">
        <v>1978.0</v>
      </c>
      <c r="C386" s="3">
        <v>1978.1666666666383</v>
      </c>
      <c r="D386" s="54">
        <v>19.155</v>
      </c>
      <c r="E386" s="3">
        <v>1285.5</v>
      </c>
      <c r="F386" s="50">
        <v>141.9138</v>
      </c>
      <c r="G386" s="50">
        <v>180.32</v>
      </c>
      <c r="H386" s="51">
        <v>210.259</v>
      </c>
      <c r="I386" s="22">
        <v>122.4152</v>
      </c>
      <c r="J386" s="21">
        <v>127.65</v>
      </c>
      <c r="K386" s="5">
        <v>6.78</v>
      </c>
      <c r="L386" s="52">
        <v>5385.0</v>
      </c>
      <c r="M386" s="54">
        <v>34.029</v>
      </c>
      <c r="N386" s="3">
        <v>88.98</v>
      </c>
      <c r="O386" s="53">
        <v>67.5</v>
      </c>
      <c r="P386" s="52">
        <v>19.561</v>
      </c>
      <c r="Q386" s="54">
        <v>63.0</v>
      </c>
      <c r="R386" s="18">
        <v>67.4672</v>
      </c>
      <c r="S386" s="54">
        <v>14.85</v>
      </c>
      <c r="T386" s="3">
        <v>52.950247068725</v>
      </c>
      <c r="U386" s="21">
        <v>8.03</v>
      </c>
      <c r="V386" s="21">
        <v>7.34</v>
      </c>
      <c r="W386" s="18">
        <f t="shared" si="6"/>
        <v>0.06231074205</v>
      </c>
      <c r="X386" s="54">
        <v>43.328</v>
      </c>
      <c r="Y386" s="54">
        <v>0.0947496083682855</v>
      </c>
      <c r="Z386" s="53">
        <v>2114.6895000000004</v>
      </c>
      <c r="AA386" s="51">
        <v>654.908</v>
      </c>
      <c r="AB386" s="55">
        <v>888.7536</v>
      </c>
      <c r="AC386" s="51">
        <v>807.820979372478</v>
      </c>
      <c r="AD386" s="51">
        <v>979.984393026946</v>
      </c>
      <c r="AE386" s="51">
        <v>1069.42933383806</v>
      </c>
      <c r="AF386" s="51">
        <f t="shared" si="5"/>
        <v>2857.234706</v>
      </c>
      <c r="AG386" s="18">
        <v>2878.75</v>
      </c>
      <c r="AH386" s="21">
        <v>6.45</v>
      </c>
      <c r="AI386" s="51">
        <f t="shared" si="3"/>
        <v>233.8456</v>
      </c>
      <c r="AJ386" s="18">
        <v>178.36</v>
      </c>
      <c r="AK386" s="54">
        <v>14.85</v>
      </c>
      <c r="AL386" s="56">
        <v>5.014</v>
      </c>
      <c r="AM386" s="3">
        <v>52.950247068725</v>
      </c>
      <c r="AN386" s="53">
        <v>461.0</v>
      </c>
      <c r="AO386" s="18">
        <f t="shared" si="4"/>
        <v>513.5617622</v>
      </c>
      <c r="AP386" s="53">
        <v>69.1</v>
      </c>
      <c r="AQ386" s="53">
        <v>742.12</v>
      </c>
      <c r="AR386" s="21">
        <v>226.55</v>
      </c>
      <c r="AS386" s="21">
        <v>0.571</v>
      </c>
      <c r="AT386" s="53">
        <v>81.5</v>
      </c>
      <c r="AU386" s="53">
        <v>93.2</v>
      </c>
      <c r="AV386" s="53">
        <v>72.2</v>
      </c>
      <c r="AW386" s="53">
        <v>73.5</v>
      </c>
      <c r="AX386" s="53">
        <v>76.6</v>
      </c>
      <c r="AY386" s="21">
        <v>74.1377252305108</v>
      </c>
      <c r="AZ386" s="21">
        <v>68.2543526057077</v>
      </c>
      <c r="BA386" s="21">
        <v>65.082719129736</v>
      </c>
      <c r="BB386" s="5">
        <v>178.36</v>
      </c>
      <c r="BC386" s="5">
        <v>4.9625</v>
      </c>
      <c r="BD386" s="18">
        <v>178.31</v>
      </c>
      <c r="BE386" s="21">
        <v>8.03</v>
      </c>
      <c r="BF386" s="21">
        <v>8.47</v>
      </c>
      <c r="BG386" s="5">
        <v>9.2</v>
      </c>
      <c r="BH386" s="53">
        <v>72.6</v>
      </c>
      <c r="BI386" s="53">
        <v>68.3</v>
      </c>
      <c r="BJ386" s="53">
        <v>75.7</v>
      </c>
      <c r="BK386" s="53">
        <v>67.2</v>
      </c>
      <c r="BL386" s="54">
        <v>808018.532</v>
      </c>
      <c r="BM386" s="53">
        <v>65.0</v>
      </c>
      <c r="BN386" s="53">
        <v>69.1</v>
      </c>
      <c r="BO386" s="21">
        <v>41.1849067800801</v>
      </c>
      <c r="BP386" s="53">
        <v>1355.1</v>
      </c>
      <c r="BQ386" s="21">
        <v>-0.2517</v>
      </c>
      <c r="BR386" s="53">
        <v>106.5</v>
      </c>
      <c r="BS386" s="5">
        <v>57.8</v>
      </c>
      <c r="BT386" s="53">
        <v>9.145</v>
      </c>
      <c r="BU386" s="18">
        <v>5.35</v>
      </c>
      <c r="BV386" s="57">
        <v>114.082617</v>
      </c>
    </row>
    <row r="387" ht="15.75" customHeight="1">
      <c r="A387" s="3" t="s">
        <v>231</v>
      </c>
      <c r="B387" s="3">
        <v>1978.0</v>
      </c>
      <c r="C387" s="3">
        <v>1978.2499999999716</v>
      </c>
      <c r="D387" s="54">
        <v>18.958</v>
      </c>
      <c r="E387" s="3">
        <v>1292.2</v>
      </c>
      <c r="F387" s="50">
        <v>143.9343</v>
      </c>
      <c r="G387" s="50">
        <v>183.0011</v>
      </c>
      <c r="H387" s="51">
        <v>213.6058</v>
      </c>
      <c r="I387" s="22">
        <v>124.294</v>
      </c>
      <c r="J387" s="21">
        <v>126.41</v>
      </c>
      <c r="K387" s="5">
        <v>6.79</v>
      </c>
      <c r="L387" s="52">
        <v>5582.09</v>
      </c>
      <c r="M387" s="54">
        <v>34.213</v>
      </c>
      <c r="N387" s="3">
        <v>88.82</v>
      </c>
      <c r="O387" s="53">
        <v>68.1</v>
      </c>
      <c r="P387" s="52">
        <v>19.286</v>
      </c>
      <c r="Q387" s="54">
        <v>63.4</v>
      </c>
      <c r="R387" s="18">
        <v>67.9997</v>
      </c>
      <c r="S387" s="54">
        <v>14.85</v>
      </c>
      <c r="T387" s="3">
        <v>53.6022313757174</v>
      </c>
      <c r="U387" s="21">
        <v>8.04</v>
      </c>
      <c r="V387" s="21">
        <v>7.31</v>
      </c>
      <c r="W387" s="18">
        <f t="shared" si="6"/>
        <v>0.06353943237</v>
      </c>
      <c r="X387" s="54">
        <v>43.568</v>
      </c>
      <c r="Y387" s="54">
        <v>0.09069971210414307</v>
      </c>
      <c r="Z387" s="53">
        <v>2204.367341</v>
      </c>
      <c r="AA387" s="51">
        <v>664.8351</v>
      </c>
      <c r="AB387" s="55">
        <v>901.001</v>
      </c>
      <c r="AC387" s="51">
        <v>811.375</v>
      </c>
      <c r="AD387" s="51">
        <v>988.956</v>
      </c>
      <c r="AE387" s="51">
        <v>1080.109</v>
      </c>
      <c r="AF387" s="51">
        <f t="shared" si="5"/>
        <v>2880.44</v>
      </c>
      <c r="AG387" s="18">
        <v>2906.99</v>
      </c>
      <c r="AH387" s="21">
        <v>6.29</v>
      </c>
      <c r="AI387" s="51">
        <f t="shared" si="3"/>
        <v>236.1659</v>
      </c>
      <c r="AJ387" s="18">
        <v>183.771</v>
      </c>
      <c r="AK387" s="54">
        <v>14.85</v>
      </c>
      <c r="AL387" s="56">
        <v>5.49</v>
      </c>
      <c r="AM387" s="3">
        <v>53.6022313757174</v>
      </c>
      <c r="AN387" s="53">
        <v>473.6</v>
      </c>
      <c r="AO387" s="18">
        <f t="shared" si="4"/>
        <v>529.1419522</v>
      </c>
      <c r="AP387" s="53">
        <v>69.6</v>
      </c>
      <c r="AQ387" s="53">
        <v>757.36</v>
      </c>
      <c r="AR387" s="21">
        <v>227.089</v>
      </c>
      <c r="AS387" s="21">
        <v>0.593318</v>
      </c>
      <c r="AT387" s="53">
        <v>81.6</v>
      </c>
      <c r="AU387" s="53">
        <v>95.8</v>
      </c>
      <c r="AV387" s="53">
        <v>73.0</v>
      </c>
      <c r="AW387" s="53">
        <v>73.5</v>
      </c>
      <c r="AX387" s="53">
        <v>78.0</v>
      </c>
      <c r="AY387" s="21">
        <v>74.4996872380013</v>
      </c>
      <c r="AZ387" s="21">
        <v>68.4730176347417</v>
      </c>
      <c r="BA387" s="21">
        <v>65.2554761415774</v>
      </c>
      <c r="BB387" s="5">
        <v>183.77</v>
      </c>
      <c r="BC387" s="5">
        <v>5.25771</v>
      </c>
      <c r="BD387" s="18">
        <v>183.68</v>
      </c>
      <c r="BE387" s="21">
        <v>8.04</v>
      </c>
      <c r="BF387" s="21">
        <v>8.47</v>
      </c>
      <c r="BG387" s="5">
        <v>9.22</v>
      </c>
      <c r="BH387" s="53">
        <v>73.3</v>
      </c>
      <c r="BI387" s="53">
        <v>68.7</v>
      </c>
      <c r="BJ387" s="53">
        <v>76.2</v>
      </c>
      <c r="BK387" s="53">
        <v>67.4</v>
      </c>
      <c r="BL387" s="54">
        <v>815128.436</v>
      </c>
      <c r="BM387" s="53">
        <v>65.4</v>
      </c>
      <c r="BN387" s="53">
        <v>69.5</v>
      </c>
      <c r="BO387" s="21">
        <v>41.3629395183225</v>
      </c>
      <c r="BP387" s="53">
        <v>1377.5</v>
      </c>
      <c r="BQ387" s="21">
        <v>-0.229</v>
      </c>
      <c r="BR387" s="53">
        <v>103.4</v>
      </c>
      <c r="BS387" s="5">
        <v>58.3</v>
      </c>
      <c r="BT387" s="53">
        <v>9.202</v>
      </c>
      <c r="BU387" s="18">
        <v>5.4</v>
      </c>
      <c r="BV387" s="57">
        <v>114.759022</v>
      </c>
    </row>
    <row r="388" ht="15.75" customHeight="1">
      <c r="A388" s="3" t="s">
        <v>59</v>
      </c>
      <c r="B388" s="3">
        <v>1978.0</v>
      </c>
      <c r="C388" s="3">
        <v>1978.3333333333048</v>
      </c>
      <c r="D388" s="54">
        <v>18.851</v>
      </c>
      <c r="E388" s="3">
        <v>1300.4</v>
      </c>
      <c r="F388" s="50">
        <v>146.4146</v>
      </c>
      <c r="G388" s="50">
        <v>185.8235</v>
      </c>
      <c r="H388" s="51">
        <v>216.9979</v>
      </c>
      <c r="I388" s="22">
        <v>124.765</v>
      </c>
      <c r="J388" s="21">
        <v>125.69</v>
      </c>
      <c r="K388" s="5">
        <v>6.89</v>
      </c>
      <c r="L388" s="52">
        <v>5662.37</v>
      </c>
      <c r="M388" s="54">
        <v>34.435</v>
      </c>
      <c r="N388" s="3">
        <v>92.71</v>
      </c>
      <c r="O388" s="53">
        <v>69.0</v>
      </c>
      <c r="P388" s="52">
        <v>19.408</v>
      </c>
      <c r="Q388" s="54">
        <v>63.9</v>
      </c>
      <c r="R388" s="18">
        <v>68.613</v>
      </c>
      <c r="S388" s="54">
        <v>14.85</v>
      </c>
      <c r="T388" s="3">
        <v>53.1716800509092</v>
      </c>
      <c r="U388" s="21">
        <v>8.15</v>
      </c>
      <c r="V388" s="21">
        <v>7.45</v>
      </c>
      <c r="W388" s="18">
        <f t="shared" si="6"/>
        <v>0.06514275109</v>
      </c>
      <c r="X388" s="54">
        <v>43.847</v>
      </c>
      <c r="Y388" s="54">
        <v>0.092079701120797</v>
      </c>
      <c r="Z388" s="53">
        <v>2251.9245490000003</v>
      </c>
      <c r="AA388" s="51">
        <v>674.001</v>
      </c>
      <c r="AB388" s="55">
        <v>912.8225</v>
      </c>
      <c r="AC388" s="51">
        <v>811.939494559015</v>
      </c>
      <c r="AD388" s="51">
        <v>1003.0812182704</v>
      </c>
      <c r="AE388" s="51">
        <v>1093.42512912737</v>
      </c>
      <c r="AF388" s="51">
        <f t="shared" si="5"/>
        <v>2908.445842</v>
      </c>
      <c r="AG388" s="18">
        <v>2940.29</v>
      </c>
      <c r="AH388" s="21">
        <v>6.29</v>
      </c>
      <c r="AI388" s="51">
        <f t="shared" si="3"/>
        <v>238.8215</v>
      </c>
      <c r="AJ388" s="18">
        <v>175.323</v>
      </c>
      <c r="AK388" s="54">
        <v>14.85</v>
      </c>
      <c r="AL388" s="56">
        <v>5.018</v>
      </c>
      <c r="AM388" s="3">
        <v>53.1716800509092</v>
      </c>
      <c r="AN388" s="53">
        <v>460.5</v>
      </c>
      <c r="AO388" s="18">
        <f t="shared" si="4"/>
        <v>504.817161</v>
      </c>
      <c r="AP388" s="53">
        <v>69.9</v>
      </c>
      <c r="AQ388" s="53">
        <v>837.32</v>
      </c>
      <c r="AR388" s="21">
        <v>214.735</v>
      </c>
      <c r="AS388" s="21">
        <v>0.59941</v>
      </c>
      <c r="AT388" s="53">
        <v>82.7</v>
      </c>
      <c r="AU388" s="53">
        <v>99.7</v>
      </c>
      <c r="AV388" s="53">
        <v>74.3</v>
      </c>
      <c r="AW388" s="53">
        <v>74.1</v>
      </c>
      <c r="AX388" s="53">
        <v>76.4</v>
      </c>
      <c r="AY388" s="21">
        <v>74.5888715976153</v>
      </c>
      <c r="AZ388" s="21">
        <v>68.7691513457297</v>
      </c>
      <c r="BA388" s="21">
        <v>65.5135319635196</v>
      </c>
      <c r="BB388" s="5">
        <v>175.32</v>
      </c>
      <c r="BC388" s="5">
        <v>5.1578</v>
      </c>
      <c r="BD388" s="18">
        <v>174.7</v>
      </c>
      <c r="BE388" s="21">
        <v>8.15</v>
      </c>
      <c r="BF388" s="21">
        <v>8.56</v>
      </c>
      <c r="BG388" s="5">
        <v>9.32</v>
      </c>
      <c r="BH388" s="53">
        <v>74.2</v>
      </c>
      <c r="BI388" s="53">
        <v>69.1</v>
      </c>
      <c r="BJ388" s="53">
        <v>76.5</v>
      </c>
      <c r="BK388" s="53">
        <v>68.2</v>
      </c>
      <c r="BL388" s="54">
        <v>822389.615</v>
      </c>
      <c r="BM388" s="53">
        <v>66.0</v>
      </c>
      <c r="BN388" s="53">
        <v>69.9</v>
      </c>
      <c r="BO388" s="21">
        <v>41.540972256565</v>
      </c>
      <c r="BP388" s="53">
        <v>1396.4</v>
      </c>
      <c r="BQ388" s="21">
        <v>-0.169</v>
      </c>
      <c r="BR388" s="53">
        <v>107.8</v>
      </c>
      <c r="BS388" s="5">
        <v>58.8</v>
      </c>
      <c r="BT388" s="53">
        <v>9.355</v>
      </c>
      <c r="BU388" s="18">
        <v>5.22</v>
      </c>
      <c r="BV388" s="57">
        <v>115.351173</v>
      </c>
    </row>
    <row r="389" ht="15.75" customHeight="1">
      <c r="A389" s="3" t="s">
        <v>232</v>
      </c>
      <c r="B389" s="3">
        <v>1978.0</v>
      </c>
      <c r="C389" s="3">
        <v>1978.416666666638</v>
      </c>
      <c r="D389" s="54">
        <v>18.443</v>
      </c>
      <c r="E389" s="3">
        <v>1310.5</v>
      </c>
      <c r="F389" s="50">
        <v>149.0085</v>
      </c>
      <c r="G389" s="50">
        <v>188.9707</v>
      </c>
      <c r="H389" s="51">
        <v>220.4005</v>
      </c>
      <c r="I389" s="22">
        <v>125.7884</v>
      </c>
      <c r="J389" s="21">
        <v>126.86</v>
      </c>
      <c r="K389" s="5">
        <v>7.36</v>
      </c>
      <c r="L389" s="52">
        <v>5677.75</v>
      </c>
      <c r="M389" s="54">
        <v>34.637</v>
      </c>
      <c r="N389" s="3">
        <v>97.41</v>
      </c>
      <c r="O389" s="53">
        <v>69.5</v>
      </c>
      <c r="P389" s="52">
        <v>19.655</v>
      </c>
      <c r="Q389" s="54">
        <v>64.5</v>
      </c>
      <c r="R389" s="18">
        <v>69.206</v>
      </c>
      <c r="S389" s="54">
        <v>14.85</v>
      </c>
      <c r="T389" s="3">
        <v>55.1029372144091</v>
      </c>
      <c r="U389" s="21">
        <v>8.35</v>
      </c>
      <c r="V389" s="21">
        <v>7.82</v>
      </c>
      <c r="W389" s="18">
        <f t="shared" si="6"/>
        <v>0.06595063704</v>
      </c>
      <c r="X389" s="54">
        <v>44.148</v>
      </c>
      <c r="Y389" s="54">
        <v>0.09080127492402346</v>
      </c>
      <c r="Z389" s="53">
        <v>2272.2355500000003</v>
      </c>
      <c r="AA389" s="51">
        <v>684.1681</v>
      </c>
      <c r="AB389" s="55">
        <v>920.9559</v>
      </c>
      <c r="AC389" s="51">
        <v>811.84153203419</v>
      </c>
      <c r="AD389" s="51">
        <v>1020.62490485227</v>
      </c>
      <c r="AE389" s="51">
        <v>1107.77243224347</v>
      </c>
      <c r="AF389" s="51">
        <f t="shared" si="5"/>
        <v>2940.238869</v>
      </c>
      <c r="AG389" s="18">
        <v>2973.81</v>
      </c>
      <c r="AH389" s="21">
        <v>6.41</v>
      </c>
      <c r="AI389" s="51">
        <f t="shared" si="3"/>
        <v>236.7878</v>
      </c>
      <c r="AJ389" s="18">
        <v>176.19</v>
      </c>
      <c r="AK389" s="54">
        <v>14.85</v>
      </c>
      <c r="AL389" s="56">
        <v>5.43</v>
      </c>
      <c r="AM389" s="3">
        <v>55.1029372144091</v>
      </c>
      <c r="AN389" s="53">
        <v>454.5</v>
      </c>
      <c r="AO389" s="18">
        <f t="shared" si="4"/>
        <v>507.3135618</v>
      </c>
      <c r="AP389" s="53">
        <v>70.5</v>
      </c>
      <c r="AQ389" s="53">
        <v>840.61</v>
      </c>
      <c r="AR389" s="21">
        <v>232.795</v>
      </c>
      <c r="AS389" s="21">
        <v>0.612182</v>
      </c>
      <c r="AT389" s="53">
        <v>82.5</v>
      </c>
      <c r="AU389" s="53">
        <v>93.4</v>
      </c>
      <c r="AV389" s="53">
        <v>74.3</v>
      </c>
      <c r="AW389" s="53">
        <v>74.3</v>
      </c>
      <c r="AX389" s="53">
        <v>73.5</v>
      </c>
      <c r="AY389" s="21">
        <v>75.2025619026039</v>
      </c>
      <c r="AZ389" s="21">
        <v>69.5379297304752</v>
      </c>
      <c r="BA389" s="21">
        <v>66.1578294546783</v>
      </c>
      <c r="BB389" s="5">
        <v>176.19</v>
      </c>
      <c r="BC389" s="5">
        <v>5.14152</v>
      </c>
      <c r="BD389" s="18">
        <v>176.64</v>
      </c>
      <c r="BE389" s="21">
        <v>8.35</v>
      </c>
      <c r="BF389" s="21">
        <v>8.69</v>
      </c>
      <c r="BG389" s="5">
        <v>9.49</v>
      </c>
      <c r="BH389" s="53">
        <v>74.5</v>
      </c>
      <c r="BI389" s="53">
        <v>69.6</v>
      </c>
      <c r="BJ389" s="53">
        <v>76.9</v>
      </c>
      <c r="BK389" s="53">
        <v>68.5</v>
      </c>
      <c r="BL389" s="54">
        <v>825905.779</v>
      </c>
      <c r="BM389" s="53">
        <v>66.4</v>
      </c>
      <c r="BN389" s="53">
        <v>70.5</v>
      </c>
      <c r="BO389" s="21">
        <v>41.837693486969</v>
      </c>
      <c r="BP389" s="53">
        <v>1412.0</v>
      </c>
      <c r="BQ389" s="21">
        <v>-0.1297</v>
      </c>
      <c r="BR389" s="53">
        <v>111.7</v>
      </c>
      <c r="BS389" s="5">
        <v>59.4</v>
      </c>
      <c r="BT389" s="53">
        <v>9.5725</v>
      </c>
      <c r="BU389" s="18">
        <v>5.0</v>
      </c>
      <c r="BV389" s="57">
        <v>115.850591</v>
      </c>
    </row>
    <row r="390" ht="15.75" customHeight="1">
      <c r="A390" s="3" t="s">
        <v>233</v>
      </c>
      <c r="B390" s="3">
        <v>1978.0</v>
      </c>
      <c r="C390" s="3">
        <v>1978.4999999999714</v>
      </c>
      <c r="D390" s="54">
        <v>18.774</v>
      </c>
      <c r="E390" s="3">
        <v>1318.5</v>
      </c>
      <c r="F390" s="50">
        <v>151.8328</v>
      </c>
      <c r="G390" s="50">
        <v>192.106</v>
      </c>
      <c r="H390" s="51">
        <v>223.4759</v>
      </c>
      <c r="I390" s="22">
        <v>128.9618</v>
      </c>
      <c r="J390" s="21">
        <v>124.68</v>
      </c>
      <c r="K390" s="5">
        <v>7.6</v>
      </c>
      <c r="L390" s="52">
        <v>5713.8</v>
      </c>
      <c r="M390" s="54">
        <v>34.831</v>
      </c>
      <c r="N390" s="3">
        <v>97.66</v>
      </c>
      <c r="O390" s="53">
        <v>70.0</v>
      </c>
      <c r="P390" s="52">
        <v>19.868</v>
      </c>
      <c r="Q390" s="54">
        <v>65.0</v>
      </c>
      <c r="R390" s="18">
        <v>69.912</v>
      </c>
      <c r="S390" s="54">
        <v>14.85</v>
      </c>
      <c r="T390" s="3">
        <v>56.1274302482828</v>
      </c>
      <c r="U390" s="21">
        <v>8.46</v>
      </c>
      <c r="V390" s="21">
        <v>8.09</v>
      </c>
      <c r="W390" s="18">
        <f t="shared" si="6"/>
        <v>0.0655918255</v>
      </c>
      <c r="X390" s="54">
        <v>44.369</v>
      </c>
      <c r="Y390" s="54">
        <v>0.08902361199744746</v>
      </c>
      <c r="Z390" s="53">
        <v>2300.37588</v>
      </c>
      <c r="AA390" s="51">
        <v>696.3765</v>
      </c>
      <c r="AB390" s="55">
        <v>934.1733</v>
      </c>
      <c r="AC390" s="51">
        <v>814.259</v>
      </c>
      <c r="AD390" s="51">
        <v>1038.797</v>
      </c>
      <c r="AE390" s="51">
        <v>1120.824</v>
      </c>
      <c r="AF390" s="51">
        <f t="shared" si="5"/>
        <v>2973.88</v>
      </c>
      <c r="AG390" s="18">
        <v>3007.54</v>
      </c>
      <c r="AH390" s="21">
        <v>6.73</v>
      </c>
      <c r="AI390" s="51">
        <f t="shared" si="3"/>
        <v>237.7968</v>
      </c>
      <c r="AJ390" s="18">
        <v>183.761</v>
      </c>
      <c r="AK390" s="54">
        <v>14.85</v>
      </c>
      <c r="AL390" s="56">
        <v>5.271</v>
      </c>
      <c r="AM390" s="3">
        <v>56.1274302482828</v>
      </c>
      <c r="AN390" s="53">
        <v>462.1</v>
      </c>
      <c r="AO390" s="18">
        <f t="shared" si="4"/>
        <v>529.1131587</v>
      </c>
      <c r="AP390" s="53">
        <v>71.0</v>
      </c>
      <c r="AQ390" s="53">
        <v>818.95</v>
      </c>
      <c r="AR390" s="21">
        <v>245.602</v>
      </c>
      <c r="AS390" s="21">
        <v>0.613082</v>
      </c>
      <c r="AT390" s="53">
        <v>83.6</v>
      </c>
      <c r="AU390" s="53">
        <v>102.9</v>
      </c>
      <c r="AV390" s="53">
        <v>74.5</v>
      </c>
      <c r="AW390" s="53">
        <v>74.3</v>
      </c>
      <c r="AX390" s="53">
        <v>75.4</v>
      </c>
      <c r="AY390" s="21">
        <v>75.822395976246</v>
      </c>
      <c r="AZ390" s="21">
        <v>70.0167780537304</v>
      </c>
      <c r="BA390" s="21">
        <v>66.9713268123813</v>
      </c>
      <c r="BB390" s="5">
        <v>183.76</v>
      </c>
      <c r="BC390" s="5">
        <v>5.32959</v>
      </c>
      <c r="BD390" s="18">
        <v>183.76</v>
      </c>
      <c r="BE390" s="21">
        <v>8.46</v>
      </c>
      <c r="BF390" s="21">
        <v>8.76</v>
      </c>
      <c r="BG390" s="5">
        <v>9.6</v>
      </c>
      <c r="BH390" s="53">
        <v>74.9</v>
      </c>
      <c r="BI390" s="53">
        <v>70.1</v>
      </c>
      <c r="BJ390" s="53">
        <v>77.1</v>
      </c>
      <c r="BK390" s="53">
        <v>69.3</v>
      </c>
      <c r="BL390" s="54">
        <v>828521.083</v>
      </c>
      <c r="BM390" s="53">
        <v>66.8</v>
      </c>
      <c r="BN390" s="53">
        <v>71.0</v>
      </c>
      <c r="BO390" s="21">
        <v>42.0750704712922</v>
      </c>
      <c r="BP390" s="53">
        <v>1425.8</v>
      </c>
      <c r="BQ390" s="21">
        <v>-0.3673</v>
      </c>
      <c r="BR390" s="53">
        <v>118.4</v>
      </c>
      <c r="BS390" s="5">
        <v>60.0</v>
      </c>
      <c r="BT390" s="53">
        <v>9.708</v>
      </c>
      <c r="BU390" s="18">
        <v>5.03</v>
      </c>
      <c r="BV390" s="57">
        <v>116.329738</v>
      </c>
    </row>
    <row r="391" ht="15.75" customHeight="1">
      <c r="A391" s="3" t="s">
        <v>60</v>
      </c>
      <c r="B391" s="3">
        <v>1978.0</v>
      </c>
      <c r="C391" s="3">
        <v>1978.5833333333046</v>
      </c>
      <c r="D391" s="54">
        <v>18.801</v>
      </c>
      <c r="E391" s="3">
        <v>1324.1</v>
      </c>
      <c r="F391" s="50">
        <v>154.7939</v>
      </c>
      <c r="G391" s="50">
        <v>195.0134</v>
      </c>
      <c r="H391" s="51">
        <v>226.2258</v>
      </c>
      <c r="I391" s="22">
        <v>129.7913</v>
      </c>
      <c r="J391" s="21">
        <v>121.21</v>
      </c>
      <c r="K391" s="5">
        <v>7.81</v>
      </c>
      <c r="L391" s="52">
        <v>5678.0</v>
      </c>
      <c r="M391" s="54">
        <v>35.035</v>
      </c>
      <c r="N391" s="3">
        <v>97.19</v>
      </c>
      <c r="O391" s="53">
        <v>70.4</v>
      </c>
      <c r="P391" s="52">
        <v>20.118</v>
      </c>
      <c r="Q391" s="54">
        <v>65.5</v>
      </c>
      <c r="R391" s="18">
        <v>70.1879</v>
      </c>
      <c r="S391" s="54">
        <v>14.85</v>
      </c>
      <c r="T391" s="3">
        <v>55.1605978967381</v>
      </c>
      <c r="U391" s="21">
        <v>8.64</v>
      </c>
      <c r="V391" s="21">
        <v>8.39</v>
      </c>
      <c r="W391" s="18">
        <f t="shared" si="6"/>
        <v>0.0652173913</v>
      </c>
      <c r="X391" s="54">
        <v>44.636</v>
      </c>
      <c r="Y391" s="54">
        <v>0.08793994345325151</v>
      </c>
      <c r="Z391" s="53">
        <v>2296.751</v>
      </c>
      <c r="AA391" s="51">
        <v>705.8243</v>
      </c>
      <c r="AB391" s="55">
        <v>941.9272</v>
      </c>
      <c r="AC391" s="51">
        <v>821.276976305514</v>
      </c>
      <c r="AD391" s="51">
        <v>1055.42821658342</v>
      </c>
      <c r="AE391" s="51">
        <v>1130.98439721054</v>
      </c>
      <c r="AF391" s="51">
        <f t="shared" si="5"/>
        <v>3007.68959</v>
      </c>
      <c r="AG391" s="18">
        <v>3041.49</v>
      </c>
      <c r="AH391" s="21">
        <v>7.01</v>
      </c>
      <c r="AI391" s="51">
        <f t="shared" si="3"/>
        <v>236.1029</v>
      </c>
      <c r="AJ391" s="18">
        <v>188.569</v>
      </c>
      <c r="AK391" s="54">
        <v>14.85</v>
      </c>
      <c r="AL391" s="56">
        <v>5.692</v>
      </c>
      <c r="AM391" s="3">
        <v>55.1605978967381</v>
      </c>
      <c r="AN391" s="53">
        <v>466.6</v>
      </c>
      <c r="AO391" s="18">
        <f t="shared" si="4"/>
        <v>542.9570976</v>
      </c>
      <c r="AP391" s="53">
        <v>71.5</v>
      </c>
      <c r="AQ391" s="53">
        <v>862.27</v>
      </c>
      <c r="AR391" s="21">
        <v>251.185</v>
      </c>
      <c r="AS391" s="21">
        <v>0.621075</v>
      </c>
      <c r="AT391" s="53">
        <v>82.2</v>
      </c>
      <c r="AU391" s="53">
        <v>99.9</v>
      </c>
      <c r="AV391" s="53">
        <v>74.9</v>
      </c>
      <c r="AW391" s="53">
        <v>75.2</v>
      </c>
      <c r="AX391" s="53">
        <v>75.4</v>
      </c>
      <c r="AY391" s="21">
        <v>76.2414935986175</v>
      </c>
      <c r="AZ391" s="21">
        <v>70.3269984941173</v>
      </c>
      <c r="BA391" s="21">
        <v>67.2093211686746</v>
      </c>
      <c r="BB391" s="5">
        <v>188.57</v>
      </c>
      <c r="BC391" s="5">
        <v>5.35295</v>
      </c>
      <c r="BD391" s="18">
        <v>189.25</v>
      </c>
      <c r="BE391" s="21">
        <v>8.64</v>
      </c>
      <c r="BF391" s="21">
        <v>8.88</v>
      </c>
      <c r="BG391" s="5">
        <v>9.6</v>
      </c>
      <c r="BH391" s="53">
        <v>75.4</v>
      </c>
      <c r="BI391" s="53">
        <v>70.5</v>
      </c>
      <c r="BJ391" s="53">
        <v>78.0</v>
      </c>
      <c r="BK391" s="53">
        <v>70.2</v>
      </c>
      <c r="BL391" s="54">
        <v>830061.95</v>
      </c>
      <c r="BM391" s="53">
        <v>67.3</v>
      </c>
      <c r="BN391" s="53">
        <v>71.5</v>
      </c>
      <c r="BO391" s="21">
        <v>42.3124474556154</v>
      </c>
      <c r="BP391" s="53">
        <v>1426.8</v>
      </c>
      <c r="BQ391" s="21">
        <v>-0.269</v>
      </c>
      <c r="BR391" s="53">
        <v>120.2</v>
      </c>
      <c r="BS391" s="5">
        <v>60.7</v>
      </c>
      <c r="BT391" s="53">
        <v>9.74</v>
      </c>
      <c r="BU391" s="18">
        <v>5.09</v>
      </c>
      <c r="BV391" s="57">
        <v>117.06958</v>
      </c>
    </row>
    <row r="392" ht="15.75" customHeight="1">
      <c r="A392" s="3" t="s">
        <v>234</v>
      </c>
      <c r="B392" s="3">
        <v>1978.0</v>
      </c>
      <c r="C392" s="3">
        <v>1978.6666666666379</v>
      </c>
      <c r="D392" s="54">
        <v>18.772</v>
      </c>
      <c r="E392" s="3">
        <v>1333.5</v>
      </c>
      <c r="F392" s="50">
        <v>158.0594</v>
      </c>
      <c r="G392" s="50">
        <v>198.3252</v>
      </c>
      <c r="H392" s="51">
        <v>228.3623</v>
      </c>
      <c r="I392" s="22">
        <v>127.69319999999999</v>
      </c>
      <c r="J392" s="21">
        <v>118.83</v>
      </c>
      <c r="K392" s="5">
        <v>8.04</v>
      </c>
      <c r="L392" s="52">
        <v>5789.77</v>
      </c>
      <c r="M392" s="54">
        <v>35.224</v>
      </c>
      <c r="N392" s="3">
        <v>103.9</v>
      </c>
      <c r="O392" s="53">
        <v>70.4</v>
      </c>
      <c r="P392" s="52">
        <v>19.912</v>
      </c>
      <c r="Q392" s="54">
        <v>65.9</v>
      </c>
      <c r="R392" s="18">
        <v>70.5216</v>
      </c>
      <c r="S392" s="54">
        <v>14.85</v>
      </c>
      <c r="T392" s="3">
        <v>56.6587906077977</v>
      </c>
      <c r="U392" s="21">
        <v>8.41</v>
      </c>
      <c r="V392" s="21">
        <v>8.31</v>
      </c>
      <c r="W392" s="18">
        <f t="shared" si="6"/>
        <v>0.06574687604</v>
      </c>
      <c r="X392" s="54">
        <v>44.936</v>
      </c>
      <c r="Y392" s="54">
        <v>0.08738052026618259</v>
      </c>
      <c r="Z392" s="53">
        <v>2354.120482</v>
      </c>
      <c r="AA392" s="51">
        <v>712.4401</v>
      </c>
      <c r="AB392" s="55">
        <v>948.641</v>
      </c>
      <c r="AC392" s="51">
        <v>830.60929989817</v>
      </c>
      <c r="AD392" s="51">
        <v>1070.83235793433</v>
      </c>
      <c r="AE392" s="51">
        <v>1139.5840853362</v>
      </c>
      <c r="AF392" s="51">
        <f t="shared" si="5"/>
        <v>3041.025743</v>
      </c>
      <c r="AG392" s="18">
        <v>3073.99</v>
      </c>
      <c r="AH392" s="21">
        <v>7.08</v>
      </c>
      <c r="AI392" s="51">
        <f t="shared" si="3"/>
        <v>236.2009</v>
      </c>
      <c r="AJ392" s="18">
        <v>206.455</v>
      </c>
      <c r="AK392" s="54">
        <v>14.85</v>
      </c>
      <c r="AL392" s="56">
        <v>5.573</v>
      </c>
      <c r="AM392" s="3">
        <v>56.6587906077977</v>
      </c>
      <c r="AN392" s="53">
        <v>471.9</v>
      </c>
      <c r="AO392" s="18">
        <f t="shared" si="4"/>
        <v>594.4572416</v>
      </c>
      <c r="AP392" s="53">
        <v>72.0</v>
      </c>
      <c r="AQ392" s="53">
        <v>876.82</v>
      </c>
      <c r="AR392" s="21">
        <v>266.891</v>
      </c>
      <c r="AS392" s="21">
        <v>0.646326</v>
      </c>
      <c r="AT392" s="53">
        <v>84.6</v>
      </c>
      <c r="AU392" s="53">
        <v>103.6</v>
      </c>
      <c r="AV392" s="53">
        <v>76.3</v>
      </c>
      <c r="AW392" s="53">
        <v>75.7</v>
      </c>
      <c r="AX392" s="53">
        <v>81.3</v>
      </c>
      <c r="AY392" s="21">
        <v>76.5297740954843</v>
      </c>
      <c r="AZ392" s="21">
        <v>70.6445053046161</v>
      </c>
      <c r="BA392" s="21">
        <v>67.9286143593814</v>
      </c>
      <c r="BB392" s="5">
        <v>206.45</v>
      </c>
      <c r="BC392" s="5">
        <v>5.54323</v>
      </c>
      <c r="BD392" s="18">
        <v>206.37</v>
      </c>
      <c r="BE392" s="21">
        <v>8.41</v>
      </c>
      <c r="BF392" s="21">
        <v>8.69</v>
      </c>
      <c r="BG392" s="5">
        <v>9.48</v>
      </c>
      <c r="BH392" s="53">
        <v>76.6</v>
      </c>
      <c r="BI392" s="53">
        <v>70.9</v>
      </c>
      <c r="BJ392" s="53">
        <v>78.2</v>
      </c>
      <c r="BK392" s="53">
        <v>71.0</v>
      </c>
      <c r="BL392" s="54">
        <v>833994.119</v>
      </c>
      <c r="BM392" s="53">
        <v>67.7</v>
      </c>
      <c r="BN392" s="53">
        <v>71.8</v>
      </c>
      <c r="BO392" s="21">
        <v>42.4904801938579</v>
      </c>
      <c r="BP392" s="53">
        <v>1447.0</v>
      </c>
      <c r="BQ392" s="21">
        <v>-0.3104</v>
      </c>
      <c r="BR392" s="53">
        <v>125.5</v>
      </c>
      <c r="BS392" s="5">
        <v>61.3</v>
      </c>
      <c r="BT392" s="53">
        <v>9.785</v>
      </c>
      <c r="BU392" s="18">
        <v>4.8</v>
      </c>
      <c r="BV392" s="57">
        <v>118.077402</v>
      </c>
    </row>
    <row r="393" ht="15.75" customHeight="1">
      <c r="A393" s="3" t="s">
        <v>235</v>
      </c>
      <c r="B393" s="3">
        <v>1978.0</v>
      </c>
      <c r="C393" s="3">
        <v>1978.7499999999711</v>
      </c>
      <c r="D393" s="54">
        <v>18.934</v>
      </c>
      <c r="E393" s="3">
        <v>1345.0</v>
      </c>
      <c r="F393" s="50">
        <v>159.5009</v>
      </c>
      <c r="G393" s="50">
        <v>201.099</v>
      </c>
      <c r="H393" s="51">
        <v>230.5011</v>
      </c>
      <c r="I393" s="22">
        <v>131.788</v>
      </c>
      <c r="J393" s="21">
        <v>119.03</v>
      </c>
      <c r="K393" s="5">
        <v>8.45</v>
      </c>
      <c r="L393" s="52">
        <v>5752.95</v>
      </c>
      <c r="M393" s="54">
        <v>35.426</v>
      </c>
      <c r="N393" s="3">
        <v>103.9</v>
      </c>
      <c r="O393" s="53">
        <v>71.0</v>
      </c>
      <c r="P393" s="52">
        <v>19.994</v>
      </c>
      <c r="Q393" s="54">
        <v>66.5</v>
      </c>
      <c r="R393" s="18">
        <v>71.1345</v>
      </c>
      <c r="S393" s="54">
        <v>14.85</v>
      </c>
      <c r="T393" s="3">
        <v>57.4979933292587</v>
      </c>
      <c r="U393" s="21">
        <v>8.42</v>
      </c>
      <c r="V393" s="21">
        <v>8.64</v>
      </c>
      <c r="W393" s="18">
        <f t="shared" si="6"/>
        <v>0.06736968967</v>
      </c>
      <c r="X393" s="54">
        <v>45.23</v>
      </c>
      <c r="Y393" s="54">
        <v>0.08428824854964767</v>
      </c>
      <c r="Z393" s="53">
        <v>2354.6824349999997</v>
      </c>
      <c r="AA393" s="51">
        <v>722.889</v>
      </c>
      <c r="AB393" s="55">
        <v>961.5494</v>
      </c>
      <c r="AC393" s="51">
        <v>838.877</v>
      </c>
      <c r="AD393" s="51">
        <v>1085.944</v>
      </c>
      <c r="AE393" s="51">
        <v>1148.685</v>
      </c>
      <c r="AF393" s="51">
        <f t="shared" si="5"/>
        <v>3073.506</v>
      </c>
      <c r="AG393" s="18">
        <v>3105.04</v>
      </c>
      <c r="AH393" s="21">
        <v>7.85</v>
      </c>
      <c r="AI393" s="51">
        <f t="shared" si="3"/>
        <v>238.6604</v>
      </c>
      <c r="AJ393" s="18">
        <v>212.212</v>
      </c>
      <c r="AK393" s="54">
        <v>14.85</v>
      </c>
      <c r="AL393" s="56">
        <v>5.715</v>
      </c>
      <c r="AM393" s="3">
        <v>57.4979933292587</v>
      </c>
      <c r="AN393" s="53">
        <v>470.0</v>
      </c>
      <c r="AO393" s="18">
        <f t="shared" si="4"/>
        <v>611.0336885</v>
      </c>
      <c r="AP393" s="53">
        <v>72.6</v>
      </c>
      <c r="AQ393" s="53">
        <v>865.82</v>
      </c>
      <c r="AR393" s="21">
        <v>269.839</v>
      </c>
      <c r="AS393" s="21">
        <v>0.660575</v>
      </c>
      <c r="AT393" s="53">
        <v>84.6</v>
      </c>
      <c r="AU393" s="53">
        <v>102.6</v>
      </c>
      <c r="AV393" s="53">
        <v>76.3</v>
      </c>
      <c r="AW393" s="53">
        <v>75.7</v>
      </c>
      <c r="AX393" s="53">
        <v>84.0</v>
      </c>
      <c r="AY393" s="21">
        <v>76.8880609004998</v>
      </c>
      <c r="AZ393" s="21">
        <v>71.403293550728</v>
      </c>
      <c r="BA393" s="21">
        <v>67.8343671097764</v>
      </c>
      <c r="BB393" s="5">
        <v>212.21</v>
      </c>
      <c r="BC393" s="5">
        <v>5.59186</v>
      </c>
      <c r="BD393" s="18">
        <v>212.29</v>
      </c>
      <c r="BE393" s="21">
        <v>8.42</v>
      </c>
      <c r="BF393" s="21">
        <v>8.69</v>
      </c>
      <c r="BG393" s="5">
        <v>9.42</v>
      </c>
      <c r="BH393" s="53">
        <v>76.7</v>
      </c>
      <c r="BI393" s="53">
        <v>71.3</v>
      </c>
      <c r="BJ393" s="53">
        <v>78.3</v>
      </c>
      <c r="BK393" s="53">
        <v>71.3</v>
      </c>
      <c r="BL393" s="54">
        <v>835888.93</v>
      </c>
      <c r="BM393" s="53">
        <v>68.0</v>
      </c>
      <c r="BN393" s="53">
        <v>72.3</v>
      </c>
      <c r="BO393" s="21">
        <v>42.7278571781811</v>
      </c>
      <c r="BP393" s="53">
        <v>1452.9</v>
      </c>
      <c r="BQ393" s="21">
        <v>-0.2486</v>
      </c>
      <c r="BR393" s="53">
        <v>122.0</v>
      </c>
      <c r="BS393" s="5">
        <v>62.1</v>
      </c>
      <c r="BT393" s="53">
        <v>9.756</v>
      </c>
      <c r="BU393" s="18">
        <v>4.83</v>
      </c>
      <c r="BV393" s="57">
        <v>118.425175</v>
      </c>
    </row>
    <row r="394" ht="15.75" customHeight="1">
      <c r="A394" s="3" t="s">
        <v>61</v>
      </c>
      <c r="B394" s="3">
        <v>1978.0</v>
      </c>
      <c r="C394" s="3">
        <v>1978.8333333333044</v>
      </c>
      <c r="D394" s="54">
        <v>18.832</v>
      </c>
      <c r="E394" s="3">
        <v>1352.3</v>
      </c>
      <c r="F394" s="50">
        <v>162.4463</v>
      </c>
      <c r="G394" s="50">
        <v>204.5151</v>
      </c>
      <c r="H394" s="51">
        <v>232.9249</v>
      </c>
      <c r="I394" s="22">
        <v>134.16479999999999</v>
      </c>
      <c r="J394" s="21">
        <v>116.55</v>
      </c>
      <c r="K394" s="5">
        <v>8.96</v>
      </c>
      <c r="L394" s="52">
        <v>5776.2</v>
      </c>
      <c r="M394" s="54">
        <v>35.686</v>
      </c>
      <c r="N394" s="3">
        <v>100.6</v>
      </c>
      <c r="O394" s="53">
        <v>71.8</v>
      </c>
      <c r="P394" s="52">
        <v>20.109</v>
      </c>
      <c r="Q394" s="54">
        <v>67.1</v>
      </c>
      <c r="R394" s="18">
        <v>71.8995</v>
      </c>
      <c r="S394" s="54">
        <v>14.85</v>
      </c>
      <c r="T394" s="3">
        <v>58.2905263690747</v>
      </c>
      <c r="U394" s="21">
        <v>8.64</v>
      </c>
      <c r="V394" s="21">
        <v>9.14</v>
      </c>
      <c r="W394" s="18">
        <f t="shared" si="6"/>
        <v>0.07001289317</v>
      </c>
      <c r="X394" s="54">
        <v>45.499</v>
      </c>
      <c r="Y394" s="54">
        <v>0.0818155879975273</v>
      </c>
      <c r="Z394" s="53">
        <v>2384.99298</v>
      </c>
      <c r="AA394" s="51">
        <v>734.0512</v>
      </c>
      <c r="AB394" s="55">
        <v>972.3033</v>
      </c>
      <c r="AC394" s="51">
        <v>843.626266885595</v>
      </c>
      <c r="AD394" s="51">
        <v>1101.29602650704</v>
      </c>
      <c r="AE394" s="51">
        <v>1159.78046721567</v>
      </c>
      <c r="AF394" s="51">
        <f t="shared" si="5"/>
        <v>3104.702761</v>
      </c>
      <c r="AG394" s="18">
        <v>3134.64</v>
      </c>
      <c r="AH394" s="21">
        <v>7.99</v>
      </c>
      <c r="AI394" s="51">
        <f t="shared" si="3"/>
        <v>238.2521</v>
      </c>
      <c r="AJ394" s="18">
        <v>227.432</v>
      </c>
      <c r="AK394" s="54">
        <v>14.85</v>
      </c>
      <c r="AL394" s="56">
        <v>6.215</v>
      </c>
      <c r="AM394" s="3">
        <v>58.2905263690747</v>
      </c>
      <c r="AN394" s="53">
        <v>470.6</v>
      </c>
      <c r="AO394" s="18">
        <f t="shared" si="4"/>
        <v>654.8574719</v>
      </c>
      <c r="AP394" s="53">
        <v>72.8</v>
      </c>
      <c r="AQ394" s="53">
        <v>792.45</v>
      </c>
      <c r="AR394" s="21">
        <v>332.173</v>
      </c>
      <c r="AS394" s="21">
        <v>0.6835</v>
      </c>
      <c r="AT394" s="53">
        <v>86.9</v>
      </c>
      <c r="AU394" s="53">
        <v>108.2</v>
      </c>
      <c r="AV394" s="53">
        <v>76.7</v>
      </c>
      <c r="AW394" s="53">
        <v>75.7</v>
      </c>
      <c r="AX394" s="53">
        <v>95.3</v>
      </c>
      <c r="AY394" s="21">
        <v>77.0710092876245</v>
      </c>
      <c r="AZ394" s="21">
        <v>71.3166885133783</v>
      </c>
      <c r="BA394" s="21">
        <v>68.1003727882622</v>
      </c>
      <c r="BB394" s="5">
        <v>227.43</v>
      </c>
      <c r="BC394" s="5">
        <v>5.94495</v>
      </c>
      <c r="BD394" s="18">
        <v>227.63</v>
      </c>
      <c r="BE394" s="21">
        <v>8.64</v>
      </c>
      <c r="BF394" s="21">
        <v>8.89</v>
      </c>
      <c r="BG394" s="5">
        <v>9.59</v>
      </c>
      <c r="BH394" s="53">
        <v>77.6</v>
      </c>
      <c r="BI394" s="53">
        <v>71.9</v>
      </c>
      <c r="BJ394" s="53">
        <v>78.7</v>
      </c>
      <c r="BK394" s="53">
        <v>71.6</v>
      </c>
      <c r="BL394" s="54">
        <v>840470.804</v>
      </c>
      <c r="BM394" s="53">
        <v>68.7</v>
      </c>
      <c r="BN394" s="53">
        <v>72.9</v>
      </c>
      <c r="BO394" s="21">
        <v>43.4399881311508</v>
      </c>
      <c r="BP394" s="53">
        <v>1466.9</v>
      </c>
      <c r="BQ394" s="21">
        <v>-0.4728</v>
      </c>
      <c r="BR394" s="53">
        <v>128.7</v>
      </c>
      <c r="BS394" s="5">
        <v>62.8</v>
      </c>
      <c r="BT394" s="53">
        <v>9.8575</v>
      </c>
      <c r="BU394" s="18">
        <v>5.01</v>
      </c>
      <c r="BV394" s="57">
        <v>118.511035</v>
      </c>
    </row>
    <row r="395" ht="15.75" customHeight="1">
      <c r="A395" s="3" t="s">
        <v>236</v>
      </c>
      <c r="B395" s="3">
        <v>1978.0</v>
      </c>
      <c r="C395" s="3">
        <v>1978.9166666666376</v>
      </c>
      <c r="D395" s="54">
        <v>19.169</v>
      </c>
      <c r="E395" s="3">
        <v>1359.1</v>
      </c>
      <c r="F395" s="50">
        <v>163.6561</v>
      </c>
      <c r="G395" s="50">
        <v>207.5855</v>
      </c>
      <c r="H395" s="51">
        <v>235.8062</v>
      </c>
      <c r="I395" s="22">
        <v>138.0782</v>
      </c>
      <c r="J395" s="21">
        <v>119.04</v>
      </c>
      <c r="K395" s="5">
        <v>9.76</v>
      </c>
      <c r="L395" s="52">
        <v>5812.2</v>
      </c>
      <c r="M395" s="54">
        <v>35.878</v>
      </c>
      <c r="N395" s="3">
        <v>94.71</v>
      </c>
      <c r="O395" s="53">
        <v>72.1</v>
      </c>
      <c r="P395" s="52">
        <v>19.872</v>
      </c>
      <c r="Q395" s="54">
        <v>67.5</v>
      </c>
      <c r="R395" s="18">
        <v>72.4785</v>
      </c>
      <c r="S395" s="54">
        <v>14.85</v>
      </c>
      <c r="T395" s="3">
        <v>58.2933809350802</v>
      </c>
      <c r="U395" s="21">
        <v>8.81</v>
      </c>
      <c r="V395" s="21">
        <v>10.01</v>
      </c>
      <c r="W395" s="18">
        <f t="shared" si="6"/>
        <v>0.07021835103</v>
      </c>
      <c r="X395" s="54">
        <v>45.765</v>
      </c>
      <c r="Y395" s="54">
        <v>0.07964330368727723</v>
      </c>
      <c r="Z395" s="53">
        <v>2415.5503200000003</v>
      </c>
      <c r="AA395" s="51">
        <v>745.126</v>
      </c>
      <c r="AB395" s="55">
        <v>983.9987</v>
      </c>
      <c r="AC395" s="51">
        <v>846.103935039795</v>
      </c>
      <c r="AD395" s="51">
        <v>1115.81455229931</v>
      </c>
      <c r="AE395" s="51">
        <v>1172.08937455987</v>
      </c>
      <c r="AF395" s="51">
        <f t="shared" si="5"/>
        <v>3134.007862</v>
      </c>
      <c r="AG395" s="18">
        <v>3161.64</v>
      </c>
      <c r="AH395" s="21">
        <v>8.64</v>
      </c>
      <c r="AI395" s="51">
        <f t="shared" si="3"/>
        <v>238.8727</v>
      </c>
      <c r="AJ395" s="18">
        <v>207.082</v>
      </c>
      <c r="AK395" s="54">
        <v>14.85</v>
      </c>
      <c r="AL395" s="56">
        <v>6.026</v>
      </c>
      <c r="AM395" s="3">
        <v>58.2933809350802</v>
      </c>
      <c r="AN395" s="53">
        <v>471.7</v>
      </c>
      <c r="AO395" s="18">
        <f t="shared" si="4"/>
        <v>596.2625972</v>
      </c>
      <c r="AP395" s="53">
        <v>73.5</v>
      </c>
      <c r="AQ395" s="53">
        <v>799.03</v>
      </c>
      <c r="AR395" s="21">
        <v>327.005</v>
      </c>
      <c r="AS395" s="21">
        <v>0.661785</v>
      </c>
      <c r="AT395" s="53">
        <v>87.2</v>
      </c>
      <c r="AU395" s="53">
        <v>103.8</v>
      </c>
      <c r="AV395" s="53">
        <v>77.2</v>
      </c>
      <c r="AW395" s="53">
        <v>75.7</v>
      </c>
      <c r="AX395" s="53">
        <v>96.6</v>
      </c>
      <c r="AY395" s="21">
        <v>77.7729666947014</v>
      </c>
      <c r="AZ395" s="21">
        <v>71.8315692091427</v>
      </c>
      <c r="BA395" s="21">
        <v>68.3661765247665</v>
      </c>
      <c r="BB395" s="5">
        <v>207.08</v>
      </c>
      <c r="BC395" s="5">
        <v>5.87559</v>
      </c>
      <c r="BD395" s="18">
        <v>205.33</v>
      </c>
      <c r="BE395" s="21">
        <v>8.81</v>
      </c>
      <c r="BF395" s="21">
        <v>9.03</v>
      </c>
      <c r="BG395" s="5">
        <v>9.83</v>
      </c>
      <c r="BH395" s="53">
        <v>78.1</v>
      </c>
      <c r="BI395" s="53">
        <v>72.7</v>
      </c>
      <c r="BJ395" s="53">
        <v>79.0</v>
      </c>
      <c r="BK395" s="53">
        <v>71.8</v>
      </c>
      <c r="BL395" s="54">
        <v>845907.961</v>
      </c>
      <c r="BM395" s="53">
        <v>69.2</v>
      </c>
      <c r="BN395" s="53">
        <v>73.6</v>
      </c>
      <c r="BO395" s="21">
        <v>43.7960536076356</v>
      </c>
      <c r="BP395" s="53">
        <v>1480.6</v>
      </c>
      <c r="BQ395" s="21">
        <v>-0.2381</v>
      </c>
      <c r="BR395" s="53">
        <v>132.7</v>
      </c>
      <c r="BS395" s="5">
        <v>63.3</v>
      </c>
      <c r="BT395" s="53">
        <v>10.1075</v>
      </c>
      <c r="BU395" s="18">
        <v>5.34</v>
      </c>
      <c r="BV395" s="57">
        <v>119.22801</v>
      </c>
    </row>
    <row r="396" ht="15.75" customHeight="1">
      <c r="A396" s="3" t="s">
        <v>237</v>
      </c>
      <c r="B396" s="3">
        <v>1978.0</v>
      </c>
      <c r="C396" s="3">
        <v>1978.999999999971</v>
      </c>
      <c r="D396" s="54">
        <v>18.885</v>
      </c>
      <c r="E396" s="3">
        <v>1366.0</v>
      </c>
      <c r="F396" s="50">
        <v>164.4319</v>
      </c>
      <c r="G396" s="50">
        <v>210.462</v>
      </c>
      <c r="H396" s="51">
        <v>237.2394</v>
      </c>
      <c r="I396" s="22">
        <v>143.0282</v>
      </c>
      <c r="J396" s="21">
        <v>119.46</v>
      </c>
      <c r="K396" s="5">
        <v>10.03</v>
      </c>
      <c r="L396" s="52">
        <v>5860.02</v>
      </c>
      <c r="M396" s="54">
        <v>36.018</v>
      </c>
      <c r="N396" s="3">
        <v>96.11</v>
      </c>
      <c r="O396" s="53">
        <v>72.7</v>
      </c>
      <c r="P396" s="52">
        <v>19.753</v>
      </c>
      <c r="Q396" s="54">
        <v>67.9</v>
      </c>
      <c r="R396" s="18">
        <v>73.1103</v>
      </c>
      <c r="S396" s="54">
        <v>14.85</v>
      </c>
      <c r="T396" s="3">
        <v>59.747693357791</v>
      </c>
      <c r="U396" s="21">
        <v>9.01</v>
      </c>
      <c r="V396" s="21">
        <v>10.3</v>
      </c>
      <c r="W396" s="18">
        <f t="shared" si="6"/>
        <v>0.06887853518</v>
      </c>
      <c r="X396" s="54">
        <v>45.934</v>
      </c>
      <c r="Y396" s="54">
        <v>0.07715036112935003</v>
      </c>
      <c r="Z396" s="53">
        <v>2447.7303540000003</v>
      </c>
      <c r="AA396" s="51">
        <v>755.1615</v>
      </c>
      <c r="AB396" s="55">
        <v>995.381</v>
      </c>
      <c r="AC396" s="51">
        <v>848.482</v>
      </c>
      <c r="AD396" s="51">
        <v>1128.024</v>
      </c>
      <c r="AE396" s="51">
        <v>1184.262</v>
      </c>
      <c r="AF396" s="51">
        <f t="shared" si="5"/>
        <v>3160.768</v>
      </c>
      <c r="AG396" s="18">
        <v>3186.03</v>
      </c>
      <c r="AH396" s="21">
        <v>9.08</v>
      </c>
      <c r="AI396" s="51">
        <f t="shared" si="3"/>
        <v>240.2195</v>
      </c>
      <c r="AJ396" s="18">
        <v>207.895</v>
      </c>
      <c r="AK396" s="54">
        <v>14.85</v>
      </c>
      <c r="AL396" s="56">
        <v>6.122</v>
      </c>
      <c r="AM396" s="3">
        <v>59.747693357791</v>
      </c>
      <c r="AN396" s="53">
        <v>464.7</v>
      </c>
      <c r="AO396" s="18">
        <f t="shared" si="4"/>
        <v>598.6035128</v>
      </c>
      <c r="AP396" s="53">
        <v>74.0</v>
      </c>
      <c r="AQ396" s="53">
        <v>805.01</v>
      </c>
      <c r="AR396" s="21">
        <v>340.307</v>
      </c>
      <c r="AS396" s="21">
        <v>0.68389</v>
      </c>
      <c r="AT396" s="53">
        <v>88.5</v>
      </c>
      <c r="AU396" s="53">
        <v>104.9</v>
      </c>
      <c r="AV396" s="53">
        <v>77.6</v>
      </c>
      <c r="AW396" s="53">
        <v>75.7</v>
      </c>
      <c r="AX396" s="53">
        <v>92.4</v>
      </c>
      <c r="AY396" s="21">
        <v>78.2858574859253</v>
      </c>
      <c r="AZ396" s="21">
        <v>72.350539125354</v>
      </c>
      <c r="BA396" s="21">
        <v>68.4513263658735</v>
      </c>
      <c r="BB396" s="5">
        <v>207.89</v>
      </c>
      <c r="BC396" s="5">
        <v>5.92516</v>
      </c>
      <c r="BD396" s="18">
        <v>207.7</v>
      </c>
      <c r="BE396" s="21">
        <v>9.01</v>
      </c>
      <c r="BF396" s="21">
        <v>9.16</v>
      </c>
      <c r="BG396" s="5">
        <v>9.94</v>
      </c>
      <c r="BH396" s="53">
        <v>78.5</v>
      </c>
      <c r="BI396" s="53">
        <v>73.1</v>
      </c>
      <c r="BJ396" s="53">
        <v>79.5</v>
      </c>
      <c r="BK396" s="53">
        <v>72.2</v>
      </c>
      <c r="BL396" s="54">
        <v>851508.029</v>
      </c>
      <c r="BM396" s="53">
        <v>69.6</v>
      </c>
      <c r="BN396" s="53">
        <v>74.0</v>
      </c>
      <c r="BO396" s="21">
        <v>43.974086345878</v>
      </c>
      <c r="BP396" s="53">
        <v>1496.5</v>
      </c>
      <c r="BQ396" s="21">
        <v>-0.3889</v>
      </c>
      <c r="BR396" s="53">
        <v>134.5</v>
      </c>
      <c r="BS396" s="5">
        <v>63.5</v>
      </c>
      <c r="BT396" s="53">
        <v>10.346</v>
      </c>
      <c r="BU396" s="18">
        <v>5.28</v>
      </c>
      <c r="BV396" s="57">
        <v>120.099821</v>
      </c>
    </row>
    <row r="397" ht="15.75" customHeight="1">
      <c r="A397" s="3" t="s">
        <v>58</v>
      </c>
      <c r="B397" s="3">
        <v>1979.0</v>
      </c>
      <c r="C397" s="3">
        <v>1979.0833333333042</v>
      </c>
      <c r="D397" s="54">
        <v>18.818</v>
      </c>
      <c r="E397" s="3">
        <v>1371.6</v>
      </c>
      <c r="F397" s="50">
        <v>164.5578</v>
      </c>
      <c r="G397" s="50">
        <v>211.9456</v>
      </c>
      <c r="H397" s="51">
        <v>239.757</v>
      </c>
      <c r="I397" s="22">
        <v>141.5044</v>
      </c>
      <c r="J397" s="21">
        <v>119.19</v>
      </c>
      <c r="K397" s="5">
        <v>10.07</v>
      </c>
      <c r="L397" s="52">
        <v>5790.39</v>
      </c>
      <c r="M397" s="54">
        <v>36.203</v>
      </c>
      <c r="N397" s="3">
        <v>99.71</v>
      </c>
      <c r="O397" s="53">
        <v>73.8</v>
      </c>
      <c r="P397" s="52">
        <v>19.821</v>
      </c>
      <c r="Q397" s="54">
        <v>68.5</v>
      </c>
      <c r="R397" s="18">
        <v>73.8726</v>
      </c>
      <c r="S397" s="54">
        <v>14.85</v>
      </c>
      <c r="T397" s="3">
        <v>60.6875623434491</v>
      </c>
      <c r="U397" s="21">
        <v>9.1</v>
      </c>
      <c r="V397" s="21">
        <v>10.41</v>
      </c>
      <c r="W397" s="18">
        <f t="shared" si="6"/>
        <v>0.06796660668</v>
      </c>
      <c r="X397" s="54">
        <v>46.216</v>
      </c>
      <c r="Y397" s="54">
        <v>0.07446585915885895</v>
      </c>
      <c r="Z397" s="53">
        <v>2433.700917</v>
      </c>
      <c r="AA397" s="51">
        <v>757.7649</v>
      </c>
      <c r="AB397" s="55">
        <v>999.9681</v>
      </c>
      <c r="AC397" s="51">
        <v>852.45714133729</v>
      </c>
      <c r="AD397" s="51">
        <v>1137.15141812918</v>
      </c>
      <c r="AE397" s="51">
        <v>1195.45206726012</v>
      </c>
      <c r="AF397" s="51">
        <f t="shared" si="5"/>
        <v>3185.060627</v>
      </c>
      <c r="AG397" s="18">
        <v>3207.82</v>
      </c>
      <c r="AH397" s="21">
        <v>9.35</v>
      </c>
      <c r="AI397" s="51">
        <f t="shared" si="3"/>
        <v>242.2032</v>
      </c>
      <c r="AJ397" s="18">
        <v>226.986</v>
      </c>
      <c r="AK397" s="54">
        <v>14.85</v>
      </c>
      <c r="AL397" s="56">
        <v>6.755</v>
      </c>
      <c r="AM397" s="3">
        <v>60.6875623434491</v>
      </c>
      <c r="AN397" s="53">
        <v>471.4</v>
      </c>
      <c r="AO397" s="18">
        <f t="shared" si="4"/>
        <v>653.5732796</v>
      </c>
      <c r="AP397" s="53">
        <v>74.5</v>
      </c>
      <c r="AQ397" s="53">
        <v>839.22</v>
      </c>
      <c r="AR397" s="21">
        <v>363.745</v>
      </c>
      <c r="AS397" s="21">
        <v>0.737114</v>
      </c>
      <c r="AT397" s="53">
        <v>91.0</v>
      </c>
      <c r="AU397" s="53">
        <v>107.6</v>
      </c>
      <c r="AV397" s="53">
        <v>80.3</v>
      </c>
      <c r="AW397" s="53">
        <v>75.7</v>
      </c>
      <c r="AX397" s="53">
        <v>96.9</v>
      </c>
      <c r="AY397" s="21">
        <v>78.8885962214667</v>
      </c>
      <c r="AZ397" s="21">
        <v>73.0818713702036</v>
      </c>
      <c r="BA397" s="21">
        <v>68.611787603123</v>
      </c>
      <c r="BB397" s="5">
        <v>226.99</v>
      </c>
      <c r="BC397" s="5">
        <v>6.20977</v>
      </c>
      <c r="BD397" s="18">
        <v>227.33</v>
      </c>
      <c r="BE397" s="21">
        <v>9.1</v>
      </c>
      <c r="BF397" s="21">
        <v>9.25</v>
      </c>
      <c r="BG397" s="5">
        <v>10.13</v>
      </c>
      <c r="BH397" s="53">
        <v>80.2</v>
      </c>
      <c r="BI397" s="53">
        <v>73.6</v>
      </c>
      <c r="BJ397" s="53">
        <v>80.5</v>
      </c>
      <c r="BK397" s="53">
        <v>74.4</v>
      </c>
      <c r="BL397" s="54">
        <v>856817.184</v>
      </c>
      <c r="BM397" s="53">
        <v>70.5</v>
      </c>
      <c r="BN397" s="53">
        <v>74.5</v>
      </c>
      <c r="BO397" s="21">
        <v>44.3894960684437</v>
      </c>
      <c r="BP397" s="53">
        <v>1502.4</v>
      </c>
      <c r="BQ397" s="21">
        <v>-0.2625</v>
      </c>
      <c r="BR397" s="53">
        <v>140.3</v>
      </c>
      <c r="BS397" s="5">
        <v>64.0</v>
      </c>
      <c r="BT397" s="53">
        <v>10.39</v>
      </c>
      <c r="BU397" s="18">
        <v>5.13</v>
      </c>
      <c r="BV397" s="57">
        <v>120.620589</v>
      </c>
    </row>
    <row r="398" ht="15.75" customHeight="1">
      <c r="A398" s="3" t="s">
        <v>230</v>
      </c>
      <c r="B398" s="3">
        <v>1979.0</v>
      </c>
      <c r="C398" s="3">
        <v>1979.1666666666374</v>
      </c>
      <c r="D398" s="54">
        <v>18.423</v>
      </c>
      <c r="E398" s="3">
        <v>1377.8</v>
      </c>
      <c r="F398" s="50">
        <v>166.5728</v>
      </c>
      <c r="G398" s="50">
        <v>213.6288</v>
      </c>
      <c r="H398" s="51">
        <v>243.8766</v>
      </c>
      <c r="I398" s="22">
        <v>140.76229999999998</v>
      </c>
      <c r="J398" s="21">
        <v>120.0</v>
      </c>
      <c r="K398" s="5">
        <v>10.06</v>
      </c>
      <c r="L398" s="52">
        <v>5838.83</v>
      </c>
      <c r="M398" s="54">
        <v>36.321</v>
      </c>
      <c r="N398" s="3">
        <v>98.23</v>
      </c>
      <c r="O398" s="53">
        <v>74.9</v>
      </c>
      <c r="P398" s="52">
        <v>19.396</v>
      </c>
      <c r="Q398" s="54">
        <v>69.2</v>
      </c>
      <c r="R398" s="18">
        <v>74.7932</v>
      </c>
      <c r="S398" s="54">
        <v>15.85</v>
      </c>
      <c r="T398" s="3">
        <v>61.1038958928238</v>
      </c>
      <c r="U398" s="21">
        <v>9.1</v>
      </c>
      <c r="V398" s="21">
        <v>10.24</v>
      </c>
      <c r="W398" s="18">
        <f t="shared" si="6"/>
        <v>0.06735431544</v>
      </c>
      <c r="X398" s="54">
        <v>46.395</v>
      </c>
      <c r="Y398" s="54">
        <v>0.07078563515509595</v>
      </c>
      <c r="Z398" s="53">
        <v>2466.905675</v>
      </c>
      <c r="AA398" s="51">
        <v>764.8405</v>
      </c>
      <c r="AB398" s="55">
        <v>1007.9083</v>
      </c>
      <c r="AC398" s="51">
        <v>857.824774757464</v>
      </c>
      <c r="AD398" s="51">
        <v>1145.23435879437</v>
      </c>
      <c r="AE398" s="51">
        <v>1206.82708309097</v>
      </c>
      <c r="AF398" s="51">
        <f t="shared" si="5"/>
        <v>3209.886217</v>
      </c>
      <c r="AG398" s="18">
        <v>3236.63</v>
      </c>
      <c r="AH398" s="21">
        <v>9.32</v>
      </c>
      <c r="AI398" s="51">
        <f t="shared" si="3"/>
        <v>243.0678</v>
      </c>
      <c r="AJ398" s="18">
        <v>245.59</v>
      </c>
      <c r="AK398" s="54">
        <v>15.85</v>
      </c>
      <c r="AL398" s="56">
        <v>7.806</v>
      </c>
      <c r="AM398" s="3">
        <v>61.1038958928238</v>
      </c>
      <c r="AN398" s="53">
        <v>469.6</v>
      </c>
      <c r="AO398" s="18">
        <f t="shared" si="4"/>
        <v>707.1408005</v>
      </c>
      <c r="AP398" s="53">
        <v>75.2</v>
      </c>
      <c r="AQ398" s="53">
        <v>808.82</v>
      </c>
      <c r="AR398" s="21">
        <v>411.974</v>
      </c>
      <c r="AS398" s="21">
        <v>0.864574</v>
      </c>
      <c r="AT398" s="53">
        <v>101.5</v>
      </c>
      <c r="AU398" s="53">
        <v>129.5</v>
      </c>
      <c r="AV398" s="53">
        <v>81.1</v>
      </c>
      <c r="AW398" s="53">
        <v>77.7</v>
      </c>
      <c r="AX398" s="53">
        <v>106.2</v>
      </c>
      <c r="AY398" s="21">
        <v>79.6593294146186</v>
      </c>
      <c r="AZ398" s="21">
        <v>73.8473492791615</v>
      </c>
      <c r="BA398" s="21">
        <v>70.9917568869851</v>
      </c>
      <c r="BB398" s="5">
        <v>245.59</v>
      </c>
      <c r="BC398" s="5">
        <v>7.34815</v>
      </c>
      <c r="BD398" s="18">
        <v>246.16</v>
      </c>
      <c r="BE398" s="21">
        <v>9.1</v>
      </c>
      <c r="BF398" s="21">
        <v>9.26</v>
      </c>
      <c r="BG398" s="5">
        <v>10.08</v>
      </c>
      <c r="BH398" s="53">
        <v>82.0</v>
      </c>
      <c r="BI398" s="53">
        <v>74.1</v>
      </c>
      <c r="BJ398" s="53">
        <v>81.1</v>
      </c>
      <c r="BK398" s="53">
        <v>75.1</v>
      </c>
      <c r="BL398" s="54">
        <v>860672.746</v>
      </c>
      <c r="BM398" s="53">
        <v>71.3</v>
      </c>
      <c r="BN398" s="53">
        <v>74.9</v>
      </c>
      <c r="BO398" s="21">
        <v>44.7455615449285</v>
      </c>
      <c r="BP398" s="53">
        <v>1517.8</v>
      </c>
      <c r="BQ398" s="21">
        <v>-0.3249</v>
      </c>
      <c r="BR398" s="53">
        <v>140.7</v>
      </c>
      <c r="BS398" s="5">
        <v>64.9</v>
      </c>
      <c r="BT398" s="53">
        <v>10.4075</v>
      </c>
      <c r="BU398" s="18">
        <v>5.25</v>
      </c>
      <c r="BV398" s="57">
        <v>120.71666</v>
      </c>
    </row>
    <row r="399" ht="15.75" customHeight="1">
      <c r="A399" s="3" t="s">
        <v>231</v>
      </c>
      <c r="B399" s="3">
        <v>1979.0</v>
      </c>
      <c r="C399" s="3">
        <v>1979.2499999999707</v>
      </c>
      <c r="D399" s="54">
        <v>18.439</v>
      </c>
      <c r="E399" s="3">
        <v>1387.8</v>
      </c>
      <c r="F399" s="50">
        <v>168.8796</v>
      </c>
      <c r="G399" s="50">
        <v>215.6358</v>
      </c>
      <c r="H399" s="51">
        <v>247.8933</v>
      </c>
      <c r="I399" s="22">
        <v>142.2544</v>
      </c>
      <c r="J399" s="21">
        <v>120.34</v>
      </c>
      <c r="K399" s="5">
        <v>10.09</v>
      </c>
      <c r="L399" s="52">
        <v>5849.15</v>
      </c>
      <c r="M399" s="54">
        <v>36.53</v>
      </c>
      <c r="N399" s="3">
        <v>100.1</v>
      </c>
      <c r="O399" s="53">
        <v>75.8</v>
      </c>
      <c r="P399" s="52">
        <v>19.429</v>
      </c>
      <c r="Q399" s="54">
        <v>69.9</v>
      </c>
      <c r="R399" s="18">
        <v>75.6331</v>
      </c>
      <c r="S399" s="54">
        <v>15.85</v>
      </c>
      <c r="T399" s="3">
        <v>61.1442115347662</v>
      </c>
      <c r="U399" s="21">
        <v>9.12</v>
      </c>
      <c r="V399" s="21">
        <v>10.25</v>
      </c>
      <c r="W399" s="18">
        <f t="shared" si="6"/>
        <v>0.06772279543</v>
      </c>
      <c r="X399" s="54">
        <v>46.597</v>
      </c>
      <c r="Y399" s="54">
        <v>0.0695235034887991</v>
      </c>
      <c r="Z399" s="53">
        <v>2489.39824</v>
      </c>
      <c r="AA399" s="51">
        <v>774.6631</v>
      </c>
      <c r="AB399" s="55">
        <v>1020.2719</v>
      </c>
      <c r="AC399" s="51">
        <v>863.905</v>
      </c>
      <c r="AD399" s="51">
        <v>1155.013</v>
      </c>
      <c r="AE399" s="51">
        <v>1220.058</v>
      </c>
      <c r="AF399" s="51">
        <f t="shared" si="5"/>
        <v>3238.976</v>
      </c>
      <c r="AG399" s="18">
        <v>3272.48</v>
      </c>
      <c r="AH399" s="21">
        <v>9.48</v>
      </c>
      <c r="AI399" s="51">
        <f t="shared" si="3"/>
        <v>245.6088</v>
      </c>
      <c r="AJ399" s="18">
        <v>242.348</v>
      </c>
      <c r="AK399" s="54">
        <v>15.85</v>
      </c>
      <c r="AL399" s="56">
        <v>7.511</v>
      </c>
      <c r="AM399" s="3">
        <v>61.1442115347662</v>
      </c>
      <c r="AN399" s="53">
        <v>480.3</v>
      </c>
      <c r="AO399" s="18">
        <f t="shared" si="4"/>
        <v>697.8059315</v>
      </c>
      <c r="AP399" s="53">
        <v>75.7</v>
      </c>
      <c r="AQ399" s="53">
        <v>862.18</v>
      </c>
      <c r="AR399" s="21">
        <v>391.37</v>
      </c>
      <c r="AS399" s="21">
        <v>0.923136</v>
      </c>
      <c r="AT399" s="53">
        <v>106.7</v>
      </c>
      <c r="AU399" s="53">
        <v>136.9</v>
      </c>
      <c r="AV399" s="53">
        <v>82.6</v>
      </c>
      <c r="AW399" s="53">
        <v>79.9</v>
      </c>
      <c r="AX399" s="53">
        <v>113.8</v>
      </c>
      <c r="AY399" s="21">
        <v>80.2986922244079</v>
      </c>
      <c r="AZ399" s="21">
        <v>74.3520686386327</v>
      </c>
      <c r="BA399" s="21">
        <v>71.8824690242788</v>
      </c>
      <c r="BB399" s="5">
        <v>242.35</v>
      </c>
      <c r="BC399" s="5">
        <v>7.41545</v>
      </c>
      <c r="BD399" s="18">
        <v>241.84</v>
      </c>
      <c r="BE399" s="21">
        <v>9.12</v>
      </c>
      <c r="BF399" s="21">
        <v>9.37</v>
      </c>
      <c r="BG399" s="5">
        <v>10.26</v>
      </c>
      <c r="BH399" s="53">
        <v>83.5</v>
      </c>
      <c r="BI399" s="53">
        <v>74.6</v>
      </c>
      <c r="BJ399" s="53">
        <v>81.3</v>
      </c>
      <c r="BK399" s="53">
        <v>75.2</v>
      </c>
      <c r="BL399" s="54">
        <v>861612.394</v>
      </c>
      <c r="BM399" s="53">
        <v>72.2</v>
      </c>
      <c r="BN399" s="53">
        <v>75.8</v>
      </c>
      <c r="BO399" s="21">
        <v>44.923594283171</v>
      </c>
      <c r="BP399" s="53">
        <v>1531.2</v>
      </c>
      <c r="BQ399" s="21">
        <v>-0.1179</v>
      </c>
      <c r="BR399" s="53">
        <v>148.5</v>
      </c>
      <c r="BS399" s="5">
        <v>65.5</v>
      </c>
      <c r="BT399" s="53">
        <v>10.426</v>
      </c>
      <c r="BU399" s="18">
        <v>5.19</v>
      </c>
      <c r="BV399" s="57">
        <v>121.100102</v>
      </c>
    </row>
    <row r="400" ht="15.75" customHeight="1">
      <c r="A400" s="3" t="s">
        <v>59</v>
      </c>
      <c r="B400" s="3">
        <v>1979.0</v>
      </c>
      <c r="C400" s="3">
        <v>1979.333333333304</v>
      </c>
      <c r="D400" s="54">
        <v>18.587</v>
      </c>
      <c r="E400" s="3">
        <v>1402.1</v>
      </c>
      <c r="F400" s="50">
        <v>171.6716</v>
      </c>
      <c r="G400" s="50">
        <v>218.0995</v>
      </c>
      <c r="H400" s="51">
        <v>253.7609</v>
      </c>
      <c r="I400" s="22">
        <v>143.79479999999998</v>
      </c>
      <c r="J400" s="21">
        <v>121.55</v>
      </c>
      <c r="K400" s="5">
        <v>10.01</v>
      </c>
      <c r="L400" s="52">
        <v>5824.6</v>
      </c>
      <c r="M400" s="54">
        <v>36.867</v>
      </c>
      <c r="N400" s="3">
        <v>102.1</v>
      </c>
      <c r="O400" s="53">
        <v>76.9</v>
      </c>
      <c r="P400" s="52">
        <v>19.504</v>
      </c>
      <c r="Q400" s="54">
        <v>70.6</v>
      </c>
      <c r="R400" s="18">
        <v>76.4773</v>
      </c>
      <c r="S400" s="54">
        <v>15.85</v>
      </c>
      <c r="T400" s="3">
        <v>62.5101452311599</v>
      </c>
      <c r="U400" s="21">
        <v>9.18</v>
      </c>
      <c r="V400" s="21">
        <v>10.12</v>
      </c>
      <c r="W400" s="18">
        <f t="shared" si="6"/>
        <v>0.07062581676</v>
      </c>
      <c r="X400" s="54">
        <v>46.781</v>
      </c>
      <c r="Y400" s="54">
        <v>0.06691449814126393</v>
      </c>
      <c r="Z400" s="53">
        <v>2502.24816</v>
      </c>
      <c r="AA400" s="51">
        <v>787.3268</v>
      </c>
      <c r="AB400" s="55">
        <v>1035.7272</v>
      </c>
      <c r="AC400" s="51">
        <v>870.02935295043</v>
      </c>
      <c r="AD400" s="51">
        <v>1168.49256023552</v>
      </c>
      <c r="AE400" s="51">
        <v>1236.20733781794</v>
      </c>
      <c r="AF400" s="51">
        <f t="shared" si="5"/>
        <v>3274.729251</v>
      </c>
      <c r="AG400" s="18">
        <v>3315.35</v>
      </c>
      <c r="AH400" s="21">
        <v>9.46</v>
      </c>
      <c r="AI400" s="51">
        <f t="shared" si="3"/>
        <v>248.4004</v>
      </c>
      <c r="AJ400" s="18">
        <v>239.174</v>
      </c>
      <c r="AK400" s="54">
        <v>15.85</v>
      </c>
      <c r="AL400" s="56">
        <v>8.069</v>
      </c>
      <c r="AM400" s="3">
        <v>62.5101452311599</v>
      </c>
      <c r="AN400" s="53">
        <v>480.5</v>
      </c>
      <c r="AO400" s="18">
        <f t="shared" si="4"/>
        <v>688.6668586</v>
      </c>
      <c r="AP400" s="53">
        <v>76.4</v>
      </c>
      <c r="AQ400" s="53">
        <v>854.9</v>
      </c>
      <c r="AR400" s="21">
        <v>385.9</v>
      </c>
      <c r="AS400" s="21">
        <v>0.92569</v>
      </c>
      <c r="AT400" s="53">
        <v>114.4</v>
      </c>
      <c r="AU400" s="53">
        <v>146.6</v>
      </c>
      <c r="AV400" s="53">
        <v>82.6</v>
      </c>
      <c r="AW400" s="53">
        <v>81.1</v>
      </c>
      <c r="AX400" s="53">
        <v>132.7</v>
      </c>
      <c r="AY400" s="21">
        <v>81.1233922076843</v>
      </c>
      <c r="AZ400" s="21">
        <v>75.2747165903626</v>
      </c>
      <c r="BA400" s="21">
        <v>72.0536119345148</v>
      </c>
      <c r="BB400" s="5">
        <v>239.17</v>
      </c>
      <c r="BC400" s="5">
        <v>7.45142</v>
      </c>
      <c r="BD400" s="18">
        <v>239.36</v>
      </c>
      <c r="BE400" s="21">
        <v>9.18</v>
      </c>
      <c r="BF400" s="21">
        <v>9.38</v>
      </c>
      <c r="BG400" s="5">
        <v>10.33</v>
      </c>
      <c r="BH400" s="53">
        <v>84.9</v>
      </c>
      <c r="BI400" s="53">
        <v>75.2</v>
      </c>
      <c r="BJ400" s="53">
        <v>81.5</v>
      </c>
      <c r="BK400" s="53">
        <v>76.0</v>
      </c>
      <c r="BL400" s="54">
        <v>866596.697</v>
      </c>
      <c r="BM400" s="53">
        <v>73.3</v>
      </c>
      <c r="BN400" s="53">
        <v>76.5</v>
      </c>
      <c r="BO400" s="21">
        <v>45.3983482518174</v>
      </c>
      <c r="BP400" s="53">
        <v>1538.4</v>
      </c>
      <c r="BQ400" s="21">
        <v>-0.1978</v>
      </c>
      <c r="BR400" s="53">
        <v>158.5</v>
      </c>
      <c r="BS400" s="5">
        <v>66.3</v>
      </c>
      <c r="BT400" s="53">
        <v>10.4975</v>
      </c>
      <c r="BU400" s="18">
        <v>5.14</v>
      </c>
      <c r="BV400" s="57">
        <v>121.285683</v>
      </c>
    </row>
    <row r="401" ht="15.75" customHeight="1">
      <c r="A401" s="3" t="s">
        <v>232</v>
      </c>
      <c r="B401" s="3">
        <v>1979.0</v>
      </c>
      <c r="C401" s="3">
        <v>1979.4166666666372</v>
      </c>
      <c r="D401" s="54">
        <v>17.788</v>
      </c>
      <c r="E401" s="3">
        <v>1410.2</v>
      </c>
      <c r="F401" s="50">
        <v>174.5899</v>
      </c>
      <c r="G401" s="50">
        <v>220.5903</v>
      </c>
      <c r="H401" s="51">
        <v>258.7349</v>
      </c>
      <c r="I401" s="22">
        <v>144.2364</v>
      </c>
      <c r="J401" s="21">
        <v>122.47</v>
      </c>
      <c r="K401" s="5">
        <v>10.24</v>
      </c>
      <c r="L401" s="52">
        <v>5817.72</v>
      </c>
      <c r="M401" s="54">
        <v>37.187</v>
      </c>
      <c r="N401" s="3">
        <v>99.73</v>
      </c>
      <c r="O401" s="53">
        <v>77.5</v>
      </c>
      <c r="P401" s="52">
        <v>19.553</v>
      </c>
      <c r="Q401" s="54">
        <v>71.4</v>
      </c>
      <c r="R401" s="18">
        <v>77.2159</v>
      </c>
      <c r="S401" s="54">
        <v>18.1</v>
      </c>
      <c r="T401" s="3">
        <v>62.2010381146608</v>
      </c>
      <c r="U401" s="21">
        <v>9.25</v>
      </c>
      <c r="V401" s="21">
        <v>10.12</v>
      </c>
      <c r="W401" s="18">
        <f t="shared" si="6"/>
        <v>0.07362069463</v>
      </c>
      <c r="X401" s="54">
        <v>47.037</v>
      </c>
      <c r="Y401" s="54">
        <v>0.06543897798314746</v>
      </c>
      <c r="Z401" s="53">
        <v>2521.98162</v>
      </c>
      <c r="AA401" s="51">
        <v>798.1516</v>
      </c>
      <c r="AB401" s="55">
        <v>1046.5148</v>
      </c>
      <c r="AC401" s="51">
        <v>875.575114078497</v>
      </c>
      <c r="AD401" s="51">
        <v>1184.73841993061</v>
      </c>
      <c r="AE401" s="51">
        <v>1253.90388566883</v>
      </c>
      <c r="AF401" s="51">
        <f t="shared" si="5"/>
        <v>3314.21742</v>
      </c>
      <c r="AG401" s="18">
        <v>3354.44</v>
      </c>
      <c r="AH401" s="21">
        <v>9.61</v>
      </c>
      <c r="AI401" s="51">
        <f t="shared" si="3"/>
        <v>248.3632</v>
      </c>
      <c r="AJ401" s="18">
        <v>257.738</v>
      </c>
      <c r="AK401" s="54">
        <v>18.1</v>
      </c>
      <c r="AL401" s="56">
        <v>8.766</v>
      </c>
      <c r="AM401" s="3">
        <v>62.2010381146608</v>
      </c>
      <c r="AN401" s="53">
        <v>488.9</v>
      </c>
      <c r="AO401" s="18">
        <f t="shared" si="4"/>
        <v>742.1192053</v>
      </c>
      <c r="AP401" s="53">
        <v>76.8</v>
      </c>
      <c r="AQ401" s="53">
        <v>822.33</v>
      </c>
      <c r="AR401" s="21">
        <v>428.923</v>
      </c>
      <c r="AS401" s="21">
        <v>0.848773</v>
      </c>
      <c r="AT401" s="53">
        <v>107.3</v>
      </c>
      <c r="AU401" s="53">
        <v>132.3</v>
      </c>
      <c r="AV401" s="53">
        <v>82.4</v>
      </c>
      <c r="AW401" s="53">
        <v>81.6</v>
      </c>
      <c r="AX401" s="53">
        <v>134.3</v>
      </c>
      <c r="AY401" s="21">
        <v>81.6660258426242</v>
      </c>
      <c r="AZ401" s="21">
        <v>75.5623309120679</v>
      </c>
      <c r="BA401" s="21">
        <v>72.321357271726</v>
      </c>
      <c r="BB401" s="5">
        <v>257.74</v>
      </c>
      <c r="BC401" s="5">
        <v>8.38762</v>
      </c>
      <c r="BD401" s="18">
        <v>258.27</v>
      </c>
      <c r="BE401" s="21">
        <v>9.25</v>
      </c>
      <c r="BF401" s="21">
        <v>9.5</v>
      </c>
      <c r="BG401" s="5">
        <v>10.47</v>
      </c>
      <c r="BH401" s="53">
        <v>84.9</v>
      </c>
      <c r="BI401" s="53">
        <v>75.8</v>
      </c>
      <c r="BJ401" s="53">
        <v>82.0</v>
      </c>
      <c r="BK401" s="53">
        <v>76.7</v>
      </c>
      <c r="BL401" s="54">
        <v>869450.55</v>
      </c>
      <c r="BM401" s="53">
        <v>74.2</v>
      </c>
      <c r="BN401" s="53">
        <v>77.0</v>
      </c>
      <c r="BO401" s="21">
        <v>45.6357252361406</v>
      </c>
      <c r="BP401" s="53">
        <v>1558.8</v>
      </c>
      <c r="BQ401" s="21">
        <v>-0.2882</v>
      </c>
      <c r="BR401" s="53">
        <v>178.2</v>
      </c>
      <c r="BS401" s="5">
        <v>67.1</v>
      </c>
      <c r="BT401" s="53">
        <v>10.69</v>
      </c>
      <c r="BU401" s="18">
        <v>5.31</v>
      </c>
      <c r="BV401" s="57">
        <v>121.321162</v>
      </c>
    </row>
    <row r="402" ht="15.75" customHeight="1">
      <c r="A402" s="3" t="s">
        <v>233</v>
      </c>
      <c r="B402" s="3">
        <v>1979.0</v>
      </c>
      <c r="C402" s="3">
        <v>1979.4999999999704</v>
      </c>
      <c r="D402" s="54">
        <v>18.39</v>
      </c>
      <c r="E402" s="3">
        <v>1423.0</v>
      </c>
      <c r="F402" s="50">
        <v>177.119</v>
      </c>
      <c r="G402" s="50">
        <v>223.9688</v>
      </c>
      <c r="H402" s="51">
        <v>263.4815</v>
      </c>
      <c r="I402" s="22">
        <v>147.34029999999998</v>
      </c>
      <c r="J402" s="21">
        <v>122.35</v>
      </c>
      <c r="K402" s="5">
        <v>10.29</v>
      </c>
      <c r="L402" s="52">
        <v>5851.37</v>
      </c>
      <c r="M402" s="54">
        <v>37.396</v>
      </c>
      <c r="N402" s="3">
        <v>101.7</v>
      </c>
      <c r="O402" s="53">
        <v>78.0</v>
      </c>
      <c r="P402" s="52">
        <v>19.808</v>
      </c>
      <c r="Q402" s="54">
        <v>72.2</v>
      </c>
      <c r="R402" s="18">
        <v>77.918</v>
      </c>
      <c r="S402" s="54">
        <v>19.1</v>
      </c>
      <c r="T402" s="3">
        <v>63.4629884633981</v>
      </c>
      <c r="U402" s="21">
        <v>8.91</v>
      </c>
      <c r="V402" s="21">
        <v>9.57</v>
      </c>
      <c r="W402" s="18">
        <f t="shared" si="6"/>
        <v>0.07364129655</v>
      </c>
      <c r="X402" s="54">
        <v>47.273</v>
      </c>
      <c r="Y402" s="54">
        <v>0.06545110324776315</v>
      </c>
      <c r="Z402" s="53">
        <v>2555.293279</v>
      </c>
      <c r="AA402" s="51">
        <v>811.9097</v>
      </c>
      <c r="AB402" s="55">
        <v>1061.0275</v>
      </c>
      <c r="AC402" s="51">
        <v>879.931</v>
      </c>
      <c r="AD402" s="51">
        <v>1202.081</v>
      </c>
      <c r="AE402" s="51">
        <v>1271.168</v>
      </c>
      <c r="AF402" s="51">
        <f t="shared" si="5"/>
        <v>3353.18</v>
      </c>
      <c r="AG402" s="18">
        <v>3389.76</v>
      </c>
      <c r="AH402" s="21">
        <v>9.06</v>
      </c>
      <c r="AI402" s="51">
        <f t="shared" si="3"/>
        <v>249.1178</v>
      </c>
      <c r="AJ402" s="18">
        <v>279.36</v>
      </c>
      <c r="AK402" s="54">
        <v>19.1</v>
      </c>
      <c r="AL402" s="56">
        <v>8.755</v>
      </c>
      <c r="AM402" s="3">
        <v>63.4629884633981</v>
      </c>
      <c r="AN402" s="53">
        <v>485.6</v>
      </c>
      <c r="AO402" s="18">
        <f t="shared" si="4"/>
        <v>804.3766196</v>
      </c>
      <c r="AP402" s="53">
        <v>77.3</v>
      </c>
      <c r="AQ402" s="53">
        <v>841.98</v>
      </c>
      <c r="AR402" s="21">
        <v>427.132</v>
      </c>
      <c r="AS402" s="21">
        <v>0.831762</v>
      </c>
      <c r="AT402" s="53">
        <v>104.1</v>
      </c>
      <c r="AU402" s="53">
        <v>120.7</v>
      </c>
      <c r="AV402" s="53">
        <v>83.5</v>
      </c>
      <c r="AW402" s="53">
        <v>82.0</v>
      </c>
      <c r="AX402" s="53">
        <v>145.6</v>
      </c>
      <c r="AY402" s="21">
        <v>82.0628052598763</v>
      </c>
      <c r="AZ402" s="21">
        <v>75.997846524724</v>
      </c>
      <c r="BA402" s="21">
        <v>72.8553049515314</v>
      </c>
      <c r="BB402" s="5">
        <v>279.36</v>
      </c>
      <c r="BC402" s="5">
        <v>8.55076</v>
      </c>
      <c r="BD402" s="18">
        <v>279.24</v>
      </c>
      <c r="BE402" s="21">
        <v>8.91</v>
      </c>
      <c r="BF402" s="21">
        <v>9.29</v>
      </c>
      <c r="BG402" s="5">
        <v>10.38</v>
      </c>
      <c r="BH402" s="53">
        <v>85.6</v>
      </c>
      <c r="BI402" s="53">
        <v>76.2</v>
      </c>
      <c r="BJ402" s="53">
        <v>82.2</v>
      </c>
      <c r="BK402" s="53">
        <v>77.1</v>
      </c>
      <c r="BL402" s="54">
        <v>872638.952</v>
      </c>
      <c r="BM402" s="53">
        <v>74.9</v>
      </c>
      <c r="BN402" s="53">
        <v>77.3</v>
      </c>
      <c r="BO402" s="21">
        <v>45.8137579743831</v>
      </c>
      <c r="BP402" s="53">
        <v>1575.7</v>
      </c>
      <c r="BQ402" s="21">
        <v>-0.1829</v>
      </c>
      <c r="BR402" s="53">
        <v>187.7</v>
      </c>
      <c r="BS402" s="5">
        <v>68.0</v>
      </c>
      <c r="BT402" s="53">
        <v>11.036</v>
      </c>
      <c r="BU402" s="18">
        <v>5.25</v>
      </c>
      <c r="BV402" s="57">
        <v>121.499934</v>
      </c>
    </row>
    <row r="403" ht="15.75" customHeight="1">
      <c r="A403" s="3" t="s">
        <v>60</v>
      </c>
      <c r="B403" s="3">
        <v>1979.0</v>
      </c>
      <c r="C403" s="3">
        <v>1979.5833333333037</v>
      </c>
      <c r="D403" s="54">
        <v>18.822</v>
      </c>
      <c r="E403" s="3">
        <v>1434.8</v>
      </c>
      <c r="F403" s="50">
        <v>178.9457</v>
      </c>
      <c r="G403" s="50">
        <v>228.0921</v>
      </c>
      <c r="H403" s="51">
        <v>267.8631</v>
      </c>
      <c r="I403" s="22">
        <v>149.57479999999998</v>
      </c>
      <c r="J403" s="21">
        <v>120.01</v>
      </c>
      <c r="K403" s="5">
        <v>10.47</v>
      </c>
      <c r="L403" s="52">
        <v>5970.32</v>
      </c>
      <c r="M403" s="54">
        <v>37.583</v>
      </c>
      <c r="N403" s="22">
        <v>102.7</v>
      </c>
      <c r="O403" s="53">
        <v>79.2</v>
      </c>
      <c r="P403" s="52">
        <v>19.992</v>
      </c>
      <c r="Q403" s="54">
        <v>73.0</v>
      </c>
      <c r="R403" s="18">
        <v>78.9829</v>
      </c>
      <c r="S403" s="54">
        <v>21.75</v>
      </c>
      <c r="T403" s="3">
        <v>64.0022428054296</v>
      </c>
      <c r="U403" s="21">
        <v>8.95</v>
      </c>
      <c r="V403" s="21">
        <v>9.64</v>
      </c>
      <c r="W403" s="18">
        <f t="shared" si="6"/>
        <v>0.07272727273</v>
      </c>
      <c r="X403" s="54">
        <v>47.579</v>
      </c>
      <c r="Y403" s="54">
        <v>0.0659333273590823</v>
      </c>
      <c r="Z403" s="53">
        <v>2624.552672</v>
      </c>
      <c r="AA403" s="51">
        <v>824.4757</v>
      </c>
      <c r="AB403" s="55">
        <v>1075.0459</v>
      </c>
      <c r="AC403" s="51">
        <v>882.928113527658</v>
      </c>
      <c r="AD403" s="51">
        <v>1219.15104463246</v>
      </c>
      <c r="AE403" s="51">
        <v>1286.41121109774</v>
      </c>
      <c r="AF403" s="51">
        <f t="shared" si="5"/>
        <v>3388.490369</v>
      </c>
      <c r="AG403" s="18">
        <v>3421.29</v>
      </c>
      <c r="AH403" s="21">
        <v>9.24</v>
      </c>
      <c r="AI403" s="51">
        <f t="shared" si="3"/>
        <v>250.5702</v>
      </c>
      <c r="AJ403" s="18">
        <v>295.009</v>
      </c>
      <c r="AK403" s="54">
        <v>21.75</v>
      </c>
      <c r="AL403" s="56">
        <v>9.065</v>
      </c>
      <c r="AM403" s="3">
        <v>64.0022428054296</v>
      </c>
      <c r="AN403" s="53">
        <v>490.8</v>
      </c>
      <c r="AO403" s="18">
        <f t="shared" si="4"/>
        <v>849.4356464</v>
      </c>
      <c r="AP403" s="53">
        <v>77.8</v>
      </c>
      <c r="AQ403" s="53">
        <v>846.42</v>
      </c>
      <c r="AR403" s="21">
        <v>409.881</v>
      </c>
      <c r="AS403" s="21">
        <v>0.816452</v>
      </c>
      <c r="AT403" s="53">
        <v>103.5</v>
      </c>
      <c r="AU403" s="53">
        <v>119.9</v>
      </c>
      <c r="AV403" s="53">
        <v>84.6</v>
      </c>
      <c r="AW403" s="53">
        <v>84.3</v>
      </c>
      <c r="AX403" s="53">
        <v>144.3</v>
      </c>
      <c r="AY403" s="21">
        <v>82.5580128618579</v>
      </c>
      <c r="AZ403" s="21">
        <v>76.3856933351849</v>
      </c>
      <c r="BA403" s="21">
        <v>73.7322978986697</v>
      </c>
      <c r="BB403" s="5">
        <v>295.01</v>
      </c>
      <c r="BC403" s="5">
        <v>9.16236</v>
      </c>
      <c r="BD403" s="18">
        <v>294.86</v>
      </c>
      <c r="BE403" s="21">
        <v>8.95</v>
      </c>
      <c r="BF403" s="21">
        <v>9.2</v>
      </c>
      <c r="BG403" s="5">
        <v>10.29</v>
      </c>
      <c r="BH403" s="53">
        <v>86.5</v>
      </c>
      <c r="BI403" s="53">
        <v>77.0</v>
      </c>
      <c r="BJ403" s="53">
        <v>82.5</v>
      </c>
      <c r="BK403" s="53">
        <v>77.9</v>
      </c>
      <c r="BL403" s="54">
        <v>879992.253</v>
      </c>
      <c r="BM403" s="53">
        <v>76.1</v>
      </c>
      <c r="BN403" s="53">
        <v>78.0</v>
      </c>
      <c r="BO403" s="21">
        <v>46.1104792047871</v>
      </c>
      <c r="BP403" s="53">
        <v>1586.1</v>
      </c>
      <c r="BQ403" s="21">
        <v>-0.2399</v>
      </c>
      <c r="BR403" s="53">
        <v>186.4</v>
      </c>
      <c r="BS403" s="5">
        <v>69.0</v>
      </c>
      <c r="BT403" s="53">
        <v>11.0925</v>
      </c>
      <c r="BU403" s="22">
        <v>5.25</v>
      </c>
      <c r="BV403" s="57">
        <v>121.5138</v>
      </c>
      <c r="BW403" s="22"/>
    </row>
    <row r="404" ht="15.75" customHeight="1">
      <c r="A404" s="3" t="s">
        <v>234</v>
      </c>
      <c r="B404" s="3">
        <v>1979.0</v>
      </c>
      <c r="C404" s="3">
        <v>1979.666666666637</v>
      </c>
      <c r="D404" s="54">
        <v>18.923</v>
      </c>
      <c r="E404" s="3">
        <v>1446.6</v>
      </c>
      <c r="F404" s="50">
        <v>180.6784</v>
      </c>
      <c r="G404" s="50">
        <v>230.9436</v>
      </c>
      <c r="H404" s="51">
        <v>270.6452</v>
      </c>
      <c r="I404" s="22">
        <v>149.65429999999998</v>
      </c>
      <c r="J404" s="21">
        <v>120.5</v>
      </c>
      <c r="K404" s="5">
        <v>10.94</v>
      </c>
      <c r="L404" s="52">
        <v>5837.14</v>
      </c>
      <c r="M404" s="54">
        <v>37.833</v>
      </c>
      <c r="N404" s="3">
        <v>107.4</v>
      </c>
      <c r="O404" s="53">
        <v>79.6</v>
      </c>
      <c r="P404" s="52">
        <v>20.008</v>
      </c>
      <c r="Q404" s="54">
        <v>73.7</v>
      </c>
      <c r="R404" s="18">
        <v>79.7235</v>
      </c>
      <c r="S404" s="54">
        <v>26.5</v>
      </c>
      <c r="T404" s="3">
        <v>64.3970036403147</v>
      </c>
      <c r="U404" s="21">
        <v>9.03</v>
      </c>
      <c r="V404" s="21">
        <v>9.98</v>
      </c>
      <c r="W404" s="18">
        <f t="shared" si="6"/>
        <v>0.07406881672</v>
      </c>
      <c r="X404" s="54">
        <v>47.798</v>
      </c>
      <c r="Y404" s="54">
        <v>0.06369058216129608</v>
      </c>
      <c r="Z404" s="53">
        <v>2582.93445</v>
      </c>
      <c r="AA404" s="51">
        <v>831.9215</v>
      </c>
      <c r="AB404" s="55">
        <v>1083.0225</v>
      </c>
      <c r="AC404" s="51">
        <v>886.167102261881</v>
      </c>
      <c r="AD404" s="51">
        <v>1235.78059111283</v>
      </c>
      <c r="AE404" s="51">
        <v>1299.60974460409</v>
      </c>
      <c r="AF404" s="51">
        <f t="shared" si="5"/>
        <v>3421.557438</v>
      </c>
      <c r="AG404" s="18">
        <v>3454.4</v>
      </c>
      <c r="AH404" s="21">
        <v>9.52</v>
      </c>
      <c r="AI404" s="51">
        <f t="shared" si="3"/>
        <v>251.101</v>
      </c>
      <c r="AJ404" s="18">
        <v>300.793</v>
      </c>
      <c r="AK404" s="54">
        <v>26.5</v>
      </c>
      <c r="AL404" s="56">
        <v>10.811</v>
      </c>
      <c r="AM404" s="3">
        <v>64.3970036403147</v>
      </c>
      <c r="AN404" s="53">
        <v>489.8</v>
      </c>
      <c r="AO404" s="18">
        <f t="shared" si="4"/>
        <v>866.0898359</v>
      </c>
      <c r="AP404" s="53">
        <v>77.8</v>
      </c>
      <c r="AQ404" s="53">
        <v>887.63</v>
      </c>
      <c r="AR404" s="21">
        <v>395.926</v>
      </c>
      <c r="AS404" s="21">
        <v>0.878326</v>
      </c>
      <c r="AT404" s="53">
        <v>106.3</v>
      </c>
      <c r="AU404" s="53">
        <v>123.0</v>
      </c>
      <c r="AV404" s="53">
        <v>84.4</v>
      </c>
      <c r="AW404" s="53">
        <v>85.2</v>
      </c>
      <c r="AX404" s="53">
        <v>140.2</v>
      </c>
      <c r="AY404" s="21">
        <v>82.676760441022</v>
      </c>
      <c r="AZ404" s="21">
        <v>75.2578755225827</v>
      </c>
      <c r="BA404" s="21">
        <v>73.7281664128136</v>
      </c>
      <c r="BB404" s="5">
        <v>300.79</v>
      </c>
      <c r="BC404" s="5">
        <v>9.31514</v>
      </c>
      <c r="BD404" s="18">
        <v>301.55</v>
      </c>
      <c r="BE404" s="21">
        <v>9.03</v>
      </c>
      <c r="BF404" s="21">
        <v>9.23</v>
      </c>
      <c r="BG404" s="5">
        <v>10.35</v>
      </c>
      <c r="BH404" s="53">
        <v>86.8</v>
      </c>
      <c r="BI404" s="53">
        <v>77.5</v>
      </c>
      <c r="BJ404" s="53">
        <v>82.9</v>
      </c>
      <c r="BK404" s="53">
        <v>78.1</v>
      </c>
      <c r="BL404" s="54">
        <v>879276.608</v>
      </c>
      <c r="BM404" s="53">
        <v>77.0</v>
      </c>
      <c r="BN404" s="53">
        <v>78.4</v>
      </c>
      <c r="BO404" s="21">
        <v>45.9917907126255</v>
      </c>
      <c r="BP404" s="53">
        <v>1615.6</v>
      </c>
      <c r="BQ404" s="21">
        <v>-0.327</v>
      </c>
      <c r="BR404" s="53">
        <v>174.4</v>
      </c>
      <c r="BS404" s="5">
        <v>70.1</v>
      </c>
      <c r="BT404" s="53">
        <v>11.094</v>
      </c>
      <c r="BU404" s="18">
        <v>5.08</v>
      </c>
      <c r="BV404" s="57">
        <v>121.570264</v>
      </c>
    </row>
    <row r="405" ht="15.75" customHeight="1">
      <c r="A405" s="3" t="s">
        <v>235</v>
      </c>
      <c r="B405" s="3">
        <v>1979.0</v>
      </c>
      <c r="C405" s="3">
        <v>1979.7499999999702</v>
      </c>
      <c r="D405" s="54">
        <v>18.667</v>
      </c>
      <c r="E405" s="3">
        <v>1454.1</v>
      </c>
      <c r="F405" s="50">
        <v>182.1091</v>
      </c>
      <c r="G405" s="50">
        <v>233.9281</v>
      </c>
      <c r="H405" s="51">
        <v>274.3761</v>
      </c>
      <c r="I405" s="22">
        <v>153.1506</v>
      </c>
      <c r="J405" s="21">
        <v>120.7</v>
      </c>
      <c r="K405" s="5">
        <v>11.43</v>
      </c>
      <c r="L405" s="52">
        <v>5813.99</v>
      </c>
      <c r="M405" s="54">
        <v>38.091</v>
      </c>
      <c r="N405" s="3">
        <v>108.6</v>
      </c>
      <c r="O405" s="53">
        <v>80.9</v>
      </c>
      <c r="P405" s="52">
        <v>20.007</v>
      </c>
      <c r="Q405" s="54">
        <v>74.4</v>
      </c>
      <c r="R405" s="18">
        <v>81.1114</v>
      </c>
      <c r="S405" s="54">
        <v>28.5</v>
      </c>
      <c r="T405" s="3">
        <v>66.1726350067942</v>
      </c>
      <c r="U405" s="21">
        <v>9.33</v>
      </c>
      <c r="V405" s="21">
        <v>10.84</v>
      </c>
      <c r="W405" s="18">
        <f t="shared" si="6"/>
        <v>0.07522723423</v>
      </c>
      <c r="X405" s="54">
        <v>47.975</v>
      </c>
      <c r="Y405" s="54">
        <v>0.06068980764979015</v>
      </c>
      <c r="Z405" s="53">
        <v>2591.876742</v>
      </c>
      <c r="AA405" s="51">
        <v>843.5638</v>
      </c>
      <c r="AB405" s="55">
        <v>1098.5034</v>
      </c>
      <c r="AC405" s="51">
        <v>891.691</v>
      </c>
      <c r="AD405" s="51">
        <v>1252.102</v>
      </c>
      <c r="AE405" s="51">
        <v>1311.131</v>
      </c>
      <c r="AF405" s="51">
        <f t="shared" si="5"/>
        <v>3454.924</v>
      </c>
      <c r="AG405" s="18">
        <v>3489.08</v>
      </c>
      <c r="AH405" s="21">
        <v>10.26</v>
      </c>
      <c r="AI405" s="51">
        <f t="shared" si="3"/>
        <v>254.9396</v>
      </c>
      <c r="AJ405" s="18">
        <v>354.498</v>
      </c>
      <c r="AK405" s="54">
        <v>28.5</v>
      </c>
      <c r="AL405" s="56">
        <v>16.8</v>
      </c>
      <c r="AM405" s="3">
        <v>66.1726350067942</v>
      </c>
      <c r="AN405" s="53">
        <v>484.7</v>
      </c>
      <c r="AO405" s="18">
        <f t="shared" si="4"/>
        <v>1020.725597</v>
      </c>
      <c r="AP405" s="53">
        <v>78.7</v>
      </c>
      <c r="AQ405" s="53">
        <v>878.58</v>
      </c>
      <c r="AR405" s="21">
        <v>464.828</v>
      </c>
      <c r="AS405" s="21">
        <v>0.927026</v>
      </c>
      <c r="AT405" s="53">
        <v>108.1</v>
      </c>
      <c r="AU405" s="53">
        <v>127.7</v>
      </c>
      <c r="AV405" s="53">
        <v>84.2</v>
      </c>
      <c r="AW405" s="53">
        <v>85.4</v>
      </c>
      <c r="AX405" s="53">
        <v>140.2</v>
      </c>
      <c r="AY405" s="21">
        <v>82.9714834526467</v>
      </c>
      <c r="AZ405" s="21">
        <v>76.8197530800488</v>
      </c>
      <c r="BA405" s="21">
        <v>75.9196179221698</v>
      </c>
      <c r="BB405" s="5">
        <v>354.5</v>
      </c>
      <c r="BC405" s="5">
        <v>13.74955</v>
      </c>
      <c r="BD405" s="18">
        <v>357.41</v>
      </c>
      <c r="BE405" s="21">
        <v>9.33</v>
      </c>
      <c r="BF405" s="21">
        <v>9.44</v>
      </c>
      <c r="BG405" s="5">
        <v>10.54</v>
      </c>
      <c r="BH405" s="53">
        <v>87.4</v>
      </c>
      <c r="BI405" s="53">
        <v>78.1</v>
      </c>
      <c r="BJ405" s="53">
        <v>83.5</v>
      </c>
      <c r="BK405" s="53">
        <v>79.5</v>
      </c>
      <c r="BL405" s="54">
        <v>875155.346</v>
      </c>
      <c r="BM405" s="53">
        <v>78.2</v>
      </c>
      <c r="BN405" s="53">
        <v>79.0</v>
      </c>
      <c r="BO405" s="21">
        <v>46.2291676969487</v>
      </c>
      <c r="BP405" s="53">
        <v>1633.9</v>
      </c>
      <c r="BQ405" s="21">
        <v>-0.083</v>
      </c>
      <c r="BR405" s="53">
        <v>161.3</v>
      </c>
      <c r="BS405" s="5">
        <v>71.1</v>
      </c>
      <c r="BT405" s="53">
        <v>11.3</v>
      </c>
      <c r="BU405" s="18">
        <v>5.07</v>
      </c>
      <c r="BV405" s="57">
        <v>121.281929</v>
      </c>
    </row>
    <row r="406" ht="15.75" customHeight="1">
      <c r="A406" s="3" t="s">
        <v>61</v>
      </c>
      <c r="B406" s="3">
        <v>1979.0</v>
      </c>
      <c r="C406" s="3">
        <v>1979.8333333333035</v>
      </c>
      <c r="D406" s="54">
        <v>18.353</v>
      </c>
      <c r="E406" s="3">
        <v>1460.4</v>
      </c>
      <c r="F406" s="50">
        <v>183.0422</v>
      </c>
      <c r="G406" s="50">
        <v>236.8872</v>
      </c>
      <c r="H406" s="51">
        <v>276.1506</v>
      </c>
      <c r="I406" s="22">
        <v>152.642</v>
      </c>
      <c r="J406" s="21">
        <v>122.35</v>
      </c>
      <c r="K406" s="5">
        <v>13.77</v>
      </c>
      <c r="L406" s="52">
        <v>5915.97</v>
      </c>
      <c r="M406" s="54">
        <v>38.369</v>
      </c>
      <c r="N406" s="3">
        <v>104.5</v>
      </c>
      <c r="O406" s="53">
        <v>82.1</v>
      </c>
      <c r="P406" s="52">
        <v>20.375</v>
      </c>
      <c r="Q406" s="54">
        <v>75.2</v>
      </c>
      <c r="R406" s="18">
        <v>82.1981</v>
      </c>
      <c r="S406" s="54">
        <v>29.0</v>
      </c>
      <c r="T406" s="3">
        <v>62.4080554210956</v>
      </c>
      <c r="U406" s="21">
        <v>10.3</v>
      </c>
      <c r="V406" s="21">
        <v>12.44</v>
      </c>
      <c r="W406" s="18">
        <f t="shared" si="6"/>
        <v>0.07518354537</v>
      </c>
      <c r="X406" s="54">
        <v>48.279</v>
      </c>
      <c r="Y406" s="54">
        <v>0.061100243961405676</v>
      </c>
      <c r="Z406" s="53">
        <v>2656.2705300000002</v>
      </c>
      <c r="AA406" s="51">
        <v>848.722</v>
      </c>
      <c r="AB406" s="55">
        <v>1104.3331</v>
      </c>
      <c r="AC406" s="51">
        <v>900.229933679679</v>
      </c>
      <c r="AD406" s="51">
        <v>1268.1131130865</v>
      </c>
      <c r="AE406" s="51">
        <v>1321.50844742071</v>
      </c>
      <c r="AF406" s="51">
        <f t="shared" si="5"/>
        <v>3489.851494</v>
      </c>
      <c r="AG406" s="18">
        <v>3525.32</v>
      </c>
      <c r="AH406" s="21">
        <v>11.7</v>
      </c>
      <c r="AI406" s="51">
        <f t="shared" si="3"/>
        <v>255.6111</v>
      </c>
      <c r="AJ406" s="18">
        <v>390.959</v>
      </c>
      <c r="AK406" s="54">
        <v>29.0</v>
      </c>
      <c r="AL406" s="56">
        <v>16.79</v>
      </c>
      <c r="AM406" s="3">
        <v>62.4080554210956</v>
      </c>
      <c r="AN406" s="53">
        <v>472.8</v>
      </c>
      <c r="AO406" s="18">
        <f t="shared" si="4"/>
        <v>1125.709761</v>
      </c>
      <c r="AP406" s="53">
        <v>79.2</v>
      </c>
      <c r="AQ406" s="53">
        <v>815.7</v>
      </c>
      <c r="AR406" s="21">
        <v>517.813</v>
      </c>
      <c r="AS406" s="21">
        <v>0.942391</v>
      </c>
      <c r="AT406" s="53">
        <v>114.4</v>
      </c>
      <c r="AU406" s="53">
        <v>134.2</v>
      </c>
      <c r="AV406" s="53">
        <v>85.3</v>
      </c>
      <c r="AW406" s="53">
        <v>88.1</v>
      </c>
      <c r="AX406" s="53">
        <v>140.5</v>
      </c>
      <c r="AY406" s="21">
        <v>83.1853546371616</v>
      </c>
      <c r="AZ406" s="21">
        <v>77.2386012194074</v>
      </c>
      <c r="BA406" s="21">
        <v>75.0014871760653</v>
      </c>
      <c r="BB406" s="5">
        <v>390.96</v>
      </c>
      <c r="BC406" s="5">
        <v>16.68383</v>
      </c>
      <c r="BD406" s="18">
        <v>390.87</v>
      </c>
      <c r="BE406" s="21">
        <v>10.3</v>
      </c>
      <c r="BF406" s="21">
        <v>10.13</v>
      </c>
      <c r="BG406" s="5">
        <v>11.4</v>
      </c>
      <c r="BH406" s="53">
        <v>89.4</v>
      </c>
      <c r="BI406" s="53">
        <v>78.9</v>
      </c>
      <c r="BJ406" s="53">
        <v>84.6</v>
      </c>
      <c r="BK406" s="53">
        <v>80.0</v>
      </c>
      <c r="BL406" s="54">
        <v>878479.508</v>
      </c>
      <c r="BM406" s="53">
        <v>79.7</v>
      </c>
      <c r="BN406" s="53">
        <v>79.9</v>
      </c>
      <c r="BO406" s="21">
        <v>47.2380198803224</v>
      </c>
      <c r="BP406" s="53">
        <v>1641.6</v>
      </c>
      <c r="BQ406" s="21">
        <v>-0.9467</v>
      </c>
      <c r="BR406" s="53">
        <v>177.3</v>
      </c>
      <c r="BS406" s="5">
        <v>72.3</v>
      </c>
      <c r="BT406" s="53">
        <v>11.6375</v>
      </c>
      <c r="BU406" s="18">
        <v>5.32</v>
      </c>
      <c r="BV406" s="57">
        <v>121.375583</v>
      </c>
    </row>
    <row r="407" ht="15.75" customHeight="1">
      <c r="A407" s="3" t="s">
        <v>236</v>
      </c>
      <c r="B407" s="3">
        <v>1979.0</v>
      </c>
      <c r="C407" s="3">
        <v>1979.9166666666367</v>
      </c>
      <c r="D407" s="54">
        <v>18.492</v>
      </c>
      <c r="E407" s="3">
        <v>1465.9</v>
      </c>
      <c r="F407" s="50">
        <v>183.7381</v>
      </c>
      <c r="G407" s="50">
        <v>239.268</v>
      </c>
      <c r="H407" s="51">
        <v>277.2382</v>
      </c>
      <c r="I407" s="22">
        <v>146.5277</v>
      </c>
      <c r="J407" s="21">
        <v>124.43</v>
      </c>
      <c r="K407" s="5">
        <v>13.18</v>
      </c>
      <c r="L407" s="52">
        <v>5869.91</v>
      </c>
      <c r="M407" s="54">
        <v>38.615</v>
      </c>
      <c r="N407" s="3">
        <v>103.7</v>
      </c>
      <c r="O407" s="53">
        <v>82.6</v>
      </c>
      <c r="P407" s="52">
        <v>20.398</v>
      </c>
      <c r="Q407" s="54">
        <v>76.0</v>
      </c>
      <c r="R407" s="18">
        <v>83.0112</v>
      </c>
      <c r="S407" s="54">
        <v>31.0</v>
      </c>
      <c r="T407" s="3">
        <v>63.2513141769456</v>
      </c>
      <c r="U407" s="21">
        <v>10.65</v>
      </c>
      <c r="V407" s="21">
        <v>12.39</v>
      </c>
      <c r="W407" s="18">
        <f t="shared" si="6"/>
        <v>0.07628630358</v>
      </c>
      <c r="X407" s="54">
        <v>48.458</v>
      </c>
      <c r="Y407" s="54">
        <v>0.05884409483229547</v>
      </c>
      <c r="Z407" s="53">
        <v>2650.264365</v>
      </c>
      <c r="AA407" s="51">
        <v>846.7719</v>
      </c>
      <c r="AB407" s="55">
        <v>1103.7693</v>
      </c>
      <c r="AC407" s="51">
        <v>907.262402799905</v>
      </c>
      <c r="AD407" s="51">
        <v>1283.27369709955</v>
      </c>
      <c r="AE407" s="51">
        <v>1331.93983961852</v>
      </c>
      <c r="AF407" s="51">
        <f t="shared" si="5"/>
        <v>3522.47594</v>
      </c>
      <c r="AG407" s="18">
        <v>3551.13</v>
      </c>
      <c r="AH407" s="21">
        <v>11.79</v>
      </c>
      <c r="AI407" s="51">
        <f t="shared" si="3"/>
        <v>256.9974</v>
      </c>
      <c r="AJ407" s="18">
        <v>391.518</v>
      </c>
      <c r="AK407" s="54">
        <v>31.0</v>
      </c>
      <c r="AL407" s="56">
        <v>18.822</v>
      </c>
      <c r="AM407" s="3">
        <v>63.2513141769456</v>
      </c>
      <c r="AN407" s="53">
        <v>490.4</v>
      </c>
      <c r="AO407" s="18">
        <f t="shared" si="4"/>
        <v>1127.31932</v>
      </c>
      <c r="AP407" s="53">
        <v>79.8</v>
      </c>
      <c r="AQ407" s="53">
        <v>822.35</v>
      </c>
      <c r="AR407" s="21">
        <v>505.748</v>
      </c>
      <c r="AS407" s="21">
        <v>0.971433</v>
      </c>
      <c r="AT407" s="53">
        <v>115.3</v>
      </c>
      <c r="AU407" s="53">
        <v>135.6</v>
      </c>
      <c r="AV407" s="53">
        <v>86.1</v>
      </c>
      <c r="AW407" s="53">
        <v>90.6</v>
      </c>
      <c r="AX407" s="53">
        <v>137.1</v>
      </c>
      <c r="AY407" s="21">
        <v>83.8272432713587</v>
      </c>
      <c r="AZ407" s="21">
        <v>77.7754315982761</v>
      </c>
      <c r="BA407" s="21">
        <v>76.6379266909959</v>
      </c>
      <c r="BB407" s="5">
        <v>391.52</v>
      </c>
      <c r="BC407" s="5">
        <v>16.61736</v>
      </c>
      <c r="BD407" s="18">
        <v>393.14</v>
      </c>
      <c r="BE407" s="21">
        <v>10.65</v>
      </c>
      <c r="BF407" s="21">
        <v>10.76</v>
      </c>
      <c r="BG407" s="5">
        <v>11.99</v>
      </c>
      <c r="BH407" s="53">
        <v>89.9</v>
      </c>
      <c r="BI407" s="53">
        <v>79.4</v>
      </c>
      <c r="BJ407" s="53">
        <v>85.2</v>
      </c>
      <c r="BK407" s="53">
        <v>80.4</v>
      </c>
      <c r="BL407" s="54">
        <v>878236.111</v>
      </c>
      <c r="BM407" s="53">
        <v>80.3</v>
      </c>
      <c r="BN407" s="53">
        <v>80.3</v>
      </c>
      <c r="BO407" s="21">
        <v>47.5347411107265</v>
      </c>
      <c r="BP407" s="53">
        <v>1657.3</v>
      </c>
      <c r="BQ407" s="21">
        <v>-0.1749</v>
      </c>
      <c r="BR407" s="53">
        <v>191.5</v>
      </c>
      <c r="BS407" s="5">
        <v>73.5</v>
      </c>
      <c r="BT407" s="53">
        <v>12.83</v>
      </c>
      <c r="BU407" s="18">
        <v>5.4</v>
      </c>
      <c r="BV407" s="57">
        <v>121.116016</v>
      </c>
    </row>
    <row r="408" ht="15.75" customHeight="1">
      <c r="A408" s="3" t="s">
        <v>237</v>
      </c>
      <c r="B408" s="3">
        <v>1979.0</v>
      </c>
      <c r="C408" s="3">
        <v>1979.99999999997</v>
      </c>
      <c r="D408" s="54">
        <v>19.248</v>
      </c>
      <c r="E408" s="3">
        <v>1473.7</v>
      </c>
      <c r="F408" s="50">
        <v>183.7811</v>
      </c>
      <c r="G408" s="50">
        <v>241.6747</v>
      </c>
      <c r="H408" s="51">
        <v>279.7257</v>
      </c>
      <c r="I408" s="22">
        <v>147.0426</v>
      </c>
      <c r="J408" s="21">
        <v>122.49</v>
      </c>
      <c r="K408" s="5">
        <v>13.78</v>
      </c>
      <c r="L408" s="52">
        <v>5883.38</v>
      </c>
      <c r="M408" s="54">
        <v>38.892</v>
      </c>
      <c r="N408" s="3">
        <v>107.8</v>
      </c>
      <c r="O408" s="53">
        <v>83.4</v>
      </c>
      <c r="P408" s="52">
        <v>20.72</v>
      </c>
      <c r="Q408" s="54">
        <v>76.9</v>
      </c>
      <c r="R408" s="18">
        <v>83.8773</v>
      </c>
      <c r="S408" s="54">
        <v>32.5</v>
      </c>
      <c r="T408" s="3">
        <v>61.4968632797769</v>
      </c>
      <c r="U408" s="21">
        <v>10.39</v>
      </c>
      <c r="V408" s="21">
        <v>11.98</v>
      </c>
      <c r="W408" s="18">
        <f t="shared" si="6"/>
        <v>0.07979343662</v>
      </c>
      <c r="X408" s="54">
        <v>48.612</v>
      </c>
      <c r="Y408" s="54">
        <v>0.058301040623503386</v>
      </c>
      <c r="Z408" s="53">
        <v>2672.231196</v>
      </c>
      <c r="AA408" s="51">
        <v>852.2241</v>
      </c>
      <c r="AB408" s="55">
        <v>1110.0303</v>
      </c>
      <c r="AC408" s="51">
        <v>906.954</v>
      </c>
      <c r="AD408" s="51">
        <v>1296.909</v>
      </c>
      <c r="AE408" s="51">
        <v>1343.789</v>
      </c>
      <c r="AF408" s="51">
        <f t="shared" si="5"/>
        <v>3547.652</v>
      </c>
      <c r="AG408" s="18">
        <v>3566.51</v>
      </c>
      <c r="AH408" s="21">
        <v>12.04</v>
      </c>
      <c r="AI408" s="51">
        <f t="shared" si="3"/>
        <v>257.8062</v>
      </c>
      <c r="AJ408" s="18">
        <v>463.666</v>
      </c>
      <c r="AK408" s="54">
        <v>32.5</v>
      </c>
      <c r="AL408" s="56">
        <v>30.13</v>
      </c>
      <c r="AM408" s="3">
        <v>61.4968632797769</v>
      </c>
      <c r="AN408" s="53">
        <v>501.2</v>
      </c>
      <c r="AO408" s="18">
        <f t="shared" si="4"/>
        <v>1335.059027</v>
      </c>
      <c r="AP408" s="53">
        <v>80.6</v>
      </c>
      <c r="AQ408" s="53">
        <v>838.74</v>
      </c>
      <c r="AR408" s="21">
        <v>601.908</v>
      </c>
      <c r="AS408" s="21">
        <v>1.009411</v>
      </c>
      <c r="AT408" s="53">
        <v>117.1</v>
      </c>
      <c r="AU408" s="53">
        <v>137.6</v>
      </c>
      <c r="AV408" s="53">
        <v>86.4</v>
      </c>
      <c r="AW408" s="53">
        <v>91.8</v>
      </c>
      <c r="AX408" s="53">
        <v>129.4</v>
      </c>
      <c r="AY408" s="21">
        <v>84.1518786144361</v>
      </c>
      <c r="AZ408" s="21">
        <v>78.4246674453057</v>
      </c>
      <c r="BA408" s="21">
        <v>77.4542393204572</v>
      </c>
      <c r="BB408" s="5">
        <v>463.67</v>
      </c>
      <c r="BC408" s="5">
        <v>22.38805</v>
      </c>
      <c r="BD408" s="18">
        <v>455.92</v>
      </c>
      <c r="BE408" s="21">
        <v>10.39</v>
      </c>
      <c r="BF408" s="21">
        <v>10.74</v>
      </c>
      <c r="BG408" s="5">
        <v>12.06</v>
      </c>
      <c r="BH408" s="53">
        <v>90.7</v>
      </c>
      <c r="BI408" s="53">
        <v>80.1</v>
      </c>
      <c r="BJ408" s="53">
        <v>86.0</v>
      </c>
      <c r="BK408" s="53">
        <v>81.1</v>
      </c>
      <c r="BL408" s="54">
        <v>879089.454</v>
      </c>
      <c r="BM408" s="53">
        <v>81.1</v>
      </c>
      <c r="BN408" s="53">
        <v>81.4</v>
      </c>
      <c r="BO408" s="21">
        <v>47.8314623411305</v>
      </c>
      <c r="BP408" s="53">
        <v>1666.3</v>
      </c>
      <c r="BQ408" s="21">
        <v>0.1038</v>
      </c>
      <c r="BR408" s="53">
        <v>192.3</v>
      </c>
      <c r="BS408" s="5">
        <v>74.6</v>
      </c>
      <c r="BT408" s="53">
        <v>12.9</v>
      </c>
      <c r="BU408" s="18">
        <v>5.24</v>
      </c>
      <c r="BV408" s="57">
        <v>120.575288</v>
      </c>
    </row>
    <row r="409" ht="15.75" customHeight="1">
      <c r="A409" s="3" t="s">
        <v>58</v>
      </c>
      <c r="B409" s="3">
        <v>1980.0</v>
      </c>
      <c r="C409" s="3">
        <v>1980.0833333333032</v>
      </c>
      <c r="D409" s="54">
        <v>19.452</v>
      </c>
      <c r="E409" s="3">
        <v>1482.7</v>
      </c>
      <c r="F409" s="50">
        <v>184.5328</v>
      </c>
      <c r="G409" s="50">
        <v>244.1149</v>
      </c>
      <c r="H409" s="51">
        <v>281.8501</v>
      </c>
      <c r="I409" s="22">
        <v>147.301</v>
      </c>
      <c r="J409" s="21">
        <v>122.22</v>
      </c>
      <c r="K409" s="5">
        <v>13.82</v>
      </c>
      <c r="L409" s="52">
        <v>6024.33</v>
      </c>
      <c r="M409" s="54">
        <v>39.187</v>
      </c>
      <c r="N409" s="3">
        <v>110.9</v>
      </c>
      <c r="O409" s="53">
        <v>85.2</v>
      </c>
      <c r="P409" s="52">
        <v>20.693</v>
      </c>
      <c r="Q409" s="54">
        <v>78.0</v>
      </c>
      <c r="R409" s="18">
        <v>85.2106</v>
      </c>
      <c r="S409" s="54">
        <v>32.5</v>
      </c>
      <c r="T409" s="3">
        <v>63.2520964674158</v>
      </c>
      <c r="U409" s="21">
        <v>10.8</v>
      </c>
      <c r="V409" s="21">
        <v>12.06</v>
      </c>
      <c r="W409" s="18">
        <f t="shared" si="6"/>
        <v>0.0824241085</v>
      </c>
      <c r="X409" s="54">
        <v>48.945</v>
      </c>
      <c r="Y409" s="54">
        <v>0.05904881426345843</v>
      </c>
      <c r="Z409" s="53">
        <v>2754.323676</v>
      </c>
      <c r="AA409" s="51">
        <v>857.7988</v>
      </c>
      <c r="AB409" s="55">
        <v>1114.8591</v>
      </c>
      <c r="AC409" s="51">
        <v>896.620040642517</v>
      </c>
      <c r="AD409" s="51">
        <v>1308.47165116968</v>
      </c>
      <c r="AE409" s="51">
        <v>1357.80311033054</v>
      </c>
      <c r="AF409" s="51">
        <f t="shared" si="5"/>
        <v>3562.894802</v>
      </c>
      <c r="AG409" s="18">
        <v>3571.45</v>
      </c>
      <c r="AH409" s="21">
        <v>12.0</v>
      </c>
      <c r="AI409" s="51">
        <f t="shared" si="3"/>
        <v>257.0603</v>
      </c>
      <c r="AJ409" s="18">
        <v>674.58</v>
      </c>
      <c r="AK409" s="54">
        <v>32.5</v>
      </c>
      <c r="AL409" s="56">
        <v>35.75</v>
      </c>
      <c r="AM409" s="3">
        <v>63.2520964674158</v>
      </c>
      <c r="AN409" s="53">
        <v>499.3</v>
      </c>
      <c r="AO409" s="18">
        <f t="shared" si="4"/>
        <v>1942.355312</v>
      </c>
      <c r="AP409" s="53">
        <v>81.7</v>
      </c>
      <c r="AQ409" s="53">
        <v>875.85</v>
      </c>
      <c r="AR409" s="21">
        <v>809.214</v>
      </c>
      <c r="AS409" s="21">
        <v>1.191364</v>
      </c>
      <c r="AT409" s="53">
        <v>122.8</v>
      </c>
      <c r="AU409" s="53">
        <v>149.9</v>
      </c>
      <c r="AV409" s="53">
        <v>87.7</v>
      </c>
      <c r="AW409" s="53">
        <v>91.9</v>
      </c>
      <c r="AX409" s="53">
        <v>166.7</v>
      </c>
      <c r="AY409" s="21">
        <v>85.1335482197187</v>
      </c>
      <c r="AZ409" s="21">
        <v>79.2435834185736</v>
      </c>
      <c r="BA409" s="21">
        <v>78.0228428478781</v>
      </c>
      <c r="BB409" s="5">
        <v>674.58</v>
      </c>
      <c r="BC409" s="5">
        <v>39.28432</v>
      </c>
      <c r="BD409" s="18">
        <v>677.97</v>
      </c>
      <c r="BE409" s="21">
        <v>10.8</v>
      </c>
      <c r="BF409" s="21">
        <v>11.09</v>
      </c>
      <c r="BG409" s="5">
        <v>12.42</v>
      </c>
      <c r="BH409" s="53">
        <v>94.3</v>
      </c>
      <c r="BI409" s="53">
        <v>81.6</v>
      </c>
      <c r="BJ409" s="53">
        <v>88.6</v>
      </c>
      <c r="BK409" s="53">
        <v>83.8</v>
      </c>
      <c r="BL409" s="54">
        <v>883723.693</v>
      </c>
      <c r="BM409" s="53">
        <v>83.4</v>
      </c>
      <c r="BN409" s="53">
        <v>82.6</v>
      </c>
      <c r="BO409" s="21">
        <v>48.6622817862618</v>
      </c>
      <c r="BP409" s="53">
        <v>1697.3</v>
      </c>
      <c r="BQ409" s="21">
        <v>-0.1086</v>
      </c>
      <c r="BR409" s="53">
        <v>199.0</v>
      </c>
      <c r="BS409" s="5">
        <v>75.9</v>
      </c>
      <c r="BT409" s="53">
        <v>12.8775</v>
      </c>
      <c r="BU409" s="18">
        <v>5.14</v>
      </c>
      <c r="BV409" s="57">
        <v>119.478311</v>
      </c>
    </row>
    <row r="410" ht="15.75" customHeight="1">
      <c r="A410" s="3" t="s">
        <v>230</v>
      </c>
      <c r="B410" s="3">
        <v>1980.0</v>
      </c>
      <c r="C410" s="3">
        <v>1980.1666666666365</v>
      </c>
      <c r="D410" s="54">
        <v>19.027</v>
      </c>
      <c r="E410" s="3">
        <v>1494.6</v>
      </c>
      <c r="F410" s="50">
        <v>186.1825</v>
      </c>
      <c r="G410" s="50">
        <v>247.048</v>
      </c>
      <c r="H410" s="51">
        <v>285.6731</v>
      </c>
      <c r="I410" s="22">
        <v>149.44279999999998</v>
      </c>
      <c r="J410" s="21">
        <v>123.47</v>
      </c>
      <c r="K410" s="5">
        <v>14.13</v>
      </c>
      <c r="L410" s="52">
        <v>5848.99</v>
      </c>
      <c r="M410" s="54">
        <v>39.578</v>
      </c>
      <c r="N410" s="3">
        <v>115.3</v>
      </c>
      <c r="O410" s="53">
        <v>86.9</v>
      </c>
      <c r="P410" s="52">
        <v>20.682</v>
      </c>
      <c r="Q410" s="54">
        <v>79.0</v>
      </c>
      <c r="R410" s="22">
        <v>86.7294</v>
      </c>
      <c r="S410" s="54">
        <v>37.0</v>
      </c>
      <c r="T410" s="3">
        <v>65.0700273243705</v>
      </c>
      <c r="U410" s="21">
        <v>12.41</v>
      </c>
      <c r="V410" s="21">
        <v>13.92</v>
      </c>
      <c r="W410" s="18">
        <f t="shared" si="6"/>
        <v>0.08967264117</v>
      </c>
      <c r="X410" s="54">
        <v>49.126</v>
      </c>
      <c r="Y410" s="54">
        <v>0.058864101735100594</v>
      </c>
      <c r="Z410" s="53">
        <v>2695.214592</v>
      </c>
      <c r="AA410" s="51">
        <v>868.3464</v>
      </c>
      <c r="AB410" s="55">
        <v>1128.2767</v>
      </c>
      <c r="AC410" s="51">
        <v>886.174730982943</v>
      </c>
      <c r="AD410" s="51">
        <v>1317.92380567417</v>
      </c>
      <c r="AE410" s="51">
        <v>1372.26278581073</v>
      </c>
      <c r="AF410" s="51">
        <f t="shared" si="5"/>
        <v>3576.361322</v>
      </c>
      <c r="AG410" s="18">
        <v>3593.25</v>
      </c>
      <c r="AH410" s="21">
        <v>12.86</v>
      </c>
      <c r="AI410" s="51">
        <f t="shared" si="3"/>
        <v>259.9303</v>
      </c>
      <c r="AJ410" s="18">
        <v>665.893</v>
      </c>
      <c r="AK410" s="54">
        <v>37.0</v>
      </c>
      <c r="AL410" s="56">
        <v>36.132</v>
      </c>
      <c r="AM410" s="3">
        <v>65.0700273243705</v>
      </c>
      <c r="AN410" s="53">
        <v>486.7</v>
      </c>
      <c r="AO410" s="18">
        <f t="shared" si="4"/>
        <v>1917.342355</v>
      </c>
      <c r="AP410" s="53">
        <v>82.3</v>
      </c>
      <c r="AQ410" s="53">
        <v>863.14</v>
      </c>
      <c r="AR410" s="21">
        <v>899.925</v>
      </c>
      <c r="AS410" s="21">
        <v>1.30225</v>
      </c>
      <c r="AT410" s="53">
        <v>140.6</v>
      </c>
      <c r="AU410" s="53">
        <v>186.7</v>
      </c>
      <c r="AV410" s="53">
        <v>88.6</v>
      </c>
      <c r="AW410" s="53">
        <v>91.9</v>
      </c>
      <c r="AX410" s="53">
        <v>172.8</v>
      </c>
      <c r="AY410" s="21">
        <v>86.1054919538537</v>
      </c>
      <c r="AZ410" s="21">
        <v>79.4709060657859</v>
      </c>
      <c r="BA410" s="21">
        <v>77.9116845150934</v>
      </c>
      <c r="BB410" s="5">
        <v>665.89</v>
      </c>
      <c r="BC410" s="5">
        <v>35.5981</v>
      </c>
      <c r="BD410" s="18">
        <v>664.3</v>
      </c>
      <c r="BE410" s="21">
        <v>12.41</v>
      </c>
      <c r="BF410" s="21">
        <v>12.38</v>
      </c>
      <c r="BG410" s="5">
        <v>13.57</v>
      </c>
      <c r="BH410" s="53">
        <v>95.8</v>
      </c>
      <c r="BI410" s="53">
        <v>82.6</v>
      </c>
      <c r="BJ410" s="53">
        <v>89.7</v>
      </c>
      <c r="BK410" s="53">
        <v>85.6</v>
      </c>
      <c r="BL410" s="54">
        <v>884322.973</v>
      </c>
      <c r="BM410" s="53">
        <v>85.1</v>
      </c>
      <c r="BN410" s="53">
        <v>83.3</v>
      </c>
      <c r="BO410" s="21">
        <v>48.9590030166658</v>
      </c>
      <c r="BP410" s="53">
        <v>1701.4</v>
      </c>
      <c r="BQ410" s="21">
        <v>-0.6009</v>
      </c>
      <c r="BR410" s="53">
        <v>205.9</v>
      </c>
      <c r="BS410" s="5">
        <v>76.8</v>
      </c>
      <c r="BT410" s="53">
        <v>13.04</v>
      </c>
      <c r="BU410" s="18">
        <v>4.99</v>
      </c>
      <c r="BV410" s="57">
        <v>118.498704</v>
      </c>
    </row>
    <row r="411" ht="15.75" customHeight="1">
      <c r="A411" s="3" t="s">
        <v>231</v>
      </c>
      <c r="B411" s="3">
        <v>1980.0</v>
      </c>
      <c r="C411" s="3">
        <v>1980.2499999999698</v>
      </c>
      <c r="D411" s="54">
        <v>17.879</v>
      </c>
      <c r="E411" s="3">
        <v>1499.8</v>
      </c>
      <c r="F411" s="50">
        <v>186.4768</v>
      </c>
      <c r="G411" s="50">
        <v>248.9923</v>
      </c>
      <c r="H411" s="51">
        <v>289.3844</v>
      </c>
      <c r="I411" s="22">
        <v>151.6713</v>
      </c>
      <c r="J411" s="21">
        <v>126.87</v>
      </c>
      <c r="K411" s="5">
        <v>17.19</v>
      </c>
      <c r="L411" s="52">
        <v>5853.72</v>
      </c>
      <c r="M411" s="54">
        <v>39.945</v>
      </c>
      <c r="N411" s="3">
        <v>104.7</v>
      </c>
      <c r="O411" s="53">
        <v>87.5</v>
      </c>
      <c r="P411" s="52">
        <v>20.703</v>
      </c>
      <c r="Q411" s="54">
        <v>80.1</v>
      </c>
      <c r="R411" s="18">
        <v>87.2916</v>
      </c>
      <c r="S411" s="54">
        <v>38.0</v>
      </c>
      <c r="T411" s="3">
        <v>63.6084224910479</v>
      </c>
      <c r="U411" s="21">
        <v>12.75</v>
      </c>
      <c r="V411" s="21">
        <v>15.82</v>
      </c>
      <c r="W411" s="18">
        <f t="shared" si="6"/>
        <v>0.09348480701</v>
      </c>
      <c r="X411" s="54">
        <v>49.188</v>
      </c>
      <c r="Y411" s="54">
        <v>0.05560443805395199</v>
      </c>
      <c r="Z411" s="53">
        <v>2723.1505440000005</v>
      </c>
      <c r="AA411" s="51">
        <v>876.5248</v>
      </c>
      <c r="AB411" s="55">
        <v>1138.0555</v>
      </c>
      <c r="AC411" s="51">
        <v>888.682</v>
      </c>
      <c r="AD411" s="51">
        <v>1325.355</v>
      </c>
      <c r="AE411" s="51">
        <v>1384.832</v>
      </c>
      <c r="AF411" s="51">
        <f t="shared" si="5"/>
        <v>3598.869</v>
      </c>
      <c r="AG411" s="18">
        <v>3631.91</v>
      </c>
      <c r="AH411" s="21">
        <v>15.2</v>
      </c>
      <c r="AI411" s="51">
        <f t="shared" si="3"/>
        <v>261.5307</v>
      </c>
      <c r="AJ411" s="18">
        <v>554.276</v>
      </c>
      <c r="AK411" s="54">
        <v>38.0</v>
      </c>
      <c r="AL411" s="56">
        <v>19.05</v>
      </c>
      <c r="AM411" s="3">
        <v>63.6084224910479</v>
      </c>
      <c r="AN411" s="53">
        <v>500.7</v>
      </c>
      <c r="AO411" s="18">
        <f t="shared" si="4"/>
        <v>1595.957386</v>
      </c>
      <c r="AP411" s="53">
        <v>83.1</v>
      </c>
      <c r="AQ411" s="53">
        <v>785.75</v>
      </c>
      <c r="AR411" s="21">
        <v>764.94</v>
      </c>
      <c r="AS411" s="21">
        <v>0.998381</v>
      </c>
      <c r="AT411" s="53">
        <v>129.9</v>
      </c>
      <c r="AU411" s="53">
        <v>153.4</v>
      </c>
      <c r="AV411" s="53">
        <v>89.0</v>
      </c>
      <c r="AW411" s="53">
        <v>92.2</v>
      </c>
      <c r="AX411" s="53">
        <v>175.6</v>
      </c>
      <c r="AY411" s="21">
        <v>86.4770148569805</v>
      </c>
      <c r="AZ411" s="21">
        <v>80.2817394000368</v>
      </c>
      <c r="BA411" s="21">
        <v>78.542446980592</v>
      </c>
      <c r="BB411" s="5">
        <v>554.28</v>
      </c>
      <c r="BC411" s="5">
        <v>24.73548</v>
      </c>
      <c r="BD411" s="18">
        <v>550.62</v>
      </c>
      <c r="BE411" s="21">
        <v>12.75</v>
      </c>
      <c r="BF411" s="21">
        <v>12.96</v>
      </c>
      <c r="BG411" s="5">
        <v>14.45</v>
      </c>
      <c r="BH411" s="53">
        <v>95.1</v>
      </c>
      <c r="BI411" s="53">
        <v>83.4</v>
      </c>
      <c r="BJ411" s="53">
        <v>89.7</v>
      </c>
      <c r="BK411" s="53">
        <v>86.4</v>
      </c>
      <c r="BL411" s="54">
        <v>885799.839</v>
      </c>
      <c r="BM411" s="53">
        <v>86.0</v>
      </c>
      <c r="BN411" s="53">
        <v>84.4</v>
      </c>
      <c r="BO411" s="21">
        <v>49.3150684931507</v>
      </c>
      <c r="BP411" s="53">
        <v>1708.2</v>
      </c>
      <c r="BQ411" s="21">
        <v>0.2686</v>
      </c>
      <c r="BR411" s="53">
        <v>234.8</v>
      </c>
      <c r="BS411" s="5">
        <v>78.1</v>
      </c>
      <c r="BT411" s="53">
        <v>15.2825</v>
      </c>
      <c r="BU411" s="18">
        <v>5.54</v>
      </c>
      <c r="BV411" s="57">
        <v>117.719846</v>
      </c>
    </row>
    <row r="412" ht="15.75" customHeight="1">
      <c r="A412" s="3" t="s">
        <v>59</v>
      </c>
      <c r="B412" s="3">
        <v>1980.0</v>
      </c>
      <c r="C412" s="3">
        <v>1980.333333333303</v>
      </c>
      <c r="D412" s="54">
        <v>18.174</v>
      </c>
      <c r="E412" s="3">
        <v>1502.2</v>
      </c>
      <c r="F412" s="50">
        <v>184.4534</v>
      </c>
      <c r="G412" s="50">
        <v>250.6829</v>
      </c>
      <c r="H412" s="51">
        <v>290.6018</v>
      </c>
      <c r="I412" s="22">
        <v>151.22310000000002</v>
      </c>
      <c r="J412" s="21">
        <v>127.67</v>
      </c>
      <c r="K412" s="5">
        <v>17.61</v>
      </c>
      <c r="L412" s="52">
        <v>5947.44</v>
      </c>
      <c r="M412" s="54">
        <v>40.15</v>
      </c>
      <c r="N412" s="3">
        <v>103.0</v>
      </c>
      <c r="O412" s="53">
        <v>87.8</v>
      </c>
      <c r="P412" s="52">
        <v>20.629</v>
      </c>
      <c r="Q412" s="54">
        <v>80.9</v>
      </c>
      <c r="R412" s="18">
        <v>87.395</v>
      </c>
      <c r="S412" s="54">
        <v>39.5</v>
      </c>
      <c r="T412" s="3">
        <v>62.8783575878838</v>
      </c>
      <c r="U412" s="21">
        <v>11.47</v>
      </c>
      <c r="V412" s="21">
        <v>13.3</v>
      </c>
      <c r="W412" s="18">
        <f t="shared" si="6"/>
        <v>0.08904982776</v>
      </c>
      <c r="X412" s="54">
        <v>49.337</v>
      </c>
      <c r="Y412" s="54">
        <v>0.05463756653342178</v>
      </c>
      <c r="Z412" s="53">
        <v>2783.40192</v>
      </c>
      <c r="AA412" s="51">
        <v>876.9612</v>
      </c>
      <c r="AB412" s="55">
        <v>1140.083</v>
      </c>
      <c r="AC412" s="51">
        <v>912.271348194699</v>
      </c>
      <c r="AD412" s="51">
        <v>1331.10402297552</v>
      </c>
      <c r="AE412" s="51">
        <v>1393.86751866455</v>
      </c>
      <c r="AF412" s="51">
        <f t="shared" si="5"/>
        <v>3637.24289</v>
      </c>
      <c r="AG412" s="18">
        <v>3687.42</v>
      </c>
      <c r="AH412" s="21">
        <v>13.2</v>
      </c>
      <c r="AI412" s="51">
        <f t="shared" si="3"/>
        <v>263.1218</v>
      </c>
      <c r="AJ412" s="18">
        <v>516.71</v>
      </c>
      <c r="AK412" s="54">
        <v>39.5</v>
      </c>
      <c r="AL412" s="56">
        <v>12.9</v>
      </c>
      <c r="AM412" s="3">
        <v>62.8783575878838</v>
      </c>
      <c r="AN412" s="53">
        <v>524.6</v>
      </c>
      <c r="AO412" s="18">
        <f t="shared" si="4"/>
        <v>1487.791535</v>
      </c>
      <c r="AP412" s="53">
        <v>84.4</v>
      </c>
      <c r="AQ412" s="53">
        <v>817.06</v>
      </c>
      <c r="AR412" s="21">
        <v>596.838</v>
      </c>
      <c r="AS412" s="21">
        <v>0.898657</v>
      </c>
      <c r="AT412" s="53">
        <v>119.7</v>
      </c>
      <c r="AU412" s="53">
        <v>129.7</v>
      </c>
      <c r="AV412" s="53">
        <v>90.6</v>
      </c>
      <c r="AW412" s="53">
        <v>95.1</v>
      </c>
      <c r="AX412" s="53">
        <v>165.6</v>
      </c>
      <c r="AY412" s="21">
        <v>87.3386527903728</v>
      </c>
      <c r="AZ412" s="21">
        <v>81.6870205312479</v>
      </c>
      <c r="BA412" s="21">
        <v>80.2437711998342</v>
      </c>
      <c r="BB412" s="5">
        <v>516.71</v>
      </c>
      <c r="BC412" s="5">
        <v>14.97825</v>
      </c>
      <c r="BD412" s="18">
        <v>516.92</v>
      </c>
      <c r="BE412" s="21">
        <v>11.47</v>
      </c>
      <c r="BF412" s="21">
        <v>12.04</v>
      </c>
      <c r="BG412" s="5">
        <v>14.19</v>
      </c>
      <c r="BH412" s="53">
        <v>94.3</v>
      </c>
      <c r="BI412" s="53">
        <v>84.8</v>
      </c>
      <c r="BJ412" s="53">
        <v>89.1</v>
      </c>
      <c r="BK412" s="53">
        <v>88.6</v>
      </c>
      <c r="BL412" s="54">
        <v>891843.064</v>
      </c>
      <c r="BM412" s="53">
        <v>86.9</v>
      </c>
      <c r="BN412" s="53">
        <v>85.9</v>
      </c>
      <c r="BO412" s="21">
        <v>50.145887938282</v>
      </c>
      <c r="BP412" s="53">
        <v>1695.2</v>
      </c>
      <c r="BQ412" s="21">
        <v>-0.7269</v>
      </c>
      <c r="BR412" s="53">
        <v>193.4</v>
      </c>
      <c r="BS412" s="5">
        <v>79.3</v>
      </c>
      <c r="BT412" s="53">
        <v>16.325</v>
      </c>
      <c r="BU412" s="18">
        <v>5.68</v>
      </c>
      <c r="BV412" s="57">
        <v>117.505487</v>
      </c>
    </row>
    <row r="413" ht="15.75" customHeight="1">
      <c r="A413" s="3" t="s">
        <v>232</v>
      </c>
      <c r="B413" s="3">
        <v>1980.0</v>
      </c>
      <c r="C413" s="3">
        <v>1980.4166666666363</v>
      </c>
      <c r="D413" s="54">
        <v>19.421</v>
      </c>
      <c r="E413" s="3">
        <v>1512.3</v>
      </c>
      <c r="F413" s="50">
        <v>181.59</v>
      </c>
      <c r="G413" s="50">
        <v>251.3254</v>
      </c>
      <c r="H413" s="51">
        <v>287.8784</v>
      </c>
      <c r="I413" s="22">
        <v>149.4751</v>
      </c>
      <c r="J413" s="21">
        <v>122.54</v>
      </c>
      <c r="K413" s="5">
        <v>10.98</v>
      </c>
      <c r="L413" s="52">
        <v>5703.89</v>
      </c>
      <c r="M413" s="54">
        <v>40.473</v>
      </c>
      <c r="N413" s="3">
        <v>107.7</v>
      </c>
      <c r="O413" s="53">
        <v>88.3</v>
      </c>
      <c r="P413" s="52">
        <v>20.44</v>
      </c>
      <c r="Q413" s="54">
        <v>81.7</v>
      </c>
      <c r="R413" s="18">
        <v>88.0423</v>
      </c>
      <c r="S413" s="54">
        <v>39.5</v>
      </c>
      <c r="T413" s="3">
        <v>62.5320958614133</v>
      </c>
      <c r="U413" s="21">
        <v>10.18</v>
      </c>
      <c r="V413" s="21">
        <v>9.39</v>
      </c>
      <c r="W413" s="18">
        <f t="shared" si="6"/>
        <v>0.0883642133</v>
      </c>
      <c r="X413" s="54">
        <v>49.408</v>
      </c>
      <c r="Y413" s="54">
        <v>0.0504071263048238</v>
      </c>
      <c r="Z413" s="53">
        <v>2689.384135</v>
      </c>
      <c r="AA413" s="51">
        <v>870.269</v>
      </c>
      <c r="AB413" s="55">
        <v>1136.9486</v>
      </c>
      <c r="AC413" s="51">
        <v>945.334562157212</v>
      </c>
      <c r="AD413" s="51">
        <v>1336.50667279636</v>
      </c>
      <c r="AE413" s="51">
        <v>1400.49727639781</v>
      </c>
      <c r="AF413" s="51">
        <f t="shared" si="5"/>
        <v>3682.338511</v>
      </c>
      <c r="AG413" s="18">
        <v>3726.5</v>
      </c>
      <c r="AH413" s="21">
        <v>8.58</v>
      </c>
      <c r="AI413" s="51">
        <f t="shared" si="3"/>
        <v>266.6796</v>
      </c>
      <c r="AJ413" s="18">
        <v>514.268</v>
      </c>
      <c r="AK413" s="54">
        <v>39.5</v>
      </c>
      <c r="AL413" s="56">
        <v>13.95</v>
      </c>
      <c r="AM413" s="3">
        <v>62.5320958614133</v>
      </c>
      <c r="AN413" s="53">
        <v>551.0</v>
      </c>
      <c r="AO413" s="18">
        <f t="shared" si="4"/>
        <v>1480.76015</v>
      </c>
      <c r="AP413" s="53">
        <v>84.6</v>
      </c>
      <c r="AQ413" s="53">
        <v>850.85</v>
      </c>
      <c r="AR413" s="21">
        <v>562.986</v>
      </c>
      <c r="AS413" s="21">
        <v>0.906857</v>
      </c>
      <c r="AT413" s="53">
        <v>114.4</v>
      </c>
      <c r="AU413" s="53">
        <v>121.8</v>
      </c>
      <c r="AV413" s="53">
        <v>89.9</v>
      </c>
      <c r="AW413" s="53">
        <v>98.9</v>
      </c>
      <c r="AX413" s="53">
        <v>148.9</v>
      </c>
      <c r="AY413" s="21">
        <v>88.145595731369</v>
      </c>
      <c r="AZ413" s="21">
        <v>81.3594846376169</v>
      </c>
      <c r="BA413" s="21">
        <v>81.4985638106127</v>
      </c>
      <c r="BB413" s="5">
        <v>514.27</v>
      </c>
      <c r="BC413" s="5">
        <v>12.66435</v>
      </c>
      <c r="BD413" s="18">
        <v>515.61</v>
      </c>
      <c r="BE413" s="21">
        <v>10.18</v>
      </c>
      <c r="BF413" s="21">
        <v>10.99</v>
      </c>
      <c r="BG413" s="5">
        <v>13.17</v>
      </c>
      <c r="BH413" s="53">
        <v>93.4</v>
      </c>
      <c r="BI413" s="53">
        <v>85.2</v>
      </c>
      <c r="BJ413" s="53">
        <v>89.6</v>
      </c>
      <c r="BK413" s="53">
        <v>88.7</v>
      </c>
      <c r="BL413" s="54">
        <v>891483.302</v>
      </c>
      <c r="BM413" s="53">
        <v>87.1</v>
      </c>
      <c r="BN413" s="53">
        <v>86.4</v>
      </c>
      <c r="BO413" s="21">
        <v>50.2645764304436</v>
      </c>
      <c r="BP413" s="53">
        <v>1700.1</v>
      </c>
      <c r="BQ413" s="21">
        <v>0.0779</v>
      </c>
      <c r="BR413" s="53">
        <v>160.9</v>
      </c>
      <c r="BS413" s="5">
        <v>80.5</v>
      </c>
      <c r="BT413" s="53">
        <v>14.262</v>
      </c>
      <c r="BU413" s="18">
        <v>5.47</v>
      </c>
      <c r="BV413" s="57">
        <v>117.180268</v>
      </c>
    </row>
    <row r="414" ht="15.75" customHeight="1">
      <c r="A414" s="3" t="s">
        <v>233</v>
      </c>
      <c r="B414" s="3">
        <v>1980.0</v>
      </c>
      <c r="C414" s="3">
        <v>1980.4999999999695</v>
      </c>
      <c r="D414" s="54">
        <v>20.196</v>
      </c>
      <c r="E414" s="3">
        <v>1529.2</v>
      </c>
      <c r="F414" s="50">
        <v>179.7834</v>
      </c>
      <c r="G414" s="50">
        <v>252.0475</v>
      </c>
      <c r="H414" s="51">
        <v>287.0378</v>
      </c>
      <c r="I414" s="22">
        <v>147.9543</v>
      </c>
      <c r="J414" s="21">
        <v>119.99</v>
      </c>
      <c r="K414" s="5">
        <v>9.47</v>
      </c>
      <c r="L414" s="52">
        <v>5712.32</v>
      </c>
      <c r="M414" s="54">
        <v>40.742</v>
      </c>
      <c r="N414" s="3">
        <v>114.6</v>
      </c>
      <c r="O414" s="53">
        <v>88.7</v>
      </c>
      <c r="P414" s="52">
        <v>20.575</v>
      </c>
      <c r="Q414" s="54">
        <v>82.5</v>
      </c>
      <c r="R414" s="18">
        <v>88.6486</v>
      </c>
      <c r="S414" s="54">
        <v>39.5</v>
      </c>
      <c r="T414" s="3">
        <v>64.2387176242829</v>
      </c>
      <c r="U414" s="21">
        <v>9.78</v>
      </c>
      <c r="V414" s="21">
        <v>8.16</v>
      </c>
      <c r="W414" s="18">
        <f t="shared" si="6"/>
        <v>0.08947481014</v>
      </c>
      <c r="X414" s="54">
        <v>49.639</v>
      </c>
      <c r="Y414" s="54">
        <v>0.050049711251665796</v>
      </c>
      <c r="Z414" s="53">
        <v>2710.49584</v>
      </c>
      <c r="AA414" s="51">
        <v>866.823</v>
      </c>
      <c r="AB414" s="55">
        <v>1137.0382</v>
      </c>
      <c r="AC414" s="51">
        <v>971.329</v>
      </c>
      <c r="AD414" s="51">
        <v>1343.148</v>
      </c>
      <c r="AE414" s="51">
        <v>1406.542</v>
      </c>
      <c r="AF414" s="51">
        <f t="shared" si="5"/>
        <v>3721.019</v>
      </c>
      <c r="AG414" s="18">
        <v>3749.14</v>
      </c>
      <c r="AH414" s="21">
        <v>7.07</v>
      </c>
      <c r="AI414" s="51">
        <f t="shared" si="3"/>
        <v>270.2152</v>
      </c>
      <c r="AJ414" s="18">
        <v>600.786</v>
      </c>
      <c r="AK414" s="54">
        <v>39.5</v>
      </c>
      <c r="AL414" s="56">
        <v>16.84</v>
      </c>
      <c r="AM414" s="3">
        <v>64.2387176242829</v>
      </c>
      <c r="AN414" s="53">
        <v>552.7</v>
      </c>
      <c r="AO414" s="18">
        <f t="shared" si="4"/>
        <v>1729.876188</v>
      </c>
      <c r="AP414" s="53">
        <v>85.1</v>
      </c>
      <c r="AQ414" s="53">
        <v>867.92</v>
      </c>
      <c r="AR414" s="21">
        <v>647.833</v>
      </c>
      <c r="AS414" s="21">
        <v>0.877357</v>
      </c>
      <c r="AT414" s="53">
        <v>112.4</v>
      </c>
      <c r="AU414" s="53">
        <v>123.5</v>
      </c>
      <c r="AV414" s="53">
        <v>89.5</v>
      </c>
      <c r="AW414" s="53">
        <v>100.0</v>
      </c>
      <c r="AX414" s="53">
        <v>147.1</v>
      </c>
      <c r="AY414" s="21">
        <v>88.0254039325427</v>
      </c>
      <c r="AZ414" s="21">
        <v>81.9829561757747</v>
      </c>
      <c r="BA414" s="21">
        <v>81.33214489255</v>
      </c>
      <c r="BB414" s="5">
        <v>600.79</v>
      </c>
      <c r="BC414" s="5">
        <v>15.80776</v>
      </c>
      <c r="BD414" s="18">
        <v>603.06</v>
      </c>
      <c r="BE414" s="21">
        <v>9.78</v>
      </c>
      <c r="BF414" s="21">
        <v>10.58</v>
      </c>
      <c r="BG414" s="5">
        <v>12.71</v>
      </c>
      <c r="BH414" s="53">
        <v>93.5</v>
      </c>
      <c r="BI414" s="53">
        <v>85.8</v>
      </c>
      <c r="BJ414" s="53">
        <v>90.1</v>
      </c>
      <c r="BK414" s="53">
        <v>88.5</v>
      </c>
      <c r="BL414" s="54">
        <v>889180.244</v>
      </c>
      <c r="BM414" s="53">
        <v>87.6</v>
      </c>
      <c r="BN414" s="53">
        <v>87.1</v>
      </c>
      <c r="BO414" s="21">
        <v>50.5019534147668</v>
      </c>
      <c r="BP414" s="53">
        <v>1718.8</v>
      </c>
      <c r="BQ414" s="21">
        <v>0.0223</v>
      </c>
      <c r="BR414" s="53">
        <v>147.4</v>
      </c>
      <c r="BS414" s="5">
        <v>82.3</v>
      </c>
      <c r="BT414" s="53">
        <v>12.71</v>
      </c>
      <c r="BU414" s="18">
        <v>5.18</v>
      </c>
      <c r="BV414" s="57">
        <v>116.608786</v>
      </c>
    </row>
    <row r="415" ht="15.75" customHeight="1">
      <c r="A415" s="3" t="s">
        <v>60</v>
      </c>
      <c r="B415" s="3">
        <v>1980.0</v>
      </c>
      <c r="C415" s="3">
        <v>1980.5833333333028</v>
      </c>
      <c r="D415" s="54">
        <v>20.401</v>
      </c>
      <c r="E415" s="3">
        <v>1545.5</v>
      </c>
      <c r="F415" s="50">
        <v>179.2444</v>
      </c>
      <c r="G415" s="50">
        <v>253.6243</v>
      </c>
      <c r="H415" s="51">
        <v>288.0583</v>
      </c>
      <c r="I415" s="22">
        <v>149.0309</v>
      </c>
      <c r="J415" s="21">
        <v>119.91</v>
      </c>
      <c r="K415" s="5">
        <v>9.03</v>
      </c>
      <c r="L415" s="52">
        <v>5791.72</v>
      </c>
      <c r="M415" s="54">
        <v>41.028</v>
      </c>
      <c r="N415" s="3">
        <v>119.8</v>
      </c>
      <c r="O415" s="53">
        <v>90.3</v>
      </c>
      <c r="P415" s="52">
        <v>20.796</v>
      </c>
      <c r="Q415" s="54">
        <v>82.6</v>
      </c>
      <c r="R415" s="18">
        <v>90.088</v>
      </c>
      <c r="S415" s="54">
        <v>39.5</v>
      </c>
      <c r="T415" s="3">
        <v>63.9601450220614</v>
      </c>
      <c r="U415" s="21">
        <v>10.25</v>
      </c>
      <c r="V415" s="21">
        <v>8.65</v>
      </c>
      <c r="W415" s="18">
        <f t="shared" si="6"/>
        <v>0.09166378416</v>
      </c>
      <c r="X415" s="54">
        <v>49.973</v>
      </c>
      <c r="Y415" s="54">
        <v>0.05031631602177433</v>
      </c>
      <c r="Z415" s="53">
        <v>2767.862988</v>
      </c>
      <c r="AA415" s="51">
        <v>869.9579</v>
      </c>
      <c r="AB415" s="55">
        <v>1145.3105</v>
      </c>
      <c r="AC415" s="51">
        <v>978.315751763871</v>
      </c>
      <c r="AD415" s="51">
        <v>1352.32233100232</v>
      </c>
      <c r="AE415" s="51">
        <v>1413.60562982606</v>
      </c>
      <c r="AF415" s="51">
        <f t="shared" si="5"/>
        <v>3744.243713</v>
      </c>
      <c r="AG415" s="18">
        <v>3755.34</v>
      </c>
      <c r="AH415" s="21">
        <v>8.06</v>
      </c>
      <c r="AI415" s="51">
        <f t="shared" si="3"/>
        <v>275.3526</v>
      </c>
      <c r="AJ415" s="18">
        <v>645.75</v>
      </c>
      <c r="AK415" s="54">
        <v>39.5</v>
      </c>
      <c r="AL415" s="56">
        <v>15.55</v>
      </c>
      <c r="AM415" s="3">
        <v>63.9601450220614</v>
      </c>
      <c r="AN415" s="53">
        <v>554.4</v>
      </c>
      <c r="AO415" s="18">
        <f t="shared" si="4"/>
        <v>1859.343507</v>
      </c>
      <c r="AP415" s="53">
        <v>86.2</v>
      </c>
      <c r="AQ415" s="53">
        <v>935.32</v>
      </c>
      <c r="AR415" s="21">
        <v>681.032</v>
      </c>
      <c r="AS415" s="21">
        <v>0.989136</v>
      </c>
      <c r="AT415" s="53">
        <v>115.7</v>
      </c>
      <c r="AU415" s="53">
        <v>134.5</v>
      </c>
      <c r="AV415" s="53">
        <v>88.7</v>
      </c>
      <c r="AW415" s="53">
        <v>107.6</v>
      </c>
      <c r="AX415" s="53">
        <v>108.7</v>
      </c>
      <c r="AY415" s="21">
        <v>88.6056500642259</v>
      </c>
      <c r="AZ415" s="21">
        <v>83.256493966308</v>
      </c>
      <c r="BA415" s="21">
        <v>82.431780130047</v>
      </c>
      <c r="BB415" s="5">
        <v>645.75</v>
      </c>
      <c r="BC415" s="5">
        <v>16.318</v>
      </c>
      <c r="BD415" s="18">
        <v>643.46</v>
      </c>
      <c r="BE415" s="21">
        <v>10.25</v>
      </c>
      <c r="BF415" s="21">
        <v>11.07</v>
      </c>
      <c r="BG415" s="5">
        <v>12.65</v>
      </c>
      <c r="BH415" s="53">
        <v>93.7</v>
      </c>
      <c r="BI415" s="53">
        <v>86.6</v>
      </c>
      <c r="BJ415" s="53">
        <v>90.8</v>
      </c>
      <c r="BK415" s="53">
        <v>88.9</v>
      </c>
      <c r="BL415" s="54">
        <v>888070.897</v>
      </c>
      <c r="BM415" s="53">
        <v>88.4</v>
      </c>
      <c r="BN415" s="53">
        <v>87.5</v>
      </c>
      <c r="BO415" s="21">
        <v>51.0953958755749</v>
      </c>
      <c r="BP415" s="53">
        <v>1747.1</v>
      </c>
      <c r="BQ415" s="21">
        <v>0.163</v>
      </c>
      <c r="BR415" s="53">
        <v>168.8</v>
      </c>
      <c r="BS415" s="5">
        <v>81.3</v>
      </c>
      <c r="BT415" s="53">
        <v>12.1925</v>
      </c>
      <c r="BU415" s="18">
        <v>4.99</v>
      </c>
      <c r="BV415" s="57">
        <v>117.418623</v>
      </c>
    </row>
    <row r="416" ht="15.75" customHeight="1">
      <c r="A416" s="3" t="s">
        <v>234</v>
      </c>
      <c r="B416" s="3">
        <v>1980.0</v>
      </c>
      <c r="C416" s="3">
        <v>1980.666666666636</v>
      </c>
      <c r="D416" s="54">
        <v>20.352</v>
      </c>
      <c r="E416" s="3">
        <v>1561.5</v>
      </c>
      <c r="F416" s="50">
        <v>178.8059</v>
      </c>
      <c r="G416" s="50">
        <v>255.0428</v>
      </c>
      <c r="H416" s="51">
        <v>291.4491</v>
      </c>
      <c r="I416" s="22">
        <v>151.05079999999998</v>
      </c>
      <c r="J416" s="21">
        <v>121.33</v>
      </c>
      <c r="K416" s="5">
        <v>9.61</v>
      </c>
      <c r="L416" s="52">
        <v>5746.68</v>
      </c>
      <c r="M416" s="54">
        <v>41.325</v>
      </c>
      <c r="N416" s="3">
        <v>123.5</v>
      </c>
      <c r="O416" s="53">
        <v>91.5</v>
      </c>
      <c r="P416" s="52">
        <v>21.011</v>
      </c>
      <c r="Q416" s="54">
        <v>83.2</v>
      </c>
      <c r="R416" s="18">
        <v>91.575</v>
      </c>
      <c r="S416" s="54">
        <v>38.0</v>
      </c>
      <c r="T416" s="3">
        <v>63.5267119516086</v>
      </c>
      <c r="U416" s="21">
        <v>11.1</v>
      </c>
      <c r="V416" s="21">
        <v>10.24</v>
      </c>
      <c r="W416" s="18">
        <f t="shared" si="6"/>
        <v>0.09230037269</v>
      </c>
      <c r="X416" s="54">
        <v>50.231</v>
      </c>
      <c r="Y416" s="54">
        <v>0.050901711368676494</v>
      </c>
      <c r="Z416" s="53">
        <v>2769.325092</v>
      </c>
      <c r="AA416" s="51">
        <v>876.3486</v>
      </c>
      <c r="AB416" s="55">
        <v>1157.1308</v>
      </c>
      <c r="AC416" s="51">
        <v>972.770835203023</v>
      </c>
      <c r="AD416" s="51">
        <v>1364.16109573297</v>
      </c>
      <c r="AE416" s="51">
        <v>1422.42496044986</v>
      </c>
      <c r="AF416" s="51">
        <f t="shared" si="5"/>
        <v>3759.356891</v>
      </c>
      <c r="AG416" s="18">
        <v>3773.74</v>
      </c>
      <c r="AH416" s="21">
        <v>9.13</v>
      </c>
      <c r="AI416" s="51">
        <f t="shared" si="3"/>
        <v>280.7822</v>
      </c>
      <c r="AJ416" s="18">
        <v>626.36</v>
      </c>
      <c r="AK416" s="54">
        <v>38.0</v>
      </c>
      <c r="AL416" s="56">
        <v>16.732</v>
      </c>
      <c r="AM416" s="3">
        <v>63.5267119516086</v>
      </c>
      <c r="AN416" s="53">
        <v>548.6</v>
      </c>
      <c r="AO416" s="18">
        <f t="shared" si="4"/>
        <v>1803.512813</v>
      </c>
      <c r="AP416" s="53">
        <v>87.0</v>
      </c>
      <c r="AQ416" s="53">
        <v>932.59</v>
      </c>
      <c r="AR416" s="21">
        <v>652.462</v>
      </c>
      <c r="AS416" s="21">
        <v>0.9349190000000001</v>
      </c>
      <c r="AT416" s="53">
        <v>118.9</v>
      </c>
      <c r="AU416" s="53">
        <v>135.6</v>
      </c>
      <c r="AV416" s="53">
        <v>89.3</v>
      </c>
      <c r="AW416" s="53">
        <v>107.6</v>
      </c>
      <c r="AX416" s="53">
        <v>111.5</v>
      </c>
      <c r="AY416" s="21">
        <v>89.7493134277944</v>
      </c>
      <c r="AZ416" s="21">
        <v>84.6958691902854</v>
      </c>
      <c r="BA416" s="21">
        <v>85.7845417514596</v>
      </c>
      <c r="BB416" s="5">
        <v>626.36</v>
      </c>
      <c r="BC416" s="5">
        <v>15.9196</v>
      </c>
      <c r="BD416" s="18">
        <v>627.32</v>
      </c>
      <c r="BE416" s="21">
        <v>11.1</v>
      </c>
      <c r="BF416" s="21">
        <v>11.64</v>
      </c>
      <c r="BG416" s="5">
        <v>13.15</v>
      </c>
      <c r="BH416" s="53">
        <v>94.5</v>
      </c>
      <c r="BI416" s="53">
        <v>87.0</v>
      </c>
      <c r="BJ416" s="53">
        <v>91.3</v>
      </c>
      <c r="BK416" s="53">
        <v>89.3</v>
      </c>
      <c r="BL416" s="54">
        <v>884859.221</v>
      </c>
      <c r="BM416" s="53">
        <v>89.1</v>
      </c>
      <c r="BN416" s="53">
        <v>87.8</v>
      </c>
      <c r="BO416" s="21">
        <v>51.3921171059789</v>
      </c>
      <c r="BP416" s="53">
        <v>1763.8</v>
      </c>
      <c r="BQ416" s="21">
        <v>0.0299</v>
      </c>
      <c r="BR416" s="53">
        <v>172.2</v>
      </c>
      <c r="BS416" s="5">
        <v>81.4</v>
      </c>
      <c r="BT416" s="53">
        <v>12.56</v>
      </c>
      <c r="BU416" s="18">
        <v>4.88</v>
      </c>
      <c r="BV416" s="57">
        <v>117.256145</v>
      </c>
    </row>
    <row r="417" ht="15.75" customHeight="1">
      <c r="A417" s="3" t="s">
        <v>235</v>
      </c>
      <c r="B417" s="3">
        <v>1980.0</v>
      </c>
      <c r="C417" s="3">
        <v>1980.7499999999693</v>
      </c>
      <c r="D417" s="54">
        <v>19.921</v>
      </c>
      <c r="E417" s="3">
        <v>1574.0</v>
      </c>
      <c r="F417" s="50">
        <v>178.4358</v>
      </c>
      <c r="G417" s="50">
        <v>256.2875</v>
      </c>
      <c r="H417" s="51">
        <v>294.7925</v>
      </c>
      <c r="I417" s="22">
        <v>151.7722</v>
      </c>
      <c r="J417" s="21">
        <v>119.97</v>
      </c>
      <c r="K417" s="5">
        <v>10.87</v>
      </c>
      <c r="L417" s="52">
        <v>5791.28</v>
      </c>
      <c r="M417" s="54">
        <v>41.714</v>
      </c>
      <c r="N417" s="3">
        <v>126.5</v>
      </c>
      <c r="O417" s="53">
        <v>91.7</v>
      </c>
      <c r="P417" s="52">
        <v>21.232</v>
      </c>
      <c r="Q417" s="54">
        <v>83.9</v>
      </c>
      <c r="R417" s="18">
        <v>91.9459</v>
      </c>
      <c r="S417" s="54">
        <v>36.0</v>
      </c>
      <c r="T417" s="3">
        <v>68.4479025581624</v>
      </c>
      <c r="U417" s="21">
        <v>11.51</v>
      </c>
      <c r="V417" s="21">
        <v>11.52</v>
      </c>
      <c r="W417" s="18">
        <f t="shared" si="6"/>
        <v>0.09511433147</v>
      </c>
      <c r="X417" s="54">
        <v>50.434</v>
      </c>
      <c r="Y417" s="54">
        <v>0.05125586242834812</v>
      </c>
      <c r="Z417" s="53">
        <v>2818.0368479999997</v>
      </c>
      <c r="AA417" s="51">
        <v>881.288</v>
      </c>
      <c r="AB417" s="55">
        <v>1165.5976</v>
      </c>
      <c r="AC417" s="51">
        <v>965.774</v>
      </c>
      <c r="AD417" s="51">
        <v>1378.505</v>
      </c>
      <c r="AE417" s="51">
        <v>1433.52</v>
      </c>
      <c r="AF417" s="51">
        <f t="shared" si="5"/>
        <v>3777.799</v>
      </c>
      <c r="AG417" s="18">
        <v>3804.32</v>
      </c>
      <c r="AH417" s="21">
        <v>10.27</v>
      </c>
      <c r="AI417" s="51">
        <f t="shared" si="3"/>
        <v>284.3096</v>
      </c>
      <c r="AJ417" s="18">
        <v>673.941</v>
      </c>
      <c r="AK417" s="54">
        <v>36.0</v>
      </c>
      <c r="AL417" s="56">
        <v>21.25</v>
      </c>
      <c r="AM417" s="3">
        <v>68.4479025581624</v>
      </c>
      <c r="AN417" s="53">
        <v>554.8</v>
      </c>
      <c r="AO417" s="18">
        <f t="shared" si="4"/>
        <v>1940.515405</v>
      </c>
      <c r="AP417" s="53">
        <v>87.5</v>
      </c>
      <c r="AQ417" s="53">
        <v>932.42</v>
      </c>
      <c r="AR417" s="21">
        <v>709.072</v>
      </c>
      <c r="AS417" s="21">
        <v>0.954</v>
      </c>
      <c r="AT417" s="53">
        <v>115.5</v>
      </c>
      <c r="AU417" s="53">
        <v>130.4</v>
      </c>
      <c r="AV417" s="53">
        <v>89.8</v>
      </c>
      <c r="AW417" s="53">
        <v>107.9</v>
      </c>
      <c r="AX417" s="53">
        <v>124.3</v>
      </c>
      <c r="AY417" s="21">
        <v>90.5576911114766</v>
      </c>
      <c r="AZ417" s="21">
        <v>84.0990861932578</v>
      </c>
      <c r="BA417" s="21">
        <v>85.3543014539021</v>
      </c>
      <c r="BB417" s="5">
        <v>673.94</v>
      </c>
      <c r="BC417" s="5">
        <v>19.89214</v>
      </c>
      <c r="BD417" s="18">
        <v>674.84</v>
      </c>
      <c r="BE417" s="21">
        <v>11.51</v>
      </c>
      <c r="BF417" s="21">
        <v>12.02</v>
      </c>
      <c r="BG417" s="5">
        <v>13.7</v>
      </c>
      <c r="BH417" s="53">
        <v>95.3</v>
      </c>
      <c r="BI417" s="53">
        <v>87.8</v>
      </c>
      <c r="BJ417" s="53">
        <v>91.6</v>
      </c>
      <c r="BK417" s="53">
        <v>89.6</v>
      </c>
      <c r="BL417" s="54">
        <v>882985.744</v>
      </c>
      <c r="BM417" s="53">
        <v>89.3</v>
      </c>
      <c r="BN417" s="53">
        <v>88.8</v>
      </c>
      <c r="BO417" s="21">
        <v>51.3327728598981</v>
      </c>
      <c r="BP417" s="53">
        <v>1780.5</v>
      </c>
      <c r="BQ417" s="21">
        <v>-0.0864</v>
      </c>
      <c r="BR417" s="53">
        <v>179.8</v>
      </c>
      <c r="BS417" s="5">
        <v>82.0</v>
      </c>
      <c r="BT417" s="53">
        <v>13.1975</v>
      </c>
      <c r="BU417" s="18">
        <v>4.8</v>
      </c>
      <c r="BV417" s="57">
        <v>116.836869</v>
      </c>
    </row>
    <row r="418" ht="15.75" customHeight="1">
      <c r="A418" s="3" t="s">
        <v>61</v>
      </c>
      <c r="B418" s="3">
        <v>1980.0</v>
      </c>
      <c r="C418" s="3">
        <v>1980.8333333333026</v>
      </c>
      <c r="D418" s="54">
        <v>19.837</v>
      </c>
      <c r="E418" s="3">
        <v>1584.8</v>
      </c>
      <c r="F418" s="50">
        <v>178.5137</v>
      </c>
      <c r="G418" s="50">
        <v>258.4035</v>
      </c>
      <c r="H418" s="51">
        <v>299.9573</v>
      </c>
      <c r="I418" s="22">
        <v>155.0964</v>
      </c>
      <c r="J418" s="21">
        <v>120.15</v>
      </c>
      <c r="K418" s="5">
        <v>12.81</v>
      </c>
      <c r="L418" s="52">
        <v>5859.15</v>
      </c>
      <c r="M418" s="54">
        <v>42.058</v>
      </c>
      <c r="N418" s="3">
        <v>130.2</v>
      </c>
      <c r="O418" s="53">
        <v>92.8</v>
      </c>
      <c r="P418" s="52">
        <v>21.147</v>
      </c>
      <c r="Q418" s="54">
        <v>84.7</v>
      </c>
      <c r="R418" s="18">
        <v>92.8954</v>
      </c>
      <c r="S418" s="54">
        <v>36.0</v>
      </c>
      <c r="T418" s="3">
        <v>65.8665607691744</v>
      </c>
      <c r="U418" s="21">
        <v>11.75</v>
      </c>
      <c r="V418" s="21">
        <v>12.49</v>
      </c>
      <c r="W418" s="18">
        <f t="shared" si="6"/>
        <v>0.09614532565</v>
      </c>
      <c r="X418" s="54">
        <v>50.523</v>
      </c>
      <c r="Y418" s="54">
        <v>0.04647983595352012</v>
      </c>
      <c r="Z418" s="53">
        <v>2878.600395</v>
      </c>
      <c r="AA418" s="51">
        <v>891.9709</v>
      </c>
      <c r="AB418" s="55">
        <v>1178.8753</v>
      </c>
      <c r="AC418" s="51">
        <v>966.111274379445</v>
      </c>
      <c r="AD418" s="51">
        <v>1394.64761597815</v>
      </c>
      <c r="AE418" s="51">
        <v>1447.0038509201</v>
      </c>
      <c r="AF418" s="51">
        <f t="shared" si="5"/>
        <v>3807.762741</v>
      </c>
      <c r="AG418" s="18">
        <v>3847.09</v>
      </c>
      <c r="AH418" s="21">
        <v>11.62</v>
      </c>
      <c r="AI418" s="51">
        <f t="shared" si="3"/>
        <v>286.9044</v>
      </c>
      <c r="AJ418" s="18">
        <v>662.27</v>
      </c>
      <c r="AK418" s="54">
        <v>36.0</v>
      </c>
      <c r="AL418" s="56">
        <v>19.1</v>
      </c>
      <c r="AM418" s="3">
        <v>65.8665607691744</v>
      </c>
      <c r="AN418" s="53">
        <v>552.4</v>
      </c>
      <c r="AO418" s="18">
        <f t="shared" si="4"/>
        <v>1906.910452</v>
      </c>
      <c r="AP418" s="53">
        <v>88.8</v>
      </c>
      <c r="AQ418" s="53">
        <v>924.49</v>
      </c>
      <c r="AR418" s="21">
        <v>692.839</v>
      </c>
      <c r="AS418" s="21">
        <v>0.951717</v>
      </c>
      <c r="AT418" s="53">
        <v>116.7</v>
      </c>
      <c r="AU418" s="53">
        <v>134.5</v>
      </c>
      <c r="AV418" s="53">
        <v>91.6</v>
      </c>
      <c r="AW418" s="53">
        <v>112.3</v>
      </c>
      <c r="AX418" s="53">
        <v>160.7</v>
      </c>
      <c r="AY418" s="21">
        <v>90.3441056771908</v>
      </c>
      <c r="AZ418" s="21">
        <v>85.587612992857</v>
      </c>
      <c r="BA418" s="21">
        <v>85.1234507454739</v>
      </c>
      <c r="BB418" s="5">
        <v>662.27</v>
      </c>
      <c r="BC418" s="5">
        <v>20.21626</v>
      </c>
      <c r="BD418" s="18">
        <v>660.25</v>
      </c>
      <c r="BE418" s="21">
        <v>11.75</v>
      </c>
      <c r="BF418" s="21">
        <v>12.31</v>
      </c>
      <c r="BG418" s="5">
        <v>14.23</v>
      </c>
      <c r="BH418" s="53">
        <v>96.8</v>
      </c>
      <c r="BI418" s="53">
        <v>88.5</v>
      </c>
      <c r="BJ418" s="53">
        <v>92.2</v>
      </c>
      <c r="BK418" s="53">
        <v>90.1</v>
      </c>
      <c r="BL418" s="54">
        <v>881640.758</v>
      </c>
      <c r="BM418" s="53">
        <v>90.3</v>
      </c>
      <c r="BN418" s="53">
        <v>89.6</v>
      </c>
      <c r="BO418" s="21">
        <v>52.9350675040799</v>
      </c>
      <c r="BP418" s="53">
        <v>1817.1</v>
      </c>
      <c r="BQ418" s="21">
        <v>-0.3127</v>
      </c>
      <c r="BR418" s="53">
        <v>183.4</v>
      </c>
      <c r="BS418" s="5">
        <v>83.4</v>
      </c>
      <c r="BT418" s="53">
        <v>13.792</v>
      </c>
      <c r="BU418" s="18">
        <v>4.69</v>
      </c>
      <c r="BV418" s="57">
        <v>116.196392</v>
      </c>
    </row>
    <row r="419" ht="15.75" customHeight="1">
      <c r="A419" s="3" t="s">
        <v>236</v>
      </c>
      <c r="B419" s="3">
        <v>1980.0</v>
      </c>
      <c r="C419" s="3">
        <v>1980.9166666666358</v>
      </c>
      <c r="D419" s="54">
        <v>20.091</v>
      </c>
      <c r="E419" s="3">
        <v>1595.8</v>
      </c>
      <c r="F419" s="50">
        <v>178.7189</v>
      </c>
      <c r="G419" s="50">
        <v>260.6068</v>
      </c>
      <c r="H419" s="51">
        <v>307.3743</v>
      </c>
      <c r="I419" s="22">
        <v>157.78539999999998</v>
      </c>
      <c r="J419" s="21">
        <v>122.64</v>
      </c>
      <c r="K419" s="5">
        <v>15.85</v>
      </c>
      <c r="L419" s="52">
        <v>5849.06</v>
      </c>
      <c r="M419" s="54">
        <v>42.389</v>
      </c>
      <c r="N419" s="3">
        <v>135.7</v>
      </c>
      <c r="O419" s="53">
        <v>93.2</v>
      </c>
      <c r="P419" s="52">
        <v>22.15</v>
      </c>
      <c r="Q419" s="54">
        <v>85.6</v>
      </c>
      <c r="R419" s="18">
        <v>93.6058</v>
      </c>
      <c r="S419" s="54">
        <v>36.0</v>
      </c>
      <c r="T419" s="3">
        <v>65.8671531632421</v>
      </c>
      <c r="U419" s="21">
        <v>12.68</v>
      </c>
      <c r="V419" s="21">
        <v>14.15</v>
      </c>
      <c r="W419" s="18">
        <f t="shared" si="6"/>
        <v>0.09773404118</v>
      </c>
      <c r="X419" s="54">
        <v>50.641</v>
      </c>
      <c r="Y419" s="54">
        <v>0.04504932106153792</v>
      </c>
      <c r="Z419" s="53">
        <v>2899.963948</v>
      </c>
      <c r="AA419" s="51">
        <v>904.4855</v>
      </c>
      <c r="AB419" s="55">
        <v>1196.0392</v>
      </c>
      <c r="AC419" s="51">
        <v>973.393800734399</v>
      </c>
      <c r="AD419" s="51">
        <v>1409.6939813088</v>
      </c>
      <c r="AE419" s="51">
        <v>1461.36199291386</v>
      </c>
      <c r="AF419" s="51">
        <f t="shared" si="5"/>
        <v>3844.449775</v>
      </c>
      <c r="AG419" s="18">
        <v>3882.32</v>
      </c>
      <c r="AH419" s="21">
        <v>13.73</v>
      </c>
      <c r="AI419" s="51">
        <f t="shared" si="3"/>
        <v>291.5537</v>
      </c>
      <c r="AJ419" s="18">
        <v>623.875</v>
      </c>
      <c r="AK419" s="54">
        <v>36.0</v>
      </c>
      <c r="AL419" s="56">
        <v>18.814</v>
      </c>
      <c r="AM419" s="3">
        <v>65.8671531632421</v>
      </c>
      <c r="AN419" s="53">
        <v>554.9</v>
      </c>
      <c r="AO419" s="18">
        <f t="shared" si="4"/>
        <v>1796.357616</v>
      </c>
      <c r="AP419" s="53">
        <v>89.3</v>
      </c>
      <c r="AQ419" s="53">
        <v>993.34</v>
      </c>
      <c r="AR419" s="21">
        <v>640.572</v>
      </c>
      <c r="AS419" s="21">
        <v>0.923917</v>
      </c>
      <c r="AT419" s="53">
        <v>116.3</v>
      </c>
      <c r="AU419" s="53">
        <v>136.5</v>
      </c>
      <c r="AV419" s="53">
        <v>92.2</v>
      </c>
      <c r="AW419" s="53">
        <v>113.2</v>
      </c>
      <c r="AX419" s="53">
        <v>158.1</v>
      </c>
      <c r="AY419" s="21">
        <v>90.5880012294046</v>
      </c>
      <c r="AZ419" s="21">
        <v>86.0400764983178</v>
      </c>
      <c r="BA419" s="21">
        <v>85.5790055337384</v>
      </c>
      <c r="BB419" s="5">
        <v>623.88</v>
      </c>
      <c r="BC419" s="5">
        <v>18.62825</v>
      </c>
      <c r="BD419" s="18">
        <v>623.33</v>
      </c>
      <c r="BE419" s="21">
        <v>12.68</v>
      </c>
      <c r="BF419" s="21">
        <v>12.97</v>
      </c>
      <c r="BG419" s="5">
        <v>14.64</v>
      </c>
      <c r="BH419" s="53">
        <v>96.5</v>
      </c>
      <c r="BI419" s="53">
        <v>89.1</v>
      </c>
      <c r="BJ419" s="53">
        <v>92.5</v>
      </c>
      <c r="BK419" s="53">
        <v>90.2</v>
      </c>
      <c r="BL419" s="54">
        <v>880848.506</v>
      </c>
      <c r="BM419" s="53">
        <v>90.7</v>
      </c>
      <c r="BN419" s="53">
        <v>90.2</v>
      </c>
      <c r="BO419" s="21">
        <v>53.1724444884031</v>
      </c>
      <c r="BP419" s="53">
        <v>1826.8</v>
      </c>
      <c r="BQ419" s="21">
        <v>0.226</v>
      </c>
      <c r="BR419" s="53">
        <v>188.2</v>
      </c>
      <c r="BS419" s="5">
        <v>84.7</v>
      </c>
      <c r="BT419" s="53">
        <v>14.205</v>
      </c>
      <c r="BU419" s="18">
        <v>4.52</v>
      </c>
      <c r="BV419" s="57">
        <v>115.703054</v>
      </c>
    </row>
    <row r="420" ht="15.75" customHeight="1">
      <c r="A420" s="3" t="s">
        <v>237</v>
      </c>
      <c r="B420" s="3">
        <v>1980.0</v>
      </c>
      <c r="C420" s="3">
        <v>1980.999999999969</v>
      </c>
      <c r="D420" s="54">
        <v>20.325</v>
      </c>
      <c r="E420" s="3">
        <v>1599.8</v>
      </c>
      <c r="F420" s="50">
        <v>178.693</v>
      </c>
      <c r="G420" s="50">
        <v>262.2834</v>
      </c>
      <c r="H420" s="51">
        <v>312.0383</v>
      </c>
      <c r="I420" s="22">
        <v>160.7475</v>
      </c>
      <c r="J420" s="21">
        <v>123.68</v>
      </c>
      <c r="K420" s="5">
        <v>18.9</v>
      </c>
      <c r="L420" s="52">
        <v>5942.21</v>
      </c>
      <c r="M420" s="54">
        <v>42.644</v>
      </c>
      <c r="N420" s="3">
        <v>133.5</v>
      </c>
      <c r="O420" s="53">
        <v>93.8</v>
      </c>
      <c r="P420" s="52">
        <v>22.015</v>
      </c>
      <c r="Q420" s="54">
        <v>86.4</v>
      </c>
      <c r="R420" s="18">
        <v>94.2909</v>
      </c>
      <c r="S420" s="54">
        <v>37.0</v>
      </c>
      <c r="T420" s="3">
        <v>67.2184488553086</v>
      </c>
      <c r="U420" s="21">
        <v>12.84</v>
      </c>
      <c r="V420" s="21">
        <v>14.88</v>
      </c>
      <c r="W420" s="18">
        <f t="shared" si="6"/>
        <v>0.09647228222</v>
      </c>
      <c r="X420" s="54">
        <v>50.679</v>
      </c>
      <c r="Y420" s="54">
        <v>0.04252036534189085</v>
      </c>
      <c r="Z420" s="53">
        <v>2967.5396739999996</v>
      </c>
      <c r="AA420" s="51">
        <v>913.7622</v>
      </c>
      <c r="AB420" s="55">
        <v>1207.1904</v>
      </c>
      <c r="AC420" s="51">
        <v>984.939</v>
      </c>
      <c r="AD420" s="51">
        <v>1420.202</v>
      </c>
      <c r="AE420" s="51">
        <v>1474.673</v>
      </c>
      <c r="AF420" s="51">
        <f t="shared" si="5"/>
        <v>3879.814</v>
      </c>
      <c r="AG420" s="18">
        <v>3910.03</v>
      </c>
      <c r="AH420" s="21">
        <v>15.49</v>
      </c>
      <c r="AI420" s="51">
        <f t="shared" si="3"/>
        <v>293.4282</v>
      </c>
      <c r="AJ420" s="18">
        <v>596.712</v>
      </c>
      <c r="AK420" s="54">
        <v>37.0</v>
      </c>
      <c r="AL420" s="56">
        <v>16.034</v>
      </c>
      <c r="AM420" s="3">
        <v>67.2184488553086</v>
      </c>
      <c r="AN420" s="53">
        <v>567.5</v>
      </c>
      <c r="AO420" s="18">
        <f t="shared" si="4"/>
        <v>1718.145695</v>
      </c>
      <c r="AP420" s="53">
        <v>89.7</v>
      </c>
      <c r="AQ420" s="53">
        <v>963.99</v>
      </c>
      <c r="AR420" s="21">
        <v>592.952</v>
      </c>
      <c r="AS420" s="21">
        <v>0.846514</v>
      </c>
      <c r="AT420" s="53">
        <v>113.7</v>
      </c>
      <c r="AU420" s="53">
        <v>131.0</v>
      </c>
      <c r="AV420" s="53">
        <v>93.3</v>
      </c>
      <c r="AW420" s="53">
        <v>113.1</v>
      </c>
      <c r="AX420" s="53">
        <v>151.9</v>
      </c>
      <c r="AY420" s="21">
        <v>90.4922560432158</v>
      </c>
      <c r="AZ420" s="21">
        <v>89.3803272699978</v>
      </c>
      <c r="BA420" s="21">
        <v>86.1351209100512</v>
      </c>
      <c r="BB420" s="5">
        <v>596.71</v>
      </c>
      <c r="BC420" s="5">
        <v>16.42386</v>
      </c>
      <c r="BD420" s="18">
        <v>593.84</v>
      </c>
      <c r="BE420" s="21">
        <v>12.84</v>
      </c>
      <c r="BF420" s="21">
        <v>13.21</v>
      </c>
      <c r="BG420" s="5">
        <v>15.14</v>
      </c>
      <c r="BH420" s="53">
        <v>96.4</v>
      </c>
      <c r="BI420" s="53">
        <v>89.6</v>
      </c>
      <c r="BJ420" s="53">
        <v>93.3</v>
      </c>
      <c r="BK420" s="53">
        <v>90.9</v>
      </c>
      <c r="BL420" s="54">
        <v>881950.095</v>
      </c>
      <c r="BM420" s="53">
        <v>91.8</v>
      </c>
      <c r="BN420" s="53">
        <v>90.7</v>
      </c>
      <c r="BO420" s="21">
        <v>53.2911329805648</v>
      </c>
      <c r="BP420" s="53">
        <v>1851.7</v>
      </c>
      <c r="BQ420" s="21">
        <v>-0.1023</v>
      </c>
      <c r="BR420" s="53">
        <v>171.0</v>
      </c>
      <c r="BS420" s="5">
        <v>85.8</v>
      </c>
      <c r="BT420" s="53">
        <v>14.79</v>
      </c>
      <c r="BU420" s="18">
        <v>4.61</v>
      </c>
      <c r="BV420" s="57">
        <v>115.089178</v>
      </c>
    </row>
    <row r="421" ht="15.75" customHeight="1">
      <c r="A421" s="3" t="s">
        <v>58</v>
      </c>
      <c r="B421" s="3">
        <v>1981.0</v>
      </c>
      <c r="C421" s="3">
        <v>1981.0833333333023</v>
      </c>
      <c r="D421" s="54">
        <v>20.278</v>
      </c>
      <c r="E421" s="3">
        <v>1606.9</v>
      </c>
      <c r="F421" s="50">
        <v>178.8278</v>
      </c>
      <c r="G421" s="50">
        <v>263.7707</v>
      </c>
      <c r="H421" s="51">
        <v>312.4522</v>
      </c>
      <c r="I421" s="22">
        <v>163.822</v>
      </c>
      <c r="J421" s="21">
        <v>122.55</v>
      </c>
      <c r="K421" s="5">
        <v>19.08</v>
      </c>
      <c r="L421" s="52">
        <v>5946.98</v>
      </c>
      <c r="M421" s="54">
        <v>43.013</v>
      </c>
      <c r="N421" s="3">
        <v>133.0</v>
      </c>
      <c r="O421" s="53">
        <v>95.2</v>
      </c>
      <c r="P421" s="52">
        <v>21.673</v>
      </c>
      <c r="Q421" s="54">
        <v>87.2</v>
      </c>
      <c r="R421" s="18">
        <v>95.1286</v>
      </c>
      <c r="S421" s="54">
        <v>38.0</v>
      </c>
      <c r="T421" s="3">
        <v>68.0800536264576</v>
      </c>
      <c r="U421" s="21">
        <v>12.57</v>
      </c>
      <c r="V421" s="21">
        <v>14.08</v>
      </c>
      <c r="W421" s="18">
        <f t="shared" si="6"/>
        <v>0.09763441958</v>
      </c>
      <c r="X421" s="54">
        <v>50.848</v>
      </c>
      <c r="Y421" s="54">
        <v>0.038880375932168754</v>
      </c>
      <c r="Z421" s="53">
        <v>2996.088524</v>
      </c>
      <c r="AA421" s="51">
        <v>918.8727</v>
      </c>
      <c r="AB421" s="55">
        <v>1214.6113</v>
      </c>
      <c r="AC421" s="51">
        <v>997.979484051681</v>
      </c>
      <c r="AD421" s="51">
        <v>1424.16627915915</v>
      </c>
      <c r="AE421" s="51">
        <v>1485.79096649355</v>
      </c>
      <c r="AF421" s="51">
        <f t="shared" si="5"/>
        <v>3907.93673</v>
      </c>
      <c r="AG421" s="18">
        <v>3930.2</v>
      </c>
      <c r="AH421" s="21">
        <v>15.02</v>
      </c>
      <c r="AI421" s="51">
        <f t="shared" si="3"/>
        <v>295.7386</v>
      </c>
      <c r="AJ421" s="18">
        <v>557.813</v>
      </c>
      <c r="AK421" s="54">
        <v>38.0</v>
      </c>
      <c r="AL421" s="56">
        <v>13.45</v>
      </c>
      <c r="AM421" s="3">
        <v>68.0800536264576</v>
      </c>
      <c r="AN421" s="53">
        <v>581.4</v>
      </c>
      <c r="AO421" s="18">
        <f t="shared" si="4"/>
        <v>1606.141664</v>
      </c>
      <c r="AP421" s="53">
        <v>90.8</v>
      </c>
      <c r="AQ421" s="53">
        <v>947.27</v>
      </c>
      <c r="AR421" s="21">
        <v>544.685</v>
      </c>
      <c r="AS421" s="21">
        <v>0.862381</v>
      </c>
      <c r="AT421" s="53">
        <v>111.8</v>
      </c>
      <c r="AU421" s="53">
        <v>126.2</v>
      </c>
      <c r="AV421" s="53">
        <v>95.3</v>
      </c>
      <c r="AW421" s="53">
        <v>114.5</v>
      </c>
      <c r="AX421" s="53">
        <v>139.2</v>
      </c>
      <c r="AY421" s="21">
        <v>90.7700749300644</v>
      </c>
      <c r="AZ421" s="21">
        <v>90.3616093207237</v>
      </c>
      <c r="BA421" s="21">
        <v>87.1827811746951</v>
      </c>
      <c r="BB421" s="5">
        <v>557.81</v>
      </c>
      <c r="BC421" s="5">
        <v>14.7357</v>
      </c>
      <c r="BD421" s="18">
        <v>555.83</v>
      </c>
      <c r="BE421" s="21">
        <v>12.57</v>
      </c>
      <c r="BF421" s="21">
        <v>12.81</v>
      </c>
      <c r="BG421" s="5">
        <v>15.03</v>
      </c>
      <c r="BH421" s="53">
        <v>97.5</v>
      </c>
      <c r="BI421" s="53">
        <v>90.9</v>
      </c>
      <c r="BJ421" s="53">
        <v>93.7</v>
      </c>
      <c r="BK421" s="53">
        <v>92.6</v>
      </c>
      <c r="BL421" s="54">
        <v>885653.413</v>
      </c>
      <c r="BM421" s="53">
        <v>93.3</v>
      </c>
      <c r="BN421" s="53">
        <v>91.6</v>
      </c>
      <c r="BO421" s="21">
        <v>54.0626081796152</v>
      </c>
      <c r="BP421" s="53">
        <v>1870.0</v>
      </c>
      <c r="BQ421" s="21">
        <v>0.3088</v>
      </c>
      <c r="BR421" s="53">
        <v>166.6</v>
      </c>
      <c r="BS421" s="5">
        <v>86.3</v>
      </c>
      <c r="BT421" s="53">
        <v>14.904</v>
      </c>
      <c r="BU421" s="18">
        <v>4.66</v>
      </c>
      <c r="BV421" s="57">
        <v>114.524714</v>
      </c>
    </row>
    <row r="422" ht="15.75" customHeight="1">
      <c r="A422" s="3" t="s">
        <v>230</v>
      </c>
      <c r="B422" s="3">
        <v>1981.0</v>
      </c>
      <c r="C422" s="3">
        <v>1981.1666666666356</v>
      </c>
      <c r="D422" s="54">
        <v>20.536</v>
      </c>
      <c r="E422" s="3">
        <v>1618.7</v>
      </c>
      <c r="F422" s="50">
        <v>179.1355</v>
      </c>
      <c r="G422" s="50">
        <v>265.1531</v>
      </c>
      <c r="H422" s="51">
        <v>313.117</v>
      </c>
      <c r="I422" s="22">
        <v>165.1454</v>
      </c>
      <c r="J422" s="21">
        <v>126.04</v>
      </c>
      <c r="K422" s="5">
        <v>15.93</v>
      </c>
      <c r="L422" s="52">
        <v>6013.41</v>
      </c>
      <c r="M422" s="54">
        <v>43.328</v>
      </c>
      <c r="N422" s="3">
        <v>128.4</v>
      </c>
      <c r="O422" s="53">
        <v>96.1</v>
      </c>
      <c r="P422" s="52">
        <v>21.84</v>
      </c>
      <c r="Q422" s="54">
        <v>88.0</v>
      </c>
      <c r="R422" s="18">
        <v>95.9067</v>
      </c>
      <c r="S422" s="54">
        <v>38.0</v>
      </c>
      <c r="T422" s="3">
        <v>66.4847567367868</v>
      </c>
      <c r="U422" s="21">
        <v>13.19</v>
      </c>
      <c r="V422" s="21">
        <v>14.57</v>
      </c>
      <c r="W422" s="18">
        <f t="shared" si="6"/>
        <v>0.09474960837</v>
      </c>
      <c r="X422" s="54">
        <v>51.168</v>
      </c>
      <c r="Y422" s="54">
        <v>0.04156658388633305</v>
      </c>
      <c r="Z422" s="53">
        <v>3057.2176440000003</v>
      </c>
      <c r="AA422" s="51">
        <v>922.551</v>
      </c>
      <c r="AB422" s="55">
        <v>1220.482</v>
      </c>
      <c r="AC422" s="51">
        <v>1009.40862852605</v>
      </c>
      <c r="AD422" s="51">
        <v>1425.32823829109</v>
      </c>
      <c r="AE422" s="51">
        <v>1496.67206789472</v>
      </c>
      <c r="AF422" s="51">
        <f t="shared" si="5"/>
        <v>3931.408935</v>
      </c>
      <c r="AG422" s="18">
        <v>3953.8</v>
      </c>
      <c r="AH422" s="21">
        <v>14.79</v>
      </c>
      <c r="AI422" s="51">
        <f t="shared" si="3"/>
        <v>297.931</v>
      </c>
      <c r="AJ422" s="18">
        <v>500.8</v>
      </c>
      <c r="AK422" s="54">
        <v>38.0</v>
      </c>
      <c r="AL422" s="56">
        <v>12.434</v>
      </c>
      <c r="AM422" s="3">
        <v>66.4847567367868</v>
      </c>
      <c r="AN422" s="53">
        <v>589.2</v>
      </c>
      <c r="AO422" s="18">
        <f t="shared" si="4"/>
        <v>1441.980996</v>
      </c>
      <c r="AP422" s="53">
        <v>91.7</v>
      </c>
      <c r="AQ422" s="53">
        <v>974.58</v>
      </c>
      <c r="AR422" s="21">
        <v>483.337</v>
      </c>
      <c r="AS422" s="21">
        <v>0.819321</v>
      </c>
      <c r="AT422" s="53">
        <v>110.5</v>
      </c>
      <c r="AU422" s="53">
        <v>125.8</v>
      </c>
      <c r="AV422" s="53">
        <v>95.3</v>
      </c>
      <c r="AW422" s="53">
        <v>114.3</v>
      </c>
      <c r="AX422" s="53">
        <v>127.4</v>
      </c>
      <c r="AY422" s="21">
        <v>90.8336057545589</v>
      </c>
      <c r="AZ422" s="21">
        <v>91.7542020377334</v>
      </c>
      <c r="BA422" s="21">
        <v>90.0524619207705</v>
      </c>
      <c r="BB422" s="5">
        <v>500.8</v>
      </c>
      <c r="BC422" s="5">
        <v>13.0806</v>
      </c>
      <c r="BD422" s="18">
        <v>499.06</v>
      </c>
      <c r="BE422" s="21">
        <v>13.19</v>
      </c>
      <c r="BF422" s="21">
        <v>13.35</v>
      </c>
      <c r="BG422" s="5">
        <v>15.37</v>
      </c>
      <c r="BH422" s="53">
        <v>97.5</v>
      </c>
      <c r="BI422" s="53">
        <v>91.6</v>
      </c>
      <c r="BJ422" s="53">
        <v>94.3</v>
      </c>
      <c r="BK422" s="53">
        <v>93.1</v>
      </c>
      <c r="BL422" s="54">
        <v>889802.797</v>
      </c>
      <c r="BM422" s="53">
        <v>94.7</v>
      </c>
      <c r="BN422" s="53">
        <v>92.2</v>
      </c>
      <c r="BO422" s="21">
        <v>54.5373621482617</v>
      </c>
      <c r="BP422" s="53">
        <v>1884.2</v>
      </c>
      <c r="BQ422" s="21">
        <v>0.1411</v>
      </c>
      <c r="BR422" s="53">
        <v>155.5</v>
      </c>
      <c r="BS422" s="5">
        <v>86.3</v>
      </c>
      <c r="BT422" s="53">
        <v>15.1325</v>
      </c>
      <c r="BU422" s="18">
        <v>4.86</v>
      </c>
      <c r="BV422" s="57">
        <v>113.814618</v>
      </c>
    </row>
    <row r="423" ht="15.75" customHeight="1">
      <c r="A423" s="3" t="s">
        <v>231</v>
      </c>
      <c r="B423" s="3">
        <v>1981.0</v>
      </c>
      <c r="C423" s="3">
        <v>1981.2499999999688</v>
      </c>
      <c r="D423" s="54">
        <v>21.072</v>
      </c>
      <c r="E423" s="3">
        <v>1636.6</v>
      </c>
      <c r="F423" s="50">
        <v>179.7672</v>
      </c>
      <c r="G423" s="50">
        <v>266.8392</v>
      </c>
      <c r="H423" s="51">
        <v>314.3933</v>
      </c>
      <c r="I423" s="22">
        <v>164.5526</v>
      </c>
      <c r="J423" s="21">
        <v>126.74</v>
      </c>
      <c r="K423" s="5">
        <v>14.7</v>
      </c>
      <c r="L423" s="52">
        <v>6055.72</v>
      </c>
      <c r="M423" s="54">
        <v>43.568</v>
      </c>
      <c r="N423" s="3">
        <v>133.2</v>
      </c>
      <c r="O423" s="53">
        <v>97.0</v>
      </c>
      <c r="P423" s="52">
        <v>22.072</v>
      </c>
      <c r="Q423" s="54">
        <v>88.6</v>
      </c>
      <c r="R423" s="18">
        <v>96.7933</v>
      </c>
      <c r="S423" s="54">
        <v>38.0</v>
      </c>
      <c r="T423" s="3">
        <v>67.7788708365728</v>
      </c>
      <c r="U423" s="21">
        <v>13.12</v>
      </c>
      <c r="V423" s="21">
        <v>13.71</v>
      </c>
      <c r="W423" s="18">
        <f t="shared" si="6"/>
        <v>0.0906997121</v>
      </c>
      <c r="X423" s="54">
        <v>51.362</v>
      </c>
      <c r="Y423" s="54">
        <v>0.04419777181426365</v>
      </c>
      <c r="Z423" s="53">
        <v>3101.134212</v>
      </c>
      <c r="AA423" s="51">
        <v>925.5523</v>
      </c>
      <c r="AB423" s="55">
        <v>1225.2355</v>
      </c>
      <c r="AC423" s="51">
        <v>1016.035</v>
      </c>
      <c r="AD423" s="51">
        <v>1428.866</v>
      </c>
      <c r="AE423" s="51">
        <v>1510.048</v>
      </c>
      <c r="AF423" s="51">
        <f t="shared" si="5"/>
        <v>3954.949</v>
      </c>
      <c r="AG423" s="18">
        <v>3980.84</v>
      </c>
      <c r="AH423" s="21">
        <v>13.36</v>
      </c>
      <c r="AI423" s="51">
        <f t="shared" si="3"/>
        <v>299.6832</v>
      </c>
      <c r="AJ423" s="18">
        <v>499.693</v>
      </c>
      <c r="AK423" s="54">
        <v>38.0</v>
      </c>
      <c r="AL423" s="56">
        <v>12.03</v>
      </c>
      <c r="AM423" s="3">
        <v>67.7788708365728</v>
      </c>
      <c r="AN423" s="53">
        <v>620.3</v>
      </c>
      <c r="AO423" s="18">
        <f t="shared" si="4"/>
        <v>1438.79355</v>
      </c>
      <c r="AP423" s="53">
        <v>92.4</v>
      </c>
      <c r="AQ423" s="53">
        <v>1003.87</v>
      </c>
      <c r="AR423" s="21">
        <v>489.887</v>
      </c>
      <c r="AS423" s="21">
        <v>0.841023</v>
      </c>
      <c r="AT423" s="53">
        <v>110.4</v>
      </c>
      <c r="AU423" s="53">
        <v>126.8</v>
      </c>
      <c r="AV423" s="53">
        <v>96.8</v>
      </c>
      <c r="AW423" s="53">
        <v>114.8</v>
      </c>
      <c r="AX423" s="53">
        <v>140.3</v>
      </c>
      <c r="AY423" s="21">
        <v>90.4021795898192</v>
      </c>
      <c r="AZ423" s="21">
        <v>91.8809034374082</v>
      </c>
      <c r="BA423" s="21">
        <v>89.994416115429</v>
      </c>
      <c r="BB423" s="5">
        <v>499.69</v>
      </c>
      <c r="BC423" s="5">
        <v>12.32409</v>
      </c>
      <c r="BD423" s="18">
        <v>499.87</v>
      </c>
      <c r="BE423" s="21">
        <v>13.12</v>
      </c>
      <c r="BF423" s="21">
        <v>13.33</v>
      </c>
      <c r="BG423" s="5">
        <v>15.34</v>
      </c>
      <c r="BH423" s="53">
        <v>98.3</v>
      </c>
      <c r="BI423" s="53">
        <v>92.4</v>
      </c>
      <c r="BJ423" s="53">
        <v>94.6</v>
      </c>
      <c r="BK423" s="53">
        <v>94.0</v>
      </c>
      <c r="BL423" s="54">
        <v>891175.904</v>
      </c>
      <c r="BM423" s="53">
        <v>95.9</v>
      </c>
      <c r="BN423" s="53">
        <v>92.9</v>
      </c>
      <c r="BO423" s="21">
        <v>54.8340833786657</v>
      </c>
      <c r="BP423" s="53">
        <v>1902.9</v>
      </c>
      <c r="BQ423" s="21">
        <v>0.0034</v>
      </c>
      <c r="BR423" s="53">
        <v>153.0</v>
      </c>
      <c r="BS423" s="5">
        <v>86.7</v>
      </c>
      <c r="BT423" s="53">
        <v>15.4</v>
      </c>
      <c r="BU423" s="18">
        <v>4.71</v>
      </c>
      <c r="BV423" s="57">
        <v>113.715135</v>
      </c>
    </row>
    <row r="424" ht="15.75" customHeight="1">
      <c r="A424" s="3" t="s">
        <v>59</v>
      </c>
      <c r="B424" s="3">
        <v>1981.0</v>
      </c>
      <c r="C424" s="3">
        <v>1981.333333333302</v>
      </c>
      <c r="D424" s="54">
        <v>20.849</v>
      </c>
      <c r="E424" s="3">
        <v>1659.2</v>
      </c>
      <c r="F424" s="50">
        <v>179.8026</v>
      </c>
      <c r="G424" s="50">
        <v>268.6235</v>
      </c>
      <c r="H424" s="51">
        <v>318.5024</v>
      </c>
      <c r="I424" s="22">
        <v>165.7774</v>
      </c>
      <c r="J424" s="21">
        <v>128.86</v>
      </c>
      <c r="K424" s="5">
        <v>15.72</v>
      </c>
      <c r="L424" s="52">
        <v>5917.71</v>
      </c>
      <c r="M424" s="54">
        <v>43.847</v>
      </c>
      <c r="N424" s="3">
        <v>134.4</v>
      </c>
      <c r="O424" s="53">
        <v>98.0</v>
      </c>
      <c r="P424" s="52">
        <v>22.187</v>
      </c>
      <c r="Q424" s="54">
        <v>89.1</v>
      </c>
      <c r="R424" s="18">
        <v>97.6845</v>
      </c>
      <c r="S424" s="54">
        <v>38.0</v>
      </c>
      <c r="T424" s="3">
        <v>68.3342547084814</v>
      </c>
      <c r="U424" s="21">
        <v>13.68</v>
      </c>
      <c r="V424" s="21">
        <v>14.32</v>
      </c>
      <c r="W424" s="18">
        <f t="shared" si="6"/>
        <v>0.09207970112</v>
      </c>
      <c r="X424" s="54">
        <v>51.604</v>
      </c>
      <c r="Y424" s="54">
        <v>0.045949287552952134</v>
      </c>
      <c r="Z424" s="53">
        <v>3047.6206500000003</v>
      </c>
      <c r="AA424" s="51">
        <v>932.7058</v>
      </c>
      <c r="AB424" s="55">
        <v>1234.5596</v>
      </c>
      <c r="AC424" s="51">
        <v>1015.69375237679</v>
      </c>
      <c r="AD424" s="51">
        <v>1438.47471182969</v>
      </c>
      <c r="AE424" s="51">
        <v>1527.77717199458</v>
      </c>
      <c r="AF424" s="51">
        <f t="shared" si="5"/>
        <v>3981.945636</v>
      </c>
      <c r="AG424" s="18">
        <v>4011.31</v>
      </c>
      <c r="AH424" s="21">
        <v>13.69</v>
      </c>
      <c r="AI424" s="51">
        <f t="shared" si="3"/>
        <v>301.8538</v>
      </c>
      <c r="AJ424" s="18">
        <v>496.625</v>
      </c>
      <c r="AK424" s="54">
        <v>38.0</v>
      </c>
      <c r="AL424" s="56">
        <v>11.322</v>
      </c>
      <c r="AM424" s="3">
        <v>68.3342547084814</v>
      </c>
      <c r="AN424" s="53">
        <v>598.5</v>
      </c>
      <c r="AO424" s="18">
        <f t="shared" si="4"/>
        <v>1429.959689</v>
      </c>
      <c r="AP424" s="53">
        <v>93.1</v>
      </c>
      <c r="AQ424" s="53">
        <v>997.75</v>
      </c>
      <c r="AR424" s="21">
        <v>489.548</v>
      </c>
      <c r="AS424" s="21">
        <v>0.831438</v>
      </c>
      <c r="AT424" s="53">
        <v>112.0</v>
      </c>
      <c r="AU424" s="53">
        <v>133.3</v>
      </c>
      <c r="AV424" s="53">
        <v>97.6</v>
      </c>
      <c r="AW424" s="53">
        <v>114.8</v>
      </c>
      <c r="AX424" s="53">
        <v>144.3</v>
      </c>
      <c r="AY424" s="21">
        <v>91.8496790907421</v>
      </c>
      <c r="AZ424" s="21">
        <v>93.0641863080086</v>
      </c>
      <c r="BA424" s="21">
        <v>90.1301121851141</v>
      </c>
      <c r="BB424" s="5">
        <v>496.63</v>
      </c>
      <c r="BC424" s="5">
        <v>11.5083</v>
      </c>
      <c r="BD424" s="18">
        <v>495.13</v>
      </c>
      <c r="BE424" s="21">
        <v>13.68</v>
      </c>
      <c r="BF424" s="21">
        <v>13.88</v>
      </c>
      <c r="BG424" s="5">
        <v>15.56</v>
      </c>
      <c r="BH424" s="53">
        <v>99.1</v>
      </c>
      <c r="BI424" s="53">
        <v>93.1</v>
      </c>
      <c r="BJ424" s="53">
        <v>94.9</v>
      </c>
      <c r="BK424" s="53">
        <v>97.0</v>
      </c>
      <c r="BL424" s="54">
        <v>888629.449</v>
      </c>
      <c r="BM424" s="53">
        <v>97.2</v>
      </c>
      <c r="BN424" s="53">
        <v>93.5</v>
      </c>
      <c r="BO424" s="21">
        <v>55.368181593393</v>
      </c>
      <c r="BP424" s="53">
        <v>1904.4</v>
      </c>
      <c r="BQ424" s="21">
        <v>0.4679</v>
      </c>
      <c r="BR424" s="53">
        <v>149.2</v>
      </c>
      <c r="BS424" s="5">
        <v>87.3</v>
      </c>
      <c r="BT424" s="53">
        <v>15.58</v>
      </c>
      <c r="BU424" s="18">
        <v>4.7</v>
      </c>
      <c r="BV424" s="57">
        <v>113.9532</v>
      </c>
    </row>
    <row r="425" ht="15.75" customHeight="1">
      <c r="A425" s="3" t="s">
        <v>232</v>
      </c>
      <c r="B425" s="3">
        <v>1981.0</v>
      </c>
      <c r="C425" s="3">
        <v>1981.4166666666354</v>
      </c>
      <c r="D425" s="54">
        <v>20.219</v>
      </c>
      <c r="E425" s="3">
        <v>1664.2</v>
      </c>
      <c r="F425" s="50">
        <v>180.6257</v>
      </c>
      <c r="G425" s="50">
        <v>271.2572</v>
      </c>
      <c r="H425" s="51">
        <v>324.08</v>
      </c>
      <c r="I425" s="22">
        <v>168.8511</v>
      </c>
      <c r="J425" s="21">
        <v>132.7</v>
      </c>
      <c r="K425" s="5">
        <v>18.52</v>
      </c>
      <c r="L425" s="52">
        <v>5966.18</v>
      </c>
      <c r="M425" s="54">
        <v>44.148</v>
      </c>
      <c r="N425" s="3">
        <v>131.7</v>
      </c>
      <c r="O425" s="53">
        <v>98.3</v>
      </c>
      <c r="P425" s="52">
        <v>22.442</v>
      </c>
      <c r="Q425" s="54">
        <v>89.7</v>
      </c>
      <c r="R425" s="18">
        <v>98.1124</v>
      </c>
      <c r="S425" s="54">
        <v>38.0</v>
      </c>
      <c r="T425" s="3">
        <v>70.2117588151652</v>
      </c>
      <c r="U425" s="21">
        <v>14.1</v>
      </c>
      <c r="V425" s="21">
        <v>16.2</v>
      </c>
      <c r="W425" s="18">
        <f t="shared" si="6"/>
        <v>0.09080127492</v>
      </c>
      <c r="X425" s="54">
        <v>51.724</v>
      </c>
      <c r="Y425" s="54">
        <v>0.046875</v>
      </c>
      <c r="Z425" s="53">
        <v>3089.2880040000005</v>
      </c>
      <c r="AA425" s="51">
        <v>944.814</v>
      </c>
      <c r="AB425" s="55">
        <v>1248.273</v>
      </c>
      <c r="AC425" s="51">
        <v>1010.32638886511</v>
      </c>
      <c r="AD425" s="51">
        <v>1451.9176210824</v>
      </c>
      <c r="AE425" s="51">
        <v>1548.22484661839</v>
      </c>
      <c r="AF425" s="51">
        <f t="shared" si="5"/>
        <v>4010.468857</v>
      </c>
      <c r="AG425" s="18">
        <v>4038.39</v>
      </c>
      <c r="AH425" s="21">
        <v>16.3</v>
      </c>
      <c r="AI425" s="51">
        <f t="shared" si="3"/>
        <v>303.459</v>
      </c>
      <c r="AJ425" s="18">
        <v>480.316</v>
      </c>
      <c r="AK425" s="54">
        <v>38.0</v>
      </c>
      <c r="AL425" s="56">
        <v>10.88</v>
      </c>
      <c r="AM425" s="3">
        <v>70.2117588151652</v>
      </c>
      <c r="AN425" s="53">
        <v>602.6</v>
      </c>
      <c r="AO425" s="18">
        <f t="shared" si="4"/>
        <v>1383.000288</v>
      </c>
      <c r="AP425" s="53">
        <v>93.8</v>
      </c>
      <c r="AQ425" s="53">
        <v>991.75</v>
      </c>
      <c r="AR425" s="21">
        <v>468.015</v>
      </c>
      <c r="AS425" s="21">
        <v>0.815625</v>
      </c>
      <c r="AT425" s="53">
        <v>111.4</v>
      </c>
      <c r="AU425" s="53">
        <v>133.9</v>
      </c>
      <c r="AV425" s="53">
        <v>97.5</v>
      </c>
      <c r="AW425" s="53">
        <v>115.0</v>
      </c>
      <c r="AX425" s="53">
        <v>142.2</v>
      </c>
      <c r="AY425" s="21">
        <v>94.0602246072513</v>
      </c>
      <c r="AZ425" s="21">
        <v>93.8822483663332</v>
      </c>
      <c r="BA425" s="21">
        <v>90.821657041666</v>
      </c>
      <c r="BB425" s="5">
        <v>480.32</v>
      </c>
      <c r="BC425" s="5">
        <v>10.86111</v>
      </c>
      <c r="BD425" s="18">
        <v>479.37</v>
      </c>
      <c r="BE425" s="21">
        <v>14.1</v>
      </c>
      <c r="BF425" s="21">
        <v>14.32</v>
      </c>
      <c r="BG425" s="5">
        <v>15.95</v>
      </c>
      <c r="BH425" s="53">
        <v>99.2</v>
      </c>
      <c r="BI425" s="53">
        <v>93.5</v>
      </c>
      <c r="BJ425" s="53">
        <v>95.4</v>
      </c>
      <c r="BK425" s="53">
        <v>97.4</v>
      </c>
      <c r="BL425" s="54">
        <v>890736.626</v>
      </c>
      <c r="BM425" s="53">
        <v>97.6</v>
      </c>
      <c r="BN425" s="53">
        <v>94.1</v>
      </c>
      <c r="BO425" s="21">
        <v>55.7242470698778</v>
      </c>
      <c r="BP425" s="53">
        <v>1913.8</v>
      </c>
      <c r="BQ425" s="21">
        <v>0.2243</v>
      </c>
      <c r="BR425" s="53">
        <v>141.4</v>
      </c>
      <c r="BS425" s="5">
        <v>88.6</v>
      </c>
      <c r="BT425" s="53">
        <v>16.402</v>
      </c>
      <c r="BU425" s="18">
        <v>4.82</v>
      </c>
      <c r="BV425" s="57">
        <v>113.848855</v>
      </c>
    </row>
    <row r="426" ht="15.75" customHeight="1">
      <c r="A426" s="3" t="s">
        <v>233</v>
      </c>
      <c r="B426" s="3">
        <v>1981.0</v>
      </c>
      <c r="C426" s="3">
        <v>1981.4999999999686</v>
      </c>
      <c r="D426" s="54">
        <v>20.289</v>
      </c>
      <c r="E426" s="3">
        <v>1670.3</v>
      </c>
      <c r="F426" s="50">
        <v>180.9787</v>
      </c>
      <c r="G426" s="50">
        <v>273.4038</v>
      </c>
      <c r="H426" s="51">
        <v>328.1726</v>
      </c>
      <c r="I426" s="22">
        <v>169.72979999999998</v>
      </c>
      <c r="J426" s="21">
        <v>135.19</v>
      </c>
      <c r="K426" s="5">
        <v>19.1</v>
      </c>
      <c r="L426" s="52">
        <v>5988.46</v>
      </c>
      <c r="M426" s="54">
        <v>44.369</v>
      </c>
      <c r="N426" s="3">
        <v>132.3</v>
      </c>
      <c r="O426" s="53">
        <v>98.5</v>
      </c>
      <c r="P426" s="52">
        <v>22.326</v>
      </c>
      <c r="Q426" s="54">
        <v>90.5</v>
      </c>
      <c r="R426" s="18">
        <v>98.469</v>
      </c>
      <c r="S426" s="54">
        <v>36.0</v>
      </c>
      <c r="T426" s="3">
        <v>68.1871876603173</v>
      </c>
      <c r="U426" s="21">
        <v>13.47</v>
      </c>
      <c r="V426" s="21">
        <v>14.86</v>
      </c>
      <c r="W426" s="18">
        <f t="shared" si="6"/>
        <v>0.089023612</v>
      </c>
      <c r="X426" s="54">
        <v>51.845</v>
      </c>
      <c r="Y426" s="54">
        <v>0.04444086303108441</v>
      </c>
      <c r="Z426" s="53">
        <v>3115.795738</v>
      </c>
      <c r="AA426" s="51">
        <v>952.2848</v>
      </c>
      <c r="AB426" s="55">
        <v>1257.481</v>
      </c>
      <c r="AC426" s="51">
        <v>1002.901</v>
      </c>
      <c r="AD426" s="51">
        <v>1465.475</v>
      </c>
      <c r="AE426" s="51">
        <v>1568.883</v>
      </c>
      <c r="AF426" s="51">
        <f t="shared" si="5"/>
        <v>4037.259</v>
      </c>
      <c r="AG426" s="18">
        <v>4062.08</v>
      </c>
      <c r="AH426" s="21">
        <v>14.73</v>
      </c>
      <c r="AI426" s="51">
        <f t="shared" si="3"/>
        <v>305.1962</v>
      </c>
      <c r="AJ426" s="18">
        <v>460.5</v>
      </c>
      <c r="AK426" s="54">
        <v>36.0</v>
      </c>
      <c r="AL426" s="56">
        <v>8.751</v>
      </c>
      <c r="AM426" s="3">
        <v>68.1871876603173</v>
      </c>
      <c r="AN426" s="53">
        <v>607.3</v>
      </c>
      <c r="AO426" s="18">
        <f t="shared" si="4"/>
        <v>1325.942989</v>
      </c>
      <c r="AP426" s="53">
        <v>94.4</v>
      </c>
      <c r="AQ426" s="53">
        <v>976.88</v>
      </c>
      <c r="AR426" s="21">
        <v>443.182</v>
      </c>
      <c r="AS426" s="21">
        <v>0.782973</v>
      </c>
      <c r="AT426" s="53">
        <v>109.8</v>
      </c>
      <c r="AU426" s="53">
        <v>129.9</v>
      </c>
      <c r="AV426" s="53">
        <v>97.4</v>
      </c>
      <c r="AW426" s="53">
        <v>114.7</v>
      </c>
      <c r="AX426" s="53">
        <v>141.7</v>
      </c>
      <c r="AY426" s="21">
        <v>94.7373384789243</v>
      </c>
      <c r="AZ426" s="21">
        <v>94.4232968501429</v>
      </c>
      <c r="BA426" s="21">
        <v>93.0597821112508</v>
      </c>
      <c r="BB426" s="5">
        <v>460.5</v>
      </c>
      <c r="BC426" s="5">
        <v>9.99509</v>
      </c>
      <c r="BD426" s="18">
        <v>459.35</v>
      </c>
      <c r="BE426" s="21">
        <v>13.47</v>
      </c>
      <c r="BF426" s="21">
        <v>13.75</v>
      </c>
      <c r="BG426" s="5">
        <v>15.8</v>
      </c>
      <c r="BH426" s="53">
        <v>98.9</v>
      </c>
      <c r="BI426" s="53">
        <v>94.0</v>
      </c>
      <c r="BJ426" s="53">
        <v>95.3</v>
      </c>
      <c r="BK426" s="53">
        <v>97.9</v>
      </c>
      <c r="BL426" s="54">
        <v>893304.415</v>
      </c>
      <c r="BM426" s="53">
        <v>97.7</v>
      </c>
      <c r="BN426" s="53">
        <v>94.4</v>
      </c>
      <c r="BO426" s="21">
        <v>56.0209683002819</v>
      </c>
      <c r="BP426" s="53">
        <v>1934.5</v>
      </c>
      <c r="BQ426" s="21">
        <v>0.423</v>
      </c>
      <c r="BR426" s="53">
        <v>139.9</v>
      </c>
      <c r="BS426" s="5">
        <v>89.9</v>
      </c>
      <c r="BT426" s="53">
        <v>16.695</v>
      </c>
      <c r="BU426" s="18">
        <v>4.83</v>
      </c>
      <c r="BV426" s="57">
        <v>113.573343</v>
      </c>
    </row>
    <row r="427" ht="15.75" customHeight="1">
      <c r="A427" s="3" t="s">
        <v>60</v>
      </c>
      <c r="B427" s="3">
        <v>1981.0</v>
      </c>
      <c r="C427" s="3">
        <v>1981.5833333333019</v>
      </c>
      <c r="D427" s="54">
        <v>20.65</v>
      </c>
      <c r="E427" s="3">
        <v>1681.9</v>
      </c>
      <c r="F427" s="50">
        <v>181.0389</v>
      </c>
      <c r="G427" s="50">
        <v>274.7618</v>
      </c>
      <c r="H427" s="51">
        <v>331.8571</v>
      </c>
      <c r="I427" s="22">
        <v>170.9454</v>
      </c>
      <c r="J427" s="21">
        <v>138.32</v>
      </c>
      <c r="K427" s="5">
        <v>19.04</v>
      </c>
      <c r="L427" s="52">
        <v>6055.1</v>
      </c>
      <c r="M427" s="54">
        <v>44.636</v>
      </c>
      <c r="N427" s="3">
        <v>129.1</v>
      </c>
      <c r="O427" s="53">
        <v>99.0</v>
      </c>
      <c r="P427" s="52">
        <v>22.329</v>
      </c>
      <c r="Q427" s="54">
        <v>91.5</v>
      </c>
      <c r="R427" s="18">
        <v>98.7887</v>
      </c>
      <c r="S427" s="54">
        <v>36.0</v>
      </c>
      <c r="T427" s="3">
        <v>69.2272359055295</v>
      </c>
      <c r="U427" s="21">
        <v>14.28</v>
      </c>
      <c r="V427" s="21">
        <v>15.72</v>
      </c>
      <c r="W427" s="18">
        <f t="shared" si="6"/>
        <v>0.08793994345</v>
      </c>
      <c r="X427" s="54">
        <v>52.069</v>
      </c>
      <c r="Y427" s="54">
        <v>0.04194264903047662</v>
      </c>
      <c r="Z427" s="53">
        <v>3169.2393400000005</v>
      </c>
      <c r="AA427" s="51">
        <v>958.6031</v>
      </c>
      <c r="AB427" s="55">
        <v>1263.387</v>
      </c>
      <c r="AC427" s="51">
        <v>996.731876811521</v>
      </c>
      <c r="AD427" s="51">
        <v>1476.39650315173</v>
      </c>
      <c r="AE427" s="51">
        <v>1587.70378997256</v>
      </c>
      <c r="AF427" s="51">
        <f t="shared" si="5"/>
        <v>4060.83217</v>
      </c>
      <c r="AG427" s="18">
        <v>4082.37</v>
      </c>
      <c r="AH427" s="21">
        <v>14.95</v>
      </c>
      <c r="AI427" s="51">
        <f t="shared" si="3"/>
        <v>304.7839</v>
      </c>
      <c r="AJ427" s="18">
        <v>409.284</v>
      </c>
      <c r="AK427" s="54">
        <v>36.0</v>
      </c>
      <c r="AL427" s="56">
        <v>8.64</v>
      </c>
      <c r="AM427" s="3">
        <v>69.2272359055295</v>
      </c>
      <c r="AN427" s="53">
        <v>603.4</v>
      </c>
      <c r="AO427" s="18">
        <f t="shared" si="4"/>
        <v>1178.473942</v>
      </c>
      <c r="AP427" s="53">
        <v>95.0</v>
      </c>
      <c r="AQ427" s="53">
        <v>952.34</v>
      </c>
      <c r="AR427" s="21">
        <v>412.055</v>
      </c>
      <c r="AS427" s="21">
        <v>0.785818</v>
      </c>
      <c r="AT427" s="53">
        <v>109.2</v>
      </c>
      <c r="AU427" s="53">
        <v>128.0</v>
      </c>
      <c r="AV427" s="53">
        <v>99.9</v>
      </c>
      <c r="AW427" s="53">
        <v>114.7</v>
      </c>
      <c r="AX427" s="53">
        <v>149.1</v>
      </c>
      <c r="AY427" s="21">
        <v>95.1973681033879</v>
      </c>
      <c r="AZ427" s="21">
        <v>94.7306110525737</v>
      </c>
      <c r="BA427" s="21">
        <v>93.5717270369342</v>
      </c>
      <c r="BB427" s="5">
        <v>409.28</v>
      </c>
      <c r="BC427" s="5">
        <v>8.59295</v>
      </c>
      <c r="BD427" s="18">
        <v>408.61</v>
      </c>
      <c r="BE427" s="21">
        <v>14.28</v>
      </c>
      <c r="BF427" s="21">
        <v>14.38</v>
      </c>
      <c r="BG427" s="5">
        <v>16.17</v>
      </c>
      <c r="BH427" s="53">
        <v>100.1</v>
      </c>
      <c r="BI427" s="53">
        <v>95.0</v>
      </c>
      <c r="BJ427" s="53">
        <v>96.4</v>
      </c>
      <c r="BK427" s="53">
        <v>98.2</v>
      </c>
      <c r="BL427" s="54">
        <v>897078.521</v>
      </c>
      <c r="BM427" s="53">
        <v>98.1</v>
      </c>
      <c r="BN427" s="53">
        <v>95.6</v>
      </c>
      <c r="BO427" s="21">
        <v>56.3770337767667</v>
      </c>
      <c r="BP427" s="53">
        <v>1942.1</v>
      </c>
      <c r="BQ427" s="21">
        <v>0.3764</v>
      </c>
      <c r="BR427" s="53">
        <v>140.2</v>
      </c>
      <c r="BS427" s="5">
        <v>91.5</v>
      </c>
      <c r="BT427" s="53">
        <v>16.832</v>
      </c>
      <c r="BU427" s="18">
        <v>4.98</v>
      </c>
      <c r="BV427" s="57">
        <v>112.912775</v>
      </c>
    </row>
    <row r="428" ht="15.75" customHeight="1">
      <c r="A428" s="3" t="s">
        <v>234</v>
      </c>
      <c r="B428" s="3">
        <v>1981.0</v>
      </c>
      <c r="C428" s="3">
        <v>1981.6666666666351</v>
      </c>
      <c r="D428" s="54">
        <v>20.936</v>
      </c>
      <c r="E428" s="3">
        <v>1694.3</v>
      </c>
      <c r="F428" s="50">
        <v>181.7163</v>
      </c>
      <c r="G428" s="50">
        <v>277.0577</v>
      </c>
      <c r="H428" s="51">
        <v>336.523</v>
      </c>
      <c r="I428" s="22">
        <v>170.8059</v>
      </c>
      <c r="J428" s="21">
        <v>140.68</v>
      </c>
      <c r="K428" s="5">
        <v>17.82</v>
      </c>
      <c r="L428" s="52">
        <v>5974.24</v>
      </c>
      <c r="M428" s="54">
        <v>44.936</v>
      </c>
      <c r="N428" s="3">
        <v>129.6</v>
      </c>
      <c r="O428" s="53">
        <v>99.0</v>
      </c>
      <c r="P428" s="52">
        <v>22.356</v>
      </c>
      <c r="Q428" s="54">
        <v>92.2</v>
      </c>
      <c r="R428" s="18">
        <v>99.0127</v>
      </c>
      <c r="S428" s="54">
        <v>36.0</v>
      </c>
      <c r="T428" s="3">
        <v>72.510246991739</v>
      </c>
      <c r="U428" s="21">
        <v>14.94</v>
      </c>
      <c r="V428" s="21">
        <v>16.72</v>
      </c>
      <c r="W428" s="18">
        <f t="shared" si="6"/>
        <v>0.08738052027</v>
      </c>
      <c r="X428" s="54">
        <v>52.241</v>
      </c>
      <c r="Y428" s="54">
        <v>0.040015130098942864</v>
      </c>
      <c r="Z428" s="53">
        <v>3147.229632</v>
      </c>
      <c r="AA428" s="51">
        <v>966.1029</v>
      </c>
      <c r="AB428" s="55">
        <v>1270.7157</v>
      </c>
      <c r="AC428" s="51">
        <v>996.518112309804</v>
      </c>
      <c r="AD428" s="51">
        <v>1485.80931441635</v>
      </c>
      <c r="AE428" s="51">
        <v>1604.4801011873</v>
      </c>
      <c r="AF428" s="51">
        <f t="shared" si="5"/>
        <v>4086.807528</v>
      </c>
      <c r="AG428" s="18">
        <v>4117.6</v>
      </c>
      <c r="AH428" s="21">
        <v>15.51</v>
      </c>
      <c r="AI428" s="51">
        <f t="shared" si="3"/>
        <v>304.6128</v>
      </c>
      <c r="AJ428" s="18">
        <v>410.24</v>
      </c>
      <c r="AK428" s="54">
        <v>36.0</v>
      </c>
      <c r="AL428" s="56">
        <v>9.635</v>
      </c>
      <c r="AM428" s="3">
        <v>72.510246991739</v>
      </c>
      <c r="AN428" s="53">
        <v>602.7</v>
      </c>
      <c r="AO428" s="18">
        <f t="shared" si="4"/>
        <v>1181.226605</v>
      </c>
      <c r="AP428" s="53">
        <v>95.4</v>
      </c>
      <c r="AQ428" s="53">
        <v>881.47</v>
      </c>
      <c r="AR428" s="21">
        <v>423.229</v>
      </c>
      <c r="AS428" s="21">
        <v>0.814471</v>
      </c>
      <c r="AT428" s="53">
        <v>111.2</v>
      </c>
      <c r="AU428" s="53">
        <v>130.0</v>
      </c>
      <c r="AV428" s="53">
        <v>100.3</v>
      </c>
      <c r="AW428" s="53">
        <v>114.8</v>
      </c>
      <c r="AX428" s="53">
        <v>156.4</v>
      </c>
      <c r="AY428" s="21">
        <v>94.9757314168596</v>
      </c>
      <c r="AZ428" s="21">
        <v>95.3231360162895</v>
      </c>
      <c r="BA428" s="21">
        <v>93.8785213351826</v>
      </c>
      <c r="BB428" s="5">
        <v>410.24</v>
      </c>
      <c r="BC428" s="5">
        <v>8.8969</v>
      </c>
      <c r="BD428" s="18">
        <v>410.91</v>
      </c>
      <c r="BE428" s="21">
        <v>14.94</v>
      </c>
      <c r="BF428" s="21">
        <v>14.89</v>
      </c>
      <c r="BG428" s="5">
        <v>16.34</v>
      </c>
      <c r="BH428" s="53">
        <v>100.8</v>
      </c>
      <c r="BI428" s="53">
        <v>95.5</v>
      </c>
      <c r="BJ428" s="53">
        <v>96.4</v>
      </c>
      <c r="BK428" s="53">
        <v>98.1</v>
      </c>
      <c r="BL428" s="54">
        <v>898183.019</v>
      </c>
      <c r="BM428" s="53">
        <v>98.4</v>
      </c>
      <c r="BN428" s="53">
        <v>96.1</v>
      </c>
      <c r="BO428" s="21">
        <v>56.4363780228475</v>
      </c>
      <c r="BP428" s="53">
        <v>1966.6</v>
      </c>
      <c r="BQ428" s="21">
        <v>0.1995</v>
      </c>
      <c r="BR428" s="53">
        <v>139.2</v>
      </c>
      <c r="BS428" s="5">
        <v>92.5</v>
      </c>
      <c r="BT428" s="53">
        <v>17.285</v>
      </c>
      <c r="BU428" s="18">
        <v>5.0</v>
      </c>
      <c r="BV428" s="57">
        <v>112.63137</v>
      </c>
    </row>
    <row r="429" ht="15.75" customHeight="1">
      <c r="A429" s="3" t="s">
        <v>235</v>
      </c>
      <c r="B429" s="3">
        <v>1981.0</v>
      </c>
      <c r="C429" s="3">
        <v>1981.7499999999684</v>
      </c>
      <c r="D429" s="54">
        <v>21.031</v>
      </c>
      <c r="E429" s="3">
        <v>1706.0</v>
      </c>
      <c r="F429" s="50">
        <v>182.1541</v>
      </c>
      <c r="G429" s="50">
        <v>278.7288</v>
      </c>
      <c r="H429" s="51">
        <v>338.1155</v>
      </c>
      <c r="I429" s="22">
        <v>173.07770000000002</v>
      </c>
      <c r="J429" s="21">
        <v>137.63</v>
      </c>
      <c r="K429" s="5">
        <v>15.87</v>
      </c>
      <c r="L429" s="52">
        <v>6060.69</v>
      </c>
      <c r="M429" s="54">
        <v>45.23</v>
      </c>
      <c r="N429" s="3">
        <v>118.3</v>
      </c>
      <c r="O429" s="53">
        <v>98.8</v>
      </c>
      <c r="P429" s="52">
        <v>22.487</v>
      </c>
      <c r="Q429" s="54">
        <v>93.1</v>
      </c>
      <c r="R429" s="18">
        <v>99.0481</v>
      </c>
      <c r="S429" s="54">
        <v>36.0</v>
      </c>
      <c r="T429" s="3">
        <v>65.9493748031438</v>
      </c>
      <c r="U429" s="21">
        <v>15.32</v>
      </c>
      <c r="V429" s="21">
        <v>16.52</v>
      </c>
      <c r="W429" s="18">
        <f t="shared" si="6"/>
        <v>0.08428824855</v>
      </c>
      <c r="X429" s="54">
        <v>52.321</v>
      </c>
      <c r="Y429" s="54">
        <v>0.03741523575365835</v>
      </c>
      <c r="Z429" s="53">
        <v>3213.983907</v>
      </c>
      <c r="AA429" s="51">
        <v>972.0761</v>
      </c>
      <c r="AB429" s="55">
        <v>1277.5568</v>
      </c>
      <c r="AC429" s="51">
        <v>1007.305</v>
      </c>
      <c r="AD429" s="51">
        <v>1495.81</v>
      </c>
      <c r="AE429" s="51">
        <v>1619.465</v>
      </c>
      <c r="AF429" s="51">
        <f t="shared" si="5"/>
        <v>4122.58</v>
      </c>
      <c r="AG429" s="18">
        <v>4167.77</v>
      </c>
      <c r="AH429" s="21">
        <v>14.7</v>
      </c>
      <c r="AI429" s="51">
        <f t="shared" si="3"/>
        <v>305.4807</v>
      </c>
      <c r="AJ429" s="18">
        <v>443.773</v>
      </c>
      <c r="AK429" s="54">
        <v>36.0</v>
      </c>
      <c r="AL429" s="56">
        <v>9.38</v>
      </c>
      <c r="AM429" s="3">
        <v>65.9493748031438</v>
      </c>
      <c r="AN429" s="53">
        <v>603.3</v>
      </c>
      <c r="AO429" s="18">
        <f t="shared" si="4"/>
        <v>1277.780017</v>
      </c>
      <c r="AP429" s="53">
        <v>96.1</v>
      </c>
      <c r="AQ429" s="53">
        <v>849.98</v>
      </c>
      <c r="AR429" s="21">
        <v>437.666</v>
      </c>
      <c r="AS429" s="21">
        <v>0.801071</v>
      </c>
      <c r="AT429" s="53">
        <v>110.6</v>
      </c>
      <c r="AU429" s="53">
        <v>127.6</v>
      </c>
      <c r="AV429" s="53">
        <v>100.2</v>
      </c>
      <c r="AW429" s="53">
        <v>114.8</v>
      </c>
      <c r="AX429" s="53">
        <v>146.1</v>
      </c>
      <c r="AY429" s="21">
        <v>95.1659333975065</v>
      </c>
      <c r="AZ429" s="21">
        <v>95.5729606841777</v>
      </c>
      <c r="BA429" s="21">
        <v>97.3156952655059</v>
      </c>
      <c r="BB429" s="5">
        <v>443.77</v>
      </c>
      <c r="BC429" s="5">
        <v>10.04391</v>
      </c>
      <c r="BD429" s="18">
        <v>444.1</v>
      </c>
      <c r="BE429" s="21">
        <v>15.32</v>
      </c>
      <c r="BF429" s="21">
        <v>15.49</v>
      </c>
      <c r="BG429" s="5">
        <v>16.92</v>
      </c>
      <c r="BH429" s="53">
        <v>101.1</v>
      </c>
      <c r="BI429" s="53">
        <v>96.2</v>
      </c>
      <c r="BJ429" s="53">
        <v>97.1</v>
      </c>
      <c r="BK429" s="53">
        <v>97.8</v>
      </c>
      <c r="BL429" s="54">
        <v>901426.695</v>
      </c>
      <c r="BM429" s="53">
        <v>98.4</v>
      </c>
      <c r="BN429" s="53">
        <v>96.7</v>
      </c>
      <c r="BO429" s="21">
        <v>56.3770337767667</v>
      </c>
      <c r="BP429" s="53">
        <v>1965.5</v>
      </c>
      <c r="BQ429" s="21">
        <v>0.335</v>
      </c>
      <c r="BR429" s="53">
        <v>130.8</v>
      </c>
      <c r="BS429" s="5">
        <v>93.9</v>
      </c>
      <c r="BT429" s="53">
        <v>18.16</v>
      </c>
      <c r="BU429" s="18">
        <v>5.51</v>
      </c>
      <c r="BV429" s="57">
        <v>111.75265</v>
      </c>
    </row>
    <row r="430" ht="15.75" customHeight="1">
      <c r="A430" s="3" t="s">
        <v>61</v>
      </c>
      <c r="B430" s="3">
        <v>1981.0</v>
      </c>
      <c r="C430" s="3">
        <v>1981.8333333333017</v>
      </c>
      <c r="D430" s="54">
        <v>21.115</v>
      </c>
      <c r="E430" s="3">
        <v>1721.8</v>
      </c>
      <c r="F430" s="50">
        <v>182.1093</v>
      </c>
      <c r="G430" s="50">
        <v>280.1515</v>
      </c>
      <c r="H430" s="51">
        <v>341.1989</v>
      </c>
      <c r="I430" s="22">
        <v>173.3245</v>
      </c>
      <c r="J430" s="21">
        <v>136.59</v>
      </c>
      <c r="K430" s="5">
        <v>15.08</v>
      </c>
      <c r="L430" s="52">
        <v>5913.26</v>
      </c>
      <c r="M430" s="54">
        <v>45.499</v>
      </c>
      <c r="N430" s="3">
        <v>119.8</v>
      </c>
      <c r="O430" s="53">
        <v>98.9</v>
      </c>
      <c r="P430" s="52">
        <v>22.296</v>
      </c>
      <c r="Q430" s="54">
        <v>93.4</v>
      </c>
      <c r="R430" s="18">
        <v>98.9895</v>
      </c>
      <c r="S430" s="54">
        <v>35.0</v>
      </c>
      <c r="T430" s="3">
        <v>70.0770789107405</v>
      </c>
      <c r="U430" s="21">
        <v>15.15</v>
      </c>
      <c r="V430" s="21">
        <v>15.38</v>
      </c>
      <c r="W430" s="18">
        <f t="shared" si="6"/>
        <v>0.081815588</v>
      </c>
      <c r="X430" s="54">
        <v>52.438</v>
      </c>
      <c r="Y430" s="54">
        <v>0.037903529085763</v>
      </c>
      <c r="Z430" s="53">
        <v>3155.315536</v>
      </c>
      <c r="AA430" s="51">
        <v>976.7841</v>
      </c>
      <c r="AB430" s="55">
        <v>1283.7258</v>
      </c>
      <c r="AC430" s="51">
        <v>1031.73974037713</v>
      </c>
      <c r="AD430" s="51">
        <v>1507.61594223007</v>
      </c>
      <c r="AE430" s="51">
        <v>1632.9950755226</v>
      </c>
      <c r="AF430" s="51">
        <f t="shared" si="5"/>
        <v>4172.350758</v>
      </c>
      <c r="AG430" s="18">
        <v>4232.86</v>
      </c>
      <c r="AH430" s="21">
        <v>13.54</v>
      </c>
      <c r="AI430" s="51">
        <f t="shared" si="3"/>
        <v>306.9417</v>
      </c>
      <c r="AJ430" s="18">
        <v>437.68</v>
      </c>
      <c r="AK430" s="54">
        <v>35.0</v>
      </c>
      <c r="AL430" s="56">
        <v>9.25</v>
      </c>
      <c r="AM430" s="3">
        <v>70.0770789107405</v>
      </c>
      <c r="AN430" s="53">
        <v>633.0</v>
      </c>
      <c r="AO430" s="18">
        <f t="shared" si="4"/>
        <v>1260.236107</v>
      </c>
      <c r="AP430" s="53">
        <v>96.9</v>
      </c>
      <c r="AQ430" s="53">
        <v>852.55</v>
      </c>
      <c r="AR430" s="21">
        <v>424.918</v>
      </c>
      <c r="AS430" s="21">
        <v>0.765</v>
      </c>
      <c r="AT430" s="53">
        <v>108.9</v>
      </c>
      <c r="AU430" s="53">
        <v>122.6</v>
      </c>
      <c r="AV430" s="53">
        <v>100.7</v>
      </c>
      <c r="AW430" s="53">
        <v>114.9</v>
      </c>
      <c r="AX430" s="53">
        <v>141.9</v>
      </c>
      <c r="AY430" s="21">
        <v>95.5344589816941</v>
      </c>
      <c r="AZ430" s="21">
        <v>97.1521745980797</v>
      </c>
      <c r="BA430" s="21">
        <v>95.9492172576426</v>
      </c>
      <c r="BB430" s="5">
        <v>437.68</v>
      </c>
      <c r="BC430" s="5">
        <v>9.24466</v>
      </c>
      <c r="BD430" s="18">
        <v>437.6</v>
      </c>
      <c r="BE430" s="21">
        <v>15.15</v>
      </c>
      <c r="BF430" s="21">
        <v>15.4</v>
      </c>
      <c r="BG430" s="5">
        <v>17.11</v>
      </c>
      <c r="BH430" s="53">
        <v>101.2</v>
      </c>
      <c r="BI430" s="53">
        <v>96.6</v>
      </c>
      <c r="BJ430" s="53">
        <v>97.3</v>
      </c>
      <c r="BK430" s="53">
        <v>97.8</v>
      </c>
      <c r="BL430" s="54">
        <v>901421.847</v>
      </c>
      <c r="BM430" s="53">
        <v>99.0</v>
      </c>
      <c r="BN430" s="53">
        <v>97.1</v>
      </c>
      <c r="BO430" s="21">
        <v>57.6826071905445</v>
      </c>
      <c r="BP430" s="53">
        <v>1963.9</v>
      </c>
      <c r="BQ430" s="21">
        <v>0.521</v>
      </c>
      <c r="BR430" s="53">
        <v>131.4</v>
      </c>
      <c r="BS430" s="5">
        <v>93.8</v>
      </c>
      <c r="BT430" s="53">
        <v>18.454</v>
      </c>
      <c r="BU430" s="18">
        <v>5.47</v>
      </c>
      <c r="BV430" s="57">
        <v>111.659971</v>
      </c>
    </row>
    <row r="431" ht="15.75" customHeight="1">
      <c r="A431" s="3" t="s">
        <v>236</v>
      </c>
      <c r="B431" s="3">
        <v>1981.0</v>
      </c>
      <c r="C431" s="3">
        <v>1981.916666666635</v>
      </c>
      <c r="D431" s="54">
        <v>21.675</v>
      </c>
      <c r="E431" s="3">
        <v>1736.1</v>
      </c>
      <c r="F431" s="50">
        <v>181.957</v>
      </c>
      <c r="G431" s="50">
        <v>281.6173</v>
      </c>
      <c r="H431" s="51">
        <v>345.5088</v>
      </c>
      <c r="I431" s="22">
        <v>174.5447</v>
      </c>
      <c r="J431" s="21">
        <v>134.03</v>
      </c>
      <c r="K431" s="5">
        <v>13.31</v>
      </c>
      <c r="L431" s="52">
        <v>6006.86</v>
      </c>
      <c r="M431" s="54">
        <v>45.765</v>
      </c>
      <c r="N431" s="3">
        <v>122.9</v>
      </c>
      <c r="O431" s="53">
        <v>98.8</v>
      </c>
      <c r="P431" s="52">
        <v>22.338</v>
      </c>
      <c r="Q431" s="54">
        <v>93.8</v>
      </c>
      <c r="R431" s="18">
        <v>99.1239</v>
      </c>
      <c r="S431" s="54">
        <v>36.0</v>
      </c>
      <c r="T431" s="3">
        <v>70.291073637368</v>
      </c>
      <c r="U431" s="21">
        <v>13.39</v>
      </c>
      <c r="V431" s="21">
        <v>12.41</v>
      </c>
      <c r="W431" s="18">
        <f t="shared" si="6"/>
        <v>0.07964330369</v>
      </c>
      <c r="X431" s="54">
        <v>52.549</v>
      </c>
      <c r="Y431" s="54">
        <v>0.037676981102269025</v>
      </c>
      <c r="Z431" s="53">
        <v>3224.4824479999993</v>
      </c>
      <c r="AA431" s="51">
        <v>983.6278</v>
      </c>
      <c r="AB431" s="55">
        <v>1290.4537</v>
      </c>
      <c r="AC431" s="51">
        <v>1062.87716189567</v>
      </c>
      <c r="AD431" s="51">
        <v>1518.92778791888</v>
      </c>
      <c r="AE431" s="51">
        <v>1645.74100789168</v>
      </c>
      <c r="AF431" s="51">
        <f t="shared" si="5"/>
        <v>4227.545958</v>
      </c>
      <c r="AG431" s="18">
        <v>4281.79</v>
      </c>
      <c r="AH431" s="21">
        <v>10.86</v>
      </c>
      <c r="AI431" s="51">
        <f t="shared" si="3"/>
        <v>306.8259</v>
      </c>
      <c r="AJ431" s="18">
        <v>413.405</v>
      </c>
      <c r="AK431" s="54">
        <v>36.0</v>
      </c>
      <c r="AL431" s="56">
        <v>8.263</v>
      </c>
      <c r="AM431" s="3">
        <v>70.291073637368</v>
      </c>
      <c r="AN431" s="53">
        <v>673.6</v>
      </c>
      <c r="AO431" s="18">
        <f t="shared" si="4"/>
        <v>1190.339764</v>
      </c>
      <c r="AP431" s="53">
        <v>97.5</v>
      </c>
      <c r="AQ431" s="53">
        <v>888.98</v>
      </c>
      <c r="AR431" s="21">
        <v>395.045</v>
      </c>
      <c r="AS431" s="21">
        <v>0.74004</v>
      </c>
      <c r="AT431" s="53">
        <v>107.3</v>
      </c>
      <c r="AU431" s="53">
        <v>119.2</v>
      </c>
      <c r="AV431" s="53">
        <v>100.3</v>
      </c>
      <c r="AW431" s="53">
        <v>114.7</v>
      </c>
      <c r="AX431" s="53">
        <v>129.3</v>
      </c>
      <c r="AY431" s="21">
        <v>96.1276657765519</v>
      </c>
      <c r="AZ431" s="21">
        <v>97.9584563474073</v>
      </c>
      <c r="BA431" s="21">
        <v>96.5461527069729</v>
      </c>
      <c r="BB431" s="5">
        <v>413.4</v>
      </c>
      <c r="BC431" s="5">
        <v>8.53343</v>
      </c>
      <c r="BD431" s="18">
        <v>412.71</v>
      </c>
      <c r="BE431" s="21">
        <v>13.39</v>
      </c>
      <c r="BF431" s="21">
        <v>14.22</v>
      </c>
      <c r="BG431" s="5">
        <v>16.39</v>
      </c>
      <c r="BH431" s="53">
        <v>100.9</v>
      </c>
      <c r="BI431" s="53">
        <v>97.0</v>
      </c>
      <c r="BJ431" s="53">
        <v>97.6</v>
      </c>
      <c r="BK431" s="53">
        <v>98.0</v>
      </c>
      <c r="BL431" s="54">
        <v>907347.737</v>
      </c>
      <c r="BM431" s="53">
        <v>99.0</v>
      </c>
      <c r="BN431" s="53">
        <v>97.4</v>
      </c>
      <c r="BO431" s="21">
        <v>57.9793284209485</v>
      </c>
      <c r="BP431" s="53">
        <v>1970.6</v>
      </c>
      <c r="BQ431" s="21">
        <v>0.1497</v>
      </c>
      <c r="BR431" s="53">
        <v>124.5</v>
      </c>
      <c r="BS431" s="5">
        <v>94.0</v>
      </c>
      <c r="BT431" s="53">
        <v>17.825</v>
      </c>
      <c r="BU431" s="18">
        <v>5.36</v>
      </c>
      <c r="BV431" s="57">
        <v>111.309319</v>
      </c>
    </row>
    <row r="432" ht="15.75" customHeight="1">
      <c r="A432" s="3" t="s">
        <v>237</v>
      </c>
      <c r="B432" s="3">
        <v>1981.0</v>
      </c>
      <c r="C432" s="3">
        <v>1981.9999999999682</v>
      </c>
      <c r="D432" s="54">
        <v>21.807</v>
      </c>
      <c r="E432" s="3">
        <v>1755.5</v>
      </c>
      <c r="F432" s="50">
        <v>182.1427</v>
      </c>
      <c r="G432" s="50">
        <v>283.5867</v>
      </c>
      <c r="H432" s="51">
        <v>350.3077</v>
      </c>
      <c r="I432" s="22">
        <v>162.4954</v>
      </c>
      <c r="J432" s="21">
        <v>133.82</v>
      </c>
      <c r="K432" s="5">
        <v>12.37</v>
      </c>
      <c r="L432" s="52">
        <v>5945.45</v>
      </c>
      <c r="M432" s="54">
        <v>45.934</v>
      </c>
      <c r="N432" s="3">
        <v>123.8</v>
      </c>
      <c r="O432" s="53">
        <v>98.8</v>
      </c>
      <c r="P432" s="52">
        <v>22.443</v>
      </c>
      <c r="Q432" s="54">
        <v>94.1</v>
      </c>
      <c r="R432" s="18">
        <v>99.2023</v>
      </c>
      <c r="S432" s="54">
        <v>35.0</v>
      </c>
      <c r="T432" s="3">
        <v>68.8463136827069</v>
      </c>
      <c r="U432" s="21">
        <v>13.72</v>
      </c>
      <c r="V432" s="21">
        <v>12.85</v>
      </c>
      <c r="W432" s="18">
        <f t="shared" si="6"/>
        <v>0.07715036113</v>
      </c>
      <c r="X432" s="54">
        <v>52.757</v>
      </c>
      <c r="Y432" s="54">
        <v>0.0410031768582646</v>
      </c>
      <c r="Z432" s="53">
        <v>3204.59755</v>
      </c>
      <c r="AA432" s="51">
        <v>978.5324</v>
      </c>
      <c r="AB432" s="55">
        <v>1285.3752</v>
      </c>
      <c r="AC432" s="51">
        <v>1091.374</v>
      </c>
      <c r="AD432" s="51">
        <v>1526.567</v>
      </c>
      <c r="AE432" s="51">
        <v>1658.457</v>
      </c>
      <c r="AF432" s="51">
        <f t="shared" si="5"/>
        <v>4276.398</v>
      </c>
      <c r="AG432" s="18">
        <v>4314.55</v>
      </c>
      <c r="AH432" s="21">
        <v>10.85</v>
      </c>
      <c r="AI432" s="51">
        <f t="shared" si="3"/>
        <v>306.8428</v>
      </c>
      <c r="AJ432" s="18">
        <v>410.119</v>
      </c>
      <c r="AK432" s="54">
        <v>35.0</v>
      </c>
      <c r="AL432" s="56">
        <v>8.257</v>
      </c>
      <c r="AM432" s="3">
        <v>68.8463136827069</v>
      </c>
      <c r="AN432" s="53">
        <v>674.1</v>
      </c>
      <c r="AO432" s="18">
        <f t="shared" si="4"/>
        <v>1180.878203</v>
      </c>
      <c r="AP432" s="53">
        <v>98.1</v>
      </c>
      <c r="AQ432" s="53">
        <v>875.0</v>
      </c>
      <c r="AR432" s="21">
        <v>396.626</v>
      </c>
      <c r="AS432" s="21">
        <v>0.739127</v>
      </c>
      <c r="AT432" s="53">
        <v>105.4</v>
      </c>
      <c r="AU432" s="53">
        <v>111.7</v>
      </c>
      <c r="AV432" s="53">
        <v>100.3</v>
      </c>
      <c r="AW432" s="53">
        <v>114.9</v>
      </c>
      <c r="AX432" s="53">
        <v>120.7</v>
      </c>
      <c r="AY432" s="21">
        <v>96.7105392557874</v>
      </c>
      <c r="AZ432" s="21">
        <v>98.4696891934853</v>
      </c>
      <c r="BA432" s="21">
        <v>97.2443182531031</v>
      </c>
      <c r="BB432" s="5">
        <v>410.12</v>
      </c>
      <c r="BC432" s="5">
        <v>8.46736</v>
      </c>
      <c r="BD432" s="18">
        <v>410.3</v>
      </c>
      <c r="BE432" s="21">
        <v>13.72</v>
      </c>
      <c r="BF432" s="21">
        <v>14.23</v>
      </c>
      <c r="BG432" s="5">
        <v>16.55</v>
      </c>
      <c r="BH432" s="53">
        <v>100.5</v>
      </c>
      <c r="BI432" s="53">
        <v>97.6</v>
      </c>
      <c r="BJ432" s="53">
        <v>98.1</v>
      </c>
      <c r="BK432" s="53">
        <v>97.9</v>
      </c>
      <c r="BL432" s="54">
        <v>903698.723</v>
      </c>
      <c r="BM432" s="53">
        <v>99.3</v>
      </c>
      <c r="BN432" s="53">
        <v>98.0</v>
      </c>
      <c r="BO432" s="21">
        <v>58.2167054052717</v>
      </c>
      <c r="BP432" s="53">
        <v>1988.8</v>
      </c>
      <c r="BQ432" s="21">
        <v>0.4948</v>
      </c>
      <c r="BR432" s="53">
        <v>125.5</v>
      </c>
      <c r="BS432" s="5">
        <v>94.3</v>
      </c>
      <c r="BT432" s="53">
        <v>16.946</v>
      </c>
      <c r="BU432" s="18">
        <v>5.36</v>
      </c>
      <c r="BV432" s="57">
        <v>111.045129</v>
      </c>
    </row>
    <row r="433" ht="15.75" customHeight="1">
      <c r="A433" s="3" t="s">
        <v>58</v>
      </c>
      <c r="B433" s="3">
        <v>1982.0</v>
      </c>
      <c r="C433" s="3">
        <v>1982.0833333333014</v>
      </c>
      <c r="D433" s="54">
        <v>21.152</v>
      </c>
      <c r="E433" s="3">
        <v>1770.4</v>
      </c>
      <c r="F433" s="50">
        <v>182.5058</v>
      </c>
      <c r="G433" s="50">
        <v>285.4002</v>
      </c>
      <c r="H433" s="51">
        <v>354.8455</v>
      </c>
      <c r="I433" s="22">
        <v>161.78029999999998</v>
      </c>
      <c r="J433" s="21">
        <v>135.75</v>
      </c>
      <c r="K433" s="5">
        <v>13.22</v>
      </c>
      <c r="L433" s="52">
        <v>5770.49</v>
      </c>
      <c r="M433" s="54">
        <v>46.216</v>
      </c>
      <c r="N433" s="3">
        <v>117.3</v>
      </c>
      <c r="O433" s="53">
        <v>99.7</v>
      </c>
      <c r="P433" s="52">
        <v>22.669</v>
      </c>
      <c r="Q433" s="54">
        <v>94.4</v>
      </c>
      <c r="R433" s="18">
        <v>99.5964</v>
      </c>
      <c r="S433" s="54">
        <v>33.85</v>
      </c>
      <c r="T433" s="3">
        <v>66.7058353231433</v>
      </c>
      <c r="U433" s="21">
        <v>14.59</v>
      </c>
      <c r="V433" s="21">
        <v>14.32</v>
      </c>
      <c r="W433" s="18">
        <f t="shared" si="6"/>
        <v>0.07446585916</v>
      </c>
      <c r="X433" s="54">
        <v>53.053</v>
      </c>
      <c r="Y433" s="54">
        <v>0.04336453744493385</v>
      </c>
      <c r="Z433" s="53">
        <v>3126.4514819999995</v>
      </c>
      <c r="AA433" s="51">
        <v>984.5318</v>
      </c>
      <c r="AB433" s="55">
        <v>1290.4407</v>
      </c>
      <c r="AC433" s="51">
        <v>1109.75923575405</v>
      </c>
      <c r="AD433" s="51">
        <v>1528.63446866875</v>
      </c>
      <c r="AE433" s="51">
        <v>1671.79020423334</v>
      </c>
      <c r="AF433" s="51">
        <f t="shared" si="5"/>
        <v>4310.183909</v>
      </c>
      <c r="AG433" s="18">
        <v>4331.13</v>
      </c>
      <c r="AH433" s="21">
        <v>12.28</v>
      </c>
      <c r="AI433" s="51">
        <f t="shared" si="3"/>
        <v>305.9089</v>
      </c>
      <c r="AJ433" s="18">
        <v>384.163</v>
      </c>
      <c r="AK433" s="54">
        <v>33.85</v>
      </c>
      <c r="AL433" s="56">
        <v>8.28</v>
      </c>
      <c r="AM433" s="3">
        <v>66.7058353231433</v>
      </c>
      <c r="AN433" s="53">
        <v>676.0</v>
      </c>
      <c r="AO433" s="18">
        <f t="shared" si="4"/>
        <v>1106.141664</v>
      </c>
      <c r="AP433" s="53">
        <v>98.6</v>
      </c>
      <c r="AQ433" s="53">
        <v>871.1</v>
      </c>
      <c r="AR433" s="21">
        <v>367.96</v>
      </c>
      <c r="AS433" s="21">
        <v>0.732675</v>
      </c>
      <c r="AT433" s="53">
        <v>104.9</v>
      </c>
      <c r="AU433" s="53">
        <v>110.1</v>
      </c>
      <c r="AV433" s="53">
        <v>101.2</v>
      </c>
      <c r="AW433" s="53">
        <v>111.5</v>
      </c>
      <c r="AX433" s="53">
        <v>120.9</v>
      </c>
      <c r="AY433" s="21">
        <v>96.8023045686644</v>
      </c>
      <c r="AZ433" s="21">
        <v>99.0500366355378</v>
      </c>
      <c r="BA433" s="21">
        <v>97.5798708163242</v>
      </c>
      <c r="BB433" s="5">
        <v>384.16</v>
      </c>
      <c r="BC433" s="5">
        <v>7.9797</v>
      </c>
      <c r="BD433" s="18">
        <v>383.95</v>
      </c>
      <c r="BE433" s="21">
        <v>14.59</v>
      </c>
      <c r="BF433" s="21">
        <v>15.18</v>
      </c>
      <c r="BG433" s="5">
        <v>17.1</v>
      </c>
      <c r="BH433" s="53">
        <v>101.0</v>
      </c>
      <c r="BI433" s="53">
        <v>98.3</v>
      </c>
      <c r="BJ433" s="53">
        <v>98.3</v>
      </c>
      <c r="BK433" s="53">
        <v>98.6</v>
      </c>
      <c r="BL433" s="54">
        <v>898407.022</v>
      </c>
      <c r="BM433" s="53">
        <v>99.8</v>
      </c>
      <c r="BN433" s="53">
        <v>98.7</v>
      </c>
      <c r="BO433" s="21">
        <v>58.6914593739182</v>
      </c>
      <c r="BP433" s="53">
        <v>1997.1</v>
      </c>
      <c r="BQ433" s="21">
        <v>0.7025</v>
      </c>
      <c r="BR433" s="53">
        <v>121.2</v>
      </c>
      <c r="BS433" s="5">
        <v>94.4</v>
      </c>
      <c r="BT433" s="53">
        <v>17.485</v>
      </c>
      <c r="BU433" s="18">
        <v>5.68</v>
      </c>
      <c r="BV433" s="57">
        <v>110.766736</v>
      </c>
    </row>
    <row r="434" ht="15.75" customHeight="1">
      <c r="A434" s="3" t="s">
        <v>230</v>
      </c>
      <c r="B434" s="3">
        <v>1982.0</v>
      </c>
      <c r="C434" s="3">
        <v>1982.1666666666347</v>
      </c>
      <c r="D434" s="54">
        <v>20.762</v>
      </c>
      <c r="E434" s="3">
        <v>1774.5</v>
      </c>
      <c r="F434" s="50">
        <v>182.8523</v>
      </c>
      <c r="G434" s="50">
        <v>287.5623</v>
      </c>
      <c r="H434" s="51">
        <v>360.7137</v>
      </c>
      <c r="I434" s="22">
        <v>164.5853</v>
      </c>
      <c r="J434" s="21">
        <v>139.78</v>
      </c>
      <c r="K434" s="5">
        <v>14.78</v>
      </c>
      <c r="L434" s="52">
        <v>5867.42</v>
      </c>
      <c r="M434" s="54">
        <v>46.395</v>
      </c>
      <c r="N434" s="3">
        <v>114.5</v>
      </c>
      <c r="O434" s="53">
        <v>99.8</v>
      </c>
      <c r="P434" s="52">
        <v>22.551</v>
      </c>
      <c r="Q434" s="54">
        <v>94.7</v>
      </c>
      <c r="R434" s="18">
        <v>99.6454</v>
      </c>
      <c r="S434" s="54">
        <v>31.56</v>
      </c>
      <c r="T434" s="3">
        <v>66.0631918157794</v>
      </c>
      <c r="U434" s="21">
        <v>14.43</v>
      </c>
      <c r="V434" s="21">
        <v>14.73</v>
      </c>
      <c r="W434" s="18">
        <f t="shared" si="6"/>
        <v>0.07078563516</v>
      </c>
      <c r="X434" s="54">
        <v>53.328</v>
      </c>
      <c r="Y434" s="54">
        <v>0.04221388367729828</v>
      </c>
      <c r="Z434" s="53">
        <v>3190.7029960000004</v>
      </c>
      <c r="AA434" s="51">
        <v>995.7136</v>
      </c>
      <c r="AB434" s="55">
        <v>1304.2428</v>
      </c>
      <c r="AC434" s="51">
        <v>1118.0508327001</v>
      </c>
      <c r="AD434" s="51">
        <v>1528.3487931674</v>
      </c>
      <c r="AE434" s="51">
        <v>1685.95957094967</v>
      </c>
      <c r="AF434" s="51">
        <f t="shared" si="5"/>
        <v>4332.359197</v>
      </c>
      <c r="AG434" s="18">
        <v>4349.0</v>
      </c>
      <c r="AH434" s="21">
        <v>13.48</v>
      </c>
      <c r="AI434" s="51">
        <f t="shared" si="3"/>
        <v>308.5292</v>
      </c>
      <c r="AJ434" s="18">
        <v>374.458</v>
      </c>
      <c r="AK434" s="54">
        <v>31.56</v>
      </c>
      <c r="AL434" s="56">
        <v>7.901</v>
      </c>
      <c r="AM434" s="3">
        <v>66.0631918157794</v>
      </c>
      <c r="AN434" s="53">
        <v>689.1</v>
      </c>
      <c r="AO434" s="18">
        <f t="shared" si="4"/>
        <v>1078.197524</v>
      </c>
      <c r="AP434" s="53">
        <v>98.2</v>
      </c>
      <c r="AQ434" s="53">
        <v>824.39</v>
      </c>
      <c r="AR434" s="21">
        <v>361.832</v>
      </c>
      <c r="AS434" s="21">
        <v>0.720768</v>
      </c>
      <c r="AT434" s="53">
        <v>104.7</v>
      </c>
      <c r="AU434" s="53">
        <v>110.3</v>
      </c>
      <c r="AV434" s="53">
        <v>101.1</v>
      </c>
      <c r="AW434" s="53">
        <v>110.2</v>
      </c>
      <c r="AX434" s="53">
        <v>118.8</v>
      </c>
      <c r="AY434" s="21">
        <v>96.149232893582</v>
      </c>
      <c r="AZ434" s="21">
        <v>98.0993928260129</v>
      </c>
      <c r="BA434" s="21">
        <v>97.5882334855067</v>
      </c>
      <c r="BB434" s="5">
        <v>374.46</v>
      </c>
      <c r="BC434" s="5">
        <v>8.28355</v>
      </c>
      <c r="BD434" s="18">
        <v>373.67</v>
      </c>
      <c r="BE434" s="21">
        <v>14.43</v>
      </c>
      <c r="BF434" s="21">
        <v>15.27</v>
      </c>
      <c r="BG434" s="5">
        <v>17.18</v>
      </c>
      <c r="BH434" s="53">
        <v>100.9</v>
      </c>
      <c r="BI434" s="53">
        <v>98.8</v>
      </c>
      <c r="BJ434" s="53">
        <v>98.9</v>
      </c>
      <c r="BK434" s="53">
        <v>99.6</v>
      </c>
      <c r="BL434" s="54">
        <v>891126.449</v>
      </c>
      <c r="BM434" s="53">
        <v>99.8</v>
      </c>
      <c r="BN434" s="53">
        <v>99.1</v>
      </c>
      <c r="BO434" s="21">
        <v>58.3947381435142</v>
      </c>
      <c r="BP434" s="53">
        <v>2021.2</v>
      </c>
      <c r="BQ434" s="21">
        <v>0.4301</v>
      </c>
      <c r="BR434" s="53">
        <v>114.9</v>
      </c>
      <c r="BS434" s="5">
        <v>94.7</v>
      </c>
      <c r="BT434" s="53">
        <v>17.5975</v>
      </c>
      <c r="BU434" s="18">
        <v>5.84</v>
      </c>
      <c r="BV434" s="57">
        <v>110.594155</v>
      </c>
    </row>
    <row r="435" ht="15.75" customHeight="1">
      <c r="A435" s="3" t="s">
        <v>231</v>
      </c>
      <c r="B435" s="3">
        <v>1982.0</v>
      </c>
      <c r="C435" s="3">
        <v>1982.249999999968</v>
      </c>
      <c r="D435" s="54">
        <v>20.898</v>
      </c>
      <c r="E435" s="3">
        <v>1786.5</v>
      </c>
      <c r="F435" s="50">
        <v>183.2281</v>
      </c>
      <c r="G435" s="50">
        <v>290.207</v>
      </c>
      <c r="H435" s="51">
        <v>363.9746</v>
      </c>
      <c r="I435" s="22">
        <v>165.0874</v>
      </c>
      <c r="J435" s="21">
        <v>141.77</v>
      </c>
      <c r="K435" s="5">
        <v>14.68</v>
      </c>
      <c r="L435" s="52">
        <v>5933.13</v>
      </c>
      <c r="M435" s="54">
        <v>46.597</v>
      </c>
      <c r="N435" s="3">
        <v>110.8</v>
      </c>
      <c r="O435" s="53">
        <v>99.6</v>
      </c>
      <c r="P435" s="52">
        <v>22.452</v>
      </c>
      <c r="Q435" s="54">
        <v>94.7</v>
      </c>
      <c r="R435" s="18">
        <v>99.4527</v>
      </c>
      <c r="S435" s="54">
        <v>28.48</v>
      </c>
      <c r="T435" s="3">
        <v>68.1734090498024</v>
      </c>
      <c r="U435" s="21">
        <v>13.86</v>
      </c>
      <c r="V435" s="21">
        <v>13.95</v>
      </c>
      <c r="W435" s="18">
        <f t="shared" si="6"/>
        <v>0.06952350349</v>
      </c>
      <c r="X435" s="54">
        <v>53.515</v>
      </c>
      <c r="Y435" s="54">
        <v>0.04191814960476625</v>
      </c>
      <c r="Z435" s="53">
        <v>3237.7090409999996</v>
      </c>
      <c r="AA435" s="51">
        <v>1002.4971</v>
      </c>
      <c r="AB435" s="55">
        <v>1312.1775</v>
      </c>
      <c r="AC435" s="51">
        <v>1118.139</v>
      </c>
      <c r="AD435" s="51">
        <v>1530.208</v>
      </c>
      <c r="AE435" s="51">
        <v>1701.077</v>
      </c>
      <c r="AF435" s="51">
        <f t="shared" si="5"/>
        <v>4349.424</v>
      </c>
      <c r="AG435" s="18">
        <v>4368.14</v>
      </c>
      <c r="AH435" s="21">
        <v>12.68</v>
      </c>
      <c r="AI435" s="51">
        <f t="shared" si="3"/>
        <v>309.6804</v>
      </c>
      <c r="AJ435" s="18">
        <v>330.413</v>
      </c>
      <c r="AK435" s="54">
        <v>28.48</v>
      </c>
      <c r="AL435" s="56">
        <v>7.23</v>
      </c>
      <c r="AM435" s="3">
        <v>68.1734090498024</v>
      </c>
      <c r="AN435" s="53">
        <v>694.6</v>
      </c>
      <c r="AO435" s="18">
        <f t="shared" si="4"/>
        <v>951.3763317</v>
      </c>
      <c r="AP435" s="53">
        <v>98.7</v>
      </c>
      <c r="AQ435" s="53">
        <v>822.77</v>
      </c>
      <c r="AR435" s="21">
        <v>318.295</v>
      </c>
      <c r="AS435" s="21">
        <v>0.689261</v>
      </c>
      <c r="AT435" s="53">
        <v>102.9</v>
      </c>
      <c r="AU435" s="53">
        <v>107.3</v>
      </c>
      <c r="AV435" s="53">
        <v>101.0</v>
      </c>
      <c r="AW435" s="53">
        <v>110.3</v>
      </c>
      <c r="AX435" s="53">
        <v>113.8</v>
      </c>
      <c r="AY435" s="21">
        <v>95.9611784887743</v>
      </c>
      <c r="AZ435" s="21">
        <v>98.5965121796361</v>
      </c>
      <c r="BA435" s="21">
        <v>97.7960084887674</v>
      </c>
      <c r="BB435" s="5">
        <v>330.41</v>
      </c>
      <c r="BC435" s="5">
        <v>7.2233</v>
      </c>
      <c r="BD435" s="18">
        <v>329.51</v>
      </c>
      <c r="BE435" s="21">
        <v>13.86</v>
      </c>
      <c r="BF435" s="21">
        <v>14.58</v>
      </c>
      <c r="BG435" s="5">
        <v>16.82</v>
      </c>
      <c r="BH435" s="53">
        <v>100.4</v>
      </c>
      <c r="BI435" s="53">
        <v>99.1</v>
      </c>
      <c r="BJ435" s="53">
        <v>99.3</v>
      </c>
      <c r="BK435" s="53">
        <v>99.9</v>
      </c>
      <c r="BL435" s="54">
        <v>891662.698</v>
      </c>
      <c r="BM435" s="53">
        <v>99.6</v>
      </c>
      <c r="BN435" s="53">
        <v>99.3</v>
      </c>
      <c r="BO435" s="21">
        <v>58.5727708817566</v>
      </c>
      <c r="BP435" s="53">
        <v>2024.1</v>
      </c>
      <c r="BQ435" s="21">
        <v>0.8331</v>
      </c>
      <c r="BR435" s="53">
        <v>112.9</v>
      </c>
      <c r="BS435" s="5">
        <v>94.2</v>
      </c>
      <c r="BT435" s="53">
        <v>17.16</v>
      </c>
      <c r="BU435" s="18">
        <v>6.06</v>
      </c>
      <c r="BV435" s="57">
        <v>110.647786</v>
      </c>
    </row>
    <row r="436" ht="15.75" customHeight="1">
      <c r="A436" s="3" t="s">
        <v>59</v>
      </c>
      <c r="B436" s="3">
        <v>1982.0</v>
      </c>
      <c r="C436" s="3">
        <v>1982.3333333333012</v>
      </c>
      <c r="D436" s="54">
        <v>20.769</v>
      </c>
      <c r="E436" s="3">
        <v>1803.9</v>
      </c>
      <c r="F436" s="50">
        <v>183.9807</v>
      </c>
      <c r="G436" s="50">
        <v>291.8256</v>
      </c>
      <c r="H436" s="51">
        <v>371.0565</v>
      </c>
      <c r="I436" s="22">
        <v>165.6391</v>
      </c>
      <c r="J436" s="21">
        <v>143.37</v>
      </c>
      <c r="K436" s="5">
        <v>14.94</v>
      </c>
      <c r="L436" s="52">
        <v>5993.5</v>
      </c>
      <c r="M436" s="54">
        <v>46.781</v>
      </c>
      <c r="N436" s="3">
        <v>116.3</v>
      </c>
      <c r="O436" s="53">
        <v>99.6</v>
      </c>
      <c r="P436" s="52">
        <v>22.337</v>
      </c>
      <c r="Q436" s="54">
        <v>95.0</v>
      </c>
      <c r="R436" s="18">
        <v>99.4028</v>
      </c>
      <c r="S436" s="54">
        <v>33.45</v>
      </c>
      <c r="T436" s="3">
        <v>69.6052922252662</v>
      </c>
      <c r="U436" s="21">
        <v>13.87</v>
      </c>
      <c r="V436" s="21">
        <v>13.98</v>
      </c>
      <c r="W436" s="18">
        <f t="shared" si="6"/>
        <v>0.06691449814</v>
      </c>
      <c r="X436" s="54">
        <v>53.579</v>
      </c>
      <c r="Y436" s="54">
        <v>0.038272226959150446</v>
      </c>
      <c r="Z436" s="53">
        <v>3279.04385</v>
      </c>
      <c r="AA436" s="51">
        <v>1012.5018</v>
      </c>
      <c r="AB436" s="55">
        <v>1326.3095</v>
      </c>
      <c r="AC436" s="51">
        <v>1113.49450179185</v>
      </c>
      <c r="AD436" s="51">
        <v>1537.24473865051</v>
      </c>
      <c r="AE436" s="51">
        <v>1717.12155198847</v>
      </c>
      <c r="AF436" s="51">
        <f t="shared" si="5"/>
        <v>4367.860792</v>
      </c>
      <c r="AG436" s="18">
        <v>4388.56</v>
      </c>
      <c r="AH436" s="21">
        <v>12.7</v>
      </c>
      <c r="AI436" s="51">
        <f t="shared" si="3"/>
        <v>313.8077</v>
      </c>
      <c r="AJ436" s="18">
        <v>350.335</v>
      </c>
      <c r="AK436" s="54">
        <v>33.45</v>
      </c>
      <c r="AL436" s="56">
        <v>6.988</v>
      </c>
      <c r="AM436" s="3">
        <v>69.6052922252662</v>
      </c>
      <c r="AN436" s="53">
        <v>713.3</v>
      </c>
      <c r="AO436" s="18">
        <f t="shared" si="4"/>
        <v>1008.738842</v>
      </c>
      <c r="AP436" s="53">
        <v>99.0</v>
      </c>
      <c r="AQ436" s="53">
        <v>848.36</v>
      </c>
      <c r="AR436" s="21">
        <v>344.581</v>
      </c>
      <c r="AS436" s="21">
        <v>0.695162</v>
      </c>
      <c r="AT436" s="53">
        <v>103.3</v>
      </c>
      <c r="AU436" s="53">
        <v>107.7</v>
      </c>
      <c r="AV436" s="53">
        <v>101.1</v>
      </c>
      <c r="AW436" s="53">
        <v>107.6</v>
      </c>
      <c r="AX436" s="53">
        <v>113.2</v>
      </c>
      <c r="AY436" s="21">
        <v>96.7456813051677</v>
      </c>
      <c r="AZ436" s="21">
        <v>98.4924346929216</v>
      </c>
      <c r="BA436" s="21">
        <v>98.4724378296855</v>
      </c>
      <c r="BB436" s="5">
        <v>350.34</v>
      </c>
      <c r="BC436" s="5">
        <v>7.29295</v>
      </c>
      <c r="BD436" s="18">
        <v>350.66</v>
      </c>
      <c r="BE436" s="21">
        <v>13.87</v>
      </c>
      <c r="BF436" s="21">
        <v>14.46</v>
      </c>
      <c r="BG436" s="5">
        <v>16.78</v>
      </c>
      <c r="BH436" s="53">
        <v>100.5</v>
      </c>
      <c r="BI436" s="53">
        <v>99.6</v>
      </c>
      <c r="BJ436" s="53">
        <v>99.6</v>
      </c>
      <c r="BK436" s="53">
        <v>100.0</v>
      </c>
      <c r="BL436" s="54">
        <v>894195.577</v>
      </c>
      <c r="BM436" s="53">
        <v>99.2</v>
      </c>
      <c r="BN436" s="53">
        <v>99.8</v>
      </c>
      <c r="BO436" s="21">
        <v>58.8694921121606</v>
      </c>
      <c r="BP436" s="53">
        <v>2026.3</v>
      </c>
      <c r="BQ436" s="21">
        <v>0.6397</v>
      </c>
      <c r="BR436" s="53">
        <v>104.4</v>
      </c>
      <c r="BS436" s="5">
        <v>95.3</v>
      </c>
      <c r="BT436" s="53">
        <v>16.892</v>
      </c>
      <c r="BU436" s="18">
        <v>5.8</v>
      </c>
      <c r="BV436" s="57">
        <v>110.323457</v>
      </c>
    </row>
    <row r="437" ht="15.75" customHeight="1">
      <c r="A437" s="3" t="s">
        <v>232</v>
      </c>
      <c r="B437" s="3">
        <v>1982.0</v>
      </c>
      <c r="C437" s="3">
        <v>1982.4166666666345</v>
      </c>
      <c r="D437" s="54">
        <v>21.285</v>
      </c>
      <c r="E437" s="3">
        <v>1815.4</v>
      </c>
      <c r="F437" s="50">
        <v>184.57</v>
      </c>
      <c r="G437" s="50">
        <v>293.82</v>
      </c>
      <c r="H437" s="51">
        <v>375.9823</v>
      </c>
      <c r="I437" s="22">
        <v>166.3912</v>
      </c>
      <c r="J437" s="21">
        <v>140.88</v>
      </c>
      <c r="K437" s="5">
        <v>14.45</v>
      </c>
      <c r="L437" s="52">
        <v>5774.34</v>
      </c>
      <c r="M437" s="54">
        <v>47.037</v>
      </c>
      <c r="N437" s="3">
        <v>116.4</v>
      </c>
      <c r="O437" s="53">
        <v>99.8</v>
      </c>
      <c r="P437" s="52">
        <v>22.402</v>
      </c>
      <c r="Q437" s="54">
        <v>95.9</v>
      </c>
      <c r="R437" s="18">
        <v>99.6585</v>
      </c>
      <c r="S437" s="54">
        <v>35.93</v>
      </c>
      <c r="T437" s="3">
        <v>68.6564885493501</v>
      </c>
      <c r="U437" s="21">
        <v>13.62</v>
      </c>
      <c r="V437" s="21">
        <v>13.34</v>
      </c>
      <c r="W437" s="18">
        <f t="shared" si="6"/>
        <v>0.06543897798</v>
      </c>
      <c r="X437" s="54">
        <v>53.764</v>
      </c>
      <c r="Y437" s="54">
        <v>0.03944010517361396</v>
      </c>
      <c r="Z437" s="53">
        <v>3177.0418680000002</v>
      </c>
      <c r="AA437" s="51">
        <v>1020.7636</v>
      </c>
      <c r="AB437" s="55">
        <v>1334.6194</v>
      </c>
      <c r="AC437" s="51">
        <v>1113.91032211874</v>
      </c>
      <c r="AD437" s="51">
        <v>1546.63015052263</v>
      </c>
      <c r="AE437" s="51">
        <v>1733.54093053184</v>
      </c>
      <c r="AF437" s="51">
        <f t="shared" si="5"/>
        <v>4394.081403</v>
      </c>
      <c r="AG437" s="18">
        <v>4428.11</v>
      </c>
      <c r="AH437" s="21">
        <v>12.09</v>
      </c>
      <c r="AI437" s="51">
        <f t="shared" si="3"/>
        <v>313.8558</v>
      </c>
      <c r="AJ437" s="18">
        <v>334.505</v>
      </c>
      <c r="AK437" s="54">
        <v>35.93</v>
      </c>
      <c r="AL437" s="56">
        <v>6.295</v>
      </c>
      <c r="AM437" s="3">
        <v>68.6564885493501</v>
      </c>
      <c r="AN437" s="53">
        <v>716.3</v>
      </c>
      <c r="AO437" s="18">
        <f t="shared" si="4"/>
        <v>963.1586525</v>
      </c>
      <c r="AP437" s="53">
        <v>99.5</v>
      </c>
      <c r="AQ437" s="53">
        <v>819.54</v>
      </c>
      <c r="AR437" s="21">
        <v>310.07</v>
      </c>
      <c r="AS437" s="21">
        <v>0.707875</v>
      </c>
      <c r="AT437" s="53">
        <v>104.1</v>
      </c>
      <c r="AU437" s="53">
        <v>108.1</v>
      </c>
      <c r="AV437" s="53">
        <v>100.7</v>
      </c>
      <c r="AW437" s="53">
        <v>107.0</v>
      </c>
      <c r="AX437" s="53">
        <v>94.4</v>
      </c>
      <c r="AY437" s="21">
        <v>97.3899213591238</v>
      </c>
      <c r="AZ437" s="21">
        <v>99.2380144956798</v>
      </c>
      <c r="BA437" s="21">
        <v>99.3442438307065</v>
      </c>
      <c r="BB437" s="5">
        <v>334.51</v>
      </c>
      <c r="BC437" s="5">
        <v>6.67195</v>
      </c>
      <c r="BD437" s="18">
        <v>333.21</v>
      </c>
      <c r="BE437" s="21">
        <v>13.62</v>
      </c>
      <c r="BF437" s="21">
        <v>14.26</v>
      </c>
      <c r="BG437" s="5">
        <v>16.64</v>
      </c>
      <c r="BH437" s="53">
        <v>100.4</v>
      </c>
      <c r="BI437" s="53">
        <v>99.8</v>
      </c>
      <c r="BJ437" s="53">
        <v>99.8</v>
      </c>
      <c r="BK437" s="53">
        <v>100.3</v>
      </c>
      <c r="BL437" s="54">
        <v>885970.508</v>
      </c>
      <c r="BM437" s="53">
        <v>99.1</v>
      </c>
      <c r="BN437" s="53">
        <v>99.9</v>
      </c>
      <c r="BO437" s="21">
        <v>59.047524850403</v>
      </c>
      <c r="BP437" s="53">
        <v>2044.5</v>
      </c>
      <c r="BQ437" s="21">
        <v>0.6495</v>
      </c>
      <c r="BR437" s="53">
        <v>106.4</v>
      </c>
      <c r="BS437" s="5">
        <v>96.8</v>
      </c>
      <c r="BT437" s="53">
        <v>16.6775</v>
      </c>
      <c r="BU437" s="18">
        <v>5.82</v>
      </c>
      <c r="BV437" s="57">
        <v>109.427729</v>
      </c>
    </row>
    <row r="438" ht="15.75" customHeight="1">
      <c r="A438" s="3" t="s">
        <v>233</v>
      </c>
      <c r="B438" s="3">
        <v>1982.0</v>
      </c>
      <c r="C438" s="3">
        <v>1982.4999999999677</v>
      </c>
      <c r="D438" s="54">
        <v>21.164</v>
      </c>
      <c r="E438" s="3">
        <v>1826.0</v>
      </c>
      <c r="F438" s="50">
        <v>185.495</v>
      </c>
      <c r="G438" s="50">
        <v>295.6466</v>
      </c>
      <c r="H438" s="51">
        <v>380.5642</v>
      </c>
      <c r="I438" s="22">
        <v>165.5759</v>
      </c>
      <c r="J438" s="21">
        <v>147.17</v>
      </c>
      <c r="K438" s="5">
        <v>14.15</v>
      </c>
      <c r="L438" s="52">
        <v>5900.17</v>
      </c>
      <c r="M438" s="54">
        <v>47.273</v>
      </c>
      <c r="N438" s="3">
        <v>109.7</v>
      </c>
      <c r="O438" s="53">
        <v>100.0</v>
      </c>
      <c r="P438" s="52">
        <v>22.368</v>
      </c>
      <c r="Q438" s="54">
        <v>97.0</v>
      </c>
      <c r="R438" s="18">
        <v>99.9802</v>
      </c>
      <c r="S438" s="54">
        <v>35.07</v>
      </c>
      <c r="T438" s="3">
        <v>68.7531663286494</v>
      </c>
      <c r="U438" s="21">
        <v>14.3</v>
      </c>
      <c r="V438" s="21">
        <v>14.07</v>
      </c>
      <c r="W438" s="18">
        <f t="shared" si="6"/>
        <v>0.06545110325</v>
      </c>
      <c r="X438" s="54">
        <v>53.941</v>
      </c>
      <c r="Y438" s="54">
        <v>0.040428199440640356</v>
      </c>
      <c r="Z438" s="53">
        <v>3266.924129</v>
      </c>
      <c r="AA438" s="51">
        <v>1027.2817</v>
      </c>
      <c r="AB438" s="55">
        <v>1342.9551</v>
      </c>
      <c r="AC438" s="51">
        <v>1130.76</v>
      </c>
      <c r="AD438" s="51">
        <v>1554.07</v>
      </c>
      <c r="AE438" s="51">
        <v>1749.65</v>
      </c>
      <c r="AF438" s="51">
        <f t="shared" si="5"/>
        <v>4434.48</v>
      </c>
      <c r="AG438" s="18">
        <v>4486.77</v>
      </c>
      <c r="AH438" s="21">
        <v>12.47</v>
      </c>
      <c r="AI438" s="51">
        <f t="shared" si="3"/>
        <v>315.6734</v>
      </c>
      <c r="AJ438" s="18">
        <v>314.961</v>
      </c>
      <c r="AK438" s="54">
        <v>35.07</v>
      </c>
      <c r="AL438" s="56">
        <v>6.132</v>
      </c>
      <c r="AM438" s="3">
        <v>68.7531663286494</v>
      </c>
      <c r="AN438" s="53">
        <v>704.4</v>
      </c>
      <c r="AO438" s="18">
        <f t="shared" si="4"/>
        <v>906.8845379</v>
      </c>
      <c r="AP438" s="53">
        <v>100.0</v>
      </c>
      <c r="AQ438" s="53">
        <v>811.93</v>
      </c>
      <c r="AR438" s="21">
        <v>276.524</v>
      </c>
      <c r="AS438" s="21">
        <v>0.585927</v>
      </c>
      <c r="AT438" s="53">
        <v>96.9</v>
      </c>
      <c r="AU438" s="53">
        <v>87.8</v>
      </c>
      <c r="AV438" s="53">
        <v>99.8</v>
      </c>
      <c r="AW438" s="53">
        <v>106.7</v>
      </c>
      <c r="AX438" s="53">
        <v>93.3</v>
      </c>
      <c r="AY438" s="21">
        <v>97.7708309219135</v>
      </c>
      <c r="AZ438" s="21">
        <v>100.033700793827</v>
      </c>
      <c r="BA438" s="21">
        <v>99.9198467068321</v>
      </c>
      <c r="BB438" s="5">
        <v>314.96</v>
      </c>
      <c r="BC438" s="5">
        <v>5.56932</v>
      </c>
      <c r="BD438" s="18">
        <v>314.79</v>
      </c>
      <c r="BE438" s="21">
        <v>14.3</v>
      </c>
      <c r="BF438" s="21">
        <v>14.81</v>
      </c>
      <c r="BG438" s="5">
        <v>16.92</v>
      </c>
      <c r="BH438" s="53">
        <v>99.2</v>
      </c>
      <c r="BI438" s="53">
        <v>99.9</v>
      </c>
      <c r="BJ438" s="53">
        <v>100.0</v>
      </c>
      <c r="BK438" s="53">
        <v>100.2</v>
      </c>
      <c r="BL438" s="54">
        <v>889478.914</v>
      </c>
      <c r="BM438" s="53">
        <v>99.5</v>
      </c>
      <c r="BN438" s="53">
        <v>99.8</v>
      </c>
      <c r="BO438" s="21">
        <v>59.2849018347263</v>
      </c>
      <c r="BP438" s="53">
        <v>2048.1</v>
      </c>
      <c r="BQ438" s="21">
        <v>0.5674</v>
      </c>
      <c r="BR438" s="53">
        <v>91.9</v>
      </c>
      <c r="BS438" s="5">
        <v>98.0</v>
      </c>
      <c r="BT438" s="53">
        <v>16.6975</v>
      </c>
      <c r="BU438" s="18">
        <v>6.21</v>
      </c>
      <c r="BV438" s="57">
        <v>108.067366</v>
      </c>
    </row>
    <row r="439" ht="15.75" customHeight="1">
      <c r="A439" s="3" t="s">
        <v>60</v>
      </c>
      <c r="B439" s="3">
        <v>1982.0</v>
      </c>
      <c r="C439" s="3">
        <v>1982.583333333301</v>
      </c>
      <c r="D439" s="54">
        <v>21.49</v>
      </c>
      <c r="E439" s="3">
        <v>1831.8</v>
      </c>
      <c r="F439" s="50">
        <v>185.6313</v>
      </c>
      <c r="G439" s="50">
        <v>295.9582</v>
      </c>
      <c r="H439" s="51">
        <v>384.0437</v>
      </c>
      <c r="I439" s="22">
        <v>166.7407</v>
      </c>
      <c r="J439" s="21">
        <v>148.69</v>
      </c>
      <c r="K439" s="5">
        <v>12.59</v>
      </c>
      <c r="L439" s="52">
        <v>5928.44</v>
      </c>
      <c r="M439" s="54">
        <v>47.579</v>
      </c>
      <c r="N439" s="3">
        <v>109.4</v>
      </c>
      <c r="O439" s="53">
        <v>100.4</v>
      </c>
      <c r="P439" s="52">
        <v>22.182</v>
      </c>
      <c r="Q439" s="54">
        <v>97.5</v>
      </c>
      <c r="R439" s="18">
        <v>100.2187</v>
      </c>
      <c r="S439" s="54">
        <v>34.16</v>
      </c>
      <c r="T439" s="3">
        <v>70.665573907044</v>
      </c>
      <c r="U439" s="21">
        <v>13.95</v>
      </c>
      <c r="V439" s="21">
        <v>13.24</v>
      </c>
      <c r="W439" s="18">
        <f t="shared" si="6"/>
        <v>0.06593332736</v>
      </c>
      <c r="X439" s="54">
        <v>54.099</v>
      </c>
      <c r="Y439" s="54">
        <v>0.03898672914786139</v>
      </c>
      <c r="Z439" s="53">
        <v>3298.584016</v>
      </c>
      <c r="AA439" s="51">
        <v>1032.3739</v>
      </c>
      <c r="AB439" s="55">
        <v>1349.2199</v>
      </c>
      <c r="AC439" s="51">
        <v>1171.21312744891</v>
      </c>
      <c r="AD439" s="51">
        <v>1556.82172487738</v>
      </c>
      <c r="AE439" s="51">
        <v>1764.69343966461</v>
      </c>
      <c r="AF439" s="51">
        <f t="shared" si="5"/>
        <v>4492.728292</v>
      </c>
      <c r="AG439" s="18">
        <v>4564.56</v>
      </c>
      <c r="AH439" s="21">
        <v>11.35</v>
      </c>
      <c r="AI439" s="51">
        <f t="shared" si="3"/>
        <v>316.846</v>
      </c>
      <c r="AJ439" s="18">
        <v>337.895</v>
      </c>
      <c r="AK439" s="54">
        <v>34.16</v>
      </c>
      <c r="AL439" s="56">
        <v>6.74</v>
      </c>
      <c r="AM439" s="3">
        <v>70.665573907044</v>
      </c>
      <c r="AN439" s="53">
        <v>738.0</v>
      </c>
      <c r="AO439" s="18">
        <f t="shared" si="4"/>
        <v>972.919666</v>
      </c>
      <c r="AP439" s="53">
        <v>100.3</v>
      </c>
      <c r="AQ439" s="53">
        <v>808.6</v>
      </c>
      <c r="AR439" s="21">
        <v>292.971</v>
      </c>
      <c r="AS439" s="21">
        <v>0.644357</v>
      </c>
      <c r="AT439" s="53">
        <v>96.6</v>
      </c>
      <c r="AU439" s="53">
        <v>91.1</v>
      </c>
      <c r="AV439" s="53">
        <v>99.5</v>
      </c>
      <c r="AW439" s="53">
        <v>105.9</v>
      </c>
      <c r="AX439" s="53">
        <v>95.2</v>
      </c>
      <c r="AY439" s="21">
        <v>98.2258418307896</v>
      </c>
      <c r="AZ439" s="21">
        <v>100.458033140807</v>
      </c>
      <c r="BA439" s="21">
        <v>100.059447216888</v>
      </c>
      <c r="BB439" s="5">
        <v>337.9</v>
      </c>
      <c r="BC439" s="5">
        <v>6.44218</v>
      </c>
      <c r="BD439" s="18">
        <v>339.9</v>
      </c>
      <c r="BE439" s="21">
        <v>13.95</v>
      </c>
      <c r="BF439" s="21">
        <v>14.61</v>
      </c>
      <c r="BG439" s="5">
        <v>16.8</v>
      </c>
      <c r="BH439" s="53">
        <v>99.3</v>
      </c>
      <c r="BI439" s="53">
        <v>100.3</v>
      </c>
      <c r="BJ439" s="53">
        <v>100.0</v>
      </c>
      <c r="BK439" s="53">
        <v>100.3</v>
      </c>
      <c r="BL439" s="54">
        <v>891739.305</v>
      </c>
      <c r="BM439" s="53">
        <v>100.2</v>
      </c>
      <c r="BN439" s="53">
        <v>100.3</v>
      </c>
      <c r="BO439" s="21">
        <v>59.5222788190495</v>
      </c>
      <c r="BP439" s="53">
        <v>2072.2</v>
      </c>
      <c r="BQ439" s="21">
        <v>0.5679</v>
      </c>
      <c r="BR439" s="53">
        <v>95.1</v>
      </c>
      <c r="BS439" s="5">
        <v>98.5</v>
      </c>
      <c r="BT439" s="53">
        <v>16.816</v>
      </c>
      <c r="BU439" s="18">
        <v>6.24</v>
      </c>
      <c r="BV439" s="57">
        <v>107.484644</v>
      </c>
    </row>
    <row r="440" ht="15.75" customHeight="1">
      <c r="A440" s="3" t="s">
        <v>234</v>
      </c>
      <c r="B440" s="3">
        <v>1982.0</v>
      </c>
      <c r="C440" s="3">
        <v>1982.6666666666342</v>
      </c>
      <c r="D440" s="54">
        <v>21.833</v>
      </c>
      <c r="E440" s="3">
        <v>1845.6</v>
      </c>
      <c r="F440" s="50">
        <v>185.8902</v>
      </c>
      <c r="G440" s="50">
        <v>297.0876</v>
      </c>
      <c r="H440" s="51">
        <v>385.8593</v>
      </c>
      <c r="I440" s="22">
        <v>167.9626</v>
      </c>
      <c r="J440" s="21">
        <v>149.25</v>
      </c>
      <c r="K440" s="5">
        <v>10.12</v>
      </c>
      <c r="L440" s="52">
        <v>5774.52</v>
      </c>
      <c r="M440" s="54">
        <v>47.798</v>
      </c>
      <c r="N440" s="3">
        <v>109.7</v>
      </c>
      <c r="O440" s="53">
        <v>100.3</v>
      </c>
      <c r="P440" s="52">
        <v>22.348</v>
      </c>
      <c r="Q440" s="54">
        <v>97.7</v>
      </c>
      <c r="R440" s="18">
        <v>100.2831</v>
      </c>
      <c r="S440" s="54">
        <v>33.95</v>
      </c>
      <c r="T440" s="3">
        <v>69.8735304443101</v>
      </c>
      <c r="U440" s="21">
        <v>13.06</v>
      </c>
      <c r="V440" s="21">
        <v>11.43</v>
      </c>
      <c r="W440" s="18">
        <f t="shared" si="6"/>
        <v>0.06369058216</v>
      </c>
      <c r="X440" s="54">
        <v>54.364</v>
      </c>
      <c r="Y440" s="54">
        <v>0.040638578893972044</v>
      </c>
      <c r="Z440" s="53">
        <v>3223.3370640000003</v>
      </c>
      <c r="AA440" s="51">
        <v>1036.7997</v>
      </c>
      <c r="AB440" s="55">
        <v>1355.4173</v>
      </c>
      <c r="AC440" s="51">
        <v>1225.62350845456</v>
      </c>
      <c r="AD440" s="51">
        <v>1558.34945659395</v>
      </c>
      <c r="AE440" s="51">
        <v>1777.63518840444</v>
      </c>
      <c r="AF440" s="51">
        <f t="shared" si="5"/>
        <v>4561.608153</v>
      </c>
      <c r="AG440" s="18">
        <v>4633.97</v>
      </c>
      <c r="AH440" s="21">
        <v>8.68</v>
      </c>
      <c r="AI440" s="51">
        <f t="shared" si="3"/>
        <v>318.6176</v>
      </c>
      <c r="AJ440" s="18">
        <v>363.413</v>
      </c>
      <c r="AK440" s="54">
        <v>33.95</v>
      </c>
      <c r="AL440" s="56">
        <v>8.006</v>
      </c>
      <c r="AM440" s="3">
        <v>69.8735304443101</v>
      </c>
      <c r="AN440" s="53">
        <v>781.4</v>
      </c>
      <c r="AO440" s="18">
        <f t="shared" si="4"/>
        <v>1046.395048</v>
      </c>
      <c r="AP440" s="53">
        <v>100.7</v>
      </c>
      <c r="AQ440" s="53">
        <v>901.31</v>
      </c>
      <c r="AR440" s="21">
        <v>297.382</v>
      </c>
      <c r="AS440" s="21">
        <v>0.626177</v>
      </c>
      <c r="AT440" s="53">
        <v>96.9</v>
      </c>
      <c r="AU440" s="53">
        <v>88.9</v>
      </c>
      <c r="AV440" s="53">
        <v>99.4</v>
      </c>
      <c r="AW440" s="53">
        <v>105.1</v>
      </c>
      <c r="AX440" s="53">
        <v>94.2</v>
      </c>
      <c r="AY440" s="21">
        <v>98.402736763563</v>
      </c>
      <c r="AZ440" s="21">
        <v>100.88403513613</v>
      </c>
      <c r="BA440" s="21">
        <v>100.28301224269</v>
      </c>
      <c r="BB440" s="5">
        <v>363.41</v>
      </c>
      <c r="BC440" s="5">
        <v>7.06557</v>
      </c>
      <c r="BD440" s="18">
        <v>365.51</v>
      </c>
      <c r="BE440" s="21">
        <v>13.06</v>
      </c>
      <c r="BF440" s="21">
        <v>13.71</v>
      </c>
      <c r="BG440" s="5">
        <v>16.32</v>
      </c>
      <c r="BH440" s="53">
        <v>99.2</v>
      </c>
      <c r="BI440" s="53">
        <v>100.4</v>
      </c>
      <c r="BJ440" s="53">
        <v>100.5</v>
      </c>
      <c r="BK440" s="53">
        <v>100.1</v>
      </c>
      <c r="BL440" s="54">
        <v>889532.248</v>
      </c>
      <c r="BM440" s="53">
        <v>100.3</v>
      </c>
      <c r="BN440" s="53">
        <v>100.3</v>
      </c>
      <c r="BO440" s="21">
        <v>59.6409673112111</v>
      </c>
      <c r="BP440" s="53">
        <v>2080.1</v>
      </c>
      <c r="BQ440" s="21">
        <v>-0.1166</v>
      </c>
      <c r="BR440" s="53">
        <v>93.0</v>
      </c>
      <c r="BS440" s="5">
        <v>98.9</v>
      </c>
      <c r="BT440" s="53">
        <v>16.27</v>
      </c>
      <c r="BU440" s="18">
        <v>6.23</v>
      </c>
      <c r="BV440" s="57">
        <v>107.218622</v>
      </c>
    </row>
    <row r="441" ht="15.75" customHeight="1">
      <c r="A441" s="3" t="s">
        <v>235</v>
      </c>
      <c r="B441" s="3">
        <v>1982.0</v>
      </c>
      <c r="C441" s="3">
        <v>1982.7499999999675</v>
      </c>
      <c r="D441" s="54">
        <v>21.752</v>
      </c>
      <c r="E441" s="3">
        <v>1858.8</v>
      </c>
      <c r="F441" s="50">
        <v>186.0751</v>
      </c>
      <c r="G441" s="50">
        <v>297.9524</v>
      </c>
      <c r="H441" s="51">
        <v>391.0385</v>
      </c>
      <c r="I441" s="22">
        <v>167.7149</v>
      </c>
      <c r="J441" s="21">
        <v>150.18</v>
      </c>
      <c r="K441" s="5">
        <v>10.31</v>
      </c>
      <c r="L441" s="52">
        <v>5896.39</v>
      </c>
      <c r="M441" s="54">
        <v>47.975</v>
      </c>
      <c r="N441" s="3">
        <v>122.4</v>
      </c>
      <c r="O441" s="53">
        <v>100.0</v>
      </c>
      <c r="P441" s="52">
        <v>22.686</v>
      </c>
      <c r="Q441" s="54">
        <v>97.7</v>
      </c>
      <c r="R441" s="18">
        <v>100.2275</v>
      </c>
      <c r="S441" s="54">
        <v>35.63</v>
      </c>
      <c r="T441" s="3">
        <v>67.9720198929884</v>
      </c>
      <c r="U441" s="21">
        <v>12.34</v>
      </c>
      <c r="V441" s="21">
        <v>10.85</v>
      </c>
      <c r="W441" s="18">
        <f t="shared" si="6"/>
        <v>0.06068980765</v>
      </c>
      <c r="X441" s="54">
        <v>54.477</v>
      </c>
      <c r="Y441" s="54">
        <v>0.04120716347164621</v>
      </c>
      <c r="Z441" s="53">
        <v>3301.3887610000006</v>
      </c>
      <c r="AA441" s="51">
        <v>1042.781</v>
      </c>
      <c r="AB441" s="55">
        <v>1364.4731</v>
      </c>
      <c r="AC441" s="51">
        <v>1280.141</v>
      </c>
      <c r="AD441" s="51">
        <v>1563.669</v>
      </c>
      <c r="AE441" s="51">
        <v>1787.369</v>
      </c>
      <c r="AF441" s="51">
        <f t="shared" si="5"/>
        <v>4631.179</v>
      </c>
      <c r="AG441" s="18">
        <v>4695.01</v>
      </c>
      <c r="AH441" s="21">
        <v>7.92</v>
      </c>
      <c r="AI441" s="51">
        <f t="shared" si="3"/>
        <v>321.6921</v>
      </c>
      <c r="AJ441" s="18">
        <v>438.15</v>
      </c>
      <c r="AK441" s="54">
        <v>35.63</v>
      </c>
      <c r="AL441" s="56">
        <v>8.24</v>
      </c>
      <c r="AM441" s="3">
        <v>67.9720198929884</v>
      </c>
      <c r="AN441" s="53">
        <v>816.3</v>
      </c>
      <c r="AO441" s="18">
        <f t="shared" si="4"/>
        <v>1261.589404</v>
      </c>
      <c r="AP441" s="53">
        <v>101.0</v>
      </c>
      <c r="AQ441" s="53">
        <v>896.25</v>
      </c>
      <c r="AR441" s="21">
        <v>327.257</v>
      </c>
      <c r="AS441" s="21">
        <v>0.64</v>
      </c>
      <c r="AT441" s="53">
        <v>97.6</v>
      </c>
      <c r="AU441" s="53">
        <v>96.5</v>
      </c>
      <c r="AV441" s="53">
        <v>99.3</v>
      </c>
      <c r="AW441" s="53">
        <v>104.9</v>
      </c>
      <c r="AX441" s="53">
        <v>96.3</v>
      </c>
      <c r="AY441" s="21">
        <v>98.3320102595599</v>
      </c>
      <c r="AZ441" s="21">
        <v>100.585038019547</v>
      </c>
      <c r="BA441" s="21">
        <v>97.3897625853765</v>
      </c>
      <c r="BB441" s="5">
        <v>438.15</v>
      </c>
      <c r="BC441" s="5">
        <v>8.73725</v>
      </c>
      <c r="BD441" s="18">
        <v>437.24</v>
      </c>
      <c r="BE441" s="21">
        <v>12.34</v>
      </c>
      <c r="BF441" s="21">
        <v>12.94</v>
      </c>
      <c r="BG441" s="5">
        <v>15.63</v>
      </c>
      <c r="BH441" s="53">
        <v>100.0</v>
      </c>
      <c r="BI441" s="53">
        <v>100.5</v>
      </c>
      <c r="BJ441" s="53">
        <v>100.7</v>
      </c>
      <c r="BK441" s="53">
        <v>100.3</v>
      </c>
      <c r="BL441" s="54">
        <v>888525.69</v>
      </c>
      <c r="BM441" s="53">
        <v>100.1</v>
      </c>
      <c r="BN441" s="53">
        <v>100.3</v>
      </c>
      <c r="BO441" s="21">
        <v>59.1662133425646</v>
      </c>
      <c r="BP441" s="53">
        <v>2104.6</v>
      </c>
      <c r="BQ441" s="21">
        <v>0.459</v>
      </c>
      <c r="BR441" s="53">
        <v>90.4</v>
      </c>
      <c r="BS441" s="5">
        <v>98.4</v>
      </c>
      <c r="BT441" s="53">
        <v>15.43</v>
      </c>
      <c r="BU441" s="18">
        <v>5.6</v>
      </c>
      <c r="BV441" s="57">
        <v>107.036741</v>
      </c>
    </row>
    <row r="442" ht="15.75" customHeight="1">
      <c r="A442" s="3" t="s">
        <v>61</v>
      </c>
      <c r="B442" s="3">
        <v>1982.0</v>
      </c>
      <c r="C442" s="3">
        <v>1982.8333333333007</v>
      </c>
      <c r="D442" s="54">
        <v>22.412</v>
      </c>
      <c r="E442" s="3">
        <v>1870.1</v>
      </c>
      <c r="F442" s="50">
        <v>186.4431</v>
      </c>
      <c r="G442" s="50">
        <v>298.668</v>
      </c>
      <c r="H442" s="51">
        <v>392.3917</v>
      </c>
      <c r="I442" s="22">
        <v>171.505</v>
      </c>
      <c r="J442" s="21">
        <v>152.52</v>
      </c>
      <c r="K442" s="5">
        <v>9.71</v>
      </c>
      <c r="L442" s="52">
        <v>5850.66</v>
      </c>
      <c r="M442" s="54">
        <v>48.279</v>
      </c>
      <c r="N442" s="3">
        <v>132.7</v>
      </c>
      <c r="O442" s="53">
        <v>100.2</v>
      </c>
      <c r="P442" s="52">
        <v>22.889</v>
      </c>
      <c r="Q442" s="54">
        <v>98.1</v>
      </c>
      <c r="R442" s="18">
        <v>100.2924</v>
      </c>
      <c r="S442" s="54">
        <v>35.68</v>
      </c>
      <c r="T442" s="3">
        <v>70.2788727210802</v>
      </c>
      <c r="U442" s="21">
        <v>10.91</v>
      </c>
      <c r="V442" s="21">
        <v>9.32</v>
      </c>
      <c r="W442" s="18">
        <f t="shared" si="6"/>
        <v>0.06110024396</v>
      </c>
      <c r="X442" s="54">
        <v>54.564</v>
      </c>
      <c r="Y442" s="54">
        <v>0.04054311758648299</v>
      </c>
      <c r="Z442" s="53">
        <v>3292.166382</v>
      </c>
      <c r="AA442" s="51">
        <v>1049.0078</v>
      </c>
      <c r="AB442" s="55">
        <v>1374.3665</v>
      </c>
      <c r="AC442" s="51">
        <v>1323.66769211622</v>
      </c>
      <c r="AD442" s="51">
        <v>1575.77288035849</v>
      </c>
      <c r="AE442" s="51">
        <v>1793.57854120493</v>
      </c>
      <c r="AF442" s="51">
        <f t="shared" si="5"/>
        <v>4693.019114</v>
      </c>
      <c r="AG442" s="18">
        <v>4747.67</v>
      </c>
      <c r="AH442" s="21">
        <v>7.71</v>
      </c>
      <c r="AI442" s="51">
        <f t="shared" si="3"/>
        <v>325.3587</v>
      </c>
      <c r="AJ442" s="18">
        <v>422.786</v>
      </c>
      <c r="AK442" s="54">
        <v>35.68</v>
      </c>
      <c r="AL442" s="56">
        <v>10.09</v>
      </c>
      <c r="AM442" s="3">
        <v>70.2788727210802</v>
      </c>
      <c r="AN442" s="53">
        <v>833.2</v>
      </c>
      <c r="AO442" s="18">
        <f t="shared" si="4"/>
        <v>1217.350993</v>
      </c>
      <c r="AP442" s="53">
        <v>101.1</v>
      </c>
      <c r="AQ442" s="53">
        <v>991.72</v>
      </c>
      <c r="AR442" s="21">
        <v>340.952</v>
      </c>
      <c r="AS442" s="21">
        <v>0.650524</v>
      </c>
      <c r="AT442" s="53">
        <v>96.4</v>
      </c>
      <c r="AU442" s="53">
        <v>96.7</v>
      </c>
      <c r="AV442" s="53">
        <v>99.6</v>
      </c>
      <c r="AW442" s="53">
        <v>106.0</v>
      </c>
      <c r="AX442" s="53">
        <v>93.2</v>
      </c>
      <c r="AY442" s="21">
        <v>97.989722661172</v>
      </c>
      <c r="AZ442" s="21">
        <v>101.194284696502</v>
      </c>
      <c r="BA442" s="21">
        <v>103.250617828134</v>
      </c>
      <c r="BB442" s="5">
        <v>422.79</v>
      </c>
      <c r="BC442" s="5">
        <v>9.3991</v>
      </c>
      <c r="BD442" s="18">
        <v>422.73</v>
      </c>
      <c r="BE442" s="21">
        <v>10.91</v>
      </c>
      <c r="BF442" s="21">
        <v>12.12</v>
      </c>
      <c r="BG442" s="5">
        <v>14.73</v>
      </c>
      <c r="BH442" s="53">
        <v>100.0</v>
      </c>
      <c r="BI442" s="53">
        <v>100.8</v>
      </c>
      <c r="BJ442" s="53">
        <v>101.0</v>
      </c>
      <c r="BK442" s="53">
        <v>100.3</v>
      </c>
      <c r="BL442" s="54">
        <v>886195.48</v>
      </c>
      <c r="BM442" s="53">
        <v>100.6</v>
      </c>
      <c r="BN442" s="53">
        <v>100.6</v>
      </c>
      <c r="BO442" s="21">
        <v>60.1750655259384</v>
      </c>
      <c r="BP442" s="53">
        <v>2125.8</v>
      </c>
      <c r="BQ442" s="21">
        <v>0.1218</v>
      </c>
      <c r="BR442" s="53">
        <v>91.8</v>
      </c>
      <c r="BS442" s="5">
        <v>98.4</v>
      </c>
      <c r="BT442" s="53">
        <v>14.608</v>
      </c>
      <c r="BU442" s="18">
        <v>5.17</v>
      </c>
      <c r="BV442" s="57">
        <v>106.707566</v>
      </c>
    </row>
    <row r="443" ht="15.75" customHeight="1">
      <c r="A443" s="3" t="s">
        <v>236</v>
      </c>
      <c r="B443" s="3">
        <v>1982.0</v>
      </c>
      <c r="C443" s="3">
        <v>1982.916666666634</v>
      </c>
      <c r="D443" s="54">
        <v>22.733</v>
      </c>
      <c r="E443" s="3">
        <v>1884.1</v>
      </c>
      <c r="F443" s="50">
        <v>186.8212</v>
      </c>
      <c r="G443" s="50">
        <v>299.2424</v>
      </c>
      <c r="H443" s="51">
        <v>391.9751</v>
      </c>
      <c r="I443" s="22">
        <v>169.53889999999998</v>
      </c>
      <c r="J443" s="21">
        <v>152.83</v>
      </c>
      <c r="K443" s="5">
        <v>9.2</v>
      </c>
      <c r="L443" s="52">
        <v>5858.12</v>
      </c>
      <c r="M443" s="54">
        <v>48.458</v>
      </c>
      <c r="N443" s="3">
        <v>138.1</v>
      </c>
      <c r="O443" s="53">
        <v>100.3</v>
      </c>
      <c r="P443" s="52">
        <v>23.354</v>
      </c>
      <c r="Q443" s="54">
        <v>98.0</v>
      </c>
      <c r="R443" s="18">
        <v>100.4917</v>
      </c>
      <c r="S443" s="54">
        <v>34.15</v>
      </c>
      <c r="T443" s="3">
        <v>72.6412010278753</v>
      </c>
      <c r="U443" s="21">
        <v>10.55</v>
      </c>
      <c r="V443" s="21">
        <v>9.16</v>
      </c>
      <c r="W443" s="18">
        <f t="shared" si="6"/>
        <v>0.05884409483</v>
      </c>
      <c r="X443" s="54">
        <v>54.698</v>
      </c>
      <c r="Y443" s="54">
        <v>0.04089516451312103</v>
      </c>
      <c r="Z443" s="53">
        <v>3306.322928</v>
      </c>
      <c r="AA443" s="51">
        <v>1047.5776</v>
      </c>
      <c r="AB443" s="55">
        <v>1374.8414</v>
      </c>
      <c r="AC443" s="51">
        <v>1356.11460702599</v>
      </c>
      <c r="AD443" s="51">
        <v>1589.56050458306</v>
      </c>
      <c r="AE443" s="51">
        <v>1799.10713066522</v>
      </c>
      <c r="AF443" s="51">
        <f t="shared" si="5"/>
        <v>4744.782242</v>
      </c>
      <c r="AG443" s="18">
        <v>4789.31</v>
      </c>
      <c r="AH443" s="21">
        <v>8.07</v>
      </c>
      <c r="AI443" s="51">
        <f t="shared" si="3"/>
        <v>327.2638</v>
      </c>
      <c r="AJ443" s="18">
        <v>415.114</v>
      </c>
      <c r="AK443" s="54">
        <v>34.15</v>
      </c>
      <c r="AL443" s="56">
        <v>10.154</v>
      </c>
      <c r="AM443" s="3">
        <v>72.6412010278753</v>
      </c>
      <c r="AN443" s="53">
        <v>858.9</v>
      </c>
      <c r="AO443" s="18">
        <f t="shared" si="4"/>
        <v>1195.260582</v>
      </c>
      <c r="AP443" s="53">
        <v>101.3</v>
      </c>
      <c r="AQ443" s="53">
        <v>1039.28</v>
      </c>
      <c r="AR443" s="21">
        <v>347.57</v>
      </c>
      <c r="AS443" s="21">
        <v>0.643525</v>
      </c>
      <c r="AT443" s="53">
        <v>97.7</v>
      </c>
      <c r="AU443" s="53">
        <v>96.3</v>
      </c>
      <c r="AV443" s="53">
        <v>99.1</v>
      </c>
      <c r="AW443" s="53">
        <v>105.9</v>
      </c>
      <c r="AX443" s="53">
        <v>88.8</v>
      </c>
      <c r="AY443" s="21">
        <v>97.8271928541944</v>
      </c>
      <c r="AZ443" s="21">
        <v>101.476794313493</v>
      </c>
      <c r="BA443" s="21">
        <v>103.899094547488</v>
      </c>
      <c r="BB443" s="5">
        <v>415.11</v>
      </c>
      <c r="BC443" s="5">
        <v>9.78436</v>
      </c>
      <c r="BD443" s="18">
        <v>415.21</v>
      </c>
      <c r="BE443" s="21">
        <v>10.55</v>
      </c>
      <c r="BF443" s="21">
        <v>11.68</v>
      </c>
      <c r="BG443" s="5">
        <v>14.3</v>
      </c>
      <c r="BH443" s="53">
        <v>99.6</v>
      </c>
      <c r="BI443" s="53">
        <v>101.1</v>
      </c>
      <c r="BJ443" s="53">
        <v>100.9</v>
      </c>
      <c r="BK443" s="53">
        <v>100.3</v>
      </c>
      <c r="BL443" s="54">
        <v>878407.749</v>
      </c>
      <c r="BM443" s="53">
        <v>100.9</v>
      </c>
      <c r="BN443" s="53">
        <v>100.8</v>
      </c>
      <c r="BO443" s="21">
        <v>60.2937540181</v>
      </c>
      <c r="BP443" s="53">
        <v>2149.3</v>
      </c>
      <c r="BQ443" s="21">
        <v>0.4925</v>
      </c>
      <c r="BR443" s="53">
        <v>87.0</v>
      </c>
      <c r="BS443" s="5">
        <v>97.9</v>
      </c>
      <c r="BT443" s="53">
        <v>13.825</v>
      </c>
      <c r="BU443" s="18">
        <v>4.97</v>
      </c>
      <c r="BV443" s="57">
        <v>106.931887</v>
      </c>
    </row>
    <row r="444" ht="15.75" customHeight="1">
      <c r="A444" s="3" t="s">
        <v>237</v>
      </c>
      <c r="B444" s="3">
        <v>1982.0</v>
      </c>
      <c r="C444" s="3">
        <v>1982.9999999999673</v>
      </c>
      <c r="D444" s="54">
        <v>22.966</v>
      </c>
      <c r="E444" s="3">
        <v>1906.4</v>
      </c>
      <c r="F444" s="50">
        <v>187.8525</v>
      </c>
      <c r="G444" s="50">
        <v>299.653</v>
      </c>
      <c r="H444" s="51">
        <v>392.0419</v>
      </c>
      <c r="I444" s="22">
        <v>169.133</v>
      </c>
      <c r="J444" s="21">
        <v>147.66</v>
      </c>
      <c r="K444" s="5">
        <v>8.95</v>
      </c>
      <c r="L444" s="52">
        <v>5904.11</v>
      </c>
      <c r="M444" s="54">
        <v>48.612</v>
      </c>
      <c r="N444" s="3">
        <v>139.4</v>
      </c>
      <c r="O444" s="53">
        <v>100.5</v>
      </c>
      <c r="P444" s="52">
        <v>23.6</v>
      </c>
      <c r="Q444" s="54">
        <v>97.7</v>
      </c>
      <c r="R444" s="18">
        <v>100.7762</v>
      </c>
      <c r="S444" s="54">
        <v>31.72</v>
      </c>
      <c r="T444" s="3">
        <v>72.2824900776241</v>
      </c>
      <c r="U444" s="21">
        <v>10.54</v>
      </c>
      <c r="V444" s="21">
        <v>8.91</v>
      </c>
      <c r="W444" s="18">
        <f t="shared" si="6"/>
        <v>0.05830104062</v>
      </c>
      <c r="X444" s="54">
        <v>54.847</v>
      </c>
      <c r="Y444" s="54">
        <v>0.03961559603464959</v>
      </c>
      <c r="Z444" s="53">
        <v>3339.364616</v>
      </c>
      <c r="AA444" s="51">
        <v>1048.6804</v>
      </c>
      <c r="AB444" s="55">
        <v>1382.5097</v>
      </c>
      <c r="AC444" s="51">
        <v>1380.145</v>
      </c>
      <c r="AD444" s="51">
        <v>1597.908</v>
      </c>
      <c r="AE444" s="51">
        <v>1807.588</v>
      </c>
      <c r="AF444" s="51">
        <f t="shared" si="5"/>
        <v>4785.641</v>
      </c>
      <c r="AG444" s="18">
        <v>4819.94</v>
      </c>
      <c r="AH444" s="21">
        <v>7.94</v>
      </c>
      <c r="AI444" s="51">
        <f t="shared" si="3"/>
        <v>333.8293</v>
      </c>
      <c r="AJ444" s="18">
        <v>444.776</v>
      </c>
      <c r="AK444" s="54">
        <v>31.72</v>
      </c>
      <c r="AL444" s="56">
        <v>11.066</v>
      </c>
      <c r="AM444" s="3">
        <v>72.2824900776241</v>
      </c>
      <c r="AN444" s="53">
        <v>892.5</v>
      </c>
      <c r="AO444" s="18">
        <f t="shared" si="4"/>
        <v>1280.66801</v>
      </c>
      <c r="AP444" s="53">
        <v>101.9</v>
      </c>
      <c r="AQ444" s="53">
        <v>1046.54</v>
      </c>
      <c r="AR444" s="21">
        <v>371.627</v>
      </c>
      <c r="AS444" s="21">
        <v>0.670514</v>
      </c>
      <c r="AT444" s="53">
        <v>98.0</v>
      </c>
      <c r="AU444" s="53">
        <v>99.2</v>
      </c>
      <c r="AV444" s="53">
        <v>98.2</v>
      </c>
      <c r="AW444" s="53">
        <v>105.5</v>
      </c>
      <c r="AX444" s="53">
        <v>77.9</v>
      </c>
      <c r="AY444" s="21">
        <v>98.0669178332141</v>
      </c>
      <c r="AZ444" s="21">
        <v>101.852882159852</v>
      </c>
      <c r="BA444" s="21">
        <v>104.780879187717</v>
      </c>
      <c r="BB444" s="5">
        <v>444.78</v>
      </c>
      <c r="BC444" s="5">
        <v>10.57233</v>
      </c>
      <c r="BD444" s="18">
        <v>444.4</v>
      </c>
      <c r="BE444" s="21">
        <v>10.54</v>
      </c>
      <c r="BF444" s="21">
        <v>11.83</v>
      </c>
      <c r="BG444" s="5">
        <v>14.14</v>
      </c>
      <c r="BH444" s="53">
        <v>99.4</v>
      </c>
      <c r="BI444" s="53">
        <v>101.3</v>
      </c>
      <c r="BJ444" s="53">
        <v>101.1</v>
      </c>
      <c r="BK444" s="53">
        <v>100.1</v>
      </c>
      <c r="BL444" s="54">
        <v>873982.968</v>
      </c>
      <c r="BM444" s="53">
        <v>100.9</v>
      </c>
      <c r="BN444" s="53">
        <v>101.0</v>
      </c>
      <c r="BO444" s="21">
        <v>60.4717867563424</v>
      </c>
      <c r="BP444" s="53">
        <v>2161.6</v>
      </c>
      <c r="BQ444" s="21">
        <v>0.6722</v>
      </c>
      <c r="BR444" s="53">
        <v>89.3</v>
      </c>
      <c r="BS444" s="5">
        <v>96.5</v>
      </c>
      <c r="BT444" s="53">
        <v>13.624</v>
      </c>
      <c r="BU444" s="18">
        <v>4.93</v>
      </c>
      <c r="BV444" s="57">
        <v>107.552097</v>
      </c>
    </row>
    <row r="445" ht="15.75" customHeight="1">
      <c r="A445" s="3" t="s">
        <v>58</v>
      </c>
      <c r="B445" s="3">
        <v>1983.0</v>
      </c>
      <c r="C445" s="3">
        <v>1983.0833333333005</v>
      </c>
      <c r="D445" s="54">
        <v>22.697</v>
      </c>
      <c r="E445" s="3">
        <v>1959.8</v>
      </c>
      <c r="F445" s="50">
        <v>187.985</v>
      </c>
      <c r="G445" s="50">
        <v>302.0905</v>
      </c>
      <c r="H445" s="51">
        <v>393.1864</v>
      </c>
      <c r="I445" s="22">
        <v>170.6525</v>
      </c>
      <c r="J445" s="21">
        <v>145.66</v>
      </c>
      <c r="K445" s="5">
        <v>8.68</v>
      </c>
      <c r="L445" s="52">
        <v>5942.84</v>
      </c>
      <c r="M445" s="54">
        <v>48.945</v>
      </c>
      <c r="N445" s="3">
        <v>144.3</v>
      </c>
      <c r="O445" s="53">
        <v>100.2</v>
      </c>
      <c r="P445" s="52">
        <v>23.226</v>
      </c>
      <c r="Q445" s="54">
        <v>97.9</v>
      </c>
      <c r="R445" s="18">
        <v>100.0737</v>
      </c>
      <c r="S445" s="54">
        <v>31.19</v>
      </c>
      <c r="T445" s="3">
        <v>74.2722106621538</v>
      </c>
      <c r="U445" s="21">
        <v>10.46</v>
      </c>
      <c r="V445" s="21">
        <v>8.62</v>
      </c>
      <c r="W445" s="18">
        <f t="shared" si="6"/>
        <v>0.05904881426</v>
      </c>
      <c r="X445" s="54">
        <v>55.143</v>
      </c>
      <c r="Y445" s="54">
        <v>0.03939456769645466</v>
      </c>
      <c r="Z445" s="53">
        <v>3374.938836</v>
      </c>
      <c r="AA445" s="51">
        <v>1053.9144</v>
      </c>
      <c r="AB445" s="55">
        <v>1393.6304</v>
      </c>
      <c r="AC445" s="51">
        <v>1398.31314112324</v>
      </c>
      <c r="AD445" s="51">
        <v>1596.33223517012</v>
      </c>
      <c r="AE445" s="51">
        <v>1821.51917329346</v>
      </c>
      <c r="AF445" s="51">
        <f t="shared" si="5"/>
        <v>4816.16455</v>
      </c>
      <c r="AG445" s="18">
        <v>4839.55</v>
      </c>
      <c r="AH445" s="21">
        <v>7.86</v>
      </c>
      <c r="AI445" s="51">
        <f t="shared" si="3"/>
        <v>339.716</v>
      </c>
      <c r="AJ445" s="18">
        <v>481.838</v>
      </c>
      <c r="AK445" s="54">
        <v>31.19</v>
      </c>
      <c r="AL445" s="56">
        <v>14.21</v>
      </c>
      <c r="AM445" s="3">
        <v>74.2722106621538</v>
      </c>
      <c r="AN445" s="53">
        <v>893.0</v>
      </c>
      <c r="AO445" s="18">
        <f t="shared" si="4"/>
        <v>1387.382666</v>
      </c>
      <c r="AP445" s="53">
        <v>101.8</v>
      </c>
      <c r="AQ445" s="53">
        <v>1075.7</v>
      </c>
      <c r="AR445" s="21">
        <v>463.714</v>
      </c>
      <c r="AS445" s="21">
        <v>0.735881</v>
      </c>
      <c r="AT445" s="53">
        <v>102.8</v>
      </c>
      <c r="AU445" s="53">
        <v>106.1</v>
      </c>
      <c r="AV445" s="53">
        <v>98.3</v>
      </c>
      <c r="AW445" s="53">
        <v>105.3</v>
      </c>
      <c r="AX445" s="53">
        <v>80.5</v>
      </c>
      <c r="AY445" s="21">
        <v>98.5149329378267</v>
      </c>
      <c r="AZ445" s="21">
        <v>101.678231495092</v>
      </c>
      <c r="BA445" s="21">
        <v>104.149670372449</v>
      </c>
      <c r="BB445" s="5">
        <v>481.84</v>
      </c>
      <c r="BC445" s="5">
        <v>12.42305</v>
      </c>
      <c r="BD445" s="18">
        <v>482.76</v>
      </c>
      <c r="BE445" s="21">
        <v>10.46</v>
      </c>
      <c r="BF445" s="21">
        <v>11.79</v>
      </c>
      <c r="BG445" s="5">
        <v>13.94</v>
      </c>
      <c r="BH445" s="53">
        <v>99.6</v>
      </c>
      <c r="BI445" s="53">
        <v>101.6</v>
      </c>
      <c r="BJ445" s="53">
        <v>101.8</v>
      </c>
      <c r="BK445" s="53">
        <v>100.4</v>
      </c>
      <c r="BL445" s="54">
        <v>867396.707</v>
      </c>
      <c r="BM445" s="53">
        <v>100.5</v>
      </c>
      <c r="BN445" s="53">
        <v>101.1</v>
      </c>
      <c r="BO445" s="21">
        <v>60.590475248504</v>
      </c>
      <c r="BP445" s="53">
        <v>2174.0</v>
      </c>
      <c r="BQ445" s="21">
        <v>0.343</v>
      </c>
      <c r="BR445" s="53">
        <v>88.0</v>
      </c>
      <c r="BS445" s="5">
        <v>97.2</v>
      </c>
      <c r="BT445" s="53">
        <v>13.2475</v>
      </c>
      <c r="BU445" s="18">
        <v>4.77</v>
      </c>
      <c r="BV445" s="57">
        <v>107.693151</v>
      </c>
    </row>
    <row r="446" ht="15.75" customHeight="1">
      <c r="A446" s="3" t="s">
        <v>230</v>
      </c>
      <c r="B446" s="3">
        <v>1983.0</v>
      </c>
      <c r="C446" s="3">
        <v>1983.1666666666338</v>
      </c>
      <c r="D446" s="54">
        <v>23.319</v>
      </c>
      <c r="E446" s="3">
        <v>1997.2</v>
      </c>
      <c r="F446" s="50">
        <v>188.0155</v>
      </c>
      <c r="G446" s="50">
        <v>303.1623</v>
      </c>
      <c r="H446" s="51">
        <v>393.3556</v>
      </c>
      <c r="I446" s="22">
        <v>171.1612</v>
      </c>
      <c r="J446" s="21">
        <v>147.33</v>
      </c>
      <c r="K446" s="5">
        <v>8.51</v>
      </c>
      <c r="L446" s="52">
        <v>5941.49</v>
      </c>
      <c r="M446" s="54">
        <v>49.126</v>
      </c>
      <c r="N446" s="3">
        <v>146.8</v>
      </c>
      <c r="O446" s="53">
        <v>100.5</v>
      </c>
      <c r="P446" s="52">
        <v>23.901</v>
      </c>
      <c r="Q446" s="54">
        <v>98.0</v>
      </c>
      <c r="R446" s="18">
        <v>100.398</v>
      </c>
      <c r="S446" s="54">
        <v>28.95</v>
      </c>
      <c r="T446" s="3">
        <v>74.1501780890537</v>
      </c>
      <c r="U446" s="21">
        <v>10.72</v>
      </c>
      <c r="V446" s="21">
        <v>8.92</v>
      </c>
      <c r="W446" s="18">
        <f t="shared" si="6"/>
        <v>0.05886410174</v>
      </c>
      <c r="X446" s="54">
        <v>55.286</v>
      </c>
      <c r="Y446" s="54">
        <v>0.036716171617161786</v>
      </c>
      <c r="Z446" s="53">
        <v>3380.113661</v>
      </c>
      <c r="AA446" s="51">
        <v>1055.6946</v>
      </c>
      <c r="AB446" s="55">
        <v>1401.3928</v>
      </c>
      <c r="AC446" s="51">
        <v>1412.73735973779</v>
      </c>
      <c r="AD446" s="51">
        <v>1590.91304359232</v>
      </c>
      <c r="AE446" s="51">
        <v>1838.85784449022</v>
      </c>
      <c r="AF446" s="51">
        <f t="shared" si="5"/>
        <v>4842.508248</v>
      </c>
      <c r="AG446" s="18">
        <v>4868.96</v>
      </c>
      <c r="AH446" s="21">
        <v>8.11</v>
      </c>
      <c r="AI446" s="51">
        <f t="shared" si="3"/>
        <v>345.6982</v>
      </c>
      <c r="AJ446" s="18">
        <v>493.488</v>
      </c>
      <c r="AK446" s="54">
        <v>28.95</v>
      </c>
      <c r="AL446" s="56">
        <v>11.556</v>
      </c>
      <c r="AM446" s="3">
        <v>74.1501780890537</v>
      </c>
      <c r="AN446" s="53">
        <v>920.6</v>
      </c>
      <c r="AO446" s="18">
        <f t="shared" si="4"/>
        <v>1420.927152</v>
      </c>
      <c r="AP446" s="53">
        <v>102.1</v>
      </c>
      <c r="AQ446" s="53">
        <v>1112.62</v>
      </c>
      <c r="AR446" s="21">
        <v>466.337</v>
      </c>
      <c r="AS446" s="21">
        <v>0.761695</v>
      </c>
      <c r="AT446" s="53">
        <v>108.7</v>
      </c>
      <c r="AU446" s="53">
        <v>114.1</v>
      </c>
      <c r="AV446" s="53">
        <v>100.3</v>
      </c>
      <c r="AW446" s="53">
        <v>105.7</v>
      </c>
      <c r="AX446" s="53">
        <v>86.9</v>
      </c>
      <c r="AY446" s="21">
        <v>98.9361559408162</v>
      </c>
      <c r="AZ446" s="21">
        <v>101.827047955546</v>
      </c>
      <c r="BA446" s="21">
        <v>104.34203548088</v>
      </c>
      <c r="BB446" s="5">
        <v>493.49</v>
      </c>
      <c r="BC446" s="5">
        <v>13.6699</v>
      </c>
      <c r="BD446" s="18">
        <v>488.75</v>
      </c>
      <c r="BE446" s="21">
        <v>10.72</v>
      </c>
      <c r="BF446" s="21">
        <v>12.01</v>
      </c>
      <c r="BG446" s="5">
        <v>13.95</v>
      </c>
      <c r="BH446" s="53">
        <v>101.0</v>
      </c>
      <c r="BI446" s="53">
        <v>102.0</v>
      </c>
      <c r="BJ446" s="53">
        <v>102.7</v>
      </c>
      <c r="BK446" s="53">
        <v>100.7</v>
      </c>
      <c r="BL446" s="54">
        <v>865994.508</v>
      </c>
      <c r="BM446" s="53">
        <v>100.5</v>
      </c>
      <c r="BN446" s="53">
        <v>101.3</v>
      </c>
      <c r="BO446" s="21">
        <v>60.6498194945848</v>
      </c>
      <c r="BP446" s="53">
        <v>2177.0</v>
      </c>
      <c r="BQ446" s="21">
        <v>0.2599</v>
      </c>
      <c r="BR446" s="53">
        <v>98.7</v>
      </c>
      <c r="BS446" s="5">
        <v>97.5</v>
      </c>
      <c r="BT446" s="53">
        <v>13.0425</v>
      </c>
      <c r="BU446" s="18">
        <v>4.7</v>
      </c>
      <c r="BV446" s="57">
        <v>108.142669</v>
      </c>
    </row>
    <row r="447" ht="15.75" customHeight="1">
      <c r="A447" s="3" t="s">
        <v>231</v>
      </c>
      <c r="B447" s="3">
        <v>1983.0</v>
      </c>
      <c r="C447" s="3">
        <v>1983.249999999967</v>
      </c>
      <c r="D447" s="54">
        <v>23.621</v>
      </c>
      <c r="E447" s="3">
        <v>2015.5</v>
      </c>
      <c r="F447" s="50">
        <v>189.2555</v>
      </c>
      <c r="G447" s="50">
        <v>304.3282</v>
      </c>
      <c r="H447" s="51">
        <v>393.8048</v>
      </c>
      <c r="I447" s="22">
        <v>173.61360000000002</v>
      </c>
      <c r="J447" s="21">
        <v>148.44</v>
      </c>
      <c r="K447" s="5">
        <v>8.77</v>
      </c>
      <c r="L447" s="52">
        <v>5947.82</v>
      </c>
      <c r="M447" s="54">
        <v>49.188</v>
      </c>
      <c r="N447" s="3">
        <v>151.9</v>
      </c>
      <c r="O447" s="53">
        <v>100.4</v>
      </c>
      <c r="P447" s="52">
        <v>24.414</v>
      </c>
      <c r="Q447" s="54">
        <v>98.1</v>
      </c>
      <c r="R447" s="18">
        <v>100.3463</v>
      </c>
      <c r="S447" s="54">
        <v>28.82</v>
      </c>
      <c r="T447" s="3">
        <v>73.3157612036523</v>
      </c>
      <c r="U447" s="21">
        <v>10.51</v>
      </c>
      <c r="V447" s="21">
        <v>9.04</v>
      </c>
      <c r="W447" s="18">
        <f t="shared" si="6"/>
        <v>0.05560443805</v>
      </c>
      <c r="X447" s="54">
        <v>55.454</v>
      </c>
      <c r="Y447" s="54">
        <v>0.036232831916285235</v>
      </c>
      <c r="Z447" s="53">
        <v>3388.4730539999996</v>
      </c>
      <c r="AA447" s="51">
        <v>1061.0021</v>
      </c>
      <c r="AB447" s="55">
        <v>1415.4057</v>
      </c>
      <c r="AC447" s="51">
        <v>1425.427</v>
      </c>
      <c r="AD447" s="51">
        <v>1590.371</v>
      </c>
      <c r="AE447" s="51">
        <v>1856.426</v>
      </c>
      <c r="AF447" s="51">
        <f t="shared" si="5"/>
        <v>4872.224</v>
      </c>
      <c r="AG447" s="18">
        <v>4908.17</v>
      </c>
      <c r="AH447" s="21">
        <v>8.35</v>
      </c>
      <c r="AI447" s="51">
        <f t="shared" si="3"/>
        <v>354.4036</v>
      </c>
      <c r="AJ447" s="18">
        <v>420.707</v>
      </c>
      <c r="AK447" s="54">
        <v>28.82</v>
      </c>
      <c r="AL447" s="56">
        <v>10.75</v>
      </c>
      <c r="AM447" s="3">
        <v>73.3157612036523</v>
      </c>
      <c r="AN447" s="53">
        <v>942.8</v>
      </c>
      <c r="AO447" s="18">
        <f t="shared" si="4"/>
        <v>1211.364814</v>
      </c>
      <c r="AP447" s="53">
        <v>102.2</v>
      </c>
      <c r="AQ447" s="53">
        <v>1130.03</v>
      </c>
      <c r="AR447" s="21">
        <v>403.287</v>
      </c>
      <c r="AS447" s="21">
        <v>0.742239</v>
      </c>
      <c r="AT447" s="53">
        <v>107.2</v>
      </c>
      <c r="AU447" s="53">
        <v>112.1</v>
      </c>
      <c r="AV447" s="53">
        <v>100.8</v>
      </c>
      <c r="AW447" s="53">
        <v>109.0</v>
      </c>
      <c r="AX447" s="53">
        <v>87.1</v>
      </c>
      <c r="AY447" s="21">
        <v>99.1998234498195</v>
      </c>
      <c r="AZ447" s="21">
        <v>101.925593831713</v>
      </c>
      <c r="BA447" s="21">
        <v>104.441231263056</v>
      </c>
      <c r="BB447" s="5">
        <v>420.71</v>
      </c>
      <c r="BC447" s="5">
        <v>10.64783</v>
      </c>
      <c r="BD447" s="18">
        <v>419.94</v>
      </c>
      <c r="BE447" s="21">
        <v>10.51</v>
      </c>
      <c r="BF447" s="21">
        <v>11.73</v>
      </c>
      <c r="BG447" s="5">
        <v>13.61</v>
      </c>
      <c r="BH447" s="53">
        <v>100.9</v>
      </c>
      <c r="BI447" s="53">
        <v>102.1</v>
      </c>
      <c r="BJ447" s="53">
        <v>102.6</v>
      </c>
      <c r="BK447" s="53">
        <v>100.6</v>
      </c>
      <c r="BL447" s="54">
        <v>861305.966</v>
      </c>
      <c r="BM447" s="53">
        <v>100.4</v>
      </c>
      <c r="BN447" s="53">
        <v>101.2</v>
      </c>
      <c r="BO447" s="21">
        <v>60.6498194945848</v>
      </c>
      <c r="BP447" s="53">
        <v>2202.8</v>
      </c>
      <c r="BQ447" s="21">
        <v>0.2142</v>
      </c>
      <c r="BR447" s="53">
        <v>106.1</v>
      </c>
      <c r="BS447" s="5">
        <v>97.6</v>
      </c>
      <c r="BT447" s="53">
        <v>12.8</v>
      </c>
      <c r="BU447" s="18">
        <v>4.55</v>
      </c>
      <c r="BV447" s="57">
        <v>108.592908</v>
      </c>
    </row>
    <row r="448" ht="15.75" customHeight="1">
      <c r="A448" s="3" t="s">
        <v>59</v>
      </c>
      <c r="B448" s="3">
        <v>1983.0</v>
      </c>
      <c r="C448" s="3">
        <v>1983.3333333333003</v>
      </c>
      <c r="D448" s="54">
        <v>23.89</v>
      </c>
      <c r="E448" s="3">
        <v>2028.9</v>
      </c>
      <c r="F448" s="50">
        <v>190.5952</v>
      </c>
      <c r="G448" s="50">
        <v>306.2567</v>
      </c>
      <c r="H448" s="51">
        <v>392.4259</v>
      </c>
      <c r="I448" s="22">
        <v>174.9001</v>
      </c>
      <c r="J448" s="21">
        <v>148.99</v>
      </c>
      <c r="K448" s="5">
        <v>8.8</v>
      </c>
      <c r="L448" s="52">
        <v>6042.42</v>
      </c>
      <c r="M448" s="54">
        <v>49.337</v>
      </c>
      <c r="N448" s="3">
        <v>157.7</v>
      </c>
      <c r="O448" s="53">
        <v>100.4</v>
      </c>
      <c r="P448" s="52">
        <v>24.9</v>
      </c>
      <c r="Q448" s="54">
        <v>98.8</v>
      </c>
      <c r="R448" s="18">
        <v>100.3192</v>
      </c>
      <c r="S448" s="54">
        <v>30.61</v>
      </c>
      <c r="T448" s="3">
        <v>73.8398674563053</v>
      </c>
      <c r="U448" s="21">
        <v>10.4</v>
      </c>
      <c r="V448" s="21">
        <v>8.98</v>
      </c>
      <c r="W448" s="18">
        <f t="shared" si="6"/>
        <v>0.05463756653</v>
      </c>
      <c r="X448" s="54">
        <v>55.554</v>
      </c>
      <c r="Y448" s="54">
        <v>0.036861456914089485</v>
      </c>
      <c r="Z448" s="53">
        <v>3453.847272</v>
      </c>
      <c r="AA448" s="51">
        <v>1064.178</v>
      </c>
      <c r="AB448" s="55">
        <v>1427.4934</v>
      </c>
      <c r="AC448" s="51">
        <v>1438.25959524266</v>
      </c>
      <c r="AD448" s="51">
        <v>1601.04088266472</v>
      </c>
      <c r="AE448" s="51">
        <v>1871.73695080642</v>
      </c>
      <c r="AF448" s="51">
        <f t="shared" si="5"/>
        <v>4911.037429</v>
      </c>
      <c r="AG448" s="18">
        <v>4957.18</v>
      </c>
      <c r="AH448" s="21">
        <v>8.21</v>
      </c>
      <c r="AI448" s="51">
        <f t="shared" si="3"/>
        <v>363.3154</v>
      </c>
      <c r="AJ448" s="18">
        <v>433.171</v>
      </c>
      <c r="AK448" s="54">
        <v>30.61</v>
      </c>
      <c r="AL448" s="56">
        <v>12.204</v>
      </c>
      <c r="AM448" s="3">
        <v>73.8398674563053</v>
      </c>
      <c r="AN448" s="53">
        <v>948.2</v>
      </c>
      <c r="AO448" s="18">
        <f t="shared" si="4"/>
        <v>1247.253095</v>
      </c>
      <c r="AP448" s="53">
        <v>102.3</v>
      </c>
      <c r="AQ448" s="53">
        <v>1226.2</v>
      </c>
      <c r="AR448" s="21">
        <v>423.69</v>
      </c>
      <c r="AS448" s="21">
        <v>0.763145</v>
      </c>
      <c r="AT448" s="53">
        <v>108.3</v>
      </c>
      <c r="AU448" s="53">
        <v>114.1</v>
      </c>
      <c r="AV448" s="53">
        <v>100.7</v>
      </c>
      <c r="AW448" s="53">
        <v>106.9</v>
      </c>
      <c r="AX448" s="53">
        <v>87.5</v>
      </c>
      <c r="AY448" s="21">
        <v>99.259494849354</v>
      </c>
      <c r="AZ448" s="21">
        <v>101.901888788559</v>
      </c>
      <c r="BA448" s="21">
        <v>103.676529068882</v>
      </c>
      <c r="BB448" s="5">
        <v>433.17</v>
      </c>
      <c r="BC448" s="5">
        <v>11.72826</v>
      </c>
      <c r="BD448" s="18">
        <v>432.98</v>
      </c>
      <c r="BE448" s="21">
        <v>10.4</v>
      </c>
      <c r="BF448" s="21">
        <v>11.51</v>
      </c>
      <c r="BG448" s="5">
        <v>13.29</v>
      </c>
      <c r="BH448" s="53">
        <v>101.0</v>
      </c>
      <c r="BI448" s="53">
        <v>102.4</v>
      </c>
      <c r="BJ448" s="53">
        <v>102.8</v>
      </c>
      <c r="BK448" s="53">
        <v>101.2</v>
      </c>
      <c r="BL448" s="54">
        <v>861687.062</v>
      </c>
      <c r="BM448" s="53">
        <v>100.0</v>
      </c>
      <c r="BN448" s="53">
        <v>101.4</v>
      </c>
      <c r="BO448" s="21">
        <v>60.7685079867464</v>
      </c>
      <c r="BP448" s="53">
        <v>2226.4</v>
      </c>
      <c r="BQ448" s="21">
        <v>0.1367</v>
      </c>
      <c r="BR448" s="53">
        <v>103.4</v>
      </c>
      <c r="BS448" s="5">
        <v>98.4</v>
      </c>
      <c r="BT448" s="53">
        <v>12.782</v>
      </c>
      <c r="BU448" s="18">
        <v>4.39</v>
      </c>
      <c r="BV448" s="57">
        <v>108.377513</v>
      </c>
    </row>
    <row r="449" ht="15.75" customHeight="1">
      <c r="A449" s="3" t="s">
        <v>232</v>
      </c>
      <c r="B449" s="3">
        <v>1983.0</v>
      </c>
      <c r="C449" s="3">
        <v>1983.4166666666335</v>
      </c>
      <c r="D449" s="54">
        <v>23.907</v>
      </c>
      <c r="E449" s="3">
        <v>2043.4</v>
      </c>
      <c r="F449" s="50">
        <v>192.2174</v>
      </c>
      <c r="G449" s="50">
        <v>308.3139</v>
      </c>
      <c r="H449" s="51">
        <v>391.4906</v>
      </c>
      <c r="I449" s="22">
        <v>176.0545</v>
      </c>
      <c r="J449" s="21">
        <v>148.64</v>
      </c>
      <c r="K449" s="5">
        <v>8.63</v>
      </c>
      <c r="L449" s="52">
        <v>6031.71</v>
      </c>
      <c r="M449" s="54">
        <v>49.408</v>
      </c>
      <c r="N449" s="3">
        <v>164.1</v>
      </c>
      <c r="O449" s="53">
        <v>100.8</v>
      </c>
      <c r="P449" s="52">
        <v>24.86</v>
      </c>
      <c r="Q449" s="54">
        <v>99.2</v>
      </c>
      <c r="R449" s="18">
        <v>100.6833</v>
      </c>
      <c r="S449" s="54">
        <v>30.0</v>
      </c>
      <c r="T449" s="3">
        <v>73.7303403207842</v>
      </c>
      <c r="U449" s="21">
        <v>10.38</v>
      </c>
      <c r="V449" s="21">
        <v>8.9</v>
      </c>
      <c r="W449" s="18">
        <f t="shared" si="6"/>
        <v>0.0504071263</v>
      </c>
      <c r="X449" s="54">
        <v>55.649</v>
      </c>
      <c r="Y449" s="54">
        <v>0.03506063536939208</v>
      </c>
      <c r="Z449" s="53">
        <v>3454.963488</v>
      </c>
      <c r="AA449" s="51">
        <v>1068.0764</v>
      </c>
      <c r="AB449" s="55">
        <v>1439.7893</v>
      </c>
      <c r="AC449" s="51">
        <v>1452.58543550433</v>
      </c>
      <c r="AD449" s="51">
        <v>1619.71428401062</v>
      </c>
      <c r="AE449" s="51">
        <v>1885.0693061887</v>
      </c>
      <c r="AF449" s="51">
        <f t="shared" si="5"/>
        <v>4957.369026</v>
      </c>
      <c r="AG449" s="18">
        <v>5007.41</v>
      </c>
      <c r="AH449" s="21">
        <v>8.19</v>
      </c>
      <c r="AI449" s="51">
        <f t="shared" si="3"/>
        <v>371.7129</v>
      </c>
      <c r="AJ449" s="18">
        <v>437.393</v>
      </c>
      <c r="AK449" s="54">
        <v>30.0</v>
      </c>
      <c r="AL449" s="56">
        <v>13.1</v>
      </c>
      <c r="AM449" s="3">
        <v>73.7303403207842</v>
      </c>
      <c r="AN449" s="53">
        <v>957.5</v>
      </c>
      <c r="AO449" s="18">
        <f t="shared" si="4"/>
        <v>1259.409732</v>
      </c>
      <c r="AP449" s="53">
        <v>102.5</v>
      </c>
      <c r="AQ449" s="53">
        <v>1199.98</v>
      </c>
      <c r="AR449" s="21">
        <v>453.995</v>
      </c>
      <c r="AS449" s="21">
        <v>0.798286</v>
      </c>
      <c r="AT449" s="53">
        <v>111.5</v>
      </c>
      <c r="AU449" s="53">
        <v>118.9</v>
      </c>
      <c r="AV449" s="53">
        <v>100.6</v>
      </c>
      <c r="AW449" s="53">
        <v>105.8</v>
      </c>
      <c r="AX449" s="53">
        <v>87.9</v>
      </c>
      <c r="AY449" s="21">
        <v>99.334846877326</v>
      </c>
      <c r="AZ449" s="21">
        <v>102.019982336914</v>
      </c>
      <c r="BA449" s="21">
        <v>102.66173008782</v>
      </c>
      <c r="BB449" s="5">
        <v>437.39</v>
      </c>
      <c r="BC449" s="5">
        <v>12.95615</v>
      </c>
      <c r="BD449" s="18">
        <v>437.42</v>
      </c>
      <c r="BE449" s="21">
        <v>10.38</v>
      </c>
      <c r="BF449" s="21">
        <v>11.46</v>
      </c>
      <c r="BG449" s="5">
        <v>13.09</v>
      </c>
      <c r="BH449" s="53">
        <v>101.5</v>
      </c>
      <c r="BI449" s="53">
        <v>102.6</v>
      </c>
      <c r="BJ449" s="53">
        <v>103.2</v>
      </c>
      <c r="BK449" s="53">
        <v>101.2</v>
      </c>
      <c r="BL449" s="54">
        <v>863216.292</v>
      </c>
      <c r="BM449" s="53">
        <v>100.4</v>
      </c>
      <c r="BN449" s="53">
        <v>101.5</v>
      </c>
      <c r="BO449" s="21">
        <v>60.8278522328272</v>
      </c>
      <c r="BP449" s="53">
        <v>2245.9</v>
      </c>
      <c r="BQ449" s="21">
        <v>-0.0577</v>
      </c>
      <c r="BR449" s="53">
        <v>119.0</v>
      </c>
      <c r="BS449" s="5">
        <v>98.7</v>
      </c>
      <c r="BT449" s="53">
        <v>12.6325</v>
      </c>
      <c r="BU449" s="18">
        <v>4.22</v>
      </c>
      <c r="BV449" s="57">
        <v>108.263407</v>
      </c>
    </row>
    <row r="450" ht="15.75" customHeight="1">
      <c r="A450" s="3" t="s">
        <v>233</v>
      </c>
      <c r="B450" s="3">
        <v>1983.0</v>
      </c>
      <c r="C450" s="3">
        <v>1983.4999999999668</v>
      </c>
      <c r="D450" s="54">
        <v>23.641</v>
      </c>
      <c r="E450" s="3">
        <v>2053.8</v>
      </c>
      <c r="F450" s="50">
        <v>193.9867</v>
      </c>
      <c r="G450" s="50">
        <v>310.8249</v>
      </c>
      <c r="H450" s="51">
        <v>393.8395</v>
      </c>
      <c r="I450" s="22">
        <v>177.2463</v>
      </c>
      <c r="J450" s="21">
        <v>151.21</v>
      </c>
      <c r="K450" s="5">
        <v>8.98</v>
      </c>
      <c r="L450" s="52">
        <v>6158.06</v>
      </c>
      <c r="M450" s="54">
        <v>49.639</v>
      </c>
      <c r="N450" s="3">
        <v>166.4</v>
      </c>
      <c r="O450" s="53">
        <v>101.0</v>
      </c>
      <c r="P450" s="52">
        <v>25.277</v>
      </c>
      <c r="Q450" s="54">
        <v>99.4</v>
      </c>
      <c r="R450" s="18">
        <v>100.9575</v>
      </c>
      <c r="S450" s="54">
        <v>31.0</v>
      </c>
      <c r="T450" s="3">
        <v>75.2241328287272</v>
      </c>
      <c r="U450" s="21">
        <v>10.85</v>
      </c>
      <c r="V450" s="21">
        <v>9.66</v>
      </c>
      <c r="W450" s="18">
        <f t="shared" si="6"/>
        <v>0.05004971125</v>
      </c>
      <c r="X450" s="54">
        <v>55.816</v>
      </c>
      <c r="Y450" s="54">
        <v>0.03476020096030852</v>
      </c>
      <c r="Z450" s="53">
        <v>3537.8054700000002</v>
      </c>
      <c r="AA450" s="51">
        <v>1075.8975</v>
      </c>
      <c r="AB450" s="55">
        <v>1456.3734</v>
      </c>
      <c r="AC450" s="51">
        <v>1469.623</v>
      </c>
      <c r="AD450" s="51">
        <v>1640.797</v>
      </c>
      <c r="AE450" s="51">
        <v>1897.393</v>
      </c>
      <c r="AF450" s="51">
        <f t="shared" si="5"/>
        <v>5007.813</v>
      </c>
      <c r="AG450" s="18">
        <v>5058.85</v>
      </c>
      <c r="AH450" s="21">
        <v>8.79</v>
      </c>
      <c r="AI450" s="51">
        <f t="shared" si="3"/>
        <v>380.4759</v>
      </c>
      <c r="AJ450" s="18">
        <v>413.148</v>
      </c>
      <c r="AK450" s="54">
        <v>31.0</v>
      </c>
      <c r="AL450" s="56">
        <v>11.724</v>
      </c>
      <c r="AM450" s="3">
        <v>75.2241328287272</v>
      </c>
      <c r="AN450" s="53">
        <v>974.8</v>
      </c>
      <c r="AO450" s="18">
        <f t="shared" si="4"/>
        <v>1189.59977</v>
      </c>
      <c r="AP450" s="53">
        <v>102.6</v>
      </c>
      <c r="AQ450" s="53">
        <v>1221.96</v>
      </c>
      <c r="AR450" s="21">
        <v>423.66</v>
      </c>
      <c r="AS450" s="21">
        <v>0.754686</v>
      </c>
      <c r="AT450" s="53">
        <v>108.5</v>
      </c>
      <c r="AU450" s="53">
        <v>113.9</v>
      </c>
      <c r="AV450" s="53">
        <v>100.7</v>
      </c>
      <c r="AW450" s="53">
        <v>108.1</v>
      </c>
      <c r="AX450" s="53">
        <v>88.7</v>
      </c>
      <c r="AY450" s="21">
        <v>99.414648183538</v>
      </c>
      <c r="AZ450" s="21">
        <v>102.161724139584</v>
      </c>
      <c r="BA450" s="21">
        <v>102.805667149302</v>
      </c>
      <c r="BB450" s="5">
        <v>413.15</v>
      </c>
      <c r="BC450" s="5">
        <v>11.77891</v>
      </c>
      <c r="BD450" s="18">
        <v>412.98</v>
      </c>
      <c r="BE450" s="21">
        <v>10.85</v>
      </c>
      <c r="BF450" s="21">
        <v>11.74</v>
      </c>
      <c r="BG450" s="5">
        <v>13.37</v>
      </c>
      <c r="BH450" s="53">
        <v>101.5</v>
      </c>
      <c r="BI450" s="53">
        <v>102.7</v>
      </c>
      <c r="BJ450" s="53">
        <v>103.4</v>
      </c>
      <c r="BK450" s="53">
        <v>101.4</v>
      </c>
      <c r="BL450" s="54">
        <v>864332.427</v>
      </c>
      <c r="BM450" s="53">
        <v>100.9</v>
      </c>
      <c r="BN450" s="53">
        <v>101.5</v>
      </c>
      <c r="BO450" s="21">
        <v>60.887196478908</v>
      </c>
      <c r="BP450" s="53">
        <v>2276.0</v>
      </c>
      <c r="BQ450" s="21">
        <v>0.1058</v>
      </c>
      <c r="BR450" s="53">
        <v>141.7</v>
      </c>
      <c r="BS450" s="5">
        <v>99.0</v>
      </c>
      <c r="BT450" s="53">
        <v>12.87</v>
      </c>
      <c r="BU450" s="18">
        <v>4.17</v>
      </c>
      <c r="BV450" s="57">
        <v>108.466003</v>
      </c>
    </row>
    <row r="451" ht="15.75" customHeight="1">
      <c r="A451" s="3" t="s">
        <v>60</v>
      </c>
      <c r="B451" s="3">
        <v>1983.0</v>
      </c>
      <c r="C451" s="3">
        <v>1983.5833333333</v>
      </c>
      <c r="D451" s="54">
        <v>23.903</v>
      </c>
      <c r="E451" s="3">
        <v>2065.1</v>
      </c>
      <c r="F451" s="50">
        <v>196.7685</v>
      </c>
      <c r="G451" s="50">
        <v>314.1926</v>
      </c>
      <c r="H451" s="51">
        <v>397.7945</v>
      </c>
      <c r="I451" s="22">
        <v>176.99460000000002</v>
      </c>
      <c r="J451" s="21">
        <v>151.99</v>
      </c>
      <c r="K451" s="5">
        <v>9.37</v>
      </c>
      <c r="L451" s="52">
        <v>6140.91</v>
      </c>
      <c r="M451" s="54">
        <v>49.973</v>
      </c>
      <c r="N451" s="3">
        <v>167.0</v>
      </c>
      <c r="O451" s="53">
        <v>101.3</v>
      </c>
      <c r="P451" s="52">
        <v>25.356</v>
      </c>
      <c r="Q451" s="54">
        <v>99.8</v>
      </c>
      <c r="R451" s="18">
        <v>101.1424</v>
      </c>
      <c r="S451" s="54">
        <v>31.66</v>
      </c>
      <c r="T451" s="3">
        <v>75.0392373403671</v>
      </c>
      <c r="U451" s="21">
        <v>11.38</v>
      </c>
      <c r="V451" s="21">
        <v>10.2</v>
      </c>
      <c r="W451" s="18">
        <f t="shared" si="6"/>
        <v>0.05031631602</v>
      </c>
      <c r="X451" s="54">
        <v>55.917</v>
      </c>
      <c r="Y451" s="54">
        <v>0.03360505739477637</v>
      </c>
      <c r="Z451" s="53">
        <v>3542.6909789999995</v>
      </c>
      <c r="AA451" s="51">
        <v>1085.7503</v>
      </c>
      <c r="AB451" s="55">
        <v>1467.2084</v>
      </c>
      <c r="AC451" s="51">
        <v>1489.78740383204</v>
      </c>
      <c r="AD451" s="51">
        <v>1660.00275268952</v>
      </c>
      <c r="AE451" s="51">
        <v>1909.67998644384</v>
      </c>
      <c r="AF451" s="51">
        <f t="shared" si="5"/>
        <v>5059.470143</v>
      </c>
      <c r="AG451" s="18">
        <v>5111.52</v>
      </c>
      <c r="AH451" s="21">
        <v>9.08</v>
      </c>
      <c r="AI451" s="51">
        <f t="shared" si="3"/>
        <v>381.4581</v>
      </c>
      <c r="AJ451" s="18">
        <v>422.645</v>
      </c>
      <c r="AK451" s="54">
        <v>31.66</v>
      </c>
      <c r="AL451" s="56">
        <v>11.91</v>
      </c>
      <c r="AM451" s="3">
        <v>75.0392373403671</v>
      </c>
      <c r="AN451" s="53">
        <v>965.6</v>
      </c>
      <c r="AO451" s="18">
        <f t="shared" si="4"/>
        <v>1216.945004</v>
      </c>
      <c r="AP451" s="53">
        <v>102.8</v>
      </c>
      <c r="AQ451" s="53">
        <v>1199.22</v>
      </c>
      <c r="AR451" s="21">
        <v>443.045</v>
      </c>
      <c r="AS451" s="21">
        <v>0.771675</v>
      </c>
      <c r="AT451" s="53">
        <v>108.8</v>
      </c>
      <c r="AU451" s="53">
        <v>113.6</v>
      </c>
      <c r="AV451" s="53">
        <v>100.9</v>
      </c>
      <c r="AW451" s="53">
        <v>109.6</v>
      </c>
      <c r="AX451" s="53">
        <v>88.7</v>
      </c>
      <c r="AY451" s="21">
        <v>99.5498660867808</v>
      </c>
      <c r="AZ451" s="21">
        <v>102.239790224845</v>
      </c>
      <c r="BA451" s="21">
        <v>103.248515516077</v>
      </c>
      <c r="BB451" s="5">
        <v>422.65</v>
      </c>
      <c r="BC451" s="5">
        <v>12.05152</v>
      </c>
      <c r="BD451" s="18">
        <v>422.6</v>
      </c>
      <c r="BE451" s="21">
        <v>11.38</v>
      </c>
      <c r="BF451" s="21">
        <v>12.15</v>
      </c>
      <c r="BG451" s="5">
        <v>13.39</v>
      </c>
      <c r="BH451" s="53">
        <v>101.9</v>
      </c>
      <c r="BI451" s="53">
        <v>103.1</v>
      </c>
      <c r="BJ451" s="53">
        <v>103.8</v>
      </c>
      <c r="BK451" s="53">
        <v>101.5</v>
      </c>
      <c r="BL451" s="54">
        <v>866174.874</v>
      </c>
      <c r="BM451" s="53">
        <v>101.4</v>
      </c>
      <c r="BN451" s="53">
        <v>101.5</v>
      </c>
      <c r="BO451" s="21">
        <v>61.0058849710697</v>
      </c>
      <c r="BP451" s="53">
        <v>2304.4</v>
      </c>
      <c r="BQ451" s="21">
        <v>-0.1008</v>
      </c>
      <c r="BR451" s="53">
        <v>144.6</v>
      </c>
      <c r="BS451" s="5">
        <v>99.4</v>
      </c>
      <c r="BT451" s="53">
        <v>13.422</v>
      </c>
      <c r="BU451" s="18">
        <v>4.17</v>
      </c>
      <c r="BV451" s="57">
        <v>108.648564</v>
      </c>
    </row>
    <row r="452" ht="15.75" customHeight="1">
      <c r="A452" s="3" t="s">
        <v>234</v>
      </c>
      <c r="B452" s="3">
        <v>1983.0</v>
      </c>
      <c r="C452" s="3">
        <v>1983.6666666666333</v>
      </c>
      <c r="D452" s="54">
        <v>23.83</v>
      </c>
      <c r="E452" s="3">
        <v>2074.3</v>
      </c>
      <c r="F452" s="50">
        <v>199.8275</v>
      </c>
      <c r="G452" s="50">
        <v>317.2201</v>
      </c>
      <c r="H452" s="51">
        <v>401.5866</v>
      </c>
      <c r="I452" s="22">
        <v>178.426</v>
      </c>
      <c r="J452" s="21">
        <v>154.41</v>
      </c>
      <c r="K452" s="5">
        <v>9.56</v>
      </c>
      <c r="L452" s="52">
        <v>6207.52</v>
      </c>
      <c r="M452" s="54">
        <v>50.231</v>
      </c>
      <c r="N452" s="3">
        <v>162.4</v>
      </c>
      <c r="O452" s="53">
        <v>101.8</v>
      </c>
      <c r="P452" s="52">
        <v>25.376</v>
      </c>
      <c r="Q452" s="54">
        <v>100.1</v>
      </c>
      <c r="R452" s="18">
        <v>101.7987</v>
      </c>
      <c r="S452" s="54">
        <v>31.91</v>
      </c>
      <c r="T452" s="3">
        <v>76.6575657389955</v>
      </c>
      <c r="U452" s="21">
        <v>11.85</v>
      </c>
      <c r="V452" s="21">
        <v>10.53</v>
      </c>
      <c r="W452" s="18">
        <f t="shared" si="6"/>
        <v>0.05090171137</v>
      </c>
      <c r="X452" s="54">
        <v>56.032</v>
      </c>
      <c r="Y452" s="54">
        <v>0.030682069016260805</v>
      </c>
      <c r="Z452" s="53">
        <v>3593.533328</v>
      </c>
      <c r="AA452" s="51">
        <v>1097.0603</v>
      </c>
      <c r="AB452" s="55">
        <v>1479.6422</v>
      </c>
      <c r="AC452" s="51">
        <v>1510.28030565229</v>
      </c>
      <c r="AD452" s="51">
        <v>1678.27696851334</v>
      </c>
      <c r="AE452" s="51">
        <v>1922.91030112533</v>
      </c>
      <c r="AF452" s="51">
        <f t="shared" si="5"/>
        <v>5111.467575</v>
      </c>
      <c r="AG452" s="18">
        <v>5163.63</v>
      </c>
      <c r="AH452" s="21">
        <v>9.34</v>
      </c>
      <c r="AI452" s="51">
        <f t="shared" si="3"/>
        <v>382.5819</v>
      </c>
      <c r="AJ452" s="18">
        <v>416.205</v>
      </c>
      <c r="AK452" s="54">
        <v>31.91</v>
      </c>
      <c r="AL452" s="56">
        <v>12.348</v>
      </c>
      <c r="AM452" s="3">
        <v>76.6575657389955</v>
      </c>
      <c r="AN452" s="53">
        <v>988.0</v>
      </c>
      <c r="AO452" s="18">
        <f t="shared" si="4"/>
        <v>1198.401958</v>
      </c>
      <c r="AP452" s="53">
        <v>103.1</v>
      </c>
      <c r="AQ452" s="53">
        <v>1216.16</v>
      </c>
      <c r="AR452" s="21">
        <v>442.391</v>
      </c>
      <c r="AS452" s="21">
        <v>0.74207</v>
      </c>
      <c r="AT452" s="53">
        <v>108.5</v>
      </c>
      <c r="AU452" s="53">
        <v>114.7</v>
      </c>
      <c r="AV452" s="53">
        <v>101.2</v>
      </c>
      <c r="AW452" s="53">
        <v>110.0</v>
      </c>
      <c r="AX452" s="53">
        <v>89.7</v>
      </c>
      <c r="AY452" s="21">
        <v>100.076932946229</v>
      </c>
      <c r="AZ452" s="21">
        <v>102.42711837711</v>
      </c>
      <c r="BA452" s="21">
        <v>103.55901162446</v>
      </c>
      <c r="BB452" s="5">
        <v>416.2</v>
      </c>
      <c r="BC452" s="5">
        <v>12.05855</v>
      </c>
      <c r="BD452" s="18">
        <v>416.34</v>
      </c>
      <c r="BE452" s="21">
        <v>11.85</v>
      </c>
      <c r="BF452" s="21">
        <v>12.51</v>
      </c>
      <c r="BG452" s="5">
        <v>13.64</v>
      </c>
      <c r="BH452" s="53">
        <v>102.2</v>
      </c>
      <c r="BI452" s="53">
        <v>103.1</v>
      </c>
      <c r="BJ452" s="53">
        <v>103.9</v>
      </c>
      <c r="BK452" s="53">
        <v>101.9</v>
      </c>
      <c r="BL452" s="54">
        <v>871083.539</v>
      </c>
      <c r="BM452" s="53">
        <v>101.6</v>
      </c>
      <c r="BN452" s="53">
        <v>101.3</v>
      </c>
      <c r="BO452" s="21">
        <v>61.1245734632313</v>
      </c>
      <c r="BP452" s="53">
        <v>2320.4</v>
      </c>
      <c r="BQ452" s="21">
        <v>-0.1883</v>
      </c>
      <c r="BR452" s="53">
        <v>166.8</v>
      </c>
      <c r="BS452" s="5">
        <v>99.6</v>
      </c>
      <c r="BT452" s="53">
        <v>13.81</v>
      </c>
      <c r="BU452" s="18">
        <v>4.3</v>
      </c>
      <c r="BV452" s="57">
        <v>108.803747</v>
      </c>
    </row>
    <row r="453" ht="15.75" customHeight="1">
      <c r="A453" s="3" t="s">
        <v>235</v>
      </c>
      <c r="B453" s="3">
        <v>1983.0</v>
      </c>
      <c r="C453" s="3">
        <v>1983.7499999999666</v>
      </c>
      <c r="D453" s="54">
        <v>23.994</v>
      </c>
      <c r="E453" s="3">
        <v>2083.5</v>
      </c>
      <c r="F453" s="50">
        <v>202.6723</v>
      </c>
      <c r="G453" s="50">
        <v>320.6919</v>
      </c>
      <c r="H453" s="51">
        <v>402.529</v>
      </c>
      <c r="I453" s="22">
        <v>177.99120000000002</v>
      </c>
      <c r="J453" s="21">
        <v>154.36</v>
      </c>
      <c r="K453" s="5">
        <v>9.45</v>
      </c>
      <c r="L453" s="52">
        <v>6243.28</v>
      </c>
      <c r="M453" s="54">
        <v>50.434</v>
      </c>
      <c r="N453" s="3">
        <v>167.2</v>
      </c>
      <c r="O453" s="53">
        <v>102.0</v>
      </c>
      <c r="P453" s="52">
        <v>25.435</v>
      </c>
      <c r="Q453" s="54">
        <v>100.4</v>
      </c>
      <c r="R453" s="18">
        <v>102.2162</v>
      </c>
      <c r="S453" s="54">
        <v>31.11</v>
      </c>
      <c r="T453" s="3">
        <v>81.1993877885588</v>
      </c>
      <c r="U453" s="21">
        <v>11.65</v>
      </c>
      <c r="V453" s="21">
        <v>10.16</v>
      </c>
      <c r="W453" s="18">
        <f t="shared" si="6"/>
        <v>0.05125586243</v>
      </c>
      <c r="X453" s="54">
        <v>56.216</v>
      </c>
      <c r="Y453" s="54">
        <v>0.031921728435853725</v>
      </c>
      <c r="Z453" s="53">
        <v>3624.848368</v>
      </c>
      <c r="AA453" s="51">
        <v>1103.8844</v>
      </c>
      <c r="AB453" s="55">
        <v>1491.1015</v>
      </c>
      <c r="AC453" s="51">
        <v>1527.5</v>
      </c>
      <c r="AD453" s="51">
        <v>1697.873</v>
      </c>
      <c r="AE453" s="51">
        <v>1938.066</v>
      </c>
      <c r="AF453" s="51">
        <f t="shared" si="5"/>
        <v>5163.439</v>
      </c>
      <c r="AG453" s="18">
        <v>5215.17</v>
      </c>
      <c r="AH453" s="21">
        <v>9.0</v>
      </c>
      <c r="AI453" s="51">
        <f t="shared" si="3"/>
        <v>387.2171</v>
      </c>
      <c r="AJ453" s="18">
        <v>412.245</v>
      </c>
      <c r="AK453" s="54">
        <v>31.11</v>
      </c>
      <c r="AL453" s="56">
        <v>11.07</v>
      </c>
      <c r="AM453" s="3">
        <v>81.1993877885588</v>
      </c>
      <c r="AN453" s="53">
        <v>1013.1</v>
      </c>
      <c r="AO453" s="18">
        <f t="shared" si="4"/>
        <v>1186.999712</v>
      </c>
      <c r="AP453" s="53">
        <v>103.3</v>
      </c>
      <c r="AQ453" s="53">
        <v>1233.13</v>
      </c>
      <c r="AR453" s="21">
        <v>432.819</v>
      </c>
      <c r="AS453" s="21">
        <v>0.720286</v>
      </c>
      <c r="AT453" s="53">
        <v>106.8</v>
      </c>
      <c r="AU453" s="53">
        <v>112.0</v>
      </c>
      <c r="AV453" s="53">
        <v>102.7</v>
      </c>
      <c r="AW453" s="53">
        <v>111.3</v>
      </c>
      <c r="AX453" s="53">
        <v>88.3</v>
      </c>
      <c r="AY453" s="21">
        <v>100.658987788339</v>
      </c>
      <c r="AZ453" s="21">
        <v>102.447849612485</v>
      </c>
      <c r="BA453" s="21">
        <v>102.020302215056</v>
      </c>
      <c r="BB453" s="5">
        <v>412.25</v>
      </c>
      <c r="BC453" s="5">
        <v>11.95636</v>
      </c>
      <c r="BD453" s="18">
        <v>411.18</v>
      </c>
      <c r="BE453" s="21">
        <v>11.65</v>
      </c>
      <c r="BF453" s="21">
        <v>12.37</v>
      </c>
      <c r="BG453" s="5">
        <v>13.55</v>
      </c>
      <c r="BH453" s="53">
        <v>103.0</v>
      </c>
      <c r="BI453" s="53">
        <v>103.3</v>
      </c>
      <c r="BJ453" s="53">
        <v>104.1</v>
      </c>
      <c r="BK453" s="53">
        <v>102.2</v>
      </c>
      <c r="BL453" s="54">
        <v>875348.318</v>
      </c>
      <c r="BM453" s="53">
        <v>101.5</v>
      </c>
      <c r="BN453" s="53">
        <v>101.4</v>
      </c>
      <c r="BO453" s="21">
        <v>60.5311310024232</v>
      </c>
      <c r="BP453" s="53">
        <v>2334.9</v>
      </c>
      <c r="BQ453" s="21">
        <v>-0.0599</v>
      </c>
      <c r="BR453" s="53">
        <v>179.4</v>
      </c>
      <c r="BS453" s="5">
        <v>100.1</v>
      </c>
      <c r="BT453" s="53">
        <v>13.726</v>
      </c>
      <c r="BU453" s="18">
        <v>4.19</v>
      </c>
      <c r="BV453" s="57">
        <v>108.55249</v>
      </c>
    </row>
    <row r="454" ht="15.75" customHeight="1">
      <c r="A454" s="3" t="s">
        <v>61</v>
      </c>
      <c r="B454" s="3">
        <v>1983.0</v>
      </c>
      <c r="C454" s="3">
        <v>1983.8333333332998</v>
      </c>
      <c r="D454" s="54">
        <v>24.61</v>
      </c>
      <c r="E454" s="3">
        <v>2099.5</v>
      </c>
      <c r="F454" s="50">
        <v>206.5272</v>
      </c>
      <c r="G454" s="50">
        <v>324.0551</v>
      </c>
      <c r="H454" s="51">
        <v>405.7486</v>
      </c>
      <c r="I454" s="22">
        <v>178.724</v>
      </c>
      <c r="J454" s="21">
        <v>151.84</v>
      </c>
      <c r="K454" s="5">
        <v>9.48</v>
      </c>
      <c r="L454" s="52">
        <v>6241.17</v>
      </c>
      <c r="M454" s="54">
        <v>50.523</v>
      </c>
      <c r="N454" s="3">
        <v>167.7</v>
      </c>
      <c r="O454" s="53">
        <v>102.2</v>
      </c>
      <c r="P454" s="52">
        <v>25.454</v>
      </c>
      <c r="Q454" s="54">
        <v>100.8</v>
      </c>
      <c r="R454" s="18">
        <v>102.2858</v>
      </c>
      <c r="S454" s="54">
        <v>30.41</v>
      </c>
      <c r="T454" s="3">
        <v>76.5256699616476</v>
      </c>
      <c r="U454" s="21">
        <v>11.54</v>
      </c>
      <c r="V454" s="21">
        <v>9.81</v>
      </c>
      <c r="W454" s="18">
        <f t="shared" si="6"/>
        <v>0.04647983595</v>
      </c>
      <c r="X454" s="54">
        <v>56.407</v>
      </c>
      <c r="Y454" s="54">
        <v>0.033776849204603776</v>
      </c>
      <c r="Z454" s="53">
        <v>3630.488589</v>
      </c>
      <c r="AA454" s="51">
        <v>1115.055</v>
      </c>
      <c r="AB454" s="55">
        <v>1507.5705</v>
      </c>
      <c r="AC454" s="51">
        <v>1539.11938202179</v>
      </c>
      <c r="AD454" s="51">
        <v>1720.02503250313</v>
      </c>
      <c r="AE454" s="51">
        <v>1955.80754786269</v>
      </c>
      <c r="AF454" s="51">
        <f t="shared" si="5"/>
        <v>5214.951962</v>
      </c>
      <c r="AG454" s="18">
        <v>5266.15</v>
      </c>
      <c r="AH454" s="21">
        <v>8.64</v>
      </c>
      <c r="AI454" s="51">
        <f t="shared" si="3"/>
        <v>392.5155</v>
      </c>
      <c r="AJ454" s="18">
        <v>394.245</v>
      </c>
      <c r="AK454" s="54">
        <v>30.41</v>
      </c>
      <c r="AL454" s="56">
        <v>8.63</v>
      </c>
      <c r="AM454" s="3">
        <v>76.5256699616476</v>
      </c>
      <c r="AN454" s="53">
        <v>1020.9</v>
      </c>
      <c r="AO454" s="18">
        <f t="shared" si="4"/>
        <v>1135.171322</v>
      </c>
      <c r="AP454" s="53">
        <v>103.4</v>
      </c>
      <c r="AQ454" s="53">
        <v>1225.2</v>
      </c>
      <c r="AR454" s="21">
        <v>400.624</v>
      </c>
      <c r="AS454" s="21">
        <v>0.654429</v>
      </c>
      <c r="AT454" s="53">
        <v>102.8</v>
      </c>
      <c r="AU454" s="53">
        <v>106.5</v>
      </c>
      <c r="AV454" s="53">
        <v>102.8</v>
      </c>
      <c r="AW454" s="53">
        <v>111.8</v>
      </c>
      <c r="AX454" s="53">
        <v>96.9</v>
      </c>
      <c r="AY454" s="21">
        <v>101.047422925115</v>
      </c>
      <c r="AZ454" s="21">
        <v>102.412395413848</v>
      </c>
      <c r="BA454" s="21">
        <v>104.268341318324</v>
      </c>
      <c r="BB454" s="5">
        <v>394.25</v>
      </c>
      <c r="BC454" s="5">
        <v>9.88486</v>
      </c>
      <c r="BD454" s="18">
        <v>393.31</v>
      </c>
      <c r="BE454" s="21">
        <v>11.54</v>
      </c>
      <c r="BF454" s="21">
        <v>12.25</v>
      </c>
      <c r="BG454" s="5">
        <v>13.46</v>
      </c>
      <c r="BH454" s="53">
        <v>103.1</v>
      </c>
      <c r="BI454" s="53">
        <v>103.2</v>
      </c>
      <c r="BJ454" s="53">
        <v>104.0</v>
      </c>
      <c r="BK454" s="53">
        <v>102.4</v>
      </c>
      <c r="BL454" s="54">
        <v>877299.372</v>
      </c>
      <c r="BM454" s="53">
        <v>102.0</v>
      </c>
      <c r="BN454" s="53">
        <v>101.3</v>
      </c>
      <c r="BO454" s="21">
        <v>61.5399831857969</v>
      </c>
      <c r="BP454" s="53">
        <v>2357.6</v>
      </c>
      <c r="BQ454" s="21">
        <v>-0.0894</v>
      </c>
      <c r="BR454" s="53">
        <v>182.8</v>
      </c>
      <c r="BS454" s="5">
        <v>100.3</v>
      </c>
      <c r="BT454" s="53">
        <v>13.535</v>
      </c>
      <c r="BU454" s="18">
        <v>4.19</v>
      </c>
      <c r="BV454" s="57">
        <v>108.435556</v>
      </c>
    </row>
    <row r="455" ht="15.75" customHeight="1">
      <c r="A455" s="3" t="s">
        <v>236</v>
      </c>
      <c r="B455" s="3">
        <v>1983.0</v>
      </c>
      <c r="C455" s="3">
        <v>1983.916666666633</v>
      </c>
      <c r="D455" s="54">
        <v>24.491</v>
      </c>
      <c r="E455" s="3">
        <v>2112.6</v>
      </c>
      <c r="F455" s="50">
        <v>209.8765</v>
      </c>
      <c r="G455" s="50">
        <v>327.3763</v>
      </c>
      <c r="H455" s="51">
        <v>409.6174</v>
      </c>
      <c r="I455" s="22">
        <v>180.2053</v>
      </c>
      <c r="J455" s="21">
        <v>153.36</v>
      </c>
      <c r="K455" s="5">
        <v>9.34</v>
      </c>
      <c r="L455" s="52">
        <v>6342.21</v>
      </c>
      <c r="M455" s="54">
        <v>50.641</v>
      </c>
      <c r="N455" s="3">
        <v>165.2</v>
      </c>
      <c r="O455" s="53">
        <v>102.1</v>
      </c>
      <c r="P455" s="52">
        <v>25.396</v>
      </c>
      <c r="Q455" s="54">
        <v>101.1</v>
      </c>
      <c r="R455" s="18">
        <v>102.1549</v>
      </c>
      <c r="S455" s="54">
        <v>29.84</v>
      </c>
      <c r="T455" s="3">
        <v>75.2821299680343</v>
      </c>
      <c r="U455" s="21">
        <v>11.69</v>
      </c>
      <c r="V455" s="21">
        <v>9.94</v>
      </c>
      <c r="W455" s="18">
        <f t="shared" si="6"/>
        <v>0.04504932106</v>
      </c>
      <c r="X455" s="54">
        <v>56.526</v>
      </c>
      <c r="Y455" s="54">
        <v>0.03341986909941874</v>
      </c>
      <c r="Z455" s="53">
        <v>3698.1426510000006</v>
      </c>
      <c r="AA455" s="51">
        <v>1127.0755</v>
      </c>
      <c r="AB455" s="55">
        <v>1522.9426</v>
      </c>
      <c r="AC455" s="51">
        <v>1547.90974929391</v>
      </c>
      <c r="AD455" s="51">
        <v>1741.89058267675</v>
      </c>
      <c r="AE455" s="51">
        <v>1975.50904486553</v>
      </c>
      <c r="AF455" s="51">
        <f t="shared" si="5"/>
        <v>5265.309377</v>
      </c>
      <c r="AG455" s="18">
        <v>5314.59</v>
      </c>
      <c r="AH455" s="21">
        <v>8.76</v>
      </c>
      <c r="AI455" s="51">
        <f t="shared" si="3"/>
        <v>395.8671</v>
      </c>
      <c r="AJ455" s="18">
        <v>381.016</v>
      </c>
      <c r="AK455" s="54">
        <v>29.84</v>
      </c>
      <c r="AL455" s="56">
        <v>9.684</v>
      </c>
      <c r="AM455" s="3">
        <v>75.2821299680343</v>
      </c>
      <c r="AN455" s="53">
        <v>1031.8</v>
      </c>
      <c r="AO455" s="18">
        <f t="shared" si="4"/>
        <v>1097.080334</v>
      </c>
      <c r="AP455" s="53">
        <v>103.5</v>
      </c>
      <c r="AQ455" s="53">
        <v>1276.02</v>
      </c>
      <c r="AR455" s="21">
        <v>391.555</v>
      </c>
      <c r="AS455" s="21">
        <v>0.628833</v>
      </c>
      <c r="AT455" s="53">
        <v>98.5</v>
      </c>
      <c r="AU455" s="53">
        <v>97.1</v>
      </c>
      <c r="AV455" s="53">
        <v>103.1</v>
      </c>
      <c r="AW455" s="53">
        <v>116.3</v>
      </c>
      <c r="AX455" s="53">
        <v>99.0</v>
      </c>
      <c r="AY455" s="21">
        <v>101.18653698411</v>
      </c>
      <c r="AZ455" s="21">
        <v>102.652394157118</v>
      </c>
      <c r="BA455" s="21">
        <v>104.200013088253</v>
      </c>
      <c r="BB455" s="5">
        <v>381.02</v>
      </c>
      <c r="BC455" s="5">
        <v>8.81045</v>
      </c>
      <c r="BD455" s="18">
        <v>382.18</v>
      </c>
      <c r="BE455" s="21">
        <v>11.69</v>
      </c>
      <c r="BF455" s="21">
        <v>12.41</v>
      </c>
      <c r="BG455" s="5">
        <v>13.61</v>
      </c>
      <c r="BH455" s="53">
        <v>103.1</v>
      </c>
      <c r="BI455" s="53">
        <v>103.3</v>
      </c>
      <c r="BJ455" s="53">
        <v>104.2</v>
      </c>
      <c r="BK455" s="53">
        <v>102.7</v>
      </c>
      <c r="BL455" s="54">
        <v>882701.62</v>
      </c>
      <c r="BM455" s="53">
        <v>101.9</v>
      </c>
      <c r="BN455" s="53">
        <v>101.5</v>
      </c>
      <c r="BO455" s="21">
        <v>61.5993274318777</v>
      </c>
      <c r="BP455" s="53">
        <v>2366.3</v>
      </c>
      <c r="BQ455" s="21">
        <v>0.0191</v>
      </c>
      <c r="BR455" s="53">
        <v>191.4</v>
      </c>
      <c r="BS455" s="5">
        <v>100.7</v>
      </c>
      <c r="BT455" s="53">
        <v>13.435</v>
      </c>
      <c r="BU455" s="18">
        <v>4.27</v>
      </c>
      <c r="BV455" s="57">
        <v>108.369261</v>
      </c>
    </row>
    <row r="456" ht="15.75" customHeight="1">
      <c r="A456" s="3" t="s">
        <v>237</v>
      </c>
      <c r="B456" s="3">
        <v>1983.0</v>
      </c>
      <c r="C456" s="3">
        <v>1983.9999999999663</v>
      </c>
      <c r="D456" s="54">
        <v>24.593</v>
      </c>
      <c r="E456" s="3">
        <v>2123.8</v>
      </c>
      <c r="F456" s="50">
        <v>212.9273</v>
      </c>
      <c r="G456" s="50">
        <v>330.3526</v>
      </c>
      <c r="H456" s="51">
        <v>413.9404</v>
      </c>
      <c r="I456" s="22">
        <v>178.31789999999998</v>
      </c>
      <c r="J456" s="21">
        <v>155.17</v>
      </c>
      <c r="K456" s="5">
        <v>9.47</v>
      </c>
      <c r="L456" s="52">
        <v>6392.57</v>
      </c>
      <c r="M456" s="54">
        <v>50.679</v>
      </c>
      <c r="N456" s="22">
        <v>164.4</v>
      </c>
      <c r="O456" s="53">
        <v>102.3</v>
      </c>
      <c r="P456" s="62">
        <v>25.367</v>
      </c>
      <c r="Q456" s="54">
        <v>101.4</v>
      </c>
      <c r="R456" s="18">
        <v>102.4659</v>
      </c>
      <c r="S456" s="54">
        <v>29.24</v>
      </c>
      <c r="T456" s="13">
        <v>76.5644167748102</v>
      </c>
      <c r="U456" s="21">
        <v>11.83</v>
      </c>
      <c r="V456" s="21">
        <v>10.11</v>
      </c>
      <c r="W456" s="18">
        <f t="shared" si="6"/>
        <v>0.04252036534</v>
      </c>
      <c r="X456" s="54">
        <v>56.599</v>
      </c>
      <c r="Y456" s="54">
        <v>0.0319434062027093</v>
      </c>
      <c r="Z456" s="53">
        <v>3735.817908</v>
      </c>
      <c r="AA456" s="51">
        <v>1135.5382</v>
      </c>
      <c r="AB456" s="55">
        <v>1533.651</v>
      </c>
      <c r="AC456" s="51">
        <v>1557.917</v>
      </c>
      <c r="AD456" s="51">
        <v>1759.608</v>
      </c>
      <c r="AE456" s="51">
        <v>1996.223</v>
      </c>
      <c r="AF456" s="51">
        <f t="shared" si="5"/>
        <v>5313.748</v>
      </c>
      <c r="AG456" s="18">
        <v>5360.5</v>
      </c>
      <c r="AH456" s="21">
        <v>9.0</v>
      </c>
      <c r="AI456" s="51">
        <f t="shared" si="3"/>
        <v>398.1128</v>
      </c>
      <c r="AJ456" s="18">
        <v>388.06</v>
      </c>
      <c r="AK456" s="54">
        <v>29.24</v>
      </c>
      <c r="AL456" s="56">
        <v>9.128</v>
      </c>
      <c r="AM456" s="13">
        <v>76.5644167748102</v>
      </c>
      <c r="AN456" s="53">
        <v>1032.1</v>
      </c>
      <c r="AO456" s="18">
        <f t="shared" si="4"/>
        <v>1117.362511</v>
      </c>
      <c r="AP456" s="53">
        <v>103.8</v>
      </c>
      <c r="AQ456" s="53">
        <v>1258.64</v>
      </c>
      <c r="AR456" s="21">
        <v>396.175</v>
      </c>
      <c r="AS456" s="21">
        <v>0.646119</v>
      </c>
      <c r="AT456" s="53">
        <v>99.8</v>
      </c>
      <c r="AU456" s="53">
        <v>99.0</v>
      </c>
      <c r="AV456" s="53">
        <v>103.5</v>
      </c>
      <c r="AW456" s="53">
        <v>116.2</v>
      </c>
      <c r="AX456" s="53">
        <v>97.9</v>
      </c>
      <c r="AY456" s="21">
        <v>101.299418017321</v>
      </c>
      <c r="AZ456" s="21">
        <v>102.959001208561</v>
      </c>
      <c r="BA456" s="21">
        <v>104.873668991995</v>
      </c>
      <c r="BB456" s="5">
        <v>388.06</v>
      </c>
      <c r="BC456" s="5">
        <v>9.17887</v>
      </c>
      <c r="BD456" s="18">
        <v>388.03</v>
      </c>
      <c r="BE456" s="21">
        <v>11.83</v>
      </c>
      <c r="BF456" s="21">
        <v>12.57</v>
      </c>
      <c r="BG456" s="5">
        <v>13.75</v>
      </c>
      <c r="BH456" s="53">
        <v>103.4</v>
      </c>
      <c r="BI456" s="53">
        <v>103.6</v>
      </c>
      <c r="BJ456" s="53">
        <v>104.2</v>
      </c>
      <c r="BK456" s="53">
        <v>102.7</v>
      </c>
      <c r="BL456" s="54">
        <v>888700.238</v>
      </c>
      <c r="BM456" s="53">
        <v>102.0</v>
      </c>
      <c r="BN456" s="53">
        <v>101.9</v>
      </c>
      <c r="BO456" s="21">
        <v>61.6586716779586</v>
      </c>
      <c r="BP456" s="53">
        <v>2393.6</v>
      </c>
      <c r="BQ456" s="21">
        <v>0.0892</v>
      </c>
      <c r="BR456" s="53">
        <v>194.5</v>
      </c>
      <c r="BS456" s="5">
        <v>101.1</v>
      </c>
      <c r="BT456" s="53">
        <v>13.42</v>
      </c>
      <c r="BU456" s="22">
        <v>4.31</v>
      </c>
      <c r="BV456" s="57">
        <v>108.545327</v>
      </c>
      <c r="BW456" s="22"/>
    </row>
    <row r="457" ht="15.75" customHeight="1">
      <c r="A457" s="3" t="s">
        <v>58</v>
      </c>
      <c r="B457" s="3">
        <v>1984.0</v>
      </c>
      <c r="C457" s="3">
        <v>1984.0833333332996</v>
      </c>
      <c r="D457" s="54">
        <v>24.736</v>
      </c>
      <c r="E457" s="3">
        <v>2138.5</v>
      </c>
      <c r="F457" s="50">
        <v>215.3294</v>
      </c>
      <c r="G457" s="50">
        <v>333.7075</v>
      </c>
      <c r="H457" s="51">
        <v>415.6054</v>
      </c>
      <c r="I457" s="22">
        <v>176.8328</v>
      </c>
      <c r="J457" s="21">
        <v>156.38</v>
      </c>
      <c r="K457" s="5">
        <v>9.56</v>
      </c>
      <c r="L457" s="52">
        <v>6400.93</v>
      </c>
      <c r="M457" s="54">
        <v>50.848</v>
      </c>
      <c r="N457" s="3">
        <v>166.4</v>
      </c>
      <c r="O457" s="53">
        <v>102.9</v>
      </c>
      <c r="P457" s="52">
        <v>25.451</v>
      </c>
      <c r="Q457" s="54">
        <v>102.1</v>
      </c>
      <c r="R457" s="18">
        <v>102.7734</v>
      </c>
      <c r="S457" s="54">
        <v>29.69</v>
      </c>
      <c r="T457" s="3">
        <v>76.8753595389033</v>
      </c>
      <c r="U457" s="21">
        <v>11.67</v>
      </c>
      <c r="V457" s="21">
        <v>9.9</v>
      </c>
      <c r="W457" s="18">
        <f t="shared" si="6"/>
        <v>0.03888037593</v>
      </c>
      <c r="X457" s="54">
        <v>56.733</v>
      </c>
      <c r="Y457" s="54">
        <v>0.028834122191393252</v>
      </c>
      <c r="Z457" s="53">
        <v>3759.9062820000004</v>
      </c>
      <c r="AA457" s="51">
        <v>1141.4751</v>
      </c>
      <c r="AB457" s="55">
        <v>1540.0257</v>
      </c>
      <c r="AC457" s="51">
        <v>1571.50280882155</v>
      </c>
      <c r="AD457" s="51">
        <v>1770.8787469276</v>
      </c>
      <c r="AE457" s="51">
        <v>2017.4533035869</v>
      </c>
      <c r="AF457" s="51">
        <f t="shared" si="5"/>
        <v>5359.834859</v>
      </c>
      <c r="AG457" s="18">
        <v>5403.86</v>
      </c>
      <c r="AH457" s="21">
        <v>8.9</v>
      </c>
      <c r="AI457" s="51">
        <f t="shared" si="3"/>
        <v>398.5506</v>
      </c>
      <c r="AJ457" s="18">
        <v>370.735</v>
      </c>
      <c r="AK457" s="54">
        <v>29.69</v>
      </c>
      <c r="AL457" s="56">
        <v>8.66</v>
      </c>
      <c r="AM457" s="3">
        <v>76.8753595389033</v>
      </c>
      <c r="AN457" s="53">
        <v>1067.9</v>
      </c>
      <c r="AO457" s="18">
        <f t="shared" si="4"/>
        <v>1067.477685</v>
      </c>
      <c r="AP457" s="53">
        <v>104.1</v>
      </c>
      <c r="AQ457" s="53">
        <v>1220.58</v>
      </c>
      <c r="AR457" s="21">
        <v>381.462</v>
      </c>
      <c r="AS457" s="21">
        <v>0.631238</v>
      </c>
      <c r="AT457" s="53">
        <v>98.2</v>
      </c>
      <c r="AU457" s="53">
        <v>96.4</v>
      </c>
      <c r="AV457" s="53">
        <v>104.4</v>
      </c>
      <c r="AW457" s="53">
        <v>115.0</v>
      </c>
      <c r="AX457" s="53">
        <v>100.9</v>
      </c>
      <c r="AY457" s="21">
        <v>101.416901041735</v>
      </c>
      <c r="AZ457" s="21">
        <v>103.384955591096</v>
      </c>
      <c r="BA457" s="21">
        <v>106.365146335136</v>
      </c>
      <c r="BB457" s="5">
        <v>370.73</v>
      </c>
      <c r="BC457" s="5">
        <v>8.20433</v>
      </c>
      <c r="BD457" s="18">
        <v>370.8</v>
      </c>
      <c r="BE457" s="21">
        <v>11.67</v>
      </c>
      <c r="BF457" s="21">
        <v>12.2</v>
      </c>
      <c r="BG457" s="5">
        <v>13.65</v>
      </c>
      <c r="BH457" s="53">
        <v>103.7</v>
      </c>
      <c r="BI457" s="53">
        <v>103.9</v>
      </c>
      <c r="BJ457" s="53">
        <v>104.7</v>
      </c>
      <c r="BK457" s="53">
        <v>103.1</v>
      </c>
      <c r="BL457" s="54">
        <v>892811.803</v>
      </c>
      <c r="BM457" s="53">
        <v>102.2</v>
      </c>
      <c r="BN457" s="53">
        <v>102.2</v>
      </c>
      <c r="BO457" s="21">
        <v>61.9553929083626</v>
      </c>
      <c r="BP457" s="53">
        <v>2419.4</v>
      </c>
      <c r="BQ457" s="21">
        <v>0.0212</v>
      </c>
      <c r="BR457" s="53">
        <v>194.7</v>
      </c>
      <c r="BS457" s="5">
        <v>101.4</v>
      </c>
      <c r="BT457" s="53">
        <v>13.3675</v>
      </c>
      <c r="BU457" s="18">
        <v>4.28</v>
      </c>
      <c r="BV457" s="57">
        <v>108.223273</v>
      </c>
    </row>
    <row r="458" ht="15.75" customHeight="1">
      <c r="A458" s="3" t="s">
        <v>230</v>
      </c>
      <c r="B458" s="3">
        <v>1984.0</v>
      </c>
      <c r="C458" s="3">
        <v>1984.1666666666329</v>
      </c>
      <c r="D458" s="54">
        <v>25.262</v>
      </c>
      <c r="E458" s="3">
        <v>2158.6</v>
      </c>
      <c r="F458" s="50">
        <v>218.3293</v>
      </c>
      <c r="G458" s="50">
        <v>337.6043</v>
      </c>
      <c r="H458" s="51">
        <v>423.5808</v>
      </c>
      <c r="I458" s="22">
        <v>181.4084</v>
      </c>
      <c r="J458" s="21">
        <v>154.71</v>
      </c>
      <c r="K458" s="5">
        <v>9.59</v>
      </c>
      <c r="L458" s="52">
        <v>6449.0</v>
      </c>
      <c r="M458" s="54">
        <v>51.168</v>
      </c>
      <c r="N458" s="3">
        <v>157.3</v>
      </c>
      <c r="O458" s="53">
        <v>103.2</v>
      </c>
      <c r="P458" s="52">
        <v>25.829</v>
      </c>
      <c r="Q458" s="54">
        <v>102.6</v>
      </c>
      <c r="R458" s="18">
        <v>103.1431</v>
      </c>
      <c r="S458" s="54">
        <v>30.145</v>
      </c>
      <c r="T458" s="3">
        <v>79.6004202438586</v>
      </c>
      <c r="U458" s="21">
        <v>11.84</v>
      </c>
      <c r="V458" s="21">
        <v>10.04</v>
      </c>
      <c r="W458" s="18">
        <f t="shared" si="6"/>
        <v>0.04156658389</v>
      </c>
      <c r="X458" s="54">
        <v>56.847</v>
      </c>
      <c r="Y458" s="54">
        <v>0.028234996201569995</v>
      </c>
      <c r="Z458" s="53">
        <v>3811.359</v>
      </c>
      <c r="AA458" s="51">
        <v>1160.9228</v>
      </c>
      <c r="AB458" s="55">
        <v>1559.9388</v>
      </c>
      <c r="AC458" s="51">
        <v>1584.29195643134</v>
      </c>
      <c r="AD458" s="51">
        <v>1779.65673781669</v>
      </c>
      <c r="AE458" s="51">
        <v>2040.50937126439</v>
      </c>
      <c r="AF458" s="51">
        <f t="shared" si="5"/>
        <v>5404.458066</v>
      </c>
      <c r="AG458" s="18">
        <v>5448.43</v>
      </c>
      <c r="AH458" s="21">
        <v>9.09</v>
      </c>
      <c r="AI458" s="51">
        <f t="shared" si="3"/>
        <v>399.016</v>
      </c>
      <c r="AJ458" s="18">
        <v>386.038</v>
      </c>
      <c r="AK458" s="54">
        <v>30.145</v>
      </c>
      <c r="AL458" s="56">
        <v>9.78</v>
      </c>
      <c r="AM458" s="3">
        <v>79.6004202438586</v>
      </c>
      <c r="AN458" s="53">
        <v>1076.9</v>
      </c>
      <c r="AO458" s="18">
        <f t="shared" si="4"/>
        <v>1111.540455</v>
      </c>
      <c r="AP458" s="53">
        <v>104.5</v>
      </c>
      <c r="AQ458" s="53">
        <v>1154.63</v>
      </c>
      <c r="AR458" s="21">
        <v>396.585</v>
      </c>
      <c r="AS458" s="21">
        <v>0.645675</v>
      </c>
      <c r="AT458" s="53">
        <v>99.8</v>
      </c>
      <c r="AU458" s="53">
        <v>100.1</v>
      </c>
      <c r="AV458" s="53">
        <v>105.1</v>
      </c>
      <c r="AW458" s="53">
        <v>115.0</v>
      </c>
      <c r="AX458" s="53">
        <v>98.7</v>
      </c>
      <c r="AY458" s="21">
        <v>101.594522201704</v>
      </c>
      <c r="AZ458" s="21">
        <v>103.779102258188</v>
      </c>
      <c r="BA458" s="21">
        <v>107.349767412027</v>
      </c>
      <c r="BB458" s="5">
        <v>386.04</v>
      </c>
      <c r="BC458" s="5">
        <v>9.1119</v>
      </c>
      <c r="BD458" s="18">
        <v>386.57</v>
      </c>
      <c r="BE458" s="21">
        <v>11.84</v>
      </c>
      <c r="BF458" s="21">
        <v>12.08</v>
      </c>
      <c r="BG458" s="5">
        <v>13.59</v>
      </c>
      <c r="BH458" s="53">
        <v>104.4</v>
      </c>
      <c r="BI458" s="53">
        <v>104.1</v>
      </c>
      <c r="BJ458" s="53">
        <v>105.0</v>
      </c>
      <c r="BK458" s="53">
        <v>103.7</v>
      </c>
      <c r="BL458" s="54">
        <v>903313.748</v>
      </c>
      <c r="BM458" s="53">
        <v>102.7</v>
      </c>
      <c r="BN458" s="53">
        <v>102.3</v>
      </c>
      <c r="BO458" s="21">
        <v>62.0740814005242</v>
      </c>
      <c r="BP458" s="53">
        <v>2403.5</v>
      </c>
      <c r="BQ458" s="21">
        <v>-0.0869</v>
      </c>
      <c r="BR458" s="53">
        <v>191.7</v>
      </c>
      <c r="BS458" s="5">
        <v>101.8</v>
      </c>
      <c r="BT458" s="53">
        <v>13.2325</v>
      </c>
      <c r="BU458" s="18">
        <v>4.55</v>
      </c>
      <c r="BV458" s="57">
        <v>108.041709</v>
      </c>
    </row>
    <row r="459" ht="15.75" customHeight="1">
      <c r="A459" s="3" t="s">
        <v>231</v>
      </c>
      <c r="B459" s="3">
        <v>1984.0</v>
      </c>
      <c r="C459" s="3">
        <v>1984.2499999999661</v>
      </c>
      <c r="D459" s="54">
        <v>24.812</v>
      </c>
      <c r="E459" s="3">
        <v>2175.5</v>
      </c>
      <c r="F459" s="50">
        <v>221.4447</v>
      </c>
      <c r="G459" s="50">
        <v>342.0163</v>
      </c>
      <c r="H459" s="51">
        <v>430.9463</v>
      </c>
      <c r="I459" s="22">
        <v>178.0156</v>
      </c>
      <c r="J459" s="21">
        <v>152.06</v>
      </c>
      <c r="K459" s="5">
        <v>9.91</v>
      </c>
      <c r="L459" s="52">
        <v>6494.07</v>
      </c>
      <c r="M459" s="54">
        <v>51.362</v>
      </c>
      <c r="N459" s="3">
        <v>157.4</v>
      </c>
      <c r="O459" s="53">
        <v>103.9</v>
      </c>
      <c r="P459" s="52">
        <v>25.763</v>
      </c>
      <c r="Q459" s="54">
        <v>102.9</v>
      </c>
      <c r="R459" s="18">
        <v>103.9553</v>
      </c>
      <c r="S459" s="54">
        <v>30.761</v>
      </c>
      <c r="T459" s="3">
        <v>79.0961834245101</v>
      </c>
      <c r="U459" s="21">
        <v>12.32</v>
      </c>
      <c r="V459" s="21">
        <v>10.59</v>
      </c>
      <c r="W459" s="18">
        <f t="shared" si="6"/>
        <v>0.04419777181</v>
      </c>
      <c r="X459" s="54">
        <v>57.015</v>
      </c>
      <c r="Y459" s="54">
        <v>0.02814945720777584</v>
      </c>
      <c r="Z459" s="53">
        <v>3850.3341029999997</v>
      </c>
      <c r="AA459" s="51">
        <v>1172.4229</v>
      </c>
      <c r="AB459" s="55">
        <v>1575.0872</v>
      </c>
      <c r="AC459" s="51">
        <v>1590.225</v>
      </c>
      <c r="AD459" s="51">
        <v>1791.459</v>
      </c>
      <c r="AE459" s="51">
        <v>2067.152</v>
      </c>
      <c r="AF459" s="51">
        <f t="shared" si="5"/>
        <v>5448.836</v>
      </c>
      <c r="AG459" s="18">
        <v>5494.22</v>
      </c>
      <c r="AH459" s="21">
        <v>9.52</v>
      </c>
      <c r="AI459" s="51">
        <f t="shared" si="3"/>
        <v>402.6643</v>
      </c>
      <c r="AJ459" s="18">
        <v>394.743</v>
      </c>
      <c r="AK459" s="54">
        <v>30.761</v>
      </c>
      <c r="AL459" s="56">
        <v>9.9</v>
      </c>
      <c r="AM459" s="3">
        <v>79.0961834245101</v>
      </c>
      <c r="AN459" s="53">
        <v>1064.9</v>
      </c>
      <c r="AO459" s="18">
        <f t="shared" si="4"/>
        <v>1136.60524</v>
      </c>
      <c r="AP459" s="53">
        <v>104.6</v>
      </c>
      <c r="AQ459" s="53">
        <v>1164.89</v>
      </c>
      <c r="AR459" s="21">
        <v>402.215</v>
      </c>
      <c r="AS459" s="21">
        <v>0.687386</v>
      </c>
      <c r="AT459" s="53">
        <v>104.0</v>
      </c>
      <c r="AU459" s="53">
        <v>110.7</v>
      </c>
      <c r="AV459" s="53">
        <v>105.1</v>
      </c>
      <c r="AW459" s="53">
        <v>115.5</v>
      </c>
      <c r="AX459" s="53">
        <v>105.6</v>
      </c>
      <c r="AY459" s="21">
        <v>101.929219593804</v>
      </c>
      <c r="AZ459" s="21">
        <v>104.167701108426</v>
      </c>
      <c r="BA459" s="21">
        <v>107.25208436216</v>
      </c>
      <c r="BB459" s="5">
        <v>394.74</v>
      </c>
      <c r="BC459" s="5">
        <v>9.64959</v>
      </c>
      <c r="BD459" s="18">
        <v>394.13</v>
      </c>
      <c r="BE459" s="21">
        <v>12.32</v>
      </c>
      <c r="BF459" s="21">
        <v>12.57</v>
      </c>
      <c r="BG459" s="5">
        <v>13.99</v>
      </c>
      <c r="BH459" s="53">
        <v>105.0</v>
      </c>
      <c r="BI459" s="53">
        <v>104.4</v>
      </c>
      <c r="BJ459" s="53">
        <v>105.1</v>
      </c>
      <c r="BK459" s="53">
        <v>104.1</v>
      </c>
      <c r="BL459" s="54">
        <v>913482.114</v>
      </c>
      <c r="BM459" s="53">
        <v>103.1</v>
      </c>
      <c r="BN459" s="53">
        <v>102.5</v>
      </c>
      <c r="BO459" s="21">
        <v>62.0740814005242</v>
      </c>
      <c r="BP459" s="53">
        <v>2431.6</v>
      </c>
      <c r="BQ459" s="21">
        <v>0.0019</v>
      </c>
      <c r="BR459" s="53">
        <v>186.2</v>
      </c>
      <c r="BS459" s="5">
        <v>102.3</v>
      </c>
      <c r="BT459" s="53">
        <v>13.386</v>
      </c>
      <c r="BU459" s="18">
        <v>4.56</v>
      </c>
      <c r="BV459" s="57">
        <v>108.321196</v>
      </c>
    </row>
    <row r="460" ht="15.75" customHeight="1">
      <c r="A460" s="3" t="s">
        <v>59</v>
      </c>
      <c r="B460" s="3">
        <v>1984.0</v>
      </c>
      <c r="C460" s="3">
        <v>1984.3333333332994</v>
      </c>
      <c r="D460" s="54">
        <v>24.457</v>
      </c>
      <c r="E460" s="3">
        <v>2192.1</v>
      </c>
      <c r="F460" s="50">
        <v>225.1752</v>
      </c>
      <c r="G460" s="50">
        <v>346.1789</v>
      </c>
      <c r="H460" s="51">
        <v>437.8374</v>
      </c>
      <c r="I460" s="22">
        <v>179.78910000000002</v>
      </c>
      <c r="J460" s="21">
        <v>153.26</v>
      </c>
      <c r="K460" s="5">
        <v>10.29</v>
      </c>
      <c r="L460" s="52">
        <v>6487.88</v>
      </c>
      <c r="M460" s="54">
        <v>51.604</v>
      </c>
      <c r="N460" s="3">
        <v>157.6</v>
      </c>
      <c r="O460" s="53">
        <v>104.0</v>
      </c>
      <c r="P460" s="52">
        <v>25.691</v>
      </c>
      <c r="Q460" s="54">
        <v>103.3</v>
      </c>
      <c r="R460" s="18">
        <v>103.9991</v>
      </c>
      <c r="S460" s="54">
        <v>30.618</v>
      </c>
      <c r="T460" s="3">
        <v>78.5477172144273</v>
      </c>
      <c r="U460" s="21">
        <v>12.63</v>
      </c>
      <c r="V460" s="21">
        <v>10.9</v>
      </c>
      <c r="W460" s="18">
        <f t="shared" si="6"/>
        <v>0.04594928755</v>
      </c>
      <c r="X460" s="54">
        <v>57.257</v>
      </c>
      <c r="Y460" s="54">
        <v>0.03065485833603332</v>
      </c>
      <c r="Z460" s="53">
        <v>3857.0446600000005</v>
      </c>
      <c r="AA460" s="51">
        <v>1188.9806</v>
      </c>
      <c r="AB460" s="55">
        <v>1592.4118</v>
      </c>
      <c r="AC460" s="51">
        <v>1586.36208639571</v>
      </c>
      <c r="AD460" s="51">
        <v>1810.16616497166</v>
      </c>
      <c r="AE460" s="51">
        <v>2098.12920075269</v>
      </c>
      <c r="AF460" s="51">
        <f t="shared" si="5"/>
        <v>5494.657452</v>
      </c>
      <c r="AG460" s="18">
        <v>5541.22</v>
      </c>
      <c r="AH460" s="21">
        <v>9.69</v>
      </c>
      <c r="AI460" s="51">
        <f t="shared" si="3"/>
        <v>403.4312</v>
      </c>
      <c r="AJ460" s="18">
        <v>381.371</v>
      </c>
      <c r="AK460" s="54">
        <v>30.618</v>
      </c>
      <c r="AL460" s="56">
        <v>9.079</v>
      </c>
      <c r="AM460" s="3">
        <v>78.5477172144273</v>
      </c>
      <c r="AN460" s="53">
        <v>1083.5</v>
      </c>
      <c r="AO460" s="18">
        <f t="shared" si="4"/>
        <v>1098.102505</v>
      </c>
      <c r="AP460" s="53">
        <v>105.3</v>
      </c>
      <c r="AQ460" s="53">
        <v>1170.75</v>
      </c>
      <c r="AR460" s="21">
        <v>400.96</v>
      </c>
      <c r="AS460" s="21">
        <v>0.688615</v>
      </c>
      <c r="AT460" s="53">
        <v>107.5</v>
      </c>
      <c r="AU460" s="53">
        <v>114.6</v>
      </c>
      <c r="AV460" s="53">
        <v>105.1</v>
      </c>
      <c r="AW460" s="53">
        <v>115.1</v>
      </c>
      <c r="AX460" s="53">
        <v>107.4</v>
      </c>
      <c r="AY460" s="21">
        <v>102.166476558245</v>
      </c>
      <c r="AZ460" s="21">
        <v>104.195965094593</v>
      </c>
      <c r="BA460" s="21">
        <v>109.033956824476</v>
      </c>
      <c r="BB460" s="5">
        <v>381.37</v>
      </c>
      <c r="BC460" s="5">
        <v>9.24553</v>
      </c>
      <c r="BD460" s="18">
        <v>380.91</v>
      </c>
      <c r="BE460" s="21">
        <v>12.63</v>
      </c>
      <c r="BF460" s="21">
        <v>12.81</v>
      </c>
      <c r="BG460" s="5">
        <v>14.31</v>
      </c>
      <c r="BH460" s="53">
        <v>105.4</v>
      </c>
      <c r="BI460" s="53">
        <v>104.8</v>
      </c>
      <c r="BJ460" s="53">
        <v>105.4</v>
      </c>
      <c r="BK460" s="53">
        <v>104.9</v>
      </c>
      <c r="BL460" s="54">
        <v>923162.717</v>
      </c>
      <c r="BM460" s="53">
        <v>103.3</v>
      </c>
      <c r="BN460" s="53">
        <v>103.0</v>
      </c>
      <c r="BO460" s="21">
        <v>62.5488353691706</v>
      </c>
      <c r="BP460" s="53">
        <v>2457.5</v>
      </c>
      <c r="BQ460" s="21">
        <v>0.0927</v>
      </c>
      <c r="BR460" s="53">
        <v>194.4</v>
      </c>
      <c r="BS460" s="5">
        <v>103.0</v>
      </c>
      <c r="BT460" s="53">
        <v>13.6525</v>
      </c>
      <c r="BU460" s="18">
        <v>4.58</v>
      </c>
      <c r="BV460" s="57">
        <v>108.399814</v>
      </c>
    </row>
    <row r="461" ht="15.75" customHeight="1">
      <c r="A461" s="3" t="s">
        <v>232</v>
      </c>
      <c r="B461" s="3">
        <v>1984.0</v>
      </c>
      <c r="C461" s="3">
        <v>1984.4166666666326</v>
      </c>
      <c r="D461" s="54">
        <v>22.894</v>
      </c>
      <c r="E461" s="3">
        <v>2204.5</v>
      </c>
      <c r="F461" s="50">
        <v>229.4791</v>
      </c>
      <c r="G461" s="50">
        <v>349.7492</v>
      </c>
      <c r="H461" s="51">
        <v>446.3183</v>
      </c>
      <c r="I461" s="22">
        <v>180.75379999999998</v>
      </c>
      <c r="J461" s="21">
        <v>156.64</v>
      </c>
      <c r="K461" s="5">
        <v>10.32</v>
      </c>
      <c r="L461" s="52">
        <v>6618.55</v>
      </c>
      <c r="M461" s="54">
        <v>51.724</v>
      </c>
      <c r="N461" s="3">
        <v>156.6</v>
      </c>
      <c r="O461" s="53">
        <v>104.1</v>
      </c>
      <c r="P461" s="52">
        <v>25.882</v>
      </c>
      <c r="Q461" s="54">
        <v>103.5</v>
      </c>
      <c r="R461" s="18">
        <v>103.9712</v>
      </c>
      <c r="S461" s="54">
        <v>30.52</v>
      </c>
      <c r="T461" s="3">
        <v>80.5350714288394</v>
      </c>
      <c r="U461" s="21">
        <v>13.41</v>
      </c>
      <c r="V461" s="21">
        <v>11.66</v>
      </c>
      <c r="W461" s="18">
        <f t="shared" si="6"/>
        <v>0.046875</v>
      </c>
      <c r="X461" s="54">
        <v>57.417</v>
      </c>
      <c r="Y461" s="54">
        <v>0.03177056191485916</v>
      </c>
      <c r="Z461" s="53">
        <v>3940.6846700000006</v>
      </c>
      <c r="AA461" s="51">
        <v>1206.3005</v>
      </c>
      <c r="AB461" s="55">
        <v>1608.4909</v>
      </c>
      <c r="AC461" s="51">
        <v>1582.24172127701</v>
      </c>
      <c r="AD461" s="51">
        <v>1833.11328087131</v>
      </c>
      <c r="AE461" s="51">
        <v>2130.13784044727</v>
      </c>
      <c r="AF461" s="51">
        <f t="shared" si="5"/>
        <v>5545.492843</v>
      </c>
      <c r="AG461" s="18">
        <v>5601.09</v>
      </c>
      <c r="AH461" s="21">
        <v>9.83</v>
      </c>
      <c r="AI461" s="51">
        <f t="shared" si="3"/>
        <v>402.1904</v>
      </c>
      <c r="AJ461" s="18">
        <v>376.957</v>
      </c>
      <c r="AK461" s="54">
        <v>30.52</v>
      </c>
      <c r="AL461" s="56">
        <v>9.34</v>
      </c>
      <c r="AM461" s="3">
        <v>80.5350714288394</v>
      </c>
      <c r="AN461" s="53">
        <v>1068.1</v>
      </c>
      <c r="AO461" s="18">
        <f t="shared" si="4"/>
        <v>1085.393032</v>
      </c>
      <c r="AP461" s="53">
        <v>105.1</v>
      </c>
      <c r="AQ461" s="53">
        <v>1104.85</v>
      </c>
      <c r="AR461" s="21">
        <v>393.323</v>
      </c>
      <c r="AS461" s="21">
        <v>0.643614</v>
      </c>
      <c r="AT461" s="53">
        <v>103.4</v>
      </c>
      <c r="AU461" s="53">
        <v>108.3</v>
      </c>
      <c r="AV461" s="53">
        <v>105.4</v>
      </c>
      <c r="AW461" s="53">
        <v>114.2</v>
      </c>
      <c r="AX461" s="53">
        <v>107.3</v>
      </c>
      <c r="AY461" s="21">
        <v>102.181440026326</v>
      </c>
      <c r="AZ461" s="21">
        <v>104.090837321473</v>
      </c>
      <c r="BA461" s="21">
        <v>109.606762946527</v>
      </c>
      <c r="BB461" s="5">
        <v>376.96</v>
      </c>
      <c r="BC461" s="5">
        <v>8.95452</v>
      </c>
      <c r="BD461" s="18">
        <v>377.81</v>
      </c>
      <c r="BE461" s="21">
        <v>13.41</v>
      </c>
      <c r="BF461" s="21">
        <v>13.28</v>
      </c>
      <c r="BG461" s="5">
        <v>14.74</v>
      </c>
      <c r="BH461" s="53">
        <v>105.2</v>
      </c>
      <c r="BI461" s="53">
        <v>105.0</v>
      </c>
      <c r="BJ461" s="53">
        <v>105.9</v>
      </c>
      <c r="BK461" s="53">
        <v>105.4</v>
      </c>
      <c r="BL461" s="54">
        <v>933148.777</v>
      </c>
      <c r="BM461" s="53">
        <v>103.5</v>
      </c>
      <c r="BN461" s="53">
        <v>103.0</v>
      </c>
      <c r="BO461" s="21">
        <v>62.430146877009</v>
      </c>
      <c r="BP461" s="53">
        <v>2474.5</v>
      </c>
      <c r="BQ461" s="21">
        <v>-0.285</v>
      </c>
      <c r="BR461" s="53">
        <v>184.0</v>
      </c>
      <c r="BS461" s="5">
        <v>103.2</v>
      </c>
      <c r="BT461" s="53">
        <v>13.9425</v>
      </c>
      <c r="BU461" s="18">
        <v>4.64</v>
      </c>
      <c r="BV461" s="57">
        <v>108.7682</v>
      </c>
    </row>
    <row r="462" ht="15.75" customHeight="1">
      <c r="A462" s="3" t="s">
        <v>233</v>
      </c>
      <c r="B462" s="3">
        <v>1984.0</v>
      </c>
      <c r="C462" s="3">
        <v>1984.499999999966</v>
      </c>
      <c r="D462" s="54">
        <v>22.794</v>
      </c>
      <c r="E462" s="3">
        <v>2215.4</v>
      </c>
      <c r="F462" s="50">
        <v>233.4139</v>
      </c>
      <c r="G462" s="50">
        <v>353.7386</v>
      </c>
      <c r="H462" s="51">
        <v>450.9723</v>
      </c>
      <c r="I462" s="22">
        <v>181.8816</v>
      </c>
      <c r="J462" s="21">
        <v>157.52</v>
      </c>
      <c r="K462" s="5">
        <v>11.06</v>
      </c>
      <c r="L462" s="52">
        <v>6572.27</v>
      </c>
      <c r="M462" s="54">
        <v>51.845</v>
      </c>
      <c r="N462" s="3">
        <v>153.1</v>
      </c>
      <c r="O462" s="53">
        <v>104.0</v>
      </c>
      <c r="P462" s="52">
        <v>26.094</v>
      </c>
      <c r="Q462" s="54">
        <v>103.7</v>
      </c>
      <c r="R462" s="18">
        <v>103.9242</v>
      </c>
      <c r="S462" s="54">
        <v>29.967</v>
      </c>
      <c r="T462" s="3">
        <v>79.6659708717304</v>
      </c>
      <c r="U462" s="21">
        <v>13.56</v>
      </c>
      <c r="V462" s="21">
        <v>12.08</v>
      </c>
      <c r="W462" s="18">
        <f t="shared" si="6"/>
        <v>0.04444086303</v>
      </c>
      <c r="X462" s="54">
        <v>57.575</v>
      </c>
      <c r="Y462" s="54">
        <v>0.03151426114375799</v>
      </c>
      <c r="Z462" s="53">
        <v>3921.0162820000005</v>
      </c>
      <c r="AA462" s="51">
        <v>1220.0064</v>
      </c>
      <c r="AB462" s="55">
        <v>1621.813</v>
      </c>
      <c r="AC462" s="51">
        <v>1590.522</v>
      </c>
      <c r="AD462" s="51">
        <v>1855.999</v>
      </c>
      <c r="AE462" s="51">
        <v>2158.862</v>
      </c>
      <c r="AF462" s="51">
        <f t="shared" si="5"/>
        <v>5605.383</v>
      </c>
      <c r="AG462" s="18">
        <v>5673.83</v>
      </c>
      <c r="AH462" s="21">
        <v>9.87</v>
      </c>
      <c r="AI462" s="51">
        <f t="shared" si="3"/>
        <v>401.8066</v>
      </c>
      <c r="AJ462" s="18">
        <v>378.314</v>
      </c>
      <c r="AK462" s="54">
        <v>29.967</v>
      </c>
      <c r="AL462" s="56">
        <v>8.516</v>
      </c>
      <c r="AM462" s="3">
        <v>79.6659708717304</v>
      </c>
      <c r="AN462" s="53">
        <v>1064.2</v>
      </c>
      <c r="AO462" s="18">
        <f t="shared" si="4"/>
        <v>1089.300317</v>
      </c>
      <c r="AP462" s="53">
        <v>105.2</v>
      </c>
      <c r="AQ462" s="53">
        <v>1132.4</v>
      </c>
      <c r="AR462" s="21">
        <v>383.811</v>
      </c>
      <c r="AS462" s="21">
        <v>0.614267</v>
      </c>
      <c r="AT462" s="53">
        <v>102.2</v>
      </c>
      <c r="AU462" s="53">
        <v>105.0</v>
      </c>
      <c r="AV462" s="53">
        <v>105.3</v>
      </c>
      <c r="AW462" s="53">
        <v>113.4</v>
      </c>
      <c r="AX462" s="53">
        <v>111.5</v>
      </c>
      <c r="AY462" s="21">
        <v>102.35791805744</v>
      </c>
      <c r="AZ462" s="21">
        <v>103.954427944361</v>
      </c>
      <c r="BA462" s="21">
        <v>108.629395826734</v>
      </c>
      <c r="BB462" s="5">
        <v>378.31</v>
      </c>
      <c r="BC462" s="5">
        <v>8.76943</v>
      </c>
      <c r="BD462" s="18">
        <v>377.1</v>
      </c>
      <c r="BE462" s="21">
        <v>13.56</v>
      </c>
      <c r="BF462" s="21">
        <v>13.55</v>
      </c>
      <c r="BG462" s="5">
        <v>15.05</v>
      </c>
      <c r="BH462" s="53">
        <v>105.2</v>
      </c>
      <c r="BI462" s="53">
        <v>105.2</v>
      </c>
      <c r="BJ462" s="53">
        <v>105.9</v>
      </c>
      <c r="BK462" s="53">
        <v>105.6</v>
      </c>
      <c r="BL462" s="54">
        <v>936226.633</v>
      </c>
      <c r="BM462" s="53">
        <v>103.7</v>
      </c>
      <c r="BN462" s="53">
        <v>103.3</v>
      </c>
      <c r="BO462" s="21">
        <v>62.430146877009</v>
      </c>
      <c r="BP462" s="53">
        <v>2495.6</v>
      </c>
      <c r="BQ462" s="21">
        <v>-0.0339</v>
      </c>
      <c r="BR462" s="53">
        <v>179.9</v>
      </c>
      <c r="BS462" s="5">
        <v>103.6</v>
      </c>
      <c r="BT462" s="53">
        <v>14.416</v>
      </c>
      <c r="BU462" s="18">
        <v>4.77</v>
      </c>
      <c r="BV462" s="57">
        <v>109.078743</v>
      </c>
    </row>
    <row r="463" ht="15.75" customHeight="1">
      <c r="A463" s="3" t="s">
        <v>60</v>
      </c>
      <c r="B463" s="3">
        <v>1984.0</v>
      </c>
      <c r="C463" s="3">
        <v>1984.5833333332992</v>
      </c>
      <c r="D463" s="54">
        <v>20.057</v>
      </c>
      <c r="E463" s="3">
        <v>2223.9</v>
      </c>
      <c r="F463" s="50">
        <v>236.6163</v>
      </c>
      <c r="G463" s="50">
        <v>357.1593</v>
      </c>
      <c r="H463" s="51">
        <v>455.8009</v>
      </c>
      <c r="I463" s="22">
        <v>184.0228</v>
      </c>
      <c r="J463" s="21">
        <v>162.09</v>
      </c>
      <c r="K463" s="5">
        <v>11.23</v>
      </c>
      <c r="L463" s="52">
        <v>6566.6</v>
      </c>
      <c r="M463" s="54">
        <v>52.069</v>
      </c>
      <c r="N463" s="3">
        <v>151.1</v>
      </c>
      <c r="O463" s="53">
        <v>104.2</v>
      </c>
      <c r="P463" s="52">
        <v>25.981</v>
      </c>
      <c r="Q463" s="54">
        <v>104.1</v>
      </c>
      <c r="R463" s="22">
        <v>104.0657</v>
      </c>
      <c r="S463" s="54">
        <v>28.752</v>
      </c>
      <c r="T463" s="3">
        <v>80.7751256457137</v>
      </c>
      <c r="U463" s="21">
        <v>13.36</v>
      </c>
      <c r="V463" s="21">
        <v>12.03</v>
      </c>
      <c r="W463" s="18">
        <f t="shared" si="6"/>
        <v>0.04194264903</v>
      </c>
      <c r="X463" s="54">
        <v>57.724</v>
      </c>
      <c r="Y463" s="54">
        <v>0.03231575370638606</v>
      </c>
      <c r="Z463" s="53">
        <v>3932.08008</v>
      </c>
      <c r="AA463" s="51">
        <v>1233.5993</v>
      </c>
      <c r="AB463" s="55">
        <v>1634.2599</v>
      </c>
      <c r="AC463" s="51">
        <v>1620.09862337337</v>
      </c>
      <c r="AD463" s="51">
        <v>1875.63577837096</v>
      </c>
      <c r="AE463" s="51">
        <v>2181.63137488383</v>
      </c>
      <c r="AF463" s="51">
        <f t="shared" si="5"/>
        <v>5677.365777</v>
      </c>
      <c r="AG463" s="18">
        <v>5759.43</v>
      </c>
      <c r="AH463" s="21">
        <v>10.12</v>
      </c>
      <c r="AI463" s="51">
        <f t="shared" si="3"/>
        <v>400.6606</v>
      </c>
      <c r="AJ463" s="18">
        <v>347.598</v>
      </c>
      <c r="AK463" s="54">
        <v>28.752</v>
      </c>
      <c r="AL463" s="56">
        <v>7.085</v>
      </c>
      <c r="AM463" s="3">
        <v>80.7751256457137</v>
      </c>
      <c r="AN463" s="53">
        <v>1115.4</v>
      </c>
      <c r="AO463" s="18">
        <f t="shared" si="4"/>
        <v>1000.858048</v>
      </c>
      <c r="AP463" s="53">
        <v>105.5</v>
      </c>
      <c r="AQ463" s="53">
        <v>1115.28</v>
      </c>
      <c r="AR463" s="21">
        <v>349.395</v>
      </c>
      <c r="AS463" s="21">
        <v>0.593905</v>
      </c>
      <c r="AT463" s="53">
        <v>99.4</v>
      </c>
      <c r="AU463" s="53">
        <v>101.9</v>
      </c>
      <c r="AV463" s="53">
        <v>105.4</v>
      </c>
      <c r="AW463" s="53">
        <v>112.4</v>
      </c>
      <c r="AX463" s="53">
        <v>118.2</v>
      </c>
      <c r="AY463" s="21">
        <v>102.669801641604</v>
      </c>
      <c r="AZ463" s="21">
        <v>104.101937316937</v>
      </c>
      <c r="BA463" s="21">
        <v>108.772173434061</v>
      </c>
      <c r="BB463" s="5">
        <v>347.61</v>
      </c>
      <c r="BC463" s="5">
        <v>7.45164</v>
      </c>
      <c r="BD463" s="18">
        <v>346.76</v>
      </c>
      <c r="BE463" s="21">
        <v>13.36</v>
      </c>
      <c r="BF463" s="21">
        <v>13.44</v>
      </c>
      <c r="BG463" s="5">
        <v>15.15</v>
      </c>
      <c r="BH463" s="53">
        <v>104.8</v>
      </c>
      <c r="BI463" s="53">
        <v>105.5</v>
      </c>
      <c r="BJ463" s="53">
        <v>105.9</v>
      </c>
      <c r="BK463" s="53">
        <v>106.1</v>
      </c>
      <c r="BL463" s="54">
        <v>943287.082</v>
      </c>
      <c r="BM463" s="53">
        <v>103.7</v>
      </c>
      <c r="BN463" s="53">
        <v>103.7</v>
      </c>
      <c r="BO463" s="21">
        <v>62.5488353691706</v>
      </c>
      <c r="BP463" s="53">
        <v>2494.6</v>
      </c>
      <c r="BQ463" s="21">
        <v>-0.1661</v>
      </c>
      <c r="BR463" s="53">
        <v>171.1</v>
      </c>
      <c r="BS463" s="5">
        <v>104.3</v>
      </c>
      <c r="BT463" s="53">
        <v>14.6675</v>
      </c>
      <c r="BU463" s="18">
        <v>4.85</v>
      </c>
      <c r="BV463" s="57">
        <v>109.259806</v>
      </c>
    </row>
    <row r="464" ht="15.75" customHeight="1">
      <c r="A464" s="3" t="s">
        <v>234</v>
      </c>
      <c r="B464" s="3">
        <v>1984.0</v>
      </c>
      <c r="C464" s="3">
        <v>1984.6666666666324</v>
      </c>
      <c r="D464" s="54">
        <v>18.023</v>
      </c>
      <c r="E464" s="3">
        <v>2230.7</v>
      </c>
      <c r="F464" s="50">
        <v>239.3469</v>
      </c>
      <c r="G464" s="50">
        <v>360.6726</v>
      </c>
      <c r="H464" s="51">
        <v>458.7925</v>
      </c>
      <c r="I464" s="22">
        <v>183.94910000000002</v>
      </c>
      <c r="J464" s="21">
        <v>161.98</v>
      </c>
      <c r="K464" s="5">
        <v>11.64</v>
      </c>
      <c r="L464" s="52">
        <v>6707.71</v>
      </c>
      <c r="M464" s="54">
        <v>52.241</v>
      </c>
      <c r="N464" s="3">
        <v>164.4</v>
      </c>
      <c r="O464" s="53">
        <v>103.8</v>
      </c>
      <c r="P464" s="52">
        <v>26.04</v>
      </c>
      <c r="Q464" s="54">
        <v>104.4</v>
      </c>
      <c r="R464" s="18">
        <v>103.8216</v>
      </c>
      <c r="S464" s="54">
        <v>29.25</v>
      </c>
      <c r="T464" s="3">
        <v>82.027757768806</v>
      </c>
      <c r="U464" s="21">
        <v>12.72</v>
      </c>
      <c r="V464" s="21">
        <v>11.82</v>
      </c>
      <c r="W464" s="18">
        <f t="shared" si="6"/>
        <v>0.0400151301</v>
      </c>
      <c r="X464" s="54">
        <v>57.918</v>
      </c>
      <c r="Y464" s="54">
        <v>0.03365933752141648</v>
      </c>
      <c r="Z464" s="53">
        <v>4028.650626</v>
      </c>
      <c r="AA464" s="51">
        <v>1242.7611</v>
      </c>
      <c r="AB464" s="55">
        <v>1643.246</v>
      </c>
      <c r="AC464" s="51">
        <v>1664.81771401616</v>
      </c>
      <c r="AD464" s="51">
        <v>1893.29128684622</v>
      </c>
      <c r="AE464" s="51">
        <v>2202.35811879839</v>
      </c>
      <c r="AF464" s="51">
        <f t="shared" si="5"/>
        <v>5760.46712</v>
      </c>
      <c r="AG464" s="18">
        <v>5850.79</v>
      </c>
      <c r="AH464" s="21">
        <v>10.47</v>
      </c>
      <c r="AI464" s="51">
        <f t="shared" si="3"/>
        <v>400.4849</v>
      </c>
      <c r="AJ464" s="18">
        <v>347.677</v>
      </c>
      <c r="AK464" s="54">
        <v>29.25</v>
      </c>
      <c r="AL464" s="56">
        <v>7.618</v>
      </c>
      <c r="AM464" s="3">
        <v>82.027757768806</v>
      </c>
      <c r="AN464" s="53">
        <v>1141.9</v>
      </c>
      <c r="AO464" s="18">
        <f t="shared" si="4"/>
        <v>1001.085517</v>
      </c>
      <c r="AP464" s="53">
        <v>105.6</v>
      </c>
      <c r="AQ464" s="53">
        <v>1224.38</v>
      </c>
      <c r="AR464" s="21">
        <v>343.539</v>
      </c>
      <c r="AS464" s="21">
        <v>0.598183</v>
      </c>
      <c r="AT464" s="53">
        <v>98.8</v>
      </c>
      <c r="AU464" s="53">
        <v>98.9</v>
      </c>
      <c r="AV464" s="53">
        <v>105.4</v>
      </c>
      <c r="AW464" s="53">
        <v>111.8</v>
      </c>
      <c r="AX464" s="53">
        <v>114.4</v>
      </c>
      <c r="AY464" s="21">
        <v>102.898200371934</v>
      </c>
      <c r="AZ464" s="21">
        <v>104.160433012568</v>
      </c>
      <c r="BA464" s="21">
        <v>109.017066292191</v>
      </c>
      <c r="BB464" s="5">
        <v>347.68</v>
      </c>
      <c r="BC464" s="5">
        <v>7.60077</v>
      </c>
      <c r="BD464" s="18">
        <v>347.8</v>
      </c>
      <c r="BE464" s="21">
        <v>12.72</v>
      </c>
      <c r="BF464" s="21">
        <v>12.87</v>
      </c>
      <c r="BG464" s="5">
        <v>14.63</v>
      </c>
      <c r="BH464" s="53">
        <v>104.8</v>
      </c>
      <c r="BI464" s="53">
        <v>105.5</v>
      </c>
      <c r="BJ464" s="53">
        <v>105.9</v>
      </c>
      <c r="BK464" s="53">
        <v>106.4</v>
      </c>
      <c r="BL464" s="54">
        <v>955125.286</v>
      </c>
      <c r="BM464" s="53">
        <v>103.5</v>
      </c>
      <c r="BN464" s="53">
        <v>103.8</v>
      </c>
      <c r="BO464" s="21">
        <v>62.5488353691706</v>
      </c>
      <c r="BP464" s="53">
        <v>2512.2</v>
      </c>
      <c r="BQ464" s="21">
        <v>0.169</v>
      </c>
      <c r="BR464" s="53">
        <v>156.0</v>
      </c>
      <c r="BS464" s="5">
        <v>104.7</v>
      </c>
      <c r="BT464" s="53">
        <v>14.47</v>
      </c>
      <c r="BU464" s="18">
        <v>4.47</v>
      </c>
      <c r="BV464" s="57">
        <v>109.363721</v>
      </c>
    </row>
    <row r="465" ht="15.75" customHeight="1">
      <c r="A465" s="3" t="s">
        <v>235</v>
      </c>
      <c r="B465" s="3">
        <v>1984.0</v>
      </c>
      <c r="C465" s="3">
        <v>1984.7499999999657</v>
      </c>
      <c r="D465" s="54">
        <v>18.848</v>
      </c>
      <c r="E465" s="3">
        <v>2244.8</v>
      </c>
      <c r="F465" s="50">
        <v>242.6202</v>
      </c>
      <c r="G465" s="50">
        <v>364.7314</v>
      </c>
      <c r="H465" s="51">
        <v>461.9148</v>
      </c>
      <c r="I465" s="22">
        <v>184.5242</v>
      </c>
      <c r="J465" s="21">
        <v>165.38</v>
      </c>
      <c r="K465" s="5">
        <v>11.3</v>
      </c>
      <c r="L465" s="52">
        <v>6595.21</v>
      </c>
      <c r="M465" s="54">
        <v>52.321</v>
      </c>
      <c r="N465" s="3">
        <v>166.1</v>
      </c>
      <c r="O465" s="53">
        <v>103.4</v>
      </c>
      <c r="P465" s="52">
        <v>26.09</v>
      </c>
      <c r="Q465" s="54">
        <v>104.7</v>
      </c>
      <c r="R465" s="18">
        <v>103.5995</v>
      </c>
      <c r="S465" s="54">
        <v>29.311</v>
      </c>
      <c r="T465" s="3">
        <v>81.5117899674027</v>
      </c>
      <c r="U465" s="21">
        <v>12.52</v>
      </c>
      <c r="V465" s="21">
        <v>11.58</v>
      </c>
      <c r="W465" s="18">
        <f t="shared" si="6"/>
        <v>0.03741523575</v>
      </c>
      <c r="X465" s="54">
        <v>58.148</v>
      </c>
      <c r="Y465" s="54">
        <v>0.03436743987476887</v>
      </c>
      <c r="Z465" s="53">
        <v>3967.0188150000004</v>
      </c>
      <c r="AA465" s="51">
        <v>1253.7907</v>
      </c>
      <c r="AB465" s="55">
        <v>1655.5152</v>
      </c>
      <c r="AC465" s="51">
        <v>1714.763</v>
      </c>
      <c r="AD465" s="51">
        <v>1911.347</v>
      </c>
      <c r="AE465" s="51">
        <v>2226.6</v>
      </c>
      <c r="AF465" s="51">
        <f t="shared" si="5"/>
        <v>5852.71</v>
      </c>
      <c r="AG465" s="18">
        <v>5947.91</v>
      </c>
      <c r="AH465" s="21">
        <v>10.37</v>
      </c>
      <c r="AI465" s="51">
        <f t="shared" si="3"/>
        <v>401.7245</v>
      </c>
      <c r="AJ465" s="18">
        <v>340.945</v>
      </c>
      <c r="AK465" s="54">
        <v>29.311</v>
      </c>
      <c r="AL465" s="56">
        <v>7.62</v>
      </c>
      <c r="AM465" s="3">
        <v>81.5117899674027</v>
      </c>
      <c r="AN465" s="53">
        <v>1143.4</v>
      </c>
      <c r="AO465" s="18">
        <f t="shared" si="4"/>
        <v>981.7016988</v>
      </c>
      <c r="AP465" s="53">
        <v>105.9</v>
      </c>
      <c r="AQ465" s="53">
        <v>1206.71</v>
      </c>
      <c r="AR465" s="21">
        <v>325.486</v>
      </c>
      <c r="AS465" s="21">
        <v>0.585395</v>
      </c>
      <c r="AT465" s="53">
        <v>98.4</v>
      </c>
      <c r="AU465" s="53">
        <v>97.8</v>
      </c>
      <c r="AV465" s="53">
        <v>105.6</v>
      </c>
      <c r="AW465" s="53">
        <v>110.1</v>
      </c>
      <c r="AX465" s="53">
        <v>106.0</v>
      </c>
      <c r="AY465" s="21">
        <v>103.348512477279</v>
      </c>
      <c r="AZ465" s="21">
        <v>104.886549572597</v>
      </c>
      <c r="BA465" s="21">
        <v>111.597654452716</v>
      </c>
      <c r="BB465" s="5">
        <v>340.95</v>
      </c>
      <c r="BC465" s="5">
        <v>7.2435</v>
      </c>
      <c r="BD465" s="18">
        <v>341.12</v>
      </c>
      <c r="BE465" s="21">
        <v>12.52</v>
      </c>
      <c r="BF465" s="21">
        <v>12.66</v>
      </c>
      <c r="BG465" s="5">
        <v>14.35</v>
      </c>
      <c r="BH465" s="53">
        <v>104.7</v>
      </c>
      <c r="BI465" s="53">
        <v>105.6</v>
      </c>
      <c r="BJ465" s="53">
        <v>105.8</v>
      </c>
      <c r="BK465" s="53">
        <v>106.3</v>
      </c>
      <c r="BL465" s="54">
        <v>958684.117</v>
      </c>
      <c r="BM465" s="53">
        <v>103.2</v>
      </c>
      <c r="BN465" s="53">
        <v>103.9</v>
      </c>
      <c r="BO465" s="21">
        <v>62.133425646605</v>
      </c>
      <c r="BP465" s="53">
        <v>2533.8</v>
      </c>
      <c r="BQ465" s="21">
        <v>-0.0588</v>
      </c>
      <c r="BR465" s="53">
        <v>153.8</v>
      </c>
      <c r="BS465" s="5">
        <v>105.1</v>
      </c>
      <c r="BT465" s="53">
        <v>14.35</v>
      </c>
      <c r="BU465" s="18">
        <v>4.44</v>
      </c>
      <c r="BV465" s="57">
        <v>109.162882</v>
      </c>
    </row>
    <row r="466" ht="15.75" customHeight="1">
      <c r="A466" s="3" t="s">
        <v>61</v>
      </c>
      <c r="B466" s="3">
        <v>1984.0</v>
      </c>
      <c r="C466" s="3">
        <v>1984.833333333299</v>
      </c>
      <c r="D466" s="54">
        <v>20.242</v>
      </c>
      <c r="E466" s="3">
        <v>2259.2</v>
      </c>
      <c r="F466" s="50">
        <v>245.7603</v>
      </c>
      <c r="G466" s="50">
        <v>367.6312</v>
      </c>
      <c r="H466" s="51">
        <v>466.3545</v>
      </c>
      <c r="I466" s="22">
        <v>186.5235</v>
      </c>
      <c r="J466" s="21">
        <v>166.99</v>
      </c>
      <c r="K466" s="5">
        <v>9.99</v>
      </c>
      <c r="L466" s="52">
        <v>6659.54</v>
      </c>
      <c r="M466" s="54">
        <v>52.438</v>
      </c>
      <c r="N466" s="3">
        <v>164.8</v>
      </c>
      <c r="O466" s="53">
        <v>103.4</v>
      </c>
      <c r="P466" s="52">
        <v>26.259</v>
      </c>
      <c r="Q466" s="54">
        <v>105.1</v>
      </c>
      <c r="R466" s="18">
        <v>103.4621</v>
      </c>
      <c r="S466" s="54">
        <v>28.765</v>
      </c>
      <c r="T466" s="3">
        <v>80.7507177069604</v>
      </c>
      <c r="U466" s="21">
        <v>12.16</v>
      </c>
      <c r="V466" s="21">
        <v>10.9</v>
      </c>
      <c r="W466" s="18">
        <f t="shared" si="6"/>
        <v>0.03790352909</v>
      </c>
      <c r="X466" s="54">
        <v>58.396</v>
      </c>
      <c r="Y466" s="54">
        <v>0.035261581009449205</v>
      </c>
      <c r="Z466" s="53">
        <v>4013.704758</v>
      </c>
      <c r="AA466" s="51">
        <v>1266.2695</v>
      </c>
      <c r="AB466" s="55">
        <v>1667.1098</v>
      </c>
      <c r="AC466" s="51">
        <v>1761.13393862932</v>
      </c>
      <c r="AD466" s="51">
        <v>1931.66394376672</v>
      </c>
      <c r="AE466" s="51">
        <v>2257.86374415644</v>
      </c>
      <c r="AF466" s="51">
        <f t="shared" si="5"/>
        <v>5950.661627</v>
      </c>
      <c r="AG466" s="18">
        <v>6050.79</v>
      </c>
      <c r="AH466" s="21">
        <v>9.74</v>
      </c>
      <c r="AI466" s="51">
        <f t="shared" si="3"/>
        <v>400.8403</v>
      </c>
      <c r="AJ466" s="18">
        <v>340.217</v>
      </c>
      <c r="AK466" s="54">
        <v>28.765</v>
      </c>
      <c r="AL466" s="56">
        <v>7.28</v>
      </c>
      <c r="AM466" s="3">
        <v>80.7507177069604</v>
      </c>
      <c r="AN466" s="53">
        <v>1195.8</v>
      </c>
      <c r="AO466" s="18">
        <f t="shared" si="4"/>
        <v>979.6055284</v>
      </c>
      <c r="AP466" s="53">
        <v>105.6</v>
      </c>
      <c r="AQ466" s="53">
        <v>1207.38</v>
      </c>
      <c r="AR466" s="21">
        <v>328.374</v>
      </c>
      <c r="AS466" s="21">
        <v>0.571891</v>
      </c>
      <c r="AT466" s="53">
        <v>96.0</v>
      </c>
      <c r="AU466" s="53">
        <v>92.7</v>
      </c>
      <c r="AV466" s="53">
        <v>105.7</v>
      </c>
      <c r="AW466" s="53">
        <v>109.7</v>
      </c>
      <c r="AX466" s="53">
        <v>102.2</v>
      </c>
      <c r="AY466" s="21">
        <v>103.617555684372</v>
      </c>
      <c r="AZ466" s="21">
        <v>103.729576481228</v>
      </c>
      <c r="BA466" s="21">
        <v>108.078880266484</v>
      </c>
      <c r="BB466" s="5">
        <v>340.22</v>
      </c>
      <c r="BC466" s="5">
        <v>7.28861</v>
      </c>
      <c r="BD466" s="18">
        <v>339.92</v>
      </c>
      <c r="BE466" s="21">
        <v>12.16</v>
      </c>
      <c r="BF466" s="21">
        <v>12.63</v>
      </c>
      <c r="BG466" s="5">
        <v>13.94</v>
      </c>
      <c r="BH466" s="53">
        <v>104.8</v>
      </c>
      <c r="BI466" s="53">
        <v>105.8</v>
      </c>
      <c r="BJ466" s="53">
        <v>105.9</v>
      </c>
      <c r="BK466" s="53">
        <v>106.2</v>
      </c>
      <c r="BL466" s="54">
        <v>965956.933</v>
      </c>
      <c r="BM466" s="53">
        <v>103.6</v>
      </c>
      <c r="BN466" s="53">
        <v>103.9</v>
      </c>
      <c r="BO466" s="21">
        <v>62.8455565995747</v>
      </c>
      <c r="BP466" s="53">
        <v>2531.3</v>
      </c>
      <c r="BQ466" s="21">
        <v>-0.2638</v>
      </c>
      <c r="BR466" s="53">
        <v>133.0</v>
      </c>
      <c r="BS466" s="5">
        <v>105.5</v>
      </c>
      <c r="BT466" s="53">
        <v>14.13</v>
      </c>
      <c r="BU466" s="18">
        <v>4.51</v>
      </c>
      <c r="BV466" s="57">
        <v>109.053048</v>
      </c>
    </row>
    <row r="467" ht="15.75" customHeight="1">
      <c r="A467" s="3" t="s">
        <v>236</v>
      </c>
      <c r="B467" s="3">
        <v>1984.0</v>
      </c>
      <c r="C467" s="3">
        <v>1984.9166666666322</v>
      </c>
      <c r="D467" s="54">
        <v>21.901</v>
      </c>
      <c r="E467" s="3">
        <v>2281.7</v>
      </c>
      <c r="F467" s="50">
        <v>249.4085</v>
      </c>
      <c r="G467" s="50">
        <v>372.3966</v>
      </c>
      <c r="H467" s="51">
        <v>470.9618</v>
      </c>
      <c r="I467" s="22">
        <v>188.12789999999998</v>
      </c>
      <c r="J467" s="21">
        <v>164.97</v>
      </c>
      <c r="K467" s="5">
        <v>9.43</v>
      </c>
      <c r="L467" s="52">
        <v>6668.78</v>
      </c>
      <c r="M467" s="54">
        <v>52.549</v>
      </c>
      <c r="N467" s="3">
        <v>166.3</v>
      </c>
      <c r="O467" s="53">
        <v>103.7</v>
      </c>
      <c r="P467" s="52">
        <v>26.518</v>
      </c>
      <c r="Q467" s="54">
        <v>105.3</v>
      </c>
      <c r="R467" s="18">
        <v>103.6635</v>
      </c>
      <c r="S467" s="54">
        <v>28.098</v>
      </c>
      <c r="T467" s="3">
        <v>82.1659859071587</v>
      </c>
      <c r="U467" s="21">
        <v>11.57</v>
      </c>
      <c r="V467" s="21">
        <v>9.82</v>
      </c>
      <c r="W467" s="18">
        <f t="shared" si="6"/>
        <v>0.0376769811</v>
      </c>
      <c r="X467" s="54">
        <v>58.519</v>
      </c>
      <c r="Y467" s="54">
        <v>0.03525811131160883</v>
      </c>
      <c r="Z467" s="53">
        <v>4027.276242</v>
      </c>
      <c r="AA467" s="51">
        <v>1280.8947</v>
      </c>
      <c r="AB467" s="55">
        <v>1681.8163</v>
      </c>
      <c r="AC467" s="51">
        <v>1799.59290413982</v>
      </c>
      <c r="AD467" s="51">
        <v>1954.02134952159</v>
      </c>
      <c r="AE467" s="51">
        <v>2291.4519065814</v>
      </c>
      <c r="AF467" s="51">
        <f t="shared" si="5"/>
        <v>6045.06616</v>
      </c>
      <c r="AG467" s="18">
        <v>6132.33</v>
      </c>
      <c r="AH467" s="21">
        <v>8.61</v>
      </c>
      <c r="AI467" s="51">
        <f t="shared" si="3"/>
        <v>400.9216</v>
      </c>
      <c r="AJ467" s="18">
        <v>341.286</v>
      </c>
      <c r="AK467" s="54">
        <v>28.098</v>
      </c>
      <c r="AL467" s="56">
        <v>7.058</v>
      </c>
      <c r="AM467" s="3">
        <v>82.1659859071587</v>
      </c>
      <c r="AN467" s="53">
        <v>1218.6</v>
      </c>
      <c r="AO467" s="18">
        <f t="shared" si="4"/>
        <v>982.6835589</v>
      </c>
      <c r="AP467" s="53">
        <v>105.8</v>
      </c>
      <c r="AQ467" s="53">
        <v>1188.94</v>
      </c>
      <c r="AR467" s="21">
        <v>330.645</v>
      </c>
      <c r="AS467" s="21">
        <v>0.5986</v>
      </c>
      <c r="AT467" s="53">
        <v>98.7</v>
      </c>
      <c r="AU467" s="53">
        <v>95.8</v>
      </c>
      <c r="AV467" s="53">
        <v>105.5</v>
      </c>
      <c r="AW467" s="53">
        <v>108.5</v>
      </c>
      <c r="AX467" s="53">
        <v>107.1</v>
      </c>
      <c r="AY467" s="21">
        <v>103.708229649171</v>
      </c>
      <c r="AZ467" s="21">
        <v>104.180983359538</v>
      </c>
      <c r="BA467" s="21">
        <v>108.689037859723</v>
      </c>
      <c r="BB467" s="5">
        <v>341.29</v>
      </c>
      <c r="BC467" s="5">
        <v>7.49686</v>
      </c>
      <c r="BD467" s="18">
        <v>341.08</v>
      </c>
      <c r="BE467" s="21">
        <v>11.57</v>
      </c>
      <c r="BF467" s="21">
        <v>12.29</v>
      </c>
      <c r="BG467" s="5">
        <v>13.48</v>
      </c>
      <c r="BH467" s="53">
        <v>104.9</v>
      </c>
      <c r="BI467" s="53">
        <v>105.9</v>
      </c>
      <c r="BJ467" s="53">
        <v>106.3</v>
      </c>
      <c r="BK467" s="53">
        <v>106.0</v>
      </c>
      <c r="BL467" s="54">
        <v>970084.983</v>
      </c>
      <c r="BM467" s="53">
        <v>103.7</v>
      </c>
      <c r="BN467" s="53">
        <v>104.1</v>
      </c>
      <c r="BO467" s="21">
        <v>62.9642450917363</v>
      </c>
      <c r="BP467" s="53">
        <v>2571.4</v>
      </c>
      <c r="BQ467" s="21">
        <v>-0.0508</v>
      </c>
      <c r="BR467" s="53">
        <v>129.4</v>
      </c>
      <c r="BS467" s="5">
        <v>105.8</v>
      </c>
      <c r="BT467" s="53">
        <v>13.638</v>
      </c>
      <c r="BU467" s="18">
        <v>4.5</v>
      </c>
      <c r="BV467" s="57">
        <v>109.069304</v>
      </c>
    </row>
    <row r="468" ht="15.75" customHeight="1">
      <c r="A468" s="3" t="s">
        <v>237</v>
      </c>
      <c r="B468" s="3">
        <v>1984.0</v>
      </c>
      <c r="C468" s="3">
        <v>1984.9999999999654</v>
      </c>
      <c r="D468" s="54">
        <v>23.727</v>
      </c>
      <c r="E468" s="3">
        <v>2306.8</v>
      </c>
      <c r="F468" s="50">
        <v>253.8307</v>
      </c>
      <c r="G468" s="50">
        <v>376.2431</v>
      </c>
      <c r="H468" s="51">
        <v>473.3524</v>
      </c>
      <c r="I468" s="22">
        <v>191.2287</v>
      </c>
      <c r="J468" s="21">
        <v>168.24</v>
      </c>
      <c r="K468" s="5">
        <v>8.38</v>
      </c>
      <c r="L468" s="52">
        <v>6703.21</v>
      </c>
      <c r="M468" s="54">
        <v>52.757</v>
      </c>
      <c r="N468" s="3">
        <v>164.5</v>
      </c>
      <c r="O468" s="53">
        <v>103.5</v>
      </c>
      <c r="P468" s="52">
        <v>26.913</v>
      </c>
      <c r="Q468" s="54">
        <v>105.5</v>
      </c>
      <c r="R468" s="18">
        <v>103.6129</v>
      </c>
      <c r="S468" s="54">
        <v>25.429</v>
      </c>
      <c r="T468" s="3">
        <v>78.8794266994346</v>
      </c>
      <c r="U468" s="21">
        <v>11.5</v>
      </c>
      <c r="V468" s="21">
        <v>9.33</v>
      </c>
      <c r="W468" s="18">
        <f t="shared" si="6"/>
        <v>0.04100317686</v>
      </c>
      <c r="X468" s="54">
        <v>58.642</v>
      </c>
      <c r="Y468" s="54">
        <v>0.036096044099719116</v>
      </c>
      <c r="Z468" s="53">
        <v>4060.804618</v>
      </c>
      <c r="AA468" s="51">
        <v>1294.6548</v>
      </c>
      <c r="AB468" s="55">
        <v>1695.7679</v>
      </c>
      <c r="AC468" s="51">
        <v>1826.918</v>
      </c>
      <c r="AD468" s="51">
        <v>1977.678</v>
      </c>
      <c r="AE468" s="51">
        <v>2320.616</v>
      </c>
      <c r="AF468" s="51">
        <f t="shared" si="5"/>
        <v>6125.212</v>
      </c>
      <c r="AG468" s="18">
        <v>6192.52</v>
      </c>
      <c r="AH468" s="21">
        <v>8.06</v>
      </c>
      <c r="AI468" s="51">
        <f t="shared" si="3"/>
        <v>401.1131</v>
      </c>
      <c r="AJ468" s="18">
        <v>319.622</v>
      </c>
      <c r="AK468" s="54">
        <v>25.429</v>
      </c>
      <c r="AL468" s="56">
        <v>6.363</v>
      </c>
      <c r="AM468" s="3">
        <v>78.8794266994346</v>
      </c>
      <c r="AN468" s="53">
        <v>1250.5</v>
      </c>
      <c r="AO468" s="18">
        <f t="shared" si="4"/>
        <v>920.3052116</v>
      </c>
      <c r="AP468" s="53">
        <v>105.6</v>
      </c>
      <c r="AQ468" s="53">
        <v>1211.57</v>
      </c>
      <c r="AR468" s="21">
        <v>303.316</v>
      </c>
      <c r="AS468" s="21">
        <v>0.577763</v>
      </c>
      <c r="AT468" s="53">
        <v>97.1</v>
      </c>
      <c r="AU468" s="53">
        <v>95.3</v>
      </c>
      <c r="AV468" s="53">
        <v>105.3</v>
      </c>
      <c r="AW468" s="53">
        <v>108.0</v>
      </c>
      <c r="AX468" s="53">
        <v>100.9</v>
      </c>
      <c r="AY468" s="21">
        <v>103.698431517906</v>
      </c>
      <c r="AZ468" s="21">
        <v>104.302410167011</v>
      </c>
      <c r="BA468" s="21">
        <v>101.937992655207</v>
      </c>
      <c r="BB468" s="5">
        <v>319.62</v>
      </c>
      <c r="BC468" s="5">
        <v>6.66933</v>
      </c>
      <c r="BD468" s="18">
        <v>319.56</v>
      </c>
      <c r="BE468" s="21">
        <v>11.5</v>
      </c>
      <c r="BF468" s="21">
        <v>12.13</v>
      </c>
      <c r="BG468" s="5">
        <v>13.4</v>
      </c>
      <c r="BH468" s="53">
        <v>104.6</v>
      </c>
      <c r="BI468" s="53">
        <v>106.0</v>
      </c>
      <c r="BJ468" s="53">
        <v>106.3</v>
      </c>
      <c r="BK468" s="53">
        <v>106.2</v>
      </c>
      <c r="BL468" s="54">
        <v>972748.773</v>
      </c>
      <c r="BM468" s="53">
        <v>103.4</v>
      </c>
      <c r="BN468" s="53">
        <v>104.2</v>
      </c>
      <c r="BO468" s="21">
        <v>62.7862123534939</v>
      </c>
      <c r="BP468" s="53">
        <v>2582.6</v>
      </c>
      <c r="BQ468" s="21">
        <v>0.0144</v>
      </c>
      <c r="BR468" s="53">
        <v>131.7</v>
      </c>
      <c r="BS468" s="5">
        <v>106.4</v>
      </c>
      <c r="BT468" s="53">
        <v>13.18</v>
      </c>
      <c r="BU468" s="18">
        <v>4.58</v>
      </c>
      <c r="BV468" s="57">
        <v>109.307052</v>
      </c>
    </row>
    <row r="469" ht="15.75" customHeight="1">
      <c r="A469" s="3" t="s">
        <v>58</v>
      </c>
      <c r="B469" s="3">
        <v>1985.0</v>
      </c>
      <c r="C469" s="3">
        <v>1985.0833333332987</v>
      </c>
      <c r="D469" s="54">
        <v>25.683</v>
      </c>
      <c r="E469" s="3">
        <v>2332.7</v>
      </c>
      <c r="F469" s="50">
        <v>258.0207</v>
      </c>
      <c r="G469" s="50">
        <v>379.0098</v>
      </c>
      <c r="H469" s="51">
        <v>472.9554</v>
      </c>
      <c r="I469" s="22">
        <v>192.497</v>
      </c>
      <c r="J469" s="21">
        <v>171.3</v>
      </c>
      <c r="K469" s="5">
        <v>8.35</v>
      </c>
      <c r="L469" s="52">
        <v>6697.33</v>
      </c>
      <c r="M469" s="54">
        <v>53.053</v>
      </c>
      <c r="N469" s="3">
        <v>171.6</v>
      </c>
      <c r="O469" s="53">
        <v>103.4</v>
      </c>
      <c r="P469" s="52">
        <v>27.077</v>
      </c>
      <c r="Q469" s="54">
        <v>105.7</v>
      </c>
      <c r="R469" s="18">
        <v>103.2723</v>
      </c>
      <c r="S469" s="54">
        <v>25.641</v>
      </c>
      <c r="T469" s="3">
        <v>83.0505040116748</v>
      </c>
      <c r="U469" s="21">
        <v>11.38</v>
      </c>
      <c r="V469" s="21">
        <v>9.02</v>
      </c>
      <c r="W469" s="18">
        <f t="shared" si="6"/>
        <v>0.04336453744</v>
      </c>
      <c r="X469" s="54">
        <v>58.919</v>
      </c>
      <c r="Y469" s="54">
        <v>0.03853136622424347</v>
      </c>
      <c r="Z469" s="53">
        <v>4075.995038</v>
      </c>
      <c r="AA469" s="51">
        <v>1302.4829</v>
      </c>
      <c r="AB469" s="55">
        <v>1703.708</v>
      </c>
      <c r="AC469" s="51">
        <v>1842.40395544269</v>
      </c>
      <c r="AD469" s="51">
        <v>2001.97811322881</v>
      </c>
      <c r="AE469" s="51">
        <v>2340.79546330521</v>
      </c>
      <c r="AF469" s="51">
        <f t="shared" si="5"/>
        <v>6185.177532</v>
      </c>
      <c r="AG469" s="18">
        <v>6231.38</v>
      </c>
      <c r="AH469" s="21">
        <v>7.76</v>
      </c>
      <c r="AI469" s="51">
        <f t="shared" si="3"/>
        <v>401.2251</v>
      </c>
      <c r="AJ469" s="18">
        <v>302.852</v>
      </c>
      <c r="AK469" s="54">
        <v>25.641</v>
      </c>
      <c r="AL469" s="56">
        <v>6.39</v>
      </c>
      <c r="AM469" s="3">
        <v>83.0505040116748</v>
      </c>
      <c r="AN469" s="53">
        <v>1258.5</v>
      </c>
      <c r="AO469" s="18">
        <f t="shared" si="4"/>
        <v>872.0184279</v>
      </c>
      <c r="AP469" s="53">
        <v>106.3</v>
      </c>
      <c r="AQ469" s="53">
        <v>1286.77</v>
      </c>
      <c r="AR469" s="21">
        <v>275.818</v>
      </c>
      <c r="AS469" s="21">
        <v>0.597114</v>
      </c>
      <c r="AT469" s="53">
        <v>96.7</v>
      </c>
      <c r="AU469" s="53">
        <v>92.7</v>
      </c>
      <c r="AV469" s="53">
        <v>105.3</v>
      </c>
      <c r="AW469" s="53">
        <v>109.6</v>
      </c>
      <c r="AX469" s="53">
        <v>94.1</v>
      </c>
      <c r="AY469" s="21">
        <v>104.396076918034</v>
      </c>
      <c r="AZ469" s="21">
        <v>105.052096365593</v>
      </c>
      <c r="BA469" s="21">
        <v>101.731791072671</v>
      </c>
      <c r="BB469" s="5">
        <v>302.85</v>
      </c>
      <c r="BC469" s="5">
        <v>6.08645</v>
      </c>
      <c r="BD469" s="18">
        <v>302.25</v>
      </c>
      <c r="BE469" s="21">
        <v>11.38</v>
      </c>
      <c r="BF469" s="21">
        <v>12.08</v>
      </c>
      <c r="BG469" s="5">
        <v>13.26</v>
      </c>
      <c r="BH469" s="53">
        <v>104.4</v>
      </c>
      <c r="BI469" s="53">
        <v>106.5</v>
      </c>
      <c r="BJ469" s="53">
        <v>106.4</v>
      </c>
      <c r="BK469" s="53">
        <v>106.7</v>
      </c>
      <c r="BL469" s="54">
        <v>971671.426</v>
      </c>
      <c r="BM469" s="53">
        <v>103.4</v>
      </c>
      <c r="BN469" s="53">
        <v>104.7</v>
      </c>
      <c r="BO469" s="21">
        <v>63.1422778299787</v>
      </c>
      <c r="BP469" s="53">
        <v>2618.8</v>
      </c>
      <c r="BQ469" s="21">
        <v>-0.0352</v>
      </c>
      <c r="BR469" s="53">
        <v>148.9</v>
      </c>
      <c r="BS469" s="5">
        <v>106.7</v>
      </c>
      <c r="BT469" s="53">
        <v>13.075</v>
      </c>
      <c r="BU469" s="18">
        <v>4.41</v>
      </c>
      <c r="BV469" s="57">
        <v>109.477076</v>
      </c>
    </row>
    <row r="470" ht="15.75" customHeight="1">
      <c r="A470" s="3" t="s">
        <v>230</v>
      </c>
      <c r="B470" s="3">
        <v>1985.0</v>
      </c>
      <c r="C470" s="3">
        <v>1985.166666666632</v>
      </c>
      <c r="D470" s="54">
        <v>26.307</v>
      </c>
      <c r="E470" s="3">
        <v>2354.4</v>
      </c>
      <c r="F470" s="50">
        <v>261.8266</v>
      </c>
      <c r="G470" s="50">
        <v>383.1147</v>
      </c>
      <c r="H470" s="51">
        <v>475.5103</v>
      </c>
      <c r="I470" s="22">
        <v>194.0909</v>
      </c>
      <c r="J470" s="21">
        <v>175.93</v>
      </c>
      <c r="K470" s="5">
        <v>8.5</v>
      </c>
      <c r="L470" s="52">
        <v>6766.67</v>
      </c>
      <c r="M470" s="54">
        <v>53.328</v>
      </c>
      <c r="N470" s="3">
        <v>180.9</v>
      </c>
      <c r="O470" s="53">
        <v>103.3</v>
      </c>
      <c r="P470" s="52">
        <v>27.596</v>
      </c>
      <c r="Q470" s="54">
        <v>106.3</v>
      </c>
      <c r="R470" s="18">
        <v>103.2776</v>
      </c>
      <c r="S470" s="54">
        <v>27.271</v>
      </c>
      <c r="T470" s="3">
        <v>82.2716496018819</v>
      </c>
      <c r="U470" s="21">
        <v>11.51</v>
      </c>
      <c r="V470" s="21">
        <v>9.29</v>
      </c>
      <c r="W470" s="18">
        <f t="shared" si="6"/>
        <v>0.04221388368</v>
      </c>
      <c r="X470" s="54">
        <v>59.04</v>
      </c>
      <c r="Y470" s="54">
        <v>0.03857723362710419</v>
      </c>
      <c r="Z470" s="53">
        <v>4134.43537</v>
      </c>
      <c r="AA470" s="51">
        <v>1314.5424</v>
      </c>
      <c r="AB470" s="55">
        <v>1720.9105</v>
      </c>
      <c r="AC470" s="51">
        <v>1855.41200275791</v>
      </c>
      <c r="AD470" s="51">
        <v>2026.60764840075</v>
      </c>
      <c r="AE470" s="51">
        <v>2356.18144006121</v>
      </c>
      <c r="AF470" s="51">
        <f t="shared" si="5"/>
        <v>6238.201091</v>
      </c>
      <c r="AG470" s="18">
        <v>6294.29</v>
      </c>
      <c r="AH470" s="21">
        <v>8.27</v>
      </c>
      <c r="AI470" s="51">
        <f t="shared" si="3"/>
        <v>406.3681</v>
      </c>
      <c r="AJ470" s="18">
        <v>299.833</v>
      </c>
      <c r="AK470" s="54">
        <v>27.271</v>
      </c>
      <c r="AL470" s="56">
        <v>5.685</v>
      </c>
      <c r="AM470" s="3">
        <v>82.2716496018819</v>
      </c>
      <c r="AN470" s="53">
        <v>1259.5</v>
      </c>
      <c r="AO470" s="18">
        <f t="shared" si="4"/>
        <v>863.3256551</v>
      </c>
      <c r="AP470" s="53">
        <v>106.9</v>
      </c>
      <c r="AQ470" s="53">
        <v>1284.01</v>
      </c>
      <c r="AR470" s="21">
        <v>270.021</v>
      </c>
      <c r="AS470" s="21">
        <v>0.608821</v>
      </c>
      <c r="AT470" s="53">
        <v>99.6</v>
      </c>
      <c r="AU470" s="53">
        <v>97.2</v>
      </c>
      <c r="AV470" s="53">
        <v>105.4</v>
      </c>
      <c r="AW470" s="53">
        <v>110.2</v>
      </c>
      <c r="AX470" s="53">
        <v>93.3</v>
      </c>
      <c r="AY470" s="21">
        <v>104.933960551782</v>
      </c>
      <c r="AZ470" s="21">
        <v>105.790917642365</v>
      </c>
      <c r="BA470" s="21">
        <v>109.426218979171</v>
      </c>
      <c r="BB470" s="5">
        <v>300.33</v>
      </c>
      <c r="BC470" s="5">
        <v>6.07925</v>
      </c>
      <c r="BD470" s="18">
        <v>298.32</v>
      </c>
      <c r="BE470" s="21">
        <v>11.51</v>
      </c>
      <c r="BF470" s="21">
        <v>12.13</v>
      </c>
      <c r="BG470" s="5">
        <v>13.23</v>
      </c>
      <c r="BH470" s="53">
        <v>104.6</v>
      </c>
      <c r="BI470" s="53">
        <v>106.8</v>
      </c>
      <c r="BJ470" s="53">
        <v>106.7</v>
      </c>
      <c r="BK470" s="53">
        <v>107.0</v>
      </c>
      <c r="BL470" s="54">
        <v>975283.591</v>
      </c>
      <c r="BM470" s="53">
        <v>103.2</v>
      </c>
      <c r="BN470" s="53">
        <v>104.9</v>
      </c>
      <c r="BO470" s="21">
        <v>63.5576875525444</v>
      </c>
      <c r="BP470" s="53">
        <v>2640.8</v>
      </c>
      <c r="BQ470" s="21">
        <v>-0.0784</v>
      </c>
      <c r="BR470" s="53">
        <v>137.2</v>
      </c>
      <c r="BS470" s="5">
        <v>107.4</v>
      </c>
      <c r="BT470" s="53">
        <v>12.92</v>
      </c>
      <c r="BU470" s="18">
        <v>4.21</v>
      </c>
      <c r="BV470" s="57">
        <v>109.455235</v>
      </c>
    </row>
    <row r="471" ht="15.75" customHeight="1">
      <c r="A471" s="3" t="s">
        <v>231</v>
      </c>
      <c r="B471" s="3">
        <v>1985.0</v>
      </c>
      <c r="C471" s="3">
        <v>1985.2499999999652</v>
      </c>
      <c r="D471" s="54">
        <v>25.998</v>
      </c>
      <c r="E471" s="3">
        <v>2366.6</v>
      </c>
      <c r="F471" s="50">
        <v>265.6662</v>
      </c>
      <c r="G471" s="50">
        <v>387.2026</v>
      </c>
      <c r="H471" s="51">
        <v>480.1654</v>
      </c>
      <c r="I471" s="22">
        <v>192.8382</v>
      </c>
      <c r="J471" s="21">
        <v>176.8</v>
      </c>
      <c r="K471" s="5">
        <v>8.58</v>
      </c>
      <c r="L471" s="52">
        <v>6756.64</v>
      </c>
      <c r="M471" s="54">
        <v>53.515</v>
      </c>
      <c r="N471" s="3">
        <v>179.4</v>
      </c>
      <c r="O471" s="53">
        <v>103.1</v>
      </c>
      <c r="P471" s="52">
        <v>27.591</v>
      </c>
      <c r="Q471" s="54">
        <v>106.8</v>
      </c>
      <c r="R471" s="18">
        <v>103.2488</v>
      </c>
      <c r="S471" s="54">
        <v>28.238</v>
      </c>
      <c r="T471" s="3">
        <v>84.8172421078346</v>
      </c>
      <c r="U471" s="21">
        <v>11.86</v>
      </c>
      <c r="V471" s="21">
        <v>9.86</v>
      </c>
      <c r="W471" s="18">
        <f t="shared" si="6"/>
        <v>0.0419181496</v>
      </c>
      <c r="X471" s="54">
        <v>59.292</v>
      </c>
      <c r="Y471" s="54">
        <v>0.03993685872138908</v>
      </c>
      <c r="Z471" s="53">
        <v>4140.468992</v>
      </c>
      <c r="AA471" s="51">
        <v>1325.8775</v>
      </c>
      <c r="AB471" s="55">
        <v>1735.628</v>
      </c>
      <c r="AC471" s="51">
        <v>1877.82</v>
      </c>
      <c r="AD471" s="51">
        <v>2051.338</v>
      </c>
      <c r="AE471" s="51">
        <v>2373.153</v>
      </c>
      <c r="AF471" s="51">
        <f t="shared" si="5"/>
        <v>6302.311</v>
      </c>
      <c r="AG471" s="18">
        <v>6381.26</v>
      </c>
      <c r="AH471" s="21">
        <v>8.52</v>
      </c>
      <c r="AI471" s="51">
        <f t="shared" si="3"/>
        <v>409.7505</v>
      </c>
      <c r="AJ471" s="18">
        <v>303.205</v>
      </c>
      <c r="AK471" s="54">
        <v>28.238</v>
      </c>
      <c r="AL471" s="56">
        <v>6.725</v>
      </c>
      <c r="AM471" s="3">
        <v>84.8172421078346</v>
      </c>
      <c r="AN471" s="53">
        <v>1261.5</v>
      </c>
      <c r="AO471" s="18">
        <f t="shared" si="4"/>
        <v>873.0348402</v>
      </c>
      <c r="AP471" s="53">
        <v>107.1</v>
      </c>
      <c r="AQ471" s="53">
        <v>1266.78</v>
      </c>
      <c r="AR471" s="21">
        <v>259.872</v>
      </c>
      <c r="AS471" s="21">
        <v>0.607619</v>
      </c>
      <c r="AT471" s="53">
        <v>98.2</v>
      </c>
      <c r="AU471" s="53">
        <v>95.3</v>
      </c>
      <c r="AV471" s="53">
        <v>105.5</v>
      </c>
      <c r="AW471" s="53">
        <v>111.0</v>
      </c>
      <c r="AX471" s="53">
        <v>92.3</v>
      </c>
      <c r="AY471" s="21">
        <v>105.379807019471</v>
      </c>
      <c r="AZ471" s="21">
        <v>105.980541671766</v>
      </c>
      <c r="BA471" s="21">
        <v>109.398351523445</v>
      </c>
      <c r="BB471" s="5">
        <v>303.2</v>
      </c>
      <c r="BC471" s="5">
        <v>5.95229</v>
      </c>
      <c r="BD471" s="18">
        <v>304.47</v>
      </c>
      <c r="BE471" s="21">
        <v>11.86</v>
      </c>
      <c r="BF471" s="21">
        <v>12.56</v>
      </c>
      <c r="BG471" s="5">
        <v>13.69</v>
      </c>
      <c r="BH471" s="53">
        <v>104.6</v>
      </c>
      <c r="BI471" s="53">
        <v>106.8</v>
      </c>
      <c r="BJ471" s="53">
        <v>106.8</v>
      </c>
      <c r="BK471" s="53">
        <v>107.4</v>
      </c>
      <c r="BL471" s="54">
        <v>973800.907</v>
      </c>
      <c r="BM471" s="53">
        <v>103.3</v>
      </c>
      <c r="BN471" s="53">
        <v>105.2</v>
      </c>
      <c r="BO471" s="21">
        <v>63.5576875525444</v>
      </c>
      <c r="BP471" s="53">
        <v>2648.5</v>
      </c>
      <c r="BQ471" s="21">
        <v>0.1213</v>
      </c>
      <c r="BR471" s="53">
        <v>132.9</v>
      </c>
      <c r="BS471" s="5">
        <v>107.8</v>
      </c>
      <c r="BT471" s="53">
        <v>13.17</v>
      </c>
      <c r="BU471" s="18">
        <v>4.27</v>
      </c>
      <c r="BV471" s="57">
        <v>109.665155</v>
      </c>
    </row>
    <row r="472" ht="15.75" customHeight="1">
      <c r="A472" s="3" t="s">
        <v>59</v>
      </c>
      <c r="B472" s="3">
        <v>1985.0</v>
      </c>
      <c r="C472" s="3">
        <v>1985.3333333332985</v>
      </c>
      <c r="D472" s="54">
        <v>26.548</v>
      </c>
      <c r="E472" s="3">
        <v>2375.7</v>
      </c>
      <c r="F472" s="50">
        <v>267.0666</v>
      </c>
      <c r="G472" s="50">
        <v>390.5665</v>
      </c>
      <c r="H472" s="51">
        <v>479.0327</v>
      </c>
      <c r="I472" s="22">
        <v>190.9749</v>
      </c>
      <c r="J472" s="21">
        <v>170.51</v>
      </c>
      <c r="K472" s="5">
        <v>8.27</v>
      </c>
      <c r="L472" s="52">
        <v>6781.05</v>
      </c>
      <c r="M472" s="54">
        <v>53.579</v>
      </c>
      <c r="N472" s="3">
        <v>180.6</v>
      </c>
      <c r="O472" s="53">
        <v>103.3</v>
      </c>
      <c r="P472" s="52">
        <v>27.871</v>
      </c>
      <c r="Q472" s="54">
        <v>107.0</v>
      </c>
      <c r="R472" s="18">
        <v>103.3445</v>
      </c>
      <c r="S472" s="54">
        <v>28.805</v>
      </c>
      <c r="T472" s="3">
        <v>84.4607353662697</v>
      </c>
      <c r="U472" s="21">
        <v>11.43</v>
      </c>
      <c r="V472" s="21">
        <v>9.14</v>
      </c>
      <c r="W472" s="18">
        <f t="shared" si="6"/>
        <v>0.03827222696</v>
      </c>
      <c r="X472" s="54">
        <v>59.581</v>
      </c>
      <c r="Y472" s="54">
        <v>0.04058892362505895</v>
      </c>
      <c r="Z472" s="53">
        <v>4160.174175</v>
      </c>
      <c r="AA472" s="51">
        <v>1327.6536</v>
      </c>
      <c r="AB472" s="55">
        <v>1736.7206</v>
      </c>
      <c r="AC472" s="51">
        <v>1917.12349885919</v>
      </c>
      <c r="AD472" s="51">
        <v>2076.01882554026</v>
      </c>
      <c r="AE472" s="51">
        <v>2396.08284706717</v>
      </c>
      <c r="AF472" s="51">
        <f t="shared" si="5"/>
        <v>6389.225171</v>
      </c>
      <c r="AG472" s="18">
        <v>6492.28</v>
      </c>
      <c r="AH472" s="21">
        <v>7.95</v>
      </c>
      <c r="AI472" s="51">
        <f t="shared" si="3"/>
        <v>409.067</v>
      </c>
      <c r="AJ472" s="18">
        <v>324.883</v>
      </c>
      <c r="AK472" s="54">
        <v>28.805</v>
      </c>
      <c r="AL472" s="56">
        <v>6.225</v>
      </c>
      <c r="AM472" s="3">
        <v>84.4607353662697</v>
      </c>
      <c r="AN472" s="53">
        <v>1301.1</v>
      </c>
      <c r="AO472" s="18">
        <f t="shared" si="4"/>
        <v>935.4534984</v>
      </c>
      <c r="AP472" s="53">
        <v>107.1</v>
      </c>
      <c r="AQ472" s="53">
        <v>1258.06</v>
      </c>
      <c r="AR472" s="21">
        <v>287.514</v>
      </c>
      <c r="AS472" s="21">
        <v>0.639371</v>
      </c>
      <c r="AT472" s="53">
        <v>101.7</v>
      </c>
      <c r="AU472" s="53">
        <v>101.1</v>
      </c>
      <c r="AV472" s="53">
        <v>105.4</v>
      </c>
      <c r="AW472" s="53">
        <v>110.7</v>
      </c>
      <c r="AX472" s="53">
        <v>91.0</v>
      </c>
      <c r="AY472" s="21">
        <v>105.669534656369</v>
      </c>
      <c r="AZ472" s="21">
        <v>105.864216429684</v>
      </c>
      <c r="BA472" s="21">
        <v>108.639278840554</v>
      </c>
      <c r="BB472" s="5">
        <v>324.88</v>
      </c>
      <c r="BC472" s="5">
        <v>6.4509</v>
      </c>
      <c r="BD472" s="18">
        <v>325.06</v>
      </c>
      <c r="BE472" s="21">
        <v>11.43</v>
      </c>
      <c r="BF472" s="21">
        <v>12.23</v>
      </c>
      <c r="BG472" s="5">
        <v>13.51</v>
      </c>
      <c r="BH472" s="53">
        <v>105.0</v>
      </c>
      <c r="BI472" s="53">
        <v>106.9</v>
      </c>
      <c r="BJ472" s="53">
        <v>107.1</v>
      </c>
      <c r="BK472" s="53">
        <v>107.9</v>
      </c>
      <c r="BL472" s="54">
        <v>976389.059</v>
      </c>
      <c r="BM472" s="53">
        <v>103.7</v>
      </c>
      <c r="BN472" s="53">
        <v>105.4</v>
      </c>
      <c r="BO472" s="21">
        <v>63.676376044706</v>
      </c>
      <c r="BP472" s="53">
        <v>2659.5</v>
      </c>
      <c r="BQ472" s="21">
        <v>-0.0093</v>
      </c>
      <c r="BR472" s="53">
        <v>129.8</v>
      </c>
      <c r="BS472" s="5">
        <v>108.1</v>
      </c>
      <c r="BT472" s="53">
        <v>13.195</v>
      </c>
      <c r="BU472" s="18">
        <v>4.26</v>
      </c>
      <c r="BV472" s="57">
        <v>109.890819</v>
      </c>
    </row>
    <row r="473" ht="15.75" customHeight="1">
      <c r="A473" s="3" t="s">
        <v>232</v>
      </c>
      <c r="B473" s="3">
        <v>1985.0</v>
      </c>
      <c r="C473" s="3">
        <v>1985.4166666666317</v>
      </c>
      <c r="D473" s="54">
        <v>26.822</v>
      </c>
      <c r="E473" s="3">
        <v>2389.9</v>
      </c>
      <c r="F473" s="50">
        <v>270.7536</v>
      </c>
      <c r="G473" s="50">
        <v>394.3963</v>
      </c>
      <c r="H473" s="51">
        <v>480.7711</v>
      </c>
      <c r="I473" s="22">
        <v>193.78179999999998</v>
      </c>
      <c r="J473" s="21">
        <v>171.24</v>
      </c>
      <c r="K473" s="5">
        <v>7.97</v>
      </c>
      <c r="L473" s="52">
        <v>6810.43</v>
      </c>
      <c r="M473" s="54">
        <v>53.764</v>
      </c>
      <c r="N473" s="3">
        <v>184.9</v>
      </c>
      <c r="O473" s="53">
        <v>103.5</v>
      </c>
      <c r="P473" s="52">
        <v>28.156</v>
      </c>
      <c r="Q473" s="54">
        <v>107.2</v>
      </c>
      <c r="R473" s="18">
        <v>103.3714</v>
      </c>
      <c r="S473" s="54">
        <v>27.623</v>
      </c>
      <c r="T473" s="3">
        <v>79.2926377363242</v>
      </c>
      <c r="U473" s="21">
        <v>10.85</v>
      </c>
      <c r="V473" s="21">
        <v>8.46</v>
      </c>
      <c r="W473" s="18">
        <f t="shared" si="6"/>
        <v>0.03944010517</v>
      </c>
      <c r="X473" s="54">
        <v>59.784</v>
      </c>
      <c r="Y473" s="54">
        <v>0.0412247243847641</v>
      </c>
      <c r="Z473" s="53">
        <v>4183.647148999999</v>
      </c>
      <c r="AA473" s="51">
        <v>1339.6989</v>
      </c>
      <c r="AB473" s="55">
        <v>1753.6158</v>
      </c>
      <c r="AC473" s="51">
        <v>1963.28882556929</v>
      </c>
      <c r="AD473" s="51">
        <v>2100.8128346532</v>
      </c>
      <c r="AE473" s="51">
        <v>2421.31822206266</v>
      </c>
      <c r="AF473" s="51">
        <f t="shared" si="5"/>
        <v>6485.419882</v>
      </c>
      <c r="AG473" s="18">
        <v>6579.12</v>
      </c>
      <c r="AH473" s="21">
        <v>7.48</v>
      </c>
      <c r="AI473" s="51">
        <f t="shared" si="3"/>
        <v>413.9169</v>
      </c>
      <c r="AJ473" s="18">
        <v>316.395</v>
      </c>
      <c r="AK473" s="54">
        <v>27.623</v>
      </c>
      <c r="AL473" s="56">
        <v>6.19</v>
      </c>
      <c r="AM473" s="3">
        <v>79.2926377363242</v>
      </c>
      <c r="AN473" s="53">
        <v>1345.8</v>
      </c>
      <c r="AO473" s="18">
        <f t="shared" si="4"/>
        <v>911.013533</v>
      </c>
      <c r="AP473" s="53">
        <v>107.4</v>
      </c>
      <c r="AQ473" s="53">
        <v>1315.41</v>
      </c>
      <c r="AR473" s="21">
        <v>272.345</v>
      </c>
      <c r="AS473" s="21">
        <v>0.635909</v>
      </c>
      <c r="AT473" s="53">
        <v>101.9</v>
      </c>
      <c r="AU473" s="53">
        <v>98.9</v>
      </c>
      <c r="AV473" s="53">
        <v>105.0</v>
      </c>
      <c r="AW473" s="53">
        <v>111.3</v>
      </c>
      <c r="AX473" s="53">
        <v>90.9</v>
      </c>
      <c r="AY473" s="21">
        <v>105.720711038219</v>
      </c>
      <c r="AZ473" s="21">
        <v>106.345201983357</v>
      </c>
      <c r="BA473" s="21">
        <v>109.000249351978</v>
      </c>
      <c r="BB473" s="5">
        <v>316.4</v>
      </c>
      <c r="BC473" s="5">
        <v>6.25874</v>
      </c>
      <c r="BD473" s="18">
        <v>316.5</v>
      </c>
      <c r="BE473" s="21">
        <v>10.85</v>
      </c>
      <c r="BF473" s="21">
        <v>11.72</v>
      </c>
      <c r="BG473" s="5">
        <v>13.15</v>
      </c>
      <c r="BH473" s="53">
        <v>104.9</v>
      </c>
      <c r="BI473" s="53">
        <v>107.1</v>
      </c>
      <c r="BJ473" s="53">
        <v>107.1</v>
      </c>
      <c r="BK473" s="53">
        <v>108.7</v>
      </c>
      <c r="BL473" s="54">
        <v>975778.143</v>
      </c>
      <c r="BM473" s="53">
        <v>104.2</v>
      </c>
      <c r="BN473" s="53">
        <v>105.7</v>
      </c>
      <c r="BO473" s="21">
        <v>63.7950645368676</v>
      </c>
      <c r="BP473" s="53">
        <v>2696.4</v>
      </c>
      <c r="BQ473" s="21">
        <v>-0.1381</v>
      </c>
      <c r="BR473" s="53">
        <v>126.4</v>
      </c>
      <c r="BS473" s="5">
        <v>109.2</v>
      </c>
      <c r="BT473" s="53">
        <v>12.914</v>
      </c>
      <c r="BU473" s="18">
        <v>4.17</v>
      </c>
      <c r="BV473" s="57">
        <v>110.316712</v>
      </c>
    </row>
    <row r="474" ht="15.75" customHeight="1">
      <c r="A474" s="3" t="s">
        <v>233</v>
      </c>
      <c r="B474" s="3">
        <v>1985.0</v>
      </c>
      <c r="C474" s="3">
        <v>1985.499999999965</v>
      </c>
      <c r="D474" s="54">
        <v>27.644</v>
      </c>
      <c r="E474" s="3">
        <v>2413.0</v>
      </c>
      <c r="F474" s="50">
        <v>274.1502</v>
      </c>
      <c r="G474" s="50">
        <v>397.6224</v>
      </c>
      <c r="H474" s="51">
        <v>482.278</v>
      </c>
      <c r="I474" s="22">
        <v>197.21679999999998</v>
      </c>
      <c r="J474" s="21">
        <v>169.45</v>
      </c>
      <c r="K474" s="5">
        <v>7.53</v>
      </c>
      <c r="L474" s="52">
        <v>6799.69</v>
      </c>
      <c r="M474" s="54">
        <v>53.941</v>
      </c>
      <c r="N474" s="3">
        <v>188.9</v>
      </c>
      <c r="O474" s="53">
        <v>103.3</v>
      </c>
      <c r="P474" s="52">
        <v>28.849</v>
      </c>
      <c r="Q474" s="54">
        <v>107.5</v>
      </c>
      <c r="R474" s="18">
        <v>103.1844</v>
      </c>
      <c r="S474" s="54">
        <v>27.143</v>
      </c>
      <c r="T474" s="3">
        <v>85.2429701960398</v>
      </c>
      <c r="U474" s="21">
        <v>10.16</v>
      </c>
      <c r="V474" s="21">
        <v>7.8</v>
      </c>
      <c r="W474" s="18">
        <f t="shared" si="6"/>
        <v>0.04042819944</v>
      </c>
      <c r="X474" s="54">
        <v>60.036</v>
      </c>
      <c r="Y474" s="54">
        <v>0.04274424663482401</v>
      </c>
      <c r="Z474" s="53">
        <v>4182.489318999999</v>
      </c>
      <c r="AA474" s="51">
        <v>1351.2489</v>
      </c>
      <c r="AB474" s="55">
        <v>1770.769</v>
      </c>
      <c r="AC474" s="51">
        <v>2001.9</v>
      </c>
      <c r="AD474" s="51">
        <v>2125.961</v>
      </c>
      <c r="AE474" s="51">
        <v>2443.2</v>
      </c>
      <c r="AF474" s="51">
        <f t="shared" si="5"/>
        <v>6571.061</v>
      </c>
      <c r="AG474" s="18">
        <v>6641.78</v>
      </c>
      <c r="AH474" s="21">
        <v>6.95</v>
      </c>
      <c r="AI474" s="51">
        <f t="shared" si="3"/>
        <v>419.5201</v>
      </c>
      <c r="AJ474" s="18">
        <v>316.298</v>
      </c>
      <c r="AK474" s="54">
        <v>27.143</v>
      </c>
      <c r="AL474" s="56">
        <v>6.174</v>
      </c>
      <c r="AM474" s="3">
        <v>85.2429701960398</v>
      </c>
      <c r="AN474" s="53">
        <v>1345.1</v>
      </c>
      <c r="AO474" s="18">
        <f t="shared" si="4"/>
        <v>910.7342355</v>
      </c>
      <c r="AP474" s="53">
        <v>107.6</v>
      </c>
      <c r="AQ474" s="53">
        <v>1335.46</v>
      </c>
      <c r="AR474" s="21">
        <v>267.456</v>
      </c>
      <c r="AS474" s="21">
        <v>0.604235</v>
      </c>
      <c r="AT474" s="53">
        <v>99.1</v>
      </c>
      <c r="AU474" s="53">
        <v>93.7</v>
      </c>
      <c r="AV474" s="53">
        <v>104.6</v>
      </c>
      <c r="AW474" s="53">
        <v>110.7</v>
      </c>
      <c r="AX474" s="53">
        <v>89.9</v>
      </c>
      <c r="AY474" s="21">
        <v>105.895285296892</v>
      </c>
      <c r="AZ474" s="21">
        <v>106.569415337365</v>
      </c>
      <c r="BA474" s="21">
        <v>109.492833591967</v>
      </c>
      <c r="BB474" s="5">
        <v>316.3</v>
      </c>
      <c r="BC474" s="5">
        <v>6.16568</v>
      </c>
      <c r="BD474" s="18">
        <v>316.39</v>
      </c>
      <c r="BE474" s="21">
        <v>10.16</v>
      </c>
      <c r="BF474" s="21">
        <v>10.94</v>
      </c>
      <c r="BG474" s="5">
        <v>12.4</v>
      </c>
      <c r="BH474" s="53">
        <v>104.4</v>
      </c>
      <c r="BI474" s="53">
        <v>107.2</v>
      </c>
      <c r="BJ474" s="53">
        <v>107.1</v>
      </c>
      <c r="BK474" s="53">
        <v>109.1</v>
      </c>
      <c r="BL474" s="54">
        <v>978727.997</v>
      </c>
      <c r="BM474" s="53">
        <v>104.0</v>
      </c>
      <c r="BN474" s="53">
        <v>105.8</v>
      </c>
      <c r="BO474" s="21">
        <v>63.8544087829484</v>
      </c>
      <c r="BP474" s="53">
        <v>2689.4</v>
      </c>
      <c r="BQ474" s="21">
        <v>0.2641</v>
      </c>
      <c r="BR474" s="53">
        <v>112.0</v>
      </c>
      <c r="BS474" s="5">
        <v>109.6</v>
      </c>
      <c r="BT474" s="53">
        <v>12.215</v>
      </c>
      <c r="BU474" s="18">
        <v>4.1</v>
      </c>
      <c r="BV474" s="57">
        <v>110.802588</v>
      </c>
    </row>
    <row r="475" ht="15.75" customHeight="1">
      <c r="A475" s="3" t="s">
        <v>60</v>
      </c>
      <c r="B475" s="3">
        <v>1985.0</v>
      </c>
      <c r="C475" s="3">
        <v>1985.5833333332982</v>
      </c>
      <c r="D475" s="54">
        <v>28.035</v>
      </c>
      <c r="E475" s="3">
        <v>2429.9</v>
      </c>
      <c r="F475" s="50">
        <v>278.0219</v>
      </c>
      <c r="G475" s="50">
        <v>401.1049</v>
      </c>
      <c r="H475" s="51">
        <v>487.0709</v>
      </c>
      <c r="I475" s="22">
        <v>197.2388</v>
      </c>
      <c r="J475" s="21">
        <v>164.43</v>
      </c>
      <c r="K475" s="5">
        <v>7.88</v>
      </c>
      <c r="L475" s="52">
        <v>6901.18</v>
      </c>
      <c r="M475" s="54">
        <v>54.099</v>
      </c>
      <c r="N475" s="3">
        <v>192.5</v>
      </c>
      <c r="O475" s="53">
        <v>103.2</v>
      </c>
      <c r="P475" s="52">
        <v>29.142</v>
      </c>
      <c r="Q475" s="54">
        <v>107.7</v>
      </c>
      <c r="R475" s="18">
        <v>103.0601</v>
      </c>
      <c r="S475" s="54">
        <v>27.329</v>
      </c>
      <c r="T475" s="3">
        <v>82.3314791834749</v>
      </c>
      <c r="U475" s="21">
        <v>10.31</v>
      </c>
      <c r="V475" s="21">
        <v>7.86</v>
      </c>
      <c r="W475" s="18">
        <f t="shared" si="6"/>
        <v>0.03898672915</v>
      </c>
      <c r="X475" s="54">
        <v>60.281</v>
      </c>
      <c r="Y475" s="54">
        <v>0.044296999514933155</v>
      </c>
      <c r="Z475" s="53">
        <v>4248.366408000001</v>
      </c>
      <c r="AA475" s="51">
        <v>1363.4399</v>
      </c>
      <c r="AB475" s="55">
        <v>1782.5454</v>
      </c>
      <c r="AC475" s="51">
        <v>2023.80282689832</v>
      </c>
      <c r="AD475" s="51">
        <v>2152.10680683238</v>
      </c>
      <c r="AE475" s="51">
        <v>2458.12237064834</v>
      </c>
      <c r="AF475" s="51">
        <f t="shared" si="5"/>
        <v>6634.032004</v>
      </c>
      <c r="AG475" s="18">
        <v>6680.25</v>
      </c>
      <c r="AH475" s="21">
        <v>7.08</v>
      </c>
      <c r="AI475" s="51">
        <f t="shared" si="3"/>
        <v>419.1055</v>
      </c>
      <c r="AJ475" s="18">
        <v>317.202</v>
      </c>
      <c r="AK475" s="54">
        <v>27.329</v>
      </c>
      <c r="AL475" s="56">
        <v>6.33</v>
      </c>
      <c r="AM475" s="3">
        <v>82.3314791834749</v>
      </c>
      <c r="AN475" s="53">
        <v>1365.6</v>
      </c>
      <c r="AO475" s="18">
        <f t="shared" si="4"/>
        <v>913.3371725</v>
      </c>
      <c r="AP475" s="53">
        <v>107.7</v>
      </c>
      <c r="AQ475" s="53">
        <v>1347.45</v>
      </c>
      <c r="AR475" s="21">
        <v>270.733</v>
      </c>
      <c r="AS475" s="21">
        <v>0.614</v>
      </c>
      <c r="AT475" s="53">
        <v>98.5</v>
      </c>
      <c r="AU475" s="53">
        <v>92.7</v>
      </c>
      <c r="AV475" s="53">
        <v>104.5</v>
      </c>
      <c r="AW475" s="53">
        <v>106.8</v>
      </c>
      <c r="AX475" s="53">
        <v>89.7</v>
      </c>
      <c r="AY475" s="21">
        <v>106.092022675399</v>
      </c>
      <c r="AZ475" s="21">
        <v>106.650357333207</v>
      </c>
      <c r="BA475" s="21">
        <v>109.552107572085</v>
      </c>
      <c r="BB475" s="5">
        <v>317.2</v>
      </c>
      <c r="BC475" s="5">
        <v>6.08359</v>
      </c>
      <c r="BD475" s="18">
        <v>317.62</v>
      </c>
      <c r="BE475" s="21">
        <v>10.31</v>
      </c>
      <c r="BF475" s="21">
        <v>10.97</v>
      </c>
      <c r="BG475" s="5">
        <v>12.43</v>
      </c>
      <c r="BH475" s="53">
        <v>104.3</v>
      </c>
      <c r="BI475" s="53">
        <v>107.3</v>
      </c>
      <c r="BJ475" s="53">
        <v>107.3</v>
      </c>
      <c r="BK475" s="53">
        <v>109.2</v>
      </c>
      <c r="BL475" s="54">
        <v>981879.55</v>
      </c>
      <c r="BM475" s="53">
        <v>103.9</v>
      </c>
      <c r="BN475" s="53">
        <v>106.0</v>
      </c>
      <c r="BO475" s="21">
        <v>63.9137530290292</v>
      </c>
      <c r="BP475" s="53">
        <v>2715.7</v>
      </c>
      <c r="BQ475" s="21">
        <v>0.1651</v>
      </c>
      <c r="BR475" s="53">
        <v>116.5</v>
      </c>
      <c r="BS475" s="5">
        <v>110.1</v>
      </c>
      <c r="BT475" s="53">
        <v>12.0325</v>
      </c>
      <c r="BU475" s="18">
        <v>4.04</v>
      </c>
      <c r="BV475" s="57">
        <v>111.388995</v>
      </c>
    </row>
    <row r="476" ht="15.75" customHeight="1">
      <c r="A476" s="3" t="s">
        <v>234</v>
      </c>
      <c r="B476" s="3">
        <v>1985.0</v>
      </c>
      <c r="C476" s="3">
        <v>1985.6666666666315</v>
      </c>
      <c r="D476" s="54">
        <v>28.58</v>
      </c>
      <c r="E476" s="3">
        <v>2444.4</v>
      </c>
      <c r="F476" s="50">
        <v>281.4733</v>
      </c>
      <c r="G476" s="50">
        <v>405.2311</v>
      </c>
      <c r="H476" s="51">
        <v>489.8729</v>
      </c>
      <c r="I476" s="22">
        <v>196.47979999999998</v>
      </c>
      <c r="J476" s="21">
        <v>162.26</v>
      </c>
      <c r="K476" s="5">
        <v>7.9</v>
      </c>
      <c r="L476" s="52">
        <v>6966.23</v>
      </c>
      <c r="M476" s="54">
        <v>54.364</v>
      </c>
      <c r="N476" s="3">
        <v>188.3</v>
      </c>
      <c r="O476" s="53">
        <v>102.7</v>
      </c>
      <c r="P476" s="52">
        <v>29.653</v>
      </c>
      <c r="Q476" s="54">
        <v>107.9</v>
      </c>
      <c r="R476" s="18">
        <v>102.7274</v>
      </c>
      <c r="S476" s="54">
        <v>27.755</v>
      </c>
      <c r="T476" s="3">
        <v>83.7182100353938</v>
      </c>
      <c r="U476" s="21">
        <v>10.33</v>
      </c>
      <c r="V476" s="21">
        <v>8.05</v>
      </c>
      <c r="W476" s="18">
        <f t="shared" si="6"/>
        <v>0.04063857889</v>
      </c>
      <c r="X476" s="54">
        <v>60.43</v>
      </c>
      <c r="Y476" s="54">
        <v>0.043371663386166714</v>
      </c>
      <c r="Z476" s="53">
        <v>4297.4672869999995</v>
      </c>
      <c r="AA476" s="51">
        <v>1373.0652</v>
      </c>
      <c r="AB476" s="55">
        <v>1791.3476</v>
      </c>
      <c r="AC476" s="51">
        <v>2040.89025052048</v>
      </c>
      <c r="AD476" s="51">
        <v>2181.50379076424</v>
      </c>
      <c r="AE476" s="51">
        <v>2470.69278279927</v>
      </c>
      <c r="AF476" s="51">
        <f t="shared" si="5"/>
        <v>6693.086824</v>
      </c>
      <c r="AG476" s="18">
        <v>6760.7</v>
      </c>
      <c r="AH476" s="21">
        <v>7.14</v>
      </c>
      <c r="AI476" s="51">
        <f t="shared" si="3"/>
        <v>418.2824</v>
      </c>
      <c r="AJ476" s="18">
        <v>330.131</v>
      </c>
      <c r="AK476" s="54">
        <v>27.755</v>
      </c>
      <c r="AL476" s="56">
        <v>6.344</v>
      </c>
      <c r="AM476" s="3">
        <v>83.7182100353938</v>
      </c>
      <c r="AN476" s="53">
        <v>1377.6</v>
      </c>
      <c r="AO476" s="18">
        <f t="shared" si="4"/>
        <v>950.5643536</v>
      </c>
      <c r="AP476" s="53">
        <v>107.9</v>
      </c>
      <c r="AQ476" s="53">
        <v>1334.01</v>
      </c>
      <c r="AR476" s="21">
        <v>311.645</v>
      </c>
      <c r="AS476" s="21">
        <v>0.604827</v>
      </c>
      <c r="AT476" s="53">
        <v>99.2</v>
      </c>
      <c r="AU476" s="53">
        <v>95.1</v>
      </c>
      <c r="AV476" s="53">
        <v>104.6</v>
      </c>
      <c r="AW476" s="53">
        <v>105.4</v>
      </c>
      <c r="AX476" s="53">
        <v>87.9</v>
      </c>
      <c r="AY476" s="21">
        <v>106.333880597921</v>
      </c>
      <c r="AZ476" s="21">
        <v>106.937002372439</v>
      </c>
      <c r="BA476" s="21">
        <v>109.670994364047</v>
      </c>
      <c r="BB476" s="5">
        <v>330.13</v>
      </c>
      <c r="BC476" s="5">
        <v>6.24983</v>
      </c>
      <c r="BD476" s="18">
        <v>329.97</v>
      </c>
      <c r="BE476" s="21">
        <v>10.33</v>
      </c>
      <c r="BF476" s="21">
        <v>11.05</v>
      </c>
      <c r="BG476" s="5">
        <v>12.5</v>
      </c>
      <c r="BH476" s="53">
        <v>104.3</v>
      </c>
      <c r="BI476" s="53">
        <v>107.5</v>
      </c>
      <c r="BJ476" s="53">
        <v>107.3</v>
      </c>
      <c r="BK476" s="53">
        <v>109.4</v>
      </c>
      <c r="BL476" s="54">
        <v>984314.489</v>
      </c>
      <c r="BM476" s="53">
        <v>103.7</v>
      </c>
      <c r="BN476" s="53">
        <v>106.1</v>
      </c>
      <c r="BO476" s="21">
        <v>63.9137530290292</v>
      </c>
      <c r="BP476" s="53">
        <v>2752.1</v>
      </c>
      <c r="BQ476" s="21">
        <v>0.2066</v>
      </c>
      <c r="BR476" s="53">
        <v>113.4</v>
      </c>
      <c r="BS476" s="5">
        <v>110.8</v>
      </c>
      <c r="BT476" s="53">
        <v>12.186</v>
      </c>
      <c r="BU476" s="18">
        <v>4.15</v>
      </c>
      <c r="BV476" s="57">
        <v>111.951436</v>
      </c>
    </row>
    <row r="477" ht="15.75" customHeight="1">
      <c r="A477" s="3" t="s">
        <v>235</v>
      </c>
      <c r="B477" s="3">
        <v>1985.0</v>
      </c>
      <c r="C477" s="3">
        <v>1985.7499999999648</v>
      </c>
      <c r="D477" s="54">
        <v>28.742</v>
      </c>
      <c r="E477" s="3">
        <v>2456.8</v>
      </c>
      <c r="F477" s="50">
        <v>283.9485</v>
      </c>
      <c r="G477" s="50">
        <v>409.7862</v>
      </c>
      <c r="H477" s="51">
        <v>494.3888</v>
      </c>
      <c r="I477" s="22">
        <v>197.3392</v>
      </c>
      <c r="J477" s="21">
        <v>163.67</v>
      </c>
      <c r="K477" s="5">
        <v>7.92</v>
      </c>
      <c r="L477" s="52">
        <v>6843.32</v>
      </c>
      <c r="M477" s="54">
        <v>54.477</v>
      </c>
      <c r="N477" s="3">
        <v>184.1</v>
      </c>
      <c r="O477" s="53">
        <v>102.1</v>
      </c>
      <c r="P477" s="52">
        <v>30.031</v>
      </c>
      <c r="Q477" s="54">
        <v>108.1</v>
      </c>
      <c r="R477" s="18">
        <v>102.279</v>
      </c>
      <c r="S477" s="54">
        <v>28.289</v>
      </c>
      <c r="T477" s="3">
        <v>84.8215612414288</v>
      </c>
      <c r="U477" s="21">
        <v>10.37</v>
      </c>
      <c r="V477" s="21">
        <v>8.07</v>
      </c>
      <c r="W477" s="18">
        <f t="shared" si="6"/>
        <v>0.04120716347</v>
      </c>
      <c r="X477" s="54">
        <v>60.755</v>
      </c>
      <c r="Y477" s="54">
        <v>0.044833872188209334</v>
      </c>
      <c r="Z477" s="53">
        <v>4229.17176</v>
      </c>
      <c r="AA477" s="51">
        <v>1385.474</v>
      </c>
      <c r="AB477" s="55">
        <v>1806.0977</v>
      </c>
      <c r="AC477" s="51">
        <v>2070.317</v>
      </c>
      <c r="AD477" s="51">
        <v>2216.808</v>
      </c>
      <c r="AE477" s="51">
        <v>2487.572</v>
      </c>
      <c r="AF477" s="51">
        <f t="shared" si="5"/>
        <v>6774.697</v>
      </c>
      <c r="AG477" s="18">
        <v>6883.14</v>
      </c>
      <c r="AH477" s="21">
        <v>7.1</v>
      </c>
      <c r="AI477" s="51">
        <f t="shared" si="3"/>
        <v>420.6237</v>
      </c>
      <c r="AJ477" s="18">
        <v>323.764</v>
      </c>
      <c r="AK477" s="54">
        <v>28.289</v>
      </c>
      <c r="AL477" s="56">
        <v>6.095</v>
      </c>
      <c r="AM477" s="3">
        <v>84.8215612414288</v>
      </c>
      <c r="AN477" s="53">
        <v>1387.5</v>
      </c>
      <c r="AO477" s="18">
        <f t="shared" si="4"/>
        <v>932.2315001</v>
      </c>
      <c r="AP477" s="53">
        <v>107.2</v>
      </c>
      <c r="AQ477" s="53">
        <v>1328.63</v>
      </c>
      <c r="AR477" s="21">
        <v>310.711</v>
      </c>
      <c r="AS477" s="21">
        <v>0.6041</v>
      </c>
      <c r="AT477" s="53">
        <v>99.2</v>
      </c>
      <c r="AU477" s="53">
        <v>94.9</v>
      </c>
      <c r="AV477" s="53">
        <v>104.6</v>
      </c>
      <c r="AW477" s="53">
        <v>104.8</v>
      </c>
      <c r="AX477" s="53">
        <v>88.5</v>
      </c>
      <c r="AY477" s="21">
        <v>106.670796533154</v>
      </c>
      <c r="AZ477" s="21">
        <v>104.571750931959</v>
      </c>
      <c r="BA477" s="21">
        <v>107.927531862166</v>
      </c>
      <c r="BB477" s="5">
        <v>323.76</v>
      </c>
      <c r="BC477" s="5">
        <v>6.06324</v>
      </c>
      <c r="BD477" s="18">
        <v>322.77</v>
      </c>
      <c r="BE477" s="21">
        <v>10.37</v>
      </c>
      <c r="BF477" s="21">
        <v>11.07</v>
      </c>
      <c r="BG477" s="5">
        <v>12.48</v>
      </c>
      <c r="BH477" s="53">
        <v>104.2</v>
      </c>
      <c r="BI477" s="53">
        <v>107.6</v>
      </c>
      <c r="BJ477" s="53">
        <v>107.2</v>
      </c>
      <c r="BK477" s="53">
        <v>109.3</v>
      </c>
      <c r="BL477" s="54">
        <v>981814.58</v>
      </c>
      <c r="BM477" s="53">
        <v>103.2</v>
      </c>
      <c r="BN477" s="53">
        <v>106.0</v>
      </c>
      <c r="BO477" s="21">
        <v>62.9642450917363</v>
      </c>
      <c r="BP477" s="53">
        <v>2794.7</v>
      </c>
      <c r="BQ477" s="21">
        <v>0.3094</v>
      </c>
      <c r="BR477" s="53">
        <v>112.2</v>
      </c>
      <c r="BS477" s="5">
        <v>111.0</v>
      </c>
      <c r="BT477" s="53">
        <v>12.1925</v>
      </c>
      <c r="BU477" s="18">
        <v>4.26</v>
      </c>
      <c r="BV477" s="57">
        <v>112.362468</v>
      </c>
    </row>
    <row r="478" ht="15.75" customHeight="1">
      <c r="A478" s="3" t="s">
        <v>61</v>
      </c>
      <c r="B478" s="3">
        <v>1985.0</v>
      </c>
      <c r="C478" s="3">
        <v>1985.833333333298</v>
      </c>
      <c r="D478" s="54">
        <v>29.303</v>
      </c>
      <c r="E478" s="3">
        <v>2468.5</v>
      </c>
      <c r="F478" s="50">
        <v>287.3445</v>
      </c>
      <c r="G478" s="50">
        <v>414.3686</v>
      </c>
      <c r="H478" s="51">
        <v>493.1995</v>
      </c>
      <c r="I478" s="22">
        <v>194.9349</v>
      </c>
      <c r="J478" s="21">
        <v>155.91</v>
      </c>
      <c r="K478" s="5">
        <v>7.99</v>
      </c>
      <c r="L478" s="52">
        <v>6999.16</v>
      </c>
      <c r="M478" s="54">
        <v>54.564</v>
      </c>
      <c r="N478" s="3">
        <v>186.2</v>
      </c>
      <c r="O478" s="53">
        <v>102.9</v>
      </c>
      <c r="P478" s="52">
        <v>30.49</v>
      </c>
      <c r="Q478" s="54">
        <v>108.5</v>
      </c>
      <c r="R478" s="18">
        <v>102.947</v>
      </c>
      <c r="S478" s="54">
        <v>29.538</v>
      </c>
      <c r="T478" s="3">
        <v>86.0814245570251</v>
      </c>
      <c r="U478" s="21">
        <v>10.24</v>
      </c>
      <c r="V478" s="21">
        <v>8.01</v>
      </c>
      <c r="W478" s="18">
        <f t="shared" si="6"/>
        <v>0.04054311759</v>
      </c>
      <c r="X478" s="54">
        <v>60.986</v>
      </c>
      <c r="Y478" s="54">
        <v>0.044352352900883574</v>
      </c>
      <c r="Z478" s="53">
        <v>4335.279704</v>
      </c>
      <c r="AA478" s="51">
        <v>1389.8474</v>
      </c>
      <c r="AB478" s="55">
        <v>1812.2466</v>
      </c>
      <c r="AC478" s="51">
        <v>2123.93715651049</v>
      </c>
      <c r="AD478" s="51">
        <v>2258.64065083391</v>
      </c>
      <c r="AE478" s="51">
        <v>2513.24744811724</v>
      </c>
      <c r="AF478" s="51">
        <f t="shared" si="5"/>
        <v>6895.825255</v>
      </c>
      <c r="AG478" s="18">
        <v>7047.58</v>
      </c>
      <c r="AH478" s="21">
        <v>7.16</v>
      </c>
      <c r="AI478" s="51">
        <f t="shared" si="3"/>
        <v>422.3992</v>
      </c>
      <c r="AJ478" s="18">
        <v>326.093</v>
      </c>
      <c r="AK478" s="54">
        <v>29.538</v>
      </c>
      <c r="AL478" s="56">
        <v>6.125</v>
      </c>
      <c r="AM478" s="3">
        <v>86.0814245570251</v>
      </c>
      <c r="AN478" s="53">
        <v>1402.7</v>
      </c>
      <c r="AO478" s="18">
        <f t="shared" si="4"/>
        <v>938.937518</v>
      </c>
      <c r="AP478" s="53">
        <v>108.3</v>
      </c>
      <c r="AQ478" s="53">
        <v>1374.31</v>
      </c>
      <c r="AR478" s="21">
        <v>327.752</v>
      </c>
      <c r="AS478" s="21">
        <v>0.616239</v>
      </c>
      <c r="AT478" s="53">
        <v>99.1</v>
      </c>
      <c r="AU478" s="53">
        <v>94.9</v>
      </c>
      <c r="AV478" s="53">
        <v>104.5</v>
      </c>
      <c r="AW478" s="53">
        <v>103.8</v>
      </c>
      <c r="AX478" s="53">
        <v>87.6</v>
      </c>
      <c r="AY478" s="21">
        <v>106.9129997519</v>
      </c>
      <c r="AZ478" s="21">
        <v>107.371604086126</v>
      </c>
      <c r="BA478" s="21">
        <v>109.62846453789</v>
      </c>
      <c r="BB478" s="5">
        <v>326.09</v>
      </c>
      <c r="BC478" s="5">
        <v>6.1808</v>
      </c>
      <c r="BD478" s="18">
        <v>325.87</v>
      </c>
      <c r="BE478" s="21">
        <v>10.24</v>
      </c>
      <c r="BF478" s="21">
        <v>11.02</v>
      </c>
      <c r="BG478" s="5">
        <v>12.36</v>
      </c>
      <c r="BH478" s="53">
        <v>104.2</v>
      </c>
      <c r="BI478" s="53">
        <v>107.6</v>
      </c>
      <c r="BJ478" s="53">
        <v>107.2</v>
      </c>
      <c r="BK478" s="53">
        <v>109.5</v>
      </c>
      <c r="BL478" s="54">
        <v>985688.566</v>
      </c>
      <c r="BM478" s="53">
        <v>103.8</v>
      </c>
      <c r="BN478" s="53">
        <v>106.1</v>
      </c>
      <c r="BO478" s="21">
        <v>64.4478512437565</v>
      </c>
      <c r="BP478" s="53">
        <v>2755.8</v>
      </c>
      <c r="BQ478" s="21">
        <v>0.3248</v>
      </c>
      <c r="BR478" s="53">
        <v>114.8</v>
      </c>
      <c r="BS478" s="5">
        <v>111.5</v>
      </c>
      <c r="BT478" s="53">
        <v>12.135</v>
      </c>
      <c r="BU478" s="18">
        <v>4.22</v>
      </c>
      <c r="BV478" s="57">
        <v>112.58087</v>
      </c>
    </row>
    <row r="479" ht="15.75" customHeight="1">
      <c r="A479" s="3" t="s">
        <v>236</v>
      </c>
      <c r="B479" s="3">
        <v>1985.0</v>
      </c>
      <c r="C479" s="3">
        <v>1985.9166666666313</v>
      </c>
      <c r="D479" s="54">
        <v>29.176</v>
      </c>
      <c r="E479" s="3">
        <v>2478.2</v>
      </c>
      <c r="F479" s="50">
        <v>289.4827</v>
      </c>
      <c r="G479" s="50">
        <v>418.6494</v>
      </c>
      <c r="H479" s="51">
        <v>497.0848</v>
      </c>
      <c r="I479" s="22">
        <v>200.7199</v>
      </c>
      <c r="J479" s="21">
        <v>153.25</v>
      </c>
      <c r="K479" s="5">
        <v>8.05</v>
      </c>
      <c r="L479" s="52">
        <v>6943.54</v>
      </c>
      <c r="M479" s="54">
        <v>54.698</v>
      </c>
      <c r="N479" s="3">
        <v>197.5</v>
      </c>
      <c r="O479" s="53">
        <v>103.4</v>
      </c>
      <c r="P479" s="52">
        <v>30.916</v>
      </c>
      <c r="Q479" s="54">
        <v>109.0</v>
      </c>
      <c r="R479" s="18">
        <v>103.3149</v>
      </c>
      <c r="S479" s="54">
        <v>30.813</v>
      </c>
      <c r="T479" s="3">
        <v>87.3094403084549</v>
      </c>
      <c r="U479" s="21">
        <v>9.78</v>
      </c>
      <c r="V479" s="21">
        <v>7.88</v>
      </c>
      <c r="W479" s="18">
        <f t="shared" si="6"/>
        <v>0.04089516451</v>
      </c>
      <c r="X479" s="54">
        <v>61.153</v>
      </c>
      <c r="Y479" s="54">
        <v>0.04501102206121099</v>
      </c>
      <c r="Z479" s="53">
        <v>4311.243986</v>
      </c>
      <c r="AA479" s="51">
        <v>1405.9373</v>
      </c>
      <c r="AB479" s="55">
        <v>1833.9539</v>
      </c>
      <c r="AC479" s="51">
        <v>2192.40220938583</v>
      </c>
      <c r="AD479" s="51">
        <v>2299.48363191947</v>
      </c>
      <c r="AE479" s="51">
        <v>2543.5132022958</v>
      </c>
      <c r="AF479" s="51">
        <f t="shared" si="5"/>
        <v>7035.399044</v>
      </c>
      <c r="AG479" s="18">
        <v>7175.13</v>
      </c>
      <c r="AH479" s="21">
        <v>7.24</v>
      </c>
      <c r="AI479" s="51">
        <f t="shared" si="3"/>
        <v>428.0166</v>
      </c>
      <c r="AJ479" s="18">
        <v>325.548</v>
      </c>
      <c r="AK479" s="54">
        <v>30.813</v>
      </c>
      <c r="AL479" s="56">
        <v>6.112</v>
      </c>
      <c r="AM479" s="3">
        <v>87.3094403084549</v>
      </c>
      <c r="AN479" s="53">
        <v>1444.7</v>
      </c>
      <c r="AO479" s="18">
        <f t="shared" si="4"/>
        <v>937.3682695</v>
      </c>
      <c r="AP479" s="53">
        <v>108.5</v>
      </c>
      <c r="AQ479" s="53">
        <v>1472.13</v>
      </c>
      <c r="AR479" s="21">
        <v>336.521</v>
      </c>
      <c r="AS479" s="21">
        <v>0.608865</v>
      </c>
      <c r="AT479" s="53">
        <v>99.2</v>
      </c>
      <c r="AU479" s="53">
        <v>95.8</v>
      </c>
      <c r="AV479" s="53">
        <v>104.1</v>
      </c>
      <c r="AW479" s="53">
        <v>103.2</v>
      </c>
      <c r="AX479" s="53">
        <v>87.6</v>
      </c>
      <c r="AY479" s="21">
        <v>107.233281722978</v>
      </c>
      <c r="AZ479" s="21">
        <v>107.651698122796</v>
      </c>
      <c r="BA479" s="21">
        <v>109.95029357655</v>
      </c>
      <c r="BB479" s="5">
        <v>325.55</v>
      </c>
      <c r="BC479" s="5">
        <v>6.12448</v>
      </c>
      <c r="BD479" s="18">
        <v>325.2</v>
      </c>
      <c r="BE479" s="21">
        <v>9.78</v>
      </c>
      <c r="BF479" s="21">
        <v>10.55</v>
      </c>
      <c r="BG479" s="5">
        <v>11.99</v>
      </c>
      <c r="BH479" s="53">
        <v>103.9</v>
      </c>
      <c r="BI479" s="53">
        <v>107.7</v>
      </c>
      <c r="BJ479" s="53">
        <v>107.4</v>
      </c>
      <c r="BK479" s="53">
        <v>109.5</v>
      </c>
      <c r="BL479" s="54">
        <v>988968.121</v>
      </c>
      <c r="BM479" s="53">
        <v>104.0</v>
      </c>
      <c r="BN479" s="53">
        <v>106.2</v>
      </c>
      <c r="BO479" s="21">
        <v>64.5071954898373</v>
      </c>
      <c r="BP479" s="53">
        <v>2771.1</v>
      </c>
      <c r="BQ479" s="21">
        <v>0.3032</v>
      </c>
      <c r="BR479" s="53">
        <v>117.3</v>
      </c>
      <c r="BS479" s="5">
        <v>112.3</v>
      </c>
      <c r="BT479" s="53">
        <v>11.784</v>
      </c>
      <c r="BU479" s="18">
        <v>3.99</v>
      </c>
      <c r="BV479" s="57">
        <v>112.883487</v>
      </c>
    </row>
    <row r="480" ht="15.75" customHeight="1">
      <c r="A480" s="3" t="s">
        <v>237</v>
      </c>
      <c r="B480" s="3">
        <v>1985.0</v>
      </c>
      <c r="C480" s="3">
        <v>1985.9999999999645</v>
      </c>
      <c r="D480" s="54">
        <v>30.251</v>
      </c>
      <c r="E480" s="3">
        <v>2492.6</v>
      </c>
      <c r="F480" s="50">
        <v>291.0726</v>
      </c>
      <c r="G480" s="50">
        <v>422.885</v>
      </c>
      <c r="H480" s="51">
        <v>498.9147</v>
      </c>
      <c r="I480" s="22">
        <v>205.14370000000002</v>
      </c>
      <c r="J480" s="21">
        <v>152.42</v>
      </c>
      <c r="K480" s="5">
        <v>8.27</v>
      </c>
      <c r="L480" s="52">
        <v>6925.4</v>
      </c>
      <c r="M480" s="54">
        <v>54.847</v>
      </c>
      <c r="N480" s="3">
        <v>207.3</v>
      </c>
      <c r="O480" s="53">
        <v>103.6</v>
      </c>
      <c r="P480" s="52">
        <v>31.569</v>
      </c>
      <c r="Q480" s="54">
        <v>109.5</v>
      </c>
      <c r="R480" s="18">
        <v>103.7267</v>
      </c>
      <c r="S480" s="54">
        <v>27.228</v>
      </c>
      <c r="T480" s="3">
        <v>88.0690417270505</v>
      </c>
      <c r="U480" s="21">
        <v>9.26</v>
      </c>
      <c r="V480" s="21">
        <v>7.67</v>
      </c>
      <c r="W480" s="18">
        <f t="shared" si="6"/>
        <v>0.03961559603</v>
      </c>
      <c r="X480" s="54">
        <v>61.356</v>
      </c>
      <c r="Y480" s="54">
        <v>0.04628082261860089</v>
      </c>
      <c r="Z480" s="53">
        <v>4309.67642</v>
      </c>
      <c r="AA480" s="51">
        <v>1418.017</v>
      </c>
      <c r="AB480" s="55">
        <v>1857.531</v>
      </c>
      <c r="AC480" s="51">
        <v>2261.063</v>
      </c>
      <c r="AD480" s="51">
        <v>2329.784</v>
      </c>
      <c r="AE480" s="51">
        <v>2571.99</v>
      </c>
      <c r="AF480" s="51">
        <f t="shared" si="5"/>
        <v>7162.837</v>
      </c>
      <c r="AG480" s="18">
        <v>7265.81</v>
      </c>
      <c r="AH480" s="21">
        <v>7.1</v>
      </c>
      <c r="AI480" s="51">
        <f t="shared" si="3"/>
        <v>439.514</v>
      </c>
      <c r="AJ480" s="18">
        <v>321.985</v>
      </c>
      <c r="AK480" s="54">
        <v>27.228</v>
      </c>
      <c r="AL480" s="56">
        <v>5.889</v>
      </c>
      <c r="AM480" s="3">
        <v>88.0690417270505</v>
      </c>
      <c r="AN480" s="53">
        <v>1491.8</v>
      </c>
      <c r="AO480" s="18">
        <f t="shared" si="4"/>
        <v>927.1091276</v>
      </c>
      <c r="AP480" s="53">
        <v>108.6</v>
      </c>
      <c r="AQ480" s="53">
        <v>1546.67</v>
      </c>
      <c r="AR480" s="21">
        <v>337.395</v>
      </c>
      <c r="AS480" s="21">
        <v>0.633295</v>
      </c>
      <c r="AT480" s="53">
        <v>99.4</v>
      </c>
      <c r="AU480" s="53">
        <v>92.4</v>
      </c>
      <c r="AV480" s="53">
        <v>104.1</v>
      </c>
      <c r="AW480" s="53">
        <v>103.9</v>
      </c>
      <c r="AX480" s="53">
        <v>82.4</v>
      </c>
      <c r="AY480" s="21">
        <v>107.402434372579</v>
      </c>
      <c r="AZ480" s="21">
        <v>107.648067793201</v>
      </c>
      <c r="BA480" s="21">
        <v>110.572736777378</v>
      </c>
      <c r="BB480" s="5">
        <v>321.99</v>
      </c>
      <c r="BC480" s="5">
        <v>5.8922</v>
      </c>
      <c r="BD480" s="18">
        <v>321.61</v>
      </c>
      <c r="BE480" s="21">
        <v>9.26</v>
      </c>
      <c r="BF480" s="21">
        <v>10.16</v>
      </c>
      <c r="BG480" s="5">
        <v>11.58</v>
      </c>
      <c r="BH480" s="53">
        <v>103.9</v>
      </c>
      <c r="BI480" s="53">
        <v>107.8</v>
      </c>
      <c r="BJ480" s="53">
        <v>107.5</v>
      </c>
      <c r="BK480" s="53">
        <v>109.6</v>
      </c>
      <c r="BL480" s="54">
        <v>990484.746</v>
      </c>
      <c r="BM480" s="53">
        <v>104.1</v>
      </c>
      <c r="BN480" s="53">
        <v>106.2</v>
      </c>
      <c r="BO480" s="21">
        <v>64.5071954898373</v>
      </c>
      <c r="BP480" s="53">
        <v>2811.3</v>
      </c>
      <c r="BQ480" s="21">
        <v>0.0779</v>
      </c>
      <c r="BR480" s="53">
        <v>119.3</v>
      </c>
      <c r="BS480" s="5">
        <v>112.7</v>
      </c>
      <c r="BT480" s="53">
        <v>11.26</v>
      </c>
      <c r="BU480" s="18">
        <v>3.81</v>
      </c>
      <c r="BV480" s="57">
        <v>113.174655</v>
      </c>
    </row>
    <row r="481" ht="15.75" customHeight="1">
      <c r="A481" s="3" t="s">
        <v>58</v>
      </c>
      <c r="B481" s="3">
        <v>1986.0</v>
      </c>
      <c r="C481" s="3">
        <v>1986.0833333332978</v>
      </c>
      <c r="D481" s="54">
        <v>30.794</v>
      </c>
      <c r="E481" s="3">
        <v>2502.7</v>
      </c>
      <c r="F481" s="50">
        <v>293.2369</v>
      </c>
      <c r="G481" s="50">
        <v>427.4295</v>
      </c>
      <c r="H481" s="51">
        <v>500.4042</v>
      </c>
      <c r="I481" s="22">
        <v>208.5058</v>
      </c>
      <c r="J481" s="21">
        <v>151.34</v>
      </c>
      <c r="K481" s="5">
        <v>8.14</v>
      </c>
      <c r="L481" s="52">
        <v>6962.32</v>
      </c>
      <c r="M481" s="54">
        <v>55.143</v>
      </c>
      <c r="N481" s="3">
        <v>208.2</v>
      </c>
      <c r="O481" s="53">
        <v>103.2</v>
      </c>
      <c r="P481" s="52">
        <v>31.564</v>
      </c>
      <c r="Q481" s="54">
        <v>109.9</v>
      </c>
      <c r="R481" s="18">
        <v>103.0769</v>
      </c>
      <c r="S481" s="54">
        <v>22.945</v>
      </c>
      <c r="T481" s="3">
        <v>86.9008246093056</v>
      </c>
      <c r="U481" s="21">
        <v>9.19</v>
      </c>
      <c r="V481" s="21">
        <v>7.73</v>
      </c>
      <c r="W481" s="18">
        <f t="shared" si="6"/>
        <v>0.0393945677</v>
      </c>
      <c r="X481" s="54">
        <v>61.666</v>
      </c>
      <c r="Y481" s="54">
        <v>0.04662333033486643</v>
      </c>
      <c r="Z481" s="53">
        <v>4343.095216</v>
      </c>
      <c r="AA481" s="51">
        <v>1429.5715</v>
      </c>
      <c r="AB481" s="55">
        <v>1883.2465</v>
      </c>
      <c r="AC481" s="51">
        <v>2317.78828780047</v>
      </c>
      <c r="AD481" s="51">
        <v>2343.37781205419</v>
      </c>
      <c r="AE481" s="51">
        <v>2594.19302206787</v>
      </c>
      <c r="AF481" s="51">
        <f t="shared" si="5"/>
        <v>7255.359122</v>
      </c>
      <c r="AG481" s="18">
        <v>7319.62</v>
      </c>
      <c r="AH481" s="21">
        <v>7.07</v>
      </c>
      <c r="AI481" s="51">
        <f t="shared" si="3"/>
        <v>453.675</v>
      </c>
      <c r="AJ481" s="18">
        <v>345.561</v>
      </c>
      <c r="AK481" s="54">
        <v>22.945</v>
      </c>
      <c r="AL481" s="56">
        <v>6.075</v>
      </c>
      <c r="AM481" s="3">
        <v>86.9008246093056</v>
      </c>
      <c r="AN481" s="53">
        <v>1499.8</v>
      </c>
      <c r="AO481" s="18">
        <f t="shared" si="4"/>
        <v>994.9928016</v>
      </c>
      <c r="AP481" s="53">
        <v>108.6</v>
      </c>
      <c r="AQ481" s="53">
        <v>1570.99</v>
      </c>
      <c r="AR481" s="21">
        <v>369.932</v>
      </c>
      <c r="AS481" s="21">
        <v>0.659114</v>
      </c>
      <c r="AT481" s="53">
        <v>100.4</v>
      </c>
      <c r="AU481" s="53">
        <v>94.1</v>
      </c>
      <c r="AV481" s="53">
        <v>101.0</v>
      </c>
      <c r="AW481" s="53">
        <v>105.7</v>
      </c>
      <c r="AX481" s="53">
        <v>82.4</v>
      </c>
      <c r="AY481" s="21">
        <v>107.738038729363</v>
      </c>
      <c r="AZ481" s="21">
        <v>107.154513611766</v>
      </c>
      <c r="BA481" s="21">
        <v>112.722351329889</v>
      </c>
      <c r="BB481" s="5">
        <v>345.56</v>
      </c>
      <c r="BC481" s="5">
        <v>6.05982</v>
      </c>
      <c r="BD481" s="18">
        <v>345.85</v>
      </c>
      <c r="BE481" s="21">
        <v>9.19</v>
      </c>
      <c r="BF481" s="21">
        <v>10.05</v>
      </c>
      <c r="BG481" s="5">
        <v>11.44</v>
      </c>
      <c r="BH481" s="53">
        <v>103.1</v>
      </c>
      <c r="BI481" s="53">
        <v>108.0</v>
      </c>
      <c r="BJ481" s="53">
        <v>107.6</v>
      </c>
      <c r="BK481" s="53">
        <v>110.1</v>
      </c>
      <c r="BL481" s="54">
        <v>990449.836</v>
      </c>
      <c r="BM481" s="53">
        <v>103.7</v>
      </c>
      <c r="BN481" s="53">
        <v>106.4</v>
      </c>
      <c r="BO481" s="21">
        <v>64.5665397359181</v>
      </c>
      <c r="BP481" s="53">
        <v>2827.1</v>
      </c>
      <c r="BQ481" s="21">
        <v>0.3787</v>
      </c>
      <c r="BR481" s="53">
        <v>116.7</v>
      </c>
      <c r="BS481" s="5">
        <v>113.2</v>
      </c>
      <c r="BT481" s="53">
        <v>10.886</v>
      </c>
      <c r="BU481" s="18">
        <v>3.81</v>
      </c>
      <c r="BV481" s="57">
        <v>113.544274</v>
      </c>
    </row>
    <row r="482" ht="15.75" customHeight="1">
      <c r="A482" s="3" t="s">
        <v>230</v>
      </c>
      <c r="B482" s="3">
        <v>1986.0</v>
      </c>
      <c r="C482" s="3">
        <v>1986.166666666631</v>
      </c>
      <c r="D482" s="54">
        <v>30.775</v>
      </c>
      <c r="E482" s="3">
        <v>2513.4</v>
      </c>
      <c r="F482" s="50">
        <v>295.1257</v>
      </c>
      <c r="G482" s="50">
        <v>432.0859</v>
      </c>
      <c r="H482" s="51">
        <v>500.8284</v>
      </c>
      <c r="I482" s="22">
        <v>206.1891</v>
      </c>
      <c r="J482" s="21">
        <v>146.43</v>
      </c>
      <c r="K482" s="5">
        <v>7.86</v>
      </c>
      <c r="L482" s="52">
        <v>7058.01</v>
      </c>
      <c r="M482" s="54">
        <v>55.286</v>
      </c>
      <c r="N482" s="3">
        <v>219.4</v>
      </c>
      <c r="O482" s="53">
        <v>101.7</v>
      </c>
      <c r="P482" s="52">
        <v>31.659</v>
      </c>
      <c r="Q482" s="54">
        <v>109.7</v>
      </c>
      <c r="R482" s="18">
        <v>101.708</v>
      </c>
      <c r="S482" s="54">
        <v>15.442</v>
      </c>
      <c r="T482" s="3">
        <v>90.0419417899707</v>
      </c>
      <c r="U482" s="21">
        <v>8.7</v>
      </c>
      <c r="V482" s="21">
        <v>7.61</v>
      </c>
      <c r="W482" s="18">
        <f t="shared" si="6"/>
        <v>0.03671617162</v>
      </c>
      <c r="X482" s="54">
        <v>61.823</v>
      </c>
      <c r="Y482" s="54">
        <v>0.04713753387533881</v>
      </c>
      <c r="Z482" s="53">
        <v>4404.904041</v>
      </c>
      <c r="AA482" s="51">
        <v>1434.2093</v>
      </c>
      <c r="AB482" s="55">
        <v>1887.5215</v>
      </c>
      <c r="AC482" s="51">
        <v>2360.51850452878</v>
      </c>
      <c r="AD482" s="51">
        <v>2347.65712600231</v>
      </c>
      <c r="AE482" s="51">
        <v>2613.21522283233</v>
      </c>
      <c r="AF482" s="51">
        <f t="shared" si="5"/>
        <v>7321.390853</v>
      </c>
      <c r="AG482" s="18">
        <v>7376.23</v>
      </c>
      <c r="AH482" s="21">
        <v>7.06</v>
      </c>
      <c r="AI482" s="51">
        <f t="shared" si="3"/>
        <v>453.3122</v>
      </c>
      <c r="AJ482" s="18">
        <v>339.053</v>
      </c>
      <c r="AK482" s="54">
        <v>15.442</v>
      </c>
      <c r="AL482" s="56">
        <v>5.69</v>
      </c>
      <c r="AM482" s="3">
        <v>90.0419417899707</v>
      </c>
      <c r="AN482" s="53">
        <v>1549.1</v>
      </c>
      <c r="AO482" s="18">
        <f t="shared" si="4"/>
        <v>976.2539591</v>
      </c>
      <c r="AP482" s="53">
        <v>108.7</v>
      </c>
      <c r="AQ482" s="53">
        <v>1709.06</v>
      </c>
      <c r="AR482" s="21">
        <v>377.347</v>
      </c>
      <c r="AS482" s="21">
        <v>0.641247</v>
      </c>
      <c r="AT482" s="53">
        <v>100.5</v>
      </c>
      <c r="AU482" s="53">
        <v>92.7</v>
      </c>
      <c r="AV482" s="53">
        <v>101.1</v>
      </c>
      <c r="AW482" s="53">
        <v>106.0</v>
      </c>
      <c r="AX482" s="53">
        <v>82.4</v>
      </c>
      <c r="AY482" s="21">
        <v>108.157334165828</v>
      </c>
      <c r="AZ482" s="21">
        <v>107.505702119737</v>
      </c>
      <c r="BA482" s="21">
        <v>111.742823540297</v>
      </c>
      <c r="BB482" s="5">
        <v>339.05</v>
      </c>
      <c r="BC482" s="5">
        <v>5.87897</v>
      </c>
      <c r="BD482" s="18">
        <v>338.6</v>
      </c>
      <c r="BE482" s="21">
        <v>8.7</v>
      </c>
      <c r="BF482" s="21">
        <v>9.67</v>
      </c>
      <c r="BG482" s="5">
        <v>11.11</v>
      </c>
      <c r="BH482" s="53">
        <v>103.2</v>
      </c>
      <c r="BI482" s="53">
        <v>108.2</v>
      </c>
      <c r="BJ482" s="53">
        <v>107.7</v>
      </c>
      <c r="BK482" s="53">
        <v>110.0</v>
      </c>
      <c r="BL482" s="54">
        <v>994734.979</v>
      </c>
      <c r="BM482" s="53">
        <v>102.1</v>
      </c>
      <c r="BN482" s="53">
        <v>106.7</v>
      </c>
      <c r="BO482" s="21">
        <v>64.6258839819989</v>
      </c>
      <c r="BP482" s="53">
        <v>2820.2</v>
      </c>
      <c r="BQ482" s="21">
        <v>-0.3236</v>
      </c>
      <c r="BR482" s="53">
        <v>121.2</v>
      </c>
      <c r="BS482" s="5">
        <v>113.5</v>
      </c>
      <c r="BT482" s="53">
        <v>10.71</v>
      </c>
      <c r="BU482" s="18">
        <v>3.64</v>
      </c>
      <c r="BV482" s="57">
        <v>114.52936</v>
      </c>
    </row>
    <row r="483" ht="15.75" customHeight="1">
      <c r="A483" s="3" t="s">
        <v>231</v>
      </c>
      <c r="B483" s="3">
        <v>1986.0</v>
      </c>
      <c r="C483" s="3">
        <v>1986.2499999999643</v>
      </c>
      <c r="D483" s="54">
        <v>31.33</v>
      </c>
      <c r="E483" s="3">
        <v>2533.7</v>
      </c>
      <c r="F483" s="50">
        <v>296.55</v>
      </c>
      <c r="G483" s="50">
        <v>437.0524</v>
      </c>
      <c r="H483" s="51">
        <v>505.3844</v>
      </c>
      <c r="I483" s="22">
        <v>211.2155</v>
      </c>
      <c r="J483" s="21">
        <v>143.73</v>
      </c>
      <c r="K483" s="5">
        <v>7.48</v>
      </c>
      <c r="L483" s="52">
        <v>7047.73</v>
      </c>
      <c r="M483" s="54">
        <v>55.454</v>
      </c>
      <c r="N483" s="3">
        <v>232.3</v>
      </c>
      <c r="O483" s="53">
        <v>100.3</v>
      </c>
      <c r="P483" s="52">
        <v>32.091</v>
      </c>
      <c r="Q483" s="54">
        <v>109.1</v>
      </c>
      <c r="R483" s="18">
        <v>100.5149</v>
      </c>
      <c r="S483" s="54">
        <v>12.618</v>
      </c>
      <c r="T483" s="3">
        <v>89.0318343522147</v>
      </c>
      <c r="U483" s="21">
        <v>7.78</v>
      </c>
      <c r="V483" s="21">
        <v>7.03</v>
      </c>
      <c r="W483" s="18">
        <f t="shared" si="6"/>
        <v>0.03623283192</v>
      </c>
      <c r="X483" s="54">
        <v>62.008</v>
      </c>
      <c r="Y483" s="54">
        <v>0.04580719152668156</v>
      </c>
      <c r="Z483" s="53">
        <v>4399.193066</v>
      </c>
      <c r="AA483" s="51">
        <v>1450.2079</v>
      </c>
      <c r="AB483" s="55">
        <v>1900.2562</v>
      </c>
      <c r="AC483" s="51">
        <v>2389.712</v>
      </c>
      <c r="AD483" s="51">
        <v>2353.403</v>
      </c>
      <c r="AE483" s="51">
        <v>2634.044</v>
      </c>
      <c r="AF483" s="51">
        <f t="shared" si="5"/>
        <v>7377.159</v>
      </c>
      <c r="AG483" s="18">
        <v>7435.64</v>
      </c>
      <c r="AH483" s="21">
        <v>6.56</v>
      </c>
      <c r="AI483" s="51">
        <f t="shared" si="3"/>
        <v>450.0483</v>
      </c>
      <c r="AJ483" s="18">
        <v>346.095</v>
      </c>
      <c r="AK483" s="54">
        <v>12.618</v>
      </c>
      <c r="AL483" s="56">
        <v>5.165</v>
      </c>
      <c r="AM483" s="3">
        <v>89.0318343522147</v>
      </c>
      <c r="AN483" s="53">
        <v>1592.0</v>
      </c>
      <c r="AO483" s="18">
        <f t="shared" si="4"/>
        <v>996.5303772</v>
      </c>
      <c r="AP483" s="53">
        <v>108.9</v>
      </c>
      <c r="AQ483" s="53">
        <v>1818.61</v>
      </c>
      <c r="AR483" s="21">
        <v>415.277</v>
      </c>
      <c r="AS483" s="21">
        <v>0.6662</v>
      </c>
      <c r="AT483" s="53">
        <v>101.8</v>
      </c>
      <c r="AU483" s="53">
        <v>96.7</v>
      </c>
      <c r="AV483" s="53">
        <v>100.8</v>
      </c>
      <c r="AW483" s="53">
        <v>106.5</v>
      </c>
      <c r="AX483" s="53">
        <v>82.4</v>
      </c>
      <c r="AY483" s="21">
        <v>108.4184622338</v>
      </c>
      <c r="AZ483" s="21">
        <v>107.687860168508</v>
      </c>
      <c r="BA483" s="21">
        <v>112.410799408322</v>
      </c>
      <c r="BB483" s="5">
        <v>346.09</v>
      </c>
      <c r="BC483" s="5">
        <v>5.66334</v>
      </c>
      <c r="BD483" s="18">
        <v>345.64</v>
      </c>
      <c r="BE483" s="21">
        <v>7.78</v>
      </c>
      <c r="BF483" s="21">
        <v>9.0</v>
      </c>
      <c r="BG483" s="5">
        <v>10.5</v>
      </c>
      <c r="BH483" s="53">
        <v>103.2</v>
      </c>
      <c r="BI483" s="53">
        <v>108.3</v>
      </c>
      <c r="BJ483" s="53">
        <v>107.9</v>
      </c>
      <c r="BK483" s="53">
        <v>110.1</v>
      </c>
      <c r="BL483" s="54">
        <v>998802.907</v>
      </c>
      <c r="BM483" s="53">
        <v>100.5</v>
      </c>
      <c r="BN483" s="53">
        <v>106.9</v>
      </c>
      <c r="BO483" s="21">
        <v>64.6258839819989</v>
      </c>
      <c r="BP483" s="53">
        <v>2823.6</v>
      </c>
      <c r="BQ483" s="21">
        <v>0.5246</v>
      </c>
      <c r="BR483" s="53">
        <v>123.8</v>
      </c>
      <c r="BS483" s="5">
        <v>114.3</v>
      </c>
      <c r="BT483" s="53">
        <v>10.08</v>
      </c>
      <c r="BU483" s="18">
        <v>3.45</v>
      </c>
      <c r="BV483" s="57">
        <v>115.922989</v>
      </c>
    </row>
    <row r="484" ht="15.75" customHeight="1">
      <c r="A484" s="3" t="s">
        <v>59</v>
      </c>
      <c r="B484" s="3">
        <v>1986.0</v>
      </c>
      <c r="C484" s="3">
        <v>1986.3333333332976</v>
      </c>
      <c r="D484" s="54">
        <v>31.625</v>
      </c>
      <c r="E484" s="3">
        <v>2558.4</v>
      </c>
      <c r="F484" s="50">
        <v>298.1537</v>
      </c>
      <c r="G484" s="50">
        <v>441.9293</v>
      </c>
      <c r="H484" s="51">
        <v>507.6328</v>
      </c>
      <c r="I484" s="22">
        <v>210.9034</v>
      </c>
      <c r="J484" s="21">
        <v>142.52</v>
      </c>
      <c r="K484" s="5">
        <v>6.99</v>
      </c>
      <c r="L484" s="52">
        <v>7071.52</v>
      </c>
      <c r="M484" s="54">
        <v>55.554</v>
      </c>
      <c r="N484" s="3">
        <v>238.0</v>
      </c>
      <c r="O484" s="53">
        <v>99.6</v>
      </c>
      <c r="P484" s="52">
        <v>32.518</v>
      </c>
      <c r="Q484" s="54">
        <v>108.7</v>
      </c>
      <c r="R484" s="18">
        <v>99.6478</v>
      </c>
      <c r="S484" s="54">
        <v>12.847</v>
      </c>
      <c r="T484" s="3">
        <v>91.4835527012293</v>
      </c>
      <c r="U484" s="21">
        <v>7.3</v>
      </c>
      <c r="V484" s="21">
        <v>6.44</v>
      </c>
      <c r="W484" s="18">
        <f t="shared" si="6"/>
        <v>0.03686145691</v>
      </c>
      <c r="X484" s="54">
        <v>62.215</v>
      </c>
      <c r="Y484" s="54">
        <v>0.044208724257733145</v>
      </c>
      <c r="Z484" s="53">
        <v>4421.114304</v>
      </c>
      <c r="AA484" s="51">
        <v>1458.6311</v>
      </c>
      <c r="AB484" s="55">
        <v>1913.8448</v>
      </c>
      <c r="AC484" s="51">
        <v>2406.86154413949</v>
      </c>
      <c r="AD484" s="51">
        <v>2368.86721206044</v>
      </c>
      <c r="AE484" s="51">
        <v>2660.08101916681</v>
      </c>
      <c r="AF484" s="51">
        <f t="shared" si="5"/>
        <v>7435.809775</v>
      </c>
      <c r="AG484" s="18">
        <v>7497.85</v>
      </c>
      <c r="AH484" s="21">
        <v>6.06</v>
      </c>
      <c r="AI484" s="51">
        <f t="shared" si="3"/>
        <v>455.2137</v>
      </c>
      <c r="AJ484" s="18">
        <v>340.716</v>
      </c>
      <c r="AK484" s="54">
        <v>12.847</v>
      </c>
      <c r="AL484" s="56">
        <v>5.177</v>
      </c>
      <c r="AM484" s="3">
        <v>91.4835527012293</v>
      </c>
      <c r="AN484" s="53">
        <v>1596.0</v>
      </c>
      <c r="AO484" s="18">
        <f t="shared" si="4"/>
        <v>981.0423265</v>
      </c>
      <c r="AP484" s="53">
        <v>109.2</v>
      </c>
      <c r="AQ484" s="53">
        <v>1783.98</v>
      </c>
      <c r="AR484" s="21">
        <v>421.682</v>
      </c>
      <c r="AS484" s="21">
        <v>0.640127</v>
      </c>
      <c r="AT484" s="53">
        <v>101.0</v>
      </c>
      <c r="AU484" s="53">
        <v>95.3</v>
      </c>
      <c r="AV484" s="53">
        <v>101.0</v>
      </c>
      <c r="AW484" s="53">
        <v>108.0</v>
      </c>
      <c r="AX484" s="53">
        <v>82.4</v>
      </c>
      <c r="AY484" s="21">
        <v>109.15508835842</v>
      </c>
      <c r="AZ484" s="21">
        <v>108.378673162718</v>
      </c>
      <c r="BA484" s="21">
        <v>111.908854777854</v>
      </c>
      <c r="BB484" s="5">
        <v>340.72</v>
      </c>
      <c r="BC484" s="5">
        <v>5.22027</v>
      </c>
      <c r="BD484" s="18">
        <v>340.71</v>
      </c>
      <c r="BE484" s="21">
        <v>7.3</v>
      </c>
      <c r="BF484" s="21">
        <v>8.79</v>
      </c>
      <c r="BG484" s="5">
        <v>10.19</v>
      </c>
      <c r="BH484" s="53">
        <v>103.1</v>
      </c>
      <c r="BI484" s="53">
        <v>108.6</v>
      </c>
      <c r="BJ484" s="53">
        <v>108.1</v>
      </c>
      <c r="BK484" s="53">
        <v>110.2</v>
      </c>
      <c r="BL484" s="54">
        <v>1003018.231</v>
      </c>
      <c r="BM484" s="53">
        <v>99.8</v>
      </c>
      <c r="BN484" s="53">
        <v>107.2</v>
      </c>
      <c r="BO484" s="21">
        <v>64.922605212403</v>
      </c>
      <c r="BP484" s="53">
        <v>2835.2</v>
      </c>
      <c r="BQ484" s="21">
        <v>0.4981</v>
      </c>
      <c r="BR484" s="53">
        <v>126.1</v>
      </c>
      <c r="BS484" s="5">
        <v>115.0</v>
      </c>
      <c r="BT484" s="53">
        <v>9.9375</v>
      </c>
      <c r="BU484" s="18">
        <v>3.38</v>
      </c>
      <c r="BV484" s="57">
        <v>117.206339</v>
      </c>
    </row>
    <row r="485" ht="15.75" customHeight="1">
      <c r="A485" s="3" t="s">
        <v>232</v>
      </c>
      <c r="B485" s="3">
        <v>1986.0</v>
      </c>
      <c r="C485" s="3">
        <v>1986.4166666666308</v>
      </c>
      <c r="D485" s="54">
        <v>32.39</v>
      </c>
      <c r="E485" s="3">
        <v>2585.5</v>
      </c>
      <c r="F485" s="50">
        <v>300.0401</v>
      </c>
      <c r="G485" s="50">
        <v>446.6996</v>
      </c>
      <c r="H485" s="51">
        <v>507.9227</v>
      </c>
      <c r="I485" s="22">
        <v>210.33360000000002</v>
      </c>
      <c r="J485" s="21">
        <v>139.89</v>
      </c>
      <c r="K485" s="5">
        <v>6.85</v>
      </c>
      <c r="L485" s="52">
        <v>7034.97</v>
      </c>
      <c r="M485" s="54">
        <v>55.649</v>
      </c>
      <c r="N485" s="3">
        <v>238.5</v>
      </c>
      <c r="O485" s="53">
        <v>100.0</v>
      </c>
      <c r="P485" s="52">
        <v>33.266</v>
      </c>
      <c r="Q485" s="54">
        <v>109.0</v>
      </c>
      <c r="R485" s="18">
        <v>99.8437</v>
      </c>
      <c r="S485" s="54">
        <v>15.444</v>
      </c>
      <c r="T485" s="3">
        <v>91.2472234428053</v>
      </c>
      <c r="U485" s="21">
        <v>7.71</v>
      </c>
      <c r="V485" s="21">
        <v>6.65</v>
      </c>
      <c r="W485" s="18">
        <f t="shared" si="6"/>
        <v>0.03506063537</v>
      </c>
      <c r="X485" s="54">
        <v>62.401</v>
      </c>
      <c r="Y485" s="54">
        <v>0.043774253980998434</v>
      </c>
      <c r="Z485" s="53">
        <v>4412.333184</v>
      </c>
      <c r="AA485" s="51">
        <v>1464.9883</v>
      </c>
      <c r="AB485" s="55">
        <v>1923.3331</v>
      </c>
      <c r="AC485" s="51">
        <v>2417.59758731385</v>
      </c>
      <c r="AD485" s="51">
        <v>2392.18441962685</v>
      </c>
      <c r="AE485" s="51">
        <v>2688.38501748597</v>
      </c>
      <c r="AF485" s="51">
        <f t="shared" si="5"/>
        <v>7498.167024</v>
      </c>
      <c r="AG485" s="18">
        <v>7561.5</v>
      </c>
      <c r="AH485" s="21">
        <v>6.15</v>
      </c>
      <c r="AI485" s="51">
        <f t="shared" si="3"/>
        <v>458.3448</v>
      </c>
      <c r="AJ485" s="18">
        <v>342.325</v>
      </c>
      <c r="AK485" s="54">
        <v>15.444</v>
      </c>
      <c r="AL485" s="56">
        <v>5.27</v>
      </c>
      <c r="AM485" s="3">
        <v>91.2472234428053</v>
      </c>
      <c r="AN485" s="53">
        <v>1568.4</v>
      </c>
      <c r="AO485" s="18">
        <f t="shared" si="4"/>
        <v>985.6752088</v>
      </c>
      <c r="AP485" s="53">
        <v>109.3</v>
      </c>
      <c r="AQ485" s="53">
        <v>1876.71</v>
      </c>
      <c r="AR485" s="21">
        <v>413.967</v>
      </c>
      <c r="AS485" s="21">
        <v>0.630952</v>
      </c>
      <c r="AT485" s="53">
        <v>100.1</v>
      </c>
      <c r="AU485" s="53">
        <v>94.3</v>
      </c>
      <c r="AV485" s="53">
        <v>101.2</v>
      </c>
      <c r="AW485" s="53">
        <v>107.7</v>
      </c>
      <c r="AX485" s="53">
        <v>82.4</v>
      </c>
      <c r="AY485" s="21">
        <v>109.933409793232</v>
      </c>
      <c r="AZ485" s="21">
        <v>108.476487463937</v>
      </c>
      <c r="BA485" s="21">
        <v>113.507124166808</v>
      </c>
      <c r="BB485" s="5">
        <v>342.33</v>
      </c>
      <c r="BC485" s="5">
        <v>5.09098</v>
      </c>
      <c r="BD485" s="18">
        <v>342.49</v>
      </c>
      <c r="BE485" s="21">
        <v>7.71</v>
      </c>
      <c r="BF485" s="21">
        <v>9.09</v>
      </c>
      <c r="BG485" s="5">
        <v>10.29</v>
      </c>
      <c r="BH485" s="53">
        <v>103.0</v>
      </c>
      <c r="BI485" s="53">
        <v>108.6</v>
      </c>
      <c r="BJ485" s="53">
        <v>108.3</v>
      </c>
      <c r="BK485" s="53">
        <v>110.4</v>
      </c>
      <c r="BL485" s="54">
        <v>1000725.839</v>
      </c>
      <c r="BM485" s="53">
        <v>99.8</v>
      </c>
      <c r="BN485" s="53">
        <v>107.2</v>
      </c>
      <c r="BO485" s="21">
        <v>64.922605212403</v>
      </c>
      <c r="BP485" s="53">
        <v>2857.5</v>
      </c>
      <c r="BQ485" s="21">
        <v>0.0166</v>
      </c>
      <c r="BR485" s="53">
        <v>126.6</v>
      </c>
      <c r="BS485" s="5">
        <v>115.2</v>
      </c>
      <c r="BT485" s="53">
        <v>10.144</v>
      </c>
      <c r="BU485" s="18">
        <v>3.39</v>
      </c>
      <c r="BV485" s="57">
        <v>117.993601</v>
      </c>
    </row>
    <row r="486" ht="15.75" customHeight="1">
      <c r="A486" s="3" t="s">
        <v>233</v>
      </c>
      <c r="B486" s="3">
        <v>1986.0</v>
      </c>
      <c r="C486" s="3">
        <v>1986.499999999964</v>
      </c>
      <c r="D486" s="54">
        <v>33.144</v>
      </c>
      <c r="E486" s="3">
        <v>2605.8</v>
      </c>
      <c r="F486" s="50">
        <v>302.2153</v>
      </c>
      <c r="G486" s="50">
        <v>451.2375</v>
      </c>
      <c r="H486" s="51">
        <v>511.2133</v>
      </c>
      <c r="I486" s="22">
        <v>207.8823</v>
      </c>
      <c r="J486" s="21">
        <v>140.62</v>
      </c>
      <c r="K486" s="5">
        <v>6.92</v>
      </c>
      <c r="L486" s="52">
        <v>7047.02</v>
      </c>
      <c r="M486" s="54">
        <v>55.816</v>
      </c>
      <c r="N486" s="3">
        <v>245.3</v>
      </c>
      <c r="O486" s="53">
        <v>99.9</v>
      </c>
      <c r="P486" s="52">
        <v>33.947</v>
      </c>
      <c r="Q486" s="54">
        <v>109.4</v>
      </c>
      <c r="R486" s="18">
        <v>99.7619</v>
      </c>
      <c r="S486" s="54">
        <v>13.469</v>
      </c>
      <c r="T486" s="3">
        <v>89.7809551526015</v>
      </c>
      <c r="U486" s="21">
        <v>7.8</v>
      </c>
      <c r="V486" s="21">
        <v>6.73</v>
      </c>
      <c r="W486" s="18">
        <f t="shared" si="6"/>
        <v>0.03476020096</v>
      </c>
      <c r="X486" s="54">
        <v>62.567</v>
      </c>
      <c r="Y486" s="54">
        <v>0.04215803851022715</v>
      </c>
      <c r="Z486" s="53">
        <v>4436.099090000001</v>
      </c>
      <c r="AA486" s="51">
        <v>1472.5328</v>
      </c>
      <c r="AB486" s="55">
        <v>1934.8836</v>
      </c>
      <c r="AC486" s="51">
        <v>2428.585</v>
      </c>
      <c r="AD486" s="51">
        <v>2418.96</v>
      </c>
      <c r="AE486" s="51">
        <v>2714.429</v>
      </c>
      <c r="AF486" s="51">
        <f t="shared" si="5"/>
        <v>7561.974</v>
      </c>
      <c r="AG486" s="18">
        <v>7626.58</v>
      </c>
      <c r="AH486" s="21">
        <v>6.21</v>
      </c>
      <c r="AI486" s="51">
        <f t="shared" si="3"/>
        <v>462.3508</v>
      </c>
      <c r="AJ486" s="18">
        <v>342.798</v>
      </c>
      <c r="AK486" s="54">
        <v>13.469</v>
      </c>
      <c r="AL486" s="56">
        <v>5.152</v>
      </c>
      <c r="AM486" s="3">
        <v>89.7809551526015</v>
      </c>
      <c r="AN486" s="53">
        <v>1618.8</v>
      </c>
      <c r="AO486" s="18">
        <f t="shared" si="4"/>
        <v>987.0371437</v>
      </c>
      <c r="AP486" s="53">
        <v>109.6</v>
      </c>
      <c r="AQ486" s="53">
        <v>1892.72</v>
      </c>
      <c r="AR486" s="21">
        <v>433.904</v>
      </c>
      <c r="AS486" s="21">
        <v>0.627805</v>
      </c>
      <c r="AT486" s="53">
        <v>99.9</v>
      </c>
      <c r="AU486" s="53">
        <v>95.3</v>
      </c>
      <c r="AV486" s="53">
        <v>101.1</v>
      </c>
      <c r="AW486" s="53">
        <v>108.5</v>
      </c>
      <c r="AX486" s="53">
        <v>82.4</v>
      </c>
      <c r="AY486" s="21">
        <v>110.617698028229</v>
      </c>
      <c r="AZ486" s="21">
        <v>108.834902132231</v>
      </c>
      <c r="BA486" s="21">
        <v>113.863085833329</v>
      </c>
      <c r="BB486" s="5">
        <v>342.8</v>
      </c>
      <c r="BC486" s="5">
        <v>5.15352</v>
      </c>
      <c r="BD486" s="18">
        <v>342.65</v>
      </c>
      <c r="BE486" s="21">
        <v>7.8</v>
      </c>
      <c r="BF486" s="21">
        <v>9.13</v>
      </c>
      <c r="BG486" s="5">
        <v>10.34</v>
      </c>
      <c r="BH486" s="53">
        <v>103.0</v>
      </c>
      <c r="BI486" s="53">
        <v>108.7</v>
      </c>
      <c r="BJ486" s="53">
        <v>108.4</v>
      </c>
      <c r="BK486" s="53">
        <v>110.2</v>
      </c>
      <c r="BL486" s="54">
        <v>1002253.131</v>
      </c>
      <c r="BM486" s="53">
        <v>99.8</v>
      </c>
      <c r="BN486" s="53">
        <v>107.2</v>
      </c>
      <c r="BO486" s="21">
        <v>65.0412937045645</v>
      </c>
      <c r="BP486" s="53">
        <v>2861.7</v>
      </c>
      <c r="BQ486" s="21">
        <v>-0.0322</v>
      </c>
      <c r="BR486" s="53">
        <v>127.7</v>
      </c>
      <c r="BS486" s="5">
        <v>115.6</v>
      </c>
      <c r="BT486" s="53">
        <v>10.6825</v>
      </c>
      <c r="BU486" s="18">
        <v>3.3</v>
      </c>
      <c r="BV486" s="57">
        <v>118.515607</v>
      </c>
    </row>
    <row r="487" ht="15.75" customHeight="1">
      <c r="A487" s="3" t="s">
        <v>60</v>
      </c>
      <c r="B487" s="3">
        <v>1986.0</v>
      </c>
      <c r="C487" s="3">
        <v>1986.5833333332973</v>
      </c>
      <c r="D487" s="54">
        <v>33.917</v>
      </c>
      <c r="E487" s="3">
        <v>2627.5</v>
      </c>
      <c r="F487" s="50">
        <v>304.8941</v>
      </c>
      <c r="G487" s="50">
        <v>457.1148</v>
      </c>
      <c r="H487" s="51">
        <v>513.0201</v>
      </c>
      <c r="I487" s="22">
        <v>209.7659</v>
      </c>
      <c r="J487" s="21">
        <v>137.38</v>
      </c>
      <c r="K487" s="5">
        <v>6.56</v>
      </c>
      <c r="L487" s="52">
        <v>7077.31</v>
      </c>
      <c r="M487" s="54">
        <v>55.917</v>
      </c>
      <c r="N487" s="3">
        <v>240.2</v>
      </c>
      <c r="O487" s="53">
        <v>99.4</v>
      </c>
      <c r="P487" s="52">
        <v>34.657</v>
      </c>
      <c r="Q487" s="54">
        <v>109.5</v>
      </c>
      <c r="R487" s="18">
        <v>99.2504</v>
      </c>
      <c r="S487" s="54">
        <v>11.575</v>
      </c>
      <c r="T487" s="3">
        <v>94.8704117017012</v>
      </c>
      <c r="U487" s="21">
        <v>7.3</v>
      </c>
      <c r="V487" s="21">
        <v>6.27</v>
      </c>
      <c r="W487" s="18">
        <f t="shared" si="6"/>
        <v>0.03360505739</v>
      </c>
      <c r="X487" s="54">
        <v>62.728</v>
      </c>
      <c r="Y487" s="54">
        <v>0.04059322174482838</v>
      </c>
      <c r="Z487" s="53">
        <v>4456.582107</v>
      </c>
      <c r="AA487" s="51">
        <v>1484.7988</v>
      </c>
      <c r="AB487" s="55">
        <v>1956.8915</v>
      </c>
      <c r="AC487" s="51">
        <v>2445.38568378973</v>
      </c>
      <c r="AD487" s="51">
        <v>2445.88856192628</v>
      </c>
      <c r="AE487" s="51">
        <v>2735.2588271908</v>
      </c>
      <c r="AF487" s="51">
        <f t="shared" si="5"/>
        <v>7626.533073</v>
      </c>
      <c r="AG487" s="18">
        <v>7693.09</v>
      </c>
      <c r="AH487" s="21">
        <v>5.83</v>
      </c>
      <c r="AI487" s="51">
        <f t="shared" si="3"/>
        <v>472.0927</v>
      </c>
      <c r="AJ487" s="18">
        <v>348.554</v>
      </c>
      <c r="AK487" s="54">
        <v>11.575</v>
      </c>
      <c r="AL487" s="56">
        <v>5.127</v>
      </c>
      <c r="AM487" s="3">
        <v>94.8704117017012</v>
      </c>
      <c r="AN487" s="53">
        <v>1629.3</v>
      </c>
      <c r="AO487" s="18">
        <f t="shared" si="4"/>
        <v>1003.610711</v>
      </c>
      <c r="AP487" s="53">
        <v>109.7</v>
      </c>
      <c r="AQ487" s="53">
        <v>1775.31</v>
      </c>
      <c r="AR487" s="21">
        <v>444.495</v>
      </c>
      <c r="AS487" s="21">
        <v>0.59381</v>
      </c>
      <c r="AT487" s="53">
        <v>98.3</v>
      </c>
      <c r="AU487" s="53">
        <v>90.4</v>
      </c>
      <c r="AV487" s="53">
        <v>101.1</v>
      </c>
      <c r="AW487" s="53">
        <v>106.6</v>
      </c>
      <c r="AX487" s="53">
        <v>82.4</v>
      </c>
      <c r="AY487" s="21">
        <v>111.132368283669</v>
      </c>
      <c r="AZ487" s="21">
        <v>109.02001474817</v>
      </c>
      <c r="BA487" s="21">
        <v>114.430685330946</v>
      </c>
      <c r="BB487" s="5">
        <v>348.55</v>
      </c>
      <c r="BC487" s="5">
        <v>5.04413</v>
      </c>
      <c r="BD487" s="18">
        <v>348.68</v>
      </c>
      <c r="BE487" s="21">
        <v>7.3</v>
      </c>
      <c r="BF487" s="21">
        <v>8.88</v>
      </c>
      <c r="BG487" s="5">
        <v>10.16</v>
      </c>
      <c r="BH487" s="53">
        <v>102.9</v>
      </c>
      <c r="BI487" s="53">
        <v>109.0</v>
      </c>
      <c r="BJ487" s="53">
        <v>108.3</v>
      </c>
      <c r="BK487" s="53">
        <v>110.2</v>
      </c>
      <c r="BL487" s="54">
        <v>1004229.397</v>
      </c>
      <c r="BM487" s="53">
        <v>98.8</v>
      </c>
      <c r="BN487" s="53">
        <v>107.3</v>
      </c>
      <c r="BO487" s="21">
        <v>65.0412937045645</v>
      </c>
      <c r="BP487" s="53">
        <v>2881.2</v>
      </c>
      <c r="BQ487" s="21">
        <v>0.7358</v>
      </c>
      <c r="BR487" s="53">
        <v>123.9</v>
      </c>
      <c r="BS487" s="5">
        <v>115.9</v>
      </c>
      <c r="BT487" s="53">
        <v>10.5075</v>
      </c>
      <c r="BU487" s="18">
        <v>3.39</v>
      </c>
      <c r="BV487" s="57">
        <v>119.693924</v>
      </c>
    </row>
    <row r="488" ht="15.75" customHeight="1">
      <c r="A488" s="3" t="s">
        <v>234</v>
      </c>
      <c r="B488" s="3">
        <v>1986.0</v>
      </c>
      <c r="C488" s="3">
        <v>1986.6666666666306</v>
      </c>
      <c r="D488" s="54">
        <v>34.319</v>
      </c>
      <c r="E488" s="3">
        <v>2647.4</v>
      </c>
      <c r="F488" s="50">
        <v>307.1586</v>
      </c>
      <c r="G488" s="50">
        <v>463.333</v>
      </c>
      <c r="H488" s="51">
        <v>515.0736</v>
      </c>
      <c r="I488" s="22">
        <v>210.3127</v>
      </c>
      <c r="J488" s="21">
        <v>135.28</v>
      </c>
      <c r="K488" s="5">
        <v>6.17</v>
      </c>
      <c r="L488" s="52">
        <v>7095.92</v>
      </c>
      <c r="M488" s="54">
        <v>56.032</v>
      </c>
      <c r="N488" s="3">
        <v>245.0</v>
      </c>
      <c r="O488" s="53">
        <v>99.3</v>
      </c>
      <c r="P488" s="52">
        <v>35.192</v>
      </c>
      <c r="Q488" s="54">
        <v>109.6</v>
      </c>
      <c r="R488" s="18">
        <v>99.3371</v>
      </c>
      <c r="S488" s="54">
        <v>15.092</v>
      </c>
      <c r="T488" s="3">
        <v>92.2512178785473</v>
      </c>
      <c r="U488" s="21">
        <v>7.17</v>
      </c>
      <c r="V488" s="21">
        <v>5.93</v>
      </c>
      <c r="W488" s="18">
        <f t="shared" si="6"/>
        <v>0.03068206902</v>
      </c>
      <c r="X488" s="54">
        <v>62.816</v>
      </c>
      <c r="Y488" s="54">
        <v>0.039483700148932765</v>
      </c>
      <c r="Z488" s="53">
        <v>4474.687152</v>
      </c>
      <c r="AA488" s="51">
        <v>1495.8891</v>
      </c>
      <c r="AB488" s="55">
        <v>1977.3964</v>
      </c>
      <c r="AC488" s="51">
        <v>2469.14966473434</v>
      </c>
      <c r="AD488" s="51">
        <v>2474.02163993472</v>
      </c>
      <c r="AE488" s="51">
        <v>2754.21178129784</v>
      </c>
      <c r="AF488" s="51">
        <f t="shared" si="5"/>
        <v>7697.383086</v>
      </c>
      <c r="AG488" s="18">
        <v>7776.12</v>
      </c>
      <c r="AH488" s="21">
        <v>5.53</v>
      </c>
      <c r="AI488" s="51">
        <f t="shared" si="3"/>
        <v>481.5073</v>
      </c>
      <c r="AJ488" s="18">
        <v>376.29</v>
      </c>
      <c r="AK488" s="54">
        <v>15.092</v>
      </c>
      <c r="AL488" s="56">
        <v>5.213</v>
      </c>
      <c r="AM488" s="3">
        <v>92.2512178785473</v>
      </c>
      <c r="AN488" s="53">
        <v>1661.6</v>
      </c>
      <c r="AO488" s="18">
        <f t="shared" si="4"/>
        <v>1083.472502</v>
      </c>
      <c r="AP488" s="53">
        <v>109.8</v>
      </c>
      <c r="AQ488" s="53">
        <v>1898.34</v>
      </c>
      <c r="AR488" s="21">
        <v>544.79</v>
      </c>
      <c r="AS488" s="21">
        <v>0.578533</v>
      </c>
      <c r="AT488" s="53">
        <v>98.0</v>
      </c>
      <c r="AU488" s="53">
        <v>91.3</v>
      </c>
      <c r="AV488" s="53">
        <v>101.2</v>
      </c>
      <c r="AW488" s="53">
        <v>106.0</v>
      </c>
      <c r="AX488" s="53">
        <v>82.4</v>
      </c>
      <c r="AY488" s="21">
        <v>111.600817572099</v>
      </c>
      <c r="AZ488" s="21">
        <v>108.909462371938</v>
      </c>
      <c r="BA488" s="21">
        <v>114.496367423056</v>
      </c>
      <c r="BB488" s="5">
        <v>376.29</v>
      </c>
      <c r="BC488" s="5">
        <v>5.2116</v>
      </c>
      <c r="BD488" s="18">
        <v>377.36</v>
      </c>
      <c r="BE488" s="21">
        <v>7.17</v>
      </c>
      <c r="BF488" s="21">
        <v>8.72</v>
      </c>
      <c r="BG488" s="5">
        <v>10.18</v>
      </c>
      <c r="BH488" s="53">
        <v>103.1</v>
      </c>
      <c r="BI488" s="53">
        <v>109.1</v>
      </c>
      <c r="BJ488" s="53">
        <v>108.4</v>
      </c>
      <c r="BK488" s="53">
        <v>109.9</v>
      </c>
      <c r="BL488" s="54">
        <v>1002711.803</v>
      </c>
      <c r="BM488" s="53">
        <v>98.6</v>
      </c>
      <c r="BN488" s="53">
        <v>107.4</v>
      </c>
      <c r="BO488" s="21">
        <v>65.0412937045645</v>
      </c>
      <c r="BP488" s="53">
        <v>2898.6</v>
      </c>
      <c r="BQ488" s="21">
        <v>0.6745</v>
      </c>
      <c r="BR488" s="53">
        <v>124.4</v>
      </c>
      <c r="BS488" s="5">
        <v>116.3</v>
      </c>
      <c r="BT488" s="53">
        <v>10.2</v>
      </c>
      <c r="BU488" s="18">
        <v>3.34</v>
      </c>
      <c r="BV488" s="57">
        <v>120.511434</v>
      </c>
    </row>
    <row r="489" ht="15.75" customHeight="1">
      <c r="A489" s="3" t="s">
        <v>235</v>
      </c>
      <c r="B489" s="3">
        <v>1986.0</v>
      </c>
      <c r="C489" s="3">
        <v>1986.7499999999638</v>
      </c>
      <c r="D489" s="54">
        <v>34.613</v>
      </c>
      <c r="E489" s="3">
        <v>2668.9</v>
      </c>
      <c r="F489" s="50">
        <v>309.4476</v>
      </c>
      <c r="G489" s="50">
        <v>469.3478</v>
      </c>
      <c r="H489" s="51">
        <v>517.6787</v>
      </c>
      <c r="I489" s="22">
        <v>208.8936</v>
      </c>
      <c r="J489" s="21">
        <v>135.07</v>
      </c>
      <c r="K489" s="5">
        <v>5.89</v>
      </c>
      <c r="L489" s="52">
        <v>7183.52</v>
      </c>
      <c r="M489" s="54">
        <v>56.216</v>
      </c>
      <c r="N489" s="3">
        <v>238.3</v>
      </c>
      <c r="O489" s="53">
        <v>99.4</v>
      </c>
      <c r="P489" s="52">
        <v>35.622</v>
      </c>
      <c r="Q489" s="54">
        <v>110.0</v>
      </c>
      <c r="R489" s="18">
        <v>99.552</v>
      </c>
      <c r="S489" s="54">
        <v>14.913</v>
      </c>
      <c r="T489" s="3">
        <v>95.2086970725472</v>
      </c>
      <c r="U489" s="21">
        <v>7.45</v>
      </c>
      <c r="V489" s="21">
        <v>5.77</v>
      </c>
      <c r="W489" s="18">
        <f t="shared" si="6"/>
        <v>0.03192172844</v>
      </c>
      <c r="X489" s="54">
        <v>63.034</v>
      </c>
      <c r="Y489" s="54">
        <v>0.03751131594107471</v>
      </c>
      <c r="Z489" s="53">
        <v>4542.858048000001</v>
      </c>
      <c r="AA489" s="51">
        <v>1505.3836</v>
      </c>
      <c r="AB489" s="55">
        <v>1996.5596</v>
      </c>
      <c r="AC489" s="51">
        <v>2499.924</v>
      </c>
      <c r="AD489" s="51">
        <v>2505.5</v>
      </c>
      <c r="AE489" s="51">
        <v>2776.198</v>
      </c>
      <c r="AF489" s="51">
        <f t="shared" si="5"/>
        <v>7781.622</v>
      </c>
      <c r="AG489" s="18">
        <v>7875.66</v>
      </c>
      <c r="AH489" s="21">
        <v>5.21</v>
      </c>
      <c r="AI489" s="51">
        <f t="shared" si="3"/>
        <v>491.176</v>
      </c>
      <c r="AJ489" s="18">
        <v>418.152</v>
      </c>
      <c r="AK489" s="54">
        <v>14.913</v>
      </c>
      <c r="AL489" s="56">
        <v>5.625</v>
      </c>
      <c r="AM489" s="3">
        <v>95.2086970725472</v>
      </c>
      <c r="AN489" s="53">
        <v>1660.3</v>
      </c>
      <c r="AO489" s="18">
        <f t="shared" si="4"/>
        <v>1204.008062</v>
      </c>
      <c r="AP489" s="53">
        <v>109.7</v>
      </c>
      <c r="AQ489" s="53">
        <v>1767.58</v>
      </c>
      <c r="AR489" s="21">
        <v>600.794</v>
      </c>
      <c r="AS489" s="21">
        <v>0.613262</v>
      </c>
      <c r="AT489" s="53">
        <v>98.4</v>
      </c>
      <c r="AU489" s="53">
        <v>93.0</v>
      </c>
      <c r="AV489" s="53">
        <v>101.4</v>
      </c>
      <c r="AW489" s="53">
        <v>107.5</v>
      </c>
      <c r="AX489" s="53">
        <v>81.5</v>
      </c>
      <c r="AY489" s="21">
        <v>111.718686848966</v>
      </c>
      <c r="AZ489" s="21">
        <v>108.422984742563</v>
      </c>
      <c r="BA489" s="21">
        <v>114.176956232174</v>
      </c>
      <c r="BB489" s="5">
        <v>418.15</v>
      </c>
      <c r="BC489" s="5">
        <v>5.67366</v>
      </c>
      <c r="BD489" s="18">
        <v>418.05</v>
      </c>
      <c r="BE489" s="21">
        <v>7.45</v>
      </c>
      <c r="BF489" s="21">
        <v>8.89</v>
      </c>
      <c r="BG489" s="5">
        <v>10.2</v>
      </c>
      <c r="BH489" s="53">
        <v>103.3</v>
      </c>
      <c r="BI489" s="53">
        <v>109.1</v>
      </c>
      <c r="BJ489" s="53">
        <v>108.3</v>
      </c>
      <c r="BK489" s="53">
        <v>109.7</v>
      </c>
      <c r="BL489" s="54">
        <v>1000123.65</v>
      </c>
      <c r="BM489" s="53">
        <v>98.8</v>
      </c>
      <c r="BN489" s="53">
        <v>107.4</v>
      </c>
      <c r="BO489" s="21">
        <v>64.5071954898373</v>
      </c>
      <c r="BP489" s="53">
        <v>2971.8</v>
      </c>
      <c r="BQ489" s="21">
        <v>0.2934</v>
      </c>
      <c r="BR489" s="53">
        <v>123.8</v>
      </c>
      <c r="BS489" s="5">
        <v>116.9</v>
      </c>
      <c r="BT489" s="53">
        <v>10.0075</v>
      </c>
      <c r="BU489" s="18">
        <v>3.45</v>
      </c>
      <c r="BV489" s="57">
        <v>120.855879</v>
      </c>
    </row>
    <row r="490" ht="15.75" customHeight="1">
      <c r="A490" s="3" t="s">
        <v>61</v>
      </c>
      <c r="B490" s="3">
        <v>1986.0</v>
      </c>
      <c r="C490" s="3">
        <v>1986.833333333297</v>
      </c>
      <c r="D490" s="54">
        <v>35.421</v>
      </c>
      <c r="E490" s="3">
        <v>2688.7</v>
      </c>
      <c r="F490" s="50">
        <v>311.5267</v>
      </c>
      <c r="G490" s="50">
        <v>473.9193</v>
      </c>
      <c r="H490" s="51">
        <v>517.5372</v>
      </c>
      <c r="I490" s="22">
        <v>205.2899</v>
      </c>
      <c r="J490" s="21">
        <v>135.11</v>
      </c>
      <c r="K490" s="5">
        <v>5.85</v>
      </c>
      <c r="L490" s="52">
        <v>7204.24</v>
      </c>
      <c r="M490" s="54">
        <v>56.407</v>
      </c>
      <c r="N490" s="3">
        <v>237.4</v>
      </c>
      <c r="O490" s="53">
        <v>99.7</v>
      </c>
      <c r="P490" s="52">
        <v>36.262</v>
      </c>
      <c r="Q490" s="54">
        <v>110.2</v>
      </c>
      <c r="R490" s="18">
        <v>99.7231</v>
      </c>
      <c r="S490" s="54">
        <v>14.852</v>
      </c>
      <c r="T490" s="3">
        <v>97.1378019937538</v>
      </c>
      <c r="U490" s="21">
        <v>7.43</v>
      </c>
      <c r="V490" s="21">
        <v>5.72</v>
      </c>
      <c r="W490" s="18">
        <f t="shared" si="6"/>
        <v>0.0337768492</v>
      </c>
      <c r="X490" s="54">
        <v>63.262</v>
      </c>
      <c r="Y490" s="54">
        <v>0.037320040665070664</v>
      </c>
      <c r="Z490" s="53">
        <v>4565.326888</v>
      </c>
      <c r="AA490" s="51">
        <v>1508.2769</v>
      </c>
      <c r="AB490" s="55">
        <v>1998.8621</v>
      </c>
      <c r="AC490" s="51">
        <v>2536.373128109</v>
      </c>
      <c r="AD490" s="51">
        <v>2540.64505875296</v>
      </c>
      <c r="AE490" s="51">
        <v>2804.46926466259</v>
      </c>
      <c r="AF490" s="51">
        <f t="shared" si="5"/>
        <v>7881.487452</v>
      </c>
      <c r="AG490" s="18">
        <v>7991.71</v>
      </c>
      <c r="AH490" s="21">
        <v>5.18</v>
      </c>
      <c r="AI490" s="51">
        <f t="shared" si="3"/>
        <v>490.5852</v>
      </c>
      <c r="AJ490" s="18">
        <v>423.863</v>
      </c>
      <c r="AK490" s="54">
        <v>14.852</v>
      </c>
      <c r="AL490" s="56">
        <v>5.68</v>
      </c>
      <c r="AM490" s="3">
        <v>97.1378019937538</v>
      </c>
      <c r="AN490" s="53">
        <v>1674.7</v>
      </c>
      <c r="AO490" s="18">
        <f t="shared" si="4"/>
        <v>1220.452059</v>
      </c>
      <c r="AP490" s="53">
        <v>110.6</v>
      </c>
      <c r="AQ490" s="53">
        <v>1877.71</v>
      </c>
      <c r="AR490" s="21">
        <v>584.383</v>
      </c>
      <c r="AS490" s="21">
        <v>0.596674</v>
      </c>
      <c r="AT490" s="53">
        <v>97.9</v>
      </c>
      <c r="AU490" s="53">
        <v>92.0</v>
      </c>
      <c r="AV490" s="53">
        <v>101.4</v>
      </c>
      <c r="AW490" s="53">
        <v>107.8</v>
      </c>
      <c r="AX490" s="53">
        <v>81.5</v>
      </c>
      <c r="AY490" s="21">
        <v>112.376892466519</v>
      </c>
      <c r="AZ490" s="21">
        <v>111.365308129988</v>
      </c>
      <c r="BA490" s="21">
        <v>113.616433491302</v>
      </c>
      <c r="BB490" s="5">
        <v>423.86</v>
      </c>
      <c r="BC490" s="5">
        <v>5.65113</v>
      </c>
      <c r="BD490" s="18">
        <v>423.13</v>
      </c>
      <c r="BE490" s="21">
        <v>7.43</v>
      </c>
      <c r="BF490" s="21">
        <v>8.86</v>
      </c>
      <c r="BG490" s="5">
        <v>10.24</v>
      </c>
      <c r="BH490" s="53">
        <v>103.4</v>
      </c>
      <c r="BI490" s="53">
        <v>109.2</v>
      </c>
      <c r="BJ490" s="53">
        <v>108.5</v>
      </c>
      <c r="BK490" s="53">
        <v>109.7</v>
      </c>
      <c r="BL490" s="54">
        <v>1002122.22</v>
      </c>
      <c r="BM490" s="53">
        <v>99.1</v>
      </c>
      <c r="BN490" s="53">
        <v>107.5</v>
      </c>
      <c r="BO490" s="21">
        <v>65.812768903615</v>
      </c>
      <c r="BP490" s="53">
        <v>2932.9</v>
      </c>
      <c r="BQ490" s="21">
        <v>0.5393</v>
      </c>
      <c r="BR490" s="53">
        <v>124.9</v>
      </c>
      <c r="BS490" s="5">
        <v>117.5</v>
      </c>
      <c r="BT490" s="53">
        <v>9.974</v>
      </c>
      <c r="BU490" s="18">
        <v>3.47</v>
      </c>
      <c r="BV490" s="57">
        <v>121.42334</v>
      </c>
    </row>
    <row r="491" ht="15.75" customHeight="1">
      <c r="A491" s="3" t="s">
        <v>236</v>
      </c>
      <c r="B491" s="3">
        <v>1986.0</v>
      </c>
      <c r="C491" s="3">
        <v>1986.9166666666304</v>
      </c>
      <c r="D491" s="54">
        <v>36.519</v>
      </c>
      <c r="E491" s="3">
        <v>2702.5</v>
      </c>
      <c r="F491" s="50">
        <v>313.0498</v>
      </c>
      <c r="G491" s="50">
        <v>479.2579</v>
      </c>
      <c r="H491" s="51">
        <v>523.8548</v>
      </c>
      <c r="I491" s="22">
        <v>209.75039999999998</v>
      </c>
      <c r="J491" s="21">
        <v>136.9</v>
      </c>
      <c r="K491" s="5">
        <v>6.04</v>
      </c>
      <c r="L491" s="52">
        <v>7077.96</v>
      </c>
      <c r="M491" s="54">
        <v>56.526</v>
      </c>
      <c r="N491" s="3">
        <v>245.1</v>
      </c>
      <c r="O491" s="53">
        <v>99.8</v>
      </c>
      <c r="P491" s="52">
        <v>37.271</v>
      </c>
      <c r="Q491" s="54">
        <v>110.4</v>
      </c>
      <c r="R491" s="18">
        <v>99.7148</v>
      </c>
      <c r="S491" s="54">
        <v>15.207</v>
      </c>
      <c r="T491" s="3">
        <v>94.3367604417383</v>
      </c>
      <c r="U491" s="21">
        <v>7.25</v>
      </c>
      <c r="V491" s="21">
        <v>5.8</v>
      </c>
      <c r="W491" s="18">
        <f t="shared" si="6"/>
        <v>0.0334198691</v>
      </c>
      <c r="X491" s="54">
        <v>63.43</v>
      </c>
      <c r="Y491" s="54">
        <v>0.03723447745817876</v>
      </c>
      <c r="Z491" s="53">
        <v>4495.920192</v>
      </c>
      <c r="AA491" s="51">
        <v>1525.9167</v>
      </c>
      <c r="AB491" s="55">
        <v>2018.7952</v>
      </c>
      <c r="AC491" s="51">
        <v>2571.63101300806</v>
      </c>
      <c r="AD491" s="51">
        <v>2572.50083544907</v>
      </c>
      <c r="AE491" s="51">
        <v>2835.64393139673</v>
      </c>
      <c r="AF491" s="51">
        <f t="shared" si="5"/>
        <v>7979.77578</v>
      </c>
      <c r="AG491" s="18">
        <v>8067.76</v>
      </c>
      <c r="AH491" s="21">
        <v>5.35</v>
      </c>
      <c r="AI491" s="51">
        <f t="shared" si="3"/>
        <v>492.8785</v>
      </c>
      <c r="AJ491" s="18">
        <v>396.983</v>
      </c>
      <c r="AK491" s="54">
        <v>15.207</v>
      </c>
      <c r="AL491" s="56">
        <v>5.411</v>
      </c>
      <c r="AM491" s="3">
        <v>94.3367604417383</v>
      </c>
      <c r="AN491" s="53">
        <v>1704.1</v>
      </c>
      <c r="AO491" s="18">
        <f t="shared" si="4"/>
        <v>1143.054996</v>
      </c>
      <c r="AP491" s="53">
        <v>110.8</v>
      </c>
      <c r="AQ491" s="53">
        <v>1914.23</v>
      </c>
      <c r="AR491" s="21">
        <v>518.5</v>
      </c>
      <c r="AS491" s="21">
        <v>0.590905</v>
      </c>
      <c r="AT491" s="53">
        <v>98.2</v>
      </c>
      <c r="AU491" s="53">
        <v>94.2</v>
      </c>
      <c r="AV491" s="53">
        <v>101.3</v>
      </c>
      <c r="AW491" s="53">
        <v>104.5</v>
      </c>
      <c r="AX491" s="53">
        <v>81.3</v>
      </c>
      <c r="AY491" s="21">
        <v>113.07983922473</v>
      </c>
      <c r="AZ491" s="21">
        <v>111.70048708146</v>
      </c>
      <c r="BA491" s="21">
        <v>113.707846146754</v>
      </c>
      <c r="BB491" s="5">
        <v>396.98</v>
      </c>
      <c r="BC491" s="5">
        <v>5.5706</v>
      </c>
      <c r="BD491" s="18">
        <v>397.69</v>
      </c>
      <c r="BE491" s="21">
        <v>7.25</v>
      </c>
      <c r="BF491" s="21">
        <v>8.68</v>
      </c>
      <c r="BG491" s="5">
        <v>10.07</v>
      </c>
      <c r="BH491" s="53">
        <v>103.4</v>
      </c>
      <c r="BI491" s="53">
        <v>109.4</v>
      </c>
      <c r="BJ491" s="53">
        <v>108.7</v>
      </c>
      <c r="BK491" s="53">
        <v>109.7</v>
      </c>
      <c r="BL491" s="54">
        <v>1001888.52</v>
      </c>
      <c r="BM491" s="53">
        <v>99.2</v>
      </c>
      <c r="BN491" s="53">
        <v>107.5</v>
      </c>
      <c r="BO491" s="21">
        <v>65.9314573957766</v>
      </c>
      <c r="BP491" s="53">
        <v>2928.4</v>
      </c>
      <c r="BQ491" s="21">
        <v>0.6618</v>
      </c>
      <c r="BR491" s="53">
        <v>126.3</v>
      </c>
      <c r="BS491" s="5">
        <v>117.8</v>
      </c>
      <c r="BT491" s="53">
        <v>9.695</v>
      </c>
      <c r="BU491" s="18">
        <v>3.37</v>
      </c>
      <c r="BV491" s="57">
        <v>121.918062</v>
      </c>
    </row>
    <row r="492" ht="15.75" customHeight="1">
      <c r="A492" s="3" t="s">
        <v>237</v>
      </c>
      <c r="B492" s="3">
        <v>1986.0</v>
      </c>
      <c r="C492" s="3">
        <v>1986.9999999999636</v>
      </c>
      <c r="D492" s="54">
        <v>38.014</v>
      </c>
      <c r="E492" s="3">
        <v>2729.2</v>
      </c>
      <c r="F492" s="50">
        <v>314.7442</v>
      </c>
      <c r="G492" s="50">
        <v>490.7552</v>
      </c>
      <c r="H492" s="51">
        <v>539.2443</v>
      </c>
      <c r="I492" s="22">
        <v>211.0914</v>
      </c>
      <c r="J492" s="21">
        <v>135.83</v>
      </c>
      <c r="K492" s="5">
        <v>6.91</v>
      </c>
      <c r="L492" s="52">
        <v>7178.06</v>
      </c>
      <c r="M492" s="54">
        <v>56.599</v>
      </c>
      <c r="N492" s="3">
        <v>248.6</v>
      </c>
      <c r="O492" s="53">
        <v>99.7</v>
      </c>
      <c r="P492" s="52">
        <v>38.841</v>
      </c>
      <c r="Q492" s="54">
        <v>110.8</v>
      </c>
      <c r="R492" s="18">
        <v>99.8634</v>
      </c>
      <c r="S492" s="54">
        <v>16.076</v>
      </c>
      <c r="T492" s="3">
        <v>94.5167794858157</v>
      </c>
      <c r="U492" s="21">
        <v>7.11</v>
      </c>
      <c r="V492" s="21">
        <v>5.87</v>
      </c>
      <c r="W492" s="18">
        <f t="shared" si="6"/>
        <v>0.0319434062</v>
      </c>
      <c r="X492" s="54">
        <v>63.611</v>
      </c>
      <c r="Y492" s="54">
        <v>0.03675272182019684</v>
      </c>
      <c r="Z492" s="53">
        <v>4568.83519</v>
      </c>
      <c r="AA492" s="51">
        <v>1555.8352</v>
      </c>
      <c r="AB492" s="55">
        <v>2053.6584</v>
      </c>
      <c r="AC492" s="51">
        <v>2597.449</v>
      </c>
      <c r="AD492" s="51">
        <v>2592.292</v>
      </c>
      <c r="AE492" s="51">
        <v>2864.682</v>
      </c>
      <c r="AF492" s="51">
        <f t="shared" si="5"/>
        <v>8054.423</v>
      </c>
      <c r="AG492" s="18">
        <v>8103.8</v>
      </c>
      <c r="AH492" s="21">
        <v>5.53</v>
      </c>
      <c r="AI492" s="51">
        <f t="shared" si="3"/>
        <v>497.8232</v>
      </c>
      <c r="AJ492" s="18">
        <v>391.595</v>
      </c>
      <c r="AK492" s="54">
        <v>16.076</v>
      </c>
      <c r="AL492" s="56">
        <v>5.448</v>
      </c>
      <c r="AM492" s="3">
        <v>94.5167794858157</v>
      </c>
      <c r="AN492" s="53">
        <v>1732.6</v>
      </c>
      <c r="AO492" s="18">
        <f t="shared" si="4"/>
        <v>1127.541031</v>
      </c>
      <c r="AP492" s="53">
        <v>110.9</v>
      </c>
      <c r="AQ492" s="53">
        <v>1895.95</v>
      </c>
      <c r="AR492" s="21">
        <v>478.867</v>
      </c>
      <c r="AS492" s="21">
        <v>0.6019</v>
      </c>
      <c r="AT492" s="53">
        <v>98.3</v>
      </c>
      <c r="AU492" s="53">
        <v>94.2</v>
      </c>
      <c r="AV492" s="53">
        <v>101.3</v>
      </c>
      <c r="AW492" s="53">
        <v>105.3</v>
      </c>
      <c r="AX492" s="53">
        <v>81.3</v>
      </c>
      <c r="AY492" s="21">
        <v>113.382196979245</v>
      </c>
      <c r="AZ492" s="21">
        <v>111.917262990414</v>
      </c>
      <c r="BA492" s="21">
        <v>113.958727327035</v>
      </c>
      <c r="BB492" s="5">
        <v>391.6</v>
      </c>
      <c r="BC492" s="5">
        <v>5.36569</v>
      </c>
      <c r="BD492" s="18">
        <v>390.8</v>
      </c>
      <c r="BE492" s="21">
        <v>7.11</v>
      </c>
      <c r="BF492" s="21">
        <v>8.49</v>
      </c>
      <c r="BG492" s="5">
        <v>9.97</v>
      </c>
      <c r="BH492" s="53">
        <v>103.3</v>
      </c>
      <c r="BI492" s="53">
        <v>109.5</v>
      </c>
      <c r="BJ492" s="53">
        <v>108.7</v>
      </c>
      <c r="BK492" s="53">
        <v>109.3</v>
      </c>
      <c r="BL492" s="54">
        <v>998690.421</v>
      </c>
      <c r="BM492" s="53">
        <v>99.2</v>
      </c>
      <c r="BN492" s="53">
        <v>107.6</v>
      </c>
      <c r="BO492" s="21">
        <v>65.8721131496958</v>
      </c>
      <c r="BP492" s="53">
        <v>2997.1</v>
      </c>
      <c r="BQ492" s="21">
        <v>0.6811</v>
      </c>
      <c r="BR492" s="53">
        <v>127.2</v>
      </c>
      <c r="BS492" s="5">
        <v>118.1</v>
      </c>
      <c r="BT492" s="53">
        <v>9.31</v>
      </c>
      <c r="BU492" s="18">
        <v>3.33</v>
      </c>
      <c r="BV492" s="57">
        <v>122.706221</v>
      </c>
    </row>
    <row r="493" ht="15.75" customHeight="1">
      <c r="A493" s="3" t="s">
        <v>58</v>
      </c>
      <c r="B493" s="3">
        <v>1987.0</v>
      </c>
      <c r="C493" s="3">
        <v>1987.0833333332969</v>
      </c>
      <c r="D493" s="54">
        <v>38.664</v>
      </c>
      <c r="E493" s="3">
        <v>2745.0</v>
      </c>
      <c r="F493" s="50">
        <v>314.9624</v>
      </c>
      <c r="G493" s="50">
        <v>502.8938</v>
      </c>
      <c r="H493" s="51">
        <v>548.7872</v>
      </c>
      <c r="I493" s="22">
        <v>207.93</v>
      </c>
      <c r="J493" s="21">
        <v>130.76</v>
      </c>
      <c r="K493" s="5">
        <v>6.43</v>
      </c>
      <c r="L493" s="52">
        <v>7147.85</v>
      </c>
      <c r="M493" s="54">
        <v>56.733</v>
      </c>
      <c r="N493" s="3">
        <v>264.5</v>
      </c>
      <c r="O493" s="53">
        <v>100.5</v>
      </c>
      <c r="P493" s="52">
        <v>39.244</v>
      </c>
      <c r="Q493" s="54">
        <v>111.4</v>
      </c>
      <c r="R493" s="18">
        <v>100.3657</v>
      </c>
      <c r="S493" s="54">
        <v>18.656</v>
      </c>
      <c r="T493" s="3">
        <v>98.8409181197148</v>
      </c>
      <c r="U493" s="21">
        <v>7.08</v>
      </c>
      <c r="V493" s="21">
        <v>5.78</v>
      </c>
      <c r="W493" s="18">
        <f t="shared" si="6"/>
        <v>0.02883412219</v>
      </c>
      <c r="X493" s="54">
        <v>63.856</v>
      </c>
      <c r="Y493" s="54">
        <v>0.035513897447539966</v>
      </c>
      <c r="Z493" s="53">
        <v>4571.050075000001</v>
      </c>
      <c r="AA493" s="51">
        <v>1574.5676</v>
      </c>
      <c r="AB493" s="55">
        <v>2074.197</v>
      </c>
      <c r="AC493" s="51">
        <v>2608.13313710761</v>
      </c>
      <c r="AD493" s="51">
        <v>2595.07538824708</v>
      </c>
      <c r="AE493" s="51">
        <v>2887.92892897366</v>
      </c>
      <c r="AF493" s="51">
        <f t="shared" si="5"/>
        <v>8091.137454</v>
      </c>
      <c r="AG493" s="18">
        <v>8099.84</v>
      </c>
      <c r="AH493" s="21">
        <v>5.43</v>
      </c>
      <c r="AI493" s="51">
        <f t="shared" si="3"/>
        <v>499.6294</v>
      </c>
      <c r="AJ493" s="18">
        <v>408.524</v>
      </c>
      <c r="AK493" s="54">
        <v>18.656</v>
      </c>
      <c r="AL493" s="56">
        <v>5.525</v>
      </c>
      <c r="AM493" s="3">
        <v>98.8409181197148</v>
      </c>
      <c r="AN493" s="53">
        <v>1720.6</v>
      </c>
      <c r="AO493" s="18">
        <f t="shared" si="4"/>
        <v>1176.285632</v>
      </c>
      <c r="AP493" s="53">
        <v>111.3</v>
      </c>
      <c r="AQ493" s="53">
        <v>2158.04</v>
      </c>
      <c r="AR493" s="21">
        <v>521.219</v>
      </c>
      <c r="AS493" s="21">
        <v>0.61281</v>
      </c>
      <c r="AT493" s="53">
        <v>98.7</v>
      </c>
      <c r="AU493" s="53">
        <v>96.0</v>
      </c>
      <c r="AV493" s="53">
        <v>102.0</v>
      </c>
      <c r="AW493" s="53">
        <v>105.1</v>
      </c>
      <c r="AX493" s="53">
        <v>84.8</v>
      </c>
      <c r="AY493" s="21">
        <v>113.929997751921</v>
      </c>
      <c r="AZ493" s="21">
        <v>112.067092348981</v>
      </c>
      <c r="BA493" s="21">
        <v>113.332283552338</v>
      </c>
      <c r="BB493" s="5">
        <v>408.52</v>
      </c>
      <c r="BC493" s="5">
        <v>5.51881</v>
      </c>
      <c r="BD493" s="18">
        <v>408.29</v>
      </c>
      <c r="BE493" s="21">
        <v>7.08</v>
      </c>
      <c r="BF493" s="21">
        <v>8.36</v>
      </c>
      <c r="BG493" s="5">
        <v>9.72</v>
      </c>
      <c r="BH493" s="53">
        <v>103.7</v>
      </c>
      <c r="BI493" s="53">
        <v>109.8</v>
      </c>
      <c r="BJ493" s="53">
        <v>109.0</v>
      </c>
      <c r="BK493" s="53">
        <v>109.3</v>
      </c>
      <c r="BL493" s="54">
        <v>1002899.926</v>
      </c>
      <c r="BM493" s="53">
        <v>100.4</v>
      </c>
      <c r="BN493" s="53">
        <v>107.8</v>
      </c>
      <c r="BO493" s="21">
        <v>66.1094901340191</v>
      </c>
      <c r="BP493" s="53">
        <v>2935.5</v>
      </c>
      <c r="BQ493" s="21">
        <v>0.5426</v>
      </c>
      <c r="BR493" s="53">
        <v>126.1</v>
      </c>
      <c r="BS493" s="5">
        <v>118.6</v>
      </c>
      <c r="BT493" s="53">
        <v>9.204</v>
      </c>
      <c r="BU493" s="18">
        <v>3.14</v>
      </c>
      <c r="BV493" s="57">
        <v>122.638054</v>
      </c>
    </row>
    <row r="494" ht="15.75" customHeight="1">
      <c r="A494" s="3" t="s">
        <v>230</v>
      </c>
      <c r="B494" s="3">
        <v>1987.0</v>
      </c>
      <c r="C494" s="3">
        <v>1987.1666666666301</v>
      </c>
      <c r="D494" s="54">
        <v>38.45</v>
      </c>
      <c r="E494" s="3">
        <v>2748.6</v>
      </c>
      <c r="F494" s="50">
        <v>315.415</v>
      </c>
      <c r="G494" s="50">
        <v>508.4494</v>
      </c>
      <c r="H494" s="51">
        <v>546.9698</v>
      </c>
      <c r="I494" s="22">
        <v>204.8691</v>
      </c>
      <c r="J494" s="21">
        <v>129.09</v>
      </c>
      <c r="K494" s="5">
        <v>6.1</v>
      </c>
      <c r="L494" s="52">
        <v>7171.85</v>
      </c>
      <c r="M494" s="54">
        <v>56.847</v>
      </c>
      <c r="N494" s="3">
        <v>280.9</v>
      </c>
      <c r="O494" s="53">
        <v>101.0</v>
      </c>
      <c r="P494" s="52">
        <v>39.007</v>
      </c>
      <c r="Q494" s="54">
        <v>111.8</v>
      </c>
      <c r="R494" s="18">
        <v>101.0033</v>
      </c>
      <c r="S494" s="54">
        <v>17.726</v>
      </c>
      <c r="T494" s="3">
        <v>95.4389192880736</v>
      </c>
      <c r="U494" s="21">
        <v>7.25</v>
      </c>
      <c r="V494" s="21">
        <v>5.96</v>
      </c>
      <c r="W494" s="18">
        <f t="shared" si="6"/>
        <v>0.0282349962</v>
      </c>
      <c r="X494" s="54">
        <v>64.166</v>
      </c>
      <c r="Y494" s="54">
        <v>0.03789851673325462</v>
      </c>
      <c r="Z494" s="53">
        <v>4599.3074050000005</v>
      </c>
      <c r="AA494" s="51">
        <v>1575.6903</v>
      </c>
      <c r="AB494" s="55">
        <v>2076.5135</v>
      </c>
      <c r="AC494" s="51">
        <v>2608.20828323344</v>
      </c>
      <c r="AD494" s="51">
        <v>2591.23649975047</v>
      </c>
      <c r="AE494" s="51">
        <v>2907.27201163375</v>
      </c>
      <c r="AF494" s="51">
        <f t="shared" si="5"/>
        <v>8106.716795</v>
      </c>
      <c r="AG494" s="18">
        <v>8118.27</v>
      </c>
      <c r="AH494" s="21">
        <v>5.59</v>
      </c>
      <c r="AI494" s="51">
        <f t="shared" si="3"/>
        <v>500.8232</v>
      </c>
      <c r="AJ494" s="18">
        <v>401.045</v>
      </c>
      <c r="AK494" s="54">
        <v>17.726</v>
      </c>
      <c r="AL494" s="56">
        <v>5.48</v>
      </c>
      <c r="AM494" s="3">
        <v>95.4389192880736</v>
      </c>
      <c r="AN494" s="53">
        <v>1731.3</v>
      </c>
      <c r="AO494" s="18">
        <f t="shared" si="4"/>
        <v>1154.750936</v>
      </c>
      <c r="AP494" s="53">
        <v>111.1</v>
      </c>
      <c r="AQ494" s="53">
        <v>2223.99</v>
      </c>
      <c r="AR494" s="21">
        <v>519.858</v>
      </c>
      <c r="AS494" s="21">
        <v>0.618458</v>
      </c>
      <c r="AT494" s="53">
        <v>99.2</v>
      </c>
      <c r="AU494" s="53">
        <v>96.7</v>
      </c>
      <c r="AV494" s="53">
        <v>102.3</v>
      </c>
      <c r="AW494" s="53">
        <v>104.9</v>
      </c>
      <c r="AX494" s="72">
        <f>AVERAGE(AX493,AX495)</f>
        <v>84.5</v>
      </c>
      <c r="AY494" s="21">
        <v>112.860945116599</v>
      </c>
      <c r="AZ494" s="21">
        <v>110.550052423932</v>
      </c>
      <c r="BA494" s="21">
        <v>113.451707582323</v>
      </c>
      <c r="BB494" s="5">
        <v>401.05</v>
      </c>
      <c r="BC494" s="5">
        <v>5.4813</v>
      </c>
      <c r="BD494" s="18">
        <v>401.02</v>
      </c>
      <c r="BE494" s="21">
        <v>7.25</v>
      </c>
      <c r="BF494" s="21">
        <v>8.38</v>
      </c>
      <c r="BG494" s="5">
        <v>9.65</v>
      </c>
      <c r="BH494" s="53">
        <v>103.8</v>
      </c>
      <c r="BI494" s="53">
        <v>109.9</v>
      </c>
      <c r="BJ494" s="53">
        <v>109.1</v>
      </c>
      <c r="BK494" s="53">
        <v>109.6</v>
      </c>
      <c r="BL494" s="54">
        <v>1006022.389</v>
      </c>
      <c r="BM494" s="53">
        <v>100.8</v>
      </c>
      <c r="BN494" s="53">
        <v>107.8</v>
      </c>
      <c r="BO494" s="21">
        <v>65.9908016418575</v>
      </c>
      <c r="BP494" s="53">
        <v>3001.7</v>
      </c>
      <c r="BQ494" s="21">
        <v>0.6198</v>
      </c>
      <c r="BR494" s="53">
        <v>126.2</v>
      </c>
      <c r="BS494" s="5">
        <v>119.1</v>
      </c>
      <c r="BT494" s="53">
        <v>9.0825</v>
      </c>
      <c r="BU494" s="18">
        <v>2.96</v>
      </c>
      <c r="BV494" s="57">
        <v>122.965419</v>
      </c>
    </row>
    <row r="495" ht="15.75" customHeight="1">
      <c r="A495" s="3" t="s">
        <v>231</v>
      </c>
      <c r="B495" s="3">
        <v>1987.0</v>
      </c>
      <c r="C495" s="3">
        <v>1987.2499999999634</v>
      </c>
      <c r="D495" s="54">
        <v>38.301</v>
      </c>
      <c r="E495" s="3">
        <v>2754.9</v>
      </c>
      <c r="F495" s="50">
        <v>316.3179</v>
      </c>
      <c r="G495" s="50">
        <v>516.5507</v>
      </c>
      <c r="H495" s="51">
        <v>548.3342</v>
      </c>
      <c r="I495" s="22">
        <v>204.5143</v>
      </c>
      <c r="J495" s="21">
        <v>127.75</v>
      </c>
      <c r="K495" s="5">
        <v>6.13</v>
      </c>
      <c r="L495" s="52">
        <v>7259.12</v>
      </c>
      <c r="M495" s="54">
        <v>57.015</v>
      </c>
      <c r="N495" s="3">
        <v>292.5</v>
      </c>
      <c r="O495" s="53">
        <v>101.2</v>
      </c>
      <c r="P495" s="52">
        <v>38.828</v>
      </c>
      <c r="Q495" s="54">
        <v>112.2</v>
      </c>
      <c r="R495" s="18">
        <v>101.4604</v>
      </c>
      <c r="S495" s="54">
        <v>18.305</v>
      </c>
      <c r="T495" s="3">
        <v>98.4209057042953</v>
      </c>
      <c r="U495" s="21">
        <v>7.25</v>
      </c>
      <c r="V495" s="21">
        <v>6.03</v>
      </c>
      <c r="W495" s="18">
        <f t="shared" si="6"/>
        <v>0.02814945721</v>
      </c>
      <c r="X495" s="54">
        <v>64.474</v>
      </c>
      <c r="Y495" s="54">
        <v>0.039769062056508764</v>
      </c>
      <c r="Z495" s="53">
        <v>4662.532776000001</v>
      </c>
      <c r="AA495" s="51">
        <v>1585.7223</v>
      </c>
      <c r="AB495" s="55">
        <v>2088.5041</v>
      </c>
      <c r="AC495" s="51">
        <v>2604.754</v>
      </c>
      <c r="AD495" s="51">
        <v>2594.993</v>
      </c>
      <c r="AE495" s="51">
        <v>2925.984</v>
      </c>
      <c r="AF495" s="51">
        <f t="shared" si="5"/>
        <v>8125.731</v>
      </c>
      <c r="AG495" s="18">
        <v>8159.09</v>
      </c>
      <c r="AH495" s="21">
        <v>5.59</v>
      </c>
      <c r="AI495" s="51">
        <f t="shared" si="3"/>
        <v>502.7818</v>
      </c>
      <c r="AJ495" s="18">
        <v>408.848</v>
      </c>
      <c r="AK495" s="54">
        <v>18.305</v>
      </c>
      <c r="AL495" s="56">
        <v>6.22</v>
      </c>
      <c r="AM495" s="3">
        <v>98.4209057042953</v>
      </c>
      <c r="AN495" s="53">
        <v>1727.5</v>
      </c>
      <c r="AO495" s="18">
        <f t="shared" si="4"/>
        <v>1177.218543</v>
      </c>
      <c r="AP495" s="53">
        <v>111.1</v>
      </c>
      <c r="AQ495" s="53">
        <v>2304.69</v>
      </c>
      <c r="AR495" s="21">
        <v>534.58</v>
      </c>
      <c r="AS495" s="21">
        <v>0.636841</v>
      </c>
      <c r="AT495" s="53">
        <v>101.8</v>
      </c>
      <c r="AU495" s="53">
        <v>98.4</v>
      </c>
      <c r="AV495" s="53">
        <v>101.9</v>
      </c>
      <c r="AW495" s="53">
        <v>106.6</v>
      </c>
      <c r="AX495" s="53">
        <v>84.2</v>
      </c>
      <c r="AY495" s="21">
        <v>112.844704081117</v>
      </c>
      <c r="AZ495" s="21">
        <v>111.388962134513</v>
      </c>
      <c r="BA495" s="21">
        <v>113.202962002109</v>
      </c>
      <c r="BB495" s="5">
        <v>408.85</v>
      </c>
      <c r="BC495" s="5">
        <v>5.6637</v>
      </c>
      <c r="BD495" s="18">
        <v>409.24</v>
      </c>
      <c r="BE495" s="21">
        <v>7.25</v>
      </c>
      <c r="BF495" s="21">
        <v>8.36</v>
      </c>
      <c r="BG495" s="5">
        <v>9.61</v>
      </c>
      <c r="BH495" s="53">
        <v>104.0</v>
      </c>
      <c r="BI495" s="53">
        <v>110.0</v>
      </c>
      <c r="BJ495" s="53">
        <v>109.2</v>
      </c>
      <c r="BK495" s="53">
        <v>109.7</v>
      </c>
      <c r="BL495" s="54">
        <v>1011964.764</v>
      </c>
      <c r="BM495" s="53">
        <v>101.1</v>
      </c>
      <c r="BN495" s="53">
        <v>107.9</v>
      </c>
      <c r="BO495" s="21">
        <v>65.9314573957766</v>
      </c>
      <c r="BP495" s="53">
        <v>3013.3</v>
      </c>
      <c r="BQ495" s="21">
        <v>0.5199</v>
      </c>
      <c r="BR495" s="53">
        <v>130.3</v>
      </c>
      <c r="BS495" s="5">
        <v>119.5</v>
      </c>
      <c r="BT495" s="53">
        <v>9.035</v>
      </c>
      <c r="BU495" s="18">
        <v>2.85</v>
      </c>
      <c r="BV495" s="57">
        <v>123.056393</v>
      </c>
    </row>
    <row r="496" ht="15.75" customHeight="1">
      <c r="A496" s="3" t="s">
        <v>59</v>
      </c>
      <c r="B496" s="3">
        <v>1987.0</v>
      </c>
      <c r="C496" s="3">
        <v>1987.3333333332967</v>
      </c>
      <c r="D496" s="54">
        <v>38.541</v>
      </c>
      <c r="E496" s="3">
        <v>2769.1</v>
      </c>
      <c r="F496" s="50">
        <v>317.2838</v>
      </c>
      <c r="G496" s="50">
        <v>524.8569</v>
      </c>
      <c r="H496" s="51">
        <v>549.522</v>
      </c>
      <c r="I496" s="22">
        <v>212.5793</v>
      </c>
      <c r="J496" s="21">
        <v>124.83</v>
      </c>
      <c r="K496" s="5">
        <v>6.37</v>
      </c>
      <c r="L496" s="52">
        <v>7276.12</v>
      </c>
      <c r="M496" s="54">
        <v>57.257</v>
      </c>
      <c r="N496" s="3">
        <v>289.3</v>
      </c>
      <c r="O496" s="53">
        <v>101.9</v>
      </c>
      <c r="P496" s="52">
        <v>39.534</v>
      </c>
      <c r="Q496" s="54">
        <v>112.7</v>
      </c>
      <c r="R496" s="18">
        <v>101.9705</v>
      </c>
      <c r="S496" s="54">
        <v>18.643</v>
      </c>
      <c r="T496" s="3">
        <v>95.4764120270559</v>
      </c>
      <c r="U496" s="21">
        <v>8.02</v>
      </c>
      <c r="V496" s="21">
        <v>6.5</v>
      </c>
      <c r="W496" s="18">
        <f t="shared" si="6"/>
        <v>0.03065485834</v>
      </c>
      <c r="X496" s="54">
        <v>64.666</v>
      </c>
      <c r="Y496" s="54">
        <v>0.03939564413726582</v>
      </c>
      <c r="Z496" s="53">
        <v>4682.18322</v>
      </c>
      <c r="AA496" s="51">
        <v>1604.2484</v>
      </c>
      <c r="AB496" s="55">
        <v>2112.2206</v>
      </c>
      <c r="AC496" s="51">
        <v>2602.72113827539</v>
      </c>
      <c r="AD496" s="51">
        <v>2616.61112899945</v>
      </c>
      <c r="AE496" s="51">
        <v>2946.46179722054</v>
      </c>
      <c r="AF496" s="51">
        <f t="shared" si="5"/>
        <v>8165.794064</v>
      </c>
      <c r="AG496" s="18">
        <v>8222.29</v>
      </c>
      <c r="AH496" s="21">
        <v>5.64</v>
      </c>
      <c r="AI496" s="51">
        <f t="shared" si="3"/>
        <v>507.9722</v>
      </c>
      <c r="AJ496" s="18">
        <v>439.665</v>
      </c>
      <c r="AK496" s="54">
        <v>18.643</v>
      </c>
      <c r="AL496" s="56">
        <v>8.061</v>
      </c>
      <c r="AM496" s="3">
        <v>95.4764120270559</v>
      </c>
      <c r="AN496" s="53">
        <v>1692.5</v>
      </c>
      <c r="AO496" s="18">
        <f t="shared" si="4"/>
        <v>1265.951627</v>
      </c>
      <c r="AP496" s="53">
        <v>111.6</v>
      </c>
      <c r="AQ496" s="53">
        <v>2286.36</v>
      </c>
      <c r="AR496" s="21">
        <v>591.619</v>
      </c>
      <c r="AS496" s="21">
        <v>0.624233</v>
      </c>
      <c r="AT496" s="53">
        <v>102.0</v>
      </c>
      <c r="AU496" s="53">
        <v>99.5</v>
      </c>
      <c r="AV496" s="53">
        <v>101.9</v>
      </c>
      <c r="AW496" s="53">
        <v>107.5</v>
      </c>
      <c r="AX496" s="53">
        <v>84.5</v>
      </c>
      <c r="AY496" s="21">
        <v>113.52935818385</v>
      </c>
      <c r="AZ496" s="21">
        <v>112.118476404905</v>
      </c>
      <c r="BA496" s="21">
        <v>112.642210853869</v>
      </c>
      <c r="BB496" s="5">
        <v>439.67</v>
      </c>
      <c r="BC496" s="5">
        <v>7.47272</v>
      </c>
      <c r="BD496" s="18">
        <v>439.28</v>
      </c>
      <c r="BE496" s="21">
        <v>8.02</v>
      </c>
      <c r="BF496" s="21">
        <v>8.85</v>
      </c>
      <c r="BG496" s="5">
        <v>10.04</v>
      </c>
      <c r="BH496" s="53">
        <v>104.4</v>
      </c>
      <c r="BI496" s="53">
        <v>110.0</v>
      </c>
      <c r="BJ496" s="53">
        <v>109.6</v>
      </c>
      <c r="BK496" s="53">
        <v>109.9</v>
      </c>
      <c r="BL496" s="54">
        <v>1015425.654</v>
      </c>
      <c r="BM496" s="53">
        <v>101.6</v>
      </c>
      <c r="BN496" s="53">
        <v>107.9</v>
      </c>
      <c r="BO496" s="21">
        <v>66.2281786261807</v>
      </c>
      <c r="BP496" s="53">
        <v>3038.8</v>
      </c>
      <c r="BQ496" s="21">
        <v>-0.4155</v>
      </c>
      <c r="BR496" s="53">
        <v>133.7</v>
      </c>
      <c r="BS496" s="5">
        <v>120.3</v>
      </c>
      <c r="BT496" s="53">
        <v>9.8325</v>
      </c>
      <c r="BU496" s="18">
        <v>2.9</v>
      </c>
      <c r="BV496" s="57">
        <v>123.358155</v>
      </c>
    </row>
    <row r="497" ht="15.75" customHeight="1">
      <c r="A497" s="3" t="s">
        <v>232</v>
      </c>
      <c r="B497" s="3">
        <v>1987.0</v>
      </c>
      <c r="C497" s="3">
        <v>1987.41666666663</v>
      </c>
      <c r="D497" s="54">
        <v>38.777</v>
      </c>
      <c r="E497" s="3">
        <v>2774.4</v>
      </c>
      <c r="F497" s="50">
        <v>317.3388</v>
      </c>
      <c r="G497" s="50">
        <v>532.1449</v>
      </c>
      <c r="H497" s="51">
        <v>551.5431</v>
      </c>
      <c r="I497" s="22">
        <v>208.1345</v>
      </c>
      <c r="J497" s="21">
        <v>123.63</v>
      </c>
      <c r="K497" s="5">
        <v>6.85</v>
      </c>
      <c r="L497" s="52">
        <v>7261.84</v>
      </c>
      <c r="M497" s="54">
        <v>57.417</v>
      </c>
      <c r="N497" s="3">
        <v>289.1</v>
      </c>
      <c r="O497" s="53">
        <v>102.6</v>
      </c>
      <c r="P497" s="52">
        <v>39.812</v>
      </c>
      <c r="Q497" s="54">
        <v>113.0</v>
      </c>
      <c r="R497" s="18">
        <v>102.4318</v>
      </c>
      <c r="S497" s="54">
        <v>19.415</v>
      </c>
      <c r="T497" s="3">
        <v>104.13536247703</v>
      </c>
      <c r="U497" s="21">
        <v>8.61</v>
      </c>
      <c r="V497" s="21">
        <v>7.0</v>
      </c>
      <c r="W497" s="18">
        <f t="shared" si="6"/>
        <v>0.03177056191</v>
      </c>
      <c r="X497" s="54">
        <v>64.864</v>
      </c>
      <c r="Y497" s="54">
        <v>0.03947052130574824</v>
      </c>
      <c r="Z497" s="53">
        <v>4679.529696</v>
      </c>
      <c r="AA497" s="51">
        <v>1609.1534</v>
      </c>
      <c r="AB497" s="55">
        <v>2121.2016</v>
      </c>
      <c r="AC497" s="51">
        <v>2598.54570591005</v>
      </c>
      <c r="AD497" s="51">
        <v>2650.55142480831</v>
      </c>
      <c r="AE497" s="51">
        <v>2967.59891095715</v>
      </c>
      <c r="AF497" s="51">
        <f t="shared" si="5"/>
        <v>8216.696042</v>
      </c>
      <c r="AG497" s="18">
        <v>8267.33</v>
      </c>
      <c r="AH497" s="21">
        <v>5.66</v>
      </c>
      <c r="AI497" s="51">
        <f t="shared" si="3"/>
        <v>512.0482</v>
      </c>
      <c r="AJ497" s="18">
        <v>461.65</v>
      </c>
      <c r="AK497" s="54">
        <v>19.415</v>
      </c>
      <c r="AL497" s="56">
        <v>7.67</v>
      </c>
      <c r="AM497" s="3">
        <v>104.13536247703</v>
      </c>
      <c r="AN497" s="53">
        <v>1680.6</v>
      </c>
      <c r="AO497" s="18">
        <f t="shared" si="4"/>
        <v>1329.254247</v>
      </c>
      <c r="AP497" s="53">
        <v>111.6</v>
      </c>
      <c r="AQ497" s="53">
        <v>2291.57</v>
      </c>
      <c r="AR497" s="21">
        <v>610.975</v>
      </c>
      <c r="AS497" s="21">
        <v>0.6579</v>
      </c>
      <c r="AT497" s="53">
        <v>105.4</v>
      </c>
      <c r="AU497" s="53">
        <v>101.9</v>
      </c>
      <c r="AV497" s="53">
        <v>102.2</v>
      </c>
      <c r="AW497" s="53">
        <v>110.2</v>
      </c>
      <c r="AX497" s="53">
        <v>87.2</v>
      </c>
      <c r="AY497" s="21">
        <v>113.809592867638</v>
      </c>
      <c r="AZ497" s="21">
        <v>111.868314410075</v>
      </c>
      <c r="BA497" s="21">
        <v>111.283143961535</v>
      </c>
      <c r="BB497" s="5">
        <v>461.65</v>
      </c>
      <c r="BC497" s="5">
        <v>8.46939</v>
      </c>
      <c r="BD497" s="18">
        <v>459.95</v>
      </c>
      <c r="BE497" s="21">
        <v>8.61</v>
      </c>
      <c r="BF497" s="21">
        <v>9.33</v>
      </c>
      <c r="BG497" s="5">
        <v>10.51</v>
      </c>
      <c r="BH497" s="53">
        <v>105.2</v>
      </c>
      <c r="BI497" s="53">
        <v>110.2</v>
      </c>
      <c r="BJ497" s="53">
        <v>109.8</v>
      </c>
      <c r="BK497" s="53">
        <v>109.9</v>
      </c>
      <c r="BL497" s="54">
        <v>1020531.171</v>
      </c>
      <c r="BM497" s="53">
        <v>101.9</v>
      </c>
      <c r="BN497" s="53">
        <v>108.0</v>
      </c>
      <c r="BO497" s="21">
        <v>66.2281786261807</v>
      </c>
      <c r="BP497" s="53">
        <v>3048.4</v>
      </c>
      <c r="BQ497" s="21">
        <v>0.2428</v>
      </c>
      <c r="BR497" s="53">
        <v>141.5</v>
      </c>
      <c r="BS497" s="5">
        <v>120.7</v>
      </c>
      <c r="BT497" s="53">
        <v>10.596</v>
      </c>
      <c r="BU497" s="18">
        <v>2.93</v>
      </c>
      <c r="BV497" s="57">
        <v>124.007821</v>
      </c>
    </row>
    <row r="498" ht="15.75" customHeight="1">
      <c r="A498" s="3" t="s">
        <v>233</v>
      </c>
      <c r="B498" s="3">
        <v>1987.0</v>
      </c>
      <c r="C498" s="3">
        <v>1987.4999999999632</v>
      </c>
      <c r="D498" s="54">
        <v>38.686</v>
      </c>
      <c r="E498" s="3">
        <v>2776.1</v>
      </c>
      <c r="F498" s="50">
        <v>315.461</v>
      </c>
      <c r="G498" s="50">
        <v>541.6968</v>
      </c>
      <c r="H498" s="51">
        <v>554.511</v>
      </c>
      <c r="I498" s="22">
        <v>203.7366</v>
      </c>
      <c r="J498" s="21">
        <v>124.97</v>
      </c>
      <c r="K498" s="5">
        <v>6.73</v>
      </c>
      <c r="L498" s="52">
        <v>7270.69</v>
      </c>
      <c r="M498" s="54">
        <v>57.575</v>
      </c>
      <c r="N498" s="3">
        <v>301.4</v>
      </c>
      <c r="O498" s="53">
        <v>103.0</v>
      </c>
      <c r="P498" s="52">
        <v>39.462</v>
      </c>
      <c r="Q498" s="54">
        <v>113.5</v>
      </c>
      <c r="R498" s="18">
        <v>102.8655</v>
      </c>
      <c r="S498" s="54">
        <v>20.034</v>
      </c>
      <c r="T498" s="3">
        <v>107.324496386494</v>
      </c>
      <c r="U498" s="21">
        <v>8.4</v>
      </c>
      <c r="V498" s="21">
        <v>6.8</v>
      </c>
      <c r="W498" s="18">
        <f t="shared" si="6"/>
        <v>0.03151426114</v>
      </c>
      <c r="X498" s="54">
        <v>65.116</v>
      </c>
      <c r="Y498" s="54">
        <v>0.04074032637013114</v>
      </c>
      <c r="Z498" s="53">
        <v>4698.319877999999</v>
      </c>
      <c r="AA498" s="51">
        <v>1615.419</v>
      </c>
      <c r="AB498" s="55">
        <v>2128.207</v>
      </c>
      <c r="AC498" s="51">
        <v>2586.535</v>
      </c>
      <c r="AD498" s="51">
        <v>2687.323</v>
      </c>
      <c r="AE498" s="51">
        <v>2987.413</v>
      </c>
      <c r="AF498" s="51">
        <f t="shared" si="5"/>
        <v>8261.271</v>
      </c>
      <c r="AG498" s="18">
        <v>8294.2</v>
      </c>
      <c r="AH498" s="21">
        <v>5.67</v>
      </c>
      <c r="AI498" s="51">
        <f t="shared" si="3"/>
        <v>512.788</v>
      </c>
      <c r="AJ498" s="18">
        <v>449.282</v>
      </c>
      <c r="AK498" s="54">
        <v>20.034</v>
      </c>
      <c r="AL498" s="56">
        <v>7.39</v>
      </c>
      <c r="AM498" s="3">
        <v>107.324496386494</v>
      </c>
      <c r="AN498" s="53">
        <v>1704.0</v>
      </c>
      <c r="AO498" s="18">
        <f t="shared" si="4"/>
        <v>1293.642384</v>
      </c>
      <c r="AP498" s="53">
        <v>111.5</v>
      </c>
      <c r="AQ498" s="53">
        <v>2418.53</v>
      </c>
      <c r="AR498" s="21">
        <v>570.747</v>
      </c>
      <c r="AS498" s="21">
        <v>0.698473</v>
      </c>
      <c r="AT498" s="53">
        <v>107.1</v>
      </c>
      <c r="AU498" s="53">
        <v>105.9</v>
      </c>
      <c r="AV498" s="53">
        <v>102.5</v>
      </c>
      <c r="AW498" s="53">
        <v>109.2</v>
      </c>
      <c r="AX498" s="53">
        <v>91.7</v>
      </c>
      <c r="AY498" s="21">
        <v>114.233865947577</v>
      </c>
      <c r="AZ498" s="21">
        <v>111.728829438237</v>
      </c>
      <c r="BA498" s="21">
        <v>111.597772947378</v>
      </c>
      <c r="BB498" s="5">
        <v>449.28</v>
      </c>
      <c r="BC498" s="5">
        <v>7.42625</v>
      </c>
      <c r="BD498" s="18">
        <v>449.66</v>
      </c>
      <c r="BE498" s="21">
        <v>8.4</v>
      </c>
      <c r="BF498" s="21">
        <v>9.32</v>
      </c>
      <c r="BG498" s="5">
        <v>10.52</v>
      </c>
      <c r="BH498" s="53">
        <v>105.8</v>
      </c>
      <c r="BI498" s="53">
        <v>110.1</v>
      </c>
      <c r="BJ498" s="53">
        <v>109.9</v>
      </c>
      <c r="BK498" s="53">
        <v>110.1</v>
      </c>
      <c r="BL498" s="54">
        <v>1022423.072</v>
      </c>
      <c r="BM498" s="53">
        <v>102.4</v>
      </c>
      <c r="BN498" s="53">
        <v>108.1</v>
      </c>
      <c r="BO498" s="21">
        <v>66.1094901340191</v>
      </c>
      <c r="BP498" s="53">
        <v>3072.8</v>
      </c>
      <c r="BQ498" s="21">
        <v>0.2381</v>
      </c>
      <c r="BR498" s="53">
        <v>149.1</v>
      </c>
      <c r="BS498" s="5">
        <v>121.0</v>
      </c>
      <c r="BT498" s="53">
        <v>10.5375</v>
      </c>
      <c r="BU498" s="18">
        <v>2.83</v>
      </c>
      <c r="BV498" s="57">
        <v>124.835774</v>
      </c>
    </row>
    <row r="499" ht="15.75" customHeight="1">
      <c r="A499" s="3" t="s">
        <v>60</v>
      </c>
      <c r="B499" s="3">
        <v>1987.0</v>
      </c>
      <c r="C499" s="3">
        <v>1987.5833333332964</v>
      </c>
      <c r="D499" s="54">
        <v>38.408</v>
      </c>
      <c r="E499" s="3">
        <v>2780.6</v>
      </c>
      <c r="F499" s="50">
        <v>316.9613</v>
      </c>
      <c r="G499" s="50">
        <v>549.4368</v>
      </c>
      <c r="H499" s="51">
        <v>553.4321</v>
      </c>
      <c r="I499" s="22">
        <v>199.634</v>
      </c>
      <c r="J499" s="21">
        <v>126.53</v>
      </c>
      <c r="K499" s="5">
        <v>6.58</v>
      </c>
      <c r="L499" s="52">
        <v>7297.85</v>
      </c>
      <c r="M499" s="54">
        <v>57.724</v>
      </c>
      <c r="N499" s="3">
        <v>310.1</v>
      </c>
      <c r="O499" s="53">
        <v>103.5</v>
      </c>
      <c r="P499" s="52">
        <v>39.081</v>
      </c>
      <c r="Q499" s="54">
        <v>113.8</v>
      </c>
      <c r="R499" s="18">
        <v>103.3447</v>
      </c>
      <c r="S499" s="54">
        <v>21.355</v>
      </c>
      <c r="T499" s="3">
        <v>106.224503304354</v>
      </c>
      <c r="U499" s="21">
        <v>8.45</v>
      </c>
      <c r="V499" s="21">
        <v>6.68</v>
      </c>
      <c r="W499" s="18">
        <f t="shared" si="6"/>
        <v>0.03231575371</v>
      </c>
      <c r="X499" s="54">
        <v>65.28</v>
      </c>
      <c r="Y499" s="54">
        <v>0.04068358627726054</v>
      </c>
      <c r="Z499" s="53">
        <v>4726.817445</v>
      </c>
      <c r="AA499" s="51">
        <v>1619.4622</v>
      </c>
      <c r="AB499" s="55">
        <v>2134.0866</v>
      </c>
      <c r="AC499" s="51">
        <v>2564.92712460564</v>
      </c>
      <c r="AD499" s="51">
        <v>2719.10050316253</v>
      </c>
      <c r="AE499" s="51">
        <v>3004.67540066269</v>
      </c>
      <c r="AF499" s="51">
        <f t="shared" si="5"/>
        <v>8288.703028</v>
      </c>
      <c r="AG499" s="18">
        <v>8302.89</v>
      </c>
      <c r="AH499" s="21">
        <v>5.69</v>
      </c>
      <c r="AI499" s="51">
        <f t="shared" si="3"/>
        <v>514.6244</v>
      </c>
      <c r="AJ499" s="18">
        <v>450.33</v>
      </c>
      <c r="AK499" s="54">
        <v>21.355</v>
      </c>
      <c r="AL499" s="56">
        <v>8.35</v>
      </c>
      <c r="AM499" s="3">
        <v>106.224503304354</v>
      </c>
      <c r="AN499" s="53">
        <v>1683.1</v>
      </c>
      <c r="AO499" s="18">
        <f t="shared" si="4"/>
        <v>1296.659948</v>
      </c>
      <c r="AP499" s="53">
        <v>111.7</v>
      </c>
      <c r="AQ499" s="53">
        <v>2572.07</v>
      </c>
      <c r="AR499" s="21">
        <v>582.695</v>
      </c>
      <c r="AS499" s="21">
        <v>0.746432</v>
      </c>
      <c r="AT499" s="53">
        <v>112.9</v>
      </c>
      <c r="AU499" s="53">
        <v>113.4</v>
      </c>
      <c r="AV499" s="53">
        <v>103.1</v>
      </c>
      <c r="AW499" s="53">
        <v>110.3</v>
      </c>
      <c r="AX499" s="53">
        <v>95.0</v>
      </c>
      <c r="AY499" s="21">
        <v>114.797346578343</v>
      </c>
      <c r="AZ499" s="21">
        <v>111.79186281399</v>
      </c>
      <c r="BA499" s="21">
        <v>111.729733171827</v>
      </c>
      <c r="BB499" s="5">
        <v>450.33</v>
      </c>
      <c r="BC499" s="5">
        <v>7.64141</v>
      </c>
      <c r="BD499" s="18">
        <v>451.14</v>
      </c>
      <c r="BE499" s="21">
        <v>8.45</v>
      </c>
      <c r="BF499" s="21">
        <v>9.42</v>
      </c>
      <c r="BG499" s="5">
        <v>10.61</v>
      </c>
      <c r="BH499" s="53">
        <v>106.7</v>
      </c>
      <c r="BI499" s="53">
        <v>110.4</v>
      </c>
      <c r="BJ499" s="53">
        <v>110.0</v>
      </c>
      <c r="BK499" s="53">
        <v>110.1</v>
      </c>
      <c r="BL499" s="54">
        <v>1021165.36</v>
      </c>
      <c r="BM499" s="53">
        <v>103.1</v>
      </c>
      <c r="BN499" s="53">
        <v>108.2</v>
      </c>
      <c r="BO499" s="21">
        <v>66.2281786261807</v>
      </c>
      <c r="BP499" s="53">
        <v>3094.7</v>
      </c>
      <c r="BQ499" s="21">
        <v>0.5138</v>
      </c>
      <c r="BR499" s="53">
        <v>162.8</v>
      </c>
      <c r="BS499" s="5">
        <v>121.1</v>
      </c>
      <c r="BT499" s="53">
        <v>10.278</v>
      </c>
      <c r="BU499" s="18">
        <v>2.76</v>
      </c>
      <c r="BV499" s="57">
        <v>125.574666</v>
      </c>
    </row>
    <row r="500" ht="15.75" customHeight="1">
      <c r="A500" s="3" t="s">
        <v>234</v>
      </c>
      <c r="B500" s="3">
        <v>1987.0</v>
      </c>
      <c r="C500" s="3">
        <v>1987.6666666666297</v>
      </c>
      <c r="D500" s="54">
        <v>38.562</v>
      </c>
      <c r="E500" s="3">
        <v>2789.8</v>
      </c>
      <c r="F500" s="50">
        <v>319.3443</v>
      </c>
      <c r="G500" s="50">
        <v>556.2825</v>
      </c>
      <c r="H500" s="51">
        <v>554.0978</v>
      </c>
      <c r="I500" s="22">
        <v>198.5409</v>
      </c>
      <c r="J500" s="21">
        <v>126.06</v>
      </c>
      <c r="K500" s="5">
        <v>6.73</v>
      </c>
      <c r="L500" s="52">
        <v>7304.27</v>
      </c>
      <c r="M500" s="54">
        <v>57.918</v>
      </c>
      <c r="N500" s="3">
        <v>329.4</v>
      </c>
      <c r="O500" s="53">
        <v>103.8</v>
      </c>
      <c r="P500" s="52">
        <v>39.209</v>
      </c>
      <c r="Q500" s="54">
        <v>114.3</v>
      </c>
      <c r="R500" s="18">
        <v>103.8565</v>
      </c>
      <c r="S500" s="54">
        <v>20.274</v>
      </c>
      <c r="T500" s="3">
        <v>107.992103427869</v>
      </c>
      <c r="U500" s="21">
        <v>8.76</v>
      </c>
      <c r="V500" s="21">
        <v>7.03</v>
      </c>
      <c r="W500" s="18">
        <f t="shared" si="6"/>
        <v>0.03365933752</v>
      </c>
      <c r="X500" s="54">
        <v>65.552</v>
      </c>
      <c r="Y500" s="54">
        <v>0.043555781966378104</v>
      </c>
      <c r="Z500" s="53">
        <v>4747.045072999999</v>
      </c>
      <c r="AA500" s="51">
        <v>1628.2773</v>
      </c>
      <c r="AB500" s="55">
        <v>2145.9286</v>
      </c>
      <c r="AC500" s="51">
        <v>2547.68341164488</v>
      </c>
      <c r="AD500" s="51">
        <v>2744.72072694223</v>
      </c>
      <c r="AE500" s="51">
        <v>3021.17215935247</v>
      </c>
      <c r="AF500" s="51">
        <f t="shared" si="5"/>
        <v>8313.576298</v>
      </c>
      <c r="AG500" s="18">
        <v>8345.52</v>
      </c>
      <c r="AH500" s="21">
        <v>6.04</v>
      </c>
      <c r="AI500" s="51">
        <f t="shared" si="3"/>
        <v>517.6513</v>
      </c>
      <c r="AJ500" s="18">
        <v>460.988</v>
      </c>
      <c r="AK500" s="54">
        <v>20.274</v>
      </c>
      <c r="AL500" s="56">
        <v>7.501</v>
      </c>
      <c r="AM500" s="3">
        <v>107.992103427869</v>
      </c>
      <c r="AN500" s="53">
        <v>1701.6</v>
      </c>
      <c r="AO500" s="18">
        <f t="shared" si="4"/>
        <v>1327.348114</v>
      </c>
      <c r="AP500" s="53">
        <v>112.0</v>
      </c>
      <c r="AQ500" s="53">
        <v>2662.95</v>
      </c>
      <c r="AR500" s="21">
        <v>614.062</v>
      </c>
      <c r="AS500" s="21">
        <v>0.771143</v>
      </c>
      <c r="AT500" s="53">
        <v>114.8</v>
      </c>
      <c r="AU500" s="53">
        <v>114.8</v>
      </c>
      <c r="AV500" s="53">
        <v>103.7</v>
      </c>
      <c r="AW500" s="53">
        <v>115.3</v>
      </c>
      <c r="AX500" s="53">
        <v>104.6</v>
      </c>
      <c r="AY500" s="21">
        <v>114.967885211823</v>
      </c>
      <c r="AZ500" s="21">
        <v>111.695174909938</v>
      </c>
      <c r="BA500" s="21">
        <v>111.70090345575</v>
      </c>
      <c r="BB500" s="5">
        <v>460.99</v>
      </c>
      <c r="BC500" s="5">
        <v>7.86785</v>
      </c>
      <c r="BD500" s="18">
        <v>460.66</v>
      </c>
      <c r="BE500" s="21">
        <v>8.76</v>
      </c>
      <c r="BF500" s="21">
        <v>9.67</v>
      </c>
      <c r="BG500" s="5">
        <v>10.8</v>
      </c>
      <c r="BH500" s="53">
        <v>107.7</v>
      </c>
      <c r="BI500" s="53">
        <v>110.6</v>
      </c>
      <c r="BJ500" s="53">
        <v>110.3</v>
      </c>
      <c r="BK500" s="53">
        <v>109.9</v>
      </c>
      <c r="BL500" s="54">
        <v>1019891.163</v>
      </c>
      <c r="BM500" s="53">
        <v>103.7</v>
      </c>
      <c r="BN500" s="53">
        <v>108.3</v>
      </c>
      <c r="BO500" s="21">
        <v>66.2875228722615</v>
      </c>
      <c r="BP500" s="53">
        <v>3130.8</v>
      </c>
      <c r="BQ500" s="21">
        <v>0.5021</v>
      </c>
      <c r="BR500" s="53">
        <v>171.9</v>
      </c>
      <c r="BS500" s="5">
        <v>121.9</v>
      </c>
      <c r="BT500" s="53">
        <v>10.33</v>
      </c>
      <c r="BU500" s="18">
        <v>2.61</v>
      </c>
      <c r="BV500" s="57">
        <v>125.819457</v>
      </c>
    </row>
    <row r="501" ht="15.75" customHeight="1">
      <c r="A501" s="3" t="s">
        <v>235</v>
      </c>
      <c r="B501" s="3">
        <v>1987.0</v>
      </c>
      <c r="C501" s="3">
        <v>1987.749999999963</v>
      </c>
      <c r="D501" s="54">
        <v>38.178</v>
      </c>
      <c r="E501" s="3">
        <v>2801.2</v>
      </c>
      <c r="F501" s="50">
        <v>321.8901</v>
      </c>
      <c r="G501" s="50">
        <v>563.2033</v>
      </c>
      <c r="H501" s="51">
        <v>561.3062</v>
      </c>
      <c r="I501" s="22">
        <v>201.5961</v>
      </c>
      <c r="J501" s="21">
        <v>123.65</v>
      </c>
      <c r="K501" s="5">
        <v>7.22</v>
      </c>
      <c r="L501" s="52">
        <v>7395.65</v>
      </c>
      <c r="M501" s="54">
        <v>58.148</v>
      </c>
      <c r="N501" s="3">
        <v>318.7</v>
      </c>
      <c r="O501" s="53">
        <v>103.7</v>
      </c>
      <c r="P501" s="52">
        <v>39.118</v>
      </c>
      <c r="Q501" s="54">
        <v>114.7</v>
      </c>
      <c r="R501" s="18">
        <v>103.7891</v>
      </c>
      <c r="S501" s="54">
        <v>19.526</v>
      </c>
      <c r="T501" s="3">
        <v>107.097457743455</v>
      </c>
      <c r="U501" s="21">
        <v>9.42</v>
      </c>
      <c r="V501" s="21">
        <v>7.67</v>
      </c>
      <c r="W501" s="18">
        <f t="shared" si="6"/>
        <v>0.03436743987</v>
      </c>
      <c r="X501" s="54">
        <v>65.781</v>
      </c>
      <c r="Y501" s="54">
        <v>0.04357965542405706</v>
      </c>
      <c r="Z501" s="53">
        <v>4819.745105</v>
      </c>
      <c r="AA501" s="51">
        <v>1648.0091</v>
      </c>
      <c r="AB501" s="55">
        <v>2168.6118</v>
      </c>
      <c r="AC501" s="51">
        <v>2552.696</v>
      </c>
      <c r="AD501" s="51">
        <v>2764.686</v>
      </c>
      <c r="AE501" s="51">
        <v>3039.443</v>
      </c>
      <c r="AF501" s="51">
        <f t="shared" si="5"/>
        <v>8356.825</v>
      </c>
      <c r="AG501" s="18">
        <v>8422.07</v>
      </c>
      <c r="AH501" s="21">
        <v>6.4</v>
      </c>
      <c r="AI501" s="51">
        <f t="shared" si="3"/>
        <v>520.6027</v>
      </c>
      <c r="AJ501" s="18">
        <v>460.12</v>
      </c>
      <c r="AK501" s="54">
        <v>19.526</v>
      </c>
      <c r="AL501" s="56">
        <v>7.61</v>
      </c>
      <c r="AM501" s="3">
        <v>107.097457743455</v>
      </c>
      <c r="AN501" s="53">
        <v>1661.1</v>
      </c>
      <c r="AO501" s="18">
        <f t="shared" si="4"/>
        <v>1324.848834</v>
      </c>
      <c r="AP501" s="53">
        <v>112.0</v>
      </c>
      <c r="AQ501" s="53">
        <v>2596.28</v>
      </c>
      <c r="AR501" s="21">
        <v>593.895</v>
      </c>
      <c r="AS501" s="21">
        <v>0.794452</v>
      </c>
      <c r="AT501" s="53">
        <v>117.9</v>
      </c>
      <c r="AU501" s="53">
        <v>118.9</v>
      </c>
      <c r="AV501" s="53">
        <v>105.4</v>
      </c>
      <c r="AW501" s="53">
        <v>120.7</v>
      </c>
      <c r="AX501" s="53">
        <v>106.3</v>
      </c>
      <c r="AY501" s="21">
        <v>115.065101448292</v>
      </c>
      <c r="AZ501" s="21">
        <v>112.074238533855</v>
      </c>
      <c r="BA501" s="21">
        <v>112.701827551827</v>
      </c>
      <c r="BB501" s="5">
        <v>460.12</v>
      </c>
      <c r="BC501" s="5">
        <v>7.60295</v>
      </c>
      <c r="BD501" s="18">
        <v>460.23</v>
      </c>
      <c r="BE501" s="21">
        <v>9.42</v>
      </c>
      <c r="BF501" s="21">
        <v>10.18</v>
      </c>
      <c r="BG501" s="5">
        <v>11.31</v>
      </c>
      <c r="BH501" s="53">
        <v>108.8</v>
      </c>
      <c r="BI501" s="53">
        <v>110.6</v>
      </c>
      <c r="BJ501" s="53">
        <v>110.3</v>
      </c>
      <c r="BK501" s="53">
        <v>110.0</v>
      </c>
      <c r="BL501" s="54">
        <v>1023790.362</v>
      </c>
      <c r="BM501" s="53">
        <v>103.5</v>
      </c>
      <c r="BN501" s="53">
        <v>108.6</v>
      </c>
      <c r="BO501" s="21">
        <v>65.9908016418575</v>
      </c>
      <c r="BP501" s="53">
        <v>3126.5</v>
      </c>
      <c r="BQ501" s="21">
        <v>0.5122</v>
      </c>
      <c r="BR501" s="53">
        <v>174.2</v>
      </c>
      <c r="BS501" s="5">
        <v>122.4</v>
      </c>
      <c r="BT501" s="53">
        <v>10.8875</v>
      </c>
      <c r="BU501" s="18">
        <v>2.72</v>
      </c>
      <c r="BV501" s="57">
        <v>125.821672</v>
      </c>
    </row>
    <row r="502" ht="15.75" customHeight="1">
      <c r="A502" s="3" t="s">
        <v>61</v>
      </c>
      <c r="B502" s="3">
        <v>1987.0</v>
      </c>
      <c r="C502" s="3">
        <v>1987.8333333332962</v>
      </c>
      <c r="D502" s="54">
        <v>38.884</v>
      </c>
      <c r="E502" s="3">
        <v>2816.8</v>
      </c>
      <c r="F502" s="50">
        <v>324.3088</v>
      </c>
      <c r="G502" s="50">
        <v>570.7414</v>
      </c>
      <c r="H502" s="51">
        <v>563.0629</v>
      </c>
      <c r="I502" s="22">
        <v>203.0563</v>
      </c>
      <c r="J502" s="21">
        <v>123.25</v>
      </c>
      <c r="K502" s="5">
        <v>7.29</v>
      </c>
      <c r="L502" s="52">
        <v>7412.92</v>
      </c>
      <c r="M502" s="54">
        <v>58.396</v>
      </c>
      <c r="N502" s="3">
        <v>280.2</v>
      </c>
      <c r="O502" s="53">
        <v>104.1</v>
      </c>
      <c r="P502" s="52">
        <v>39.827</v>
      </c>
      <c r="Q502" s="54">
        <v>115.0</v>
      </c>
      <c r="R502" s="18">
        <v>104.0589</v>
      </c>
      <c r="S502" s="54">
        <v>19.848</v>
      </c>
      <c r="T502" s="3">
        <v>107.176052191683</v>
      </c>
      <c r="U502" s="21">
        <v>9.52</v>
      </c>
      <c r="V502" s="21">
        <v>7.59</v>
      </c>
      <c r="W502" s="18">
        <f t="shared" si="6"/>
        <v>0.03526158101</v>
      </c>
      <c r="X502" s="54">
        <v>66.004</v>
      </c>
      <c r="Y502" s="54">
        <v>0.043343555372893805</v>
      </c>
      <c r="Z502" s="53">
        <v>4843.601928</v>
      </c>
      <c r="AA502" s="51">
        <v>1661.1801</v>
      </c>
      <c r="AB502" s="55">
        <v>2180.9999</v>
      </c>
      <c r="AC502" s="51">
        <v>2591.2715114502</v>
      </c>
      <c r="AD502" s="51">
        <v>2779.73341390597</v>
      </c>
      <c r="AE502" s="51">
        <v>3061.26760012869</v>
      </c>
      <c r="AF502" s="51">
        <f t="shared" si="5"/>
        <v>8432.272525</v>
      </c>
      <c r="AG502" s="18">
        <v>8532.55</v>
      </c>
      <c r="AH502" s="21">
        <v>6.13</v>
      </c>
      <c r="AI502" s="51">
        <f t="shared" si="3"/>
        <v>519.8198</v>
      </c>
      <c r="AJ502" s="18">
        <v>465.764</v>
      </c>
      <c r="AK502" s="54">
        <v>19.848</v>
      </c>
      <c r="AL502" s="56">
        <v>6.99</v>
      </c>
      <c r="AM502" s="3">
        <v>107.176052191683</v>
      </c>
      <c r="AN502" s="53">
        <v>1714.0</v>
      </c>
      <c r="AO502" s="18">
        <f t="shared" si="4"/>
        <v>1341.099914</v>
      </c>
      <c r="AP502" s="53">
        <v>112.0</v>
      </c>
      <c r="AQ502" s="53">
        <v>1993.53</v>
      </c>
      <c r="AR502" s="21">
        <v>578.523</v>
      </c>
      <c r="AS502" s="21">
        <v>0.824068</v>
      </c>
      <c r="AT502" s="53">
        <v>122.2</v>
      </c>
      <c r="AU502" s="53">
        <v>123.6</v>
      </c>
      <c r="AV502" s="53">
        <v>109.5</v>
      </c>
      <c r="AW502" s="53">
        <v>135.6</v>
      </c>
      <c r="AX502" s="53">
        <v>105.7</v>
      </c>
      <c r="AY502" s="21">
        <v>115.59889331126</v>
      </c>
      <c r="AZ502" s="21">
        <v>112.124434488627</v>
      </c>
      <c r="BA502" s="21">
        <v>109.438751340791</v>
      </c>
      <c r="BB502" s="5">
        <v>465.76</v>
      </c>
      <c r="BC502" s="5">
        <v>7.59764</v>
      </c>
      <c r="BD502" s="18">
        <v>465.69</v>
      </c>
      <c r="BE502" s="21">
        <v>9.52</v>
      </c>
      <c r="BF502" s="21">
        <v>10.52</v>
      </c>
      <c r="BG502" s="5">
        <v>11.62</v>
      </c>
      <c r="BH502" s="53">
        <v>110.8</v>
      </c>
      <c r="BI502" s="53">
        <v>110.9</v>
      </c>
      <c r="BJ502" s="53">
        <v>110.5</v>
      </c>
      <c r="BK502" s="53">
        <v>110.4</v>
      </c>
      <c r="BL502" s="54">
        <v>1032024.159</v>
      </c>
      <c r="BM502" s="53">
        <v>104.0</v>
      </c>
      <c r="BN502" s="53">
        <v>108.6</v>
      </c>
      <c r="BO502" s="21">
        <v>66.762276840908</v>
      </c>
      <c r="BP502" s="53">
        <v>3134.5</v>
      </c>
      <c r="BQ502" s="21">
        <v>-0.8776</v>
      </c>
      <c r="BR502" s="53">
        <v>188.3</v>
      </c>
      <c r="BS502" s="5">
        <v>123.1</v>
      </c>
      <c r="BT502" s="53">
        <v>11.26</v>
      </c>
      <c r="BU502" s="18">
        <v>3.11</v>
      </c>
      <c r="BV502" s="57">
        <v>126.010206</v>
      </c>
    </row>
    <row r="503" ht="15.75" customHeight="1">
      <c r="A503" s="3" t="s">
        <v>236</v>
      </c>
      <c r="B503" s="3">
        <v>1987.0</v>
      </c>
      <c r="C503" s="3">
        <v>1987.9166666666295</v>
      </c>
      <c r="D503" s="54">
        <v>38.71</v>
      </c>
      <c r="E503" s="3">
        <v>2821.4</v>
      </c>
      <c r="F503" s="50">
        <v>325.0352</v>
      </c>
      <c r="G503" s="50">
        <v>577.6763</v>
      </c>
      <c r="H503" s="51">
        <v>562.5114</v>
      </c>
      <c r="I503" s="22">
        <v>197.9588</v>
      </c>
      <c r="J503" s="21">
        <v>118.78</v>
      </c>
      <c r="K503" s="5">
        <v>6.69</v>
      </c>
      <c r="L503" s="52">
        <v>7443.56</v>
      </c>
      <c r="M503" s="54">
        <v>58.519</v>
      </c>
      <c r="N503" s="3">
        <v>245.0</v>
      </c>
      <c r="O503" s="53">
        <v>104.2</v>
      </c>
      <c r="P503" s="52">
        <v>39.335</v>
      </c>
      <c r="Q503" s="54">
        <v>115.4</v>
      </c>
      <c r="R503" s="18">
        <v>104.1049</v>
      </c>
      <c r="S503" s="54">
        <v>18.92</v>
      </c>
      <c r="T503" s="3">
        <v>117.648345401941</v>
      </c>
      <c r="U503" s="21">
        <v>8.86</v>
      </c>
      <c r="V503" s="21">
        <v>6.96</v>
      </c>
      <c r="W503" s="18">
        <f t="shared" si="6"/>
        <v>0.03525811131</v>
      </c>
      <c r="X503" s="54">
        <v>66.083</v>
      </c>
      <c r="Y503" s="54">
        <v>0.0418256345577801</v>
      </c>
      <c r="Z503" s="53">
        <v>4873.298732</v>
      </c>
      <c r="AA503" s="51">
        <v>1663.1893</v>
      </c>
      <c r="AB503" s="55">
        <v>2184.7195</v>
      </c>
      <c r="AC503" s="51">
        <v>2648.37449936229</v>
      </c>
      <c r="AD503" s="51">
        <v>2791.53911186721</v>
      </c>
      <c r="AE503" s="51">
        <v>3085.38545163296</v>
      </c>
      <c r="AF503" s="51">
        <f t="shared" si="5"/>
        <v>8525.299063</v>
      </c>
      <c r="AG503" s="18">
        <v>8621.39</v>
      </c>
      <c r="AH503" s="21">
        <v>5.69</v>
      </c>
      <c r="AI503" s="51">
        <f t="shared" si="3"/>
        <v>521.5302</v>
      </c>
      <c r="AJ503" s="18">
        <v>468.14</v>
      </c>
      <c r="AK503" s="54">
        <v>18.92</v>
      </c>
      <c r="AL503" s="56">
        <v>7.071</v>
      </c>
      <c r="AM503" s="3">
        <v>117.648345401941</v>
      </c>
      <c r="AN503" s="53">
        <v>1734.4</v>
      </c>
      <c r="AO503" s="18">
        <f t="shared" si="4"/>
        <v>1347.941261</v>
      </c>
      <c r="AP503" s="53">
        <v>112.1</v>
      </c>
      <c r="AQ503" s="53">
        <v>1833.55</v>
      </c>
      <c r="AR503" s="21">
        <v>504.832</v>
      </c>
      <c r="AS503" s="21">
        <v>1.01273</v>
      </c>
      <c r="AT503" s="53">
        <v>131.3</v>
      </c>
      <c r="AU503" s="53">
        <v>131.8</v>
      </c>
      <c r="AV503" s="53">
        <v>110.4</v>
      </c>
      <c r="AW503" s="53">
        <v>134.7</v>
      </c>
      <c r="AX503" s="53">
        <v>106.0</v>
      </c>
      <c r="AY503" s="21">
        <v>115.792347067692</v>
      </c>
      <c r="AZ503" s="21">
        <v>111.868845908124</v>
      </c>
      <c r="BA503" s="21">
        <v>109.552630908118</v>
      </c>
      <c r="BB503" s="5">
        <v>468.14</v>
      </c>
      <c r="BC503" s="5">
        <v>6.71929</v>
      </c>
      <c r="BD503" s="18">
        <v>468.01</v>
      </c>
      <c r="BE503" s="21">
        <v>8.86</v>
      </c>
      <c r="BF503" s="21">
        <v>10.01</v>
      </c>
      <c r="BG503" s="5">
        <v>11.23</v>
      </c>
      <c r="BH503" s="53">
        <v>111.7</v>
      </c>
      <c r="BI503" s="53">
        <v>111.0</v>
      </c>
      <c r="BJ503" s="53">
        <v>110.7</v>
      </c>
      <c r="BK503" s="53">
        <v>110.5</v>
      </c>
      <c r="BL503" s="54">
        <v>1038655.027</v>
      </c>
      <c r="BM503" s="53">
        <v>104.2</v>
      </c>
      <c r="BN503" s="53">
        <v>108.9</v>
      </c>
      <c r="BO503" s="21">
        <v>66.762276840908</v>
      </c>
      <c r="BP503" s="53">
        <v>3144.2</v>
      </c>
      <c r="BQ503" s="21">
        <v>0.2516</v>
      </c>
      <c r="BR503" s="53">
        <v>186.5</v>
      </c>
      <c r="BS503" s="5">
        <v>123.4</v>
      </c>
      <c r="BT503" s="53">
        <v>10.65</v>
      </c>
      <c r="BU503" s="18">
        <v>3.58</v>
      </c>
      <c r="BV503" s="57">
        <v>126.253307</v>
      </c>
    </row>
    <row r="504" ht="15.75" customHeight="1">
      <c r="A504" s="3" t="s">
        <v>237</v>
      </c>
      <c r="B504" s="3">
        <v>1987.0</v>
      </c>
      <c r="C504" s="3">
        <v>1987.9999999999627</v>
      </c>
      <c r="D504" s="54">
        <v>38.136</v>
      </c>
      <c r="E504" s="3">
        <v>2828.8</v>
      </c>
      <c r="F504" s="50">
        <v>326.8654</v>
      </c>
      <c r="G504" s="50">
        <v>585.6693</v>
      </c>
      <c r="H504" s="51">
        <v>565.1519</v>
      </c>
      <c r="I504" s="22">
        <v>195.61079999999998</v>
      </c>
      <c r="J504" s="21">
        <v>115.53</v>
      </c>
      <c r="K504" s="5">
        <v>6.77</v>
      </c>
      <c r="L504" s="52">
        <v>7517.43</v>
      </c>
      <c r="M504" s="54">
        <v>58.642</v>
      </c>
      <c r="N504" s="3">
        <v>241.0</v>
      </c>
      <c r="O504" s="53">
        <v>104.2</v>
      </c>
      <c r="P504" s="52">
        <v>38.913</v>
      </c>
      <c r="Q504" s="54">
        <v>115.6</v>
      </c>
      <c r="R504" s="18">
        <v>104.4113</v>
      </c>
      <c r="S504" s="54">
        <v>17.241</v>
      </c>
      <c r="T504" s="3">
        <v>110.252816783481</v>
      </c>
      <c r="U504" s="21">
        <v>8.99</v>
      </c>
      <c r="V504" s="21">
        <v>7.17</v>
      </c>
      <c r="W504" s="18">
        <f t="shared" si="6"/>
        <v>0.0360960441</v>
      </c>
      <c r="X504" s="54">
        <v>66.176</v>
      </c>
      <c r="Y504" s="54">
        <v>0.04032321453836607</v>
      </c>
      <c r="Z504" s="53">
        <v>4932.185823000001</v>
      </c>
      <c r="AA504" s="51">
        <v>1673.3044</v>
      </c>
      <c r="AB504" s="55">
        <v>2198.4626</v>
      </c>
      <c r="AC504" s="51">
        <v>2702.384</v>
      </c>
      <c r="AD504" s="51">
        <v>2802.014</v>
      </c>
      <c r="AE504" s="51">
        <v>3109.776</v>
      </c>
      <c r="AF504" s="51">
        <f t="shared" si="5"/>
        <v>8614.174</v>
      </c>
      <c r="AG504" s="18">
        <v>8688.59</v>
      </c>
      <c r="AH504" s="21">
        <v>5.77</v>
      </c>
      <c r="AI504" s="51">
        <f t="shared" si="3"/>
        <v>525.1582</v>
      </c>
      <c r="AJ504" s="18">
        <v>487.079</v>
      </c>
      <c r="AK504" s="54">
        <v>17.241</v>
      </c>
      <c r="AL504" s="56">
        <v>6.752</v>
      </c>
      <c r="AM504" s="3">
        <v>110.252816783481</v>
      </c>
      <c r="AN504" s="53">
        <v>1746.6</v>
      </c>
      <c r="AO504" s="18">
        <f t="shared" si="4"/>
        <v>1402.473366</v>
      </c>
      <c r="AP504" s="53">
        <v>112.2</v>
      </c>
      <c r="AQ504" s="53">
        <v>1938.83</v>
      </c>
      <c r="AR504" s="21">
        <v>502.62</v>
      </c>
      <c r="AS504" s="21">
        <v>1.221345</v>
      </c>
      <c r="AT504" s="53">
        <v>149.0</v>
      </c>
      <c r="AU504" s="53">
        <v>155.1</v>
      </c>
      <c r="AV504" s="53">
        <v>109.9</v>
      </c>
      <c r="AW504" s="53">
        <v>134.6</v>
      </c>
      <c r="AX504" s="53">
        <v>105.6</v>
      </c>
      <c r="AY504" s="21">
        <v>115.392290374101</v>
      </c>
      <c r="AZ504" s="21">
        <v>111.161599703621</v>
      </c>
      <c r="BA504" s="21">
        <v>110.2843141683</v>
      </c>
      <c r="BB504" s="5">
        <v>487.08</v>
      </c>
      <c r="BC504" s="5">
        <v>6.81102</v>
      </c>
      <c r="BD504" s="18">
        <v>486.74</v>
      </c>
      <c r="BE504" s="21">
        <v>8.99</v>
      </c>
      <c r="BF504" s="21">
        <v>10.11</v>
      </c>
      <c r="BG504" s="5">
        <v>11.29</v>
      </c>
      <c r="BH504" s="53">
        <v>112.9</v>
      </c>
      <c r="BI504" s="53">
        <v>111.3</v>
      </c>
      <c r="BJ504" s="53">
        <v>110.9</v>
      </c>
      <c r="BK504" s="53">
        <v>110.4</v>
      </c>
      <c r="BL504" s="54">
        <v>1046403.969</v>
      </c>
      <c r="BM504" s="53">
        <v>104.2</v>
      </c>
      <c r="BN504" s="53">
        <v>109.4</v>
      </c>
      <c r="BO504" s="21">
        <v>66.7029325948272</v>
      </c>
      <c r="BP504" s="53">
        <v>3174.1</v>
      </c>
      <c r="BQ504" s="21">
        <v>-0.0127</v>
      </c>
      <c r="BR504" s="53">
        <v>190.6</v>
      </c>
      <c r="BS504" s="5">
        <v>124.1</v>
      </c>
      <c r="BT504" s="53">
        <v>10.64</v>
      </c>
      <c r="BU504" s="18">
        <v>3.66</v>
      </c>
      <c r="BV504" s="57">
        <v>126.720562</v>
      </c>
    </row>
    <row r="505" ht="15.75" customHeight="1">
      <c r="A505" s="3" t="s">
        <v>58</v>
      </c>
      <c r="B505" s="3">
        <v>1988.0</v>
      </c>
      <c r="C505" s="3">
        <v>1988.083333333296</v>
      </c>
      <c r="D505" s="54">
        <v>38.383</v>
      </c>
      <c r="E505" s="3">
        <v>2849.8</v>
      </c>
      <c r="F505" s="50">
        <v>330.2658</v>
      </c>
      <c r="G505" s="50">
        <v>591.5838</v>
      </c>
      <c r="H505" s="51">
        <v>567.0754</v>
      </c>
      <c r="I505" s="22">
        <v>196.5105</v>
      </c>
      <c r="J505" s="21">
        <v>115.28</v>
      </c>
      <c r="K505" s="5">
        <v>6.83</v>
      </c>
      <c r="L505" s="52">
        <v>7441.44</v>
      </c>
      <c r="M505" s="54">
        <v>58.919</v>
      </c>
      <c r="N505" s="3">
        <v>250.5</v>
      </c>
      <c r="O505" s="53">
        <v>104.6</v>
      </c>
      <c r="P505" s="52">
        <v>39.465</v>
      </c>
      <c r="Q505" s="54">
        <v>116.0</v>
      </c>
      <c r="R505" s="18">
        <v>104.4572</v>
      </c>
      <c r="S505" s="54">
        <v>17.16</v>
      </c>
      <c r="T505" s="3">
        <v>119.436307537323</v>
      </c>
      <c r="U505" s="21">
        <v>8.67</v>
      </c>
      <c r="V505" s="21">
        <v>6.99</v>
      </c>
      <c r="W505" s="18">
        <f t="shared" si="6"/>
        <v>0.03853136622</v>
      </c>
      <c r="X505" s="54">
        <v>66.506</v>
      </c>
      <c r="Y505" s="54">
        <v>0.04149962415434727</v>
      </c>
      <c r="Z505" s="53">
        <v>4900.932384</v>
      </c>
      <c r="AA505" s="51">
        <v>1685.4331</v>
      </c>
      <c r="AB505" s="55">
        <v>2212.5314</v>
      </c>
      <c r="AC505" s="51">
        <v>2736.47731107504</v>
      </c>
      <c r="AD505" s="51">
        <v>2813.12932269506</v>
      </c>
      <c r="AE505" s="51">
        <v>3133.08886548922</v>
      </c>
      <c r="AF505" s="51">
        <f t="shared" si="5"/>
        <v>8682.695499</v>
      </c>
      <c r="AG505" s="18">
        <v>8734.16</v>
      </c>
      <c r="AH505" s="21">
        <v>5.81</v>
      </c>
      <c r="AI505" s="51">
        <f t="shared" si="3"/>
        <v>527.0983</v>
      </c>
      <c r="AJ505" s="18">
        <v>477.758</v>
      </c>
      <c r="AK505" s="54">
        <v>17.16</v>
      </c>
      <c r="AL505" s="56">
        <v>6.545</v>
      </c>
      <c r="AM505" s="3">
        <v>119.436307537323</v>
      </c>
      <c r="AN505" s="53">
        <v>1772.8</v>
      </c>
      <c r="AO505" s="18">
        <f t="shared" si="4"/>
        <v>1375.634898</v>
      </c>
      <c r="AP505" s="53">
        <v>112.8</v>
      </c>
      <c r="AQ505" s="53">
        <v>1958.22</v>
      </c>
      <c r="AR505" s="21">
        <v>497.9</v>
      </c>
      <c r="AS505" s="21">
        <v>1.098625</v>
      </c>
      <c r="AT505" s="53">
        <v>155.4</v>
      </c>
      <c r="AU505" s="53">
        <v>164.5</v>
      </c>
      <c r="AV505" s="53">
        <v>110.9</v>
      </c>
      <c r="AW505" s="53">
        <v>136.6</v>
      </c>
      <c r="AX505" s="53">
        <v>105.0</v>
      </c>
      <c r="AY505" s="21">
        <v>115.182834927895</v>
      </c>
      <c r="AZ505" s="21">
        <v>111.440667572452</v>
      </c>
      <c r="BA505" s="21">
        <v>110.085055340293</v>
      </c>
      <c r="BB505" s="5">
        <v>477.76</v>
      </c>
      <c r="BC505" s="5">
        <v>6.73165</v>
      </c>
      <c r="BD505" s="18">
        <v>475.89</v>
      </c>
      <c r="BE505" s="21">
        <v>8.67</v>
      </c>
      <c r="BF505" s="21">
        <v>9.88</v>
      </c>
      <c r="BG505" s="5">
        <v>11.07</v>
      </c>
      <c r="BH505" s="53">
        <v>114.4</v>
      </c>
      <c r="BI505" s="53">
        <v>111.9</v>
      </c>
      <c r="BJ505" s="53">
        <v>111.6</v>
      </c>
      <c r="BK505" s="53">
        <v>110.8</v>
      </c>
      <c r="BL505" s="54">
        <v>1046294.392</v>
      </c>
      <c r="BM505" s="53">
        <v>104.4</v>
      </c>
      <c r="BN505" s="53">
        <v>110.2</v>
      </c>
      <c r="BO505" s="21">
        <v>66.9996538252312</v>
      </c>
      <c r="BP505" s="53">
        <v>3213.7</v>
      </c>
      <c r="BQ505" s="21">
        <v>-0.2273</v>
      </c>
      <c r="BR505" s="53">
        <v>196.5</v>
      </c>
      <c r="BS505" s="5">
        <v>124.6</v>
      </c>
      <c r="BT505" s="53">
        <v>10.3825</v>
      </c>
      <c r="BU505" s="18">
        <v>3.54</v>
      </c>
      <c r="BV505" s="57">
        <v>126.832138</v>
      </c>
    </row>
    <row r="506" ht="15.75" customHeight="1">
      <c r="A506" s="3" t="s">
        <v>230</v>
      </c>
      <c r="B506" s="3">
        <v>1988.0</v>
      </c>
      <c r="C506" s="3">
        <v>1988.1666666666292</v>
      </c>
      <c r="D506" s="54">
        <v>39.01</v>
      </c>
      <c r="E506" s="3">
        <v>2872.7</v>
      </c>
      <c r="F506" s="50">
        <v>332.4077</v>
      </c>
      <c r="G506" s="50">
        <v>595.8642</v>
      </c>
      <c r="H506" s="51">
        <v>568.2647</v>
      </c>
      <c r="I506" s="22">
        <v>197.8013</v>
      </c>
      <c r="J506" s="21">
        <v>116.26</v>
      </c>
      <c r="K506" s="5">
        <v>6.58</v>
      </c>
      <c r="L506" s="52">
        <v>7476.68</v>
      </c>
      <c r="M506" s="54">
        <v>59.04</v>
      </c>
      <c r="N506" s="3">
        <v>258.1</v>
      </c>
      <c r="O506" s="53">
        <v>104.8</v>
      </c>
      <c r="P506" s="52">
        <v>39.407</v>
      </c>
      <c r="Q506" s="54">
        <v>116.2</v>
      </c>
      <c r="R506" s="18">
        <v>104.8082</v>
      </c>
      <c r="S506" s="54">
        <v>16.765</v>
      </c>
      <c r="T506" s="3">
        <v>111.076233858603</v>
      </c>
      <c r="U506" s="21">
        <v>8.21</v>
      </c>
      <c r="V506" s="21">
        <v>6.64</v>
      </c>
      <c r="W506" s="18">
        <f t="shared" si="6"/>
        <v>0.03857723363</v>
      </c>
      <c r="X506" s="54">
        <v>66.689</v>
      </c>
      <c r="Y506" s="54">
        <v>0.03931988903780814</v>
      </c>
      <c r="Z506" s="53">
        <v>4933.861132</v>
      </c>
      <c r="AA506" s="51">
        <v>1694.3322</v>
      </c>
      <c r="AB506" s="55">
        <v>2221.6352</v>
      </c>
      <c r="AC506" s="51">
        <v>2753.02477609113</v>
      </c>
      <c r="AD506" s="51">
        <v>2827.09767744079</v>
      </c>
      <c r="AE506" s="51">
        <v>3156.65436744902</v>
      </c>
      <c r="AF506" s="51">
        <f t="shared" si="5"/>
        <v>8736.776821</v>
      </c>
      <c r="AG506" s="18">
        <v>8785.83</v>
      </c>
      <c r="AH506" s="21">
        <v>5.66</v>
      </c>
      <c r="AI506" s="51">
        <f t="shared" si="3"/>
        <v>527.303</v>
      </c>
      <c r="AJ506" s="18">
        <v>442.124</v>
      </c>
      <c r="AK506" s="54">
        <v>16.765</v>
      </c>
      <c r="AL506" s="56">
        <v>6.304</v>
      </c>
      <c r="AM506" s="3">
        <v>111.076233858603</v>
      </c>
      <c r="AN506" s="53">
        <v>1804.5</v>
      </c>
      <c r="AO506" s="18">
        <f t="shared" si="4"/>
        <v>1273.031961</v>
      </c>
      <c r="AP506" s="53">
        <v>113.0</v>
      </c>
      <c r="AQ506" s="53">
        <v>2071.62</v>
      </c>
      <c r="AR506" s="21">
        <v>458.06</v>
      </c>
      <c r="AS506" s="21">
        <v>0.957245</v>
      </c>
      <c r="AT506" s="53">
        <v>142.3</v>
      </c>
      <c r="AU506" s="53">
        <v>148.4</v>
      </c>
      <c r="AV506" s="53">
        <v>113.0</v>
      </c>
      <c r="AW506" s="53">
        <v>138.3</v>
      </c>
      <c r="AX506" s="53">
        <v>104.8</v>
      </c>
      <c r="AY506" s="21">
        <v>115.242860631359</v>
      </c>
      <c r="AZ506" s="21">
        <v>111.472989958328</v>
      </c>
      <c r="BA506" s="21">
        <v>110.364881479036</v>
      </c>
      <c r="BB506" s="5">
        <v>442.12</v>
      </c>
      <c r="BC506" s="5">
        <v>6.34152</v>
      </c>
      <c r="BD506" s="18">
        <v>441.52</v>
      </c>
      <c r="BE506" s="21">
        <v>8.21</v>
      </c>
      <c r="BF506" s="21">
        <v>9.4</v>
      </c>
      <c r="BG506" s="5">
        <v>10.62</v>
      </c>
      <c r="BH506" s="53">
        <v>114.7</v>
      </c>
      <c r="BI506" s="53">
        <v>112.2</v>
      </c>
      <c r="BJ506" s="53">
        <v>111.9</v>
      </c>
      <c r="BK506" s="53">
        <v>110.9</v>
      </c>
      <c r="BL506" s="54">
        <v>1051609.366</v>
      </c>
      <c r="BM506" s="53">
        <v>104.6</v>
      </c>
      <c r="BN506" s="53">
        <v>110.7</v>
      </c>
      <c r="BO506" s="21">
        <v>67.1776865634736</v>
      </c>
      <c r="BP506" s="53">
        <v>3221.4</v>
      </c>
      <c r="BQ506" s="21">
        <v>0.2095</v>
      </c>
      <c r="BR506" s="53">
        <v>203.9</v>
      </c>
      <c r="BS506" s="5">
        <v>125.1</v>
      </c>
      <c r="BT506" s="53">
        <v>9.8925</v>
      </c>
      <c r="BU506" s="18">
        <v>3.45</v>
      </c>
      <c r="BV506" s="57">
        <v>127.118374</v>
      </c>
    </row>
    <row r="507" ht="15.75" customHeight="1">
      <c r="A507" s="3" t="s">
        <v>231</v>
      </c>
      <c r="B507" s="3">
        <v>1988.0</v>
      </c>
      <c r="C507" s="3">
        <v>1988.2499999999625</v>
      </c>
      <c r="D507" s="54">
        <v>37.515</v>
      </c>
      <c r="E507" s="3">
        <v>2893.0</v>
      </c>
      <c r="F507" s="50">
        <v>336.3189</v>
      </c>
      <c r="G507" s="50">
        <v>601.4212</v>
      </c>
      <c r="H507" s="51">
        <v>571.3856</v>
      </c>
      <c r="I507" s="22">
        <v>198.3963</v>
      </c>
      <c r="J507" s="21">
        <v>114.45</v>
      </c>
      <c r="K507" s="5">
        <v>6.58</v>
      </c>
      <c r="L507" s="52">
        <v>7571.59</v>
      </c>
      <c r="M507" s="54">
        <v>59.292</v>
      </c>
      <c r="N507" s="3">
        <v>265.7</v>
      </c>
      <c r="O507" s="53">
        <v>104.9</v>
      </c>
      <c r="P507" s="52">
        <v>39.267</v>
      </c>
      <c r="Q507" s="54">
        <v>116.5</v>
      </c>
      <c r="R507" s="18">
        <v>105.2044</v>
      </c>
      <c r="S507" s="54">
        <v>16.217</v>
      </c>
      <c r="T507" s="3">
        <v>108.328339218553</v>
      </c>
      <c r="U507" s="21">
        <v>8.37</v>
      </c>
      <c r="V507" s="21">
        <v>6.71</v>
      </c>
      <c r="W507" s="18">
        <f t="shared" si="6"/>
        <v>0.03993685872</v>
      </c>
      <c r="X507" s="54">
        <v>66.828</v>
      </c>
      <c r="Y507" s="54">
        <v>0.03651084157955142</v>
      </c>
      <c r="Z507" s="53">
        <v>5010.878262</v>
      </c>
      <c r="AA507" s="51">
        <v>1707.5251</v>
      </c>
      <c r="AB507" s="55">
        <v>2238.4711</v>
      </c>
      <c r="AC507" s="51">
        <v>2759.195</v>
      </c>
      <c r="AD507" s="51">
        <v>2846.192</v>
      </c>
      <c r="AE507" s="51">
        <v>3182.473</v>
      </c>
      <c r="AF507" s="51">
        <f t="shared" si="5"/>
        <v>8787.86</v>
      </c>
      <c r="AG507" s="18">
        <v>8843.59</v>
      </c>
      <c r="AH507" s="21">
        <v>5.7</v>
      </c>
      <c r="AI507" s="51">
        <f t="shared" si="3"/>
        <v>530.946</v>
      </c>
      <c r="AJ507" s="18">
        <v>443.491</v>
      </c>
      <c r="AK507" s="54">
        <v>16.217</v>
      </c>
      <c r="AL507" s="56">
        <v>6.785</v>
      </c>
      <c r="AM507" s="3">
        <v>108.328339218553</v>
      </c>
      <c r="AN507" s="53">
        <v>1793.6</v>
      </c>
      <c r="AO507" s="18">
        <f t="shared" si="4"/>
        <v>1276.968039</v>
      </c>
      <c r="AP507" s="53">
        <v>113.2</v>
      </c>
      <c r="AQ507" s="53">
        <v>1988.06</v>
      </c>
      <c r="AR507" s="21">
        <v>498.403</v>
      </c>
      <c r="AS507" s="21">
        <v>0.972</v>
      </c>
      <c r="AT507" s="53">
        <v>142.0</v>
      </c>
      <c r="AU507" s="53">
        <v>151.9</v>
      </c>
      <c r="AV507" s="53">
        <v>113.6</v>
      </c>
      <c r="AW507" s="53">
        <v>140.7</v>
      </c>
      <c r="AX507" s="53">
        <v>104.2</v>
      </c>
      <c r="AY507" s="21">
        <v>115.327177958792</v>
      </c>
      <c r="AZ507" s="21">
        <v>112.032707623394</v>
      </c>
      <c r="BA507" s="21">
        <v>110.785816922614</v>
      </c>
      <c r="BB507" s="5">
        <v>443.49</v>
      </c>
      <c r="BC507" s="5">
        <v>6.41072</v>
      </c>
      <c r="BD507" s="18">
        <v>443.63</v>
      </c>
      <c r="BE507" s="21">
        <v>8.37</v>
      </c>
      <c r="BF507" s="21">
        <v>9.39</v>
      </c>
      <c r="BG507" s="5">
        <v>10.57</v>
      </c>
      <c r="BH507" s="53">
        <v>115.4</v>
      </c>
      <c r="BI507" s="53">
        <v>112.3</v>
      </c>
      <c r="BJ507" s="53">
        <v>112.3</v>
      </c>
      <c r="BK507" s="53">
        <v>110.9</v>
      </c>
      <c r="BL507" s="54">
        <v>1053992.91</v>
      </c>
      <c r="BM507" s="53">
        <v>104.7</v>
      </c>
      <c r="BN507" s="53">
        <v>111.3</v>
      </c>
      <c r="BO507" s="21">
        <v>67.1776865634736</v>
      </c>
      <c r="BP507" s="53">
        <v>3260.5</v>
      </c>
      <c r="BQ507" s="21">
        <v>-0.0585</v>
      </c>
      <c r="BR507" s="53">
        <v>212.1</v>
      </c>
      <c r="BS507" s="5">
        <v>125.5</v>
      </c>
      <c r="BT507" s="53">
        <v>9.93</v>
      </c>
      <c r="BU507" s="18">
        <v>3.37</v>
      </c>
      <c r="BV507" s="57">
        <v>127.324003</v>
      </c>
    </row>
    <row r="508" ht="15.75" customHeight="1">
      <c r="A508" s="3" t="s">
        <v>59</v>
      </c>
      <c r="B508" s="3">
        <v>1988.0</v>
      </c>
      <c r="C508" s="3">
        <v>1988.3333333332957</v>
      </c>
      <c r="D508" s="54">
        <v>36.629</v>
      </c>
      <c r="E508" s="3">
        <v>2913.1</v>
      </c>
      <c r="F508" s="50">
        <v>339.4857</v>
      </c>
      <c r="G508" s="50">
        <v>608.9132</v>
      </c>
      <c r="H508" s="51">
        <v>577.3938</v>
      </c>
      <c r="I508" s="22">
        <v>196.9734</v>
      </c>
      <c r="J508" s="21">
        <v>113.19</v>
      </c>
      <c r="K508" s="5">
        <v>6.87</v>
      </c>
      <c r="L508" s="52">
        <v>7539.18</v>
      </c>
      <c r="M508" s="54">
        <v>59.581</v>
      </c>
      <c r="N508" s="3">
        <v>262.6</v>
      </c>
      <c r="O508" s="53">
        <v>105.8</v>
      </c>
      <c r="P508" s="52">
        <v>39.622</v>
      </c>
      <c r="Q508" s="54">
        <v>117.2</v>
      </c>
      <c r="R508" s="18">
        <v>105.9232</v>
      </c>
      <c r="S508" s="54">
        <v>17.875</v>
      </c>
      <c r="T508" s="3">
        <v>109.944311556729</v>
      </c>
      <c r="U508" s="21">
        <v>8.72</v>
      </c>
      <c r="V508" s="21">
        <v>7.01</v>
      </c>
      <c r="W508" s="18">
        <f t="shared" si="6"/>
        <v>0.04058892363</v>
      </c>
      <c r="X508" s="54">
        <v>66.961</v>
      </c>
      <c r="Y508" s="54">
        <v>0.03549005659852167</v>
      </c>
      <c r="Z508" s="53">
        <v>5008.277274000001</v>
      </c>
      <c r="AA508" s="51">
        <v>1722.7644</v>
      </c>
      <c r="AB508" s="55">
        <v>2259.6164</v>
      </c>
      <c r="AC508" s="51">
        <v>2761.71383684224</v>
      </c>
      <c r="AD508" s="51">
        <v>2871.72255457303</v>
      </c>
      <c r="AE508" s="51">
        <v>3211.54745643293</v>
      </c>
      <c r="AF508" s="51">
        <f t="shared" si="5"/>
        <v>8844.983848</v>
      </c>
      <c r="AG508" s="18">
        <v>8907.46</v>
      </c>
      <c r="AH508" s="21">
        <v>5.91</v>
      </c>
      <c r="AI508" s="51">
        <f t="shared" si="3"/>
        <v>536.852</v>
      </c>
      <c r="AJ508" s="18">
        <v>451.558</v>
      </c>
      <c r="AK508" s="54">
        <v>17.875</v>
      </c>
      <c r="AL508" s="56">
        <v>6.568</v>
      </c>
      <c r="AM508" s="3">
        <v>109.944311556729</v>
      </c>
      <c r="AN508" s="53">
        <v>1763.3</v>
      </c>
      <c r="AO508" s="18">
        <f t="shared" si="4"/>
        <v>1300.195796</v>
      </c>
      <c r="AP508" s="53">
        <v>113.5</v>
      </c>
      <c r="AQ508" s="53">
        <v>2032.33</v>
      </c>
      <c r="AR508" s="21">
        <v>531.97</v>
      </c>
      <c r="AS508" s="21">
        <v>0.96366</v>
      </c>
      <c r="AT508" s="53">
        <v>142.9</v>
      </c>
      <c r="AU508" s="53">
        <v>153.5</v>
      </c>
      <c r="AV508" s="53">
        <v>114.8</v>
      </c>
      <c r="AW508" s="53">
        <v>152.3</v>
      </c>
      <c r="AX508" s="53">
        <v>99.7</v>
      </c>
      <c r="AY508" s="21">
        <v>115.550420156459</v>
      </c>
      <c r="AZ508" s="21">
        <v>111.956496140978</v>
      </c>
      <c r="BA508" s="21">
        <v>110.601909986734</v>
      </c>
      <c r="BB508" s="5">
        <v>451.56</v>
      </c>
      <c r="BC508" s="5">
        <v>6.452</v>
      </c>
      <c r="BD508" s="18">
        <v>451.62</v>
      </c>
      <c r="BE508" s="21">
        <v>8.72</v>
      </c>
      <c r="BF508" s="21">
        <v>9.67</v>
      </c>
      <c r="BG508" s="5">
        <v>10.9</v>
      </c>
      <c r="BH508" s="53">
        <v>116.9</v>
      </c>
      <c r="BI508" s="53">
        <v>112.5</v>
      </c>
      <c r="BJ508" s="53">
        <v>112.5</v>
      </c>
      <c r="BK508" s="53">
        <v>111.0</v>
      </c>
      <c r="BL508" s="54">
        <v>1056769.186</v>
      </c>
      <c r="BM508" s="53">
        <v>105.6</v>
      </c>
      <c r="BN508" s="53">
        <v>111.7</v>
      </c>
      <c r="BO508" s="21">
        <v>67.4150635477968</v>
      </c>
      <c r="BP508" s="53">
        <v>3263.0</v>
      </c>
      <c r="BQ508" s="21">
        <v>0.0103</v>
      </c>
      <c r="BR508" s="53">
        <v>212.7</v>
      </c>
      <c r="BS508" s="5">
        <v>126.0</v>
      </c>
      <c r="BT508" s="53">
        <v>10.202</v>
      </c>
      <c r="BU508" s="18">
        <v>3.44</v>
      </c>
      <c r="BV508" s="57">
        <v>127.521296</v>
      </c>
    </row>
    <row r="509" ht="15.75" customHeight="1">
      <c r="A509" s="3" t="s">
        <v>232</v>
      </c>
      <c r="B509" s="3">
        <v>1988.0</v>
      </c>
      <c r="C509" s="3">
        <v>1988.416666666629</v>
      </c>
      <c r="D509" s="54">
        <v>37.381</v>
      </c>
      <c r="E509" s="3">
        <v>2928.5</v>
      </c>
      <c r="F509" s="50">
        <v>341.2281</v>
      </c>
      <c r="G509" s="50">
        <v>616.1794</v>
      </c>
      <c r="H509" s="51">
        <v>583.816</v>
      </c>
      <c r="I509" s="22">
        <v>198.2477</v>
      </c>
      <c r="J509" s="21">
        <v>113.4</v>
      </c>
      <c r="K509" s="5">
        <v>7.09</v>
      </c>
      <c r="L509" s="52">
        <v>7612.9</v>
      </c>
      <c r="M509" s="54">
        <v>59.784</v>
      </c>
      <c r="N509" s="3">
        <v>256.1</v>
      </c>
      <c r="O509" s="53">
        <v>106.5</v>
      </c>
      <c r="P509" s="52">
        <v>39.958</v>
      </c>
      <c r="Q509" s="54">
        <v>117.5</v>
      </c>
      <c r="R509" s="18">
        <v>106.3164</v>
      </c>
      <c r="S509" s="54">
        <v>17.438</v>
      </c>
      <c r="T509" s="3">
        <v>109.703877137664</v>
      </c>
      <c r="U509" s="21">
        <v>9.09</v>
      </c>
      <c r="V509" s="21">
        <v>7.4</v>
      </c>
      <c r="W509" s="18">
        <f t="shared" si="6"/>
        <v>0.04122472438</v>
      </c>
      <c r="X509" s="54">
        <v>67.229</v>
      </c>
      <c r="Y509" s="54">
        <v>0.03646090281203751</v>
      </c>
      <c r="Z509" s="53">
        <v>5070.191399999999</v>
      </c>
      <c r="AA509" s="51">
        <v>1739.4693</v>
      </c>
      <c r="AB509" s="55">
        <v>2279.6755</v>
      </c>
      <c r="AC509" s="51">
        <v>2765.53613701392</v>
      </c>
      <c r="AD509" s="51">
        <v>2901.14891911037</v>
      </c>
      <c r="AE509" s="51">
        <v>3240.88922671912</v>
      </c>
      <c r="AF509" s="51">
        <f t="shared" si="5"/>
        <v>8907.574283</v>
      </c>
      <c r="AG509" s="18">
        <v>8972.32</v>
      </c>
      <c r="AH509" s="21">
        <v>6.26</v>
      </c>
      <c r="AI509" s="51">
        <f t="shared" si="3"/>
        <v>540.2062</v>
      </c>
      <c r="AJ509" s="18">
        <v>451.32</v>
      </c>
      <c r="AK509" s="54">
        <v>17.438</v>
      </c>
      <c r="AL509" s="56">
        <v>6.65</v>
      </c>
      <c r="AM509" s="3">
        <v>109.703877137664</v>
      </c>
      <c r="AN509" s="53">
        <v>1763.7</v>
      </c>
      <c r="AO509" s="18">
        <f t="shared" si="4"/>
        <v>1299.51051</v>
      </c>
      <c r="AP509" s="53">
        <v>113.8</v>
      </c>
      <c r="AQ509" s="53">
        <v>2031.12</v>
      </c>
      <c r="AR509" s="21">
        <v>555.224</v>
      </c>
      <c r="AS509" s="21">
        <v>0.929905</v>
      </c>
      <c r="AT509" s="53">
        <v>142.5</v>
      </c>
      <c r="AU509" s="53">
        <v>149.1</v>
      </c>
      <c r="AV509" s="53">
        <v>115.0</v>
      </c>
      <c r="AW509" s="53">
        <v>158.4</v>
      </c>
      <c r="AX509" s="53">
        <v>99.3</v>
      </c>
      <c r="AY509" s="21">
        <v>115.866060919541</v>
      </c>
      <c r="AZ509" s="21">
        <v>112.515105329683</v>
      </c>
      <c r="BA509" s="21">
        <v>110.958721133136</v>
      </c>
      <c r="BB509" s="5">
        <v>451.32</v>
      </c>
      <c r="BC509" s="5">
        <v>6.5422</v>
      </c>
      <c r="BD509" s="18">
        <v>451.14</v>
      </c>
      <c r="BE509" s="21">
        <v>9.09</v>
      </c>
      <c r="BF509" s="21">
        <v>9.9</v>
      </c>
      <c r="BG509" s="5">
        <v>11.04</v>
      </c>
      <c r="BH509" s="53">
        <v>117.4</v>
      </c>
      <c r="BI509" s="53">
        <v>112.9</v>
      </c>
      <c r="BJ509" s="53">
        <v>112.8</v>
      </c>
      <c r="BK509" s="53">
        <v>111.2</v>
      </c>
      <c r="BL509" s="54">
        <v>1058887.03</v>
      </c>
      <c r="BM509" s="53">
        <v>106.1</v>
      </c>
      <c r="BN509" s="53">
        <v>112.0</v>
      </c>
      <c r="BO509" s="21">
        <v>67.5337520399584</v>
      </c>
      <c r="BP509" s="53">
        <v>3293.6</v>
      </c>
      <c r="BQ509" s="21">
        <v>0.0736</v>
      </c>
      <c r="BR509" s="53">
        <v>212.8</v>
      </c>
      <c r="BS509" s="5">
        <v>126.3</v>
      </c>
      <c r="BT509" s="53">
        <v>10.455</v>
      </c>
      <c r="BU509" s="18">
        <v>3.57</v>
      </c>
      <c r="BV509" s="57">
        <v>128.21623</v>
      </c>
    </row>
    <row r="510" ht="15.75" customHeight="1">
      <c r="A510" s="3" t="s">
        <v>233</v>
      </c>
      <c r="B510" s="3">
        <v>1988.0</v>
      </c>
      <c r="C510" s="3">
        <v>1988.4999999999623</v>
      </c>
      <c r="D510" s="54">
        <v>37.195</v>
      </c>
      <c r="E510" s="3">
        <v>2940.7</v>
      </c>
      <c r="F510" s="50">
        <v>343.3542</v>
      </c>
      <c r="G510" s="50">
        <v>622.7542</v>
      </c>
      <c r="H510" s="51">
        <v>588.9812</v>
      </c>
      <c r="I510" s="22">
        <v>198.5008</v>
      </c>
      <c r="J510" s="21">
        <v>115.06</v>
      </c>
      <c r="K510" s="5">
        <v>7.51</v>
      </c>
      <c r="L510" s="52">
        <v>7626.25</v>
      </c>
      <c r="M510" s="54">
        <v>60.036</v>
      </c>
      <c r="N510" s="3">
        <v>270.7</v>
      </c>
      <c r="O510" s="53">
        <v>107.2</v>
      </c>
      <c r="P510" s="52">
        <v>40.278</v>
      </c>
      <c r="Q510" s="54">
        <v>118.0</v>
      </c>
      <c r="R510" s="18">
        <v>107.0953</v>
      </c>
      <c r="S510" s="54">
        <v>16.53</v>
      </c>
      <c r="T510" s="3">
        <v>109.782859737967</v>
      </c>
      <c r="U510" s="21">
        <v>8.92</v>
      </c>
      <c r="V510" s="21">
        <v>7.49</v>
      </c>
      <c r="W510" s="18">
        <f t="shared" si="6"/>
        <v>0.04274424663</v>
      </c>
      <c r="X510" s="54">
        <v>67.374</v>
      </c>
      <c r="Y510" s="54">
        <v>0.03467657718533079</v>
      </c>
      <c r="Z510" s="53">
        <v>5099.673375</v>
      </c>
      <c r="AA510" s="51">
        <v>1753.5745</v>
      </c>
      <c r="AB510" s="55">
        <v>2298.6832</v>
      </c>
      <c r="AC510" s="51">
        <v>2775.174</v>
      </c>
      <c r="AD510" s="51">
        <v>2930.968</v>
      </c>
      <c r="AE510" s="51">
        <v>3266.512</v>
      </c>
      <c r="AF510" s="51">
        <f t="shared" si="5"/>
        <v>8972.654</v>
      </c>
      <c r="AG510" s="18">
        <v>9038.18</v>
      </c>
      <c r="AH510" s="21">
        <v>6.46</v>
      </c>
      <c r="AI510" s="51">
        <f t="shared" si="3"/>
        <v>545.1087</v>
      </c>
      <c r="AJ510" s="18">
        <v>451.657</v>
      </c>
      <c r="AK510" s="54">
        <v>16.53</v>
      </c>
      <c r="AL510" s="56">
        <v>6.756</v>
      </c>
      <c r="AM510" s="3">
        <v>109.782859737967</v>
      </c>
      <c r="AN510" s="53">
        <v>1787.8</v>
      </c>
      <c r="AO510" s="18">
        <f t="shared" si="4"/>
        <v>1300.480852</v>
      </c>
      <c r="AP510" s="53">
        <v>114.0</v>
      </c>
      <c r="AQ510" s="53">
        <v>2141.71</v>
      </c>
      <c r="AR510" s="21">
        <v>581.256</v>
      </c>
      <c r="AS510" s="21">
        <v>1.0435</v>
      </c>
      <c r="AT510" s="53">
        <v>147.2</v>
      </c>
      <c r="AU510" s="53">
        <v>152.9</v>
      </c>
      <c r="AV510" s="53">
        <v>114.9</v>
      </c>
      <c r="AW510" s="53">
        <v>157.0</v>
      </c>
      <c r="AX510" s="53">
        <v>100.2</v>
      </c>
      <c r="AY510" s="21">
        <v>116.260100501514</v>
      </c>
      <c r="AZ510" s="21">
        <v>112.719333250311</v>
      </c>
      <c r="BA510" s="21">
        <v>111.01906519934</v>
      </c>
      <c r="BB510" s="5">
        <v>451.66</v>
      </c>
      <c r="BC510" s="5">
        <v>7.01573</v>
      </c>
      <c r="BD510" s="18">
        <v>450.88</v>
      </c>
      <c r="BE510" s="21">
        <v>8.92</v>
      </c>
      <c r="BF510" s="21">
        <v>9.86</v>
      </c>
      <c r="BG510" s="5">
        <v>11.0</v>
      </c>
      <c r="BH510" s="53">
        <v>118.0</v>
      </c>
      <c r="BI510" s="53">
        <v>112.9</v>
      </c>
      <c r="BJ510" s="53">
        <v>112.7</v>
      </c>
      <c r="BK510" s="53">
        <v>111.3</v>
      </c>
      <c r="BL510" s="54">
        <v>1065815.599</v>
      </c>
      <c r="BM510" s="53">
        <v>106.4</v>
      </c>
      <c r="BN510" s="53">
        <v>112.3</v>
      </c>
      <c r="BO510" s="21">
        <v>67.5930962860393</v>
      </c>
      <c r="BP510" s="53">
        <v>3318.5</v>
      </c>
      <c r="BQ510" s="21">
        <v>0.0726</v>
      </c>
      <c r="BR510" s="53">
        <v>224.3</v>
      </c>
      <c r="BS510" s="5">
        <v>126.8</v>
      </c>
      <c r="BT510" s="53">
        <v>10.46</v>
      </c>
      <c r="BU510" s="18">
        <v>3.41</v>
      </c>
      <c r="BV510" s="57">
        <v>128.867925</v>
      </c>
    </row>
    <row r="511" ht="15.75" customHeight="1">
      <c r="A511" s="3" t="s">
        <v>60</v>
      </c>
      <c r="B511" s="3">
        <v>1988.0</v>
      </c>
      <c r="C511" s="3">
        <v>1988.5833333332955</v>
      </c>
      <c r="D511" s="54">
        <v>37.075</v>
      </c>
      <c r="E511" s="3">
        <v>2949.5</v>
      </c>
      <c r="F511" s="50">
        <v>345.4046</v>
      </c>
      <c r="G511" s="50">
        <v>629.8785</v>
      </c>
      <c r="H511" s="51">
        <v>593.9396</v>
      </c>
      <c r="I511" s="22">
        <v>200.19920000000002</v>
      </c>
      <c r="J511" s="21">
        <v>118.12</v>
      </c>
      <c r="K511" s="5">
        <v>7.75</v>
      </c>
      <c r="L511" s="52">
        <v>7604.83</v>
      </c>
      <c r="M511" s="54">
        <v>60.281</v>
      </c>
      <c r="N511" s="3">
        <v>269.1</v>
      </c>
      <c r="O511" s="53">
        <v>107.9</v>
      </c>
      <c r="P511" s="52">
        <v>40.515</v>
      </c>
      <c r="Q511" s="54">
        <v>118.5</v>
      </c>
      <c r="R511" s="18">
        <v>107.7701</v>
      </c>
      <c r="S511" s="54">
        <v>15.498</v>
      </c>
      <c r="T511" s="3">
        <v>119.903930283365</v>
      </c>
      <c r="U511" s="21">
        <v>9.06</v>
      </c>
      <c r="V511" s="21">
        <v>7.75</v>
      </c>
      <c r="W511" s="18">
        <f t="shared" si="6"/>
        <v>0.04429699951</v>
      </c>
      <c r="X511" s="54">
        <v>67.579</v>
      </c>
      <c r="Y511" s="54">
        <v>0.035217524509803866</v>
      </c>
      <c r="Z511" s="53">
        <v>5108.9247940000005</v>
      </c>
      <c r="AA511" s="51">
        <v>1769.4182</v>
      </c>
      <c r="AB511" s="55">
        <v>2314.4251</v>
      </c>
      <c r="AC511" s="51">
        <v>2793.72826748194</v>
      </c>
      <c r="AD511" s="51">
        <v>2958.53386642021</v>
      </c>
      <c r="AE511" s="51">
        <v>3285.96849396423</v>
      </c>
      <c r="AF511" s="51">
        <f t="shared" si="5"/>
        <v>9038.230628</v>
      </c>
      <c r="AG511" s="18">
        <v>9105.04</v>
      </c>
      <c r="AH511" s="21">
        <v>6.73</v>
      </c>
      <c r="AI511" s="51">
        <f t="shared" si="3"/>
        <v>545.0069</v>
      </c>
      <c r="AJ511" s="18">
        <v>437.452</v>
      </c>
      <c r="AK511" s="54">
        <v>15.498</v>
      </c>
      <c r="AL511" s="56">
        <v>6.855</v>
      </c>
      <c r="AM511" s="3">
        <v>119.903930283365</v>
      </c>
      <c r="AN511" s="53">
        <v>1761.6</v>
      </c>
      <c r="AO511" s="18">
        <f t="shared" si="4"/>
        <v>1259.579614</v>
      </c>
      <c r="AP511" s="53">
        <v>114.4</v>
      </c>
      <c r="AQ511" s="53">
        <v>2128.73</v>
      </c>
      <c r="AR511" s="21">
        <v>554.865</v>
      </c>
      <c r="AS511" s="21">
        <v>0.951025</v>
      </c>
      <c r="AT511" s="53">
        <v>146.0</v>
      </c>
      <c r="AU511" s="53">
        <v>148.8</v>
      </c>
      <c r="AV511" s="53">
        <v>117.0</v>
      </c>
      <c r="AW511" s="53">
        <v>157.5</v>
      </c>
      <c r="AX511" s="53">
        <v>100.8</v>
      </c>
      <c r="AY511" s="21">
        <v>116.584758888061</v>
      </c>
      <c r="AZ511" s="21">
        <v>113.161479519327</v>
      </c>
      <c r="BA511" s="21">
        <v>111.224259957483</v>
      </c>
      <c r="BB511" s="5">
        <v>437.45</v>
      </c>
      <c r="BC511" s="5">
        <v>7.09814</v>
      </c>
      <c r="BD511" s="18">
        <v>437.56</v>
      </c>
      <c r="BE511" s="21">
        <v>9.06</v>
      </c>
      <c r="BF511" s="21">
        <v>9.96</v>
      </c>
      <c r="BG511" s="5">
        <v>11.11</v>
      </c>
      <c r="BH511" s="53">
        <v>119.2</v>
      </c>
      <c r="BI511" s="53">
        <v>113.2</v>
      </c>
      <c r="BJ511" s="53">
        <v>113.1</v>
      </c>
      <c r="BK511" s="53">
        <v>111.1</v>
      </c>
      <c r="BL511" s="54">
        <v>1066548.699</v>
      </c>
      <c r="BM511" s="53">
        <v>106.8</v>
      </c>
      <c r="BN511" s="53">
        <v>112.9</v>
      </c>
      <c r="BO511" s="21">
        <v>67.7711290242817</v>
      </c>
      <c r="BP511" s="53">
        <v>3342.7</v>
      </c>
      <c r="BQ511" s="21">
        <v>-0.2164</v>
      </c>
      <c r="BR511" s="53">
        <v>228.9</v>
      </c>
      <c r="BS511" s="5">
        <v>127.2</v>
      </c>
      <c r="BT511" s="53">
        <v>10.432</v>
      </c>
      <c r="BU511" s="18">
        <v>3.46</v>
      </c>
      <c r="BV511" s="57">
        <v>129.441894</v>
      </c>
    </row>
    <row r="512" ht="15.75" customHeight="1">
      <c r="A512" s="3" t="s">
        <v>234</v>
      </c>
      <c r="B512" s="3">
        <v>1988.0</v>
      </c>
      <c r="C512" s="3">
        <v>1988.6666666666288</v>
      </c>
      <c r="D512" s="54">
        <v>37.23</v>
      </c>
      <c r="E512" s="3">
        <v>2954.5</v>
      </c>
      <c r="F512" s="50">
        <v>347.3149</v>
      </c>
      <c r="G512" s="50">
        <v>637.3205</v>
      </c>
      <c r="H512" s="51">
        <v>594.5231</v>
      </c>
      <c r="I512" s="22">
        <v>199.7544</v>
      </c>
      <c r="J512" s="21">
        <v>119.3</v>
      </c>
      <c r="K512" s="5">
        <v>8.01</v>
      </c>
      <c r="L512" s="52">
        <v>7647.07</v>
      </c>
      <c r="M512" s="54">
        <v>60.43</v>
      </c>
      <c r="N512" s="3">
        <v>263.7</v>
      </c>
      <c r="O512" s="53">
        <v>108.0</v>
      </c>
      <c r="P512" s="52">
        <v>40.47</v>
      </c>
      <c r="Q512" s="54">
        <v>119.0</v>
      </c>
      <c r="R512" s="18">
        <v>108.0587</v>
      </c>
      <c r="S512" s="54">
        <v>15.524</v>
      </c>
      <c r="T512" s="3">
        <v>111.150412896406</v>
      </c>
      <c r="U512" s="21">
        <v>9.26</v>
      </c>
      <c r="V512" s="21">
        <v>8.17</v>
      </c>
      <c r="W512" s="18">
        <f t="shared" si="6"/>
        <v>0.04337166339</v>
      </c>
      <c r="X512" s="54">
        <v>67.765</v>
      </c>
      <c r="Y512" s="54">
        <v>0.033759458140102394</v>
      </c>
      <c r="Z512" s="53">
        <v>5151.831059</v>
      </c>
      <c r="AA512" s="51">
        <v>1778.9245</v>
      </c>
      <c r="AB512" s="55">
        <v>2323.6628</v>
      </c>
      <c r="AC512" s="51">
        <v>2818.65474992726</v>
      </c>
      <c r="AD512" s="51">
        <v>2984.62923871034</v>
      </c>
      <c r="AE512" s="51">
        <v>3302.96754048932</v>
      </c>
      <c r="AF512" s="51">
        <f t="shared" si="5"/>
        <v>9106.251529</v>
      </c>
      <c r="AG512" s="18">
        <v>9177.71</v>
      </c>
      <c r="AH512" s="21">
        <v>7.06</v>
      </c>
      <c r="AI512" s="51">
        <f t="shared" si="3"/>
        <v>544.7383</v>
      </c>
      <c r="AJ512" s="18">
        <v>431.064</v>
      </c>
      <c r="AK512" s="54">
        <v>15.524</v>
      </c>
      <c r="AL512" s="56">
        <v>6.679</v>
      </c>
      <c r="AM512" s="3">
        <v>111.150412896406</v>
      </c>
      <c r="AN512" s="53">
        <v>1782.8</v>
      </c>
      <c r="AO512" s="18">
        <f t="shared" si="4"/>
        <v>1241.186294</v>
      </c>
      <c r="AP512" s="53">
        <v>114.9</v>
      </c>
      <c r="AQ512" s="53">
        <v>2031.65</v>
      </c>
      <c r="AR512" s="21">
        <v>534.048</v>
      </c>
      <c r="AS512" s="21">
        <v>0.960696</v>
      </c>
      <c r="AT512" s="53">
        <v>141.7</v>
      </c>
      <c r="AU512" s="53">
        <v>147.0</v>
      </c>
      <c r="AV512" s="53">
        <v>118.0</v>
      </c>
      <c r="AW512" s="53">
        <v>163.9</v>
      </c>
      <c r="AX512" s="53">
        <v>101.2</v>
      </c>
      <c r="AY512" s="21">
        <v>117.029847323006</v>
      </c>
      <c r="AZ512" s="21">
        <v>113.960768836727</v>
      </c>
      <c r="BA512" s="21">
        <v>111.53405185805</v>
      </c>
      <c r="BB512" s="5">
        <v>431.06</v>
      </c>
      <c r="BC512" s="5">
        <v>6.70784</v>
      </c>
      <c r="BD512" s="18">
        <v>431.18</v>
      </c>
      <c r="BE512" s="21">
        <v>9.26</v>
      </c>
      <c r="BF512" s="21">
        <v>10.11</v>
      </c>
      <c r="BG512" s="5">
        <v>11.21</v>
      </c>
      <c r="BH512" s="53">
        <v>119.8</v>
      </c>
      <c r="BI512" s="53">
        <v>113.6</v>
      </c>
      <c r="BJ512" s="53">
        <v>113.4</v>
      </c>
      <c r="BK512" s="53">
        <v>111.1</v>
      </c>
      <c r="BL512" s="54">
        <v>1072417.376</v>
      </c>
      <c r="BM512" s="53">
        <v>107.0</v>
      </c>
      <c r="BN512" s="53">
        <v>113.3</v>
      </c>
      <c r="BO512" s="21">
        <v>67.9491617625241</v>
      </c>
      <c r="BP512" s="53">
        <v>3368.0</v>
      </c>
      <c r="BQ512" s="21">
        <v>-0.0212</v>
      </c>
      <c r="BR512" s="53">
        <v>230.8</v>
      </c>
      <c r="BS512" s="5">
        <v>127.8</v>
      </c>
      <c r="BT512" s="53">
        <v>10.5975</v>
      </c>
      <c r="BU512" s="18">
        <v>3.56</v>
      </c>
      <c r="BV512" s="57">
        <v>129.795268</v>
      </c>
    </row>
    <row r="513" ht="15.75" customHeight="1">
      <c r="A513" s="3" t="s">
        <v>235</v>
      </c>
      <c r="B513" s="3">
        <v>1988.0</v>
      </c>
      <c r="C513" s="3">
        <v>1988.749999999962</v>
      </c>
      <c r="D513" s="54">
        <v>37.504</v>
      </c>
      <c r="E513" s="3">
        <v>2959.4</v>
      </c>
      <c r="F513" s="50">
        <v>348.8891</v>
      </c>
      <c r="G513" s="50">
        <v>644.2587</v>
      </c>
      <c r="H513" s="51">
        <v>595.4539</v>
      </c>
      <c r="I513" s="22">
        <v>196.9238</v>
      </c>
      <c r="J513" s="21">
        <v>119.51</v>
      </c>
      <c r="K513" s="5">
        <v>8.19</v>
      </c>
      <c r="L513" s="52">
        <v>7644.81</v>
      </c>
      <c r="M513" s="54">
        <v>60.755</v>
      </c>
      <c r="N513" s="3">
        <v>268.0</v>
      </c>
      <c r="O513" s="53">
        <v>108.1</v>
      </c>
      <c r="P513" s="52">
        <v>40.343</v>
      </c>
      <c r="Q513" s="54">
        <v>119.5</v>
      </c>
      <c r="R513" s="18">
        <v>108.1065</v>
      </c>
      <c r="S513" s="54">
        <v>14.467</v>
      </c>
      <c r="T513" s="3">
        <v>117.914431114073</v>
      </c>
      <c r="U513" s="21">
        <v>8.98</v>
      </c>
      <c r="V513" s="21">
        <v>8.09</v>
      </c>
      <c r="W513" s="18">
        <f t="shared" si="6"/>
        <v>0.04483387219</v>
      </c>
      <c r="X513" s="54">
        <v>68.036</v>
      </c>
      <c r="Y513" s="54">
        <v>0.03428041531749293</v>
      </c>
      <c r="Z513" s="53">
        <v>5167.89156</v>
      </c>
      <c r="AA513" s="51">
        <v>1785.5352</v>
      </c>
      <c r="AB513" s="55">
        <v>2329.4303</v>
      </c>
      <c r="AC513" s="51">
        <v>2845.998</v>
      </c>
      <c r="AD513" s="51">
        <v>3010.894</v>
      </c>
      <c r="AE513" s="51">
        <v>3322.757</v>
      </c>
      <c r="AF513" s="51">
        <f t="shared" si="5"/>
        <v>9179.649</v>
      </c>
      <c r="AG513" s="18">
        <v>9256.2</v>
      </c>
      <c r="AH513" s="21">
        <v>7.24</v>
      </c>
      <c r="AI513" s="51">
        <f t="shared" si="3"/>
        <v>543.8951</v>
      </c>
      <c r="AJ513" s="18">
        <v>413.439</v>
      </c>
      <c r="AK513" s="54">
        <v>14.467</v>
      </c>
      <c r="AL513" s="56">
        <v>6.225</v>
      </c>
      <c r="AM513" s="3">
        <v>117.914431114073</v>
      </c>
      <c r="AN513" s="53">
        <v>1792.7</v>
      </c>
      <c r="AO513" s="18">
        <f t="shared" si="4"/>
        <v>1190.437662</v>
      </c>
      <c r="AP513" s="53">
        <v>115.2</v>
      </c>
      <c r="AQ513" s="53">
        <v>2112.91</v>
      </c>
      <c r="AR513" s="21">
        <v>509.163</v>
      </c>
      <c r="AS513" s="21">
        <v>1.035714</v>
      </c>
      <c r="AT513" s="53">
        <v>147.7</v>
      </c>
      <c r="AU513" s="53">
        <v>155.0</v>
      </c>
      <c r="AV513" s="53">
        <v>117.4</v>
      </c>
      <c r="AW513" s="53">
        <v>163.5</v>
      </c>
      <c r="AX513" s="53">
        <v>102.3</v>
      </c>
      <c r="AY513" s="21">
        <v>117.602967778173</v>
      </c>
      <c r="AZ513" s="21">
        <v>113.999993535042</v>
      </c>
      <c r="BA513" s="21">
        <v>113.108122822867</v>
      </c>
      <c r="BB513" s="5">
        <v>413.44</v>
      </c>
      <c r="BC513" s="5">
        <v>6.37175</v>
      </c>
      <c r="BD513" s="18">
        <v>412.02</v>
      </c>
      <c r="BE513" s="21">
        <v>8.98</v>
      </c>
      <c r="BF513" s="21">
        <v>9.82</v>
      </c>
      <c r="BG513" s="5">
        <v>10.9</v>
      </c>
      <c r="BH513" s="53">
        <v>120.2</v>
      </c>
      <c r="BI513" s="53">
        <v>113.9</v>
      </c>
      <c r="BJ513" s="53">
        <v>113.7</v>
      </c>
      <c r="BK513" s="53">
        <v>111.3</v>
      </c>
      <c r="BL513" s="54">
        <v>1075859.842</v>
      </c>
      <c r="BM513" s="53">
        <v>106.8</v>
      </c>
      <c r="BN513" s="53">
        <v>113.9</v>
      </c>
      <c r="BO513" s="21">
        <v>67.8304732703625</v>
      </c>
      <c r="BP513" s="53">
        <v>3375.0</v>
      </c>
      <c r="BQ513" s="21">
        <v>0.13</v>
      </c>
      <c r="BR513" s="53">
        <v>229.1</v>
      </c>
      <c r="BS513" s="5">
        <v>128.3</v>
      </c>
      <c r="BT513" s="53">
        <v>10.48</v>
      </c>
      <c r="BU513" s="18">
        <v>3.53</v>
      </c>
      <c r="BV513" s="57">
        <v>129.623309</v>
      </c>
    </row>
    <row r="514" ht="15.75" customHeight="1">
      <c r="A514" s="3" t="s">
        <v>61</v>
      </c>
      <c r="B514" s="3">
        <v>1988.0</v>
      </c>
      <c r="C514" s="3">
        <v>1988.8333333332953</v>
      </c>
      <c r="D514" s="54">
        <v>38.124</v>
      </c>
      <c r="E514" s="3">
        <v>2967.8</v>
      </c>
      <c r="F514" s="50">
        <v>351.4912</v>
      </c>
      <c r="G514" s="50">
        <v>651.4104</v>
      </c>
      <c r="H514" s="51">
        <v>599.0265</v>
      </c>
      <c r="I514" s="22">
        <v>195.47320000000002</v>
      </c>
      <c r="J514" s="21">
        <v>116.51</v>
      </c>
      <c r="K514" s="5">
        <v>8.3</v>
      </c>
      <c r="L514" s="52">
        <v>7678.17</v>
      </c>
      <c r="M514" s="54">
        <v>60.986</v>
      </c>
      <c r="N514" s="3">
        <v>277.4</v>
      </c>
      <c r="O514" s="53">
        <v>108.2</v>
      </c>
      <c r="P514" s="52">
        <v>40.423</v>
      </c>
      <c r="Q514" s="54">
        <v>119.9</v>
      </c>
      <c r="R514" s="18">
        <v>108.0476</v>
      </c>
      <c r="S514" s="54">
        <v>13.798</v>
      </c>
      <c r="T514" s="3">
        <v>113.441914666497</v>
      </c>
      <c r="U514" s="21">
        <v>8.8</v>
      </c>
      <c r="V514" s="21">
        <v>8.11</v>
      </c>
      <c r="W514" s="18">
        <f t="shared" si="6"/>
        <v>0.0443523529</v>
      </c>
      <c r="X514" s="54">
        <v>68.186</v>
      </c>
      <c r="Y514" s="54">
        <v>0.03305860250893877</v>
      </c>
      <c r="Z514" s="53">
        <v>5200.424541</v>
      </c>
      <c r="AA514" s="51">
        <v>1797.4003</v>
      </c>
      <c r="AB514" s="55">
        <v>2342.0726</v>
      </c>
      <c r="AC514" s="51">
        <v>2871.85987100779</v>
      </c>
      <c r="AD514" s="51">
        <v>3038.11831307946</v>
      </c>
      <c r="AE514" s="51">
        <v>3348.94778993238</v>
      </c>
      <c r="AF514" s="51">
        <f t="shared" si="5"/>
        <v>9258.925974</v>
      </c>
      <c r="AG514" s="18">
        <v>9340.51</v>
      </c>
      <c r="AH514" s="21">
        <v>7.35</v>
      </c>
      <c r="AI514" s="51">
        <f t="shared" si="3"/>
        <v>544.6723</v>
      </c>
      <c r="AJ514" s="18">
        <v>406.39</v>
      </c>
      <c r="AK514" s="54">
        <v>13.798</v>
      </c>
      <c r="AL514" s="56">
        <v>6.348</v>
      </c>
      <c r="AM514" s="3">
        <v>113.441914666497</v>
      </c>
      <c r="AN514" s="53">
        <v>1822.4</v>
      </c>
      <c r="AO514" s="18">
        <f t="shared" si="4"/>
        <v>1170.141088</v>
      </c>
      <c r="AP514" s="53">
        <v>115.5</v>
      </c>
      <c r="AQ514" s="53">
        <v>2148.65</v>
      </c>
      <c r="AR514" s="21">
        <v>525.962</v>
      </c>
      <c r="AS514" s="21">
        <v>1.253643</v>
      </c>
      <c r="AT514" s="53">
        <v>161.3</v>
      </c>
      <c r="AU514" s="53">
        <v>162.3</v>
      </c>
      <c r="AV514" s="53">
        <v>118.3</v>
      </c>
      <c r="AW514" s="53">
        <v>164.4</v>
      </c>
      <c r="AX514" s="53">
        <v>103.3</v>
      </c>
      <c r="AY514" s="21">
        <v>117.942950113639</v>
      </c>
      <c r="AZ514" s="21">
        <v>114.584880684154</v>
      </c>
      <c r="BA514" s="21">
        <v>116.136944818312</v>
      </c>
      <c r="BB514" s="5">
        <v>406.39</v>
      </c>
      <c r="BC514" s="5">
        <v>6.28338</v>
      </c>
      <c r="BD514" s="18">
        <v>407.14</v>
      </c>
      <c r="BE514" s="21">
        <v>8.8</v>
      </c>
      <c r="BF514" s="21">
        <v>9.51</v>
      </c>
      <c r="BG514" s="5">
        <v>10.41</v>
      </c>
      <c r="BH514" s="53">
        <v>121.4</v>
      </c>
      <c r="BI514" s="53">
        <v>114.2</v>
      </c>
      <c r="BJ514" s="53">
        <v>113.9</v>
      </c>
      <c r="BK514" s="53">
        <v>111.4</v>
      </c>
      <c r="BL514" s="54">
        <v>1076952.704</v>
      </c>
      <c r="BM514" s="53">
        <v>107.1</v>
      </c>
      <c r="BN514" s="53">
        <v>114.3</v>
      </c>
      <c r="BO514" s="21">
        <v>68.8393254537362</v>
      </c>
      <c r="BP514" s="53">
        <v>3413.7</v>
      </c>
      <c r="BQ514" s="21">
        <v>0.2167</v>
      </c>
      <c r="BR514" s="53">
        <v>228.0</v>
      </c>
      <c r="BS514" s="5">
        <v>128.6</v>
      </c>
      <c r="BT514" s="53">
        <v>10.3025</v>
      </c>
      <c r="BU514" s="18">
        <v>3.44</v>
      </c>
      <c r="BV514" s="57">
        <v>129.633425</v>
      </c>
    </row>
    <row r="515" ht="15.75" customHeight="1">
      <c r="A515" s="3" t="s">
        <v>236</v>
      </c>
      <c r="B515" s="3">
        <v>1988.0</v>
      </c>
      <c r="C515" s="3">
        <v>1988.9166666666285</v>
      </c>
      <c r="D515" s="54">
        <v>37.687</v>
      </c>
      <c r="E515" s="3">
        <v>2982.7</v>
      </c>
      <c r="F515" s="50">
        <v>352.7994</v>
      </c>
      <c r="G515" s="50">
        <v>656.8895</v>
      </c>
      <c r="H515" s="51">
        <v>601.0644</v>
      </c>
      <c r="I515" s="22">
        <v>199.0399</v>
      </c>
      <c r="J515" s="21">
        <v>113.4</v>
      </c>
      <c r="K515" s="5">
        <v>8.35</v>
      </c>
      <c r="L515" s="52">
        <v>7713.65</v>
      </c>
      <c r="M515" s="54">
        <v>61.153</v>
      </c>
      <c r="N515" s="3">
        <v>271.0</v>
      </c>
      <c r="O515" s="53">
        <v>108.3</v>
      </c>
      <c r="P515" s="52">
        <v>40.548</v>
      </c>
      <c r="Q515" s="54">
        <v>120.3</v>
      </c>
      <c r="R515" s="18">
        <v>108.1857</v>
      </c>
      <c r="S515" s="54">
        <v>13.977</v>
      </c>
      <c r="T515" s="3">
        <v>111.077427581749</v>
      </c>
      <c r="U515" s="21">
        <v>8.96</v>
      </c>
      <c r="V515" s="21">
        <v>8.48</v>
      </c>
      <c r="W515" s="18">
        <f t="shared" si="6"/>
        <v>0.04501102206</v>
      </c>
      <c r="X515" s="54">
        <v>68.313</v>
      </c>
      <c r="Y515" s="54">
        <v>0.03374544133892243</v>
      </c>
      <c r="Z515" s="53">
        <v>5235.254255000001</v>
      </c>
      <c r="AA515" s="51">
        <v>1809.7933</v>
      </c>
      <c r="AB515" s="55">
        <v>2356.6534</v>
      </c>
      <c r="AC515" s="51">
        <v>2892.5714188326</v>
      </c>
      <c r="AD515" s="51">
        <v>3063.69345938162</v>
      </c>
      <c r="AE515" s="51">
        <v>3378.60305576805</v>
      </c>
      <c r="AF515" s="51">
        <f t="shared" si="5"/>
        <v>9334.867934</v>
      </c>
      <c r="AG515" s="18">
        <v>9403.08</v>
      </c>
      <c r="AH515" s="21">
        <v>7.76</v>
      </c>
      <c r="AI515" s="51">
        <f t="shared" si="3"/>
        <v>546.8601</v>
      </c>
      <c r="AJ515" s="18">
        <v>419.966</v>
      </c>
      <c r="AK515" s="54">
        <v>13.977</v>
      </c>
      <c r="AL515" s="56">
        <v>6.178</v>
      </c>
      <c r="AM515" s="3">
        <v>111.077427581749</v>
      </c>
      <c r="AN515" s="53">
        <v>1835.4</v>
      </c>
      <c r="AO515" s="18">
        <f t="shared" si="4"/>
        <v>1209.231212</v>
      </c>
      <c r="AP515" s="53">
        <v>115.7</v>
      </c>
      <c r="AQ515" s="53">
        <v>2114.51</v>
      </c>
      <c r="AR515" s="21">
        <v>577.27</v>
      </c>
      <c r="AS515" s="21">
        <v>1.405225</v>
      </c>
      <c r="AT515" s="53">
        <v>180.8</v>
      </c>
      <c r="AU515" s="53">
        <v>176.5</v>
      </c>
      <c r="AV515" s="53">
        <v>117.6</v>
      </c>
      <c r="AW515" s="53">
        <v>163.5</v>
      </c>
      <c r="AX515" s="53">
        <v>150.2</v>
      </c>
      <c r="AY515" s="21">
        <v>117.948188930203</v>
      </c>
      <c r="AZ515" s="21">
        <v>114.590149884454</v>
      </c>
      <c r="BA515" s="21">
        <v>116.015795772727</v>
      </c>
      <c r="BB515" s="5">
        <v>419.97</v>
      </c>
      <c r="BC515" s="5">
        <v>6.29445</v>
      </c>
      <c r="BD515" s="18">
        <v>420.48</v>
      </c>
      <c r="BE515" s="21">
        <v>8.96</v>
      </c>
      <c r="BF515" s="21">
        <v>9.45</v>
      </c>
      <c r="BG515" s="5">
        <v>10.48</v>
      </c>
      <c r="BH515" s="53">
        <v>122.8</v>
      </c>
      <c r="BI515" s="53">
        <v>114.5</v>
      </c>
      <c r="BJ515" s="53">
        <v>114.3</v>
      </c>
      <c r="BK515" s="53">
        <v>111.5</v>
      </c>
      <c r="BL515" s="54">
        <v>1080436.867</v>
      </c>
      <c r="BM515" s="53">
        <v>107.5</v>
      </c>
      <c r="BN515" s="53">
        <v>115.1</v>
      </c>
      <c r="BO515" s="21">
        <v>68.898669699817</v>
      </c>
      <c r="BP515" s="53">
        <v>3430.2</v>
      </c>
      <c r="BQ515" s="21">
        <v>0.0836</v>
      </c>
      <c r="BR515" s="53">
        <v>225.5</v>
      </c>
      <c r="BS515" s="5">
        <v>129.2</v>
      </c>
      <c r="BT515" s="53">
        <v>10.265</v>
      </c>
      <c r="BU515" s="18">
        <v>3.56</v>
      </c>
      <c r="BV515" s="57">
        <v>129.956102</v>
      </c>
    </row>
    <row r="516" ht="15.75" customHeight="1">
      <c r="A516" s="3" t="s">
        <v>237</v>
      </c>
      <c r="B516" s="3">
        <v>1988.0</v>
      </c>
      <c r="C516" s="3">
        <v>1988.9999999999618</v>
      </c>
      <c r="D516" s="54">
        <v>38.738</v>
      </c>
      <c r="E516" s="3">
        <v>2990.6</v>
      </c>
      <c r="F516" s="50">
        <v>355.2863</v>
      </c>
      <c r="G516" s="50">
        <v>663.0217</v>
      </c>
      <c r="H516" s="51">
        <v>604.6515</v>
      </c>
      <c r="I516" s="22">
        <v>195.4899</v>
      </c>
      <c r="J516" s="21">
        <v>112.87</v>
      </c>
      <c r="K516" s="5">
        <v>8.76</v>
      </c>
      <c r="L516" s="52">
        <v>7809.62</v>
      </c>
      <c r="M516" s="54">
        <v>61.356</v>
      </c>
      <c r="N516" s="3">
        <v>276.5</v>
      </c>
      <c r="O516" s="53">
        <v>109.0</v>
      </c>
      <c r="P516" s="52">
        <v>40.454</v>
      </c>
      <c r="Q516" s="54">
        <v>120.7</v>
      </c>
      <c r="R516" s="18">
        <v>109.2201</v>
      </c>
      <c r="S516" s="54">
        <v>16.266</v>
      </c>
      <c r="T516" s="3">
        <v>118.510683748954</v>
      </c>
      <c r="U516" s="21">
        <v>9.11</v>
      </c>
      <c r="V516" s="21">
        <v>8.99</v>
      </c>
      <c r="W516" s="18">
        <f t="shared" si="6"/>
        <v>0.04628082262</v>
      </c>
      <c r="X516" s="54">
        <v>68.482</v>
      </c>
      <c r="Y516" s="54">
        <v>0.03484647001934227</v>
      </c>
      <c r="Z516" s="53">
        <v>5317.570258000001</v>
      </c>
      <c r="AA516" s="51">
        <v>1818.4517</v>
      </c>
      <c r="AB516" s="55">
        <v>2367.8304</v>
      </c>
      <c r="AC516" s="51">
        <v>2904.521</v>
      </c>
      <c r="AD516" s="51">
        <v>3084.161</v>
      </c>
      <c r="AE516" s="51">
        <v>3407.149</v>
      </c>
      <c r="AF516" s="51">
        <f t="shared" si="5"/>
        <v>9395.831</v>
      </c>
      <c r="AG516" s="18">
        <v>9443.9</v>
      </c>
      <c r="AH516" s="21">
        <v>8.07</v>
      </c>
      <c r="AI516" s="51">
        <f t="shared" si="3"/>
        <v>549.3787</v>
      </c>
      <c r="AJ516" s="18">
        <v>419.248</v>
      </c>
      <c r="AK516" s="54">
        <v>16.266</v>
      </c>
      <c r="AL516" s="56">
        <v>6.112</v>
      </c>
      <c r="AM516" s="3">
        <v>118.510683748954</v>
      </c>
      <c r="AN516" s="53">
        <v>1805.3</v>
      </c>
      <c r="AO516" s="18">
        <f t="shared" si="4"/>
        <v>1207.163835</v>
      </c>
      <c r="AP516" s="53">
        <v>116.1</v>
      </c>
      <c r="AQ516" s="53">
        <v>2168.57</v>
      </c>
      <c r="AR516" s="21">
        <v>567.005</v>
      </c>
      <c r="AS516" s="21">
        <v>1.469381</v>
      </c>
      <c r="AT516" s="53">
        <v>192.2</v>
      </c>
      <c r="AU516" s="53">
        <v>185.3</v>
      </c>
      <c r="AV516" s="53">
        <v>117.6</v>
      </c>
      <c r="AW516" s="53">
        <v>166.2</v>
      </c>
      <c r="AX516" s="53">
        <v>164.7</v>
      </c>
      <c r="AY516" s="21">
        <v>117.929114870047</v>
      </c>
      <c r="AZ516" s="21">
        <v>115.215513274072</v>
      </c>
      <c r="BA516" s="21">
        <v>116.263676826513</v>
      </c>
      <c r="BB516" s="5">
        <v>419.25</v>
      </c>
      <c r="BC516" s="5">
        <v>6.1218</v>
      </c>
      <c r="BD516" s="18">
        <v>418.92</v>
      </c>
      <c r="BE516" s="21">
        <v>9.11</v>
      </c>
      <c r="BF516" s="21">
        <v>9.57</v>
      </c>
      <c r="BG516" s="5">
        <v>10.65</v>
      </c>
      <c r="BH516" s="53">
        <v>124.0</v>
      </c>
      <c r="BI516" s="53">
        <v>114.8</v>
      </c>
      <c r="BJ516" s="53">
        <v>114.5</v>
      </c>
      <c r="BK516" s="53">
        <v>111.7</v>
      </c>
      <c r="BL516" s="54">
        <v>1088798.666</v>
      </c>
      <c r="BM516" s="53">
        <v>108.1</v>
      </c>
      <c r="BN516" s="53">
        <v>115.8</v>
      </c>
      <c r="BO516" s="21">
        <v>69.0767024380594</v>
      </c>
      <c r="BP516" s="53">
        <v>3459.7</v>
      </c>
      <c r="BQ516" s="21">
        <v>0.2044</v>
      </c>
      <c r="BR516" s="53">
        <v>229.4</v>
      </c>
      <c r="BS516" s="5">
        <v>129.6</v>
      </c>
      <c r="BT516" s="53">
        <v>10.612</v>
      </c>
      <c r="BU516" s="18">
        <v>3.53</v>
      </c>
      <c r="BV516" s="57">
        <v>130.118634</v>
      </c>
    </row>
    <row r="517" ht="15.75" customHeight="1">
      <c r="A517" s="3" t="s">
        <v>58</v>
      </c>
      <c r="B517" s="3">
        <v>1989.0</v>
      </c>
      <c r="C517" s="3">
        <v>1989.083333333295</v>
      </c>
      <c r="D517" s="54">
        <v>38.773</v>
      </c>
      <c r="E517" s="3">
        <v>2994.0</v>
      </c>
      <c r="F517" s="50">
        <v>356.608</v>
      </c>
      <c r="G517" s="50">
        <v>676.4553</v>
      </c>
      <c r="H517" s="51">
        <v>606.2791</v>
      </c>
      <c r="I517" s="22">
        <v>187.93120000000002</v>
      </c>
      <c r="J517" s="21">
        <v>115.0</v>
      </c>
      <c r="K517" s="5">
        <v>9.12</v>
      </c>
      <c r="L517" s="52">
        <v>7866.99</v>
      </c>
      <c r="M517" s="54">
        <v>61.666</v>
      </c>
      <c r="N517" s="3">
        <v>285.4</v>
      </c>
      <c r="O517" s="53">
        <v>110.5</v>
      </c>
      <c r="P517" s="52">
        <v>40.422</v>
      </c>
      <c r="Q517" s="54">
        <v>121.2</v>
      </c>
      <c r="R517" s="18">
        <v>110.3918</v>
      </c>
      <c r="S517" s="54">
        <v>17.983</v>
      </c>
      <c r="T517" s="3">
        <v>113.407335778706</v>
      </c>
      <c r="U517" s="21">
        <v>9.09</v>
      </c>
      <c r="V517" s="21">
        <v>9.05</v>
      </c>
      <c r="W517" s="18">
        <f t="shared" si="6"/>
        <v>0.04662333033</v>
      </c>
      <c r="X517" s="54">
        <v>68.667</v>
      </c>
      <c r="Y517" s="54">
        <v>0.03249330887438728</v>
      </c>
      <c r="Z517" s="53">
        <v>5384.167956</v>
      </c>
      <c r="AA517" s="51">
        <v>1827.2677</v>
      </c>
      <c r="AB517" s="55">
        <v>2375.2711</v>
      </c>
      <c r="AC517" s="51">
        <v>2907.08865589431</v>
      </c>
      <c r="AD517" s="51">
        <v>3097.68780718786</v>
      </c>
      <c r="AE517" s="51">
        <v>3431.38345741738</v>
      </c>
      <c r="AF517" s="51">
        <f t="shared" si="5"/>
        <v>9436.15992</v>
      </c>
      <c r="AG517" s="18">
        <v>9462.97</v>
      </c>
      <c r="AH517" s="21">
        <v>8.27</v>
      </c>
      <c r="AI517" s="51">
        <f t="shared" si="3"/>
        <v>548.0034</v>
      </c>
      <c r="AJ517" s="18">
        <v>404.445</v>
      </c>
      <c r="AK517" s="54">
        <v>17.983</v>
      </c>
      <c r="AL517" s="56">
        <v>5.835</v>
      </c>
      <c r="AM517" s="3">
        <v>113.407335778706</v>
      </c>
      <c r="AN517" s="53">
        <v>1859.3</v>
      </c>
      <c r="AO517" s="18">
        <f t="shared" si="4"/>
        <v>1164.540743</v>
      </c>
      <c r="AP517" s="53">
        <v>116.9</v>
      </c>
      <c r="AQ517" s="53">
        <v>2342.32</v>
      </c>
      <c r="AR517" s="21">
        <v>527.448</v>
      </c>
      <c r="AS517" s="21">
        <v>1.428143</v>
      </c>
      <c r="AT517" s="53">
        <v>195.5</v>
      </c>
      <c r="AU517" s="53">
        <v>185.7</v>
      </c>
      <c r="AV517" s="53">
        <v>119.7</v>
      </c>
      <c r="AW517" s="53">
        <v>166.1</v>
      </c>
      <c r="AX517" s="53">
        <v>178.3</v>
      </c>
      <c r="AY517" s="21">
        <v>118.349774507722</v>
      </c>
      <c r="AZ517" s="21">
        <v>115.561835737663</v>
      </c>
      <c r="BA517" s="21">
        <v>115.902505711573</v>
      </c>
      <c r="BB517" s="5">
        <v>404.45</v>
      </c>
      <c r="BC517" s="5">
        <v>5.99043</v>
      </c>
      <c r="BD517" s="18">
        <v>403.57</v>
      </c>
      <c r="BE517" s="21">
        <v>9.09</v>
      </c>
      <c r="BF517" s="21">
        <v>9.62</v>
      </c>
      <c r="BG517" s="5">
        <v>10.65</v>
      </c>
      <c r="BH517" s="53">
        <v>125.3</v>
      </c>
      <c r="BI517" s="53">
        <v>115.6</v>
      </c>
      <c r="BJ517" s="53">
        <v>115.0</v>
      </c>
      <c r="BK517" s="53">
        <v>111.8</v>
      </c>
      <c r="BL517" s="54">
        <v>1094864.194</v>
      </c>
      <c r="BM517" s="53">
        <v>109.6</v>
      </c>
      <c r="BN517" s="53">
        <v>116.6</v>
      </c>
      <c r="BO517" s="21">
        <v>69.4921121606251</v>
      </c>
      <c r="BP517" s="53">
        <v>3483.7</v>
      </c>
      <c r="BQ517" s="21">
        <v>0.1144</v>
      </c>
      <c r="BR517" s="53">
        <v>234.2</v>
      </c>
      <c r="BS517" s="5">
        <v>129.8</v>
      </c>
      <c r="BT517" s="53">
        <v>10.73</v>
      </c>
      <c r="BU517" s="18">
        <v>3.45</v>
      </c>
      <c r="BV517" s="57">
        <v>130.072933</v>
      </c>
    </row>
    <row r="518" ht="15.75" customHeight="1">
      <c r="A518" s="3" t="s">
        <v>230</v>
      </c>
      <c r="B518" s="3">
        <v>1989.0</v>
      </c>
      <c r="C518" s="3">
        <v>1989.1666666666283</v>
      </c>
      <c r="D518" s="54">
        <v>38.852</v>
      </c>
      <c r="E518" s="3">
        <v>2994.4</v>
      </c>
      <c r="F518" s="50">
        <v>357.2369</v>
      </c>
      <c r="G518" s="50">
        <v>682.9772</v>
      </c>
      <c r="H518" s="51">
        <v>617.1033</v>
      </c>
      <c r="I518" s="22">
        <v>190.308</v>
      </c>
      <c r="J518" s="21">
        <v>115.49</v>
      </c>
      <c r="K518" s="5">
        <v>9.36</v>
      </c>
      <c r="L518" s="52">
        <v>7779.47</v>
      </c>
      <c r="M518" s="54">
        <v>61.823</v>
      </c>
      <c r="N518" s="3">
        <v>294.0</v>
      </c>
      <c r="O518" s="53">
        <v>110.8</v>
      </c>
      <c r="P518" s="52">
        <v>40.339</v>
      </c>
      <c r="Q518" s="54">
        <v>121.6</v>
      </c>
      <c r="R518" s="18">
        <v>110.8262</v>
      </c>
      <c r="S518" s="54">
        <v>17.826</v>
      </c>
      <c r="T518" s="3">
        <v>117.886443298131</v>
      </c>
      <c r="U518" s="21">
        <v>9.17</v>
      </c>
      <c r="V518" s="21">
        <v>9.25</v>
      </c>
      <c r="W518" s="18">
        <f t="shared" si="6"/>
        <v>0.04713753388</v>
      </c>
      <c r="X518" s="54">
        <v>68.854</v>
      </c>
      <c r="Y518" s="54">
        <v>0.0324641245182864</v>
      </c>
      <c r="Z518" s="53">
        <v>5342.162049</v>
      </c>
      <c r="AA518" s="51">
        <v>1847.6257</v>
      </c>
      <c r="AB518" s="55">
        <v>2394.8226</v>
      </c>
      <c r="AC518" s="51">
        <v>2911.62116733493</v>
      </c>
      <c r="AD518" s="51">
        <v>3108.94199783727</v>
      </c>
      <c r="AE518" s="51">
        <v>3453.59079199403</v>
      </c>
      <c r="AF518" s="51">
        <f t="shared" si="5"/>
        <v>9474.153957</v>
      </c>
      <c r="AG518" s="18">
        <v>9521.09</v>
      </c>
      <c r="AH518" s="21">
        <v>8.53</v>
      </c>
      <c r="AI518" s="51">
        <f t="shared" si="3"/>
        <v>547.1969</v>
      </c>
      <c r="AJ518" s="18">
        <v>387.973</v>
      </c>
      <c r="AK518" s="54">
        <v>17.826</v>
      </c>
      <c r="AL518" s="56">
        <v>5.913</v>
      </c>
      <c r="AM518" s="3">
        <v>117.886443298131</v>
      </c>
      <c r="AN518" s="53">
        <v>1819.6</v>
      </c>
      <c r="AO518" s="18">
        <f t="shared" si="4"/>
        <v>1117.112007</v>
      </c>
      <c r="AP518" s="53">
        <v>117.3</v>
      </c>
      <c r="AQ518" s="53">
        <v>2258.39</v>
      </c>
      <c r="AR518" s="21">
        <v>533.889</v>
      </c>
      <c r="AS518" s="21">
        <v>1.315437</v>
      </c>
      <c r="AT518" s="53">
        <v>186.0</v>
      </c>
      <c r="AU518" s="53">
        <v>180.3</v>
      </c>
      <c r="AV518" s="53">
        <v>120.6</v>
      </c>
      <c r="AW518" s="53">
        <v>164.4</v>
      </c>
      <c r="AX518" s="53">
        <v>176.7</v>
      </c>
      <c r="AY518" s="21">
        <v>118.633629689842</v>
      </c>
      <c r="AZ518" s="21">
        <v>115.884644210226</v>
      </c>
      <c r="BA518" s="21">
        <v>116.309634736554</v>
      </c>
      <c r="BB518" s="5">
        <v>387.97</v>
      </c>
      <c r="BC518" s="5">
        <v>5.8777</v>
      </c>
      <c r="BD518" s="18">
        <v>387.55</v>
      </c>
      <c r="BE518" s="21">
        <v>9.17</v>
      </c>
      <c r="BF518" s="21">
        <v>9.64</v>
      </c>
      <c r="BG518" s="5">
        <v>10.61</v>
      </c>
      <c r="BH518" s="53">
        <v>125.1</v>
      </c>
      <c r="BI518" s="53">
        <v>116.0</v>
      </c>
      <c r="BJ518" s="53">
        <v>115.3</v>
      </c>
      <c r="BK518" s="53">
        <v>111.8</v>
      </c>
      <c r="BL518" s="54">
        <v>1099956.134</v>
      </c>
      <c r="BM518" s="53">
        <v>110.1</v>
      </c>
      <c r="BN518" s="53">
        <v>117.0</v>
      </c>
      <c r="BO518" s="21">
        <v>69.7294891449483</v>
      </c>
      <c r="BP518" s="53">
        <v>3488.0</v>
      </c>
      <c r="BQ518" s="21">
        <v>-0.0269</v>
      </c>
      <c r="BR518" s="53">
        <v>229.5</v>
      </c>
      <c r="BS518" s="5">
        <v>130.4</v>
      </c>
      <c r="BT518" s="53">
        <v>10.645</v>
      </c>
      <c r="BU518" s="18">
        <v>3.38</v>
      </c>
      <c r="BV518" s="57">
        <v>130.155729</v>
      </c>
    </row>
    <row r="519" ht="15.75" customHeight="1">
      <c r="A519" s="3" t="s">
        <v>231</v>
      </c>
      <c r="B519" s="3">
        <v>1989.0</v>
      </c>
      <c r="C519" s="3">
        <v>1989.2499999999616</v>
      </c>
      <c r="D519" s="54">
        <v>38.032</v>
      </c>
      <c r="E519" s="3">
        <v>3002.1</v>
      </c>
      <c r="F519" s="50">
        <v>359.1454</v>
      </c>
      <c r="G519" s="50">
        <v>688.887</v>
      </c>
      <c r="H519" s="51">
        <v>616.4909</v>
      </c>
      <c r="I519" s="22">
        <v>188.7235</v>
      </c>
      <c r="J519" s="21">
        <v>116.72</v>
      </c>
      <c r="K519" s="5">
        <v>9.85</v>
      </c>
      <c r="L519" s="52">
        <v>7773.86</v>
      </c>
      <c r="M519" s="54">
        <v>62.008</v>
      </c>
      <c r="N519" s="3">
        <v>292.7</v>
      </c>
      <c r="O519" s="53">
        <v>111.5</v>
      </c>
      <c r="P519" s="52">
        <v>39.845</v>
      </c>
      <c r="Q519" s="54">
        <v>122.2</v>
      </c>
      <c r="R519" s="18">
        <v>111.838</v>
      </c>
      <c r="S519" s="54">
        <v>19.445</v>
      </c>
      <c r="T519" s="3">
        <v>121.786878564766</v>
      </c>
      <c r="U519" s="21">
        <v>9.36</v>
      </c>
      <c r="V519" s="21">
        <v>9.57</v>
      </c>
      <c r="W519" s="18">
        <f t="shared" si="6"/>
        <v>0.04580719153</v>
      </c>
      <c r="X519" s="54">
        <v>69.026</v>
      </c>
      <c r="Y519" s="54">
        <v>0.032890405219369034</v>
      </c>
      <c r="Z519" s="53">
        <v>5354.634768</v>
      </c>
      <c r="AA519" s="51">
        <v>1853.2513</v>
      </c>
      <c r="AB519" s="55">
        <v>2403.4626</v>
      </c>
      <c r="AC519" s="51">
        <v>2932.457</v>
      </c>
      <c r="AD519" s="51">
        <v>3124.217</v>
      </c>
      <c r="AE519" s="51">
        <v>3477.427</v>
      </c>
      <c r="AF519" s="51">
        <f t="shared" si="5"/>
        <v>9534.101</v>
      </c>
      <c r="AG519" s="18">
        <v>9618.25</v>
      </c>
      <c r="AH519" s="21">
        <v>8.82</v>
      </c>
      <c r="AI519" s="51">
        <f t="shared" si="3"/>
        <v>550.2113</v>
      </c>
      <c r="AJ519" s="18">
        <v>390.274</v>
      </c>
      <c r="AK519" s="54">
        <v>19.445</v>
      </c>
      <c r="AL519" s="56">
        <v>5.823</v>
      </c>
      <c r="AM519" s="3">
        <v>121.786878564766</v>
      </c>
      <c r="AN519" s="53">
        <v>1828.5</v>
      </c>
      <c r="AO519" s="18">
        <f t="shared" si="4"/>
        <v>1123.737403</v>
      </c>
      <c r="AP519" s="53">
        <v>117.5</v>
      </c>
      <c r="AQ519" s="53">
        <v>2293.62</v>
      </c>
      <c r="AR519" s="21">
        <v>540.435</v>
      </c>
      <c r="AS519" s="21">
        <v>1.373614</v>
      </c>
      <c r="AT519" s="53">
        <v>187.7</v>
      </c>
      <c r="AU519" s="53">
        <v>188.8</v>
      </c>
      <c r="AV519" s="53">
        <v>120.7</v>
      </c>
      <c r="AW519" s="53">
        <v>170.4</v>
      </c>
      <c r="AX519" s="53">
        <v>176.2</v>
      </c>
      <c r="AY519" s="21">
        <v>118.892163097441</v>
      </c>
      <c r="AZ519" s="21">
        <v>115.582934615773</v>
      </c>
      <c r="BA519" s="21">
        <v>115.977602922231</v>
      </c>
      <c r="BB519" s="5">
        <v>390.27</v>
      </c>
      <c r="BC519" s="5">
        <v>5.94931</v>
      </c>
      <c r="BD519" s="18">
        <v>390.02</v>
      </c>
      <c r="BE519" s="21">
        <v>9.36</v>
      </c>
      <c r="BF519" s="21">
        <v>9.8</v>
      </c>
      <c r="BG519" s="5">
        <v>10.67</v>
      </c>
      <c r="BH519" s="53">
        <v>125.6</v>
      </c>
      <c r="BI519" s="53">
        <v>116.3</v>
      </c>
      <c r="BJ519" s="53">
        <v>115.7</v>
      </c>
      <c r="BK519" s="53">
        <v>112.0</v>
      </c>
      <c r="BL519" s="54">
        <v>1103440.298</v>
      </c>
      <c r="BM519" s="53">
        <v>110.5</v>
      </c>
      <c r="BN519" s="53">
        <v>117.7</v>
      </c>
      <c r="BO519" s="21">
        <v>69.7294891449483</v>
      </c>
      <c r="BP519" s="53">
        <v>3498.8</v>
      </c>
      <c r="BQ519" s="21">
        <v>0.236</v>
      </c>
      <c r="BR519" s="53">
        <v>223.9</v>
      </c>
      <c r="BS519" s="5">
        <v>131.0</v>
      </c>
      <c r="BT519" s="53">
        <v>11.032</v>
      </c>
      <c r="BU519" s="18">
        <v>3.42</v>
      </c>
      <c r="BV519" s="57">
        <v>130.184078</v>
      </c>
    </row>
    <row r="520" ht="15.75" customHeight="1">
      <c r="A520" s="3" t="s">
        <v>59</v>
      </c>
      <c r="B520" s="3">
        <v>1989.0</v>
      </c>
      <c r="C520" s="3">
        <v>1989.3333333332948</v>
      </c>
      <c r="D520" s="54">
        <v>37.244</v>
      </c>
      <c r="E520" s="3">
        <v>3008.3</v>
      </c>
      <c r="F520" s="50">
        <v>360.9494</v>
      </c>
      <c r="G520" s="50">
        <v>698.1903</v>
      </c>
      <c r="H520" s="51">
        <v>619.0499</v>
      </c>
      <c r="I520" s="22">
        <v>190.8775</v>
      </c>
      <c r="J520" s="21">
        <v>117.0</v>
      </c>
      <c r="K520" s="5">
        <v>9.84</v>
      </c>
      <c r="L520" s="52">
        <v>7837.02</v>
      </c>
      <c r="M520" s="54">
        <v>62.215</v>
      </c>
      <c r="N520" s="3">
        <v>302.3</v>
      </c>
      <c r="O520" s="53">
        <v>112.3</v>
      </c>
      <c r="P520" s="52">
        <v>39.533</v>
      </c>
      <c r="Q520" s="54">
        <v>123.1</v>
      </c>
      <c r="R520" s="18">
        <v>112.5073</v>
      </c>
      <c r="S520" s="54">
        <v>21.04</v>
      </c>
      <c r="T520" s="3">
        <v>115.510455473031</v>
      </c>
      <c r="U520" s="21">
        <v>9.18</v>
      </c>
      <c r="V520" s="21">
        <v>9.36</v>
      </c>
      <c r="W520" s="18">
        <f t="shared" si="6"/>
        <v>0.04420872426</v>
      </c>
      <c r="X520" s="54">
        <v>69.252</v>
      </c>
      <c r="Y520" s="54">
        <v>0.03421394543092249</v>
      </c>
      <c r="Z520" s="53">
        <v>5420.866734</v>
      </c>
      <c r="AA520" s="51">
        <v>1869.0604</v>
      </c>
      <c r="AB520" s="55">
        <v>2421.5988</v>
      </c>
      <c r="AC520" s="51">
        <v>2977.927542452</v>
      </c>
      <c r="AD520" s="51">
        <v>3147.98323594686</v>
      </c>
      <c r="AE520" s="51">
        <v>3505.04838039812</v>
      </c>
      <c r="AF520" s="51">
        <f t="shared" si="5"/>
        <v>9630.959159</v>
      </c>
      <c r="AG520" s="18">
        <v>9754.45</v>
      </c>
      <c r="AH520" s="21">
        <v>8.65</v>
      </c>
      <c r="AI520" s="51">
        <f t="shared" si="3"/>
        <v>552.5384</v>
      </c>
      <c r="AJ520" s="18">
        <v>384.72</v>
      </c>
      <c r="AK520" s="54">
        <v>21.04</v>
      </c>
      <c r="AL520" s="56">
        <v>5.684</v>
      </c>
      <c r="AM520" s="3">
        <v>115.510455473031</v>
      </c>
      <c r="AN520" s="53">
        <v>1851.4</v>
      </c>
      <c r="AO520" s="18">
        <f t="shared" si="4"/>
        <v>1107.745465</v>
      </c>
      <c r="AP520" s="53">
        <v>117.6</v>
      </c>
      <c r="AQ520" s="53">
        <v>2418.8</v>
      </c>
      <c r="AR520" s="21">
        <v>542.41</v>
      </c>
      <c r="AS520" s="21">
        <v>1.369235</v>
      </c>
      <c r="AT520" s="53">
        <v>188.8</v>
      </c>
      <c r="AU520" s="53">
        <v>190.1</v>
      </c>
      <c r="AV520" s="53">
        <v>120.8</v>
      </c>
      <c r="AW520" s="53">
        <v>162.2</v>
      </c>
      <c r="AX520" s="53">
        <v>173.8</v>
      </c>
      <c r="AY520" s="21">
        <v>119.03310283678</v>
      </c>
      <c r="AZ520" s="21">
        <v>114.866972268125</v>
      </c>
      <c r="BA520" s="21">
        <v>116.994564276528</v>
      </c>
      <c r="BB520" s="5">
        <v>384.72</v>
      </c>
      <c r="BC520" s="5">
        <v>5.79333</v>
      </c>
      <c r="BD520" s="18">
        <v>384.37</v>
      </c>
      <c r="BE520" s="21">
        <v>9.18</v>
      </c>
      <c r="BF520" s="21">
        <v>9.79</v>
      </c>
      <c r="BG520" s="5">
        <v>10.61</v>
      </c>
      <c r="BH520" s="53">
        <v>125.6</v>
      </c>
      <c r="BI520" s="53">
        <v>116.5</v>
      </c>
      <c r="BJ520" s="53">
        <v>116.2</v>
      </c>
      <c r="BK520" s="53">
        <v>112.6</v>
      </c>
      <c r="BL520" s="54">
        <v>1105902.388</v>
      </c>
      <c r="BM520" s="53">
        <v>111.8</v>
      </c>
      <c r="BN520" s="53">
        <v>118.0</v>
      </c>
      <c r="BO520" s="21">
        <v>69.7888333910291</v>
      </c>
      <c r="BP520" s="53">
        <v>3543.0</v>
      </c>
      <c r="BQ520" s="21">
        <v>0.4875</v>
      </c>
      <c r="BR520" s="53">
        <v>216.2</v>
      </c>
      <c r="BS520" s="5">
        <v>131.4</v>
      </c>
      <c r="BT520" s="53">
        <v>11.05</v>
      </c>
      <c r="BU520" s="18">
        <v>3.35</v>
      </c>
      <c r="BV520" s="57">
        <v>130.134138</v>
      </c>
    </row>
    <row r="521" ht="15.75" customHeight="1">
      <c r="A521" s="3" t="s">
        <v>232</v>
      </c>
      <c r="B521" s="3">
        <v>1989.0</v>
      </c>
      <c r="C521" s="3">
        <v>1989.416666666628</v>
      </c>
      <c r="D521" s="54">
        <v>37.581</v>
      </c>
      <c r="E521" s="3">
        <v>3013.9</v>
      </c>
      <c r="F521" s="50">
        <v>362.544</v>
      </c>
      <c r="G521" s="50">
        <v>704.2505</v>
      </c>
      <c r="H521" s="51">
        <v>624.3005</v>
      </c>
      <c r="I521" s="22">
        <v>192.7876</v>
      </c>
      <c r="J521" s="21">
        <v>120.02</v>
      </c>
      <c r="K521" s="5">
        <v>9.81</v>
      </c>
      <c r="L521" s="52">
        <v>7841.53</v>
      </c>
      <c r="M521" s="54">
        <v>62.401</v>
      </c>
      <c r="N521" s="3">
        <v>313.9</v>
      </c>
      <c r="O521" s="53">
        <v>113.2</v>
      </c>
      <c r="P521" s="52">
        <v>39.301</v>
      </c>
      <c r="Q521" s="54">
        <v>123.7</v>
      </c>
      <c r="R521" s="18">
        <v>113.0377</v>
      </c>
      <c r="S521" s="54">
        <v>20.032</v>
      </c>
      <c r="T521" s="3">
        <v>119.573938979593</v>
      </c>
      <c r="U521" s="21">
        <v>8.86</v>
      </c>
      <c r="V521" s="21">
        <v>8.98</v>
      </c>
      <c r="W521" s="18">
        <f t="shared" si="6"/>
        <v>0.04377425398</v>
      </c>
      <c r="X521" s="54">
        <v>69.35</v>
      </c>
      <c r="Y521" s="54">
        <v>0.03154888515372822</v>
      </c>
      <c r="Z521" s="53">
        <v>5438.101054999999</v>
      </c>
      <c r="AA521" s="51">
        <v>1883.8904</v>
      </c>
      <c r="AB521" s="55">
        <v>2438.5922</v>
      </c>
      <c r="AC521" s="51">
        <v>3032.33587479066</v>
      </c>
      <c r="AD521" s="51">
        <v>3177.41910482484</v>
      </c>
      <c r="AE521" s="51">
        <v>3532.61244292248</v>
      </c>
      <c r="AF521" s="51">
        <f t="shared" si="5"/>
        <v>9742.367423</v>
      </c>
      <c r="AG521" s="18">
        <v>9850.14</v>
      </c>
      <c r="AH521" s="21">
        <v>8.43</v>
      </c>
      <c r="AI521" s="51">
        <f t="shared" si="3"/>
        <v>554.7018</v>
      </c>
      <c r="AJ521" s="18">
        <v>371.35</v>
      </c>
      <c r="AK521" s="54">
        <v>20.032</v>
      </c>
      <c r="AL521" s="56">
        <v>5.205</v>
      </c>
      <c r="AM521" s="3">
        <v>119.573938979593</v>
      </c>
      <c r="AN521" s="53">
        <v>1894.6</v>
      </c>
      <c r="AO521" s="18">
        <f t="shared" si="4"/>
        <v>1069.248488</v>
      </c>
      <c r="AP521" s="53">
        <v>118.3</v>
      </c>
      <c r="AQ521" s="53">
        <v>2480.15</v>
      </c>
      <c r="AR521" s="21">
        <v>519.905</v>
      </c>
      <c r="AS521" s="21">
        <v>1.192295</v>
      </c>
      <c r="AT521" s="53">
        <v>181.0</v>
      </c>
      <c r="AU521" s="53">
        <v>187.3</v>
      </c>
      <c r="AV521" s="53">
        <v>120.6</v>
      </c>
      <c r="AW521" s="53">
        <v>156.9</v>
      </c>
      <c r="AX521" s="53">
        <v>169.6</v>
      </c>
      <c r="AY521" s="21">
        <v>119.106816139295</v>
      </c>
      <c r="AZ521" s="21">
        <v>115.995318898669</v>
      </c>
      <c r="BA521" s="21">
        <v>116.996982775115</v>
      </c>
      <c r="BB521" s="5">
        <v>371.35</v>
      </c>
      <c r="BC521" s="5">
        <v>5.44498</v>
      </c>
      <c r="BD521" s="18">
        <v>370.62</v>
      </c>
      <c r="BE521" s="21">
        <v>8.86</v>
      </c>
      <c r="BF521" s="21">
        <v>9.57</v>
      </c>
      <c r="BG521" s="5">
        <v>10.46</v>
      </c>
      <c r="BH521" s="53">
        <v>125.2</v>
      </c>
      <c r="BI521" s="53">
        <v>116.9</v>
      </c>
      <c r="BJ521" s="53">
        <v>116.5</v>
      </c>
      <c r="BK521" s="53">
        <v>112.7</v>
      </c>
      <c r="BL521" s="54">
        <v>1111246.453</v>
      </c>
      <c r="BM521" s="53">
        <v>112.4</v>
      </c>
      <c r="BN521" s="53">
        <v>118.6</v>
      </c>
      <c r="BO521" s="21">
        <v>70.2042431135948</v>
      </c>
      <c r="BP521" s="53">
        <v>3551.8</v>
      </c>
      <c r="BQ521" s="21">
        <v>0.1883</v>
      </c>
      <c r="BR521" s="53">
        <v>217.9</v>
      </c>
      <c r="BS521" s="5">
        <v>132.0</v>
      </c>
      <c r="BT521" s="53">
        <v>10.7725</v>
      </c>
      <c r="BU521" s="18">
        <v>3.27</v>
      </c>
      <c r="BV521" s="57">
        <v>130.138067</v>
      </c>
    </row>
    <row r="522" ht="15.75" customHeight="1">
      <c r="A522" s="3" t="s">
        <v>233</v>
      </c>
      <c r="B522" s="3">
        <v>1989.0</v>
      </c>
      <c r="C522" s="3">
        <v>1989.4999999999613</v>
      </c>
      <c r="D522" s="54">
        <v>37.595</v>
      </c>
      <c r="E522" s="3">
        <v>3030.2</v>
      </c>
      <c r="F522" s="50">
        <v>363.3048</v>
      </c>
      <c r="G522" s="50">
        <v>711.8733</v>
      </c>
      <c r="H522" s="51">
        <v>624.2479</v>
      </c>
      <c r="I522" s="22">
        <v>195.4194</v>
      </c>
      <c r="J522" s="21">
        <v>122.38</v>
      </c>
      <c r="K522" s="5">
        <v>9.53</v>
      </c>
      <c r="L522" s="52">
        <v>7915.7</v>
      </c>
      <c r="M522" s="54">
        <v>62.567</v>
      </c>
      <c r="N522" s="3">
        <v>323.7</v>
      </c>
      <c r="O522" s="53">
        <v>112.9</v>
      </c>
      <c r="P522" s="52">
        <v>39.085</v>
      </c>
      <c r="Q522" s="54">
        <v>124.1</v>
      </c>
      <c r="R522" s="18">
        <v>112.8153</v>
      </c>
      <c r="S522" s="54">
        <v>20.005</v>
      </c>
      <c r="T522" s="3">
        <v>121.114029769915</v>
      </c>
      <c r="U522" s="21">
        <v>8.28</v>
      </c>
      <c r="V522" s="21">
        <v>8.44</v>
      </c>
      <c r="W522" s="18">
        <f t="shared" si="6"/>
        <v>0.04215803851</v>
      </c>
      <c r="X522" s="54">
        <v>69.404</v>
      </c>
      <c r="Y522" s="54">
        <v>0.03013031733309579</v>
      </c>
      <c r="Z522" s="53">
        <v>5501.411499999999</v>
      </c>
      <c r="AA522" s="51">
        <v>1894.8437</v>
      </c>
      <c r="AB522" s="55">
        <v>2450.4672</v>
      </c>
      <c r="AC522" s="51">
        <v>3073.978</v>
      </c>
      <c r="AD522" s="51">
        <v>3207.88</v>
      </c>
      <c r="AE522" s="51">
        <v>3554.777</v>
      </c>
      <c r="AF522" s="51">
        <f t="shared" si="5"/>
        <v>9836.635</v>
      </c>
      <c r="AG522" s="18">
        <v>9905.31</v>
      </c>
      <c r="AH522" s="21">
        <v>8.15</v>
      </c>
      <c r="AI522" s="51">
        <f t="shared" si="3"/>
        <v>555.6235</v>
      </c>
      <c r="AJ522" s="18">
        <v>367.727</v>
      </c>
      <c r="AK522" s="54">
        <v>20.005</v>
      </c>
      <c r="AL522" s="56">
        <v>5.225</v>
      </c>
      <c r="AM522" s="3">
        <v>121.114029769915</v>
      </c>
      <c r="AN522" s="53">
        <v>1921.3</v>
      </c>
      <c r="AO522" s="18">
        <f t="shared" si="4"/>
        <v>1058.816585</v>
      </c>
      <c r="AP522" s="53">
        <v>118.9</v>
      </c>
      <c r="AQ522" s="53">
        <v>2440.06</v>
      </c>
      <c r="AR522" s="21">
        <v>500.02</v>
      </c>
      <c r="AS522" s="21">
        <v>1.097523</v>
      </c>
      <c r="AT522" s="53">
        <v>164.9</v>
      </c>
      <c r="AU522" s="53">
        <v>171.9</v>
      </c>
      <c r="AV522" s="53">
        <v>119.8</v>
      </c>
      <c r="AW522" s="53">
        <v>155.8</v>
      </c>
      <c r="AX522" s="53">
        <v>164.4</v>
      </c>
      <c r="AY522" s="21">
        <v>119.078388555172</v>
      </c>
      <c r="AZ522" s="21">
        <v>116.310592094579</v>
      </c>
      <c r="BA522" s="21">
        <v>117.339750697102</v>
      </c>
      <c r="BB522" s="5">
        <v>367.73</v>
      </c>
      <c r="BC522" s="5">
        <v>5.28168</v>
      </c>
      <c r="BD522" s="18">
        <v>367.9</v>
      </c>
      <c r="BE522" s="21">
        <v>8.28</v>
      </c>
      <c r="BF522" s="21">
        <v>9.1</v>
      </c>
      <c r="BG522" s="5">
        <v>10.03</v>
      </c>
      <c r="BH522" s="53">
        <v>124.0</v>
      </c>
      <c r="BI522" s="53">
        <v>117.3</v>
      </c>
      <c r="BJ522" s="53">
        <v>117.0</v>
      </c>
      <c r="BK522" s="53">
        <v>112.8</v>
      </c>
      <c r="BL522" s="54">
        <v>1116065.906</v>
      </c>
      <c r="BM522" s="53">
        <v>112.4</v>
      </c>
      <c r="BN522" s="53">
        <v>119.1</v>
      </c>
      <c r="BO522" s="21">
        <v>70.5009643439988</v>
      </c>
      <c r="BP522" s="53">
        <v>3566.6</v>
      </c>
      <c r="BQ522" s="21">
        <v>0.3708</v>
      </c>
      <c r="BR522" s="53">
        <v>208.4</v>
      </c>
      <c r="BS522" s="5">
        <v>132.4</v>
      </c>
      <c r="BT522" s="53">
        <v>10.196</v>
      </c>
      <c r="BU522" s="18">
        <v>3.2</v>
      </c>
      <c r="BV522" s="57">
        <v>130.514874</v>
      </c>
    </row>
    <row r="523" ht="15.75" customHeight="1">
      <c r="A523" s="3" t="s">
        <v>60</v>
      </c>
      <c r="B523" s="3">
        <v>1989.0</v>
      </c>
      <c r="C523" s="3">
        <v>1989.5833333332946</v>
      </c>
      <c r="D523" s="54">
        <v>38.744</v>
      </c>
      <c r="E523" s="3">
        <v>3054.7</v>
      </c>
      <c r="F523" s="50">
        <v>365.2478</v>
      </c>
      <c r="G523" s="50">
        <v>720.4812</v>
      </c>
      <c r="H523" s="51">
        <v>631.0134</v>
      </c>
      <c r="I523" s="22">
        <v>199.25420000000003</v>
      </c>
      <c r="J523" s="21">
        <v>119.51</v>
      </c>
      <c r="K523" s="5">
        <v>9.24</v>
      </c>
      <c r="L523" s="52">
        <v>7932.34</v>
      </c>
      <c r="M523" s="54">
        <v>62.728</v>
      </c>
      <c r="N523" s="3">
        <v>331.9</v>
      </c>
      <c r="O523" s="53">
        <v>112.8</v>
      </c>
      <c r="P523" s="52">
        <v>39.438</v>
      </c>
      <c r="Q523" s="54">
        <v>124.5</v>
      </c>
      <c r="R523" s="18">
        <v>112.6917</v>
      </c>
      <c r="S523" s="54">
        <v>19.644</v>
      </c>
      <c r="T523" s="3">
        <v>118.223927127449</v>
      </c>
      <c r="U523" s="21">
        <v>8.02</v>
      </c>
      <c r="V523" s="21">
        <v>7.89</v>
      </c>
      <c r="W523" s="18">
        <f t="shared" si="6"/>
        <v>0.04059322174</v>
      </c>
      <c r="X523" s="54">
        <v>69.666</v>
      </c>
      <c r="Y523" s="54">
        <v>0.030882374702200455</v>
      </c>
      <c r="Z523" s="53">
        <v>5528.840980000001</v>
      </c>
      <c r="AA523" s="51">
        <v>1915.9886</v>
      </c>
      <c r="AB523" s="55">
        <v>2471.5183</v>
      </c>
      <c r="AC523" s="51">
        <v>3088.72932244582</v>
      </c>
      <c r="AD523" s="51">
        <v>3235.77636013581</v>
      </c>
      <c r="AE523" s="51">
        <v>3568.09824321238</v>
      </c>
      <c r="AF523" s="51">
        <f t="shared" si="5"/>
        <v>9892.603926</v>
      </c>
      <c r="AG523" s="18">
        <v>9919.97</v>
      </c>
      <c r="AH523" s="21">
        <v>7.88</v>
      </c>
      <c r="AI523" s="51">
        <f t="shared" si="3"/>
        <v>555.5297</v>
      </c>
      <c r="AJ523" s="18">
        <v>375.21</v>
      </c>
      <c r="AK523" s="54">
        <v>19.644</v>
      </c>
      <c r="AL523" s="56">
        <v>5.313</v>
      </c>
      <c r="AM523" s="3">
        <v>118.223927127449</v>
      </c>
      <c r="AN523" s="53">
        <v>1936.7</v>
      </c>
      <c r="AO523" s="18">
        <f t="shared" si="4"/>
        <v>1080.362799</v>
      </c>
      <c r="AP523" s="53">
        <v>118.9</v>
      </c>
      <c r="AQ523" s="53">
        <v>2660.66</v>
      </c>
      <c r="AR523" s="21">
        <v>506.532</v>
      </c>
      <c r="AS523" s="21">
        <v>1.06515</v>
      </c>
      <c r="AT523" s="53">
        <v>157.0</v>
      </c>
      <c r="AU523" s="53">
        <v>165.1</v>
      </c>
      <c r="AV523" s="53">
        <v>119.0</v>
      </c>
      <c r="AW523" s="53">
        <v>147.2</v>
      </c>
      <c r="AX523" s="53">
        <v>157.7</v>
      </c>
      <c r="AY523" s="21">
        <v>119.091038221928</v>
      </c>
      <c r="AZ523" s="21">
        <v>115.238893743356</v>
      </c>
      <c r="BA523" s="21">
        <v>117.513277498757</v>
      </c>
      <c r="BB523" s="5">
        <v>375.21</v>
      </c>
      <c r="BC523" s="5">
        <v>5.22967</v>
      </c>
      <c r="BD523" s="18">
        <v>374.91</v>
      </c>
      <c r="BE523" s="21">
        <v>8.02</v>
      </c>
      <c r="BF523" s="21">
        <v>8.93</v>
      </c>
      <c r="BG523" s="5">
        <v>9.87</v>
      </c>
      <c r="BH523" s="53">
        <v>123.0</v>
      </c>
      <c r="BI523" s="53">
        <v>117.8</v>
      </c>
      <c r="BJ523" s="53">
        <v>117.5</v>
      </c>
      <c r="BK523" s="53">
        <v>112.8</v>
      </c>
      <c r="BL523" s="54">
        <v>1120640.991</v>
      </c>
      <c r="BM523" s="53">
        <v>112.2</v>
      </c>
      <c r="BN523" s="53">
        <v>119.3</v>
      </c>
      <c r="BO523" s="21">
        <v>70.441620097918</v>
      </c>
      <c r="BP523" s="53">
        <v>3585.7</v>
      </c>
      <c r="BQ523" s="21">
        <v>0.6154</v>
      </c>
      <c r="BR523" s="53">
        <v>198.5</v>
      </c>
      <c r="BS523" s="5">
        <v>133.2</v>
      </c>
      <c r="BT523" s="53">
        <v>9.8825</v>
      </c>
      <c r="BU523" s="18">
        <v>3.16</v>
      </c>
      <c r="BV523" s="57">
        <v>130.793542</v>
      </c>
    </row>
    <row r="524" ht="15.75" customHeight="1">
      <c r="A524" s="3" t="s">
        <v>234</v>
      </c>
      <c r="B524" s="3">
        <v>1989.0</v>
      </c>
      <c r="C524" s="3">
        <v>1989.6666666666279</v>
      </c>
      <c r="D524" s="54">
        <v>38.723</v>
      </c>
      <c r="E524" s="3">
        <v>3076.7</v>
      </c>
      <c r="F524" s="50">
        <v>366.8325</v>
      </c>
      <c r="G524" s="50">
        <v>730.5054</v>
      </c>
      <c r="H524" s="51">
        <v>635.2412</v>
      </c>
      <c r="I524" s="22">
        <v>199.33</v>
      </c>
      <c r="J524" s="21">
        <v>119.99</v>
      </c>
      <c r="K524" s="5">
        <v>8.99</v>
      </c>
      <c r="L524" s="52">
        <v>7931.04</v>
      </c>
      <c r="M524" s="54">
        <v>62.816</v>
      </c>
      <c r="N524" s="3">
        <v>346.6</v>
      </c>
      <c r="O524" s="53">
        <v>112.0</v>
      </c>
      <c r="P524" s="52">
        <v>39.398</v>
      </c>
      <c r="Q524" s="54">
        <v>124.5</v>
      </c>
      <c r="R524" s="18">
        <v>112.0597</v>
      </c>
      <c r="S524" s="54">
        <v>18.522</v>
      </c>
      <c r="T524" s="3">
        <v>123.976464228658</v>
      </c>
      <c r="U524" s="21">
        <v>8.11</v>
      </c>
      <c r="V524" s="21">
        <v>8.18</v>
      </c>
      <c r="W524" s="18">
        <f t="shared" si="6"/>
        <v>0.03948370015</v>
      </c>
      <c r="X524" s="54">
        <v>69.73</v>
      </c>
      <c r="Y524" s="54">
        <v>0.028997269977126816</v>
      </c>
      <c r="Z524" s="53">
        <v>5533.486608</v>
      </c>
      <c r="AA524" s="51">
        <v>1931.9179</v>
      </c>
      <c r="AB524" s="55">
        <v>2487.4584</v>
      </c>
      <c r="AC524" s="51">
        <v>3092.78285202095</v>
      </c>
      <c r="AD524" s="51">
        <v>3261.73880508557</v>
      </c>
      <c r="AE524" s="51">
        <v>3576.72588076049</v>
      </c>
      <c r="AF524" s="51">
        <f t="shared" si="5"/>
        <v>9931.247538</v>
      </c>
      <c r="AG524" s="18">
        <v>9971.71</v>
      </c>
      <c r="AH524" s="21">
        <v>7.9</v>
      </c>
      <c r="AI524" s="51">
        <f t="shared" si="3"/>
        <v>555.5405</v>
      </c>
      <c r="AJ524" s="18">
        <v>365.548</v>
      </c>
      <c r="AK524" s="54">
        <v>18.522</v>
      </c>
      <c r="AL524" s="56">
        <v>5.141</v>
      </c>
      <c r="AM524" s="3">
        <v>123.976464228658</v>
      </c>
      <c r="AN524" s="53">
        <v>1943.4</v>
      </c>
      <c r="AO524" s="18">
        <f t="shared" si="4"/>
        <v>1052.54247</v>
      </c>
      <c r="AP524" s="53">
        <v>119.3</v>
      </c>
      <c r="AQ524" s="53">
        <v>2737.27</v>
      </c>
      <c r="AR524" s="21">
        <v>487.917</v>
      </c>
      <c r="AS524" s="21">
        <v>1.211935</v>
      </c>
      <c r="AT524" s="53">
        <v>165.0</v>
      </c>
      <c r="AU524" s="53">
        <v>174.2</v>
      </c>
      <c r="AV524" s="53">
        <v>118.4</v>
      </c>
      <c r="AW524" s="53">
        <v>141.2</v>
      </c>
      <c r="AX524" s="53">
        <v>158.3</v>
      </c>
      <c r="AY524" s="21">
        <v>118.948097801393</v>
      </c>
      <c r="AZ524" s="21">
        <v>115.941615022559</v>
      </c>
      <c r="BA524" s="21">
        <v>117.564642394333</v>
      </c>
      <c r="BB524" s="5">
        <v>365.55</v>
      </c>
      <c r="BC524" s="5">
        <v>5.18505</v>
      </c>
      <c r="BD524" s="18">
        <v>365.15</v>
      </c>
      <c r="BE524" s="21">
        <v>8.11</v>
      </c>
      <c r="BF524" s="21">
        <v>8.96</v>
      </c>
      <c r="BG524" s="5">
        <v>9.88</v>
      </c>
      <c r="BH524" s="53">
        <v>123.0</v>
      </c>
      <c r="BI524" s="53">
        <v>118.0</v>
      </c>
      <c r="BJ524" s="53">
        <v>117.9</v>
      </c>
      <c r="BK524" s="53">
        <v>112.8</v>
      </c>
      <c r="BL524" s="54">
        <v>1121302.333</v>
      </c>
      <c r="BM524" s="53">
        <v>111.4</v>
      </c>
      <c r="BN524" s="53">
        <v>119.6</v>
      </c>
      <c r="BO524" s="21">
        <v>70.6196528361604</v>
      </c>
      <c r="BP524" s="53">
        <v>3620.6</v>
      </c>
      <c r="BQ524" s="21">
        <v>0.3269</v>
      </c>
      <c r="BR524" s="53">
        <v>183.7</v>
      </c>
      <c r="BS524" s="5">
        <v>133.7</v>
      </c>
      <c r="BT524" s="53">
        <v>9.985</v>
      </c>
      <c r="BU524" s="18">
        <v>3.06</v>
      </c>
      <c r="BV524" s="57">
        <v>130.980291</v>
      </c>
    </row>
    <row r="525" ht="15.75" customHeight="1">
      <c r="A525" s="3" t="s">
        <v>235</v>
      </c>
      <c r="B525" s="3">
        <v>1989.0</v>
      </c>
      <c r="C525" s="3">
        <v>1989.7499999999611</v>
      </c>
      <c r="D525" s="54">
        <v>38.981</v>
      </c>
      <c r="E525" s="3">
        <v>3094.8</v>
      </c>
      <c r="F525" s="50">
        <v>368.6133</v>
      </c>
      <c r="G525" s="50">
        <v>739.1933</v>
      </c>
      <c r="H525" s="51">
        <v>637.1652</v>
      </c>
      <c r="I525" s="22">
        <v>199.298</v>
      </c>
      <c r="J525" s="21">
        <v>121.58</v>
      </c>
      <c r="K525" s="5">
        <v>9.02</v>
      </c>
      <c r="L525" s="52">
        <v>7919.11</v>
      </c>
      <c r="M525" s="54">
        <v>63.034</v>
      </c>
      <c r="N525" s="3">
        <v>347.3</v>
      </c>
      <c r="O525" s="53">
        <v>112.4</v>
      </c>
      <c r="P525" s="52">
        <v>39.674</v>
      </c>
      <c r="Q525" s="54">
        <v>124.8</v>
      </c>
      <c r="R525" s="18">
        <v>112.3017</v>
      </c>
      <c r="S525" s="54">
        <v>19.594</v>
      </c>
      <c r="T525" s="3">
        <v>121.987278724045</v>
      </c>
      <c r="U525" s="21">
        <v>8.19</v>
      </c>
      <c r="V525" s="21">
        <v>8.22</v>
      </c>
      <c r="W525" s="18">
        <f t="shared" si="6"/>
        <v>0.03751131594</v>
      </c>
      <c r="X525" s="54">
        <v>69.843</v>
      </c>
      <c r="Y525" s="54">
        <v>0.026559468516667684</v>
      </c>
      <c r="Z525" s="53">
        <v>5536.249800999999</v>
      </c>
      <c r="AA525" s="51">
        <v>1944.2754</v>
      </c>
      <c r="AB525" s="55">
        <v>2499.015</v>
      </c>
      <c r="AC525" s="51">
        <v>3109.911</v>
      </c>
      <c r="AD525" s="51">
        <v>3287.453</v>
      </c>
      <c r="AE525" s="51">
        <v>3586.708</v>
      </c>
      <c r="AF525" s="51">
        <f t="shared" si="5"/>
        <v>9984.072</v>
      </c>
      <c r="AG525" s="18">
        <v>10060.54</v>
      </c>
      <c r="AH525" s="21">
        <v>7.75</v>
      </c>
      <c r="AI525" s="51">
        <f t="shared" si="3"/>
        <v>554.7396</v>
      </c>
      <c r="AJ525" s="18">
        <v>361.798</v>
      </c>
      <c r="AK525" s="54">
        <v>19.594</v>
      </c>
      <c r="AL525" s="56">
        <v>5.31</v>
      </c>
      <c r="AM525" s="3">
        <v>121.987278724045</v>
      </c>
      <c r="AN525" s="53">
        <v>1924.7</v>
      </c>
      <c r="AO525" s="18">
        <f t="shared" si="4"/>
        <v>1041.744889</v>
      </c>
      <c r="AP525" s="53">
        <v>119.7</v>
      </c>
      <c r="AQ525" s="53">
        <v>2692.82</v>
      </c>
      <c r="AR525" s="21">
        <v>480.79</v>
      </c>
      <c r="AS525" s="21">
        <v>1.2467</v>
      </c>
      <c r="AT525" s="53">
        <v>178.1</v>
      </c>
      <c r="AU525" s="53">
        <v>183.2</v>
      </c>
      <c r="AV525" s="53">
        <v>118.1</v>
      </c>
      <c r="AW525" s="53">
        <v>137.4</v>
      </c>
      <c r="AX525" s="53">
        <v>161.9</v>
      </c>
      <c r="AY525" s="21">
        <v>118.602615348717</v>
      </c>
      <c r="AZ525" s="21">
        <v>116.870630634307</v>
      </c>
      <c r="BA525" s="21">
        <v>118.095202727397</v>
      </c>
      <c r="BB525" s="5">
        <v>361.8</v>
      </c>
      <c r="BC525" s="5">
        <v>5.13381</v>
      </c>
      <c r="BD525" s="18">
        <v>361.91</v>
      </c>
      <c r="BE525" s="21">
        <v>8.19</v>
      </c>
      <c r="BF525" s="21">
        <v>9.01</v>
      </c>
      <c r="BG525" s="5">
        <v>9.91</v>
      </c>
      <c r="BH525" s="53">
        <v>123.7</v>
      </c>
      <c r="BI525" s="53">
        <v>118.2</v>
      </c>
      <c r="BJ525" s="53">
        <v>117.9</v>
      </c>
      <c r="BK525" s="53">
        <v>112.9</v>
      </c>
      <c r="BL525" s="54">
        <v>1120387.897</v>
      </c>
      <c r="BM525" s="53">
        <v>111.9</v>
      </c>
      <c r="BN525" s="53">
        <v>120.2</v>
      </c>
      <c r="BO525" s="21">
        <v>70.5603085900796</v>
      </c>
      <c r="BP525" s="53">
        <v>3621.9</v>
      </c>
      <c r="BQ525" s="21">
        <v>0.3497</v>
      </c>
      <c r="BR525" s="53">
        <v>185.5</v>
      </c>
      <c r="BS525" s="5">
        <v>133.9</v>
      </c>
      <c r="BT525" s="53">
        <v>10.126</v>
      </c>
      <c r="BU525" s="18">
        <v>3.09</v>
      </c>
      <c r="BV525" s="57">
        <v>130.81621</v>
      </c>
    </row>
    <row r="526" ht="15.75" customHeight="1">
      <c r="A526" s="3" t="s">
        <v>61</v>
      </c>
      <c r="B526" s="3">
        <v>1989.0</v>
      </c>
      <c r="C526" s="3">
        <v>1989.8333333332944</v>
      </c>
      <c r="D526" s="54">
        <v>39.608</v>
      </c>
      <c r="E526" s="3">
        <v>3116.4</v>
      </c>
      <c r="F526" s="50">
        <v>370.2782</v>
      </c>
      <c r="G526" s="50">
        <v>745.1728</v>
      </c>
      <c r="H526" s="51">
        <v>639.3477</v>
      </c>
      <c r="I526" s="22">
        <v>201.2359</v>
      </c>
      <c r="J526" s="21">
        <v>119.38</v>
      </c>
      <c r="K526" s="5">
        <v>8.84</v>
      </c>
      <c r="L526" s="52">
        <v>7926.42</v>
      </c>
      <c r="M526" s="54">
        <v>63.262</v>
      </c>
      <c r="N526" s="3">
        <v>347.4</v>
      </c>
      <c r="O526" s="53">
        <v>112.8</v>
      </c>
      <c r="P526" s="52">
        <v>40.163</v>
      </c>
      <c r="Q526" s="54">
        <v>125.4</v>
      </c>
      <c r="R526" s="18">
        <v>112.532</v>
      </c>
      <c r="S526" s="54">
        <v>20.091</v>
      </c>
      <c r="T526" s="3">
        <v>123.22085706323</v>
      </c>
      <c r="U526" s="21">
        <v>8.01</v>
      </c>
      <c r="V526" s="21">
        <v>7.99</v>
      </c>
      <c r="W526" s="18">
        <f t="shared" si="6"/>
        <v>0.03732004067</v>
      </c>
      <c r="X526" s="54">
        <v>70.112</v>
      </c>
      <c r="Y526" s="54">
        <v>0.0282462675622559</v>
      </c>
      <c r="Z526" s="53">
        <v>5557.213062</v>
      </c>
      <c r="AA526" s="51">
        <v>1956.0289</v>
      </c>
      <c r="AB526" s="55">
        <v>2518.7174</v>
      </c>
      <c r="AC526" s="51">
        <v>3155.15746406102</v>
      </c>
      <c r="AD526" s="51">
        <v>3314.07276795433</v>
      </c>
      <c r="AE526" s="51">
        <v>3602.6168689746</v>
      </c>
      <c r="AF526" s="51">
        <f t="shared" si="5"/>
        <v>10071.8471</v>
      </c>
      <c r="AG526" s="18">
        <v>10186.46</v>
      </c>
      <c r="AH526" s="21">
        <v>7.64</v>
      </c>
      <c r="AI526" s="51">
        <f t="shared" si="3"/>
        <v>562.6885</v>
      </c>
      <c r="AJ526" s="18">
        <v>366.8</v>
      </c>
      <c r="AK526" s="54">
        <v>20.091</v>
      </c>
      <c r="AL526" s="56">
        <v>5.218</v>
      </c>
      <c r="AM526" s="3">
        <v>123.22085706323</v>
      </c>
      <c r="AN526" s="53">
        <v>2003.9</v>
      </c>
      <c r="AO526" s="18">
        <f t="shared" si="4"/>
        <v>1056.147423</v>
      </c>
      <c r="AP526" s="53">
        <v>120.0</v>
      </c>
      <c r="AQ526" s="53">
        <v>2645.08</v>
      </c>
      <c r="AR526" s="21">
        <v>492.555</v>
      </c>
      <c r="AS526" s="21">
        <v>1.240955</v>
      </c>
      <c r="AT526" s="53">
        <v>182.9</v>
      </c>
      <c r="AU526" s="53">
        <v>191.0</v>
      </c>
      <c r="AV526" s="53">
        <v>117.8</v>
      </c>
      <c r="AW526" s="53">
        <v>135.1</v>
      </c>
      <c r="AX526" s="53">
        <v>164.2</v>
      </c>
      <c r="AY526" s="21">
        <v>119.364832239815</v>
      </c>
      <c r="AZ526" s="21">
        <v>117.168785681964</v>
      </c>
      <c r="BA526" s="21">
        <v>117.826911767918</v>
      </c>
      <c r="BB526" s="5">
        <v>366.8</v>
      </c>
      <c r="BC526" s="5">
        <v>5.14486</v>
      </c>
      <c r="BD526" s="18">
        <v>367.03</v>
      </c>
      <c r="BE526" s="21">
        <v>8.01</v>
      </c>
      <c r="BF526" s="21">
        <v>8.92</v>
      </c>
      <c r="BG526" s="5">
        <v>9.81</v>
      </c>
      <c r="BH526" s="53">
        <v>123.9</v>
      </c>
      <c r="BI526" s="53">
        <v>118.5</v>
      </c>
      <c r="BJ526" s="53">
        <v>117.7</v>
      </c>
      <c r="BK526" s="53">
        <v>113.0</v>
      </c>
      <c r="BL526" s="54">
        <v>1124146.489</v>
      </c>
      <c r="BM526" s="53">
        <v>112.4</v>
      </c>
      <c r="BN526" s="53">
        <v>120.5</v>
      </c>
      <c r="BO526" s="21">
        <v>71.5098165273725</v>
      </c>
      <c r="BP526" s="53">
        <v>3633.6</v>
      </c>
      <c r="BQ526" s="21">
        <v>0.2408</v>
      </c>
      <c r="BR526" s="53">
        <v>184.6</v>
      </c>
      <c r="BS526" s="5">
        <v>134.8</v>
      </c>
      <c r="BT526" s="53">
        <v>9.9475</v>
      </c>
      <c r="BU526" s="18">
        <v>3.12</v>
      </c>
      <c r="BV526" s="57">
        <v>130.305434</v>
      </c>
    </row>
    <row r="527" ht="15.75" customHeight="1">
      <c r="A527" s="3" t="s">
        <v>236</v>
      </c>
      <c r="B527" s="3">
        <v>1989.0</v>
      </c>
      <c r="C527" s="3">
        <v>1989.9166666666276</v>
      </c>
      <c r="D527" s="54">
        <v>39.821</v>
      </c>
      <c r="E527" s="3">
        <v>3135.3</v>
      </c>
      <c r="F527" s="50">
        <v>372.3149</v>
      </c>
      <c r="G527" s="50">
        <v>752.703</v>
      </c>
      <c r="H527" s="51">
        <v>639.6865</v>
      </c>
      <c r="I527" s="22">
        <v>198.5898</v>
      </c>
      <c r="J527" s="21">
        <v>119.27</v>
      </c>
      <c r="K527" s="5">
        <v>8.55</v>
      </c>
      <c r="L527" s="52">
        <v>7955.48</v>
      </c>
      <c r="M527" s="54">
        <v>63.43</v>
      </c>
      <c r="N527" s="3">
        <v>340.2</v>
      </c>
      <c r="O527" s="53">
        <v>112.7</v>
      </c>
      <c r="P527" s="52">
        <v>40.17</v>
      </c>
      <c r="Q527" s="54">
        <v>125.9</v>
      </c>
      <c r="R527" s="18">
        <v>112.5425</v>
      </c>
      <c r="S527" s="54">
        <v>19.82</v>
      </c>
      <c r="T527" s="3">
        <v>125.82250897451</v>
      </c>
      <c r="U527" s="21">
        <v>7.87</v>
      </c>
      <c r="V527" s="21">
        <v>7.77</v>
      </c>
      <c r="W527" s="18">
        <f t="shared" si="6"/>
        <v>0.03723447746</v>
      </c>
      <c r="X527" s="54">
        <v>70.265</v>
      </c>
      <c r="Y527" s="54">
        <v>0.02857435627186633</v>
      </c>
      <c r="Z527" s="53">
        <v>5587.929151999999</v>
      </c>
      <c r="AA527" s="51">
        <v>1963.2908</v>
      </c>
      <c r="AB527" s="55">
        <v>2530.0154</v>
      </c>
      <c r="AC527" s="51">
        <v>3208.6510874959</v>
      </c>
      <c r="AD527" s="51">
        <v>3340.62456372176</v>
      </c>
      <c r="AE527" s="51">
        <v>3623.12147848001</v>
      </c>
      <c r="AF527" s="51">
        <f t="shared" si="5"/>
        <v>10172.39713</v>
      </c>
      <c r="AG527" s="18">
        <v>10267.7</v>
      </c>
      <c r="AH527" s="21">
        <v>7.69</v>
      </c>
      <c r="AI527" s="51">
        <f t="shared" si="3"/>
        <v>566.7246</v>
      </c>
      <c r="AJ527" s="18">
        <v>394.361</v>
      </c>
      <c r="AK527" s="54">
        <v>19.82</v>
      </c>
      <c r="AL527" s="56">
        <v>5.696</v>
      </c>
      <c r="AM527" s="3">
        <v>125.82250897451</v>
      </c>
      <c r="AN527" s="53">
        <v>2020.8</v>
      </c>
      <c r="AO527" s="18">
        <f t="shared" si="4"/>
        <v>1135.505327</v>
      </c>
      <c r="AP527" s="53">
        <v>120.4</v>
      </c>
      <c r="AQ527" s="53">
        <v>2706.27</v>
      </c>
      <c r="AR527" s="21">
        <v>516.738</v>
      </c>
      <c r="AS527" s="21">
        <v>1.11179</v>
      </c>
      <c r="AT527" s="53">
        <v>169.6</v>
      </c>
      <c r="AU527" s="53">
        <v>176.8</v>
      </c>
      <c r="AV527" s="53">
        <v>116.9</v>
      </c>
      <c r="AW527" s="53">
        <v>133.8</v>
      </c>
      <c r="AX527" s="53">
        <v>155.3</v>
      </c>
      <c r="AY527" s="21">
        <v>120.229465622008</v>
      </c>
      <c r="AZ527" s="21">
        <v>117.184011125784</v>
      </c>
      <c r="BA527" s="21">
        <v>117.628371536235</v>
      </c>
      <c r="BB527" s="5">
        <v>394.36</v>
      </c>
      <c r="BC527" s="5">
        <v>5.48332</v>
      </c>
      <c r="BD527" s="18">
        <v>395.19</v>
      </c>
      <c r="BE527" s="21">
        <v>7.87</v>
      </c>
      <c r="BF527" s="21">
        <v>8.89</v>
      </c>
      <c r="BG527" s="5">
        <v>9.81</v>
      </c>
      <c r="BH527" s="53">
        <v>122.8</v>
      </c>
      <c r="BI527" s="53">
        <v>118.7</v>
      </c>
      <c r="BJ527" s="53">
        <v>117.8</v>
      </c>
      <c r="BK527" s="53">
        <v>113.1</v>
      </c>
      <c r="BL527" s="54">
        <v>1129978.317</v>
      </c>
      <c r="BM527" s="53">
        <v>112.1</v>
      </c>
      <c r="BN527" s="53">
        <v>120.7</v>
      </c>
      <c r="BO527" s="21">
        <v>71.6878492656149</v>
      </c>
      <c r="BP527" s="53">
        <v>3643.3</v>
      </c>
      <c r="BQ527" s="21">
        <v>0.4272</v>
      </c>
      <c r="BR527" s="53">
        <v>188.0</v>
      </c>
      <c r="BS527" s="5">
        <v>135.4</v>
      </c>
      <c r="BT527" s="53">
        <v>9.7675</v>
      </c>
      <c r="BU527" s="18">
        <v>3.22</v>
      </c>
      <c r="BV527" s="57">
        <v>130.051021</v>
      </c>
    </row>
    <row r="528" ht="15.75" customHeight="1">
      <c r="A528" s="3" t="s">
        <v>237</v>
      </c>
      <c r="B528" s="3">
        <v>1989.0</v>
      </c>
      <c r="C528" s="3">
        <v>1989.999999999961</v>
      </c>
      <c r="D528" s="54">
        <v>40.222</v>
      </c>
      <c r="E528" s="3">
        <v>3154.4</v>
      </c>
      <c r="F528" s="50">
        <v>373.9524</v>
      </c>
      <c r="G528" s="50">
        <v>759.867</v>
      </c>
      <c r="H528" s="51">
        <v>637.6158</v>
      </c>
      <c r="I528" s="22">
        <v>196.5515</v>
      </c>
      <c r="J528" s="21">
        <v>117.61</v>
      </c>
      <c r="K528" s="5">
        <v>8.45</v>
      </c>
      <c r="L528" s="52">
        <v>7952.1</v>
      </c>
      <c r="M528" s="54">
        <v>63.611</v>
      </c>
      <c r="N528" s="3">
        <v>348.6</v>
      </c>
      <c r="O528" s="53">
        <v>113.0</v>
      </c>
      <c r="P528" s="52">
        <v>40.487</v>
      </c>
      <c r="Q528" s="54">
        <v>126.3</v>
      </c>
      <c r="R528" s="18">
        <v>113.2229</v>
      </c>
      <c r="S528" s="54">
        <v>21.088</v>
      </c>
      <c r="T528" s="3">
        <v>121.786967466085</v>
      </c>
      <c r="U528" s="21">
        <v>7.84</v>
      </c>
      <c r="V528" s="21">
        <v>7.72</v>
      </c>
      <c r="W528" s="18">
        <f t="shared" si="6"/>
        <v>0.03675272182</v>
      </c>
      <c r="X528" s="54">
        <v>70.395</v>
      </c>
      <c r="Y528" s="54">
        <v>0.027934347711807472</v>
      </c>
      <c r="Z528" s="53">
        <v>5599.0736099999995</v>
      </c>
      <c r="AA528" s="51">
        <v>1967.9849</v>
      </c>
      <c r="AB528" s="55">
        <v>2538.4371</v>
      </c>
      <c r="AC528" s="51">
        <v>3241.792</v>
      </c>
      <c r="AD528" s="51">
        <v>3365.603</v>
      </c>
      <c r="AE528" s="51">
        <v>3645.415</v>
      </c>
      <c r="AF528" s="51">
        <f t="shared" si="5"/>
        <v>10252.81</v>
      </c>
      <c r="AG528" s="18">
        <v>10304.27</v>
      </c>
      <c r="AH528" s="21">
        <v>7.63</v>
      </c>
      <c r="AI528" s="51">
        <f t="shared" si="3"/>
        <v>570.4522</v>
      </c>
      <c r="AJ528" s="18">
        <v>409.655</v>
      </c>
      <c r="AK528" s="54">
        <v>21.088</v>
      </c>
      <c r="AL528" s="56">
        <v>5.26</v>
      </c>
      <c r="AM528" s="3">
        <v>121.786967466085</v>
      </c>
      <c r="AN528" s="53">
        <v>2009.0</v>
      </c>
      <c r="AO528" s="18">
        <f t="shared" si="4"/>
        <v>1179.542183</v>
      </c>
      <c r="AP528" s="53">
        <v>120.6</v>
      </c>
      <c r="AQ528" s="53">
        <v>2753.2</v>
      </c>
      <c r="AR528" s="21">
        <v>509.692</v>
      </c>
      <c r="AS528" s="21">
        <v>1.055285</v>
      </c>
      <c r="AT528" s="53">
        <v>158.7</v>
      </c>
      <c r="AU528" s="53">
        <v>163.3</v>
      </c>
      <c r="AV528" s="53">
        <v>116.5</v>
      </c>
      <c r="AW528" s="53">
        <v>128.4</v>
      </c>
      <c r="AX528" s="53">
        <v>146.5</v>
      </c>
      <c r="AY528" s="21">
        <v>120.836363321909</v>
      </c>
      <c r="AZ528" s="21">
        <v>117.682271813256</v>
      </c>
      <c r="BA528" s="21">
        <v>117.845437703977</v>
      </c>
      <c r="BB528" s="5">
        <v>409.66</v>
      </c>
      <c r="BC528" s="5">
        <v>5.56595</v>
      </c>
      <c r="BD528" s="18">
        <v>409.25</v>
      </c>
      <c r="BE528" s="21">
        <v>7.84</v>
      </c>
      <c r="BF528" s="21">
        <v>8.86</v>
      </c>
      <c r="BG528" s="5">
        <v>9.82</v>
      </c>
      <c r="BH528" s="53">
        <v>121.7</v>
      </c>
      <c r="BI528" s="53">
        <v>118.9</v>
      </c>
      <c r="BJ528" s="53">
        <v>117.9</v>
      </c>
      <c r="BK528" s="53">
        <v>113.2</v>
      </c>
      <c r="BL528" s="54">
        <v>1129138.549</v>
      </c>
      <c r="BM528" s="53">
        <v>112.3</v>
      </c>
      <c r="BN528" s="53">
        <v>121.0</v>
      </c>
      <c r="BO528" s="21">
        <v>71.6878492656149</v>
      </c>
      <c r="BP528" s="53">
        <v>3684.2</v>
      </c>
      <c r="BQ528" s="21">
        <v>0.3693</v>
      </c>
      <c r="BR528" s="53">
        <v>182.8</v>
      </c>
      <c r="BS528" s="5">
        <v>136.0</v>
      </c>
      <c r="BT528" s="53">
        <v>9.744</v>
      </c>
      <c r="BU528" s="18">
        <v>3.17</v>
      </c>
      <c r="BV528" s="57">
        <v>129.805727</v>
      </c>
    </row>
    <row r="529" ht="15.75" customHeight="1">
      <c r="A529" s="3" t="s">
        <v>58</v>
      </c>
      <c r="B529" s="3">
        <v>1990.0</v>
      </c>
      <c r="C529" s="3">
        <v>1990.0833333332941</v>
      </c>
      <c r="D529" s="54">
        <v>40.292</v>
      </c>
      <c r="E529" s="3">
        <v>3168.5</v>
      </c>
      <c r="F529" s="50">
        <v>376.0468</v>
      </c>
      <c r="G529" s="50">
        <v>765.8184</v>
      </c>
      <c r="H529" s="51">
        <v>635.7534</v>
      </c>
      <c r="I529" s="22">
        <v>196.1982</v>
      </c>
      <c r="J529" s="21">
        <v>116.83</v>
      </c>
      <c r="K529" s="5">
        <v>8.23</v>
      </c>
      <c r="L529" s="52">
        <v>7989.99</v>
      </c>
      <c r="M529" s="54">
        <v>63.856</v>
      </c>
      <c r="N529" s="3">
        <v>339.97</v>
      </c>
      <c r="O529" s="53">
        <v>114.9</v>
      </c>
      <c r="P529" s="52">
        <v>40.731</v>
      </c>
      <c r="Q529" s="54">
        <v>127.5</v>
      </c>
      <c r="R529" s="18">
        <v>114.862</v>
      </c>
      <c r="S529" s="54">
        <v>22.641</v>
      </c>
      <c r="T529" s="3">
        <v>125.790531597407</v>
      </c>
      <c r="U529" s="21">
        <v>8.21</v>
      </c>
      <c r="V529" s="21">
        <v>7.92</v>
      </c>
      <c r="W529" s="18">
        <f t="shared" si="6"/>
        <v>0.03551389745</v>
      </c>
      <c r="X529" s="54">
        <v>70.6</v>
      </c>
      <c r="Y529" s="54">
        <v>0.028150348784714563</v>
      </c>
      <c r="Z529" s="53">
        <v>5657.711919</v>
      </c>
      <c r="AA529" s="51">
        <v>1973.8074</v>
      </c>
      <c r="AB529" s="55">
        <v>2553.2102</v>
      </c>
      <c r="AC529" s="51">
        <v>3235.62974723603</v>
      </c>
      <c r="AD529" s="51">
        <v>3388.05227175058</v>
      </c>
      <c r="AE529" s="51">
        <v>3667.08646607442</v>
      </c>
      <c r="AF529" s="51">
        <f t="shared" si="5"/>
        <v>10290.76849</v>
      </c>
      <c r="AG529" s="18">
        <v>10296.16</v>
      </c>
      <c r="AH529" s="21">
        <v>7.64</v>
      </c>
      <c r="AI529" s="51">
        <f t="shared" si="3"/>
        <v>579.4028</v>
      </c>
      <c r="AJ529" s="18">
        <v>410.118</v>
      </c>
      <c r="AK529" s="54">
        <v>22.641</v>
      </c>
      <c r="AL529" s="56">
        <v>5.228</v>
      </c>
      <c r="AM529" s="3">
        <v>125.790531597407</v>
      </c>
      <c r="AN529" s="53">
        <v>1949.3</v>
      </c>
      <c r="AO529" s="18">
        <f t="shared" si="4"/>
        <v>1180.875324</v>
      </c>
      <c r="AP529" s="53">
        <v>121.0</v>
      </c>
      <c r="AQ529" s="53">
        <v>2590.54</v>
      </c>
      <c r="AR529" s="21">
        <v>503.905</v>
      </c>
      <c r="AS529" s="21">
        <v>1.033023</v>
      </c>
      <c r="AT529" s="53">
        <v>159.0</v>
      </c>
      <c r="AU529" s="53">
        <v>164.9</v>
      </c>
      <c r="AV529" s="53">
        <v>116.7</v>
      </c>
      <c r="AW529" s="53">
        <v>125.1</v>
      </c>
      <c r="AX529" s="53">
        <v>146.0</v>
      </c>
      <c r="AY529" s="21">
        <v>121.257092233862</v>
      </c>
      <c r="AZ529" s="21">
        <v>116.538923379666</v>
      </c>
      <c r="BA529" s="21">
        <v>118.140962095483</v>
      </c>
      <c r="BB529" s="5">
        <v>410.12</v>
      </c>
      <c r="BC529" s="5">
        <v>5.24755</v>
      </c>
      <c r="BD529" s="18">
        <v>410.49</v>
      </c>
      <c r="BE529" s="21">
        <v>8.21</v>
      </c>
      <c r="BF529" s="21">
        <v>8.99</v>
      </c>
      <c r="BG529" s="5">
        <v>9.94</v>
      </c>
      <c r="BH529" s="53">
        <v>121.7</v>
      </c>
      <c r="BI529" s="53">
        <v>119.6</v>
      </c>
      <c r="BJ529" s="53">
        <v>118.4</v>
      </c>
      <c r="BK529" s="53">
        <v>113.8</v>
      </c>
      <c r="BL529" s="54">
        <v>1125917.177</v>
      </c>
      <c r="BM529" s="53">
        <v>114.1</v>
      </c>
      <c r="BN529" s="53">
        <v>121.8</v>
      </c>
      <c r="BO529" s="21">
        <v>71.9252262499382</v>
      </c>
      <c r="BP529" s="53">
        <v>3730.7</v>
      </c>
      <c r="BQ529" s="21">
        <v>0.0878</v>
      </c>
      <c r="BR529" s="53">
        <v>173.3</v>
      </c>
      <c r="BS529" s="5">
        <v>136.3</v>
      </c>
      <c r="BT529" s="53">
        <v>9.895</v>
      </c>
      <c r="BU529" s="18">
        <v>3.28</v>
      </c>
      <c r="BV529" s="57">
        <v>128.529886</v>
      </c>
    </row>
    <row r="530" ht="15.75" customHeight="1">
      <c r="A530" s="3" t="s">
        <v>230</v>
      </c>
      <c r="B530" s="3">
        <v>1990.0</v>
      </c>
      <c r="C530" s="3">
        <v>1990.1666666666274</v>
      </c>
      <c r="D530" s="54">
        <v>39.296</v>
      </c>
      <c r="E530" s="3">
        <v>3180.9</v>
      </c>
      <c r="F530" s="50">
        <v>376.1417</v>
      </c>
      <c r="G530" s="50">
        <v>774.6885</v>
      </c>
      <c r="H530" s="51">
        <v>636.5384</v>
      </c>
      <c r="I530" s="22">
        <v>195.4211</v>
      </c>
      <c r="J530" s="21">
        <v>116.94</v>
      </c>
      <c r="K530" s="5">
        <v>8.24</v>
      </c>
      <c r="L530" s="52">
        <v>8054.72</v>
      </c>
      <c r="M530" s="54">
        <v>64.166</v>
      </c>
      <c r="N530" s="3">
        <v>330.45</v>
      </c>
      <c r="O530" s="53">
        <v>114.4</v>
      </c>
      <c r="P530" s="52">
        <v>40.744</v>
      </c>
      <c r="Q530" s="54">
        <v>128.0</v>
      </c>
      <c r="R530" s="18">
        <v>114.4818</v>
      </c>
      <c r="S530" s="54">
        <v>22.108</v>
      </c>
      <c r="T530" s="3">
        <v>126.64789388112</v>
      </c>
      <c r="U530" s="21">
        <v>8.47</v>
      </c>
      <c r="V530" s="21">
        <v>8.11</v>
      </c>
      <c r="W530" s="18">
        <f t="shared" si="6"/>
        <v>0.03789851673</v>
      </c>
      <c r="X530" s="54">
        <v>70.735</v>
      </c>
      <c r="Y530" s="54">
        <v>0.027318674296337164</v>
      </c>
      <c r="Z530" s="53">
        <v>5726.90592</v>
      </c>
      <c r="AA530" s="51">
        <v>1982.7906</v>
      </c>
      <c r="AB530" s="55">
        <v>2571.6177</v>
      </c>
      <c r="AC530" s="51">
        <v>3209.81153873618</v>
      </c>
      <c r="AD530" s="51">
        <v>3409.21490299035</v>
      </c>
      <c r="AE530" s="51">
        <v>3687.30835346761</v>
      </c>
      <c r="AF530" s="51">
        <f t="shared" si="5"/>
        <v>10306.3348</v>
      </c>
      <c r="AG530" s="18">
        <v>10319.64</v>
      </c>
      <c r="AH530" s="21">
        <v>7.74</v>
      </c>
      <c r="AI530" s="51">
        <f t="shared" si="3"/>
        <v>588.8271</v>
      </c>
      <c r="AJ530" s="18">
        <v>416.543</v>
      </c>
      <c r="AK530" s="54">
        <v>22.108</v>
      </c>
      <c r="AL530" s="56">
        <v>5.189</v>
      </c>
      <c r="AM530" s="3">
        <v>126.64789388112</v>
      </c>
      <c r="AN530" s="53">
        <v>2008.5</v>
      </c>
      <c r="AO530" s="18">
        <f t="shared" si="4"/>
        <v>1199.37518</v>
      </c>
      <c r="AP530" s="53">
        <v>121.4</v>
      </c>
      <c r="AQ530" s="53">
        <v>2627.25</v>
      </c>
      <c r="AR530" s="21">
        <v>519.921</v>
      </c>
      <c r="AS530" s="21">
        <v>1.057321</v>
      </c>
      <c r="AT530" s="53">
        <v>153.5</v>
      </c>
      <c r="AU530" s="53">
        <v>159.2</v>
      </c>
      <c r="AV530" s="53">
        <v>116.2</v>
      </c>
      <c r="AW530" s="53">
        <v>117.5</v>
      </c>
      <c r="AX530" s="53">
        <v>138.8</v>
      </c>
      <c r="AY530" s="21">
        <v>121.251700593662</v>
      </c>
      <c r="AZ530" s="21">
        <v>116.625634323285</v>
      </c>
      <c r="BA530" s="21">
        <v>118.44228882989</v>
      </c>
      <c r="BB530" s="5">
        <v>416.54</v>
      </c>
      <c r="BC530" s="5">
        <v>5.28935</v>
      </c>
      <c r="BD530" s="18">
        <v>416.58</v>
      </c>
      <c r="BE530" s="21">
        <v>8.47</v>
      </c>
      <c r="BF530" s="21">
        <v>9.22</v>
      </c>
      <c r="BG530" s="5">
        <v>10.14</v>
      </c>
      <c r="BH530" s="53">
        <v>120.9</v>
      </c>
      <c r="BI530" s="53">
        <v>119.7</v>
      </c>
      <c r="BJ530" s="53">
        <v>118.7</v>
      </c>
      <c r="BK530" s="53">
        <v>113.9</v>
      </c>
      <c r="BL530" s="54">
        <v>1126307.0</v>
      </c>
      <c r="BM530" s="53">
        <v>113.6</v>
      </c>
      <c r="BN530" s="53">
        <v>122.3</v>
      </c>
      <c r="BO530" s="21">
        <v>72.1626032342614</v>
      </c>
      <c r="BP530" s="53">
        <v>3728.2</v>
      </c>
      <c r="BQ530" s="21">
        <v>0.209</v>
      </c>
      <c r="BR530" s="53">
        <v>158.0</v>
      </c>
      <c r="BS530" s="5">
        <v>136.6</v>
      </c>
      <c r="BT530" s="53">
        <v>10.1975</v>
      </c>
      <c r="BU530" s="18">
        <v>3.4</v>
      </c>
      <c r="BV530" s="57">
        <v>128.027702</v>
      </c>
    </row>
    <row r="531" ht="15.75" customHeight="1">
      <c r="A531" s="3" t="s">
        <v>231</v>
      </c>
      <c r="B531" s="3">
        <v>1990.0</v>
      </c>
      <c r="C531" s="3">
        <v>1990.2499999999607</v>
      </c>
      <c r="D531" s="54">
        <v>38.527</v>
      </c>
      <c r="E531" s="3">
        <v>3191.7</v>
      </c>
      <c r="F531" s="50">
        <v>375.7609</v>
      </c>
      <c r="G531" s="50">
        <v>781.6359</v>
      </c>
      <c r="H531" s="51">
        <v>638.367</v>
      </c>
      <c r="I531" s="22">
        <v>194.8104</v>
      </c>
      <c r="J531" s="21">
        <v>119.14</v>
      </c>
      <c r="K531" s="5">
        <v>8.28</v>
      </c>
      <c r="L531" s="52">
        <v>8037.27</v>
      </c>
      <c r="M531" s="54">
        <v>64.474</v>
      </c>
      <c r="N531" s="3">
        <v>338.46</v>
      </c>
      <c r="O531" s="53">
        <v>114.2</v>
      </c>
      <c r="P531" s="52">
        <v>40.65</v>
      </c>
      <c r="Q531" s="54">
        <v>128.6</v>
      </c>
      <c r="R531" s="18">
        <v>114.5616</v>
      </c>
      <c r="S531" s="54">
        <v>20.418</v>
      </c>
      <c r="T531" s="3">
        <v>117.446873246118</v>
      </c>
      <c r="U531" s="21">
        <v>8.59</v>
      </c>
      <c r="V531" s="21">
        <v>8.35</v>
      </c>
      <c r="W531" s="18">
        <f t="shared" si="6"/>
        <v>0.03976906206</v>
      </c>
      <c r="X531" s="54">
        <v>70.889</v>
      </c>
      <c r="Y531" s="54">
        <v>0.02698982991916088</v>
      </c>
      <c r="Z531" s="53">
        <v>5739.414507</v>
      </c>
      <c r="AA531" s="51">
        <v>1990.582</v>
      </c>
      <c r="AB531" s="55">
        <v>2581.9722</v>
      </c>
      <c r="AC531" s="51">
        <v>3193.634</v>
      </c>
      <c r="AD531" s="51">
        <v>3430.883</v>
      </c>
      <c r="AE531" s="51">
        <v>3705.649</v>
      </c>
      <c r="AF531" s="51">
        <f t="shared" si="5"/>
        <v>10330.166</v>
      </c>
      <c r="AG531" s="18">
        <v>10374.69</v>
      </c>
      <c r="AH531" s="21">
        <v>7.9</v>
      </c>
      <c r="AI531" s="51">
        <f t="shared" si="3"/>
        <v>591.3902</v>
      </c>
      <c r="AJ531" s="18">
        <v>393.661</v>
      </c>
      <c r="AK531" s="54">
        <v>20.418</v>
      </c>
      <c r="AL531" s="56">
        <v>4.98</v>
      </c>
      <c r="AM531" s="3">
        <v>117.446873246118</v>
      </c>
      <c r="AN531" s="53">
        <v>2003.7</v>
      </c>
      <c r="AO531" s="18">
        <f t="shared" si="4"/>
        <v>1133.489778</v>
      </c>
      <c r="AP531" s="53">
        <v>121.8</v>
      </c>
      <c r="AQ531" s="53">
        <v>2707.21</v>
      </c>
      <c r="AR531" s="21">
        <v>497.331</v>
      </c>
      <c r="AS531" s="21">
        <v>1.164909</v>
      </c>
      <c r="AT531" s="53">
        <v>165.4</v>
      </c>
      <c r="AU531" s="53">
        <v>174.7</v>
      </c>
      <c r="AV531" s="53">
        <v>116.5</v>
      </c>
      <c r="AW531" s="53">
        <v>114.7</v>
      </c>
      <c r="AX531" s="53">
        <v>156.0</v>
      </c>
      <c r="AY531" s="21">
        <v>120.969986838941</v>
      </c>
      <c r="AZ531" s="21">
        <v>116.845582079706</v>
      </c>
      <c r="BA531" s="21">
        <v>119.20038518193</v>
      </c>
      <c r="BB531" s="5">
        <v>393.66</v>
      </c>
      <c r="BC531" s="5">
        <v>5.07689</v>
      </c>
      <c r="BD531" s="18">
        <v>392.21</v>
      </c>
      <c r="BE531" s="21">
        <v>8.59</v>
      </c>
      <c r="BF531" s="21">
        <v>9.37</v>
      </c>
      <c r="BG531" s="5">
        <v>10.21</v>
      </c>
      <c r="BH531" s="53">
        <v>122.0</v>
      </c>
      <c r="BI531" s="53">
        <v>120.0</v>
      </c>
      <c r="BJ531" s="53">
        <v>118.7</v>
      </c>
      <c r="BK531" s="53">
        <v>114.2</v>
      </c>
      <c r="BL531" s="54">
        <v>1131403.789</v>
      </c>
      <c r="BM531" s="53">
        <v>113.2</v>
      </c>
      <c r="BN531" s="53">
        <v>122.9</v>
      </c>
      <c r="BO531" s="21">
        <v>72.3406359725038</v>
      </c>
      <c r="BP531" s="53">
        <v>3754.9</v>
      </c>
      <c r="BQ531" s="21">
        <v>0.3188</v>
      </c>
      <c r="BR531" s="53">
        <v>158.5</v>
      </c>
      <c r="BS531" s="5">
        <v>137.6</v>
      </c>
      <c r="BT531" s="53">
        <v>10.268</v>
      </c>
      <c r="BU531" s="18">
        <v>3.34</v>
      </c>
      <c r="BV531" s="57">
        <v>127.66886</v>
      </c>
    </row>
    <row r="532" ht="15.75" customHeight="1">
      <c r="A532" s="3" t="s">
        <v>59</v>
      </c>
      <c r="B532" s="3">
        <v>1990.0</v>
      </c>
      <c r="C532" s="3">
        <v>1990.333333333294</v>
      </c>
      <c r="D532" s="54">
        <v>39.237</v>
      </c>
      <c r="E532" s="3">
        <v>3203.2</v>
      </c>
      <c r="F532" s="50">
        <v>374.5154</v>
      </c>
      <c r="G532" s="50">
        <v>788.709</v>
      </c>
      <c r="H532" s="51">
        <v>640.8573</v>
      </c>
      <c r="I532" s="22">
        <v>195.4506</v>
      </c>
      <c r="J532" s="21">
        <v>119.36</v>
      </c>
      <c r="K532" s="5">
        <v>8.26</v>
      </c>
      <c r="L532" s="52">
        <v>8082.83</v>
      </c>
      <c r="M532" s="54">
        <v>64.666</v>
      </c>
      <c r="N532" s="3">
        <v>338.18</v>
      </c>
      <c r="O532" s="53">
        <v>114.1</v>
      </c>
      <c r="P532" s="52">
        <v>40.845</v>
      </c>
      <c r="Q532" s="54">
        <v>128.9</v>
      </c>
      <c r="R532" s="18">
        <v>114.3628</v>
      </c>
      <c r="S532" s="54">
        <v>18.582</v>
      </c>
      <c r="T532" s="3">
        <v>128.643453764216</v>
      </c>
      <c r="U532" s="21">
        <v>8.79</v>
      </c>
      <c r="V532" s="21">
        <v>8.4</v>
      </c>
      <c r="W532" s="18">
        <f t="shared" si="6"/>
        <v>0.03939564414</v>
      </c>
      <c r="X532" s="54">
        <v>71.095</v>
      </c>
      <c r="Y532" s="54">
        <v>0.02661294980650375</v>
      </c>
      <c r="Z532" s="53">
        <v>5793.772544</v>
      </c>
      <c r="AA532" s="51">
        <v>1999.5237</v>
      </c>
      <c r="AB532" s="55">
        <v>2595.2679</v>
      </c>
      <c r="AC532" s="51">
        <v>3208.08684329115</v>
      </c>
      <c r="AD532" s="51">
        <v>3454.25084874707</v>
      </c>
      <c r="AE532" s="51">
        <v>3721.71778524622</v>
      </c>
      <c r="AF532" s="51">
        <f t="shared" si="5"/>
        <v>10384.05548</v>
      </c>
      <c r="AG532" s="18">
        <v>10461.32</v>
      </c>
      <c r="AH532" s="21">
        <v>7.77</v>
      </c>
      <c r="AI532" s="51">
        <f t="shared" si="3"/>
        <v>595.7442</v>
      </c>
      <c r="AJ532" s="18">
        <v>374.929</v>
      </c>
      <c r="AK532" s="54">
        <v>18.582</v>
      </c>
      <c r="AL532" s="56">
        <v>4.998</v>
      </c>
      <c r="AM532" s="3">
        <v>128.643453764216</v>
      </c>
      <c r="AN532" s="53">
        <v>1989.6</v>
      </c>
      <c r="AO532" s="18">
        <f t="shared" si="4"/>
        <v>1079.5537</v>
      </c>
      <c r="AP532" s="53">
        <v>122.1</v>
      </c>
      <c r="AQ532" s="53">
        <v>2656.76</v>
      </c>
      <c r="AR532" s="21">
        <v>482.615</v>
      </c>
      <c r="AS532" s="21">
        <v>1.17148</v>
      </c>
      <c r="AT532" s="53">
        <v>172.0</v>
      </c>
      <c r="AU532" s="53">
        <v>188.2</v>
      </c>
      <c r="AV532" s="53">
        <v>117.1</v>
      </c>
      <c r="AW532" s="53">
        <v>122.4</v>
      </c>
      <c r="AX532" s="53">
        <v>164.2</v>
      </c>
      <c r="AY532" s="21">
        <v>120.796613069312</v>
      </c>
      <c r="AZ532" s="21">
        <v>117.005412906504</v>
      </c>
      <c r="BA532" s="21">
        <v>119.219847494346</v>
      </c>
      <c r="BB532" s="5">
        <v>374.93</v>
      </c>
      <c r="BC532" s="5">
        <v>5.059</v>
      </c>
      <c r="BD532" s="18">
        <v>374.29</v>
      </c>
      <c r="BE532" s="21">
        <v>8.79</v>
      </c>
      <c r="BF532" s="21">
        <v>9.46</v>
      </c>
      <c r="BG532" s="5">
        <v>10.3</v>
      </c>
      <c r="BH532" s="53">
        <v>122.9</v>
      </c>
      <c r="BI532" s="53">
        <v>120.2</v>
      </c>
      <c r="BJ532" s="53">
        <v>119.0</v>
      </c>
      <c r="BK532" s="53">
        <v>114.3</v>
      </c>
      <c r="BL532" s="54">
        <v>1134908.316</v>
      </c>
      <c r="BM532" s="53">
        <v>113.2</v>
      </c>
      <c r="BN532" s="53">
        <v>123.0</v>
      </c>
      <c r="BO532" s="21">
        <v>72.5186687107462</v>
      </c>
      <c r="BP532" s="53">
        <v>3770.0</v>
      </c>
      <c r="BQ532" s="21">
        <v>-0.0632</v>
      </c>
      <c r="BR532" s="53">
        <v>168.7</v>
      </c>
      <c r="BS532" s="5">
        <v>138.2</v>
      </c>
      <c r="BT532" s="53">
        <v>10.37</v>
      </c>
      <c r="BU532" s="18">
        <v>3.38</v>
      </c>
      <c r="BV532" s="57">
        <v>127.882448</v>
      </c>
    </row>
    <row r="533" ht="15.75" customHeight="1">
      <c r="A533" s="3" t="s">
        <v>232</v>
      </c>
      <c r="B533" s="3">
        <v>1990.0</v>
      </c>
      <c r="C533" s="3">
        <v>1990.4166666666272</v>
      </c>
      <c r="D533" s="54">
        <v>39.419</v>
      </c>
      <c r="E533" s="3">
        <v>3202.1</v>
      </c>
      <c r="F533" s="50">
        <v>375.8632</v>
      </c>
      <c r="G533" s="50">
        <v>797.8231</v>
      </c>
      <c r="H533" s="51">
        <v>639.7491</v>
      </c>
      <c r="I533" s="22">
        <v>193.9184</v>
      </c>
      <c r="J533" s="21">
        <v>117.99</v>
      </c>
      <c r="K533" s="5">
        <v>8.18</v>
      </c>
      <c r="L533" s="52">
        <v>8075.14</v>
      </c>
      <c r="M533" s="54">
        <v>64.864</v>
      </c>
      <c r="N533" s="3">
        <v>350.25</v>
      </c>
      <c r="O533" s="53">
        <v>114.6</v>
      </c>
      <c r="P533" s="52">
        <v>40.751</v>
      </c>
      <c r="Q533" s="54">
        <v>129.1</v>
      </c>
      <c r="R533" s="18">
        <v>114.4307</v>
      </c>
      <c r="S533" s="54">
        <v>18.237</v>
      </c>
      <c r="T533" s="3">
        <v>126.651092555419</v>
      </c>
      <c r="U533" s="21">
        <v>8.76</v>
      </c>
      <c r="V533" s="21">
        <v>8.32</v>
      </c>
      <c r="W533" s="18">
        <f t="shared" si="6"/>
        <v>0.03947052131</v>
      </c>
      <c r="X533" s="54">
        <v>71.336</v>
      </c>
      <c r="Y533" s="54">
        <v>0.028637346791636764</v>
      </c>
      <c r="Z533" s="53">
        <v>5807.640688</v>
      </c>
      <c r="AA533" s="51">
        <v>2007.3699</v>
      </c>
      <c r="AB533" s="55">
        <v>2607.1364</v>
      </c>
      <c r="AC533" s="51">
        <v>3240.93212792974</v>
      </c>
      <c r="AD533" s="51">
        <v>3478.12145394647</v>
      </c>
      <c r="AE533" s="51">
        <v>3735.28825579769</v>
      </c>
      <c r="AF533" s="51">
        <f t="shared" si="5"/>
        <v>10454.34184</v>
      </c>
      <c r="AG533" s="18">
        <v>10525.86</v>
      </c>
      <c r="AH533" s="21">
        <v>7.74</v>
      </c>
      <c r="AI533" s="51">
        <f t="shared" si="3"/>
        <v>599.7665</v>
      </c>
      <c r="AJ533" s="18">
        <v>368.855</v>
      </c>
      <c r="AK533" s="54">
        <v>18.237</v>
      </c>
      <c r="AL533" s="56">
        <v>5.11</v>
      </c>
      <c r="AM533" s="3">
        <v>126.651092555419</v>
      </c>
      <c r="AN533" s="53">
        <v>2035.1</v>
      </c>
      <c r="AO533" s="18">
        <f t="shared" si="4"/>
        <v>1062.064498</v>
      </c>
      <c r="AP533" s="53">
        <v>122.1</v>
      </c>
      <c r="AQ533" s="53">
        <v>2876.66</v>
      </c>
      <c r="AR533" s="21">
        <v>491.2</v>
      </c>
      <c r="AS533" s="21">
        <v>1.140091</v>
      </c>
      <c r="AT533" s="53">
        <v>170.2</v>
      </c>
      <c r="AU533" s="53">
        <v>188.1</v>
      </c>
      <c r="AV533" s="53">
        <v>117.9</v>
      </c>
      <c r="AW533" s="53">
        <v>120.5</v>
      </c>
      <c r="AX533" s="53">
        <v>163.7</v>
      </c>
      <c r="AY533" s="21">
        <v>120.842067964575</v>
      </c>
      <c r="AZ533" s="21">
        <v>117.080626009087</v>
      </c>
      <c r="BA533" s="21">
        <v>120.085502559384</v>
      </c>
      <c r="BB533" s="5">
        <v>368.85</v>
      </c>
      <c r="BC533" s="5">
        <v>5.07305</v>
      </c>
      <c r="BD533" s="18">
        <v>369.05</v>
      </c>
      <c r="BE533" s="21">
        <v>8.76</v>
      </c>
      <c r="BF533" s="21">
        <v>9.47</v>
      </c>
      <c r="BG533" s="5">
        <v>10.41</v>
      </c>
      <c r="BH533" s="53">
        <v>123.1</v>
      </c>
      <c r="BI533" s="53">
        <v>120.4</v>
      </c>
      <c r="BJ533" s="53">
        <v>119.0</v>
      </c>
      <c r="BK533" s="53">
        <v>114.5</v>
      </c>
      <c r="BL533" s="54">
        <v>1142345.982</v>
      </c>
      <c r="BM533" s="53">
        <v>113.5</v>
      </c>
      <c r="BN533" s="53">
        <v>123.3</v>
      </c>
      <c r="BO533" s="21">
        <v>72.5186687107462</v>
      </c>
      <c r="BP533" s="53">
        <v>3775.8</v>
      </c>
      <c r="BQ533" s="21">
        <v>-0.1007</v>
      </c>
      <c r="BR533" s="53">
        <v>170.8</v>
      </c>
      <c r="BS533" s="5">
        <v>138.6</v>
      </c>
      <c r="BT533" s="53">
        <v>10.4775</v>
      </c>
      <c r="BU533" s="18">
        <v>3.3</v>
      </c>
      <c r="BV533" s="57">
        <v>128.012791</v>
      </c>
    </row>
    <row r="534" ht="15.75" customHeight="1">
      <c r="A534" s="3" t="s">
        <v>233</v>
      </c>
      <c r="B534" s="3">
        <v>1990.0</v>
      </c>
      <c r="C534" s="3">
        <v>1990.4999999999604</v>
      </c>
      <c r="D534" s="54">
        <v>39.786</v>
      </c>
      <c r="E534" s="3">
        <v>3215.0</v>
      </c>
      <c r="F534" s="50">
        <v>375.25</v>
      </c>
      <c r="G534" s="50">
        <v>805.6214</v>
      </c>
      <c r="H534" s="51">
        <v>641.4957</v>
      </c>
      <c r="I534" s="22">
        <v>193.5745</v>
      </c>
      <c r="J534" s="21">
        <v>118.24</v>
      </c>
      <c r="K534" s="5">
        <v>8.29</v>
      </c>
      <c r="L534" s="52">
        <v>8021.18</v>
      </c>
      <c r="M534" s="54">
        <v>65.116</v>
      </c>
      <c r="N534" s="3">
        <v>360.39</v>
      </c>
      <c r="O534" s="53">
        <v>114.3</v>
      </c>
      <c r="P534" s="52">
        <v>40.667</v>
      </c>
      <c r="Q534" s="54">
        <v>129.9</v>
      </c>
      <c r="R534" s="18">
        <v>114.1978</v>
      </c>
      <c r="S534" s="54">
        <v>16.871</v>
      </c>
      <c r="T534" s="3">
        <v>123.279189700372</v>
      </c>
      <c r="U534" s="21">
        <v>8.48</v>
      </c>
      <c r="V534" s="21">
        <v>8.1</v>
      </c>
      <c r="W534" s="18">
        <f t="shared" si="6"/>
        <v>0.04074032637</v>
      </c>
      <c r="X534" s="54">
        <v>71.404</v>
      </c>
      <c r="Y534" s="54">
        <v>0.02881678289435774</v>
      </c>
      <c r="Z534" s="53">
        <v>5790.489842</v>
      </c>
      <c r="AA534" s="51">
        <v>2015.9578</v>
      </c>
      <c r="AB534" s="55">
        <v>2623.6294</v>
      </c>
      <c r="AC534" s="51">
        <v>3271.625</v>
      </c>
      <c r="AD534" s="51">
        <v>3500.7</v>
      </c>
      <c r="AE534" s="51">
        <v>3746.175</v>
      </c>
      <c r="AF534" s="51">
        <f t="shared" si="5"/>
        <v>10518.5</v>
      </c>
      <c r="AG534" s="18">
        <v>10568.31</v>
      </c>
      <c r="AH534" s="21">
        <v>7.73</v>
      </c>
      <c r="AI534" s="51">
        <f t="shared" si="3"/>
        <v>607.6716</v>
      </c>
      <c r="AJ534" s="18">
        <v>352.657</v>
      </c>
      <c r="AK534" s="54">
        <v>16.871</v>
      </c>
      <c r="AL534" s="56">
        <v>4.948</v>
      </c>
      <c r="AM534" s="3">
        <v>123.279189700372</v>
      </c>
      <c r="AN534" s="53">
        <v>2052.9</v>
      </c>
      <c r="AO534" s="18">
        <f t="shared" si="4"/>
        <v>1015.424705</v>
      </c>
      <c r="AP534" s="53">
        <v>122.5</v>
      </c>
      <c r="AQ534" s="53">
        <v>2880.69</v>
      </c>
      <c r="AR534" s="21">
        <v>484.052</v>
      </c>
      <c r="AS534" s="21">
        <v>1.112948</v>
      </c>
      <c r="AT534" s="53">
        <v>166.0</v>
      </c>
      <c r="AU534" s="53">
        <v>183.3</v>
      </c>
      <c r="AV534" s="53">
        <v>117.4</v>
      </c>
      <c r="AW534" s="53">
        <v>119.3</v>
      </c>
      <c r="AX534" s="53">
        <v>160.3</v>
      </c>
      <c r="AY534" s="21">
        <v>120.796540355986</v>
      </c>
      <c r="AZ534" s="21">
        <v>118.108488422682</v>
      </c>
      <c r="BA534" s="21">
        <v>120.181774897116</v>
      </c>
      <c r="BB534" s="5">
        <v>352.66</v>
      </c>
      <c r="BC534" s="5">
        <v>4.91829</v>
      </c>
      <c r="BD534" s="18">
        <v>352.19</v>
      </c>
      <c r="BE534" s="21">
        <v>8.48</v>
      </c>
      <c r="BF534" s="21">
        <v>9.26</v>
      </c>
      <c r="BG534" s="5">
        <v>10.22</v>
      </c>
      <c r="BH534" s="53">
        <v>122.6</v>
      </c>
      <c r="BI534" s="53">
        <v>120.5</v>
      </c>
      <c r="BJ534" s="53">
        <v>119.2</v>
      </c>
      <c r="BK534" s="53">
        <v>114.6</v>
      </c>
      <c r="BL534" s="54">
        <v>1142646.592</v>
      </c>
      <c r="BM534" s="53">
        <v>113.2</v>
      </c>
      <c r="BN534" s="53">
        <v>123.5</v>
      </c>
      <c r="BO534" s="21">
        <v>72.6967014489886</v>
      </c>
      <c r="BP534" s="53">
        <v>3804.5</v>
      </c>
      <c r="BQ534" s="21">
        <v>0.005</v>
      </c>
      <c r="BR534" s="53">
        <v>170.3</v>
      </c>
      <c r="BS534" s="5">
        <v>139.6</v>
      </c>
      <c r="BT534" s="53">
        <v>10.164</v>
      </c>
      <c r="BU534" s="18">
        <v>3.24</v>
      </c>
      <c r="BV534" s="57">
        <v>127.667228</v>
      </c>
    </row>
    <row r="535" ht="15.75" customHeight="1">
      <c r="A535" s="3" t="s">
        <v>60</v>
      </c>
      <c r="B535" s="3">
        <v>1990.0</v>
      </c>
      <c r="C535" s="3">
        <v>1990.5833333332937</v>
      </c>
      <c r="D535" s="54">
        <v>39.818</v>
      </c>
      <c r="E535" s="3">
        <v>3225.6</v>
      </c>
      <c r="F535" s="50">
        <v>372.033</v>
      </c>
      <c r="G535" s="50">
        <v>814.299</v>
      </c>
      <c r="H535" s="51">
        <v>639.9081</v>
      </c>
      <c r="I535" s="22">
        <v>193.768</v>
      </c>
      <c r="J535" s="21">
        <v>115.42</v>
      </c>
      <c r="K535" s="5">
        <v>8.15</v>
      </c>
      <c r="L535" s="52">
        <v>8104.3</v>
      </c>
      <c r="M535" s="54">
        <v>65.28</v>
      </c>
      <c r="N535" s="3">
        <v>360.03</v>
      </c>
      <c r="O535" s="53">
        <v>114.5</v>
      </c>
      <c r="P535" s="52">
        <v>40.576</v>
      </c>
      <c r="Q535" s="54">
        <v>130.5</v>
      </c>
      <c r="R535" s="18">
        <v>114.4032</v>
      </c>
      <c r="S535" s="54">
        <v>18.638</v>
      </c>
      <c r="T535" s="3">
        <v>121.453027526018</v>
      </c>
      <c r="U535" s="21">
        <v>8.47</v>
      </c>
      <c r="V535" s="21">
        <v>7.94</v>
      </c>
      <c r="W535" s="18">
        <f t="shared" si="6"/>
        <v>0.04068358628</v>
      </c>
      <c r="X535" s="54">
        <v>71.552</v>
      </c>
      <c r="Y535" s="54">
        <v>0.027072029397410713</v>
      </c>
      <c r="Z535" s="53">
        <v>5861.029759999999</v>
      </c>
      <c r="AA535" s="51">
        <v>2019.9946</v>
      </c>
      <c r="AB535" s="55">
        <v>2630.7235</v>
      </c>
      <c r="AC535" s="51">
        <v>3286.26795367346</v>
      </c>
      <c r="AD535" s="51">
        <v>3520.87296289079</v>
      </c>
      <c r="AE535" s="51">
        <v>3754.4013188666</v>
      </c>
      <c r="AF535" s="51">
        <f t="shared" si="5"/>
        <v>10561.54224</v>
      </c>
      <c r="AG535" s="18">
        <v>10588.67</v>
      </c>
      <c r="AH535" s="21">
        <v>7.62</v>
      </c>
      <c r="AI535" s="51">
        <f t="shared" si="3"/>
        <v>610.7289</v>
      </c>
      <c r="AJ535" s="18">
        <v>361.82</v>
      </c>
      <c r="AK535" s="54">
        <v>18.638</v>
      </c>
      <c r="AL535" s="56">
        <v>4.822</v>
      </c>
      <c r="AM535" s="3">
        <v>121.453027526018</v>
      </c>
      <c r="AN535" s="53">
        <v>2119.8</v>
      </c>
      <c r="AO535" s="18">
        <f t="shared" si="4"/>
        <v>1041.808235</v>
      </c>
      <c r="AP535" s="53">
        <v>122.9</v>
      </c>
      <c r="AQ535" s="53">
        <v>2905.2</v>
      </c>
      <c r="AR535" s="21">
        <v>485.348</v>
      </c>
      <c r="AS535" s="21">
        <v>1.200214</v>
      </c>
      <c r="AT535" s="53">
        <v>167.5</v>
      </c>
      <c r="AU535" s="53">
        <v>184.9</v>
      </c>
      <c r="AV535" s="53">
        <v>117.5</v>
      </c>
      <c r="AW535" s="53">
        <v>122.7</v>
      </c>
      <c r="AX535" s="53">
        <v>161.0</v>
      </c>
      <c r="AY535" s="21">
        <v>120.869471638231</v>
      </c>
      <c r="AZ535" s="21">
        <v>118.610763250493</v>
      </c>
      <c r="BA535" s="21">
        <v>120.327954498154</v>
      </c>
      <c r="BB535" s="5">
        <v>361.82</v>
      </c>
      <c r="BC535" s="5">
        <v>4.871</v>
      </c>
      <c r="BD535" s="18">
        <v>362.85</v>
      </c>
      <c r="BE535" s="21">
        <v>8.47</v>
      </c>
      <c r="BF535" s="21">
        <v>9.24</v>
      </c>
      <c r="BG535" s="5">
        <v>10.2</v>
      </c>
      <c r="BH535" s="53">
        <v>122.9</v>
      </c>
      <c r="BI535" s="53">
        <v>120.8</v>
      </c>
      <c r="BJ535" s="53">
        <v>119.1</v>
      </c>
      <c r="BK535" s="53">
        <v>114.6</v>
      </c>
      <c r="BL535" s="54">
        <v>1148059.506</v>
      </c>
      <c r="BM535" s="53">
        <v>113.4</v>
      </c>
      <c r="BN535" s="53">
        <v>123.8</v>
      </c>
      <c r="BO535" s="21">
        <v>72.8747341872311</v>
      </c>
      <c r="BP535" s="53">
        <v>3821.7</v>
      </c>
      <c r="BQ535" s="21">
        <v>-0.0239</v>
      </c>
      <c r="BR535" s="53">
        <v>170.6</v>
      </c>
      <c r="BS535" s="5">
        <v>140.7</v>
      </c>
      <c r="BT535" s="53">
        <v>10.035</v>
      </c>
      <c r="BU535" s="18">
        <v>3.26</v>
      </c>
      <c r="BV535" s="57">
        <v>127.267956</v>
      </c>
    </row>
    <row r="536" ht="15.75" customHeight="1">
      <c r="A536" s="3" t="s">
        <v>234</v>
      </c>
      <c r="B536" s="3">
        <v>1990.0</v>
      </c>
      <c r="C536" s="3">
        <v>1990.666666666627</v>
      </c>
      <c r="D536" s="54">
        <v>39.947</v>
      </c>
      <c r="E536" s="3">
        <v>3243.2</v>
      </c>
      <c r="F536" s="50">
        <v>373.528</v>
      </c>
      <c r="G536" s="50">
        <v>819.2628</v>
      </c>
      <c r="H536" s="51">
        <v>640.3642</v>
      </c>
      <c r="I536" s="22">
        <v>195.42260000000002</v>
      </c>
      <c r="J536" s="21">
        <v>112.97</v>
      </c>
      <c r="K536" s="5">
        <v>8.13</v>
      </c>
      <c r="L536" s="52">
        <v>8025.9</v>
      </c>
      <c r="M536" s="54">
        <v>65.552</v>
      </c>
      <c r="N536" s="3">
        <v>330.75</v>
      </c>
      <c r="O536" s="53">
        <v>116.5</v>
      </c>
      <c r="P536" s="52">
        <v>40.873</v>
      </c>
      <c r="Q536" s="54">
        <v>131.6</v>
      </c>
      <c r="R536" s="18">
        <v>116.5718</v>
      </c>
      <c r="S536" s="54">
        <v>27.174</v>
      </c>
      <c r="T536" s="3">
        <v>119.055922967469</v>
      </c>
      <c r="U536" s="21">
        <v>8.75</v>
      </c>
      <c r="V536" s="21">
        <v>7.78</v>
      </c>
      <c r="W536" s="18">
        <f t="shared" si="6"/>
        <v>0.04355578197</v>
      </c>
      <c r="X536" s="54">
        <v>71.686</v>
      </c>
      <c r="Y536" s="54">
        <v>0.02805105406568198</v>
      </c>
      <c r="Z536" s="53">
        <v>5827.605989999999</v>
      </c>
      <c r="AA536" s="51">
        <v>2028.5826</v>
      </c>
      <c r="AB536" s="55">
        <v>2641.4132</v>
      </c>
      <c r="AC536" s="51">
        <v>3297.55287547079</v>
      </c>
      <c r="AD536" s="51">
        <v>3540.25198492746</v>
      </c>
      <c r="AE536" s="51">
        <v>3760.82536408237</v>
      </c>
      <c r="AF536" s="51">
        <f t="shared" si="5"/>
        <v>10598.63022</v>
      </c>
      <c r="AG536" s="18">
        <v>10641.6</v>
      </c>
      <c r="AH536" s="21">
        <v>7.45</v>
      </c>
      <c r="AI536" s="51">
        <f t="shared" si="3"/>
        <v>612.8306</v>
      </c>
      <c r="AJ536" s="18">
        <v>394.861</v>
      </c>
      <c r="AK536" s="54">
        <v>27.174</v>
      </c>
      <c r="AL536" s="56">
        <v>4.846</v>
      </c>
      <c r="AM536" s="3">
        <v>119.055922967469</v>
      </c>
      <c r="AN536" s="53">
        <v>2126.0</v>
      </c>
      <c r="AO536" s="18">
        <f t="shared" si="4"/>
        <v>1136.945004</v>
      </c>
      <c r="AP536" s="53">
        <v>123.3</v>
      </c>
      <c r="AQ536" s="53">
        <v>2614.36</v>
      </c>
      <c r="AR536" s="21">
        <v>494.068</v>
      </c>
      <c r="AS536" s="21">
        <v>1.297427</v>
      </c>
      <c r="AT536" s="53">
        <v>178.4</v>
      </c>
      <c r="AU536" s="53">
        <v>192.0</v>
      </c>
      <c r="AV536" s="53">
        <v>118.2</v>
      </c>
      <c r="AW536" s="53">
        <v>125.6</v>
      </c>
      <c r="AX536" s="53">
        <v>168.4</v>
      </c>
      <c r="AY536" s="21">
        <v>121.203294681608</v>
      </c>
      <c r="AZ536" s="21">
        <v>118.716166620184</v>
      </c>
      <c r="BA536" s="21">
        <v>120.646533997111</v>
      </c>
      <c r="BB536" s="5">
        <v>394.86</v>
      </c>
      <c r="BC536" s="5">
        <v>5.00184</v>
      </c>
      <c r="BD536" s="18">
        <v>395.47</v>
      </c>
      <c r="BE536" s="21">
        <v>8.75</v>
      </c>
      <c r="BF536" s="21">
        <v>9.41</v>
      </c>
      <c r="BG536" s="5">
        <v>10.41</v>
      </c>
      <c r="BH536" s="53">
        <v>124.2</v>
      </c>
      <c r="BI536" s="53">
        <v>120.9</v>
      </c>
      <c r="BJ536" s="53">
        <v>119.2</v>
      </c>
      <c r="BK536" s="53">
        <v>114.7</v>
      </c>
      <c r="BL536" s="54">
        <v>1147675.501</v>
      </c>
      <c r="BM536" s="53">
        <v>115.9</v>
      </c>
      <c r="BN536" s="53">
        <v>124.1</v>
      </c>
      <c r="BO536" s="21">
        <v>73.0527669254735</v>
      </c>
      <c r="BP536" s="53">
        <v>3848.3</v>
      </c>
      <c r="BQ536" s="21">
        <v>-0.3033</v>
      </c>
      <c r="BR536" s="53">
        <v>173.6</v>
      </c>
      <c r="BS536" s="5">
        <v>141.8</v>
      </c>
      <c r="BT536" s="53">
        <v>10.1</v>
      </c>
      <c r="BU536" s="18">
        <v>3.56</v>
      </c>
      <c r="BV536" s="57">
        <v>125.975757</v>
      </c>
    </row>
    <row r="537" ht="15.75" customHeight="1">
      <c r="A537" s="3" t="s">
        <v>235</v>
      </c>
      <c r="B537" s="3">
        <v>1990.0</v>
      </c>
      <c r="C537" s="3">
        <v>1990.7499999999602</v>
      </c>
      <c r="D537" s="54">
        <v>40.466</v>
      </c>
      <c r="E537" s="3">
        <v>3255.8</v>
      </c>
      <c r="F537" s="50">
        <v>373.7719</v>
      </c>
      <c r="G537" s="50">
        <v>823.2726</v>
      </c>
      <c r="H537" s="51">
        <v>639.4662</v>
      </c>
      <c r="I537" s="22">
        <v>195.04489999999998</v>
      </c>
      <c r="J537" s="21">
        <v>111.59</v>
      </c>
      <c r="K537" s="5">
        <v>8.2</v>
      </c>
      <c r="L537" s="52">
        <v>8048.52</v>
      </c>
      <c r="M537" s="54">
        <v>65.781</v>
      </c>
      <c r="N537" s="3">
        <v>315.41</v>
      </c>
      <c r="O537" s="53">
        <v>118.4</v>
      </c>
      <c r="P537" s="52">
        <v>41.09</v>
      </c>
      <c r="Q537" s="54">
        <v>132.5</v>
      </c>
      <c r="R537" s="18">
        <v>118.2467</v>
      </c>
      <c r="S537" s="54">
        <v>33.687</v>
      </c>
      <c r="T537" s="3">
        <v>115.482777050107</v>
      </c>
      <c r="U537" s="21">
        <v>8.89</v>
      </c>
      <c r="V537" s="21">
        <v>7.76</v>
      </c>
      <c r="W537" s="18">
        <f t="shared" si="6"/>
        <v>0.04357965542</v>
      </c>
      <c r="X537" s="54">
        <v>71.793</v>
      </c>
      <c r="Y537" s="54">
        <v>0.027919762896782885</v>
      </c>
      <c r="Z537" s="53">
        <v>5863.34682</v>
      </c>
      <c r="AA537" s="51">
        <v>2031.5544</v>
      </c>
      <c r="AB537" s="55">
        <v>2647.0334</v>
      </c>
      <c r="AC537" s="51">
        <v>3324.819</v>
      </c>
      <c r="AD537" s="51">
        <v>3561.13</v>
      </c>
      <c r="AE537" s="51">
        <v>3766.514</v>
      </c>
      <c r="AF537" s="51">
        <f t="shared" si="5"/>
        <v>10652.463</v>
      </c>
      <c r="AG537" s="18">
        <v>10727.11</v>
      </c>
      <c r="AH537" s="21">
        <v>7.36</v>
      </c>
      <c r="AI537" s="51">
        <f t="shared" si="3"/>
        <v>615.479</v>
      </c>
      <c r="AJ537" s="18">
        <v>389.56</v>
      </c>
      <c r="AK537" s="54">
        <v>33.687</v>
      </c>
      <c r="AL537" s="56">
        <v>4.832</v>
      </c>
      <c r="AM537" s="3">
        <v>115.482777050107</v>
      </c>
      <c r="AN537" s="53">
        <v>2119.8</v>
      </c>
      <c r="AO537" s="18">
        <f t="shared" si="4"/>
        <v>1121.681543</v>
      </c>
      <c r="AP537" s="53">
        <v>123.8</v>
      </c>
      <c r="AQ537" s="53">
        <v>2452.48</v>
      </c>
      <c r="AR537" s="21">
        <v>460.188</v>
      </c>
      <c r="AS537" s="21">
        <v>1.231895</v>
      </c>
      <c r="AT537" s="53">
        <v>181.6</v>
      </c>
      <c r="AU537" s="53">
        <v>195.4</v>
      </c>
      <c r="AV537" s="53">
        <v>117.9</v>
      </c>
      <c r="AW537" s="53">
        <v>133.2</v>
      </c>
      <c r="AX537" s="53">
        <v>172.4</v>
      </c>
      <c r="AY537" s="21">
        <v>121.174991586823</v>
      </c>
      <c r="AZ537" s="21">
        <v>119.880227297478</v>
      </c>
      <c r="BA537" s="21">
        <v>120.631790131922</v>
      </c>
      <c r="BB537" s="5">
        <v>389.56</v>
      </c>
      <c r="BC537" s="5">
        <v>4.80377</v>
      </c>
      <c r="BD537" s="18">
        <v>388.82</v>
      </c>
      <c r="BE537" s="21">
        <v>8.89</v>
      </c>
      <c r="BF537" s="21">
        <v>9.56</v>
      </c>
      <c r="BG537" s="5">
        <v>10.64</v>
      </c>
      <c r="BH537" s="53">
        <v>124.6</v>
      </c>
      <c r="BI537" s="53">
        <v>121.2</v>
      </c>
      <c r="BJ537" s="53">
        <v>119.3</v>
      </c>
      <c r="BK537" s="53">
        <v>115.0</v>
      </c>
      <c r="BL537" s="54">
        <v>1150252.987</v>
      </c>
      <c r="BM537" s="53">
        <v>118.4</v>
      </c>
      <c r="BN537" s="53">
        <v>124.3</v>
      </c>
      <c r="BO537" s="21">
        <v>72.9340784333119</v>
      </c>
      <c r="BP537" s="53">
        <v>3870.1</v>
      </c>
      <c r="BQ537" s="21">
        <v>-0.0913</v>
      </c>
      <c r="BR537" s="53">
        <v>182.6</v>
      </c>
      <c r="BS537" s="5">
        <v>142.1</v>
      </c>
      <c r="BT537" s="53">
        <v>10.175</v>
      </c>
      <c r="BU537" s="18">
        <v>3.75</v>
      </c>
      <c r="BV537" s="57">
        <v>124.528383</v>
      </c>
    </row>
    <row r="538" ht="15.75" customHeight="1">
      <c r="A538" s="3" t="s">
        <v>61</v>
      </c>
      <c r="B538" s="3">
        <v>1990.0</v>
      </c>
      <c r="C538" s="3">
        <v>1990.8333333332935</v>
      </c>
      <c r="D538" s="54">
        <v>40.398</v>
      </c>
      <c r="E538" s="3">
        <v>3260.4</v>
      </c>
      <c r="F538" s="50">
        <v>375.0114</v>
      </c>
      <c r="G538" s="50">
        <v>829.0948</v>
      </c>
      <c r="H538" s="51">
        <v>637.5274</v>
      </c>
      <c r="I538" s="22">
        <v>197.8082</v>
      </c>
      <c r="J538" s="21">
        <v>108.64</v>
      </c>
      <c r="K538" s="5">
        <v>8.11</v>
      </c>
      <c r="L538" s="52">
        <v>7968.04</v>
      </c>
      <c r="M538" s="54">
        <v>66.004</v>
      </c>
      <c r="N538" s="3">
        <v>307.12</v>
      </c>
      <c r="O538" s="53">
        <v>120.8</v>
      </c>
      <c r="P538" s="52">
        <v>40.809</v>
      </c>
      <c r="Q538" s="54">
        <v>133.4</v>
      </c>
      <c r="R538" s="18">
        <v>120.4315</v>
      </c>
      <c r="S538" s="54">
        <v>35.922</v>
      </c>
      <c r="T538" s="3">
        <v>119.787301189143</v>
      </c>
      <c r="U538" s="21">
        <v>8.72</v>
      </c>
      <c r="V538" s="21">
        <v>7.55</v>
      </c>
      <c r="W538" s="18">
        <f t="shared" si="6"/>
        <v>0.04334355537</v>
      </c>
      <c r="X538" s="54">
        <v>71.912</v>
      </c>
      <c r="Y538" s="54">
        <v>0.025673208580556883</v>
      </c>
      <c r="Z538" s="53">
        <v>5820.653219999999</v>
      </c>
      <c r="AA538" s="51">
        <v>2039.4326</v>
      </c>
      <c r="AB538" s="55">
        <v>2655.8601</v>
      </c>
      <c r="AC538" s="51">
        <v>3380.45878645948</v>
      </c>
      <c r="AD538" s="51">
        <v>3584.62704043052</v>
      </c>
      <c r="AE538" s="51">
        <v>3772.01816150958</v>
      </c>
      <c r="AF538" s="51">
        <f t="shared" si="5"/>
        <v>10737.10399</v>
      </c>
      <c r="AG538" s="18">
        <v>10845.2</v>
      </c>
      <c r="AH538" s="21">
        <v>7.17</v>
      </c>
      <c r="AI538" s="51">
        <f t="shared" si="3"/>
        <v>616.4275</v>
      </c>
      <c r="AJ538" s="18">
        <v>381.333</v>
      </c>
      <c r="AK538" s="54">
        <v>35.922</v>
      </c>
      <c r="AL538" s="56">
        <v>4.18</v>
      </c>
      <c r="AM538" s="3">
        <v>119.787301189143</v>
      </c>
      <c r="AN538" s="53">
        <v>2149.5</v>
      </c>
      <c r="AO538" s="18">
        <f t="shared" si="4"/>
        <v>1097.99309</v>
      </c>
      <c r="AP538" s="53">
        <v>124.1</v>
      </c>
      <c r="AQ538" s="53">
        <v>2442.33</v>
      </c>
      <c r="AR538" s="21">
        <v>426.17</v>
      </c>
      <c r="AS538" s="21">
        <v>1.176587</v>
      </c>
      <c r="AT538" s="53">
        <v>178.2</v>
      </c>
      <c r="AU538" s="53">
        <v>187.8</v>
      </c>
      <c r="AV538" s="53">
        <v>117.5</v>
      </c>
      <c r="AW538" s="53">
        <v>141.9</v>
      </c>
      <c r="AX538" s="53">
        <v>166.0</v>
      </c>
      <c r="AY538" s="21">
        <v>122.045498387418</v>
      </c>
      <c r="AZ538" s="21">
        <v>119.2931305549</v>
      </c>
      <c r="BA538" s="21">
        <v>122.192628858461</v>
      </c>
      <c r="BB538" s="5">
        <v>381.33</v>
      </c>
      <c r="BC538" s="5">
        <v>4.38911</v>
      </c>
      <c r="BD538" s="18">
        <v>380.39</v>
      </c>
      <c r="BE538" s="21">
        <v>8.72</v>
      </c>
      <c r="BF538" s="21">
        <v>9.53</v>
      </c>
      <c r="BG538" s="5">
        <v>10.74</v>
      </c>
      <c r="BH538" s="53">
        <v>124.5</v>
      </c>
      <c r="BI538" s="53">
        <v>121.4</v>
      </c>
      <c r="BJ538" s="53">
        <v>119.5</v>
      </c>
      <c r="BK538" s="53">
        <v>115.3</v>
      </c>
      <c r="BL538" s="54">
        <v>1150801.842</v>
      </c>
      <c r="BM538" s="53">
        <v>121.4</v>
      </c>
      <c r="BN538" s="53">
        <v>124.7</v>
      </c>
      <c r="BO538" s="21">
        <v>73.8835863706048</v>
      </c>
      <c r="BP538" s="53">
        <v>3870.6</v>
      </c>
      <c r="BQ538" s="21">
        <v>0.0558</v>
      </c>
      <c r="BR538" s="53">
        <v>192.5</v>
      </c>
      <c r="BS538" s="5">
        <v>142.4</v>
      </c>
      <c r="BT538" s="53">
        <v>10.1775</v>
      </c>
      <c r="BU538" s="18">
        <v>3.88</v>
      </c>
      <c r="BV538" s="57">
        <v>123.27406</v>
      </c>
    </row>
    <row r="539" ht="15.75" customHeight="1">
      <c r="A539" s="3" t="s">
        <v>236</v>
      </c>
      <c r="B539" s="3">
        <v>1990.0</v>
      </c>
      <c r="C539" s="3">
        <v>1990.9166666666267</v>
      </c>
      <c r="D539" s="54">
        <v>40.741</v>
      </c>
      <c r="E539" s="3">
        <v>3263.6</v>
      </c>
      <c r="F539" s="50">
        <v>374.6729</v>
      </c>
      <c r="G539" s="50">
        <v>834.3193</v>
      </c>
      <c r="H539" s="51">
        <v>639.1942</v>
      </c>
      <c r="I539" s="22">
        <v>195.191</v>
      </c>
      <c r="J539" s="21">
        <v>107.86</v>
      </c>
      <c r="K539" s="5">
        <v>7.81</v>
      </c>
      <c r="L539" s="52">
        <v>8022.43</v>
      </c>
      <c r="M539" s="54">
        <v>66.083</v>
      </c>
      <c r="N539" s="3">
        <v>315.29</v>
      </c>
      <c r="O539" s="53">
        <v>120.1</v>
      </c>
      <c r="P539" s="52">
        <v>40.971</v>
      </c>
      <c r="Q539" s="54">
        <v>133.7</v>
      </c>
      <c r="R539" s="18">
        <v>119.911</v>
      </c>
      <c r="S539" s="54">
        <v>32.3</v>
      </c>
      <c r="T539" s="3">
        <v>119.424852083794</v>
      </c>
      <c r="U539" s="21">
        <v>8.39</v>
      </c>
      <c r="V539" s="21">
        <v>7.31</v>
      </c>
      <c r="W539" s="18">
        <f t="shared" si="6"/>
        <v>0.04182563456</v>
      </c>
      <c r="X539" s="54">
        <v>72.097</v>
      </c>
      <c r="Y539" s="54">
        <v>0.026072724685120452</v>
      </c>
      <c r="Z539" s="53">
        <v>5868.407545000001</v>
      </c>
      <c r="AA539" s="51">
        <v>2043.3722</v>
      </c>
      <c r="AB539" s="55">
        <v>2661.904</v>
      </c>
      <c r="AC539" s="51">
        <v>3449.07759240931</v>
      </c>
      <c r="AD539" s="51">
        <v>3607.17153226961</v>
      </c>
      <c r="AE539" s="51">
        <v>3775.82506565063</v>
      </c>
      <c r="AF539" s="51">
        <f t="shared" si="5"/>
        <v>10832.07419</v>
      </c>
      <c r="AG539" s="18">
        <v>10922.01</v>
      </c>
      <c r="AH539" s="21">
        <v>7.06</v>
      </c>
      <c r="AI539" s="51">
        <f t="shared" si="3"/>
        <v>618.5318</v>
      </c>
      <c r="AJ539" s="18">
        <v>381.866</v>
      </c>
      <c r="AK539" s="54">
        <v>32.3</v>
      </c>
      <c r="AL539" s="56">
        <v>4.136</v>
      </c>
      <c r="AM539" s="3">
        <v>119.424852083794</v>
      </c>
      <c r="AN539" s="53">
        <v>2223.6</v>
      </c>
      <c r="AO539" s="18">
        <f t="shared" si="4"/>
        <v>1099.527786</v>
      </c>
      <c r="AP539" s="53">
        <v>124.5</v>
      </c>
      <c r="AQ539" s="53">
        <v>2559.65</v>
      </c>
      <c r="AR539" s="21">
        <v>421.733</v>
      </c>
      <c r="AS539" s="21">
        <v>1.144962</v>
      </c>
      <c r="AT539" s="53">
        <v>170.6</v>
      </c>
      <c r="AU539" s="53">
        <v>179.8</v>
      </c>
      <c r="AV539" s="53">
        <v>116.9</v>
      </c>
      <c r="AW539" s="53">
        <v>134.5</v>
      </c>
      <c r="AX539" s="53">
        <v>156.1</v>
      </c>
      <c r="AY539" s="21">
        <v>122.488189204799</v>
      </c>
      <c r="AZ539" s="21">
        <v>119.882884648773</v>
      </c>
      <c r="BA539" s="21">
        <v>122.259855082898</v>
      </c>
      <c r="BB539" s="5">
        <v>381.87</v>
      </c>
      <c r="BC539" s="5">
        <v>4.17289</v>
      </c>
      <c r="BD539" s="18">
        <v>381.73</v>
      </c>
      <c r="BE539" s="21">
        <v>8.39</v>
      </c>
      <c r="BF539" s="21">
        <v>9.3</v>
      </c>
      <c r="BG539" s="5">
        <v>10.62</v>
      </c>
      <c r="BH539" s="53">
        <v>123.3</v>
      </c>
      <c r="BI539" s="53">
        <v>121.7</v>
      </c>
      <c r="BJ539" s="53">
        <v>119.8</v>
      </c>
      <c r="BK539" s="53">
        <v>115.8</v>
      </c>
      <c r="BL539" s="54">
        <v>1153567.452</v>
      </c>
      <c r="BM539" s="53">
        <v>120.7</v>
      </c>
      <c r="BN539" s="53">
        <v>124.8</v>
      </c>
      <c r="BO539" s="21">
        <v>74.0022748627664</v>
      </c>
      <c r="BP539" s="53">
        <v>3871.9</v>
      </c>
      <c r="BQ539" s="21">
        <v>0.2185</v>
      </c>
      <c r="BR539" s="53">
        <v>182.5</v>
      </c>
      <c r="BS539" s="5">
        <v>142.6</v>
      </c>
      <c r="BT539" s="53">
        <v>10.014</v>
      </c>
      <c r="BU539" s="18">
        <v>3.81</v>
      </c>
      <c r="BV539" s="57">
        <v>122.148486</v>
      </c>
    </row>
    <row r="540" ht="15.75" customHeight="1">
      <c r="A540" s="3" t="s">
        <v>237</v>
      </c>
      <c r="B540" s="3">
        <v>1990.0</v>
      </c>
      <c r="C540" s="3">
        <v>1990.99999999996</v>
      </c>
      <c r="D540" s="54">
        <v>41.441</v>
      </c>
      <c r="E540" s="3">
        <v>3272.7</v>
      </c>
      <c r="F540" s="50">
        <v>375.9632</v>
      </c>
      <c r="G540" s="50">
        <v>841.6644</v>
      </c>
      <c r="H540" s="51">
        <v>641.5848</v>
      </c>
      <c r="I540" s="22">
        <v>193.6647</v>
      </c>
      <c r="J540" s="21">
        <v>109.24</v>
      </c>
      <c r="K540" s="5">
        <v>7.31</v>
      </c>
      <c r="L540" s="52">
        <v>7975.67</v>
      </c>
      <c r="M540" s="54">
        <v>66.176</v>
      </c>
      <c r="N540" s="3">
        <v>328.75</v>
      </c>
      <c r="O540" s="53">
        <v>118.7</v>
      </c>
      <c r="P540" s="52">
        <v>41.767</v>
      </c>
      <c r="Q540" s="54">
        <v>134.2</v>
      </c>
      <c r="R540" s="18">
        <v>118.928</v>
      </c>
      <c r="S540" s="54">
        <v>27.337</v>
      </c>
      <c r="T540" s="3">
        <v>123.277885498502</v>
      </c>
      <c r="U540" s="21">
        <v>8.08</v>
      </c>
      <c r="V540" s="21">
        <v>7.05</v>
      </c>
      <c r="W540" s="18">
        <f t="shared" si="6"/>
        <v>0.04032321454</v>
      </c>
      <c r="X540" s="54">
        <v>72.129</v>
      </c>
      <c r="Y540" s="54">
        <v>0.02463243128063075</v>
      </c>
      <c r="Z540" s="53">
        <v>5848.558811</v>
      </c>
      <c r="AA540" s="51">
        <v>2052.8723</v>
      </c>
      <c r="AB540" s="55">
        <v>2672.8277</v>
      </c>
      <c r="AC540" s="51">
        <v>3508.334</v>
      </c>
      <c r="AD540" s="51">
        <v>3624.019</v>
      </c>
      <c r="AE540" s="51">
        <v>3775.906</v>
      </c>
      <c r="AF540" s="51">
        <f t="shared" si="5"/>
        <v>10908.259</v>
      </c>
      <c r="AG540" s="18">
        <v>10957.57</v>
      </c>
      <c r="AH540" s="21">
        <v>6.74</v>
      </c>
      <c r="AI540" s="51">
        <f t="shared" si="3"/>
        <v>619.9554</v>
      </c>
      <c r="AJ540" s="18">
        <v>378.161</v>
      </c>
      <c r="AK540" s="54">
        <v>27.337</v>
      </c>
      <c r="AL540" s="56">
        <v>4.236</v>
      </c>
      <c r="AM540" s="3">
        <v>123.277885498502</v>
      </c>
      <c r="AN540" s="53">
        <v>2248.8</v>
      </c>
      <c r="AO540" s="18">
        <f t="shared" si="4"/>
        <v>1088.859775</v>
      </c>
      <c r="AP540" s="53">
        <v>124.8</v>
      </c>
      <c r="AQ540" s="53">
        <v>2633.66</v>
      </c>
      <c r="AR540" s="21">
        <v>415.343</v>
      </c>
      <c r="AS540" s="21">
        <v>1.116884</v>
      </c>
      <c r="AT540" s="53">
        <v>163.0</v>
      </c>
      <c r="AU540" s="53">
        <v>177.8</v>
      </c>
      <c r="AV540" s="53">
        <v>116.8</v>
      </c>
      <c r="AW540" s="53">
        <v>126.5</v>
      </c>
      <c r="AX540" s="53">
        <v>146.8</v>
      </c>
      <c r="AY540" s="21">
        <v>123.276464841276</v>
      </c>
      <c r="AZ540" s="21">
        <v>120.509895250946</v>
      </c>
      <c r="BA540" s="21">
        <v>122.255578715745</v>
      </c>
      <c r="BB540" s="5">
        <v>378.16</v>
      </c>
      <c r="BC540" s="5">
        <v>4.07882</v>
      </c>
      <c r="BD540" s="18">
        <v>377.69</v>
      </c>
      <c r="BE540" s="21">
        <v>8.08</v>
      </c>
      <c r="BF540" s="21">
        <v>9.05</v>
      </c>
      <c r="BG540" s="5">
        <v>10.43</v>
      </c>
      <c r="BH540" s="53">
        <v>122.4</v>
      </c>
      <c r="BI540" s="53">
        <v>122.0</v>
      </c>
      <c r="BJ540" s="53">
        <v>120.0</v>
      </c>
      <c r="BK540" s="53">
        <v>115.8</v>
      </c>
      <c r="BL540" s="54">
        <v>1148408.601</v>
      </c>
      <c r="BM540" s="53">
        <v>119.0</v>
      </c>
      <c r="BN540" s="53">
        <v>125.4</v>
      </c>
      <c r="BO540" s="21">
        <v>74.120963354928</v>
      </c>
      <c r="BP540" s="53">
        <v>3861.3</v>
      </c>
      <c r="BQ540" s="21">
        <v>0.1549</v>
      </c>
      <c r="BR540" s="53">
        <v>172.4</v>
      </c>
      <c r="BS540" s="5">
        <v>143.2</v>
      </c>
      <c r="BT540" s="53">
        <v>9.6725</v>
      </c>
      <c r="BU540" s="18">
        <v>3.68</v>
      </c>
      <c r="BV540" s="57">
        <v>121.494413</v>
      </c>
    </row>
    <row r="541" ht="15.75" customHeight="1">
      <c r="A541" s="3" t="s">
        <v>58</v>
      </c>
      <c r="B541" s="3">
        <v>1991.0</v>
      </c>
      <c r="C541" s="3">
        <v>1991.0833333332932</v>
      </c>
      <c r="D541" s="54">
        <v>41.76</v>
      </c>
      <c r="E541" s="3">
        <v>3288.4</v>
      </c>
      <c r="F541" s="50">
        <v>371.7704</v>
      </c>
      <c r="G541" s="50">
        <v>846.5918</v>
      </c>
      <c r="H541" s="51">
        <v>636.1408</v>
      </c>
      <c r="I541" s="22">
        <v>192.6885</v>
      </c>
      <c r="J541" s="21">
        <v>109.36</v>
      </c>
      <c r="K541" s="5">
        <v>6.91</v>
      </c>
      <c r="L541" s="52">
        <v>7942.63</v>
      </c>
      <c r="M541" s="54">
        <v>66.506</v>
      </c>
      <c r="N541" s="3">
        <v>325.49</v>
      </c>
      <c r="O541" s="53">
        <v>119.0</v>
      </c>
      <c r="P541" s="52">
        <v>42.294</v>
      </c>
      <c r="Q541" s="54">
        <v>134.7</v>
      </c>
      <c r="R541" s="18">
        <v>119.0515</v>
      </c>
      <c r="S541" s="54">
        <v>24.959</v>
      </c>
      <c r="T541" s="3">
        <v>118.922057384336</v>
      </c>
      <c r="U541" s="21">
        <v>8.09</v>
      </c>
      <c r="V541" s="21">
        <v>6.64</v>
      </c>
      <c r="W541" s="18">
        <f t="shared" si="6"/>
        <v>0.04149962415</v>
      </c>
      <c r="X541" s="54">
        <v>72.186</v>
      </c>
      <c r="Y541" s="54">
        <v>0.02246458923512762</v>
      </c>
      <c r="Z541" s="53">
        <v>5860.072414</v>
      </c>
      <c r="AA541" s="51">
        <v>2047.1802</v>
      </c>
      <c r="AB541" s="55">
        <v>2671.4337</v>
      </c>
      <c r="AC541" s="51">
        <v>3541.58612271086</v>
      </c>
      <c r="AD541" s="51">
        <v>3632.44831983159</v>
      </c>
      <c r="AE541" s="51">
        <v>3771.28114620617</v>
      </c>
      <c r="AF541" s="51">
        <f t="shared" si="5"/>
        <v>10945.31559</v>
      </c>
      <c r="AG541" s="18">
        <v>10951.85</v>
      </c>
      <c r="AH541" s="21">
        <v>6.22</v>
      </c>
      <c r="AI541" s="51">
        <f t="shared" si="3"/>
        <v>624.2535</v>
      </c>
      <c r="AJ541" s="18">
        <v>384.591</v>
      </c>
      <c r="AK541" s="54">
        <v>24.959</v>
      </c>
      <c r="AL541" s="56">
        <v>3.851</v>
      </c>
      <c r="AM541" s="3">
        <v>118.922057384336</v>
      </c>
      <c r="AN541" s="53">
        <v>2280.0</v>
      </c>
      <c r="AO541" s="18">
        <f t="shared" si="4"/>
        <v>1107.374028</v>
      </c>
      <c r="AP541" s="53">
        <v>125.6</v>
      </c>
      <c r="AQ541" s="53">
        <v>2736.39</v>
      </c>
      <c r="AR541" s="21">
        <v>406.155</v>
      </c>
      <c r="AS541" s="21">
        <v>1.097432</v>
      </c>
      <c r="AT541" s="53">
        <v>163.1</v>
      </c>
      <c r="AU541" s="53">
        <v>179.4</v>
      </c>
      <c r="AV541" s="53">
        <v>117.0</v>
      </c>
      <c r="AW541" s="53">
        <v>119.8</v>
      </c>
      <c r="AX541" s="53">
        <v>146.8</v>
      </c>
      <c r="AY541" s="21">
        <v>124.136855086036</v>
      </c>
      <c r="AZ541" s="21">
        <v>121.163347660242</v>
      </c>
      <c r="BA541" s="21">
        <v>122.530795105572</v>
      </c>
      <c r="BB541" s="5">
        <v>384.59</v>
      </c>
      <c r="BC541" s="5">
        <v>4.05041</v>
      </c>
      <c r="BD541" s="18">
        <v>383.04</v>
      </c>
      <c r="BE541" s="21">
        <v>8.09</v>
      </c>
      <c r="BF541" s="21">
        <v>9.04</v>
      </c>
      <c r="BG541" s="5">
        <v>10.45</v>
      </c>
      <c r="BH541" s="53">
        <v>122.4</v>
      </c>
      <c r="BI541" s="53">
        <v>122.6</v>
      </c>
      <c r="BJ541" s="53">
        <v>120.6</v>
      </c>
      <c r="BK541" s="53">
        <v>116.9</v>
      </c>
      <c r="BL541" s="54">
        <v>1152192.405</v>
      </c>
      <c r="BM541" s="53">
        <v>119.3</v>
      </c>
      <c r="BN541" s="53">
        <v>126.3</v>
      </c>
      <c r="BO541" s="21">
        <v>74.7144058157361</v>
      </c>
      <c r="BP541" s="53">
        <v>3841.0</v>
      </c>
      <c r="BQ541" s="21">
        <v>0.1994</v>
      </c>
      <c r="BR541" s="53">
        <v>166.7</v>
      </c>
      <c r="BS541" s="5">
        <v>144.2</v>
      </c>
      <c r="BT541" s="53">
        <v>9.6375</v>
      </c>
      <c r="BU541" s="18">
        <v>3.72</v>
      </c>
      <c r="BV541" s="57">
        <v>120.07443</v>
      </c>
    </row>
    <row r="542" ht="15.75" customHeight="1">
      <c r="A542" s="3" t="s">
        <v>230</v>
      </c>
      <c r="B542" s="3">
        <v>1991.0</v>
      </c>
      <c r="C542" s="3">
        <v>1991.1666666666265</v>
      </c>
      <c r="D542" s="54">
        <v>41.82</v>
      </c>
      <c r="E542" s="3">
        <v>3304.8</v>
      </c>
      <c r="F542" s="50">
        <v>371.4868</v>
      </c>
      <c r="G542" s="50">
        <v>851.768</v>
      </c>
      <c r="H542" s="51">
        <v>635.9751</v>
      </c>
      <c r="I542" s="22">
        <v>193.1534</v>
      </c>
      <c r="J542" s="21">
        <v>107.93</v>
      </c>
      <c r="K542" s="5">
        <v>6.25</v>
      </c>
      <c r="L542" s="52">
        <v>7976.52</v>
      </c>
      <c r="M542" s="54">
        <v>66.689</v>
      </c>
      <c r="N542" s="3">
        <v>362.26</v>
      </c>
      <c r="O542" s="53">
        <v>117.2</v>
      </c>
      <c r="P542" s="52">
        <v>42.072</v>
      </c>
      <c r="Q542" s="54">
        <v>134.8</v>
      </c>
      <c r="R542" s="18">
        <v>117.3108</v>
      </c>
      <c r="S542" s="54">
        <v>20.523</v>
      </c>
      <c r="T542" s="3">
        <v>119.159756194237</v>
      </c>
      <c r="U542" s="21">
        <v>7.85</v>
      </c>
      <c r="V542" s="21">
        <v>6.27</v>
      </c>
      <c r="W542" s="18">
        <f t="shared" si="6"/>
        <v>0.03931988904</v>
      </c>
      <c r="X542" s="54">
        <v>72.342</v>
      </c>
      <c r="Y542" s="54">
        <v>0.022718597582526368</v>
      </c>
      <c r="Z542" s="53">
        <v>5901.827148</v>
      </c>
      <c r="AA542" s="51">
        <v>2052.3866</v>
      </c>
      <c r="AB542" s="55">
        <v>2681.1008</v>
      </c>
      <c r="AC542" s="51">
        <v>3554.99019933642</v>
      </c>
      <c r="AD542" s="51">
        <v>3637.831774883</v>
      </c>
      <c r="AE542" s="51">
        <v>3765.16626220402</v>
      </c>
      <c r="AF542" s="51">
        <f t="shared" si="5"/>
        <v>10957.98824</v>
      </c>
      <c r="AG542" s="18">
        <v>10963.88</v>
      </c>
      <c r="AH542" s="21">
        <v>5.94</v>
      </c>
      <c r="AI542" s="51">
        <f t="shared" si="3"/>
        <v>628.7142</v>
      </c>
      <c r="AJ542" s="18">
        <v>363.748</v>
      </c>
      <c r="AK542" s="54">
        <v>20.523</v>
      </c>
      <c r="AL542" s="56">
        <v>3.764</v>
      </c>
      <c r="AM542" s="3">
        <v>119.159756194237</v>
      </c>
      <c r="AN542" s="53">
        <v>2313.4</v>
      </c>
      <c r="AO542" s="18">
        <f t="shared" si="4"/>
        <v>1047.359631</v>
      </c>
      <c r="AP542" s="53">
        <v>125.8</v>
      </c>
      <c r="AQ542" s="53">
        <v>2882.18</v>
      </c>
      <c r="AR542" s="21">
        <v>383.916</v>
      </c>
      <c r="AS542" s="21">
        <v>1.097032</v>
      </c>
      <c r="AT542" s="53">
        <v>159.7</v>
      </c>
      <c r="AU542" s="53">
        <v>179.5</v>
      </c>
      <c r="AV542" s="53">
        <v>116.6</v>
      </c>
      <c r="AW542" s="53">
        <v>120.4</v>
      </c>
      <c r="AX542" s="53">
        <v>146.4</v>
      </c>
      <c r="AY542" s="21">
        <v>124.914967927698</v>
      </c>
      <c r="AZ542" s="21">
        <v>121.651116842053</v>
      </c>
      <c r="BA542" s="21">
        <v>122.65410092613</v>
      </c>
      <c r="BB542" s="5">
        <v>363.75</v>
      </c>
      <c r="BC542" s="5">
        <v>3.73765</v>
      </c>
      <c r="BD542" s="18">
        <v>363.89</v>
      </c>
      <c r="BE542" s="21">
        <v>7.85</v>
      </c>
      <c r="BF542" s="21">
        <v>8.83</v>
      </c>
      <c r="BG542" s="5">
        <v>10.07</v>
      </c>
      <c r="BH542" s="53">
        <v>121.9</v>
      </c>
      <c r="BI542" s="53">
        <v>122.9</v>
      </c>
      <c r="BJ542" s="53">
        <v>120.9</v>
      </c>
      <c r="BK542" s="53">
        <v>117.2</v>
      </c>
      <c r="BL542" s="54">
        <v>1150391.655</v>
      </c>
      <c r="BM542" s="53">
        <v>117.2</v>
      </c>
      <c r="BN542" s="53">
        <v>126.9</v>
      </c>
      <c r="BO542" s="21">
        <v>74.8330943078977</v>
      </c>
      <c r="BP542" s="53">
        <v>3866.7</v>
      </c>
      <c r="BQ542" s="21">
        <v>0.1201</v>
      </c>
      <c r="BR542" s="53">
        <v>163.8</v>
      </c>
      <c r="BS542" s="5">
        <v>144.5</v>
      </c>
      <c r="BT542" s="53">
        <v>9.365</v>
      </c>
      <c r="BU542" s="18">
        <v>3.34</v>
      </c>
      <c r="BV542" s="57">
        <v>119.443887</v>
      </c>
    </row>
    <row r="543" ht="15.75" customHeight="1">
      <c r="A543" s="3" t="s">
        <v>231</v>
      </c>
      <c r="B543" s="3">
        <v>1991.0</v>
      </c>
      <c r="C543" s="3">
        <v>1991.2499999999598</v>
      </c>
      <c r="D543" s="54">
        <v>41.564</v>
      </c>
      <c r="E543" s="3">
        <v>3322.2</v>
      </c>
      <c r="F543" s="50">
        <v>371.6587</v>
      </c>
      <c r="G543" s="50">
        <v>857.3309</v>
      </c>
      <c r="H543" s="51">
        <v>635.296</v>
      </c>
      <c r="I543" s="22">
        <v>192.84470000000002</v>
      </c>
      <c r="J543" s="21">
        <v>112.56</v>
      </c>
      <c r="K543" s="5">
        <v>6.12</v>
      </c>
      <c r="L543" s="52">
        <v>7931.44</v>
      </c>
      <c r="M543" s="54">
        <v>66.828</v>
      </c>
      <c r="N543" s="3">
        <v>372.28</v>
      </c>
      <c r="O543" s="53">
        <v>116.2</v>
      </c>
      <c r="P543" s="52">
        <v>41.805</v>
      </c>
      <c r="Q543" s="54">
        <v>134.8</v>
      </c>
      <c r="R543" s="18">
        <v>116.577</v>
      </c>
      <c r="S543" s="54">
        <v>19.86</v>
      </c>
      <c r="T543" s="3">
        <v>121.701330265327</v>
      </c>
      <c r="U543" s="21">
        <v>8.11</v>
      </c>
      <c r="V543" s="21">
        <v>6.4</v>
      </c>
      <c r="W543" s="18">
        <f t="shared" si="6"/>
        <v>0.03651084158</v>
      </c>
      <c r="X543" s="54">
        <v>72.589</v>
      </c>
      <c r="Y543" s="54">
        <v>0.023981153634555552</v>
      </c>
      <c r="Z543" s="53">
        <v>5878.783328</v>
      </c>
      <c r="AA543" s="51">
        <v>2057.1407</v>
      </c>
      <c r="AB543" s="55">
        <v>2697.4415</v>
      </c>
      <c r="AC543" s="51">
        <v>3560.402</v>
      </c>
      <c r="AD543" s="51">
        <v>3647.565</v>
      </c>
      <c r="AE543" s="51">
        <v>3761.826</v>
      </c>
      <c r="AF543" s="51">
        <f t="shared" si="5"/>
        <v>10969.793</v>
      </c>
      <c r="AG543" s="18">
        <v>10993.65</v>
      </c>
      <c r="AH543" s="21">
        <v>5.91</v>
      </c>
      <c r="AI543" s="51">
        <f t="shared" si="3"/>
        <v>640.3008</v>
      </c>
      <c r="AJ543" s="18">
        <v>363.39</v>
      </c>
      <c r="AK543" s="54">
        <v>19.86</v>
      </c>
      <c r="AL543" s="56">
        <v>3.868</v>
      </c>
      <c r="AM543" s="3">
        <v>121.701330265327</v>
      </c>
      <c r="AN543" s="53">
        <v>2280.5</v>
      </c>
      <c r="AO543" s="18">
        <f t="shared" si="4"/>
        <v>1046.328822</v>
      </c>
      <c r="AP543" s="53">
        <v>126.0</v>
      </c>
      <c r="AQ543" s="53">
        <v>2913.86</v>
      </c>
      <c r="AR543" s="21">
        <v>400.832</v>
      </c>
      <c r="AS543" s="21">
        <v>1.077775</v>
      </c>
      <c r="AT543" s="53">
        <v>160.2</v>
      </c>
      <c r="AU543" s="53">
        <v>180.3</v>
      </c>
      <c r="AV543" s="53">
        <v>115.8</v>
      </c>
      <c r="AW543" s="53">
        <v>115.9</v>
      </c>
      <c r="AX543" s="53">
        <v>146.1</v>
      </c>
      <c r="AY543" s="21">
        <v>125.394285949242</v>
      </c>
      <c r="AZ543" s="21">
        <v>121.841397621008</v>
      </c>
      <c r="BA543" s="21">
        <v>121.839707049242</v>
      </c>
      <c r="BB543" s="5">
        <v>363.39</v>
      </c>
      <c r="BC543" s="5">
        <v>3.94813</v>
      </c>
      <c r="BD543" s="18">
        <v>363.23</v>
      </c>
      <c r="BE543" s="21">
        <v>8.11</v>
      </c>
      <c r="BF543" s="21">
        <v>8.93</v>
      </c>
      <c r="BG543" s="5">
        <v>10.09</v>
      </c>
      <c r="BH543" s="53">
        <v>121.5</v>
      </c>
      <c r="BI543" s="53">
        <v>123.0</v>
      </c>
      <c r="BJ543" s="53">
        <v>121.0</v>
      </c>
      <c r="BK543" s="53">
        <v>117.4</v>
      </c>
      <c r="BL543" s="54">
        <v>1142036.645</v>
      </c>
      <c r="BM543" s="53">
        <v>115.7</v>
      </c>
      <c r="BN543" s="53">
        <v>127.2</v>
      </c>
      <c r="BO543" s="21">
        <v>74.8924385539785</v>
      </c>
      <c r="BP543" s="53">
        <v>3913.0</v>
      </c>
      <c r="BQ543" s="21">
        <v>0.067</v>
      </c>
      <c r="BR543" s="53">
        <v>160.1</v>
      </c>
      <c r="BS543" s="5">
        <v>144.8</v>
      </c>
      <c r="BT543" s="53">
        <v>9.5</v>
      </c>
      <c r="BU543" s="18">
        <v>3.25</v>
      </c>
      <c r="BV543" s="57">
        <v>119.089415</v>
      </c>
    </row>
    <row r="544" ht="15.75" customHeight="1">
      <c r="A544" s="3" t="s">
        <v>59</v>
      </c>
      <c r="B544" s="3">
        <v>1991.0</v>
      </c>
      <c r="C544" s="3">
        <v>1991.333333333293</v>
      </c>
      <c r="D544" s="54">
        <v>41.631</v>
      </c>
      <c r="E544" s="3">
        <v>3332.5</v>
      </c>
      <c r="F544" s="50">
        <v>371.1919</v>
      </c>
      <c r="G544" s="50">
        <v>860.6069</v>
      </c>
      <c r="H544" s="51">
        <v>631.2674</v>
      </c>
      <c r="I544" s="22">
        <v>192.6707</v>
      </c>
      <c r="J544" s="21">
        <v>114.56</v>
      </c>
      <c r="K544" s="5">
        <v>5.91</v>
      </c>
      <c r="L544" s="52">
        <v>8036.31</v>
      </c>
      <c r="M544" s="54">
        <v>66.961</v>
      </c>
      <c r="N544" s="3">
        <v>379.68</v>
      </c>
      <c r="O544" s="53">
        <v>116.0</v>
      </c>
      <c r="P544" s="52">
        <v>41.862</v>
      </c>
      <c r="Q544" s="54">
        <v>135.1</v>
      </c>
      <c r="R544" s="18">
        <v>116.2793</v>
      </c>
      <c r="S544" s="54">
        <v>20.823</v>
      </c>
      <c r="T544" s="3">
        <v>120.020190235647</v>
      </c>
      <c r="U544" s="21">
        <v>8.04</v>
      </c>
      <c r="V544" s="21">
        <v>6.24</v>
      </c>
      <c r="W544" s="18">
        <f t="shared" si="6"/>
        <v>0.0354900566</v>
      </c>
      <c r="X544" s="54">
        <v>72.698</v>
      </c>
      <c r="Y544" s="54">
        <v>0.022547295871720774</v>
      </c>
      <c r="Z544" s="53">
        <v>5967.763806000001</v>
      </c>
      <c r="AA544" s="51">
        <v>2055.7263</v>
      </c>
      <c r="AB544" s="55">
        <v>2699.5841</v>
      </c>
      <c r="AC544" s="51">
        <v>3568.27787084522</v>
      </c>
      <c r="AD544" s="51">
        <v>3666.59453209496</v>
      </c>
      <c r="AE544" s="51">
        <v>3763.93414255461</v>
      </c>
      <c r="AF544" s="51">
        <f t="shared" si="5"/>
        <v>10998.80655</v>
      </c>
      <c r="AG544" s="18">
        <v>11041.15</v>
      </c>
      <c r="AH544" s="21">
        <v>5.65</v>
      </c>
      <c r="AI544" s="51">
        <f t="shared" si="3"/>
        <v>643.8578</v>
      </c>
      <c r="AJ544" s="18">
        <v>358.055</v>
      </c>
      <c r="AK544" s="54">
        <v>20.823</v>
      </c>
      <c r="AL544" s="56">
        <v>4.006</v>
      </c>
      <c r="AM544" s="3">
        <v>120.020190235647</v>
      </c>
      <c r="AN544" s="53">
        <v>2297.3</v>
      </c>
      <c r="AO544" s="18">
        <f t="shared" si="4"/>
        <v>1030.967463</v>
      </c>
      <c r="AP544" s="53">
        <v>126.1</v>
      </c>
      <c r="AQ544" s="53">
        <v>2887.87</v>
      </c>
      <c r="AR544" s="21">
        <v>400.282</v>
      </c>
      <c r="AS544" s="21">
        <v>1.086168</v>
      </c>
      <c r="AT544" s="53">
        <v>159.4</v>
      </c>
      <c r="AU544" s="53">
        <v>180.1</v>
      </c>
      <c r="AV544" s="53">
        <v>115.4</v>
      </c>
      <c r="AW544" s="53">
        <v>114.1</v>
      </c>
      <c r="AX544" s="53">
        <v>144.2</v>
      </c>
      <c r="AY544" s="21">
        <v>125.504629431625</v>
      </c>
      <c r="AZ544" s="21">
        <v>121.536372463564</v>
      </c>
      <c r="BA544" s="21">
        <v>121.510921640298</v>
      </c>
      <c r="BB544" s="5">
        <v>358.05</v>
      </c>
      <c r="BC544" s="5">
        <v>3.98214</v>
      </c>
      <c r="BD544" s="18">
        <v>358.37</v>
      </c>
      <c r="BE544" s="21">
        <v>8.04</v>
      </c>
      <c r="BF544" s="21">
        <v>8.86</v>
      </c>
      <c r="BG544" s="5">
        <v>9.94</v>
      </c>
      <c r="BH544" s="53">
        <v>121.3</v>
      </c>
      <c r="BI544" s="53">
        <v>123.1</v>
      </c>
      <c r="BJ544" s="53">
        <v>121.2</v>
      </c>
      <c r="BK544" s="53">
        <v>117.3</v>
      </c>
      <c r="BL544" s="54">
        <v>1141188.15</v>
      </c>
      <c r="BM544" s="53">
        <v>115.6</v>
      </c>
      <c r="BN544" s="53">
        <v>127.3</v>
      </c>
      <c r="BO544" s="21">
        <v>74.8924385539785</v>
      </c>
      <c r="BP544" s="53">
        <v>3907.1</v>
      </c>
      <c r="BQ544" s="21">
        <v>0.0658</v>
      </c>
      <c r="BR544" s="53">
        <v>153.5</v>
      </c>
      <c r="BS544" s="5">
        <v>145.2</v>
      </c>
      <c r="BT544" s="53">
        <v>9.4925</v>
      </c>
      <c r="BU544" s="18">
        <v>3.19</v>
      </c>
      <c r="BV544" s="57">
        <v>119.19654</v>
      </c>
    </row>
    <row r="545" ht="15.75" customHeight="1">
      <c r="A545" s="3" t="s">
        <v>232</v>
      </c>
      <c r="B545" s="3">
        <v>1991.0</v>
      </c>
      <c r="C545" s="3">
        <v>1991.4166666666263</v>
      </c>
      <c r="D545" s="54">
        <v>42.108</v>
      </c>
      <c r="E545" s="3">
        <v>3343.1</v>
      </c>
      <c r="F545" s="50">
        <v>370.7193</v>
      </c>
      <c r="G545" s="50">
        <v>862.4258</v>
      </c>
      <c r="H545" s="51">
        <v>627.7256</v>
      </c>
      <c r="I545" s="22">
        <v>193.0431</v>
      </c>
      <c r="J545" s="21">
        <v>115.08</v>
      </c>
      <c r="K545" s="5">
        <v>5.78</v>
      </c>
      <c r="L545" s="52">
        <v>7981.66</v>
      </c>
      <c r="M545" s="54">
        <v>67.229</v>
      </c>
      <c r="N545" s="3">
        <v>377.99</v>
      </c>
      <c r="O545" s="53">
        <v>116.5</v>
      </c>
      <c r="P545" s="52">
        <v>42.411</v>
      </c>
      <c r="Q545" s="54">
        <v>135.6</v>
      </c>
      <c r="R545" s="18">
        <v>116.3365</v>
      </c>
      <c r="S545" s="54">
        <v>21.24</v>
      </c>
      <c r="T545" s="3">
        <v>116.371909229346</v>
      </c>
      <c r="U545" s="21">
        <v>8.07</v>
      </c>
      <c r="V545" s="21">
        <v>6.13</v>
      </c>
      <c r="W545" s="18">
        <f t="shared" si="6"/>
        <v>0.03646090281</v>
      </c>
      <c r="X545" s="54">
        <v>72.86</v>
      </c>
      <c r="Y545" s="54">
        <v>0.021363687338791015</v>
      </c>
      <c r="Z545" s="53">
        <v>5947.933032</v>
      </c>
      <c r="AA545" s="51">
        <v>2053.9312</v>
      </c>
      <c r="AB545" s="55">
        <v>2703.0062</v>
      </c>
      <c r="AC545" s="51">
        <v>3583.47646209687</v>
      </c>
      <c r="AD545" s="51">
        <v>3690.07051634655</v>
      </c>
      <c r="AE545" s="51">
        <v>3767.80099664442</v>
      </c>
      <c r="AF545" s="51">
        <f t="shared" si="5"/>
        <v>11041.34798</v>
      </c>
      <c r="AG545" s="18">
        <v>11088.39</v>
      </c>
      <c r="AH545" s="21">
        <v>5.46</v>
      </c>
      <c r="AI545" s="51">
        <f t="shared" si="3"/>
        <v>649.075</v>
      </c>
      <c r="AJ545" s="18">
        <v>357.117</v>
      </c>
      <c r="AK545" s="54">
        <v>21.24</v>
      </c>
      <c r="AL545" s="56">
        <v>4.117</v>
      </c>
      <c r="AM545" s="3">
        <v>116.371909229346</v>
      </c>
      <c r="AN545" s="53">
        <v>2332.2</v>
      </c>
      <c r="AO545" s="18">
        <f t="shared" si="4"/>
        <v>1028.266628</v>
      </c>
      <c r="AP545" s="53">
        <v>126.5</v>
      </c>
      <c r="AQ545" s="53">
        <v>3027.5</v>
      </c>
      <c r="AR545" s="21">
        <v>392.705</v>
      </c>
      <c r="AS545" s="21">
        <v>1.000318</v>
      </c>
      <c r="AT545" s="53">
        <v>155.1</v>
      </c>
      <c r="AU545" s="53">
        <v>173.7</v>
      </c>
      <c r="AV545" s="53">
        <v>114.5</v>
      </c>
      <c r="AW545" s="53">
        <v>111.2</v>
      </c>
      <c r="AX545" s="53">
        <v>140.5</v>
      </c>
      <c r="AY545" s="21">
        <v>125.689533982711</v>
      </c>
      <c r="AZ545" s="21">
        <v>121.183573912557</v>
      </c>
      <c r="BA545" s="21">
        <v>121.940028049898</v>
      </c>
      <c r="BB545" s="5">
        <v>357.12</v>
      </c>
      <c r="BC545" s="5">
        <v>4.04829</v>
      </c>
      <c r="BD545" s="18">
        <v>356.97</v>
      </c>
      <c r="BE545" s="21">
        <v>8.07</v>
      </c>
      <c r="BF545" s="21">
        <v>8.86</v>
      </c>
      <c r="BG545" s="5">
        <v>9.86</v>
      </c>
      <c r="BH545" s="53">
        <v>120.5</v>
      </c>
      <c r="BI545" s="53">
        <v>123.1</v>
      </c>
      <c r="BJ545" s="53">
        <v>121.2</v>
      </c>
      <c r="BK545" s="53">
        <v>117.3</v>
      </c>
      <c r="BL545" s="54">
        <v>1135482.384</v>
      </c>
      <c r="BM545" s="53">
        <v>116.1</v>
      </c>
      <c r="BN545" s="53">
        <v>127.7</v>
      </c>
      <c r="BO545" s="21">
        <v>75.070471292221</v>
      </c>
      <c r="BP545" s="53">
        <v>3933.2</v>
      </c>
      <c r="BQ545" s="21">
        <v>0.0858</v>
      </c>
      <c r="BR545" s="53">
        <v>143.5</v>
      </c>
      <c r="BS545" s="5">
        <v>145.6</v>
      </c>
      <c r="BT545" s="53">
        <v>9.472</v>
      </c>
      <c r="BU545" s="18">
        <v>3.21</v>
      </c>
      <c r="BV545" s="57">
        <v>119.559749</v>
      </c>
    </row>
    <row r="546" ht="15.75" customHeight="1">
      <c r="A546" s="3" t="s">
        <v>233</v>
      </c>
      <c r="B546" s="3">
        <v>1991.0</v>
      </c>
      <c r="C546" s="3">
        <v>1991.4999999999595</v>
      </c>
      <c r="D546" s="54">
        <v>42.372</v>
      </c>
      <c r="E546" s="3">
        <v>3352.0</v>
      </c>
      <c r="F546" s="50">
        <v>368.8866</v>
      </c>
      <c r="G546" s="50">
        <v>865.8891</v>
      </c>
      <c r="H546" s="51">
        <v>626.3351</v>
      </c>
      <c r="I546" s="22">
        <v>191.7375</v>
      </c>
      <c r="J546" s="21">
        <v>117.07</v>
      </c>
      <c r="K546" s="5">
        <v>5.9</v>
      </c>
      <c r="L546" s="52">
        <v>7993.39</v>
      </c>
      <c r="M546" s="54">
        <v>67.374</v>
      </c>
      <c r="N546" s="3">
        <v>378.29</v>
      </c>
      <c r="O546" s="53">
        <v>116.4</v>
      </c>
      <c r="P546" s="52">
        <v>42.712</v>
      </c>
      <c r="Q546" s="54">
        <v>136.0</v>
      </c>
      <c r="R546" s="18">
        <v>116.231</v>
      </c>
      <c r="S546" s="54">
        <v>20.195</v>
      </c>
      <c r="T546" s="3">
        <v>117.668917916778</v>
      </c>
      <c r="U546" s="21">
        <v>8.28</v>
      </c>
      <c r="V546" s="21">
        <v>6.36</v>
      </c>
      <c r="W546" s="18">
        <f t="shared" si="6"/>
        <v>0.03467657719</v>
      </c>
      <c r="X546" s="54">
        <v>73.021</v>
      </c>
      <c r="Y546" s="54">
        <v>0.02264579015181223</v>
      </c>
      <c r="Z546" s="53">
        <v>5970.2629910000005</v>
      </c>
      <c r="AA546" s="51">
        <v>2052.884</v>
      </c>
      <c r="AB546" s="55">
        <v>2711.4046</v>
      </c>
      <c r="AC546" s="51">
        <v>3609.457</v>
      </c>
      <c r="AD546" s="51">
        <v>3710.694</v>
      </c>
      <c r="AE546" s="51">
        <v>3768.146</v>
      </c>
      <c r="AF546" s="51">
        <f t="shared" si="5"/>
        <v>11088.297</v>
      </c>
      <c r="AG546" s="18">
        <v>11135.35</v>
      </c>
      <c r="AH546" s="21">
        <v>5.57</v>
      </c>
      <c r="AI546" s="51">
        <f t="shared" si="3"/>
        <v>658.5206</v>
      </c>
      <c r="AJ546" s="18">
        <v>366.36</v>
      </c>
      <c r="AK546" s="54">
        <v>20.195</v>
      </c>
      <c r="AL546" s="56">
        <v>4.465</v>
      </c>
      <c r="AM546" s="3">
        <v>117.668917916778</v>
      </c>
      <c r="AN546" s="53">
        <v>2307.5</v>
      </c>
      <c r="AO546" s="18">
        <f t="shared" si="4"/>
        <v>1054.880507</v>
      </c>
      <c r="AP546" s="53">
        <v>126.6</v>
      </c>
      <c r="AQ546" s="53">
        <v>2906.75</v>
      </c>
      <c r="AR546" s="21">
        <v>376.946</v>
      </c>
      <c r="AS546" s="21">
        <v>0.99764</v>
      </c>
      <c r="AT546" s="53">
        <v>149.7</v>
      </c>
      <c r="AU546" s="53">
        <v>164.4</v>
      </c>
      <c r="AV546" s="53">
        <v>113.5</v>
      </c>
      <c r="AW546" s="53">
        <v>104.9</v>
      </c>
      <c r="AX546" s="53">
        <v>132.1</v>
      </c>
      <c r="AY546" s="21">
        <v>125.993244195349</v>
      </c>
      <c r="AZ546" s="21">
        <v>121.191147411491</v>
      </c>
      <c r="BA546" s="21">
        <v>122.932635040376</v>
      </c>
      <c r="BB546" s="5">
        <v>366.36</v>
      </c>
      <c r="BC546" s="5">
        <v>4.3929</v>
      </c>
      <c r="BD546" s="18">
        <v>366.87</v>
      </c>
      <c r="BE546" s="21">
        <v>8.28</v>
      </c>
      <c r="BF546" s="21">
        <v>9.01</v>
      </c>
      <c r="BG546" s="5">
        <v>9.96</v>
      </c>
      <c r="BH546" s="53">
        <v>119.7</v>
      </c>
      <c r="BI546" s="53">
        <v>123.1</v>
      </c>
      <c r="BJ546" s="53">
        <v>121.2</v>
      </c>
      <c r="BK546" s="53">
        <v>117.3</v>
      </c>
      <c r="BL546" s="54">
        <v>1134407.946</v>
      </c>
      <c r="BM546" s="53">
        <v>116.1</v>
      </c>
      <c r="BN546" s="53">
        <v>128.0</v>
      </c>
      <c r="BO546" s="21">
        <v>75.070471292221</v>
      </c>
      <c r="BP546" s="53">
        <v>3940.5</v>
      </c>
      <c r="BQ546" s="21">
        <v>0.0091</v>
      </c>
      <c r="BR546" s="53">
        <v>132.5</v>
      </c>
      <c r="BS546" s="5">
        <v>145.9</v>
      </c>
      <c r="BT546" s="53">
        <v>9.615</v>
      </c>
      <c r="BU546" s="18">
        <v>3.21</v>
      </c>
      <c r="BV546" s="57">
        <v>119.971168</v>
      </c>
    </row>
    <row r="547" ht="15.75" customHeight="1">
      <c r="A547" s="3" t="s">
        <v>60</v>
      </c>
      <c r="B547" s="3">
        <v>1991.0</v>
      </c>
      <c r="C547" s="3">
        <v>1991.5833333332928</v>
      </c>
      <c r="D547" s="54">
        <v>42.378</v>
      </c>
      <c r="E547" s="3">
        <v>3355.9</v>
      </c>
      <c r="F547" s="50">
        <v>366.2871</v>
      </c>
      <c r="G547" s="50">
        <v>864.5125</v>
      </c>
      <c r="H547" s="51">
        <v>623.2201</v>
      </c>
      <c r="I547" s="22">
        <v>189.8314</v>
      </c>
      <c r="J547" s="21">
        <v>116.79</v>
      </c>
      <c r="K547" s="5">
        <v>5.82</v>
      </c>
      <c r="L547" s="52">
        <v>8035.51</v>
      </c>
      <c r="M547" s="54">
        <v>67.579</v>
      </c>
      <c r="N547" s="3">
        <v>380.23</v>
      </c>
      <c r="O547" s="53">
        <v>116.1</v>
      </c>
      <c r="P547" s="52">
        <v>42.985</v>
      </c>
      <c r="Q547" s="54">
        <v>136.2</v>
      </c>
      <c r="R547" s="18">
        <v>116.0</v>
      </c>
      <c r="S547" s="54">
        <v>21.42</v>
      </c>
      <c r="T547" s="3">
        <v>122.513248198992</v>
      </c>
      <c r="U547" s="21">
        <v>8.27</v>
      </c>
      <c r="V547" s="21">
        <v>6.31</v>
      </c>
      <c r="W547" s="18">
        <f t="shared" si="6"/>
        <v>0.03521752451</v>
      </c>
      <c r="X547" s="54">
        <v>73.175</v>
      </c>
      <c r="Y547" s="54">
        <v>0.022682804114489974</v>
      </c>
      <c r="Z547" s="53">
        <v>6016.186337</v>
      </c>
      <c r="AA547" s="51">
        <v>2043.833</v>
      </c>
      <c r="AB547" s="55">
        <v>2711.6161</v>
      </c>
      <c r="AC547" s="51">
        <v>3649.8215420564</v>
      </c>
      <c r="AD547" s="51">
        <v>3723.69081104782</v>
      </c>
      <c r="AE547" s="51">
        <v>3760.9930983902</v>
      </c>
      <c r="AF547" s="51">
        <f t="shared" si="5"/>
        <v>11134.50545</v>
      </c>
      <c r="AG547" s="18">
        <v>11182.03</v>
      </c>
      <c r="AH547" s="21">
        <v>5.58</v>
      </c>
      <c r="AI547" s="51">
        <f t="shared" si="3"/>
        <v>667.7831</v>
      </c>
      <c r="AJ547" s="18">
        <v>368.013</v>
      </c>
      <c r="AK547" s="54">
        <v>21.42</v>
      </c>
      <c r="AL547" s="56">
        <v>4.078</v>
      </c>
      <c r="AM547" s="3">
        <v>122.513248198992</v>
      </c>
      <c r="AN547" s="53">
        <v>2347.1</v>
      </c>
      <c r="AO547" s="18">
        <f t="shared" si="4"/>
        <v>1059.640081</v>
      </c>
      <c r="AP547" s="53">
        <v>126.7</v>
      </c>
      <c r="AQ547" s="53">
        <v>3024.82</v>
      </c>
      <c r="AR547" s="21">
        <v>379.405</v>
      </c>
      <c r="AS547" s="21">
        <v>1.000119</v>
      </c>
      <c r="AT547" s="53">
        <v>149.2</v>
      </c>
      <c r="AU547" s="53">
        <v>163.9</v>
      </c>
      <c r="AV547" s="53">
        <v>113.3</v>
      </c>
      <c r="AW547" s="53">
        <v>102.4</v>
      </c>
      <c r="AX547" s="53">
        <v>132.9</v>
      </c>
      <c r="AY547" s="21">
        <v>126.314557406278</v>
      </c>
      <c r="AZ547" s="21">
        <v>121.324400145491</v>
      </c>
      <c r="BA547" s="21">
        <v>122.921945840385</v>
      </c>
      <c r="BB547" s="5">
        <v>368.01</v>
      </c>
      <c r="BC547" s="5">
        <v>4.3475</v>
      </c>
      <c r="BD547" s="18">
        <v>367.57</v>
      </c>
      <c r="BE547" s="21">
        <v>8.27</v>
      </c>
      <c r="BF547" s="21">
        <v>9.0</v>
      </c>
      <c r="BG547" s="5">
        <v>9.89</v>
      </c>
      <c r="BH547" s="53">
        <v>119.6</v>
      </c>
      <c r="BI547" s="53">
        <v>123.0</v>
      </c>
      <c r="BJ547" s="53">
        <v>121.2</v>
      </c>
      <c r="BK547" s="53">
        <v>117.2</v>
      </c>
      <c r="BL547" s="54">
        <v>1133261.751</v>
      </c>
      <c r="BM547" s="53">
        <v>116.0</v>
      </c>
      <c r="BN547" s="53">
        <v>128.0</v>
      </c>
      <c r="BO547" s="21">
        <v>75.1298155383017</v>
      </c>
      <c r="BP547" s="53">
        <v>3966.0</v>
      </c>
      <c r="BQ547" s="21">
        <v>0.0938</v>
      </c>
      <c r="BR547" s="53">
        <v>137.3</v>
      </c>
      <c r="BS547" s="5">
        <v>146.4</v>
      </c>
      <c r="BT547" s="53">
        <v>9.575</v>
      </c>
      <c r="BU547" s="18">
        <v>3.21</v>
      </c>
      <c r="BV547" s="57">
        <v>120.209748</v>
      </c>
    </row>
    <row r="548" ht="15.75" customHeight="1">
      <c r="A548" s="3" t="s">
        <v>234</v>
      </c>
      <c r="B548" s="3">
        <v>1991.0</v>
      </c>
      <c r="C548" s="3">
        <v>1991.666666666626</v>
      </c>
      <c r="D548" s="54">
        <v>42.629</v>
      </c>
      <c r="E548" s="3">
        <v>3354.7</v>
      </c>
      <c r="F548" s="50">
        <v>365.4169</v>
      </c>
      <c r="G548" s="50">
        <v>863.7393</v>
      </c>
      <c r="H548" s="51">
        <v>618.3847</v>
      </c>
      <c r="I548" s="22">
        <v>188.7406</v>
      </c>
      <c r="J548" s="21">
        <v>115.43</v>
      </c>
      <c r="K548" s="5">
        <v>5.66</v>
      </c>
      <c r="L548" s="52">
        <v>7993.99</v>
      </c>
      <c r="M548" s="54">
        <v>67.765</v>
      </c>
      <c r="N548" s="3">
        <v>389.4</v>
      </c>
      <c r="O548" s="53">
        <v>116.2</v>
      </c>
      <c r="P548" s="52">
        <v>43.393</v>
      </c>
      <c r="Q548" s="54">
        <v>136.6</v>
      </c>
      <c r="R548" s="18">
        <v>116.2601</v>
      </c>
      <c r="S548" s="54">
        <v>21.688</v>
      </c>
      <c r="T548" s="3">
        <v>120.989442824565</v>
      </c>
      <c r="U548" s="21">
        <v>7.9</v>
      </c>
      <c r="V548" s="21">
        <v>5.78</v>
      </c>
      <c r="W548" s="18">
        <f t="shared" si="6"/>
        <v>0.03375945814</v>
      </c>
      <c r="X548" s="54">
        <v>73.257</v>
      </c>
      <c r="Y548" s="54">
        <v>0.021915018274139886</v>
      </c>
      <c r="Z548" s="53">
        <v>6000.288894</v>
      </c>
      <c r="AA548" s="51">
        <v>2036.2784</v>
      </c>
      <c r="AB548" s="55">
        <v>2711.0066</v>
      </c>
      <c r="AC548" s="51">
        <v>3708.74347079463</v>
      </c>
      <c r="AD548" s="51">
        <v>3734.38590047155</v>
      </c>
      <c r="AE548" s="51">
        <v>3747.58426973683</v>
      </c>
      <c r="AF548" s="51">
        <f t="shared" si="5"/>
        <v>11190.71364</v>
      </c>
      <c r="AG548" s="18">
        <v>11260.9</v>
      </c>
      <c r="AH548" s="21">
        <v>5.33</v>
      </c>
      <c r="AI548" s="51">
        <f t="shared" si="3"/>
        <v>674.7282</v>
      </c>
      <c r="AJ548" s="18">
        <v>356.721</v>
      </c>
      <c r="AK548" s="54">
        <v>21.688</v>
      </c>
      <c r="AL548" s="56">
        <v>3.857</v>
      </c>
      <c r="AM548" s="3">
        <v>120.989442824565</v>
      </c>
      <c r="AN548" s="53">
        <v>2420.4</v>
      </c>
      <c r="AO548" s="18">
        <f t="shared" si="4"/>
        <v>1027.126404</v>
      </c>
      <c r="AP548" s="53">
        <v>126.8</v>
      </c>
      <c r="AQ548" s="53">
        <v>3043.6</v>
      </c>
      <c r="AR548" s="21">
        <v>347.495</v>
      </c>
      <c r="AS548" s="21">
        <v>1.013414</v>
      </c>
      <c r="AT548" s="53">
        <v>149.9</v>
      </c>
      <c r="AU548" s="53">
        <v>163.4</v>
      </c>
      <c r="AV548" s="53">
        <v>113.0</v>
      </c>
      <c r="AW548" s="53">
        <v>100.9</v>
      </c>
      <c r="AX548" s="53">
        <v>132.5</v>
      </c>
      <c r="AY548" s="21">
        <v>126.385224383886</v>
      </c>
      <c r="AZ548" s="21">
        <v>122.031543786584</v>
      </c>
      <c r="BA548" s="21">
        <v>123.140568326881</v>
      </c>
      <c r="BB548" s="5">
        <v>356.72</v>
      </c>
      <c r="BC548" s="5">
        <v>3.9575</v>
      </c>
      <c r="BD548" s="18">
        <v>355.88</v>
      </c>
      <c r="BE548" s="21">
        <v>7.9</v>
      </c>
      <c r="BF548" s="21">
        <v>8.75</v>
      </c>
      <c r="BG548" s="5">
        <v>9.65</v>
      </c>
      <c r="BH548" s="53">
        <v>119.5</v>
      </c>
      <c r="BI548" s="53">
        <v>123.0</v>
      </c>
      <c r="BJ548" s="53">
        <v>121.2</v>
      </c>
      <c r="BK548" s="53">
        <v>117.1</v>
      </c>
      <c r="BL548" s="54">
        <v>1131978.826</v>
      </c>
      <c r="BM548" s="53">
        <v>116.3</v>
      </c>
      <c r="BN548" s="53">
        <v>128.1</v>
      </c>
      <c r="BO548" s="21">
        <v>75.070471292221</v>
      </c>
      <c r="BP548" s="53">
        <v>3969.1</v>
      </c>
      <c r="BQ548" s="21">
        <v>0.0547</v>
      </c>
      <c r="BR548" s="53">
        <v>137.5</v>
      </c>
      <c r="BS548" s="5">
        <v>146.7</v>
      </c>
      <c r="BT548" s="53">
        <v>9.244</v>
      </c>
      <c r="BU548" s="18">
        <v>3.14</v>
      </c>
      <c r="BV548" s="57">
        <v>119.978357</v>
      </c>
    </row>
    <row r="549" ht="15.75" customHeight="1">
      <c r="A549" s="3" t="s">
        <v>235</v>
      </c>
      <c r="B549" s="3">
        <v>1991.0</v>
      </c>
      <c r="C549" s="3">
        <v>1991.7499999999593</v>
      </c>
      <c r="D549" s="54">
        <v>42.913</v>
      </c>
      <c r="E549" s="3">
        <v>3354.6</v>
      </c>
      <c r="F549" s="50">
        <v>364.4262</v>
      </c>
      <c r="G549" s="50">
        <v>864.3697</v>
      </c>
      <c r="H549" s="51">
        <v>620.5565</v>
      </c>
      <c r="I549" s="22">
        <v>186.8736</v>
      </c>
      <c r="J549" s="21">
        <v>113.68</v>
      </c>
      <c r="K549" s="5">
        <v>5.45</v>
      </c>
      <c r="L549" s="52">
        <v>8082.7</v>
      </c>
      <c r="M549" s="54">
        <v>68.036</v>
      </c>
      <c r="N549" s="3">
        <v>387.2</v>
      </c>
      <c r="O549" s="53">
        <v>116.1</v>
      </c>
      <c r="P549" s="52">
        <v>43.558</v>
      </c>
      <c r="Q549" s="54">
        <v>137.0</v>
      </c>
      <c r="R549" s="18">
        <v>115.9358</v>
      </c>
      <c r="S549" s="54">
        <v>21.857</v>
      </c>
      <c r="T549" s="3">
        <v>122.240272657256</v>
      </c>
      <c r="U549" s="21">
        <v>7.65</v>
      </c>
      <c r="V549" s="21">
        <v>5.57</v>
      </c>
      <c r="W549" s="18">
        <f t="shared" si="6"/>
        <v>0.03428041532</v>
      </c>
      <c r="X549" s="54">
        <v>73.368</v>
      </c>
      <c r="Y549" s="54">
        <v>0.021938071956875804</v>
      </c>
      <c r="Z549" s="53">
        <v>6083.848289999999</v>
      </c>
      <c r="AA549" s="51">
        <v>2036.2214</v>
      </c>
      <c r="AB549" s="55">
        <v>2722.308</v>
      </c>
      <c r="AC549" s="51">
        <v>3790.539</v>
      </c>
      <c r="AD549" s="51">
        <v>3750.629</v>
      </c>
      <c r="AE549" s="51">
        <v>3730.466</v>
      </c>
      <c r="AF549" s="51">
        <f t="shared" si="5"/>
        <v>11271.634</v>
      </c>
      <c r="AG549" s="18">
        <v>11371.97</v>
      </c>
      <c r="AH549" s="21">
        <v>5.22</v>
      </c>
      <c r="AI549" s="51">
        <f t="shared" si="3"/>
        <v>686.0866</v>
      </c>
      <c r="AJ549" s="18">
        <v>348.46</v>
      </c>
      <c r="AK549" s="54">
        <v>21.857</v>
      </c>
      <c r="AL549" s="56">
        <v>4.173</v>
      </c>
      <c r="AM549" s="3">
        <v>122.240272657256</v>
      </c>
      <c r="AN549" s="53">
        <v>2394.2</v>
      </c>
      <c r="AO549" s="18">
        <f t="shared" si="4"/>
        <v>1003.340052</v>
      </c>
      <c r="AP549" s="53">
        <v>127.2</v>
      </c>
      <c r="AQ549" s="53">
        <v>3016.77</v>
      </c>
      <c r="AR549" s="21">
        <v>351.064</v>
      </c>
      <c r="AS549" s="21">
        <v>1.04375</v>
      </c>
      <c r="AT549" s="53">
        <v>152.2</v>
      </c>
      <c r="AU549" s="53">
        <v>162.8</v>
      </c>
      <c r="AV549" s="53">
        <v>112.8</v>
      </c>
      <c r="AW549" s="53">
        <v>101.1</v>
      </c>
      <c r="AX549" s="53">
        <v>129.9</v>
      </c>
      <c r="AY549" s="21">
        <v>126.389569044902</v>
      </c>
      <c r="AZ549" s="21">
        <v>122.549377670511</v>
      </c>
      <c r="BA549" s="21">
        <v>122.449871281769</v>
      </c>
      <c r="BB549" s="5">
        <v>348.46</v>
      </c>
      <c r="BC549" s="5">
        <v>4.03748</v>
      </c>
      <c r="BD549" s="18">
        <v>348.88</v>
      </c>
      <c r="BE549" s="21">
        <v>7.65</v>
      </c>
      <c r="BF549" s="21">
        <v>8.61</v>
      </c>
      <c r="BG549" s="5">
        <v>9.51</v>
      </c>
      <c r="BH549" s="53">
        <v>119.5</v>
      </c>
      <c r="BI549" s="53">
        <v>123.0</v>
      </c>
      <c r="BJ549" s="53">
        <v>121.2</v>
      </c>
      <c r="BK549" s="53">
        <v>117.2</v>
      </c>
      <c r="BL549" s="54">
        <v>1137701.077</v>
      </c>
      <c r="BM549" s="53">
        <v>116.3</v>
      </c>
      <c r="BN549" s="53">
        <v>128.2</v>
      </c>
      <c r="BO549" s="21">
        <v>74.8924385539785</v>
      </c>
      <c r="BP549" s="53">
        <v>3984.7</v>
      </c>
      <c r="BQ549" s="21">
        <v>0.0693</v>
      </c>
      <c r="BR549" s="53">
        <v>135.7</v>
      </c>
      <c r="BS549" s="5">
        <v>147.2</v>
      </c>
      <c r="BT549" s="53">
        <v>9.0075</v>
      </c>
      <c r="BU549" s="18">
        <v>3.17</v>
      </c>
      <c r="BV549" s="57">
        <v>119.424039</v>
      </c>
    </row>
    <row r="550" ht="15.75" customHeight="1">
      <c r="A550" s="3" t="s">
        <v>61</v>
      </c>
      <c r="B550" s="3">
        <v>1991.0</v>
      </c>
      <c r="C550" s="3">
        <v>1991.8333333332926</v>
      </c>
      <c r="D550" s="54">
        <v>43.746</v>
      </c>
      <c r="E550" s="3">
        <v>3359.6</v>
      </c>
      <c r="F550" s="50">
        <v>362.1433</v>
      </c>
      <c r="G550" s="50">
        <v>865.7511</v>
      </c>
      <c r="H550" s="51">
        <v>620.9665</v>
      </c>
      <c r="I550" s="22">
        <v>188.74679999999998</v>
      </c>
      <c r="J550" s="21">
        <v>112.6</v>
      </c>
      <c r="K550" s="5">
        <v>5.21</v>
      </c>
      <c r="L550" s="52">
        <v>8065.6</v>
      </c>
      <c r="M550" s="54">
        <v>68.186</v>
      </c>
      <c r="N550" s="3">
        <v>386.88</v>
      </c>
      <c r="O550" s="53">
        <v>116.4</v>
      </c>
      <c r="P550" s="52">
        <v>44.007</v>
      </c>
      <c r="Q550" s="54">
        <v>137.2</v>
      </c>
      <c r="R550" s="18">
        <v>116.015</v>
      </c>
      <c r="S550" s="54">
        <v>23.228</v>
      </c>
      <c r="T550" s="3">
        <v>122.608552892182</v>
      </c>
      <c r="U550" s="21">
        <v>7.53</v>
      </c>
      <c r="V550" s="21">
        <v>5.33</v>
      </c>
      <c r="W550" s="18">
        <f t="shared" si="6"/>
        <v>0.03305860251</v>
      </c>
      <c r="X550" s="54">
        <v>73.54</v>
      </c>
      <c r="Y550" s="54">
        <v>0.02263878073200587</v>
      </c>
      <c r="Z550" s="53">
        <v>6079.849279999999</v>
      </c>
      <c r="AA550" s="51">
        <v>2037.5985</v>
      </c>
      <c r="AB550" s="55">
        <v>2738.5838</v>
      </c>
      <c r="AC550" s="51">
        <v>3893.27822018846</v>
      </c>
      <c r="AD550" s="51">
        <v>3777.34381630635</v>
      </c>
      <c r="AE550" s="51">
        <v>3712.41750092164</v>
      </c>
      <c r="AF550" s="51">
        <f t="shared" si="5"/>
        <v>11383.03954</v>
      </c>
      <c r="AG550" s="18">
        <v>11515.23</v>
      </c>
      <c r="AH550" s="21">
        <v>4.99</v>
      </c>
      <c r="AI550" s="51">
        <f t="shared" si="3"/>
        <v>700.9853</v>
      </c>
      <c r="AJ550" s="18">
        <v>358.826</v>
      </c>
      <c r="AK550" s="54">
        <v>23.228</v>
      </c>
      <c r="AL550" s="56">
        <v>4.108</v>
      </c>
      <c r="AM550" s="3">
        <v>122.608552892182</v>
      </c>
      <c r="AN550" s="53">
        <v>2529.6</v>
      </c>
      <c r="AO550" s="18">
        <f t="shared" si="4"/>
        <v>1033.187446</v>
      </c>
      <c r="AP550" s="53">
        <v>127.6</v>
      </c>
      <c r="AQ550" s="53">
        <v>3069.1</v>
      </c>
      <c r="AR550" s="21">
        <v>367.07</v>
      </c>
      <c r="AS550" s="21">
        <v>1.053913</v>
      </c>
      <c r="AT550" s="53">
        <v>154.5</v>
      </c>
      <c r="AU550" s="53">
        <v>165.7</v>
      </c>
      <c r="AV550" s="53">
        <v>112.4</v>
      </c>
      <c r="AW550" s="53">
        <v>97.4</v>
      </c>
      <c r="AX550" s="53">
        <v>127.5</v>
      </c>
      <c r="AY550" s="21">
        <v>126.74971983247</v>
      </c>
      <c r="AZ550" s="21">
        <v>123.615501782251</v>
      </c>
      <c r="BA550" s="21">
        <v>127.409753813121</v>
      </c>
      <c r="BB550" s="5">
        <v>358.83</v>
      </c>
      <c r="BC550" s="5">
        <v>4.11539</v>
      </c>
      <c r="BD550" s="18">
        <v>358.77</v>
      </c>
      <c r="BE550" s="21">
        <v>7.53</v>
      </c>
      <c r="BF550" s="21">
        <v>8.55</v>
      </c>
      <c r="BG550" s="5">
        <v>9.49</v>
      </c>
      <c r="BH550" s="53">
        <v>119.3</v>
      </c>
      <c r="BI550" s="53">
        <v>123.0</v>
      </c>
      <c r="BJ550" s="53">
        <v>121.4</v>
      </c>
      <c r="BK550" s="53">
        <v>117.4</v>
      </c>
      <c r="BL550" s="54">
        <v>1139991.529</v>
      </c>
      <c r="BM550" s="53">
        <v>116.7</v>
      </c>
      <c r="BN550" s="53">
        <v>128.4</v>
      </c>
      <c r="BO550" s="21">
        <v>75.9012907373522</v>
      </c>
      <c r="BP550" s="53">
        <v>3976.0</v>
      </c>
      <c r="BQ550" s="21">
        <v>0.0784</v>
      </c>
      <c r="BR550" s="53">
        <v>130.5</v>
      </c>
      <c r="BS550" s="5">
        <v>147.7</v>
      </c>
      <c r="BT550" s="53">
        <v>8.855</v>
      </c>
      <c r="BU550" s="18">
        <v>3.17</v>
      </c>
      <c r="BV550" s="57">
        <v>118.806374</v>
      </c>
    </row>
    <row r="551" ht="15.75" customHeight="1">
      <c r="A551" s="3" t="s">
        <v>236</v>
      </c>
      <c r="B551" s="3">
        <v>1991.0</v>
      </c>
      <c r="C551" s="3">
        <v>1991.9166666666258</v>
      </c>
      <c r="D551" s="54">
        <v>44.507</v>
      </c>
      <c r="E551" s="3">
        <v>3365.0</v>
      </c>
      <c r="F551" s="50">
        <v>362.024</v>
      </c>
      <c r="G551" s="50">
        <v>867.1126</v>
      </c>
      <c r="H551" s="51">
        <v>618.4259</v>
      </c>
      <c r="I551" s="22">
        <v>191.8088</v>
      </c>
      <c r="J551" s="21">
        <v>110.88</v>
      </c>
      <c r="K551" s="5">
        <v>4.81</v>
      </c>
      <c r="L551" s="52">
        <v>8102.04</v>
      </c>
      <c r="M551" s="54">
        <v>68.313</v>
      </c>
      <c r="N551" s="3">
        <v>385.92</v>
      </c>
      <c r="O551" s="53">
        <v>116.4</v>
      </c>
      <c r="P551" s="52">
        <v>44.615</v>
      </c>
      <c r="Q551" s="54">
        <v>137.8</v>
      </c>
      <c r="R551" s="18">
        <v>116.2492</v>
      </c>
      <c r="S551" s="54">
        <v>22.465</v>
      </c>
      <c r="T551" s="3">
        <v>118.3380476045</v>
      </c>
      <c r="U551" s="21">
        <v>7.42</v>
      </c>
      <c r="V551" s="21">
        <v>4.89</v>
      </c>
      <c r="W551" s="18">
        <f t="shared" si="6"/>
        <v>0.03374544134</v>
      </c>
      <c r="X551" s="54">
        <v>73.675</v>
      </c>
      <c r="Y551" s="54">
        <v>0.021887179771696408</v>
      </c>
      <c r="Z551" s="53">
        <v>6117.0402</v>
      </c>
      <c r="AA551" s="51">
        <v>2039.365</v>
      </c>
      <c r="AB551" s="55">
        <v>2753.9782</v>
      </c>
      <c r="AC551" s="51">
        <v>3990.04672879867</v>
      </c>
      <c r="AD551" s="51">
        <v>3807.74995584131</v>
      </c>
      <c r="AE551" s="51">
        <v>3697.14888737121</v>
      </c>
      <c r="AF551" s="51">
        <f t="shared" si="5"/>
        <v>11494.94557</v>
      </c>
      <c r="AG551" s="18">
        <v>11590.94</v>
      </c>
      <c r="AH551" s="21">
        <v>4.56</v>
      </c>
      <c r="AI551" s="51">
        <f t="shared" si="3"/>
        <v>714.6132</v>
      </c>
      <c r="AJ551" s="18">
        <v>359.96</v>
      </c>
      <c r="AK551" s="54">
        <v>22.465</v>
      </c>
      <c r="AL551" s="56">
        <v>4.069</v>
      </c>
      <c r="AM551" s="3">
        <v>118.3380476045</v>
      </c>
      <c r="AN551" s="53">
        <v>2546.3</v>
      </c>
      <c r="AO551" s="18">
        <f t="shared" si="4"/>
        <v>1036.452635</v>
      </c>
      <c r="AP551" s="53">
        <v>127.8</v>
      </c>
      <c r="AQ551" s="53">
        <v>2894.68</v>
      </c>
      <c r="AR551" s="21">
        <v>366.53</v>
      </c>
      <c r="AS551" s="21">
        <v>1.048745</v>
      </c>
      <c r="AT551" s="53">
        <v>154.8</v>
      </c>
      <c r="AU551" s="53">
        <v>165.2</v>
      </c>
      <c r="AV551" s="53">
        <v>112.3</v>
      </c>
      <c r="AW551" s="53">
        <v>94.7</v>
      </c>
      <c r="AX551" s="53">
        <v>126.3</v>
      </c>
      <c r="AY551" s="21">
        <v>127.031996771812</v>
      </c>
      <c r="AZ551" s="21">
        <v>123.827574185153</v>
      </c>
      <c r="BA551" s="21">
        <v>126.363252307767</v>
      </c>
      <c r="BB551" s="5">
        <v>359.96</v>
      </c>
      <c r="BC551" s="5">
        <v>4.07229</v>
      </c>
      <c r="BD551" s="18">
        <v>360.42</v>
      </c>
      <c r="BE551" s="21">
        <v>7.42</v>
      </c>
      <c r="BF551" s="21">
        <v>8.48</v>
      </c>
      <c r="BG551" s="5">
        <v>9.45</v>
      </c>
      <c r="BH551" s="53">
        <v>118.9</v>
      </c>
      <c r="BI551" s="53">
        <v>123.1</v>
      </c>
      <c r="BJ551" s="53">
        <v>121.4</v>
      </c>
      <c r="BK551" s="53">
        <v>117.2</v>
      </c>
      <c r="BL551" s="54">
        <v>1141295.788</v>
      </c>
      <c r="BM551" s="53">
        <v>116.7</v>
      </c>
      <c r="BN551" s="53">
        <v>128.5</v>
      </c>
      <c r="BO551" s="21">
        <v>75.9012907373522</v>
      </c>
      <c r="BP551" s="53">
        <v>4003.6</v>
      </c>
      <c r="BQ551" s="21">
        <v>0.0945</v>
      </c>
      <c r="BR551" s="53">
        <v>128.3</v>
      </c>
      <c r="BS551" s="5">
        <v>148.2</v>
      </c>
      <c r="BT551" s="53">
        <v>8.712</v>
      </c>
      <c r="BU551" s="18">
        <v>3.17</v>
      </c>
      <c r="BV551" s="57">
        <v>118.057786</v>
      </c>
    </row>
    <row r="552" ht="15.75" customHeight="1">
      <c r="A552" s="3" t="s">
        <v>237</v>
      </c>
      <c r="B552" s="3">
        <v>1991.0</v>
      </c>
      <c r="C552" s="3">
        <v>1991.999999999959</v>
      </c>
      <c r="D552" s="54">
        <v>45.324</v>
      </c>
      <c r="E552" s="3">
        <v>3371.6</v>
      </c>
      <c r="F552" s="50">
        <v>363.1215</v>
      </c>
      <c r="G552" s="50">
        <v>868.1083</v>
      </c>
      <c r="H552" s="51">
        <v>618.3901</v>
      </c>
      <c r="I552" s="22">
        <v>193.68210000000002</v>
      </c>
      <c r="J552" s="21">
        <v>109.63</v>
      </c>
      <c r="K552" s="5">
        <v>4.43</v>
      </c>
      <c r="L552" s="52">
        <v>8039.72</v>
      </c>
      <c r="M552" s="54">
        <v>68.482</v>
      </c>
      <c r="N552" s="3">
        <v>388.51</v>
      </c>
      <c r="O552" s="53">
        <v>115.9</v>
      </c>
      <c r="P552" s="52">
        <v>45.516</v>
      </c>
      <c r="Q552" s="54">
        <v>138.2</v>
      </c>
      <c r="R552" s="18">
        <v>116.1616</v>
      </c>
      <c r="S552" s="54">
        <v>19.517</v>
      </c>
      <c r="T552" s="3">
        <v>119.70476414251</v>
      </c>
      <c r="U552" s="21">
        <v>7.09</v>
      </c>
      <c r="V552" s="21">
        <v>4.38</v>
      </c>
      <c r="W552" s="18">
        <f t="shared" si="6"/>
        <v>0.03484647002</v>
      </c>
      <c r="X552" s="54">
        <v>73.7</v>
      </c>
      <c r="Y552" s="54">
        <v>0.021780421189812715</v>
      </c>
      <c r="Z552" s="53">
        <v>6081.244208</v>
      </c>
      <c r="AA552" s="51">
        <v>2043.2975</v>
      </c>
      <c r="AB552" s="55">
        <v>2769.7126</v>
      </c>
      <c r="AC552" s="51">
        <v>4047.684</v>
      </c>
      <c r="AD552" s="51">
        <v>3832.141</v>
      </c>
      <c r="AE552" s="51">
        <v>3688.603</v>
      </c>
      <c r="AF552" s="51">
        <f t="shared" si="5"/>
        <v>11568.428</v>
      </c>
      <c r="AG552" s="18">
        <v>11599.11</v>
      </c>
      <c r="AH552" s="21">
        <v>4.07</v>
      </c>
      <c r="AI552" s="51">
        <f t="shared" si="3"/>
        <v>726.4151</v>
      </c>
      <c r="AJ552" s="18">
        <v>361.875</v>
      </c>
      <c r="AK552" s="54">
        <v>19.517</v>
      </c>
      <c r="AL552" s="56">
        <v>3.906</v>
      </c>
      <c r="AM552" s="3">
        <v>119.70476414251</v>
      </c>
      <c r="AN552" s="53">
        <v>2604.7</v>
      </c>
      <c r="AO552" s="18">
        <f t="shared" si="4"/>
        <v>1041.966599</v>
      </c>
      <c r="AP552" s="53">
        <v>128.0</v>
      </c>
      <c r="AQ552" s="53">
        <v>3168.83</v>
      </c>
      <c r="AR552" s="21">
        <v>353.598</v>
      </c>
      <c r="AS552" s="21">
        <v>0.983676</v>
      </c>
      <c r="AT552" s="53">
        <v>151.0</v>
      </c>
      <c r="AU552" s="53">
        <v>161.2</v>
      </c>
      <c r="AV552" s="53">
        <v>112.3</v>
      </c>
      <c r="AW552" s="53">
        <v>91.5</v>
      </c>
      <c r="AX552" s="53">
        <v>124.0</v>
      </c>
      <c r="AY552" s="21">
        <v>127.36106553279</v>
      </c>
      <c r="AZ552" s="21">
        <v>123.939006651654</v>
      </c>
      <c r="BA552" s="21">
        <v>127.030344069763</v>
      </c>
      <c r="BB552" s="5">
        <v>361.88</v>
      </c>
      <c r="BC552" s="5">
        <v>3.94707</v>
      </c>
      <c r="BD552" s="18">
        <v>361.08</v>
      </c>
      <c r="BE552" s="21">
        <v>7.09</v>
      </c>
      <c r="BF552" s="21">
        <v>8.31</v>
      </c>
      <c r="BG552" s="5">
        <v>9.26</v>
      </c>
      <c r="BH552" s="53">
        <v>118.7</v>
      </c>
      <c r="BI552" s="53">
        <v>123.2</v>
      </c>
      <c r="BJ552" s="53">
        <v>121.5</v>
      </c>
      <c r="BK552" s="53">
        <v>117.1</v>
      </c>
      <c r="BL552" s="54">
        <v>1144709.162</v>
      </c>
      <c r="BM552" s="53">
        <v>116.1</v>
      </c>
      <c r="BN552" s="53">
        <v>128.6</v>
      </c>
      <c r="BO552" s="21">
        <v>75.960634983433</v>
      </c>
      <c r="BP552" s="53">
        <v>4020.5</v>
      </c>
      <c r="BQ552" s="21">
        <v>0.0323</v>
      </c>
      <c r="BR552" s="53">
        <v>126.9</v>
      </c>
      <c r="BS552" s="5">
        <v>148.9</v>
      </c>
      <c r="BT552" s="53">
        <v>8.4975</v>
      </c>
      <c r="BU552" s="18">
        <v>3.14</v>
      </c>
      <c r="BV552" s="57">
        <v>117.682015</v>
      </c>
    </row>
    <row r="553" ht="15.75" customHeight="1">
      <c r="A553" s="3" t="s">
        <v>58</v>
      </c>
      <c r="B553" s="3">
        <v>1992.0</v>
      </c>
      <c r="C553" s="3">
        <v>1992.0833333332923</v>
      </c>
      <c r="D553" s="54">
        <v>46.141</v>
      </c>
      <c r="E553" s="3">
        <v>3380.3</v>
      </c>
      <c r="F553" s="50">
        <v>363.0529</v>
      </c>
      <c r="G553" s="50">
        <v>871.0036</v>
      </c>
      <c r="H553" s="51">
        <v>613.6047</v>
      </c>
      <c r="I553" s="22">
        <v>194.3646</v>
      </c>
      <c r="J553" s="21">
        <v>109.32</v>
      </c>
      <c r="K553" s="5">
        <v>4.03</v>
      </c>
      <c r="L553" s="52">
        <v>8109.37</v>
      </c>
      <c r="M553" s="54">
        <v>68.667</v>
      </c>
      <c r="N553" s="3">
        <v>416.08</v>
      </c>
      <c r="O553" s="53">
        <v>115.6</v>
      </c>
      <c r="P553" s="52">
        <v>46.374</v>
      </c>
      <c r="Q553" s="54">
        <v>138.3</v>
      </c>
      <c r="R553" s="18">
        <v>115.7208</v>
      </c>
      <c r="S553" s="54">
        <v>18.82</v>
      </c>
      <c r="T553" s="3">
        <v>121.34101101792</v>
      </c>
      <c r="U553" s="21">
        <v>7.03</v>
      </c>
      <c r="V553" s="21">
        <v>4.15</v>
      </c>
      <c r="W553" s="18">
        <f t="shared" si="6"/>
        <v>0.03249330887</v>
      </c>
      <c r="X553" s="54">
        <v>73.883</v>
      </c>
      <c r="Y553" s="54">
        <v>0.023508713600975062</v>
      </c>
      <c r="Z553" s="53">
        <v>6141.225901000001</v>
      </c>
      <c r="AA553" s="51">
        <v>2042.0145</v>
      </c>
      <c r="AB553" s="55">
        <v>2778.0807</v>
      </c>
      <c r="AC553" s="51">
        <v>4045.62750311571</v>
      </c>
      <c r="AD553" s="51">
        <v>3843.72777557865</v>
      </c>
      <c r="AE553" s="51">
        <v>3689.19904607137</v>
      </c>
      <c r="AF553" s="51">
        <f t="shared" si="5"/>
        <v>11578.55432</v>
      </c>
      <c r="AG553" s="18">
        <v>11539.72</v>
      </c>
      <c r="AH553" s="21">
        <v>3.8</v>
      </c>
      <c r="AI553" s="51">
        <f t="shared" si="3"/>
        <v>736.0662</v>
      </c>
      <c r="AJ553" s="18">
        <v>354.436</v>
      </c>
      <c r="AK553" s="54">
        <v>18.82</v>
      </c>
      <c r="AL553" s="56">
        <v>4.18</v>
      </c>
      <c r="AM553" s="3">
        <v>121.34101101792</v>
      </c>
      <c r="AN553" s="53">
        <v>2600.8</v>
      </c>
      <c r="AO553" s="18">
        <f t="shared" si="4"/>
        <v>1020.547077</v>
      </c>
      <c r="AP553" s="53">
        <v>128.2</v>
      </c>
      <c r="AQ553" s="53">
        <v>3223.4</v>
      </c>
      <c r="AR553" s="21">
        <v>342.314</v>
      </c>
      <c r="AS553" s="21">
        <v>0.967409</v>
      </c>
      <c r="AT553" s="53">
        <v>146.3</v>
      </c>
      <c r="AU553" s="53">
        <v>156.0</v>
      </c>
      <c r="AV553" s="53">
        <v>112.1</v>
      </c>
      <c r="AW553" s="53">
        <v>86.7</v>
      </c>
      <c r="AX553" s="53">
        <v>122.6</v>
      </c>
      <c r="AY553" s="21">
        <v>127.569130570414</v>
      </c>
      <c r="AZ553" s="21">
        <v>124.027529910326</v>
      </c>
      <c r="BA553" s="21">
        <v>125.879061903027</v>
      </c>
      <c r="BB553" s="5">
        <v>354.44</v>
      </c>
      <c r="BC553" s="5">
        <v>4.12141</v>
      </c>
      <c r="BD553" s="18">
        <v>354.57</v>
      </c>
      <c r="BE553" s="21">
        <v>7.03</v>
      </c>
      <c r="BF553" s="21">
        <v>8.2</v>
      </c>
      <c r="BG553" s="5">
        <v>9.13</v>
      </c>
      <c r="BH553" s="53">
        <v>118.2</v>
      </c>
      <c r="BI553" s="53">
        <v>123.3</v>
      </c>
      <c r="BJ553" s="53">
        <v>121.8</v>
      </c>
      <c r="BK553" s="53">
        <v>117.2</v>
      </c>
      <c r="BL553" s="54">
        <v>1141469.365</v>
      </c>
      <c r="BM553" s="53">
        <v>115.7</v>
      </c>
      <c r="BN553" s="53">
        <v>129.2</v>
      </c>
      <c r="BO553" s="21">
        <v>76.3167004599179</v>
      </c>
      <c r="BP553" s="53">
        <v>4084.7</v>
      </c>
      <c r="BQ553" s="21">
        <v>-0.0373</v>
      </c>
      <c r="BR553" s="53">
        <v>123.4</v>
      </c>
      <c r="BS553" s="5">
        <v>149.4</v>
      </c>
      <c r="BT553" s="53">
        <v>8.432</v>
      </c>
      <c r="BU553" s="18">
        <v>2.94</v>
      </c>
      <c r="BV553" s="57">
        <v>117.286921</v>
      </c>
    </row>
    <row r="554" ht="15.75" customHeight="1">
      <c r="A554" s="3" t="s">
        <v>230</v>
      </c>
      <c r="B554" s="3">
        <v>1992.0</v>
      </c>
      <c r="C554" s="3">
        <v>1992.1666666666256</v>
      </c>
      <c r="D554" s="54">
        <v>47.525</v>
      </c>
      <c r="E554" s="3">
        <v>3399.0</v>
      </c>
      <c r="F554" s="50">
        <v>361.5593</v>
      </c>
      <c r="G554" s="50">
        <v>873.3868</v>
      </c>
      <c r="H554" s="51">
        <v>609.7582</v>
      </c>
      <c r="I554" s="22">
        <v>194.25179999999997</v>
      </c>
      <c r="J554" s="21">
        <v>111.34</v>
      </c>
      <c r="K554" s="5">
        <v>4.06</v>
      </c>
      <c r="L554" s="52">
        <v>8158.46</v>
      </c>
      <c r="M554" s="54">
        <v>68.854</v>
      </c>
      <c r="N554" s="3">
        <v>412.56</v>
      </c>
      <c r="O554" s="53">
        <v>116.0</v>
      </c>
      <c r="P554" s="52">
        <v>47.602</v>
      </c>
      <c r="Q554" s="54">
        <v>138.6</v>
      </c>
      <c r="R554" s="18">
        <v>116.1398</v>
      </c>
      <c r="S554" s="54">
        <v>18.995</v>
      </c>
      <c r="T554" s="3">
        <v>116.133784761335</v>
      </c>
      <c r="U554" s="21">
        <v>7.34</v>
      </c>
      <c r="V554" s="21">
        <v>4.29</v>
      </c>
      <c r="W554" s="18">
        <f t="shared" si="6"/>
        <v>0.03246412452</v>
      </c>
      <c r="X554" s="54">
        <v>74.004</v>
      </c>
      <c r="Y554" s="54">
        <v>0.02297420585551979</v>
      </c>
      <c r="Z554" s="53">
        <v>6191.455294</v>
      </c>
      <c r="AA554" s="51">
        <v>2038.9602</v>
      </c>
      <c r="AB554" s="55">
        <v>2783.1772</v>
      </c>
      <c r="AC554" s="51">
        <v>4013.70668808475</v>
      </c>
      <c r="AD554" s="51">
        <v>3847.39009097802</v>
      </c>
      <c r="AE554" s="51">
        <v>3695.26169929685</v>
      </c>
      <c r="AF554" s="51">
        <f t="shared" si="5"/>
        <v>11556.35848</v>
      </c>
      <c r="AG554" s="18">
        <v>11530.23</v>
      </c>
      <c r="AH554" s="21">
        <v>3.84</v>
      </c>
      <c r="AI554" s="51">
        <f t="shared" si="3"/>
        <v>744.217</v>
      </c>
      <c r="AJ554" s="18">
        <v>353.853</v>
      </c>
      <c r="AK554" s="54">
        <v>18.995</v>
      </c>
      <c r="AL554" s="56">
        <v>4.128</v>
      </c>
      <c r="AM554" s="3">
        <v>116.133784761335</v>
      </c>
      <c r="AN554" s="53">
        <v>2597.2</v>
      </c>
      <c r="AO554" s="18">
        <f t="shared" si="4"/>
        <v>1018.868413</v>
      </c>
      <c r="AP554" s="53">
        <v>128.3</v>
      </c>
      <c r="AQ554" s="53">
        <v>3267.7</v>
      </c>
      <c r="AR554" s="21">
        <v>362.279</v>
      </c>
      <c r="AS554" s="21">
        <v>1.006337</v>
      </c>
      <c r="AT554" s="53">
        <v>148.5</v>
      </c>
      <c r="AU554" s="53">
        <v>159.7</v>
      </c>
      <c r="AV554" s="53">
        <v>112.3</v>
      </c>
      <c r="AW554" s="53">
        <v>95.4</v>
      </c>
      <c r="AX554" s="53">
        <v>127.8</v>
      </c>
      <c r="AY554" s="21">
        <v>127.938105601096</v>
      </c>
      <c r="AZ554" s="21">
        <v>123.887549194615</v>
      </c>
      <c r="BA554" s="21">
        <v>125.954882714174</v>
      </c>
      <c r="BB554" s="5">
        <v>353.85</v>
      </c>
      <c r="BC554" s="5">
        <v>4.1457</v>
      </c>
      <c r="BD554" s="18">
        <v>353.73</v>
      </c>
      <c r="BE554" s="21">
        <v>7.34</v>
      </c>
      <c r="BF554" s="21">
        <v>8.29</v>
      </c>
      <c r="BG554" s="5">
        <v>9.23</v>
      </c>
      <c r="BH554" s="53">
        <v>118.9</v>
      </c>
      <c r="BI554" s="53">
        <v>123.5</v>
      </c>
      <c r="BJ554" s="53">
        <v>121.8</v>
      </c>
      <c r="BK554" s="53">
        <v>117.1</v>
      </c>
      <c r="BL554" s="54">
        <v>1139601.706</v>
      </c>
      <c r="BM554" s="53">
        <v>116.0</v>
      </c>
      <c r="BN554" s="53">
        <v>129.4</v>
      </c>
      <c r="BO554" s="21">
        <v>76.3760447059987</v>
      </c>
      <c r="BP554" s="53">
        <v>4099.5</v>
      </c>
      <c r="BQ554" s="21">
        <v>-0.0064</v>
      </c>
      <c r="BR554" s="53">
        <v>132.3</v>
      </c>
      <c r="BS554" s="5">
        <v>149.6</v>
      </c>
      <c r="BT554" s="53">
        <v>8.7625</v>
      </c>
      <c r="BU554" s="18">
        <v>2.98</v>
      </c>
      <c r="BV554" s="57">
        <v>116.79588</v>
      </c>
    </row>
    <row r="555" ht="15.75" customHeight="1">
      <c r="A555" s="3" t="s">
        <v>231</v>
      </c>
      <c r="B555" s="3">
        <v>1992.0</v>
      </c>
      <c r="C555" s="3">
        <v>1992.2499999999588</v>
      </c>
      <c r="D555" s="54">
        <v>48.183</v>
      </c>
      <c r="E555" s="3">
        <v>3402.9</v>
      </c>
      <c r="F555" s="50">
        <v>359.8862</v>
      </c>
      <c r="G555" s="50">
        <v>874.6652</v>
      </c>
      <c r="H555" s="51">
        <v>607.3823</v>
      </c>
      <c r="I555" s="22">
        <v>196.816</v>
      </c>
      <c r="J555" s="21">
        <v>113.92</v>
      </c>
      <c r="K555" s="5">
        <v>3.98</v>
      </c>
      <c r="L555" s="52">
        <v>8204.44</v>
      </c>
      <c r="M555" s="54">
        <v>69.026</v>
      </c>
      <c r="N555" s="3">
        <v>407.36</v>
      </c>
      <c r="O555" s="53">
        <v>116.1</v>
      </c>
      <c r="P555" s="52">
        <v>48.274</v>
      </c>
      <c r="Q555" s="54">
        <v>139.1</v>
      </c>
      <c r="R555" s="18">
        <v>116.4757</v>
      </c>
      <c r="S555" s="54">
        <v>18.916</v>
      </c>
      <c r="T555" s="3">
        <v>119.055403899885</v>
      </c>
      <c r="U555" s="21">
        <v>7.54</v>
      </c>
      <c r="V555" s="21">
        <v>4.63</v>
      </c>
      <c r="W555" s="18">
        <f t="shared" si="6"/>
        <v>0.03289040522</v>
      </c>
      <c r="X555" s="54">
        <v>74.186</v>
      </c>
      <c r="Y555" s="54">
        <v>0.022000578600063436</v>
      </c>
      <c r="Z555" s="53">
        <v>6239.47662</v>
      </c>
      <c r="AA555" s="51">
        <v>2038.7601</v>
      </c>
      <c r="AB555" s="55">
        <v>2788.5439</v>
      </c>
      <c r="AC555" s="51">
        <v>3994.349</v>
      </c>
      <c r="AD555" s="51">
        <v>3850.925</v>
      </c>
      <c r="AE555" s="51">
        <v>3701.592</v>
      </c>
      <c r="AF555" s="51">
        <f t="shared" si="5"/>
        <v>11546.866</v>
      </c>
      <c r="AG555" s="18">
        <v>11570.65</v>
      </c>
      <c r="AH555" s="21">
        <v>4.04</v>
      </c>
      <c r="AI555" s="51">
        <f t="shared" si="3"/>
        <v>749.7838</v>
      </c>
      <c r="AJ555" s="18">
        <v>344.641</v>
      </c>
      <c r="AK555" s="54">
        <v>18.916</v>
      </c>
      <c r="AL555" s="56">
        <v>4.143</v>
      </c>
      <c r="AM555" s="3">
        <v>119.055403899885</v>
      </c>
      <c r="AN555" s="53">
        <v>2639.7</v>
      </c>
      <c r="AO555" s="18">
        <f t="shared" si="4"/>
        <v>992.343795</v>
      </c>
      <c r="AP555" s="53">
        <v>128.6</v>
      </c>
      <c r="AQ555" s="53">
        <v>3235.5</v>
      </c>
      <c r="AR555" s="21">
        <v>357.372</v>
      </c>
      <c r="AS555" s="21">
        <v>1.014841</v>
      </c>
      <c r="AT555" s="53">
        <v>151.9</v>
      </c>
      <c r="AU555" s="53">
        <v>164.1</v>
      </c>
      <c r="AV555" s="53">
        <v>112.7</v>
      </c>
      <c r="AW555" s="53">
        <v>97.0</v>
      </c>
      <c r="AX555" s="53">
        <v>133.6</v>
      </c>
      <c r="AY555" s="21">
        <v>128.369436662581</v>
      </c>
      <c r="AZ555" s="21">
        <v>124.444239697614</v>
      </c>
      <c r="BA555" s="21">
        <v>126.43618479797</v>
      </c>
      <c r="BB555" s="5">
        <v>344.64</v>
      </c>
      <c r="BC555" s="5">
        <v>4.11043</v>
      </c>
      <c r="BD555" s="18">
        <v>344.2</v>
      </c>
      <c r="BE555" s="21">
        <v>7.54</v>
      </c>
      <c r="BF555" s="21">
        <v>8.35</v>
      </c>
      <c r="BG555" s="5">
        <v>9.25</v>
      </c>
      <c r="BH555" s="53">
        <v>119.4</v>
      </c>
      <c r="BI555" s="53">
        <v>123.6</v>
      </c>
      <c r="BJ555" s="53">
        <v>121.9</v>
      </c>
      <c r="BK555" s="53">
        <v>117.3</v>
      </c>
      <c r="BL555" s="54">
        <v>1141325.848</v>
      </c>
      <c r="BM555" s="53">
        <v>115.9</v>
      </c>
      <c r="BN555" s="53">
        <v>129.7</v>
      </c>
      <c r="BO555" s="21">
        <v>76.4947331981603</v>
      </c>
      <c r="BP555" s="53">
        <v>4117.0</v>
      </c>
      <c r="BQ555" s="21">
        <v>-0.0458</v>
      </c>
      <c r="BR555" s="53">
        <v>138.2</v>
      </c>
      <c r="BS555" s="5">
        <v>150.0</v>
      </c>
      <c r="BT555" s="53">
        <v>8.935</v>
      </c>
      <c r="BU555" s="18">
        <v>3.03</v>
      </c>
      <c r="BV555" s="57">
        <v>116.451664</v>
      </c>
    </row>
    <row r="556" ht="15.75" customHeight="1">
      <c r="A556" s="3" t="s">
        <v>59</v>
      </c>
      <c r="B556" s="3">
        <v>1992.0</v>
      </c>
      <c r="C556" s="3">
        <v>1992.333333333292</v>
      </c>
      <c r="D556" s="54">
        <v>48.952</v>
      </c>
      <c r="E556" s="3">
        <v>3398.7</v>
      </c>
      <c r="F556" s="50">
        <v>359.0685</v>
      </c>
      <c r="G556" s="50">
        <v>881.1491</v>
      </c>
      <c r="H556" s="51">
        <v>604.3912</v>
      </c>
      <c r="I556" s="22">
        <v>195.1584</v>
      </c>
      <c r="J556" s="21">
        <v>113.56</v>
      </c>
      <c r="K556" s="5">
        <v>3.73</v>
      </c>
      <c r="L556" s="52">
        <v>8220.04</v>
      </c>
      <c r="M556" s="54">
        <v>69.252</v>
      </c>
      <c r="N556" s="3">
        <v>407.41</v>
      </c>
      <c r="O556" s="53">
        <v>116.3</v>
      </c>
      <c r="P556" s="52">
        <v>49.042</v>
      </c>
      <c r="Q556" s="54">
        <v>139.4</v>
      </c>
      <c r="R556" s="18">
        <v>116.5165</v>
      </c>
      <c r="S556" s="54">
        <v>20.243</v>
      </c>
      <c r="T556" s="3">
        <v>118.93958586282</v>
      </c>
      <c r="U556" s="21">
        <v>7.48</v>
      </c>
      <c r="V556" s="21">
        <v>4.3</v>
      </c>
      <c r="W556" s="18">
        <f t="shared" si="6"/>
        <v>0.03421394543</v>
      </c>
      <c r="X556" s="54">
        <v>74.358</v>
      </c>
      <c r="Y556" s="54">
        <v>0.022834190761781725</v>
      </c>
      <c r="Z556" s="53">
        <v>6267.7805</v>
      </c>
      <c r="AA556" s="51">
        <v>2039.7583</v>
      </c>
      <c r="AB556" s="55">
        <v>2795.6724</v>
      </c>
      <c r="AC556" s="51">
        <v>4019.57973031167</v>
      </c>
      <c r="AD556" s="51">
        <v>3860.4527110087</v>
      </c>
      <c r="AE556" s="51">
        <v>3704.11353701508</v>
      </c>
      <c r="AF556" s="51">
        <f t="shared" si="5"/>
        <v>11584.14598</v>
      </c>
      <c r="AG556" s="18">
        <v>11660.95</v>
      </c>
      <c r="AH556" s="21">
        <v>3.75</v>
      </c>
      <c r="AI556" s="51">
        <f t="shared" si="3"/>
        <v>755.9141</v>
      </c>
      <c r="AJ556" s="18">
        <v>338.728</v>
      </c>
      <c r="AK556" s="54">
        <v>20.243</v>
      </c>
      <c r="AL556" s="56">
        <v>4.01</v>
      </c>
      <c r="AM556" s="3">
        <v>118.93958586282</v>
      </c>
      <c r="AN556" s="53">
        <v>2771.3</v>
      </c>
      <c r="AO556" s="18">
        <f t="shared" si="4"/>
        <v>975.3181687</v>
      </c>
      <c r="AP556" s="53">
        <v>129.0</v>
      </c>
      <c r="AQ556" s="53">
        <v>3359.1</v>
      </c>
      <c r="AR556" s="21">
        <v>346.971</v>
      </c>
      <c r="AS556" s="21">
        <v>1.005162</v>
      </c>
      <c r="AT556" s="53">
        <v>150.7</v>
      </c>
      <c r="AU556" s="53">
        <v>165.1</v>
      </c>
      <c r="AV556" s="53">
        <v>112.3</v>
      </c>
      <c r="AW556" s="53">
        <v>99.0</v>
      </c>
      <c r="AX556" s="53">
        <v>136.8</v>
      </c>
      <c r="AY556" s="21">
        <v>128.650051636789</v>
      </c>
      <c r="AZ556" s="21">
        <v>124.782778543994</v>
      </c>
      <c r="BA556" s="21">
        <v>128.833475974278</v>
      </c>
      <c r="BB556" s="5">
        <v>338.73</v>
      </c>
      <c r="BC556" s="5">
        <v>4.0525</v>
      </c>
      <c r="BD556" s="18">
        <v>338.34</v>
      </c>
      <c r="BE556" s="21">
        <v>7.48</v>
      </c>
      <c r="BF556" s="21">
        <v>8.33</v>
      </c>
      <c r="BG556" s="5">
        <v>9.21</v>
      </c>
      <c r="BH556" s="53">
        <v>119.6</v>
      </c>
      <c r="BI556" s="53">
        <v>123.4</v>
      </c>
      <c r="BJ556" s="53">
        <v>122.0</v>
      </c>
      <c r="BK556" s="53">
        <v>116.9</v>
      </c>
      <c r="BL556" s="54">
        <v>1143414.601</v>
      </c>
      <c r="BM556" s="53">
        <v>116.4</v>
      </c>
      <c r="BN556" s="53">
        <v>130.0</v>
      </c>
      <c r="BO556" s="21">
        <v>76.6134216903219</v>
      </c>
      <c r="BP556" s="53">
        <v>4131.5</v>
      </c>
      <c r="BQ556" s="21">
        <v>-0.0218</v>
      </c>
      <c r="BR556" s="53">
        <v>144.6</v>
      </c>
      <c r="BS556" s="5">
        <v>150.2</v>
      </c>
      <c r="BT556" s="53">
        <v>8.8525</v>
      </c>
      <c r="BU556" s="18">
        <v>3.02</v>
      </c>
      <c r="BV556" s="57">
        <v>116.694248</v>
      </c>
    </row>
    <row r="557" ht="15.75" customHeight="1">
      <c r="A557" s="3" t="s">
        <v>232</v>
      </c>
      <c r="B557" s="3">
        <v>1992.0</v>
      </c>
      <c r="C557" s="3">
        <v>1992.4166666666254</v>
      </c>
      <c r="D557" s="54">
        <v>49.182</v>
      </c>
      <c r="E557" s="3">
        <v>3397.5</v>
      </c>
      <c r="F557" s="50">
        <v>357.3346</v>
      </c>
      <c r="G557" s="50">
        <v>881.7497</v>
      </c>
      <c r="H557" s="51">
        <v>602.1923</v>
      </c>
      <c r="I557" s="22">
        <v>194.86870000000002</v>
      </c>
      <c r="J557" s="21">
        <v>112.26</v>
      </c>
      <c r="K557" s="5">
        <v>3.82</v>
      </c>
      <c r="L557" s="52">
        <v>8196.96</v>
      </c>
      <c r="M557" s="54">
        <v>69.35</v>
      </c>
      <c r="N557" s="3">
        <v>414.81</v>
      </c>
      <c r="O557" s="53">
        <v>117.2</v>
      </c>
      <c r="P557" s="52">
        <v>49.337</v>
      </c>
      <c r="Q557" s="54">
        <v>139.7</v>
      </c>
      <c r="R557" s="18">
        <v>117.0062</v>
      </c>
      <c r="S557" s="54">
        <v>20.94</v>
      </c>
      <c r="T557" s="3">
        <v>113.615391687062</v>
      </c>
      <c r="U557" s="21">
        <v>7.39</v>
      </c>
      <c r="V557" s="21">
        <v>4.19</v>
      </c>
      <c r="W557" s="18">
        <f t="shared" si="6"/>
        <v>0.03154888515</v>
      </c>
      <c r="X557" s="54">
        <v>74.485</v>
      </c>
      <c r="Y557" s="54">
        <v>0.022303046939335713</v>
      </c>
      <c r="Z557" s="53">
        <v>6259.198655999999</v>
      </c>
      <c r="AA557" s="51">
        <v>2036.1636</v>
      </c>
      <c r="AB557" s="55">
        <v>2801.8091</v>
      </c>
      <c r="AC557" s="51">
        <v>4079.81555589936</v>
      </c>
      <c r="AD557" s="51">
        <v>3875.386050617</v>
      </c>
      <c r="AE557" s="51">
        <v>3703.24009321916</v>
      </c>
      <c r="AF557" s="51">
        <f t="shared" si="5"/>
        <v>11658.4417</v>
      </c>
      <c r="AG557" s="18">
        <v>11749.6</v>
      </c>
      <c r="AH557" s="21">
        <v>3.63</v>
      </c>
      <c r="AI557" s="51">
        <f t="shared" si="3"/>
        <v>765.6455</v>
      </c>
      <c r="AJ557" s="18">
        <v>337.039</v>
      </c>
      <c r="AK557" s="54">
        <v>20.94</v>
      </c>
      <c r="AL557" s="56">
        <v>4.022</v>
      </c>
      <c r="AM557" s="3">
        <v>113.615391687062</v>
      </c>
      <c r="AN557" s="53">
        <v>2612.6</v>
      </c>
      <c r="AO557" s="18">
        <f t="shared" si="4"/>
        <v>970.4549381</v>
      </c>
      <c r="AP557" s="53">
        <v>129.0</v>
      </c>
      <c r="AQ557" s="53">
        <v>3396.9</v>
      </c>
      <c r="AR557" s="21">
        <v>358.75</v>
      </c>
      <c r="AS557" s="21">
        <v>1.00815</v>
      </c>
      <c r="AT557" s="53">
        <v>151.9</v>
      </c>
      <c r="AU557" s="53">
        <v>164.7</v>
      </c>
      <c r="AV557" s="53">
        <v>112.2</v>
      </c>
      <c r="AW557" s="53">
        <v>98.1</v>
      </c>
      <c r="AX557" s="53">
        <v>135.8</v>
      </c>
      <c r="AY557" s="21">
        <v>128.961214790835</v>
      </c>
      <c r="AZ557" s="21">
        <v>125.030803417644</v>
      </c>
      <c r="BA557" s="21">
        <v>128.90809585986</v>
      </c>
      <c r="BB557" s="5">
        <v>337.04</v>
      </c>
      <c r="BC557" s="5">
        <v>4.07461</v>
      </c>
      <c r="BD557" s="18">
        <v>337.21</v>
      </c>
      <c r="BE557" s="21">
        <v>7.39</v>
      </c>
      <c r="BF557" s="21">
        <v>8.28</v>
      </c>
      <c r="BG557" s="5">
        <v>9.13</v>
      </c>
      <c r="BH557" s="53">
        <v>119.5</v>
      </c>
      <c r="BI557" s="53">
        <v>123.4</v>
      </c>
      <c r="BJ557" s="53">
        <v>122.1</v>
      </c>
      <c r="BK557" s="53">
        <v>116.9</v>
      </c>
      <c r="BL557" s="54">
        <v>1140851.661</v>
      </c>
      <c r="BM557" s="53">
        <v>117.3</v>
      </c>
      <c r="BN557" s="53">
        <v>130.1</v>
      </c>
      <c r="BO557" s="21">
        <v>76.5540774442411</v>
      </c>
      <c r="BP557" s="53">
        <v>4158.4</v>
      </c>
      <c r="BQ557" s="21">
        <v>-0.0923</v>
      </c>
      <c r="BR557" s="53">
        <v>147.0</v>
      </c>
      <c r="BS557" s="5">
        <v>150.6</v>
      </c>
      <c r="BT557" s="53">
        <v>8.672</v>
      </c>
      <c r="BU557" s="18">
        <v>2.97</v>
      </c>
      <c r="BV557" s="57">
        <v>117.014251</v>
      </c>
    </row>
    <row r="558" ht="15.75" customHeight="1">
      <c r="A558" s="3" t="s">
        <v>233</v>
      </c>
      <c r="B558" s="3">
        <v>1992.0</v>
      </c>
      <c r="C558" s="3">
        <v>1992.4999999999586</v>
      </c>
      <c r="D558" s="54">
        <v>49.041</v>
      </c>
      <c r="E558" s="3">
        <v>3392.3</v>
      </c>
      <c r="F558" s="50">
        <v>357.1078</v>
      </c>
      <c r="G558" s="50">
        <v>879.4026</v>
      </c>
      <c r="H558" s="51">
        <v>601.0135</v>
      </c>
      <c r="I558" s="22">
        <v>193.7883</v>
      </c>
      <c r="J558" s="21">
        <v>110.26</v>
      </c>
      <c r="K558" s="5">
        <v>3.76</v>
      </c>
      <c r="L558" s="52">
        <v>8315.53</v>
      </c>
      <c r="M558" s="54">
        <v>69.404</v>
      </c>
      <c r="N558" s="3">
        <v>408.27</v>
      </c>
      <c r="O558" s="53">
        <v>118.0</v>
      </c>
      <c r="P558" s="52">
        <v>49.271</v>
      </c>
      <c r="Q558" s="54">
        <v>140.1</v>
      </c>
      <c r="R558" s="18">
        <v>117.7325</v>
      </c>
      <c r="S558" s="54">
        <v>22.375</v>
      </c>
      <c r="T558" s="3">
        <v>123.244928412817</v>
      </c>
      <c r="U558" s="21">
        <v>7.26</v>
      </c>
      <c r="V558" s="21">
        <v>4.17</v>
      </c>
      <c r="W558" s="18">
        <f t="shared" si="6"/>
        <v>0.03013031733</v>
      </c>
      <c r="X558" s="54">
        <v>74.549</v>
      </c>
      <c r="Y558" s="54">
        <v>0.020925487188617087</v>
      </c>
      <c r="Z558" s="53">
        <v>6358.885791</v>
      </c>
      <c r="AA558" s="51">
        <v>2031.3516</v>
      </c>
      <c r="AB558" s="55">
        <v>2805.8822</v>
      </c>
      <c r="AC558" s="51">
        <v>4155.071</v>
      </c>
      <c r="AD558" s="51">
        <v>3893.461</v>
      </c>
      <c r="AE558" s="51">
        <v>3700.508</v>
      </c>
      <c r="AF558" s="51">
        <f t="shared" si="5"/>
        <v>11749.04</v>
      </c>
      <c r="AG558" s="18">
        <v>11836.57</v>
      </c>
      <c r="AH558" s="21">
        <v>3.66</v>
      </c>
      <c r="AI558" s="51">
        <f t="shared" si="3"/>
        <v>774.5306</v>
      </c>
      <c r="AJ558" s="18">
        <v>340.784</v>
      </c>
      <c r="AK558" s="54">
        <v>22.375</v>
      </c>
      <c r="AL558" s="56">
        <v>4.052</v>
      </c>
      <c r="AM558" s="3">
        <v>123.244928412817</v>
      </c>
      <c r="AN558" s="53">
        <v>2711.9</v>
      </c>
      <c r="AO558" s="18">
        <f t="shared" si="4"/>
        <v>981.2381227</v>
      </c>
      <c r="AP558" s="53">
        <v>129.0</v>
      </c>
      <c r="AQ558" s="53">
        <v>3318.5</v>
      </c>
      <c r="AR558" s="21">
        <v>367.025</v>
      </c>
      <c r="AS558" s="21">
        <v>1.047664</v>
      </c>
      <c r="AT558" s="53">
        <v>157.1</v>
      </c>
      <c r="AU558" s="53">
        <v>165.4</v>
      </c>
      <c r="AV558" s="53">
        <v>111.4</v>
      </c>
      <c r="AW558" s="53">
        <v>98.9</v>
      </c>
      <c r="AX558" s="53">
        <v>134.2</v>
      </c>
      <c r="AY558" s="21">
        <v>129.280009422474</v>
      </c>
      <c r="AZ558" s="21">
        <v>124.896429414858</v>
      </c>
      <c r="BA558" s="21">
        <v>128.598897587229</v>
      </c>
      <c r="BB558" s="5">
        <v>340.78</v>
      </c>
      <c r="BC558" s="5">
        <v>4.06391</v>
      </c>
      <c r="BD558" s="18">
        <v>340.96</v>
      </c>
      <c r="BE558" s="21">
        <v>7.26</v>
      </c>
      <c r="BF558" s="21">
        <v>8.22</v>
      </c>
      <c r="BG558" s="5">
        <v>9.05</v>
      </c>
      <c r="BH558" s="53">
        <v>119.6</v>
      </c>
      <c r="BI558" s="53">
        <v>123.2</v>
      </c>
      <c r="BJ558" s="53">
        <v>122.2</v>
      </c>
      <c r="BK558" s="53">
        <v>117.0</v>
      </c>
      <c r="BL558" s="54">
        <v>1145034.984</v>
      </c>
      <c r="BM558" s="53">
        <v>118.2</v>
      </c>
      <c r="BN558" s="53">
        <v>129.5</v>
      </c>
      <c r="BO558" s="21">
        <v>76.4947331981603</v>
      </c>
      <c r="BP558" s="53">
        <v>4177.1</v>
      </c>
      <c r="BQ558" s="21">
        <v>-0.1386</v>
      </c>
      <c r="BR558" s="53">
        <v>143.8</v>
      </c>
      <c r="BS558" s="5">
        <v>151.1</v>
      </c>
      <c r="BT558" s="53">
        <v>8.51</v>
      </c>
      <c r="BU558" s="18">
        <v>3.02</v>
      </c>
      <c r="BV558" s="57">
        <v>116.908284</v>
      </c>
    </row>
    <row r="559" ht="15.75" customHeight="1">
      <c r="A559" s="3" t="s">
        <v>60</v>
      </c>
      <c r="B559" s="3">
        <v>1992.0</v>
      </c>
      <c r="C559" s="3">
        <v>1992.5833333332919</v>
      </c>
      <c r="D559" s="54">
        <v>49.471</v>
      </c>
      <c r="E559" s="3">
        <v>3392.6</v>
      </c>
      <c r="F559" s="50">
        <v>356.0901</v>
      </c>
      <c r="G559" s="50">
        <v>878.6266</v>
      </c>
      <c r="H559" s="51">
        <v>599.2683</v>
      </c>
      <c r="I559" s="22">
        <v>192.7986</v>
      </c>
      <c r="J559" s="21">
        <v>108.01</v>
      </c>
      <c r="K559" s="5">
        <v>3.25</v>
      </c>
      <c r="L559" s="52">
        <v>8327.06</v>
      </c>
      <c r="M559" s="54">
        <v>69.666</v>
      </c>
      <c r="N559" s="3">
        <v>415.05</v>
      </c>
      <c r="O559" s="53">
        <v>117.9</v>
      </c>
      <c r="P559" s="52">
        <v>49.756</v>
      </c>
      <c r="Q559" s="54">
        <v>140.5</v>
      </c>
      <c r="R559" s="18">
        <v>117.7661</v>
      </c>
      <c r="S559" s="54">
        <v>21.759</v>
      </c>
      <c r="T559" s="3">
        <v>120.575594598947</v>
      </c>
      <c r="U559" s="21">
        <v>6.84</v>
      </c>
      <c r="V559" s="21">
        <v>3.6</v>
      </c>
      <c r="W559" s="18">
        <f t="shared" si="6"/>
        <v>0.0308823747</v>
      </c>
      <c r="X559" s="54">
        <v>74.667</v>
      </c>
      <c r="Y559" s="54">
        <v>0.020389477280492008</v>
      </c>
      <c r="Z559" s="53">
        <v>6381.026078</v>
      </c>
      <c r="AA559" s="51">
        <v>2026.7657</v>
      </c>
      <c r="AB559" s="55">
        <v>2812.2844</v>
      </c>
      <c r="AC559" s="51">
        <v>4227.71179785984</v>
      </c>
      <c r="AD559" s="51">
        <v>3912.99815816435</v>
      </c>
      <c r="AE559" s="51">
        <v>3697.16065772015</v>
      </c>
      <c r="AF559" s="51">
        <f t="shared" si="5"/>
        <v>11837.87061</v>
      </c>
      <c r="AG559" s="18">
        <v>11921.88</v>
      </c>
      <c r="AH559" s="21">
        <v>3.21</v>
      </c>
      <c r="AI559" s="51">
        <f t="shared" si="3"/>
        <v>785.5187</v>
      </c>
      <c r="AJ559" s="18">
        <v>352.452</v>
      </c>
      <c r="AK559" s="54">
        <v>21.759</v>
      </c>
      <c r="AL559" s="56">
        <v>3.937</v>
      </c>
      <c r="AM559" s="3">
        <v>120.575594598947</v>
      </c>
      <c r="AN559" s="53">
        <v>2658.5</v>
      </c>
      <c r="AO559" s="18">
        <f t="shared" si="4"/>
        <v>1014.834437</v>
      </c>
      <c r="AP559" s="53">
        <v>129.1</v>
      </c>
      <c r="AQ559" s="53">
        <v>3393.8</v>
      </c>
      <c r="AR559" s="21">
        <v>384.768</v>
      </c>
      <c r="AS559" s="21">
        <v>1.13875</v>
      </c>
      <c r="AT559" s="53">
        <v>162.8</v>
      </c>
      <c r="AU559" s="53">
        <v>171.8</v>
      </c>
      <c r="AV559" s="53">
        <v>111.4</v>
      </c>
      <c r="AW559" s="53">
        <v>99.4</v>
      </c>
      <c r="AX559" s="53">
        <v>136.7</v>
      </c>
      <c r="AY559" s="21">
        <v>129.308631389244</v>
      </c>
      <c r="AZ559" s="21">
        <v>125.130175895831</v>
      </c>
      <c r="BA559" s="21">
        <v>128.825500955677</v>
      </c>
      <c r="BB559" s="5">
        <v>352.45</v>
      </c>
      <c r="BC559" s="5">
        <v>3.96752</v>
      </c>
      <c r="BD559" s="18">
        <v>353.29</v>
      </c>
      <c r="BE559" s="21">
        <v>6.84</v>
      </c>
      <c r="BF559" s="21">
        <v>8.07</v>
      </c>
      <c r="BG559" s="5">
        <v>8.84</v>
      </c>
      <c r="BH559" s="53">
        <v>120.0</v>
      </c>
      <c r="BI559" s="53">
        <v>123.1</v>
      </c>
      <c r="BJ559" s="53">
        <v>122.2</v>
      </c>
      <c r="BK559" s="53">
        <v>117.1</v>
      </c>
      <c r="BL559" s="54">
        <v>1147520.348</v>
      </c>
      <c r="BM559" s="53">
        <v>118.3</v>
      </c>
      <c r="BN559" s="53">
        <v>129.8</v>
      </c>
      <c r="BO559" s="21">
        <v>76.4353889520795</v>
      </c>
      <c r="BP559" s="53">
        <v>4204.8</v>
      </c>
      <c r="BQ559" s="21">
        <v>-0.2212</v>
      </c>
      <c r="BR559" s="53">
        <v>142.1</v>
      </c>
      <c r="BS559" s="5">
        <v>151.4</v>
      </c>
      <c r="BT559" s="53">
        <v>8.128</v>
      </c>
      <c r="BU559" s="18">
        <v>2.97</v>
      </c>
      <c r="BV559" s="57">
        <v>116.824658</v>
      </c>
    </row>
    <row r="560" ht="15.75" customHeight="1">
      <c r="A560" s="3" t="s">
        <v>234</v>
      </c>
      <c r="B560" s="3">
        <v>1992.0</v>
      </c>
      <c r="C560" s="3">
        <v>1992.6666666666251</v>
      </c>
      <c r="D560" s="54">
        <v>50.229</v>
      </c>
      <c r="E560" s="3">
        <v>3397.5</v>
      </c>
      <c r="F560" s="50">
        <v>354.4738</v>
      </c>
      <c r="G560" s="50">
        <v>880.2277</v>
      </c>
      <c r="H560" s="51">
        <v>597.2652</v>
      </c>
      <c r="I560" s="22">
        <v>192.8029</v>
      </c>
      <c r="J560" s="21">
        <v>107.46</v>
      </c>
      <c r="K560" s="5">
        <v>3.3</v>
      </c>
      <c r="L560" s="52">
        <v>8319.72</v>
      </c>
      <c r="M560" s="54">
        <v>69.73</v>
      </c>
      <c r="N560" s="3">
        <v>417.93</v>
      </c>
      <c r="O560" s="53">
        <v>117.7</v>
      </c>
      <c r="P560" s="52">
        <v>50.479</v>
      </c>
      <c r="Q560" s="54">
        <v>140.8</v>
      </c>
      <c r="R560" s="18">
        <v>117.7166</v>
      </c>
      <c r="S560" s="54">
        <v>21.35</v>
      </c>
      <c r="T560" s="3">
        <v>123.537030468383</v>
      </c>
      <c r="U560" s="21">
        <v>6.59</v>
      </c>
      <c r="V560" s="21">
        <v>3.47</v>
      </c>
      <c r="W560" s="18">
        <f t="shared" si="6"/>
        <v>0.02899726998</v>
      </c>
      <c r="X560" s="54">
        <v>74.846</v>
      </c>
      <c r="Y560" s="54">
        <v>0.02169075992737901</v>
      </c>
      <c r="Z560" s="53">
        <v>6382.057211999999</v>
      </c>
      <c r="AA560" s="51">
        <v>2024.7611</v>
      </c>
      <c r="AB560" s="55">
        <v>2821.8166</v>
      </c>
      <c r="AC560" s="51">
        <v>4289.50853276227</v>
      </c>
      <c r="AD560" s="51">
        <v>3934.65659544288</v>
      </c>
      <c r="AE560" s="51">
        <v>3693.26974264132</v>
      </c>
      <c r="AF560" s="51">
        <f t="shared" si="5"/>
        <v>11917.43487</v>
      </c>
      <c r="AG560" s="18">
        <v>11988.96</v>
      </c>
      <c r="AH560" s="21">
        <v>3.13</v>
      </c>
      <c r="AI560" s="51">
        <f t="shared" si="3"/>
        <v>797.0555</v>
      </c>
      <c r="AJ560" s="18">
        <v>343.603</v>
      </c>
      <c r="AK560" s="54">
        <v>21.35</v>
      </c>
      <c r="AL560" s="56">
        <v>3.76</v>
      </c>
      <c r="AM560" s="3">
        <v>123.537030468383</v>
      </c>
      <c r="AN560" s="53">
        <v>2832.5</v>
      </c>
      <c r="AO560" s="18">
        <f t="shared" si="4"/>
        <v>989.3550245</v>
      </c>
      <c r="AP560" s="53">
        <v>129.4</v>
      </c>
      <c r="AQ560" s="53">
        <v>3257.4</v>
      </c>
      <c r="AR560" s="21">
        <v>358.729</v>
      </c>
      <c r="AS560" s="21">
        <v>1.127224</v>
      </c>
      <c r="AT560" s="53">
        <v>166.2</v>
      </c>
      <c r="AU560" s="53">
        <v>173.1</v>
      </c>
      <c r="AV560" s="53">
        <v>111.2</v>
      </c>
      <c r="AW560" s="53">
        <v>100.1</v>
      </c>
      <c r="AX560" s="53">
        <v>138.9</v>
      </c>
      <c r="AY560" s="21">
        <v>129.726999905522</v>
      </c>
      <c r="AZ560" s="21">
        <v>125.10883633768</v>
      </c>
      <c r="BA560" s="21">
        <v>129.133595761417</v>
      </c>
      <c r="BB560" s="5">
        <v>343.6</v>
      </c>
      <c r="BC560" s="5">
        <v>3.81842</v>
      </c>
      <c r="BD560" s="18">
        <v>342.67</v>
      </c>
      <c r="BE560" s="21">
        <v>6.59</v>
      </c>
      <c r="BF560" s="21">
        <v>7.95</v>
      </c>
      <c r="BG560" s="5">
        <v>8.65</v>
      </c>
      <c r="BH560" s="53">
        <v>120.2</v>
      </c>
      <c r="BI560" s="53">
        <v>123.2</v>
      </c>
      <c r="BJ560" s="53">
        <v>122.2</v>
      </c>
      <c r="BK560" s="53">
        <v>117.4</v>
      </c>
      <c r="BL560" s="54">
        <v>1149873.831</v>
      </c>
      <c r="BM560" s="53">
        <v>118.1</v>
      </c>
      <c r="BN560" s="53">
        <v>130.0</v>
      </c>
      <c r="BO560" s="21">
        <v>76.4947331981603</v>
      </c>
      <c r="BP560" s="53">
        <v>4220.9</v>
      </c>
      <c r="BQ560" s="21">
        <v>-0.046</v>
      </c>
      <c r="BR560" s="53">
        <v>142.8</v>
      </c>
      <c r="BS560" s="5">
        <v>151.7</v>
      </c>
      <c r="BT560" s="53">
        <v>7.975</v>
      </c>
      <c r="BU560" s="18">
        <v>2.96</v>
      </c>
      <c r="BV560" s="57">
        <v>116.524896</v>
      </c>
    </row>
    <row r="561" ht="15.75" customHeight="1">
      <c r="A561" s="3" t="s">
        <v>235</v>
      </c>
      <c r="B561" s="3">
        <v>1992.0</v>
      </c>
      <c r="C561" s="3">
        <v>1992.7499999999584</v>
      </c>
      <c r="D561" s="54">
        <v>51.107</v>
      </c>
      <c r="E561" s="3">
        <v>3409.0</v>
      </c>
      <c r="F561" s="50">
        <v>354.3031</v>
      </c>
      <c r="G561" s="50">
        <v>882.9397</v>
      </c>
      <c r="H561" s="51">
        <v>598.4132</v>
      </c>
      <c r="I561" s="22">
        <v>195.9444</v>
      </c>
      <c r="J561" s="21">
        <v>107.89</v>
      </c>
      <c r="K561" s="5">
        <v>3.22</v>
      </c>
      <c r="L561" s="52">
        <v>8340.95</v>
      </c>
      <c r="M561" s="54">
        <v>69.843</v>
      </c>
      <c r="N561" s="3">
        <v>418.48</v>
      </c>
      <c r="O561" s="53">
        <v>118.0</v>
      </c>
      <c r="P561" s="52">
        <v>51.395</v>
      </c>
      <c r="Q561" s="54">
        <v>141.1</v>
      </c>
      <c r="R561" s="18">
        <v>117.8988</v>
      </c>
      <c r="S561" s="54">
        <v>21.902</v>
      </c>
      <c r="T561" s="3">
        <v>121.983875466254</v>
      </c>
      <c r="U561" s="21">
        <v>6.42</v>
      </c>
      <c r="V561" s="21">
        <v>3.18</v>
      </c>
      <c r="W561" s="18">
        <f t="shared" si="6"/>
        <v>0.02655946852</v>
      </c>
      <c r="X561" s="54">
        <v>74.945</v>
      </c>
      <c r="Y561" s="54">
        <v>0.021494384472794614</v>
      </c>
      <c r="Z561" s="53">
        <v>6405.8496000000005</v>
      </c>
      <c r="AA561" s="51">
        <v>2031.5925</v>
      </c>
      <c r="AB561" s="55">
        <v>2833.5566</v>
      </c>
      <c r="AC561" s="51">
        <v>4334.583</v>
      </c>
      <c r="AD561" s="51">
        <v>3959.68</v>
      </c>
      <c r="AE561" s="51">
        <v>3688.614</v>
      </c>
      <c r="AF561" s="51">
        <f t="shared" si="5"/>
        <v>11982.877</v>
      </c>
      <c r="AG561" s="18">
        <v>12037.8</v>
      </c>
      <c r="AH561" s="21">
        <v>2.91</v>
      </c>
      <c r="AI561" s="51">
        <f t="shared" si="3"/>
        <v>801.9641</v>
      </c>
      <c r="AJ561" s="18">
        <v>345.3</v>
      </c>
      <c r="AK561" s="54">
        <v>21.902</v>
      </c>
      <c r="AL561" s="56">
        <v>3.762</v>
      </c>
      <c r="AM561" s="3">
        <v>121.983875466254</v>
      </c>
      <c r="AN561" s="53">
        <v>2761.6</v>
      </c>
      <c r="AO561" s="18">
        <f t="shared" si="4"/>
        <v>994.24129</v>
      </c>
      <c r="AP561" s="53">
        <v>129.4</v>
      </c>
      <c r="AQ561" s="53">
        <v>3271.7</v>
      </c>
      <c r="AR561" s="21">
        <v>363.369</v>
      </c>
      <c r="AS561" s="21">
        <v>1.083833</v>
      </c>
      <c r="AT561" s="53">
        <v>159.8</v>
      </c>
      <c r="AU561" s="53">
        <v>166.7</v>
      </c>
      <c r="AV561" s="53">
        <v>111.0</v>
      </c>
      <c r="AW561" s="53">
        <v>99.5</v>
      </c>
      <c r="AX561" s="53">
        <v>133.9</v>
      </c>
      <c r="AY561" s="21">
        <v>129.867324898097</v>
      </c>
      <c r="AZ561" s="21">
        <v>124.766790386381</v>
      </c>
      <c r="BA561" s="21">
        <v>128.133281532586</v>
      </c>
      <c r="BB561" s="5">
        <v>345.3</v>
      </c>
      <c r="BC561" s="5">
        <v>3.77016</v>
      </c>
      <c r="BD561" s="18">
        <v>345.71</v>
      </c>
      <c r="BE561" s="21">
        <v>6.42</v>
      </c>
      <c r="BF561" s="21">
        <v>7.92</v>
      </c>
      <c r="BG561" s="5">
        <v>8.62</v>
      </c>
      <c r="BH561" s="53">
        <v>119.6</v>
      </c>
      <c r="BI561" s="53">
        <v>123.2</v>
      </c>
      <c r="BJ561" s="53">
        <v>122.4</v>
      </c>
      <c r="BK561" s="53">
        <v>117.4</v>
      </c>
      <c r="BL561" s="54">
        <v>1148968.123</v>
      </c>
      <c r="BM561" s="53">
        <v>118.5</v>
      </c>
      <c r="BN561" s="53">
        <v>130.2</v>
      </c>
      <c r="BO561" s="21">
        <v>76.0199792295138</v>
      </c>
      <c r="BP561" s="53">
        <v>4255.3</v>
      </c>
      <c r="BQ561" s="21">
        <v>0.0336</v>
      </c>
      <c r="BR561" s="53">
        <v>136.3</v>
      </c>
      <c r="BS561" s="5">
        <v>151.8</v>
      </c>
      <c r="BT561" s="53">
        <v>7.9225</v>
      </c>
      <c r="BU561" s="18">
        <v>2.96</v>
      </c>
      <c r="BV561" s="57">
        <v>116.037542</v>
      </c>
    </row>
    <row r="562" ht="15.75" customHeight="1">
      <c r="A562" s="3" t="s">
        <v>61</v>
      </c>
      <c r="B562" s="3">
        <v>1992.0</v>
      </c>
      <c r="C562" s="3">
        <v>1992.8333333332916</v>
      </c>
      <c r="D562" s="54">
        <v>52.625</v>
      </c>
      <c r="E562" s="3">
        <v>3422.4</v>
      </c>
      <c r="F562" s="50">
        <v>352.4856</v>
      </c>
      <c r="G562" s="50">
        <v>885.7684</v>
      </c>
      <c r="H562" s="51">
        <v>596.8545</v>
      </c>
      <c r="I562" s="22">
        <v>195.8852</v>
      </c>
      <c r="J562" s="21">
        <v>110.2</v>
      </c>
      <c r="K562" s="5">
        <v>3.1</v>
      </c>
      <c r="L562" s="52">
        <v>8390.89</v>
      </c>
      <c r="M562" s="54">
        <v>70.112</v>
      </c>
      <c r="N562" s="3">
        <v>412.5</v>
      </c>
      <c r="O562" s="53">
        <v>118.1</v>
      </c>
      <c r="P562" s="52">
        <v>52.767</v>
      </c>
      <c r="Q562" s="54">
        <v>141.7</v>
      </c>
      <c r="R562" s="18">
        <v>117.7656</v>
      </c>
      <c r="S562" s="54">
        <v>21.688</v>
      </c>
      <c r="T562" s="3">
        <v>124.934134191584</v>
      </c>
      <c r="U562" s="21">
        <v>6.59</v>
      </c>
      <c r="V562" s="21">
        <v>3.3</v>
      </c>
      <c r="W562" s="18">
        <f t="shared" si="6"/>
        <v>0.02824626756</v>
      </c>
      <c r="X562" s="54">
        <v>75.127</v>
      </c>
      <c r="Y562" s="54">
        <v>0.021580092466684686</v>
      </c>
      <c r="Z562" s="53">
        <v>6461.824388999999</v>
      </c>
      <c r="AA562" s="51">
        <v>2030.9863</v>
      </c>
      <c r="AB562" s="55">
        <v>2839.1511</v>
      </c>
      <c r="AC562" s="51">
        <v>4360.30322639713</v>
      </c>
      <c r="AD562" s="51">
        <v>3987.97269337096</v>
      </c>
      <c r="AE562" s="51">
        <v>3683.44135062283</v>
      </c>
      <c r="AF562" s="51">
        <f t="shared" si="5"/>
        <v>12031.71727</v>
      </c>
      <c r="AG562" s="18">
        <v>12068.4</v>
      </c>
      <c r="AH562" s="21">
        <v>2.86</v>
      </c>
      <c r="AI562" s="51">
        <f t="shared" si="3"/>
        <v>808.1648</v>
      </c>
      <c r="AJ562" s="18">
        <v>344.277</v>
      </c>
      <c r="AK562" s="54">
        <v>21.688</v>
      </c>
      <c r="AL562" s="56">
        <v>3.762</v>
      </c>
      <c r="AM562" s="3">
        <v>124.934134191584</v>
      </c>
      <c r="AN562" s="53">
        <v>2797.3</v>
      </c>
      <c r="AO562" s="18">
        <f t="shared" si="4"/>
        <v>991.2957098</v>
      </c>
      <c r="AP562" s="53">
        <v>129.7</v>
      </c>
      <c r="AQ562" s="53">
        <v>3226.3</v>
      </c>
      <c r="AR562" s="21">
        <v>356.909</v>
      </c>
      <c r="AS562" s="21">
        <v>1.008955</v>
      </c>
      <c r="AT562" s="53">
        <v>152.8</v>
      </c>
      <c r="AU562" s="53">
        <v>159.7</v>
      </c>
      <c r="AV562" s="53">
        <v>110.3</v>
      </c>
      <c r="AW562" s="53">
        <v>99.0</v>
      </c>
      <c r="AX562" s="53">
        <v>128.4</v>
      </c>
      <c r="AY562" s="21">
        <v>129.992767987273</v>
      </c>
      <c r="AZ562" s="21">
        <v>125.212707898656</v>
      </c>
      <c r="BA562" s="21">
        <v>130.187863490358</v>
      </c>
      <c r="BB562" s="5">
        <v>344.28</v>
      </c>
      <c r="BC562" s="5">
        <v>3.74977</v>
      </c>
      <c r="BD562" s="18">
        <v>344.17</v>
      </c>
      <c r="BE562" s="21">
        <v>6.59</v>
      </c>
      <c r="BF562" s="21">
        <v>7.99</v>
      </c>
      <c r="BG562" s="5">
        <v>8.84</v>
      </c>
      <c r="BH562" s="53">
        <v>118.8</v>
      </c>
      <c r="BI562" s="53">
        <v>123.3</v>
      </c>
      <c r="BJ562" s="53">
        <v>122.3</v>
      </c>
      <c r="BK562" s="53">
        <v>117.4</v>
      </c>
      <c r="BL562" s="54">
        <v>1149168.853</v>
      </c>
      <c r="BM562" s="53">
        <v>118.6</v>
      </c>
      <c r="BN562" s="53">
        <v>130.2</v>
      </c>
      <c r="BO562" s="21">
        <v>77.2662083972108</v>
      </c>
      <c r="BP562" s="53">
        <v>4284.7</v>
      </c>
      <c r="BQ562" s="21">
        <v>0.0112</v>
      </c>
      <c r="BR562" s="53">
        <v>133.5</v>
      </c>
      <c r="BS562" s="5">
        <v>152.5</v>
      </c>
      <c r="BT562" s="53">
        <v>8.088</v>
      </c>
      <c r="BU562" s="18">
        <v>3.0</v>
      </c>
      <c r="BV562" s="57">
        <v>115.583114</v>
      </c>
    </row>
    <row r="563" ht="15.75" customHeight="1">
      <c r="A563" s="3" t="s">
        <v>236</v>
      </c>
      <c r="B563" s="3">
        <v>1992.0</v>
      </c>
      <c r="C563" s="3">
        <v>1992.916666666625</v>
      </c>
      <c r="D563" s="54">
        <v>53.646</v>
      </c>
      <c r="E563" s="3">
        <v>3424.9</v>
      </c>
      <c r="F563" s="50">
        <v>352.536</v>
      </c>
      <c r="G563" s="50">
        <v>887.0561</v>
      </c>
      <c r="H563" s="51">
        <v>596.8991</v>
      </c>
      <c r="I563" s="22">
        <v>195.2312</v>
      </c>
      <c r="J563" s="21">
        <v>114.25</v>
      </c>
      <c r="K563" s="5">
        <v>3.09</v>
      </c>
      <c r="L563" s="52">
        <v>8416.67</v>
      </c>
      <c r="M563" s="54">
        <v>70.265</v>
      </c>
      <c r="N563" s="3">
        <v>422.84</v>
      </c>
      <c r="O563" s="53">
        <v>117.8</v>
      </c>
      <c r="P563" s="52">
        <v>53.75</v>
      </c>
      <c r="Q563" s="54">
        <v>142.1</v>
      </c>
      <c r="R563" s="18">
        <v>117.7408</v>
      </c>
      <c r="S563" s="54">
        <v>20.342</v>
      </c>
      <c r="T563" s="3">
        <v>128.537270548912</v>
      </c>
      <c r="U563" s="21">
        <v>6.87</v>
      </c>
      <c r="V563" s="21">
        <v>3.68</v>
      </c>
      <c r="W563" s="18">
        <f t="shared" si="6"/>
        <v>0.02857435627</v>
      </c>
      <c r="X563" s="54">
        <v>75.175</v>
      </c>
      <c r="Y563" s="54">
        <v>0.02035968781812003</v>
      </c>
      <c r="Z563" s="53">
        <v>6493.460905000001</v>
      </c>
      <c r="AA563" s="51">
        <v>2031.7164</v>
      </c>
      <c r="AB563" s="55">
        <v>2848.451</v>
      </c>
      <c r="AC563" s="51">
        <v>4377.02216490341</v>
      </c>
      <c r="AD563" s="51">
        <v>4014.08153057444</v>
      </c>
      <c r="AE563" s="51">
        <v>3679.87641769704</v>
      </c>
      <c r="AF563" s="51">
        <f t="shared" si="5"/>
        <v>12070.98011</v>
      </c>
      <c r="AG563" s="18">
        <v>12107.3</v>
      </c>
      <c r="AH563" s="21">
        <v>3.13</v>
      </c>
      <c r="AI563" s="51">
        <f t="shared" si="3"/>
        <v>816.7346</v>
      </c>
      <c r="AJ563" s="18">
        <v>334.924</v>
      </c>
      <c r="AK563" s="54">
        <v>20.342</v>
      </c>
      <c r="AL563" s="56">
        <v>3.741</v>
      </c>
      <c r="AM563" s="3">
        <v>128.537270548912</v>
      </c>
      <c r="AN563" s="53">
        <v>2763.8</v>
      </c>
      <c r="AO563" s="18">
        <f t="shared" si="4"/>
        <v>964.3651022</v>
      </c>
      <c r="AP563" s="53">
        <v>129.9</v>
      </c>
      <c r="AQ563" s="53">
        <v>3305.2</v>
      </c>
      <c r="AR563" s="21">
        <v>355.995</v>
      </c>
      <c r="AS563" s="21">
        <v>0.965615</v>
      </c>
      <c r="AT563" s="53">
        <v>146.7</v>
      </c>
      <c r="AU563" s="53">
        <v>155.6</v>
      </c>
      <c r="AV563" s="53">
        <v>110.1</v>
      </c>
      <c r="AW563" s="53">
        <v>97.9</v>
      </c>
      <c r="AX563" s="53">
        <v>123.4</v>
      </c>
      <c r="AY563" s="21">
        <v>130.344736280851</v>
      </c>
      <c r="AZ563" s="21">
        <v>125.70967904099</v>
      </c>
      <c r="BA563" s="21">
        <v>130.770677701146</v>
      </c>
      <c r="BB563" s="5">
        <v>334.92</v>
      </c>
      <c r="BC563" s="5">
        <v>3.77102</v>
      </c>
      <c r="BD563" s="18">
        <v>334.92</v>
      </c>
      <c r="BE563" s="21">
        <v>6.87</v>
      </c>
      <c r="BF563" s="21">
        <v>8.1</v>
      </c>
      <c r="BG563" s="5">
        <v>8.96</v>
      </c>
      <c r="BH563" s="53">
        <v>118.2</v>
      </c>
      <c r="BI563" s="53">
        <v>123.4</v>
      </c>
      <c r="BJ563" s="53">
        <v>122.6</v>
      </c>
      <c r="BK563" s="53">
        <v>117.7</v>
      </c>
      <c r="BL563" s="54">
        <v>1151109.24</v>
      </c>
      <c r="BM563" s="53">
        <v>118.3</v>
      </c>
      <c r="BN563" s="53">
        <v>130.3</v>
      </c>
      <c r="BO563" s="21">
        <v>77.2662083972108</v>
      </c>
      <c r="BP563" s="53">
        <v>4300.5</v>
      </c>
      <c r="BQ563" s="21">
        <v>0.057</v>
      </c>
      <c r="BR563" s="53">
        <v>130.6</v>
      </c>
      <c r="BS563" s="5">
        <v>152.9</v>
      </c>
      <c r="BT563" s="53">
        <v>8.305</v>
      </c>
      <c r="BU563" s="18">
        <v>2.93</v>
      </c>
      <c r="BV563" s="57">
        <v>115.39169</v>
      </c>
    </row>
    <row r="564" ht="15.75" customHeight="1">
      <c r="A564" s="3" t="s">
        <v>237</v>
      </c>
      <c r="B564" s="3">
        <v>1992.0</v>
      </c>
      <c r="C564" s="3">
        <v>1992.9999999999582</v>
      </c>
      <c r="D564" s="54">
        <v>54.298</v>
      </c>
      <c r="E564" s="3">
        <v>3423.1</v>
      </c>
      <c r="F564" s="50">
        <v>354.1174</v>
      </c>
      <c r="G564" s="50">
        <v>887.7977</v>
      </c>
      <c r="H564" s="51">
        <v>596.4989</v>
      </c>
      <c r="I564" s="22">
        <v>197.00670000000002</v>
      </c>
      <c r="J564" s="21">
        <v>114.51</v>
      </c>
      <c r="K564" s="5">
        <v>2.92</v>
      </c>
      <c r="L564" s="52">
        <v>8443.4</v>
      </c>
      <c r="M564" s="54">
        <v>70.395</v>
      </c>
      <c r="N564" s="3">
        <v>435.64</v>
      </c>
      <c r="O564" s="53">
        <v>117.6</v>
      </c>
      <c r="P564" s="52">
        <v>54.422</v>
      </c>
      <c r="Q564" s="54">
        <v>142.3</v>
      </c>
      <c r="R564" s="18">
        <v>117.9055</v>
      </c>
      <c r="S564" s="54">
        <v>19.407</v>
      </c>
      <c r="T564" s="3">
        <v>123.785523964072</v>
      </c>
      <c r="U564" s="21">
        <v>6.77</v>
      </c>
      <c r="V564" s="21">
        <v>3.71</v>
      </c>
      <c r="W564" s="18">
        <f t="shared" si="6"/>
        <v>0.02793434771</v>
      </c>
      <c r="X564" s="54">
        <v>75.281</v>
      </c>
      <c r="Y564" s="54">
        <v>0.021451831750339156</v>
      </c>
      <c r="Z564" s="53">
        <v>6525.90386</v>
      </c>
      <c r="AA564" s="51">
        <v>2035.4165</v>
      </c>
      <c r="AB564" s="55">
        <v>2860.5405</v>
      </c>
      <c r="AC564" s="51">
        <v>4398.339</v>
      </c>
      <c r="AD564" s="51">
        <v>4031.214</v>
      </c>
      <c r="AE564" s="51">
        <v>3680.513</v>
      </c>
      <c r="AF564" s="51">
        <f t="shared" si="5"/>
        <v>12110.066</v>
      </c>
      <c r="AG564" s="18">
        <v>12154.5</v>
      </c>
      <c r="AH564" s="21">
        <v>3.22</v>
      </c>
      <c r="AI564" s="51">
        <f t="shared" si="3"/>
        <v>825.124</v>
      </c>
      <c r="AJ564" s="18">
        <v>334.657</v>
      </c>
      <c r="AK564" s="54">
        <v>19.407</v>
      </c>
      <c r="AL564" s="56">
        <v>3.686</v>
      </c>
      <c r="AM564" s="3">
        <v>123.785523964072</v>
      </c>
      <c r="AN564" s="53">
        <v>2893.1</v>
      </c>
      <c r="AO564" s="18">
        <f t="shared" si="4"/>
        <v>963.5963144</v>
      </c>
      <c r="AP564" s="53">
        <v>130.1</v>
      </c>
      <c r="AQ564" s="53">
        <v>3301.11</v>
      </c>
      <c r="AR564" s="21">
        <v>362.711</v>
      </c>
      <c r="AS564" s="21">
        <v>0.994982</v>
      </c>
      <c r="AT564" s="53">
        <v>147.4</v>
      </c>
      <c r="AU564" s="53">
        <v>152.8</v>
      </c>
      <c r="AV564" s="53">
        <v>110.6</v>
      </c>
      <c r="AW564" s="53">
        <v>97.9</v>
      </c>
      <c r="AX564" s="53">
        <v>124.6</v>
      </c>
      <c r="AY564" s="21">
        <v>130.449682509382</v>
      </c>
      <c r="AZ564" s="21">
        <v>126.04923315341</v>
      </c>
      <c r="BA564" s="21">
        <v>131.315033678228</v>
      </c>
      <c r="BB564" s="5">
        <v>334.66</v>
      </c>
      <c r="BC564" s="5">
        <v>3.72645</v>
      </c>
      <c r="BD564" s="18">
        <v>334.81</v>
      </c>
      <c r="BE564" s="21">
        <v>6.77</v>
      </c>
      <c r="BF564" s="21">
        <v>7.98</v>
      </c>
      <c r="BG564" s="5">
        <v>8.81</v>
      </c>
      <c r="BH564" s="53">
        <v>118.5</v>
      </c>
      <c r="BI564" s="53">
        <v>123.5</v>
      </c>
      <c r="BJ564" s="53">
        <v>122.6</v>
      </c>
      <c r="BK564" s="53">
        <v>117.8</v>
      </c>
      <c r="BL564" s="54">
        <v>1155004.56</v>
      </c>
      <c r="BM564" s="53">
        <v>117.9</v>
      </c>
      <c r="BN564" s="53">
        <v>130.3</v>
      </c>
      <c r="BO564" s="21">
        <v>77.2662083972108</v>
      </c>
      <c r="BP564" s="53">
        <v>4336.4</v>
      </c>
      <c r="BQ564" s="21">
        <v>0.0925</v>
      </c>
      <c r="BR564" s="53">
        <v>135.2</v>
      </c>
      <c r="BS564" s="5">
        <v>153.2</v>
      </c>
      <c r="BT564" s="53">
        <v>8.206</v>
      </c>
      <c r="BU564" s="18">
        <v>2.84</v>
      </c>
      <c r="BV564" s="57">
        <v>115.299599</v>
      </c>
    </row>
    <row r="565" ht="15.75" customHeight="1">
      <c r="A565" s="3" t="s">
        <v>58</v>
      </c>
      <c r="B565" s="3">
        <v>1993.0</v>
      </c>
      <c r="C565" s="3">
        <v>1993.0833333332914</v>
      </c>
      <c r="D565" s="54">
        <v>54.805</v>
      </c>
      <c r="E565" s="3">
        <v>3417.3</v>
      </c>
      <c r="F565" s="50">
        <v>357.4428</v>
      </c>
      <c r="G565" s="50">
        <v>886.123</v>
      </c>
      <c r="H565" s="51">
        <v>595.5023</v>
      </c>
      <c r="I565" s="22">
        <v>196.51420000000002</v>
      </c>
      <c r="J565" s="21">
        <v>115.8</v>
      </c>
      <c r="K565" s="5">
        <v>3.02</v>
      </c>
      <c r="L565" s="52">
        <v>8424.11</v>
      </c>
      <c r="M565" s="54">
        <v>70.6</v>
      </c>
      <c r="N565" s="3">
        <v>435.23</v>
      </c>
      <c r="O565" s="53">
        <v>118.0</v>
      </c>
      <c r="P565" s="52">
        <v>54.971</v>
      </c>
      <c r="Q565" s="54">
        <v>142.8</v>
      </c>
      <c r="R565" s="18">
        <v>118.1659</v>
      </c>
      <c r="S565" s="54">
        <v>19.075</v>
      </c>
      <c r="T565" s="3">
        <v>119.473470859646</v>
      </c>
      <c r="U565" s="21">
        <v>6.6</v>
      </c>
      <c r="V565" s="21">
        <v>3.5</v>
      </c>
      <c r="W565" s="18">
        <f t="shared" si="6"/>
        <v>0.02815034878</v>
      </c>
      <c r="X565" s="54">
        <v>75.366</v>
      </c>
      <c r="Y565" s="54">
        <v>0.020072276437069547</v>
      </c>
      <c r="Z565" s="53">
        <v>6527.000428000001</v>
      </c>
      <c r="AA565" s="51">
        <v>2035.5725</v>
      </c>
      <c r="AB565" s="55">
        <v>2859.7978</v>
      </c>
      <c r="AC565" s="51">
        <v>4434.19211136645</v>
      </c>
      <c r="AD565" s="51">
        <v>4035.38854983331</v>
      </c>
      <c r="AE565" s="51">
        <v>3687.17375460334</v>
      </c>
      <c r="AF565" s="51">
        <f t="shared" si="5"/>
        <v>12156.75442</v>
      </c>
      <c r="AG565" s="18">
        <v>12210.0</v>
      </c>
      <c r="AH565" s="21">
        <v>3.0</v>
      </c>
      <c r="AI565" s="51">
        <f t="shared" si="3"/>
        <v>824.2253</v>
      </c>
      <c r="AJ565" s="18">
        <v>328.993</v>
      </c>
      <c r="AK565" s="54">
        <v>19.075</v>
      </c>
      <c r="AL565" s="56">
        <v>3.66</v>
      </c>
      <c r="AM565" s="3">
        <v>119.473470859646</v>
      </c>
      <c r="AN565" s="53">
        <v>2899.8</v>
      </c>
      <c r="AO565" s="18">
        <f t="shared" si="4"/>
        <v>947.2876476</v>
      </c>
      <c r="AP565" s="53">
        <v>130.4</v>
      </c>
      <c r="AQ565" s="53">
        <v>3310.0</v>
      </c>
      <c r="AR565" s="21">
        <v>359.055</v>
      </c>
      <c r="AS565" s="21">
        <v>1.012725</v>
      </c>
      <c r="AT565" s="53">
        <v>150.8</v>
      </c>
      <c r="AU565" s="53">
        <v>162.1</v>
      </c>
      <c r="AV565" s="53">
        <v>111.9</v>
      </c>
      <c r="AW565" s="53">
        <v>95.1</v>
      </c>
      <c r="AX565" s="53">
        <v>129.8</v>
      </c>
      <c r="AY565" s="21">
        <v>130.757901630848</v>
      </c>
      <c r="AZ565" s="21">
        <v>126.298004823437</v>
      </c>
      <c r="BA565" s="21">
        <v>131.877456277566</v>
      </c>
      <c r="BB565" s="5">
        <v>328.99</v>
      </c>
      <c r="BC565" s="5">
        <v>3.68425</v>
      </c>
      <c r="BD565" s="18">
        <v>329.05</v>
      </c>
      <c r="BE565" s="21">
        <v>6.6</v>
      </c>
      <c r="BF565" s="21">
        <v>7.91</v>
      </c>
      <c r="BG565" s="5">
        <v>8.67</v>
      </c>
      <c r="BH565" s="53">
        <v>118.9</v>
      </c>
      <c r="BI565" s="53">
        <v>123.9</v>
      </c>
      <c r="BJ565" s="53">
        <v>122.6</v>
      </c>
      <c r="BK565" s="53">
        <v>118.4</v>
      </c>
      <c r="BL565" s="54">
        <v>1157947.626</v>
      </c>
      <c r="BM565" s="53">
        <v>118.3</v>
      </c>
      <c r="BN565" s="53">
        <v>131.2</v>
      </c>
      <c r="BO565" s="21">
        <v>77.6222738736956</v>
      </c>
      <c r="BP565" s="53">
        <v>4340.7</v>
      </c>
      <c r="BQ565" s="21">
        <v>0.048</v>
      </c>
      <c r="BR565" s="53">
        <v>140.3</v>
      </c>
      <c r="BS565" s="5">
        <v>153.8</v>
      </c>
      <c r="BT565" s="53">
        <v>7.9925</v>
      </c>
      <c r="BU565" s="18">
        <v>2.85</v>
      </c>
      <c r="BV565" s="57">
        <v>114.630077</v>
      </c>
    </row>
    <row r="566" ht="15.75" customHeight="1">
      <c r="A566" s="3" t="s">
        <v>230</v>
      </c>
      <c r="B566" s="3">
        <v>1993.0</v>
      </c>
      <c r="C566" s="3">
        <v>1993.1666666666247</v>
      </c>
      <c r="D566" s="54">
        <v>54.641</v>
      </c>
      <c r="E566" s="3">
        <v>3412.8</v>
      </c>
      <c r="F566" s="50">
        <v>358.8208</v>
      </c>
      <c r="G566" s="50">
        <v>886.912</v>
      </c>
      <c r="H566" s="51">
        <v>593.536</v>
      </c>
      <c r="I566" s="22">
        <v>196.4332</v>
      </c>
      <c r="J566" s="21">
        <v>115.78</v>
      </c>
      <c r="K566" s="5">
        <v>3.03</v>
      </c>
      <c r="L566" s="52">
        <v>8451.69</v>
      </c>
      <c r="M566" s="54">
        <v>70.735</v>
      </c>
      <c r="N566" s="3">
        <v>441.7</v>
      </c>
      <c r="O566" s="53">
        <v>118.4</v>
      </c>
      <c r="P566" s="52">
        <v>54.687</v>
      </c>
      <c r="Q566" s="54">
        <v>143.1</v>
      </c>
      <c r="R566" s="18">
        <v>118.5501</v>
      </c>
      <c r="S566" s="54">
        <v>20.053</v>
      </c>
      <c r="T566" s="3">
        <v>127.803403793657</v>
      </c>
      <c r="U566" s="21">
        <v>6.26</v>
      </c>
      <c r="V566" s="21">
        <v>3.39</v>
      </c>
      <c r="W566" s="18">
        <f t="shared" si="6"/>
        <v>0.0273186743</v>
      </c>
      <c r="X566" s="54">
        <v>75.464</v>
      </c>
      <c r="Y566" s="54">
        <v>0.019728663315496275</v>
      </c>
      <c r="Z566" s="53">
        <v>6559.356609</v>
      </c>
      <c r="AA566" s="51">
        <v>2035.7071</v>
      </c>
      <c r="AB566" s="55">
        <v>2869.4711</v>
      </c>
      <c r="AC566" s="51">
        <v>4479.87665947593</v>
      </c>
      <c r="AD566" s="51">
        <v>4033.86746744455</v>
      </c>
      <c r="AE566" s="51">
        <v>3698.59677175571</v>
      </c>
      <c r="AF566" s="51">
        <f t="shared" si="5"/>
        <v>12212.3409</v>
      </c>
      <c r="AG566" s="18">
        <v>12273.75</v>
      </c>
      <c r="AH566" s="21">
        <v>2.93</v>
      </c>
      <c r="AI566" s="51">
        <f t="shared" si="3"/>
        <v>833.764</v>
      </c>
      <c r="AJ566" s="18">
        <v>329.31</v>
      </c>
      <c r="AK566" s="54">
        <v>20.053</v>
      </c>
      <c r="AL566" s="56">
        <v>3.592</v>
      </c>
      <c r="AM566" s="3">
        <v>127.803403793657</v>
      </c>
      <c r="AN566" s="53">
        <v>2944.4</v>
      </c>
      <c r="AO566" s="18">
        <f t="shared" si="4"/>
        <v>948.2004031</v>
      </c>
      <c r="AP566" s="53">
        <v>130.7</v>
      </c>
      <c r="AQ566" s="53">
        <v>3370.81</v>
      </c>
      <c r="AR566" s="21">
        <v>359.089</v>
      </c>
      <c r="AS566" s="21">
        <v>0.986</v>
      </c>
      <c r="AT566" s="53">
        <v>150.0</v>
      </c>
      <c r="AU566" s="53">
        <v>160.2</v>
      </c>
      <c r="AV566" s="53">
        <v>113.1</v>
      </c>
      <c r="AW566" s="53">
        <v>95.1</v>
      </c>
      <c r="AX566" s="53">
        <v>128.6</v>
      </c>
      <c r="AY566" s="21">
        <v>131.088937858766</v>
      </c>
      <c r="AZ566" s="21">
        <v>127.044193268147</v>
      </c>
      <c r="BA566" s="21">
        <v>132.576526805701</v>
      </c>
      <c r="BB566" s="5">
        <v>329.31</v>
      </c>
      <c r="BC566" s="5">
        <v>3.65998</v>
      </c>
      <c r="BD566" s="18">
        <v>329.31</v>
      </c>
      <c r="BE566" s="21">
        <v>6.26</v>
      </c>
      <c r="BF566" s="21">
        <v>7.71</v>
      </c>
      <c r="BG566" s="5">
        <v>8.39</v>
      </c>
      <c r="BH566" s="53">
        <v>119.2</v>
      </c>
      <c r="BI566" s="53">
        <v>123.9</v>
      </c>
      <c r="BJ566" s="53">
        <v>122.9</v>
      </c>
      <c r="BK566" s="53">
        <v>118.6</v>
      </c>
      <c r="BL566" s="54">
        <v>1162718.593</v>
      </c>
      <c r="BM566" s="53">
        <v>118.7</v>
      </c>
      <c r="BN566" s="53">
        <v>131.4</v>
      </c>
      <c r="BO566" s="21">
        <v>77.8003066119381</v>
      </c>
      <c r="BP566" s="53">
        <v>4355.3</v>
      </c>
      <c r="BQ566" s="21">
        <v>0.0067</v>
      </c>
      <c r="BR566" s="53">
        <v>133.1</v>
      </c>
      <c r="BS566" s="5">
        <v>154.1</v>
      </c>
      <c r="BT566" s="53">
        <v>7.6825</v>
      </c>
      <c r="BU566" s="18">
        <v>2.82</v>
      </c>
      <c r="BV566" s="57">
        <v>114.127875</v>
      </c>
    </row>
    <row r="567" ht="15.75" customHeight="1">
      <c r="A567" s="3" t="s">
        <v>231</v>
      </c>
      <c r="B567" s="3">
        <v>1993.0</v>
      </c>
      <c r="C567" s="3">
        <v>1993.249999999958</v>
      </c>
      <c r="D567" s="54">
        <v>54.879</v>
      </c>
      <c r="E567" s="3">
        <v>3410.2</v>
      </c>
      <c r="F567" s="50">
        <v>358.9559</v>
      </c>
      <c r="G567" s="50">
        <v>889.8198</v>
      </c>
      <c r="H567" s="51">
        <v>591.2731</v>
      </c>
      <c r="I567" s="22">
        <v>195.0753</v>
      </c>
      <c r="J567" s="21">
        <v>114.48</v>
      </c>
      <c r="K567" s="5">
        <v>3.07</v>
      </c>
      <c r="L567" s="52">
        <v>8421.98</v>
      </c>
      <c r="M567" s="54">
        <v>70.889</v>
      </c>
      <c r="N567" s="3">
        <v>450.16</v>
      </c>
      <c r="O567" s="53">
        <v>118.7</v>
      </c>
      <c r="P567" s="52">
        <v>54.971</v>
      </c>
      <c r="Q567" s="54">
        <v>143.3</v>
      </c>
      <c r="R567" s="18">
        <v>119.0617</v>
      </c>
      <c r="S567" s="54">
        <v>20.347</v>
      </c>
      <c r="T567" s="3">
        <v>123.917043294469</v>
      </c>
      <c r="U567" s="21">
        <v>5.98</v>
      </c>
      <c r="V567" s="21">
        <v>3.33</v>
      </c>
      <c r="W567" s="18">
        <f t="shared" si="6"/>
        <v>0.02698982992</v>
      </c>
      <c r="X567" s="54">
        <v>75.639</v>
      </c>
      <c r="Y567" s="54">
        <v>0.019585905696492434</v>
      </c>
      <c r="Z567" s="53">
        <v>6547.247251999999</v>
      </c>
      <c r="AA567" s="51">
        <v>2035.1376</v>
      </c>
      <c r="AB567" s="55">
        <v>2882.8498</v>
      </c>
      <c r="AC567" s="51">
        <v>4527.027</v>
      </c>
      <c r="AD567" s="51">
        <v>4036.724</v>
      </c>
      <c r="AE567" s="51">
        <v>3712.749</v>
      </c>
      <c r="AF567" s="51">
        <f t="shared" si="5"/>
        <v>12276.5</v>
      </c>
      <c r="AG567" s="18">
        <v>12345.75</v>
      </c>
      <c r="AH567" s="21">
        <v>2.95</v>
      </c>
      <c r="AI567" s="51">
        <f t="shared" si="3"/>
        <v>847.7122</v>
      </c>
      <c r="AJ567" s="18">
        <v>329.974</v>
      </c>
      <c r="AK567" s="54">
        <v>20.347</v>
      </c>
      <c r="AL567" s="56">
        <v>3.892</v>
      </c>
      <c r="AM567" s="3">
        <v>123.917043294469</v>
      </c>
      <c r="AN567" s="53">
        <v>2973.0</v>
      </c>
      <c r="AO567" s="18">
        <f t="shared" si="4"/>
        <v>950.1122948</v>
      </c>
      <c r="AP567" s="53">
        <v>130.9</v>
      </c>
      <c r="AQ567" s="53">
        <v>3435.11</v>
      </c>
      <c r="AR567" s="21">
        <v>351.454</v>
      </c>
      <c r="AS567" s="21">
        <v>0.964565</v>
      </c>
      <c r="AT567" s="53">
        <v>145.5</v>
      </c>
      <c r="AU567" s="53">
        <v>153.1</v>
      </c>
      <c r="AV567" s="53">
        <v>113.4</v>
      </c>
      <c r="AW567" s="53">
        <v>94.8</v>
      </c>
      <c r="AX567" s="53">
        <v>125.0</v>
      </c>
      <c r="AY567" s="21">
        <v>131.270754258985</v>
      </c>
      <c r="AZ567" s="21">
        <v>127.338179200456</v>
      </c>
      <c r="BA567" s="21">
        <v>133.413662535017</v>
      </c>
      <c r="BB567" s="5">
        <v>329.97</v>
      </c>
      <c r="BC567" s="5">
        <v>3.64702</v>
      </c>
      <c r="BD567" s="18">
        <v>330.25</v>
      </c>
      <c r="BE567" s="21">
        <v>5.98</v>
      </c>
      <c r="BF567" s="21">
        <v>7.58</v>
      </c>
      <c r="BG567" s="5">
        <v>8.15</v>
      </c>
      <c r="BH567" s="53">
        <v>119.0</v>
      </c>
      <c r="BI567" s="53">
        <v>123.9</v>
      </c>
      <c r="BJ567" s="53">
        <v>123.0</v>
      </c>
      <c r="BK567" s="53">
        <v>118.9</v>
      </c>
      <c r="BL567" s="54">
        <v>1169815.891</v>
      </c>
      <c r="BM567" s="53">
        <v>119.0</v>
      </c>
      <c r="BN567" s="53">
        <v>131.5</v>
      </c>
      <c r="BO567" s="21">
        <v>77.8596508580189</v>
      </c>
      <c r="BP567" s="53">
        <v>4352.5</v>
      </c>
      <c r="BQ567" s="21">
        <v>0.0195</v>
      </c>
      <c r="BR567" s="53">
        <v>129.1</v>
      </c>
      <c r="BS567" s="5">
        <v>154.3</v>
      </c>
      <c r="BT567" s="53">
        <v>7.495</v>
      </c>
      <c r="BU567" s="18">
        <v>2.77</v>
      </c>
      <c r="BV567" s="57">
        <v>113.813937</v>
      </c>
    </row>
    <row r="568" ht="15.75" customHeight="1">
      <c r="A568" s="3" t="s">
        <v>59</v>
      </c>
      <c r="B568" s="3">
        <v>1993.0</v>
      </c>
      <c r="C568" s="3">
        <v>1993.3333333332912</v>
      </c>
      <c r="D568" s="54">
        <v>55.285</v>
      </c>
      <c r="E568" s="3">
        <v>3409.6</v>
      </c>
      <c r="F568" s="50">
        <v>360.027</v>
      </c>
      <c r="G568" s="50">
        <v>892.7118</v>
      </c>
      <c r="H568" s="51">
        <v>585.6383</v>
      </c>
      <c r="I568" s="22">
        <v>196.6489</v>
      </c>
      <c r="J568" s="21">
        <v>112.08</v>
      </c>
      <c r="K568" s="5">
        <v>2.96</v>
      </c>
      <c r="L568" s="52">
        <v>8459.28</v>
      </c>
      <c r="M568" s="54">
        <v>71.095</v>
      </c>
      <c r="N568" s="3">
        <v>443.08</v>
      </c>
      <c r="O568" s="53">
        <v>119.3</v>
      </c>
      <c r="P568" s="52">
        <v>55.359</v>
      </c>
      <c r="Q568" s="54">
        <v>143.8</v>
      </c>
      <c r="R568" s="18">
        <v>119.4096</v>
      </c>
      <c r="S568" s="54">
        <v>20.27</v>
      </c>
      <c r="T568" s="3">
        <v>125.728445658487</v>
      </c>
      <c r="U568" s="21">
        <v>5.97</v>
      </c>
      <c r="V568" s="21">
        <v>3.24</v>
      </c>
      <c r="W568" s="18">
        <f t="shared" si="6"/>
        <v>0.02661294981</v>
      </c>
      <c r="X568" s="54">
        <v>75.741</v>
      </c>
      <c r="Y568" s="54">
        <v>0.018599209231017433</v>
      </c>
      <c r="Z568" s="53">
        <v>6589.779120000001</v>
      </c>
      <c r="AA568" s="51">
        <v>2035.0182</v>
      </c>
      <c r="AB568" s="55">
        <v>2892.12</v>
      </c>
      <c r="AC568" s="51">
        <v>4569.42914295189</v>
      </c>
      <c r="AD568" s="51">
        <v>4051.44592211061</v>
      </c>
      <c r="AE568" s="51">
        <v>3727.70937170455</v>
      </c>
      <c r="AF568" s="51">
        <f t="shared" si="5"/>
        <v>12348.58444</v>
      </c>
      <c r="AG568" s="18">
        <v>12426.0</v>
      </c>
      <c r="AH568" s="21">
        <v>2.87</v>
      </c>
      <c r="AI568" s="51">
        <f t="shared" si="3"/>
        <v>857.1018</v>
      </c>
      <c r="AJ568" s="18">
        <v>341.948</v>
      </c>
      <c r="AK568" s="54">
        <v>20.27</v>
      </c>
      <c r="AL568" s="56">
        <v>4.411</v>
      </c>
      <c r="AM568" s="3">
        <v>125.728445658487</v>
      </c>
      <c r="AN568" s="53">
        <v>2987.8</v>
      </c>
      <c r="AO568" s="18">
        <f t="shared" si="4"/>
        <v>984.5896919</v>
      </c>
      <c r="AP568" s="53">
        <v>131.1</v>
      </c>
      <c r="AQ568" s="53">
        <v>3427.55</v>
      </c>
      <c r="AR568" s="21">
        <v>370.543</v>
      </c>
      <c r="AS568" s="21">
        <v>0.873776</v>
      </c>
      <c r="AT568" s="53">
        <v>140.5</v>
      </c>
      <c r="AU568" s="53">
        <v>143.9</v>
      </c>
      <c r="AV568" s="53">
        <v>113.5</v>
      </c>
      <c r="AW568" s="53">
        <v>92.7</v>
      </c>
      <c r="AX568" s="53">
        <v>118.4</v>
      </c>
      <c r="AY568" s="21">
        <v>131.744089455486</v>
      </c>
      <c r="AZ568" s="21">
        <v>127.63312046175</v>
      </c>
      <c r="BA568" s="21">
        <v>133.134217005392</v>
      </c>
      <c r="BB568" s="5">
        <v>341.95</v>
      </c>
      <c r="BC568" s="5">
        <v>3.96402</v>
      </c>
      <c r="BD568" s="18">
        <v>341.89</v>
      </c>
      <c r="BE568" s="21">
        <v>5.97</v>
      </c>
      <c r="BF568" s="21">
        <v>7.46</v>
      </c>
      <c r="BG568" s="5">
        <v>8.14</v>
      </c>
      <c r="BH568" s="53">
        <v>118.7</v>
      </c>
      <c r="BI568" s="53">
        <v>124.0</v>
      </c>
      <c r="BJ568" s="53">
        <v>123.2</v>
      </c>
      <c r="BK568" s="53">
        <v>119.6</v>
      </c>
      <c r="BL568" s="54">
        <v>1172886.959</v>
      </c>
      <c r="BM568" s="53">
        <v>119.4</v>
      </c>
      <c r="BN568" s="53">
        <v>131.7</v>
      </c>
      <c r="BO568" s="21">
        <v>77.8596508580189</v>
      </c>
      <c r="BP568" s="53">
        <v>4393.4</v>
      </c>
      <c r="BQ568" s="21">
        <v>0.026</v>
      </c>
      <c r="BR568" s="53">
        <v>124.3</v>
      </c>
      <c r="BS568" s="5">
        <v>155.0</v>
      </c>
      <c r="BT568" s="53">
        <v>7.472</v>
      </c>
      <c r="BU568" s="18">
        <v>2.82</v>
      </c>
      <c r="BV568" s="57">
        <v>113.910874</v>
      </c>
    </row>
    <row r="569" ht="15.75" customHeight="1">
      <c r="A569" s="3" t="s">
        <v>232</v>
      </c>
      <c r="B569" s="3">
        <v>1993.0</v>
      </c>
      <c r="C569" s="3">
        <v>1993.4166666666245</v>
      </c>
      <c r="D569" s="54">
        <v>56.534</v>
      </c>
      <c r="E569" s="3">
        <v>3434.7</v>
      </c>
      <c r="F569" s="50">
        <v>363.2967</v>
      </c>
      <c r="G569" s="50">
        <v>898.1483</v>
      </c>
      <c r="H569" s="51">
        <v>587.9654</v>
      </c>
      <c r="I569" s="22">
        <v>199.9049</v>
      </c>
      <c r="J569" s="21">
        <v>111.89</v>
      </c>
      <c r="K569" s="5">
        <v>3.0</v>
      </c>
      <c r="L569" s="52">
        <v>8495.79</v>
      </c>
      <c r="M569" s="54">
        <v>71.336</v>
      </c>
      <c r="N569" s="3">
        <v>445.25</v>
      </c>
      <c r="O569" s="53">
        <v>119.7</v>
      </c>
      <c r="P569" s="52">
        <v>56.655</v>
      </c>
      <c r="Q569" s="54">
        <v>144.2</v>
      </c>
      <c r="R569" s="18">
        <v>119.4701</v>
      </c>
      <c r="S569" s="54">
        <v>19.94</v>
      </c>
      <c r="T569" s="3">
        <v>130.834216118265</v>
      </c>
      <c r="U569" s="21">
        <v>6.04</v>
      </c>
      <c r="V569" s="21">
        <v>3.36</v>
      </c>
      <c r="W569" s="18">
        <f t="shared" si="6"/>
        <v>0.02863734679</v>
      </c>
      <c r="X569" s="54">
        <v>75.873</v>
      </c>
      <c r="Y569" s="54">
        <v>0.01863462442102448</v>
      </c>
      <c r="Z569" s="53">
        <v>6633.512832</v>
      </c>
      <c r="AA569" s="51">
        <v>2049.3277</v>
      </c>
      <c r="AB569" s="55">
        <v>2909.8658</v>
      </c>
      <c r="AC569" s="51">
        <v>4609.4757157114</v>
      </c>
      <c r="AD569" s="51">
        <v>4075.17911816589</v>
      </c>
      <c r="AE569" s="51">
        <v>3742.00475453939</v>
      </c>
      <c r="AF569" s="51">
        <f t="shared" si="5"/>
        <v>12426.65959</v>
      </c>
      <c r="AG569" s="18">
        <v>12507.91</v>
      </c>
      <c r="AH569" s="21">
        <v>2.96</v>
      </c>
      <c r="AI569" s="51">
        <f t="shared" si="3"/>
        <v>860.5381</v>
      </c>
      <c r="AJ569" s="18">
        <v>367.045</v>
      </c>
      <c r="AK569" s="54">
        <v>19.94</v>
      </c>
      <c r="AL569" s="56">
        <v>4.622</v>
      </c>
      <c r="AM569" s="3">
        <v>130.834216118265</v>
      </c>
      <c r="AN569" s="53">
        <v>2999.0</v>
      </c>
      <c r="AO569" s="18">
        <f t="shared" si="4"/>
        <v>1056.852865</v>
      </c>
      <c r="AP569" s="53">
        <v>131.2</v>
      </c>
      <c r="AQ569" s="53">
        <v>3527.43</v>
      </c>
      <c r="AR569" s="21">
        <v>387.61</v>
      </c>
      <c r="AS569" s="21">
        <v>0.808175</v>
      </c>
      <c r="AT569" s="53">
        <v>130.5</v>
      </c>
      <c r="AU569" s="53">
        <v>132.4</v>
      </c>
      <c r="AV569" s="53">
        <v>114.2</v>
      </c>
      <c r="AW569" s="53">
        <v>92.0</v>
      </c>
      <c r="AX569" s="53">
        <v>113.3</v>
      </c>
      <c r="AY569" s="21">
        <v>132.163425827905</v>
      </c>
      <c r="AZ569" s="21">
        <v>127.785679914194</v>
      </c>
      <c r="BA569" s="21">
        <v>133.092062810952</v>
      </c>
      <c r="BB569" s="5">
        <v>367.04</v>
      </c>
      <c r="BC569" s="5">
        <v>4.45516</v>
      </c>
      <c r="BD569" s="18">
        <v>367.74</v>
      </c>
      <c r="BE569" s="21">
        <v>6.04</v>
      </c>
      <c r="BF569" s="21">
        <v>7.43</v>
      </c>
      <c r="BG569" s="5">
        <v>8.21</v>
      </c>
      <c r="BH569" s="53">
        <v>118.4</v>
      </c>
      <c r="BI569" s="53">
        <v>123.9</v>
      </c>
      <c r="BJ569" s="53">
        <v>123.4</v>
      </c>
      <c r="BK569" s="53">
        <v>119.7</v>
      </c>
      <c r="BL569" s="54">
        <v>1173988.548</v>
      </c>
      <c r="BM569" s="53">
        <v>119.7</v>
      </c>
      <c r="BN569" s="53">
        <v>131.8</v>
      </c>
      <c r="BO569" s="21">
        <v>77.8596508580189</v>
      </c>
      <c r="BP569" s="53">
        <v>4422.4</v>
      </c>
      <c r="BQ569" s="21">
        <v>0.0051</v>
      </c>
      <c r="BR569" s="53">
        <v>126.3</v>
      </c>
      <c r="BS569" s="5">
        <v>155.3</v>
      </c>
      <c r="BT569" s="53">
        <v>7.465</v>
      </c>
      <c r="BU569" s="18">
        <v>2.81</v>
      </c>
      <c r="BV569" s="57">
        <v>114.300429</v>
      </c>
    </row>
    <row r="570" ht="15.75" customHeight="1">
      <c r="A570" s="3" t="s">
        <v>233</v>
      </c>
      <c r="B570" s="3">
        <v>1993.0</v>
      </c>
      <c r="C570" s="3">
        <v>1993.4999999999577</v>
      </c>
      <c r="D570" s="54">
        <v>56.905</v>
      </c>
      <c r="E570" s="3">
        <v>3440.6</v>
      </c>
      <c r="F570" s="50">
        <v>365.1922</v>
      </c>
      <c r="G570" s="50">
        <v>902.3501</v>
      </c>
      <c r="H570" s="51">
        <v>590.1954</v>
      </c>
      <c r="I570" s="22">
        <v>200.725</v>
      </c>
      <c r="J570" s="21">
        <v>112.37</v>
      </c>
      <c r="K570" s="5">
        <v>3.04</v>
      </c>
      <c r="L570" s="52">
        <v>8503.96</v>
      </c>
      <c r="M570" s="54">
        <v>71.404</v>
      </c>
      <c r="N570" s="3">
        <v>448.06</v>
      </c>
      <c r="O570" s="53">
        <v>119.5</v>
      </c>
      <c r="P570" s="52">
        <v>57.086</v>
      </c>
      <c r="Q570" s="54">
        <v>144.3</v>
      </c>
      <c r="R570" s="18">
        <v>119.1452</v>
      </c>
      <c r="S570" s="54">
        <v>19.07</v>
      </c>
      <c r="T570" s="3">
        <v>123.665259908605</v>
      </c>
      <c r="U570" s="21">
        <v>5.96</v>
      </c>
      <c r="V570" s="21">
        <v>3.54</v>
      </c>
      <c r="W570" s="18">
        <f t="shared" si="6"/>
        <v>0.02881678289</v>
      </c>
      <c r="X570" s="54">
        <v>75.931</v>
      </c>
      <c r="Y570" s="54">
        <v>0.018538142698091065</v>
      </c>
      <c r="Z570" s="53">
        <v>6644.994343999999</v>
      </c>
      <c r="AA570" s="51">
        <v>2058.4979</v>
      </c>
      <c r="AB570" s="55">
        <v>2928.948</v>
      </c>
      <c r="AC570" s="51">
        <v>4651.711</v>
      </c>
      <c r="AD570" s="51">
        <v>4102.484</v>
      </c>
      <c r="AE570" s="51">
        <v>3754.274</v>
      </c>
      <c r="AF570" s="51">
        <f t="shared" si="5"/>
        <v>12508.469</v>
      </c>
      <c r="AG570" s="18">
        <v>12591.49</v>
      </c>
      <c r="AH570" s="21">
        <v>3.07</v>
      </c>
      <c r="AI570" s="51">
        <f t="shared" si="3"/>
        <v>870.4501</v>
      </c>
      <c r="AJ570" s="18">
        <v>371.914</v>
      </c>
      <c r="AK570" s="54">
        <v>19.07</v>
      </c>
      <c r="AL570" s="56">
        <v>4.581</v>
      </c>
      <c r="AM570" s="3">
        <v>123.665259908605</v>
      </c>
      <c r="AN570" s="53">
        <v>3037.2</v>
      </c>
      <c r="AO570" s="18">
        <f t="shared" si="4"/>
        <v>1070.872445</v>
      </c>
      <c r="AP570" s="53">
        <v>131.1</v>
      </c>
      <c r="AQ570" s="53">
        <v>3516.08</v>
      </c>
      <c r="AR570" s="21">
        <v>384.518</v>
      </c>
      <c r="AS570" s="21">
        <v>0.832109</v>
      </c>
      <c r="AT570" s="53">
        <v>131.9</v>
      </c>
      <c r="AU570" s="53">
        <v>132.7</v>
      </c>
      <c r="AV570" s="53">
        <v>115.6</v>
      </c>
      <c r="AW570" s="53">
        <v>90.8</v>
      </c>
      <c r="AX570" s="53">
        <v>113.3</v>
      </c>
      <c r="AY570" s="21">
        <v>132.34899351732</v>
      </c>
      <c r="AZ570" s="21">
        <v>128.239018616637</v>
      </c>
      <c r="BA570" s="21">
        <v>133.053350247045</v>
      </c>
      <c r="BB570" s="5">
        <v>371.91</v>
      </c>
      <c r="BC570" s="5">
        <v>4.37484</v>
      </c>
      <c r="BD570" s="18">
        <v>371.93</v>
      </c>
      <c r="BE570" s="21">
        <v>5.96</v>
      </c>
      <c r="BF570" s="21">
        <v>7.33</v>
      </c>
      <c r="BG570" s="5">
        <v>8.07</v>
      </c>
      <c r="BH570" s="53">
        <v>118.9</v>
      </c>
      <c r="BI570" s="53">
        <v>124.0</v>
      </c>
      <c r="BJ570" s="53">
        <v>123.6</v>
      </c>
      <c r="BK570" s="53">
        <v>120.0</v>
      </c>
      <c r="BL570" s="54">
        <v>1177286.527</v>
      </c>
      <c r="BM570" s="53">
        <v>119.9</v>
      </c>
      <c r="BN570" s="53">
        <v>132.1</v>
      </c>
      <c r="BO570" s="21">
        <v>77.7409623658572</v>
      </c>
      <c r="BP570" s="53">
        <v>4440.0</v>
      </c>
      <c r="BQ570" s="21">
        <v>-0.0765</v>
      </c>
      <c r="BR570" s="53">
        <v>127.8</v>
      </c>
      <c r="BS570" s="5">
        <v>155.8</v>
      </c>
      <c r="BT570" s="53">
        <v>7.4175</v>
      </c>
      <c r="BU570" s="18">
        <v>2.79</v>
      </c>
      <c r="BV570" s="57">
        <v>114.862276</v>
      </c>
    </row>
    <row r="571" ht="15.75" customHeight="1">
      <c r="A571" s="3" t="s">
        <v>60</v>
      </c>
      <c r="B571" s="3">
        <v>1993.0</v>
      </c>
      <c r="C571" s="3">
        <v>1993.583333333291</v>
      </c>
      <c r="D571" s="54">
        <v>57.486</v>
      </c>
      <c r="E571" s="3">
        <v>3439.9</v>
      </c>
      <c r="F571" s="50">
        <v>369.7142</v>
      </c>
      <c r="G571" s="50">
        <v>904.4422</v>
      </c>
      <c r="H571" s="51">
        <v>587.9133</v>
      </c>
      <c r="I571" s="22">
        <v>202.2585</v>
      </c>
      <c r="J571" s="21">
        <v>113.95</v>
      </c>
      <c r="K571" s="5">
        <v>3.06</v>
      </c>
      <c r="L571" s="52">
        <v>8480.74</v>
      </c>
      <c r="M571" s="54">
        <v>71.552</v>
      </c>
      <c r="N571" s="3">
        <v>447.29</v>
      </c>
      <c r="O571" s="53">
        <v>119.2</v>
      </c>
      <c r="P571" s="52">
        <v>57.73</v>
      </c>
      <c r="Q571" s="54">
        <v>144.5</v>
      </c>
      <c r="R571" s="18">
        <v>119.0237</v>
      </c>
      <c r="S571" s="54">
        <v>17.866</v>
      </c>
      <c r="T571" s="3">
        <v>126.454825311196</v>
      </c>
      <c r="U571" s="21">
        <v>5.81</v>
      </c>
      <c r="V571" s="21">
        <v>3.47</v>
      </c>
      <c r="W571" s="18">
        <f t="shared" si="6"/>
        <v>0.0270720294</v>
      </c>
      <c r="X571" s="54">
        <v>76.074</v>
      </c>
      <c r="Y571" s="54">
        <v>0.018843665876491666</v>
      </c>
      <c r="Z571" s="53">
        <v>6638.723272</v>
      </c>
      <c r="AA571" s="51">
        <v>2064.3148</v>
      </c>
      <c r="AB571" s="55">
        <v>2944.4024</v>
      </c>
      <c r="AC571" s="51">
        <v>4698.90757608527</v>
      </c>
      <c r="AD571" s="51">
        <v>4129.23268765019</v>
      </c>
      <c r="AE571" s="51">
        <v>3763.55998080069</v>
      </c>
      <c r="AF571" s="51">
        <f t="shared" si="5"/>
        <v>12591.70024</v>
      </c>
      <c r="AG571" s="18">
        <v>12676.73</v>
      </c>
      <c r="AH571" s="21">
        <v>3.04</v>
      </c>
      <c r="AI571" s="51">
        <f t="shared" si="3"/>
        <v>880.0876</v>
      </c>
      <c r="AJ571" s="18">
        <v>392.034</v>
      </c>
      <c r="AK571" s="54">
        <v>17.866</v>
      </c>
      <c r="AL571" s="56">
        <v>5.408</v>
      </c>
      <c r="AM571" s="3">
        <v>126.454825311196</v>
      </c>
      <c r="AN571" s="53">
        <v>3060.0</v>
      </c>
      <c r="AO571" s="18">
        <f t="shared" si="4"/>
        <v>1128.805068</v>
      </c>
      <c r="AP571" s="53">
        <v>131.5</v>
      </c>
      <c r="AQ571" s="53">
        <v>3539.47</v>
      </c>
      <c r="AR571" s="21">
        <v>407.681</v>
      </c>
      <c r="AS571" s="21">
        <v>0.864405</v>
      </c>
      <c r="AT571" s="53">
        <v>134.2</v>
      </c>
      <c r="AU571" s="53">
        <v>134.2</v>
      </c>
      <c r="AV571" s="53">
        <v>116.5</v>
      </c>
      <c r="AW571" s="53">
        <v>90.5</v>
      </c>
      <c r="AX571" s="53">
        <v>115.0</v>
      </c>
      <c r="AY571" s="21">
        <v>132.896082714808</v>
      </c>
      <c r="AZ571" s="21">
        <v>128.454432353685</v>
      </c>
      <c r="BA571" s="21">
        <v>134.61682874317</v>
      </c>
      <c r="BB571" s="5">
        <v>392.03</v>
      </c>
      <c r="BC571" s="5">
        <v>5.01943</v>
      </c>
      <c r="BD571" s="18">
        <v>392.79</v>
      </c>
      <c r="BE571" s="21">
        <v>5.81</v>
      </c>
      <c r="BF571" s="21">
        <v>7.17</v>
      </c>
      <c r="BG571" s="5">
        <v>7.93</v>
      </c>
      <c r="BH571" s="53">
        <v>119.5</v>
      </c>
      <c r="BI571" s="53">
        <v>124.0</v>
      </c>
      <c r="BJ571" s="53">
        <v>123.8</v>
      </c>
      <c r="BK571" s="53">
        <v>120.2</v>
      </c>
      <c r="BL571" s="54">
        <v>1176774.521</v>
      </c>
      <c r="BM571" s="53">
        <v>119.4</v>
      </c>
      <c r="BN571" s="53">
        <v>132.3</v>
      </c>
      <c r="BO571" s="21">
        <v>77.9189951040997</v>
      </c>
      <c r="BP571" s="53">
        <v>4468.9</v>
      </c>
      <c r="BQ571" s="21">
        <v>-0.0833</v>
      </c>
      <c r="BR571" s="53">
        <v>130.8</v>
      </c>
      <c r="BS571" s="5">
        <v>155.9</v>
      </c>
      <c r="BT571" s="53">
        <v>7.206</v>
      </c>
      <c r="BU571" s="18">
        <v>2.8</v>
      </c>
      <c r="BV571" s="57">
        <v>115.409063</v>
      </c>
    </row>
    <row r="572" ht="15.75" customHeight="1">
      <c r="A572" s="3" t="s">
        <v>234</v>
      </c>
      <c r="B572" s="3">
        <v>1993.0</v>
      </c>
      <c r="C572" s="3">
        <v>1993.6666666666242</v>
      </c>
      <c r="D572" s="54">
        <v>57.832</v>
      </c>
      <c r="E572" s="3">
        <v>3443.5</v>
      </c>
      <c r="F572" s="50">
        <v>371.9253</v>
      </c>
      <c r="G572" s="50">
        <v>907.2976</v>
      </c>
      <c r="H572" s="51">
        <v>587.7214</v>
      </c>
      <c r="I572" s="22">
        <v>204.3149</v>
      </c>
      <c r="J572" s="21">
        <v>113.67</v>
      </c>
      <c r="K572" s="5">
        <v>3.03</v>
      </c>
      <c r="L572" s="52">
        <v>8520.19</v>
      </c>
      <c r="M572" s="54">
        <v>71.686</v>
      </c>
      <c r="N572" s="3">
        <v>454.13</v>
      </c>
      <c r="O572" s="53">
        <v>118.7</v>
      </c>
      <c r="P572" s="52">
        <v>58.184</v>
      </c>
      <c r="Q572" s="54">
        <v>144.8</v>
      </c>
      <c r="R572" s="18">
        <v>118.66</v>
      </c>
      <c r="S572" s="54">
        <v>18.009</v>
      </c>
      <c r="T572" s="3">
        <v>126.607060058255</v>
      </c>
      <c r="U572" s="21">
        <v>5.68</v>
      </c>
      <c r="V572" s="21">
        <v>3.44</v>
      </c>
      <c r="W572" s="18">
        <f t="shared" si="6"/>
        <v>0.02805105407</v>
      </c>
      <c r="X572" s="54">
        <v>76.14</v>
      </c>
      <c r="Y572" s="54">
        <v>0.017288833070571608</v>
      </c>
      <c r="Z572" s="53">
        <v>6680.680979000001</v>
      </c>
      <c r="AA572" s="51">
        <v>2071.2468</v>
      </c>
      <c r="AB572" s="55">
        <v>2953.8178</v>
      </c>
      <c r="AC572" s="51">
        <v>4746.75121841923</v>
      </c>
      <c r="AD572" s="51">
        <v>4156.54413396599</v>
      </c>
      <c r="AE572" s="51">
        <v>3770.52165453116</v>
      </c>
      <c r="AF572" s="51">
        <f t="shared" si="5"/>
        <v>12673.81701</v>
      </c>
      <c r="AG572" s="18">
        <v>12754.66</v>
      </c>
      <c r="AH572" s="21">
        <v>3.02</v>
      </c>
      <c r="AI572" s="51">
        <f t="shared" si="3"/>
        <v>882.571</v>
      </c>
      <c r="AJ572" s="18">
        <v>379.795</v>
      </c>
      <c r="AK572" s="54">
        <v>18.009</v>
      </c>
      <c r="AL572" s="56">
        <v>4.876</v>
      </c>
      <c r="AM572" s="3">
        <v>126.607060058255</v>
      </c>
      <c r="AN572" s="53">
        <v>3156.4</v>
      </c>
      <c r="AO572" s="18">
        <f t="shared" si="4"/>
        <v>1093.564642</v>
      </c>
      <c r="AP572" s="53">
        <v>131.6</v>
      </c>
      <c r="AQ572" s="53">
        <v>3651.25</v>
      </c>
      <c r="AR572" s="21">
        <v>393.082</v>
      </c>
      <c r="AS572" s="21">
        <v>0.851595</v>
      </c>
      <c r="AT572" s="53">
        <v>134.6</v>
      </c>
      <c r="AU572" s="53">
        <v>132.8</v>
      </c>
      <c r="AV572" s="53">
        <v>116.7</v>
      </c>
      <c r="AW572" s="53">
        <v>93.5</v>
      </c>
      <c r="AX572" s="53">
        <v>113.5</v>
      </c>
      <c r="AY572" s="21">
        <v>133.370206680648</v>
      </c>
      <c r="AZ572" s="21">
        <v>128.742404944549</v>
      </c>
      <c r="BA572" s="21">
        <v>134.82974733086</v>
      </c>
      <c r="BB572" s="5">
        <v>379.8</v>
      </c>
      <c r="BC572" s="5">
        <v>4.84486</v>
      </c>
      <c r="BD572" s="18">
        <v>377.97</v>
      </c>
      <c r="BE572" s="21">
        <v>5.68</v>
      </c>
      <c r="BF572" s="21">
        <v>6.85</v>
      </c>
      <c r="BG572" s="5">
        <v>7.6</v>
      </c>
      <c r="BH572" s="53">
        <v>119.5</v>
      </c>
      <c r="BI572" s="53">
        <v>124.0</v>
      </c>
      <c r="BJ572" s="53">
        <v>124.0</v>
      </c>
      <c r="BK572" s="53">
        <v>120.5</v>
      </c>
      <c r="BL572" s="54">
        <v>1177264.224</v>
      </c>
      <c r="BM572" s="53">
        <v>118.8</v>
      </c>
      <c r="BN572" s="53">
        <v>132.6</v>
      </c>
      <c r="BO572" s="21">
        <v>77.8596508580189</v>
      </c>
      <c r="BP572" s="53">
        <v>4481.1</v>
      </c>
      <c r="BQ572" s="21">
        <v>-0.1111</v>
      </c>
      <c r="BR572" s="53">
        <v>129.5</v>
      </c>
      <c r="BS572" s="5">
        <v>156.2</v>
      </c>
      <c r="BT572" s="53">
        <v>7.1125</v>
      </c>
      <c r="BU572" s="18">
        <v>2.76</v>
      </c>
      <c r="BV572" s="57">
        <v>115.453771</v>
      </c>
    </row>
    <row r="573" ht="15.75" customHeight="1">
      <c r="A573" s="3" t="s">
        <v>235</v>
      </c>
      <c r="B573" s="3">
        <v>1993.0</v>
      </c>
      <c r="C573" s="3">
        <v>1993.7499999999575</v>
      </c>
      <c r="D573" s="54">
        <v>58.444</v>
      </c>
      <c r="E573" s="3">
        <v>3449.9</v>
      </c>
      <c r="F573" s="50">
        <v>373.0567</v>
      </c>
      <c r="G573" s="50">
        <v>910.6908</v>
      </c>
      <c r="H573" s="51">
        <v>585.4335</v>
      </c>
      <c r="I573" s="22">
        <v>205.6249</v>
      </c>
      <c r="J573" s="21">
        <v>113.06</v>
      </c>
      <c r="K573" s="5">
        <v>3.09</v>
      </c>
      <c r="L573" s="52">
        <v>8592.54</v>
      </c>
      <c r="M573" s="54">
        <v>71.793</v>
      </c>
      <c r="N573" s="3">
        <v>459.24</v>
      </c>
      <c r="O573" s="53">
        <v>118.7</v>
      </c>
      <c r="P573" s="52">
        <v>58.871</v>
      </c>
      <c r="Q573" s="54">
        <v>145.0</v>
      </c>
      <c r="R573" s="18">
        <v>118.6697</v>
      </c>
      <c r="S573" s="54">
        <v>17.514</v>
      </c>
      <c r="T573" s="3">
        <v>131.998751959909</v>
      </c>
      <c r="U573" s="21">
        <v>5.36</v>
      </c>
      <c r="V573" s="21">
        <v>3.36</v>
      </c>
      <c r="W573" s="18">
        <f t="shared" si="6"/>
        <v>0.0279197629</v>
      </c>
      <c r="X573" s="54">
        <v>76.37</v>
      </c>
      <c r="Y573" s="54">
        <v>0.019013943558609858</v>
      </c>
      <c r="Z573" s="53">
        <v>6746.003154000001</v>
      </c>
      <c r="AA573" s="51">
        <v>2074.7971</v>
      </c>
      <c r="AB573" s="55">
        <v>2960.4151</v>
      </c>
      <c r="AC573" s="51">
        <v>4789.156</v>
      </c>
      <c r="AD573" s="51">
        <v>4186.849</v>
      </c>
      <c r="AE573" s="51">
        <v>3776.222</v>
      </c>
      <c r="AF573" s="51">
        <f t="shared" si="5"/>
        <v>12752.227</v>
      </c>
      <c r="AG573" s="18">
        <v>12825.28</v>
      </c>
      <c r="AH573" s="21">
        <v>2.95</v>
      </c>
      <c r="AI573" s="51">
        <f t="shared" si="3"/>
        <v>885.618</v>
      </c>
      <c r="AJ573" s="18">
        <v>355.561</v>
      </c>
      <c r="AK573" s="54">
        <v>17.514</v>
      </c>
      <c r="AL573" s="56">
        <v>4.082</v>
      </c>
      <c r="AM573" s="3">
        <v>131.998751959909</v>
      </c>
      <c r="AN573" s="53">
        <v>3139.9</v>
      </c>
      <c r="AO573" s="18">
        <f t="shared" si="4"/>
        <v>1023.786352</v>
      </c>
      <c r="AP573" s="53">
        <v>131.7</v>
      </c>
      <c r="AQ573" s="53">
        <v>3555.12</v>
      </c>
      <c r="AR573" s="21">
        <v>361.844</v>
      </c>
      <c r="AS573" s="21">
        <v>0.806775</v>
      </c>
      <c r="AT573" s="53">
        <v>131.7</v>
      </c>
      <c r="AU573" s="53">
        <v>127.0</v>
      </c>
      <c r="AV573" s="53">
        <v>117.3</v>
      </c>
      <c r="AW573" s="53">
        <v>93.1</v>
      </c>
      <c r="AX573" s="53">
        <v>107.5</v>
      </c>
      <c r="AY573" s="21">
        <v>133.582055730017</v>
      </c>
      <c r="AZ573" s="21">
        <v>128.424830236002</v>
      </c>
      <c r="BA573" s="21">
        <v>135.773187142327</v>
      </c>
      <c r="BB573" s="5">
        <v>355.56</v>
      </c>
      <c r="BC573" s="5">
        <v>4.21852</v>
      </c>
      <c r="BD573" s="18">
        <v>354.93</v>
      </c>
      <c r="BE573" s="21">
        <v>5.36</v>
      </c>
      <c r="BF573" s="21">
        <v>6.66</v>
      </c>
      <c r="BG573" s="5">
        <v>7.34</v>
      </c>
      <c r="BH573" s="53">
        <v>119.5</v>
      </c>
      <c r="BI573" s="53">
        <v>124.1</v>
      </c>
      <c r="BJ573" s="53">
        <v>124.0</v>
      </c>
      <c r="BK573" s="53">
        <v>120.8</v>
      </c>
      <c r="BL573" s="54">
        <v>1182929.262</v>
      </c>
      <c r="BM573" s="53">
        <v>118.8</v>
      </c>
      <c r="BN573" s="53">
        <v>132.7</v>
      </c>
      <c r="BO573" s="21">
        <v>77.3255526432916</v>
      </c>
      <c r="BP573" s="53">
        <v>4511.5</v>
      </c>
      <c r="BQ573" s="21">
        <v>-0.0207</v>
      </c>
      <c r="BR573" s="53">
        <v>127.0</v>
      </c>
      <c r="BS573" s="5">
        <v>156.5</v>
      </c>
      <c r="BT573" s="53">
        <v>6.915</v>
      </c>
      <c r="BU573" s="18">
        <v>2.73</v>
      </c>
      <c r="BV573" s="57">
        <v>115.313868</v>
      </c>
    </row>
    <row r="574" ht="15.75" customHeight="1">
      <c r="A574" s="3" t="s">
        <v>61</v>
      </c>
      <c r="B574" s="3">
        <v>1993.0</v>
      </c>
      <c r="C574" s="3">
        <v>1993.8333333332907</v>
      </c>
      <c r="D574" s="54">
        <v>59.309</v>
      </c>
      <c r="E574" s="3">
        <v>3454.3</v>
      </c>
      <c r="F574" s="50">
        <v>376.9377</v>
      </c>
      <c r="G574" s="50">
        <v>914.8475</v>
      </c>
      <c r="H574" s="51">
        <v>583.9135</v>
      </c>
      <c r="I574" s="22">
        <v>205.2868</v>
      </c>
      <c r="J574" s="21">
        <v>113.98</v>
      </c>
      <c r="K574" s="5">
        <v>2.99</v>
      </c>
      <c r="L574" s="52">
        <v>8556.09</v>
      </c>
      <c r="M574" s="54">
        <v>71.912</v>
      </c>
      <c r="N574" s="3">
        <v>463.9</v>
      </c>
      <c r="O574" s="53">
        <v>119.1</v>
      </c>
      <c r="P574" s="52">
        <v>59.595</v>
      </c>
      <c r="Q574" s="54">
        <v>145.6</v>
      </c>
      <c r="R574" s="18">
        <v>118.8925</v>
      </c>
      <c r="S574" s="54">
        <v>18.145</v>
      </c>
      <c r="T574" s="3">
        <v>124.739092121282</v>
      </c>
      <c r="U574" s="21">
        <v>5.33</v>
      </c>
      <c r="V574" s="21">
        <v>3.39</v>
      </c>
      <c r="W574" s="18">
        <f t="shared" si="6"/>
        <v>0.02567320858</v>
      </c>
      <c r="X574" s="54">
        <v>76.552</v>
      </c>
      <c r="Y574" s="54">
        <v>0.018967881054747338</v>
      </c>
      <c r="Z574" s="53">
        <v>6733.642830000001</v>
      </c>
      <c r="AA574" s="51">
        <v>2080.9793</v>
      </c>
      <c r="AB574" s="55">
        <v>2963.5605</v>
      </c>
      <c r="AC574" s="51">
        <v>4820.31929344777</v>
      </c>
      <c r="AD574" s="51">
        <v>4221.03629025161</v>
      </c>
      <c r="AE574" s="51">
        <v>3782.06281620382</v>
      </c>
      <c r="AF574" s="51">
        <f t="shared" si="5"/>
        <v>12823.4184</v>
      </c>
      <c r="AG574" s="18">
        <v>12888.59</v>
      </c>
      <c r="AH574" s="21">
        <v>3.02</v>
      </c>
      <c r="AI574" s="51">
        <f t="shared" si="3"/>
        <v>882.5812</v>
      </c>
      <c r="AJ574" s="18">
        <v>364.005</v>
      </c>
      <c r="AK574" s="54">
        <v>18.145</v>
      </c>
      <c r="AL574" s="56">
        <v>4.367</v>
      </c>
      <c r="AM574" s="3">
        <v>124.739092121282</v>
      </c>
      <c r="AN574" s="53">
        <v>3121.9</v>
      </c>
      <c r="AO574" s="18">
        <f t="shared" si="4"/>
        <v>1048.099626</v>
      </c>
      <c r="AP574" s="53">
        <v>131.8</v>
      </c>
      <c r="AQ574" s="53">
        <v>3680.59</v>
      </c>
      <c r="AR574" s="21">
        <v>370.014</v>
      </c>
      <c r="AS574" s="21">
        <v>0.744</v>
      </c>
      <c r="AT574" s="53">
        <v>124.6</v>
      </c>
      <c r="AU574" s="53">
        <v>117.9</v>
      </c>
      <c r="AV574" s="53">
        <v>119.0</v>
      </c>
      <c r="AW574" s="53">
        <v>91.7</v>
      </c>
      <c r="AX574" s="53">
        <v>100.7</v>
      </c>
      <c r="AY574" s="21">
        <v>134.205353711516</v>
      </c>
      <c r="AZ574" s="21">
        <v>128.04629599245</v>
      </c>
      <c r="BA574" s="21">
        <v>133.776419565083</v>
      </c>
      <c r="BB574" s="5">
        <v>364.0</v>
      </c>
      <c r="BC574" s="5">
        <v>4.34302</v>
      </c>
      <c r="BD574" s="18">
        <v>364.4</v>
      </c>
      <c r="BE574" s="21">
        <v>5.33</v>
      </c>
      <c r="BF574" s="21">
        <v>6.67</v>
      </c>
      <c r="BG574" s="5">
        <v>7.31</v>
      </c>
      <c r="BH574" s="53">
        <v>119.4</v>
      </c>
      <c r="BI574" s="53">
        <v>124.2</v>
      </c>
      <c r="BJ574" s="53">
        <v>124.5</v>
      </c>
      <c r="BK574" s="53">
        <v>121.0</v>
      </c>
      <c r="BL574" s="54">
        <v>1182270.83</v>
      </c>
      <c r="BM574" s="53">
        <v>119.4</v>
      </c>
      <c r="BN574" s="53">
        <v>132.8</v>
      </c>
      <c r="BO574" s="21">
        <v>78.5124375649078</v>
      </c>
      <c r="BP574" s="53">
        <v>4532.8</v>
      </c>
      <c r="BQ574" s="21">
        <v>-0.0937</v>
      </c>
      <c r="BR574" s="53">
        <v>129.3</v>
      </c>
      <c r="BS574" s="5">
        <v>156.9</v>
      </c>
      <c r="BT574" s="53">
        <v>6.834</v>
      </c>
      <c r="BU574" s="18">
        <v>2.7</v>
      </c>
      <c r="BV574" s="57">
        <v>114.800816</v>
      </c>
    </row>
    <row r="575" ht="15.75" customHeight="1">
      <c r="A575" s="3" t="s">
        <v>236</v>
      </c>
      <c r="B575" s="3">
        <v>1993.0</v>
      </c>
      <c r="C575" s="3">
        <v>1993.916666666624</v>
      </c>
      <c r="D575" s="54">
        <v>60.215</v>
      </c>
      <c r="E575" s="3">
        <v>3468.0</v>
      </c>
      <c r="F575" s="50">
        <v>380.6742</v>
      </c>
      <c r="G575" s="50">
        <v>919.209</v>
      </c>
      <c r="H575" s="51">
        <v>584.0167</v>
      </c>
      <c r="I575" s="22">
        <v>205.92970000000003</v>
      </c>
      <c r="J575" s="21">
        <v>115.11</v>
      </c>
      <c r="K575" s="5">
        <v>3.02</v>
      </c>
      <c r="L575" s="52">
        <v>8676.32</v>
      </c>
      <c r="M575" s="54">
        <v>72.097</v>
      </c>
      <c r="N575" s="3">
        <v>462.89</v>
      </c>
      <c r="O575" s="53">
        <v>119.0</v>
      </c>
      <c r="P575" s="52">
        <v>60.304</v>
      </c>
      <c r="Q575" s="54">
        <v>146.0</v>
      </c>
      <c r="R575" s="18">
        <v>119.0631</v>
      </c>
      <c r="S575" s="54">
        <v>16.699</v>
      </c>
      <c r="T575" s="3">
        <v>129.670702739004</v>
      </c>
      <c r="U575" s="21">
        <v>5.72</v>
      </c>
      <c r="V575" s="21">
        <v>3.58</v>
      </c>
      <c r="W575" s="18">
        <f t="shared" si="6"/>
        <v>0.02607272469</v>
      </c>
      <c r="X575" s="54">
        <v>76.652</v>
      </c>
      <c r="Y575" s="54">
        <v>0.019647489191885636</v>
      </c>
      <c r="Z575" s="53">
        <v>6841.278319999999</v>
      </c>
      <c r="AA575" s="51">
        <v>2089.8241</v>
      </c>
      <c r="AB575" s="55">
        <v>2975.2309</v>
      </c>
      <c r="AC575" s="51">
        <v>4835.57166987095</v>
      </c>
      <c r="AD575" s="51">
        <v>4253.82838300721</v>
      </c>
      <c r="AE575" s="51">
        <v>3790.80118289151</v>
      </c>
      <c r="AF575" s="51">
        <f t="shared" si="5"/>
        <v>12880.20124</v>
      </c>
      <c r="AG575" s="18">
        <v>12923.83</v>
      </c>
      <c r="AH575" s="21">
        <v>3.1</v>
      </c>
      <c r="AI575" s="51">
        <f t="shared" si="3"/>
        <v>885.4068</v>
      </c>
      <c r="AJ575" s="18">
        <v>373.939</v>
      </c>
      <c r="AK575" s="54">
        <v>16.699</v>
      </c>
      <c r="AL575" s="56">
        <v>4.433</v>
      </c>
      <c r="AM575" s="3">
        <v>129.670702739004</v>
      </c>
      <c r="AN575" s="53">
        <v>3180.9</v>
      </c>
      <c r="AO575" s="18">
        <f t="shared" si="4"/>
        <v>1076.703138</v>
      </c>
      <c r="AP575" s="53">
        <v>132.2</v>
      </c>
      <c r="AQ575" s="53">
        <v>3683.95</v>
      </c>
      <c r="AR575" s="21">
        <v>376.115</v>
      </c>
      <c r="AS575" s="21">
        <v>0.741575</v>
      </c>
      <c r="AT575" s="53">
        <v>121.5</v>
      </c>
      <c r="AU575" s="53">
        <v>115.2</v>
      </c>
      <c r="AV575" s="53">
        <v>119.9</v>
      </c>
      <c r="AW575" s="53">
        <v>90.4</v>
      </c>
      <c r="AX575" s="53">
        <v>98.5</v>
      </c>
      <c r="AY575" s="21">
        <v>134.550719056549</v>
      </c>
      <c r="AZ575" s="21">
        <v>128.623034239461</v>
      </c>
      <c r="BA575" s="21">
        <v>135.242906184137</v>
      </c>
      <c r="BB575" s="5">
        <v>373.94</v>
      </c>
      <c r="BC575" s="5">
        <v>4.53316</v>
      </c>
      <c r="BD575" s="18">
        <v>374.05</v>
      </c>
      <c r="BE575" s="21">
        <v>5.72</v>
      </c>
      <c r="BF575" s="21">
        <v>6.93</v>
      </c>
      <c r="BG575" s="5">
        <v>7.66</v>
      </c>
      <c r="BH575" s="53">
        <v>119.6</v>
      </c>
      <c r="BI575" s="53">
        <v>124.2</v>
      </c>
      <c r="BJ575" s="53">
        <v>124.8</v>
      </c>
      <c r="BK575" s="53">
        <v>121.2</v>
      </c>
      <c r="BL575" s="54">
        <v>1187052.464</v>
      </c>
      <c r="BM575" s="53">
        <v>118.8</v>
      </c>
      <c r="BN575" s="53">
        <v>133.0</v>
      </c>
      <c r="BO575" s="21">
        <v>78.6311260570694</v>
      </c>
      <c r="BP575" s="53">
        <v>4554.1</v>
      </c>
      <c r="BQ575" s="21">
        <v>-0.151</v>
      </c>
      <c r="BR575" s="53">
        <v>126.7</v>
      </c>
      <c r="BS575" s="5">
        <v>157.3</v>
      </c>
      <c r="BT575" s="53">
        <v>7.155</v>
      </c>
      <c r="BU575" s="18">
        <v>2.71</v>
      </c>
      <c r="BV575" s="57">
        <v>114.719143</v>
      </c>
    </row>
    <row r="576" ht="15.75" customHeight="1">
      <c r="A576" s="3" t="s">
        <v>237</v>
      </c>
      <c r="B576" s="3">
        <v>1993.0</v>
      </c>
      <c r="C576" s="3">
        <v>1993.9999999999573</v>
      </c>
      <c r="D576" s="54">
        <v>60.485</v>
      </c>
      <c r="E576" s="3">
        <v>3472.4</v>
      </c>
      <c r="F576" s="50">
        <v>385.1993</v>
      </c>
      <c r="G576" s="50">
        <v>928.6258</v>
      </c>
      <c r="H576" s="51">
        <v>583.7033</v>
      </c>
      <c r="I576" s="22">
        <v>203.1352</v>
      </c>
      <c r="J576" s="21">
        <v>115.9</v>
      </c>
      <c r="K576" s="5">
        <v>2.96</v>
      </c>
      <c r="L576" s="52">
        <v>8698.76</v>
      </c>
      <c r="M576" s="54">
        <v>72.129</v>
      </c>
      <c r="N576" s="3">
        <v>465.95</v>
      </c>
      <c r="O576" s="53">
        <v>118.6</v>
      </c>
      <c r="P576" s="52">
        <v>60.567</v>
      </c>
      <c r="Q576" s="54">
        <v>146.3</v>
      </c>
      <c r="R576" s="18">
        <v>118.9242</v>
      </c>
      <c r="S576" s="54">
        <v>14.51</v>
      </c>
      <c r="T576" s="3">
        <v>123.150030870135</v>
      </c>
      <c r="U576" s="21">
        <v>5.77</v>
      </c>
      <c r="V576" s="21">
        <v>3.61</v>
      </c>
      <c r="W576" s="18">
        <f t="shared" si="6"/>
        <v>0.02463243128</v>
      </c>
      <c r="X576" s="54">
        <v>76.682</v>
      </c>
      <c r="Y576" s="54">
        <v>0.018610273508587794</v>
      </c>
      <c r="Z576" s="53">
        <v>6866.801144</v>
      </c>
      <c r="AA576" s="51">
        <v>2100.6611</v>
      </c>
      <c r="AB576" s="55">
        <v>2993.4788</v>
      </c>
      <c r="AC576" s="51">
        <v>4830.527</v>
      </c>
      <c r="AD576" s="51">
        <v>4278.406</v>
      </c>
      <c r="AE576" s="51">
        <v>3805.533</v>
      </c>
      <c r="AF576" s="51">
        <f t="shared" si="5"/>
        <v>12914.466</v>
      </c>
      <c r="AG576" s="18">
        <v>12930.98</v>
      </c>
      <c r="AH576" s="21">
        <v>3.06</v>
      </c>
      <c r="AI576" s="51">
        <f t="shared" si="3"/>
        <v>892.8177</v>
      </c>
      <c r="AJ576" s="18">
        <v>383.243</v>
      </c>
      <c r="AK576" s="54">
        <v>14.51</v>
      </c>
      <c r="AL576" s="56">
        <v>5.111</v>
      </c>
      <c r="AM576" s="3">
        <v>123.150030870135</v>
      </c>
      <c r="AN576" s="53">
        <v>3183.0</v>
      </c>
      <c r="AO576" s="18">
        <f t="shared" si="4"/>
        <v>1103.492658</v>
      </c>
      <c r="AP576" s="53">
        <v>132.4</v>
      </c>
      <c r="AQ576" s="53">
        <v>3754.09</v>
      </c>
      <c r="AR576" s="21">
        <v>385.212</v>
      </c>
      <c r="AS576" s="21">
        <v>0.793114</v>
      </c>
      <c r="AT576" s="53">
        <v>125.5</v>
      </c>
      <c r="AU576" s="53">
        <v>122.1</v>
      </c>
      <c r="AV576" s="53">
        <v>120.8</v>
      </c>
      <c r="AW576" s="53">
        <v>88.5</v>
      </c>
      <c r="AX576" s="53">
        <v>102.4</v>
      </c>
      <c r="AY576" s="21">
        <v>134.838566345837</v>
      </c>
      <c r="AZ576" s="21">
        <v>129.205267910029</v>
      </c>
      <c r="BA576" s="21">
        <v>135.817596540891</v>
      </c>
      <c r="BB576" s="5">
        <v>383.24</v>
      </c>
      <c r="BC576" s="5">
        <v>4.9686</v>
      </c>
      <c r="BD576" s="18">
        <v>383.63</v>
      </c>
      <c r="BE576" s="21">
        <v>5.77</v>
      </c>
      <c r="BF576" s="21">
        <v>6.93</v>
      </c>
      <c r="BG576" s="5">
        <v>7.69</v>
      </c>
      <c r="BH576" s="53">
        <v>120.2</v>
      </c>
      <c r="BI576" s="53">
        <v>124.2</v>
      </c>
      <c r="BJ576" s="53">
        <v>124.8</v>
      </c>
      <c r="BK576" s="53">
        <v>121.4</v>
      </c>
      <c r="BL576" s="54">
        <v>1186954.523</v>
      </c>
      <c r="BM576" s="53">
        <v>118.1</v>
      </c>
      <c r="BN576" s="53">
        <v>133.2</v>
      </c>
      <c r="BO576" s="21">
        <v>78.6311260570694</v>
      </c>
      <c r="BP576" s="53">
        <v>4571.1</v>
      </c>
      <c r="BQ576" s="21">
        <v>-0.1794</v>
      </c>
      <c r="BR576" s="53">
        <v>127.1</v>
      </c>
      <c r="BS576" s="5">
        <v>157.8</v>
      </c>
      <c r="BT576" s="53">
        <v>7.172</v>
      </c>
      <c r="BU576" s="18">
        <v>2.7</v>
      </c>
      <c r="BV576" s="57">
        <v>114.635491</v>
      </c>
    </row>
    <row r="577" ht="15.75" customHeight="1">
      <c r="A577" s="3" t="s">
        <v>58</v>
      </c>
      <c r="B577" s="3">
        <v>1994.0</v>
      </c>
      <c r="C577" s="3">
        <v>1994.0833333332905</v>
      </c>
      <c r="D577" s="54">
        <v>60.822</v>
      </c>
      <c r="E577" s="3">
        <v>3472.4</v>
      </c>
      <c r="F577" s="50">
        <v>388.2273</v>
      </c>
      <c r="G577" s="50">
        <v>929.534</v>
      </c>
      <c r="H577" s="51">
        <v>587.4541</v>
      </c>
      <c r="I577" s="22">
        <v>201.8246</v>
      </c>
      <c r="J577" s="21">
        <v>116.16</v>
      </c>
      <c r="K577" s="5">
        <v>3.05</v>
      </c>
      <c r="L577" s="52">
        <v>8701.83</v>
      </c>
      <c r="M577" s="54">
        <v>72.186</v>
      </c>
      <c r="N577" s="3">
        <v>472.99</v>
      </c>
      <c r="O577" s="53">
        <v>119.1</v>
      </c>
      <c r="P577" s="52">
        <v>60.896</v>
      </c>
      <c r="Q577" s="54">
        <v>146.3</v>
      </c>
      <c r="R577" s="18">
        <v>119.2407</v>
      </c>
      <c r="S577" s="54">
        <v>15.0</v>
      </c>
      <c r="T577" s="3">
        <v>127.539936943516</v>
      </c>
      <c r="U577" s="21">
        <v>5.75</v>
      </c>
      <c r="V577" s="21">
        <v>3.54</v>
      </c>
      <c r="W577" s="18">
        <f t="shared" si="6"/>
        <v>0.02246458924</v>
      </c>
      <c r="X577" s="54">
        <v>76.763</v>
      </c>
      <c r="Y577" s="54">
        <v>0.018536209962051853</v>
      </c>
      <c r="Z577" s="53">
        <v>6879.666797999999</v>
      </c>
      <c r="AA577" s="51">
        <v>2107.0322</v>
      </c>
      <c r="AB577" s="55">
        <v>3005.987</v>
      </c>
      <c r="AC577" s="51">
        <v>4803.32299086438</v>
      </c>
      <c r="AD577" s="51">
        <v>4290.70537356561</v>
      </c>
      <c r="AE577" s="51">
        <v>3828.00616179144</v>
      </c>
      <c r="AF577" s="51">
        <f t="shared" si="5"/>
        <v>12922.03453</v>
      </c>
      <c r="AG577" s="18">
        <v>12910.04</v>
      </c>
      <c r="AH577" s="21">
        <v>2.98</v>
      </c>
      <c r="AI577" s="51">
        <f t="shared" si="3"/>
        <v>898.9548</v>
      </c>
      <c r="AJ577" s="18">
        <v>387.11</v>
      </c>
      <c r="AK577" s="54">
        <v>15.0</v>
      </c>
      <c r="AL577" s="56">
        <v>5.135</v>
      </c>
      <c r="AM577" s="3">
        <v>127.539936943516</v>
      </c>
      <c r="AN577" s="53">
        <v>3200.4</v>
      </c>
      <c r="AO577" s="18">
        <f t="shared" si="4"/>
        <v>1114.627124</v>
      </c>
      <c r="AP577" s="53">
        <v>132.9</v>
      </c>
      <c r="AQ577" s="53">
        <v>3978.36</v>
      </c>
      <c r="AR577" s="21">
        <v>389.995</v>
      </c>
      <c r="AS577" s="21">
        <v>0.837952</v>
      </c>
      <c r="AT577" s="53">
        <v>128.8</v>
      </c>
      <c r="AU577" s="53">
        <v>127.0</v>
      </c>
      <c r="AV577" s="53">
        <v>121.3</v>
      </c>
      <c r="AW577" s="53">
        <v>87.6</v>
      </c>
      <c r="AX577" s="53">
        <v>106.5</v>
      </c>
      <c r="AY577" s="21">
        <v>135.151932652167</v>
      </c>
      <c r="AZ577" s="21">
        <v>129.883092295425</v>
      </c>
      <c r="BA577" s="21">
        <v>137.302215171363</v>
      </c>
      <c r="BB577" s="5">
        <v>387.11</v>
      </c>
      <c r="BC577" s="5">
        <v>5.1427</v>
      </c>
      <c r="BD577" s="18">
        <v>386.56</v>
      </c>
      <c r="BE577" s="21">
        <v>5.75</v>
      </c>
      <c r="BF577" s="21">
        <v>6.92</v>
      </c>
      <c r="BG577" s="5">
        <v>7.65</v>
      </c>
      <c r="BH577" s="53">
        <v>120.7</v>
      </c>
      <c r="BI577" s="53">
        <v>124.6</v>
      </c>
      <c r="BJ577" s="53">
        <v>125.2</v>
      </c>
      <c r="BK577" s="53">
        <v>121.8</v>
      </c>
      <c r="BL577" s="54">
        <v>1188564.24</v>
      </c>
      <c r="BM577" s="53">
        <v>118.7</v>
      </c>
      <c r="BN577" s="53">
        <v>133.6</v>
      </c>
      <c r="BO577" s="21">
        <v>79.1058800257158</v>
      </c>
      <c r="BP577" s="53">
        <v>4585.1</v>
      </c>
      <c r="BQ577" s="21">
        <v>-0.2499</v>
      </c>
      <c r="BR577" s="53">
        <v>127.9</v>
      </c>
      <c r="BS577" s="5">
        <v>158.2</v>
      </c>
      <c r="BT577" s="53">
        <v>7.06</v>
      </c>
      <c r="BU577" s="18">
        <v>2.67</v>
      </c>
      <c r="BV577" s="57">
        <v>114.447717</v>
      </c>
    </row>
    <row r="578" ht="15.75" customHeight="1">
      <c r="A578" s="3" t="s">
        <v>230</v>
      </c>
      <c r="B578" s="3">
        <v>1994.0</v>
      </c>
      <c r="C578" s="3">
        <v>1994.1666666666238</v>
      </c>
      <c r="D578" s="54">
        <v>60.446</v>
      </c>
      <c r="E578" s="3">
        <v>3473.3</v>
      </c>
      <c r="F578" s="50">
        <v>390.9446</v>
      </c>
      <c r="G578" s="50">
        <v>929.5489</v>
      </c>
      <c r="H578" s="51">
        <v>588.0663</v>
      </c>
      <c r="I578" s="22">
        <v>205.1738</v>
      </c>
      <c r="J578" s="21">
        <v>115.16</v>
      </c>
      <c r="K578" s="5">
        <v>3.25</v>
      </c>
      <c r="L578" s="52">
        <v>8737.44</v>
      </c>
      <c r="M578" s="54">
        <v>72.342</v>
      </c>
      <c r="N578" s="3">
        <v>471.58</v>
      </c>
      <c r="O578" s="53">
        <v>119.3</v>
      </c>
      <c r="P578" s="52">
        <v>60.516</v>
      </c>
      <c r="Q578" s="54">
        <v>146.7</v>
      </c>
      <c r="R578" s="18">
        <v>119.4445</v>
      </c>
      <c r="S578" s="54">
        <v>14.78</v>
      </c>
      <c r="T578" s="3">
        <v>128.015840638479</v>
      </c>
      <c r="U578" s="21">
        <v>5.97</v>
      </c>
      <c r="V578" s="21">
        <v>3.87</v>
      </c>
      <c r="W578" s="18">
        <f t="shared" si="6"/>
        <v>0.02271859758</v>
      </c>
      <c r="X578" s="54">
        <v>76.921</v>
      </c>
      <c r="Y578" s="54">
        <v>0.01930721933637236</v>
      </c>
      <c r="Z578" s="53">
        <v>6924.421200000001</v>
      </c>
      <c r="AA578" s="51">
        <v>2113.7397</v>
      </c>
      <c r="AB578" s="55">
        <v>3008.1792</v>
      </c>
      <c r="AC578" s="51">
        <v>4762.19269468955</v>
      </c>
      <c r="AD578" s="51">
        <v>4297.6847784496</v>
      </c>
      <c r="AE578" s="51">
        <v>3854.57653982874</v>
      </c>
      <c r="AF578" s="51">
        <f t="shared" si="5"/>
        <v>12914.45401</v>
      </c>
      <c r="AG578" s="18">
        <v>12902.68</v>
      </c>
      <c r="AH578" s="21">
        <v>3.25</v>
      </c>
      <c r="AI578" s="51">
        <f t="shared" si="3"/>
        <v>894.4395</v>
      </c>
      <c r="AJ578" s="18">
        <v>381.658</v>
      </c>
      <c r="AK578" s="54">
        <v>14.78</v>
      </c>
      <c r="AL578" s="56">
        <v>5.383</v>
      </c>
      <c r="AM578" s="3">
        <v>128.015840638479</v>
      </c>
      <c r="AN578" s="53">
        <v>3168.3</v>
      </c>
      <c r="AO578" s="18">
        <f t="shared" si="4"/>
        <v>1098.92888</v>
      </c>
      <c r="AP578" s="53">
        <v>133.1</v>
      </c>
      <c r="AQ578" s="53">
        <v>3832.02</v>
      </c>
      <c r="AR578" s="21">
        <v>396.095</v>
      </c>
      <c r="AS578" s="21">
        <v>0.871142</v>
      </c>
      <c r="AT578" s="53">
        <v>134.1</v>
      </c>
      <c r="AU578" s="53">
        <v>134.6</v>
      </c>
      <c r="AV578" s="53">
        <v>122.0</v>
      </c>
      <c r="AW578" s="53">
        <v>91.9</v>
      </c>
      <c r="AX578" s="53">
        <v>115.4</v>
      </c>
      <c r="AY578" s="21">
        <v>135.647653695763</v>
      </c>
      <c r="AZ578" s="21">
        <v>130.158244915369</v>
      </c>
      <c r="BA578" s="21">
        <v>137.682764516472</v>
      </c>
      <c r="BB578" s="5">
        <v>381.66</v>
      </c>
      <c r="BC578" s="5">
        <v>5.24728</v>
      </c>
      <c r="BD578" s="18">
        <v>381.9</v>
      </c>
      <c r="BE578" s="21">
        <v>5.97</v>
      </c>
      <c r="BF578" s="21">
        <v>7.08</v>
      </c>
      <c r="BG578" s="5">
        <v>7.76</v>
      </c>
      <c r="BH578" s="53">
        <v>121.7</v>
      </c>
      <c r="BI578" s="53">
        <v>124.7</v>
      </c>
      <c r="BJ578" s="53">
        <v>125.4</v>
      </c>
      <c r="BK578" s="53">
        <v>122.2</v>
      </c>
      <c r="BL578" s="54">
        <v>1193366.238</v>
      </c>
      <c r="BM578" s="53">
        <v>118.8</v>
      </c>
      <c r="BN578" s="53">
        <v>133.7</v>
      </c>
      <c r="BO578" s="21">
        <v>79.2245685178774</v>
      </c>
      <c r="BP578" s="53">
        <v>4632.6</v>
      </c>
      <c r="BQ578" s="21">
        <v>-0.4461</v>
      </c>
      <c r="BR578" s="53">
        <v>138.7</v>
      </c>
      <c r="BS578" s="5">
        <v>158.8</v>
      </c>
      <c r="BT578" s="53">
        <v>7.1525</v>
      </c>
      <c r="BU578" s="18">
        <v>2.69</v>
      </c>
      <c r="BV578" s="57">
        <v>114.066394</v>
      </c>
    </row>
    <row r="579" ht="15.75" customHeight="1">
      <c r="A579" s="3" t="s">
        <v>231</v>
      </c>
      <c r="B579" s="3">
        <v>1994.0</v>
      </c>
      <c r="C579" s="3">
        <v>1994.249999999957</v>
      </c>
      <c r="D579" s="54">
        <v>60.244</v>
      </c>
      <c r="E579" s="3">
        <v>3478.6</v>
      </c>
      <c r="F579" s="50">
        <v>393.579</v>
      </c>
      <c r="G579" s="50">
        <v>931.847</v>
      </c>
      <c r="H579" s="51">
        <v>594.7897</v>
      </c>
      <c r="I579" s="22">
        <v>208.1851</v>
      </c>
      <c r="J579" s="21">
        <v>114.58</v>
      </c>
      <c r="K579" s="5">
        <v>3.34</v>
      </c>
      <c r="L579" s="52">
        <v>8744.27</v>
      </c>
      <c r="M579" s="54">
        <v>72.589</v>
      </c>
      <c r="N579" s="3">
        <v>463.81</v>
      </c>
      <c r="O579" s="53">
        <v>119.7</v>
      </c>
      <c r="P579" s="52">
        <v>60.299</v>
      </c>
      <c r="Q579" s="54">
        <v>147.1</v>
      </c>
      <c r="R579" s="18">
        <v>120.048</v>
      </c>
      <c r="S579" s="54">
        <v>14.66</v>
      </c>
      <c r="T579" s="3">
        <v>131.126372899303</v>
      </c>
      <c r="U579" s="21">
        <v>6.48</v>
      </c>
      <c r="V579" s="21">
        <v>4.32</v>
      </c>
      <c r="W579" s="18">
        <f t="shared" si="6"/>
        <v>0.02398115363</v>
      </c>
      <c r="X579" s="54">
        <v>77.105</v>
      </c>
      <c r="Y579" s="54">
        <v>0.01938153598011616</v>
      </c>
      <c r="Z579" s="53">
        <v>6945.573661000001</v>
      </c>
      <c r="AA579" s="51">
        <v>2128.4171</v>
      </c>
      <c r="AB579" s="55">
        <v>3038.5175</v>
      </c>
      <c r="AC579" s="51">
        <v>4717.893</v>
      </c>
      <c r="AD579" s="51">
        <v>4309.058</v>
      </c>
      <c r="AE579" s="51">
        <v>3880.252</v>
      </c>
      <c r="AF579" s="51">
        <f t="shared" si="5"/>
        <v>12907.203</v>
      </c>
      <c r="AG579" s="18">
        <v>12908.89</v>
      </c>
      <c r="AH579" s="21">
        <v>3.5</v>
      </c>
      <c r="AI579" s="51">
        <f t="shared" si="3"/>
        <v>910.1004</v>
      </c>
      <c r="AJ579" s="18">
        <v>384.0</v>
      </c>
      <c r="AK579" s="54">
        <v>14.66</v>
      </c>
      <c r="AL579" s="56">
        <v>5.785</v>
      </c>
      <c r="AM579" s="3">
        <v>131.126372899303</v>
      </c>
      <c r="AN579" s="53">
        <v>3130.6</v>
      </c>
      <c r="AO579" s="18">
        <f t="shared" si="4"/>
        <v>1105.672329</v>
      </c>
      <c r="AP579" s="53">
        <v>133.3</v>
      </c>
      <c r="AQ579" s="53">
        <v>3635.96</v>
      </c>
      <c r="AR579" s="21">
        <v>403.53</v>
      </c>
      <c r="AS579" s="21">
        <v>0.896848</v>
      </c>
      <c r="AT579" s="53">
        <v>138.1</v>
      </c>
      <c r="AU579" s="53">
        <v>138.8</v>
      </c>
      <c r="AV579" s="53">
        <v>121.8</v>
      </c>
      <c r="AW579" s="53">
        <v>97.4</v>
      </c>
      <c r="AX579" s="53">
        <v>119.1</v>
      </c>
      <c r="AY579" s="21">
        <v>136.08333386506</v>
      </c>
      <c r="AZ579" s="21">
        <v>130.364594171316</v>
      </c>
      <c r="BA579" s="21">
        <v>137.598112747592</v>
      </c>
      <c r="BB579" s="5">
        <v>384.0</v>
      </c>
      <c r="BC579" s="5">
        <v>5.43496</v>
      </c>
      <c r="BD579" s="18">
        <v>384.08</v>
      </c>
      <c r="BE579" s="21">
        <v>6.48</v>
      </c>
      <c r="BF579" s="21">
        <v>7.48</v>
      </c>
      <c r="BG579" s="5">
        <v>8.13</v>
      </c>
      <c r="BH579" s="53">
        <v>122.3</v>
      </c>
      <c r="BI579" s="53">
        <v>124.9</v>
      </c>
      <c r="BJ579" s="53">
        <v>125.5</v>
      </c>
      <c r="BK579" s="53">
        <v>122.9</v>
      </c>
      <c r="BL579" s="54">
        <v>1194403.826</v>
      </c>
      <c r="BM579" s="53">
        <v>119.2</v>
      </c>
      <c r="BN579" s="53">
        <v>134.1</v>
      </c>
      <c r="BO579" s="21">
        <v>79.2839127639582</v>
      </c>
      <c r="BP579" s="53">
        <v>4646.0</v>
      </c>
      <c r="BQ579" s="21">
        <v>-0.3444</v>
      </c>
      <c r="BR579" s="53">
        <v>146.1</v>
      </c>
      <c r="BS579" s="5">
        <v>159.4</v>
      </c>
      <c r="BT579" s="53">
        <v>7.675</v>
      </c>
      <c r="BU579" s="18">
        <v>2.74</v>
      </c>
      <c r="BV579" s="57">
        <v>113.888262</v>
      </c>
    </row>
    <row r="580" ht="15.75" customHeight="1">
      <c r="A580" s="3" t="s">
        <v>59</v>
      </c>
      <c r="B580" s="3">
        <v>1994.0</v>
      </c>
      <c r="C580" s="3">
        <v>1994.3333333332903</v>
      </c>
      <c r="D580" s="54">
        <v>60.38</v>
      </c>
      <c r="E580" s="3">
        <v>3481.2</v>
      </c>
      <c r="F580" s="50">
        <v>399.1998</v>
      </c>
      <c r="G580" s="50">
        <v>935.5217</v>
      </c>
      <c r="H580" s="51">
        <v>600.4844</v>
      </c>
      <c r="I580" s="22">
        <v>204.9215</v>
      </c>
      <c r="J580" s="21">
        <v>114.53</v>
      </c>
      <c r="K580" s="5">
        <v>3.56</v>
      </c>
      <c r="L580" s="52">
        <v>8780.64</v>
      </c>
      <c r="M580" s="54">
        <v>72.698</v>
      </c>
      <c r="N580" s="3">
        <v>447.23</v>
      </c>
      <c r="O580" s="53">
        <v>119.7</v>
      </c>
      <c r="P580" s="52">
        <v>60.504</v>
      </c>
      <c r="Q580" s="54">
        <v>147.2</v>
      </c>
      <c r="R580" s="18">
        <v>119.7113</v>
      </c>
      <c r="S580" s="54">
        <v>16.38</v>
      </c>
      <c r="T580" s="3">
        <v>127.690951590179</v>
      </c>
      <c r="U580" s="21">
        <v>6.97</v>
      </c>
      <c r="V580" s="21">
        <v>4.82</v>
      </c>
      <c r="W580" s="18">
        <f t="shared" si="6"/>
        <v>0.02254729587</v>
      </c>
      <c r="X580" s="54">
        <v>77.255</v>
      </c>
      <c r="Y580" s="54">
        <v>0.01998917363119035</v>
      </c>
      <c r="Z580" s="53">
        <v>6981.4868639999995</v>
      </c>
      <c r="AA580" s="51">
        <v>2140.1224</v>
      </c>
      <c r="AB580" s="55">
        <v>3056.7989</v>
      </c>
      <c r="AC580" s="51">
        <v>4679.74018753917</v>
      </c>
      <c r="AD580" s="51">
        <v>4331.80369696743</v>
      </c>
      <c r="AE580" s="51">
        <v>3901.12846255634</v>
      </c>
      <c r="AF580" s="51">
        <f t="shared" si="5"/>
        <v>12912.67235</v>
      </c>
      <c r="AG580" s="18">
        <v>12928.65</v>
      </c>
      <c r="AH580" s="21">
        <v>3.68</v>
      </c>
      <c r="AI580" s="51">
        <f t="shared" si="3"/>
        <v>916.6765</v>
      </c>
      <c r="AJ580" s="18">
        <v>377.908</v>
      </c>
      <c r="AK580" s="54">
        <v>16.38</v>
      </c>
      <c r="AL580" s="56">
        <v>5.374</v>
      </c>
      <c r="AM580" s="3">
        <v>127.690951590179</v>
      </c>
      <c r="AN580" s="53">
        <v>3065.5</v>
      </c>
      <c r="AO580" s="18">
        <f t="shared" si="4"/>
        <v>1088.131299</v>
      </c>
      <c r="AP580" s="53">
        <v>133.7</v>
      </c>
      <c r="AQ580" s="53">
        <v>3681.69</v>
      </c>
      <c r="AR580" s="21">
        <v>400.147</v>
      </c>
      <c r="AS580" s="21">
        <v>0.879063</v>
      </c>
      <c r="AT580" s="53">
        <v>136.8</v>
      </c>
      <c r="AU580" s="53">
        <v>138.7</v>
      </c>
      <c r="AV580" s="53">
        <v>121.4</v>
      </c>
      <c r="AW580" s="53">
        <v>102.7</v>
      </c>
      <c r="AX580" s="53">
        <v>121.8</v>
      </c>
      <c r="AY580" s="21">
        <v>136.437258128246</v>
      </c>
      <c r="AZ580" s="21">
        <v>130.73814845406</v>
      </c>
      <c r="BA580" s="21">
        <v>137.899340486356</v>
      </c>
      <c r="BB580" s="5">
        <v>377.91</v>
      </c>
      <c r="BC580" s="5">
        <v>5.30821</v>
      </c>
      <c r="BD580" s="18">
        <v>377.29</v>
      </c>
      <c r="BE580" s="21">
        <v>6.97</v>
      </c>
      <c r="BF580" s="21">
        <v>7.88</v>
      </c>
      <c r="BG580" s="5">
        <v>8.52</v>
      </c>
      <c r="BH580" s="53">
        <v>122.5</v>
      </c>
      <c r="BI580" s="53">
        <v>125.1</v>
      </c>
      <c r="BJ580" s="53">
        <v>125.8</v>
      </c>
      <c r="BK580" s="53">
        <v>123.4</v>
      </c>
      <c r="BL580" s="54">
        <v>1195988.33</v>
      </c>
      <c r="BM580" s="53">
        <v>119.4</v>
      </c>
      <c r="BN580" s="53">
        <v>134.2</v>
      </c>
      <c r="BO580" s="21">
        <v>79.4026012561199</v>
      </c>
      <c r="BP580" s="53">
        <v>4671.1</v>
      </c>
      <c r="BQ580" s="21">
        <v>-0.3159</v>
      </c>
      <c r="BR580" s="53">
        <v>151.7</v>
      </c>
      <c r="BS580" s="5">
        <v>159.5</v>
      </c>
      <c r="BT580" s="53">
        <v>8.316</v>
      </c>
      <c r="BU580" s="18">
        <v>2.85</v>
      </c>
      <c r="BV580" s="57">
        <v>114.244712</v>
      </c>
    </row>
    <row r="581" ht="15.75" customHeight="1">
      <c r="A581" s="3" t="s">
        <v>232</v>
      </c>
      <c r="B581" s="3">
        <v>1994.0</v>
      </c>
      <c r="C581" s="3">
        <v>1994.4166666666235</v>
      </c>
      <c r="D581" s="54">
        <v>59.772</v>
      </c>
      <c r="E581" s="3">
        <v>3490.5</v>
      </c>
      <c r="F581" s="50">
        <v>403.7789</v>
      </c>
      <c r="G581" s="50">
        <v>939.7715</v>
      </c>
      <c r="H581" s="51">
        <v>604.7559</v>
      </c>
      <c r="I581" s="22">
        <v>201.19420000000002</v>
      </c>
      <c r="J581" s="21">
        <v>113.82</v>
      </c>
      <c r="K581" s="5">
        <v>4.01</v>
      </c>
      <c r="L581" s="52">
        <v>8902.07</v>
      </c>
      <c r="M581" s="54">
        <v>72.86</v>
      </c>
      <c r="N581" s="3">
        <v>450.9</v>
      </c>
      <c r="O581" s="53">
        <v>119.9</v>
      </c>
      <c r="P581" s="52">
        <v>59.972</v>
      </c>
      <c r="Q581" s="54">
        <v>147.5</v>
      </c>
      <c r="R581" s="18">
        <v>119.6162</v>
      </c>
      <c r="S581" s="54">
        <v>17.88</v>
      </c>
      <c r="T581" s="3">
        <v>131.029311895238</v>
      </c>
      <c r="U581" s="21">
        <v>7.18</v>
      </c>
      <c r="V581" s="21">
        <v>5.31</v>
      </c>
      <c r="W581" s="18">
        <f t="shared" si="6"/>
        <v>0.02136368734</v>
      </c>
      <c r="X581" s="54">
        <v>77.312</v>
      </c>
      <c r="Y581" s="54">
        <v>0.018965903549352126</v>
      </c>
      <c r="Z581" s="53">
        <v>7086.04772</v>
      </c>
      <c r="AA581" s="51">
        <v>2149.5057</v>
      </c>
      <c r="AB581" s="55">
        <v>3061.9485</v>
      </c>
      <c r="AC581" s="51">
        <v>4651.2881069264</v>
      </c>
      <c r="AD581" s="51">
        <v>4361.96002171289</v>
      </c>
      <c r="AE581" s="51">
        <v>3917.65406520094</v>
      </c>
      <c r="AF581" s="51">
        <f t="shared" si="5"/>
        <v>12930.90219</v>
      </c>
      <c r="AG581" s="18">
        <v>12956.24</v>
      </c>
      <c r="AH581" s="21">
        <v>4.14</v>
      </c>
      <c r="AI581" s="51">
        <f t="shared" si="3"/>
        <v>912.4428</v>
      </c>
      <c r="AJ581" s="18">
        <v>381.343</v>
      </c>
      <c r="AK581" s="54">
        <v>17.88</v>
      </c>
      <c r="AL581" s="56">
        <v>5.55</v>
      </c>
      <c r="AM581" s="3">
        <v>131.029311895238</v>
      </c>
      <c r="AN581" s="53">
        <v>3092.7</v>
      </c>
      <c r="AO581" s="18">
        <f t="shared" si="4"/>
        <v>1098.021883</v>
      </c>
      <c r="AP581" s="53">
        <v>134.1</v>
      </c>
      <c r="AQ581" s="53">
        <v>3758.37</v>
      </c>
      <c r="AR581" s="21">
        <v>401.348</v>
      </c>
      <c r="AS581" s="21">
        <v>1.00019</v>
      </c>
      <c r="AT581" s="53">
        <v>142.1</v>
      </c>
      <c r="AU581" s="53">
        <v>145.4</v>
      </c>
      <c r="AV581" s="53">
        <v>120.6</v>
      </c>
      <c r="AW581" s="53">
        <v>103.9</v>
      </c>
      <c r="AX581" s="53">
        <v>123.1</v>
      </c>
      <c r="AY581" s="21">
        <v>136.9814019717</v>
      </c>
      <c r="AZ581" s="21">
        <v>131.466571255896</v>
      </c>
      <c r="BA581" s="21">
        <v>138.48963165112</v>
      </c>
      <c r="BB581" s="5">
        <v>381.34</v>
      </c>
      <c r="BC581" s="5">
        <v>5.42495</v>
      </c>
      <c r="BD581" s="18">
        <v>381.54</v>
      </c>
      <c r="BE581" s="21">
        <v>7.18</v>
      </c>
      <c r="BF581" s="21">
        <v>7.99</v>
      </c>
      <c r="BG581" s="5">
        <v>8.62</v>
      </c>
      <c r="BH581" s="53">
        <v>122.7</v>
      </c>
      <c r="BI581" s="53">
        <v>125.2</v>
      </c>
      <c r="BJ581" s="53">
        <v>126.1</v>
      </c>
      <c r="BK581" s="53">
        <v>123.7</v>
      </c>
      <c r="BL581" s="54">
        <v>1207533.682</v>
      </c>
      <c r="BM581" s="53">
        <v>119.8</v>
      </c>
      <c r="BN581" s="53">
        <v>134.3</v>
      </c>
      <c r="BO581" s="21">
        <v>79.5806339943623</v>
      </c>
      <c r="BP581" s="53">
        <v>4669.5</v>
      </c>
      <c r="BQ581" s="21">
        <v>-0.3171</v>
      </c>
      <c r="BR581" s="53">
        <v>152.1</v>
      </c>
      <c r="BS581" s="5">
        <v>159.9</v>
      </c>
      <c r="BT581" s="53">
        <v>8.5975</v>
      </c>
      <c r="BU581" s="18">
        <v>2.84</v>
      </c>
      <c r="BV581" s="57">
        <v>114.904196</v>
      </c>
    </row>
    <row r="582" ht="15.75" customHeight="1">
      <c r="A582" s="3" t="s">
        <v>233</v>
      </c>
      <c r="B582" s="3">
        <v>1994.0</v>
      </c>
      <c r="C582" s="3">
        <v>1994.4999999999568</v>
      </c>
      <c r="D582" s="54">
        <v>59.715</v>
      </c>
      <c r="E582" s="3">
        <v>3479.2</v>
      </c>
      <c r="F582" s="50">
        <v>406.9311</v>
      </c>
      <c r="G582" s="50">
        <v>944.6716</v>
      </c>
      <c r="H582" s="51">
        <v>608.9984</v>
      </c>
      <c r="I582" s="22">
        <v>200.076</v>
      </c>
      <c r="J582" s="21">
        <v>113.02</v>
      </c>
      <c r="K582" s="5">
        <v>4.25</v>
      </c>
      <c r="L582" s="52">
        <v>8858.88</v>
      </c>
      <c r="M582" s="54">
        <v>73.021</v>
      </c>
      <c r="N582" s="3">
        <v>454.83</v>
      </c>
      <c r="O582" s="53">
        <v>120.5</v>
      </c>
      <c r="P582" s="52">
        <v>60.048</v>
      </c>
      <c r="Q582" s="54">
        <v>147.9</v>
      </c>
      <c r="R582" s="18">
        <v>120.1198</v>
      </c>
      <c r="S582" s="54">
        <v>19.07</v>
      </c>
      <c r="T582" s="3">
        <v>132.946829277703</v>
      </c>
      <c r="U582" s="21">
        <v>7.1</v>
      </c>
      <c r="V582" s="21">
        <v>5.27</v>
      </c>
      <c r="W582" s="18">
        <f t="shared" si="6"/>
        <v>0.02264579015</v>
      </c>
      <c r="X582" s="54">
        <v>77.426</v>
      </c>
      <c r="Y582" s="54">
        <v>0.01968892810578038</v>
      </c>
      <c r="Z582" s="53">
        <v>7064.956799999999</v>
      </c>
      <c r="AA582" s="51">
        <v>2160.7041</v>
      </c>
      <c r="AB582" s="55">
        <v>3077.3128</v>
      </c>
      <c r="AC582" s="51">
        <v>4634.65</v>
      </c>
      <c r="AD582" s="51">
        <v>4392.83</v>
      </c>
      <c r="AE582" s="51">
        <v>3931.365</v>
      </c>
      <c r="AF582" s="51">
        <f t="shared" si="5"/>
        <v>12958.845</v>
      </c>
      <c r="AG582" s="18">
        <v>12991.65</v>
      </c>
      <c r="AH582" s="21">
        <v>4.14</v>
      </c>
      <c r="AI582" s="51">
        <f t="shared" si="3"/>
        <v>916.6087</v>
      </c>
      <c r="AJ582" s="18">
        <v>385.714</v>
      </c>
      <c r="AK582" s="54">
        <v>19.07</v>
      </c>
      <c r="AL582" s="56">
        <v>5.416</v>
      </c>
      <c r="AM582" s="3">
        <v>132.946829277703</v>
      </c>
      <c r="AN582" s="53">
        <v>3079.7</v>
      </c>
      <c r="AO582" s="18">
        <f t="shared" si="4"/>
        <v>1110.607544</v>
      </c>
      <c r="AP582" s="53">
        <v>134.3</v>
      </c>
      <c r="AQ582" s="53">
        <v>3624.96</v>
      </c>
      <c r="AR582" s="21">
        <v>403.401</v>
      </c>
      <c r="AS582" s="21">
        <v>1.08735</v>
      </c>
      <c r="AT582" s="53">
        <v>157.1</v>
      </c>
      <c r="AU582" s="53">
        <v>157.8</v>
      </c>
      <c r="AV582" s="53">
        <v>118.8</v>
      </c>
      <c r="AW582" s="53">
        <v>107.8</v>
      </c>
      <c r="AX582" s="53">
        <v>133.1</v>
      </c>
      <c r="AY582" s="21">
        <v>137.535098075141</v>
      </c>
      <c r="AZ582" s="21">
        <v>131.765478712329</v>
      </c>
      <c r="BA582" s="21">
        <v>139.437725771103</v>
      </c>
      <c r="BB582" s="5">
        <v>385.71</v>
      </c>
      <c r="BC582" s="5">
        <v>5.38761</v>
      </c>
      <c r="BD582" s="18">
        <v>385.6</v>
      </c>
      <c r="BE582" s="21">
        <v>7.1</v>
      </c>
      <c r="BF582" s="21">
        <v>7.97</v>
      </c>
      <c r="BG582" s="5">
        <v>8.65</v>
      </c>
      <c r="BH582" s="53">
        <v>123.5</v>
      </c>
      <c r="BI582" s="53">
        <v>125.2</v>
      </c>
      <c r="BJ582" s="53">
        <v>126.2</v>
      </c>
      <c r="BK582" s="53">
        <v>124.3</v>
      </c>
      <c r="BL582" s="54">
        <v>1213799.94</v>
      </c>
      <c r="BM582" s="53">
        <v>120.7</v>
      </c>
      <c r="BN582" s="53">
        <v>134.6</v>
      </c>
      <c r="BO582" s="21">
        <v>79.6399782404431</v>
      </c>
      <c r="BP582" s="53">
        <v>4708.9</v>
      </c>
      <c r="BQ582" s="21">
        <v>-0.3653</v>
      </c>
      <c r="BR582" s="53">
        <v>163.9</v>
      </c>
      <c r="BS582" s="5">
        <v>160.1</v>
      </c>
      <c r="BT582" s="53">
        <v>8.3975</v>
      </c>
      <c r="BU582" s="18">
        <v>2.82</v>
      </c>
      <c r="BV582" s="57">
        <v>115.227321</v>
      </c>
    </row>
    <row r="583" ht="15.75" customHeight="1">
      <c r="A583" s="3" t="s">
        <v>60</v>
      </c>
      <c r="B583" s="3">
        <v>1994.0</v>
      </c>
      <c r="C583" s="3">
        <v>1994.58333333329</v>
      </c>
      <c r="D583" s="54">
        <v>59.863</v>
      </c>
      <c r="E583" s="3">
        <v>3487.6</v>
      </c>
      <c r="F583" s="50">
        <v>414.6358</v>
      </c>
      <c r="G583" s="50">
        <v>951.4201</v>
      </c>
      <c r="H583" s="51">
        <v>616.5085</v>
      </c>
      <c r="I583" s="22">
        <v>202.4232</v>
      </c>
      <c r="J583" s="21">
        <v>110.69</v>
      </c>
      <c r="K583" s="5">
        <v>4.26</v>
      </c>
      <c r="L583" s="52">
        <v>8879.22</v>
      </c>
      <c r="M583" s="54">
        <v>73.175</v>
      </c>
      <c r="N583" s="3">
        <v>451.4</v>
      </c>
      <c r="O583" s="53">
        <v>120.7</v>
      </c>
      <c r="P583" s="52">
        <v>60.321</v>
      </c>
      <c r="Q583" s="54">
        <v>148.4</v>
      </c>
      <c r="R583" s="18">
        <v>120.5186</v>
      </c>
      <c r="S583" s="54">
        <v>19.65</v>
      </c>
      <c r="T583" s="3">
        <v>126.721467570208</v>
      </c>
      <c r="U583" s="21">
        <v>7.3</v>
      </c>
      <c r="V583" s="21">
        <v>5.48</v>
      </c>
      <c r="W583" s="18">
        <f t="shared" si="6"/>
        <v>0.02268280411</v>
      </c>
      <c r="X583" s="54">
        <v>77.478</v>
      </c>
      <c r="Y583" s="54">
        <v>0.018455714173041926</v>
      </c>
      <c r="Z583" s="53">
        <v>7098.936389999999</v>
      </c>
      <c r="AA583" s="51">
        <v>2184.9797</v>
      </c>
      <c r="AB583" s="55">
        <v>3103.5992</v>
      </c>
      <c r="AC583" s="51">
        <v>4630.73062934933</v>
      </c>
      <c r="AD583" s="51">
        <v>4419.84783856469</v>
      </c>
      <c r="AE583" s="51">
        <v>3943.68783983506</v>
      </c>
      <c r="AF583" s="51">
        <f t="shared" si="5"/>
        <v>12994.26631</v>
      </c>
      <c r="AG583" s="18">
        <v>13034.87</v>
      </c>
      <c r="AH583" s="21">
        <v>4.33</v>
      </c>
      <c r="AI583" s="51">
        <f t="shared" si="3"/>
        <v>918.6195</v>
      </c>
      <c r="AJ583" s="18">
        <v>385.45</v>
      </c>
      <c r="AK583" s="54">
        <v>19.65</v>
      </c>
      <c r="AL583" s="56">
        <v>5.332</v>
      </c>
      <c r="AM583" s="3">
        <v>126.721467570208</v>
      </c>
      <c r="AN583" s="53">
        <v>3087.7</v>
      </c>
      <c r="AO583" s="18">
        <f t="shared" si="4"/>
        <v>1109.847394</v>
      </c>
      <c r="AP583" s="53">
        <v>134.4</v>
      </c>
      <c r="AQ583" s="53">
        <v>3764.5</v>
      </c>
      <c r="AR583" s="21">
        <v>416.82</v>
      </c>
      <c r="AS583" s="21">
        <v>1.122225</v>
      </c>
      <c r="AT583" s="53">
        <v>161.4</v>
      </c>
      <c r="AU583" s="53">
        <v>163.2</v>
      </c>
      <c r="AV583" s="53">
        <v>120.4</v>
      </c>
      <c r="AW583" s="53">
        <v>110.9</v>
      </c>
      <c r="AX583" s="53">
        <v>141.8</v>
      </c>
      <c r="AY583" s="21">
        <v>138.073472731972</v>
      </c>
      <c r="AZ583" s="21">
        <v>132.136115683778</v>
      </c>
      <c r="BA583" s="21">
        <v>139.018255172532</v>
      </c>
      <c r="BB583" s="5">
        <v>385.45</v>
      </c>
      <c r="BC583" s="5">
        <v>5.28257</v>
      </c>
      <c r="BD583" s="18">
        <v>385.47</v>
      </c>
      <c r="BE583" s="21">
        <v>7.3</v>
      </c>
      <c r="BF583" s="21">
        <v>8.11</v>
      </c>
      <c r="BG583" s="5">
        <v>8.8</v>
      </c>
      <c r="BH583" s="53">
        <v>124.7</v>
      </c>
      <c r="BI583" s="53">
        <v>125.3</v>
      </c>
      <c r="BJ583" s="53">
        <v>126.4</v>
      </c>
      <c r="BK583" s="53">
        <v>124.5</v>
      </c>
      <c r="BL583" s="54">
        <v>1218759.03</v>
      </c>
      <c r="BM583" s="53">
        <v>121.2</v>
      </c>
      <c r="BN583" s="53">
        <v>134.9</v>
      </c>
      <c r="BO583" s="21">
        <v>79.6399782404431</v>
      </c>
      <c r="BP583" s="53">
        <v>4720.6</v>
      </c>
      <c r="BQ583" s="21">
        <v>-0.3228</v>
      </c>
      <c r="BR583" s="53">
        <v>176.8</v>
      </c>
      <c r="BS583" s="5">
        <v>160.4</v>
      </c>
      <c r="BT583" s="53">
        <v>8.614</v>
      </c>
      <c r="BU583" s="18">
        <v>2.85</v>
      </c>
      <c r="BV583" s="57">
        <v>115.438691</v>
      </c>
    </row>
    <row r="584" ht="15.75" customHeight="1">
      <c r="A584" s="3" t="s">
        <v>234</v>
      </c>
      <c r="B584" s="3">
        <v>1994.0</v>
      </c>
      <c r="C584" s="3">
        <v>1994.6666666666233</v>
      </c>
      <c r="D584" s="54">
        <v>59.491</v>
      </c>
      <c r="E584" s="3">
        <v>3484.8</v>
      </c>
      <c r="F584" s="50">
        <v>420.5171</v>
      </c>
      <c r="G584" s="50">
        <v>957.4958</v>
      </c>
      <c r="H584" s="51">
        <v>622.1165</v>
      </c>
      <c r="I584" s="22">
        <v>203.97889999999998</v>
      </c>
      <c r="J584" s="21">
        <v>110.84</v>
      </c>
      <c r="K584" s="5">
        <v>4.47</v>
      </c>
      <c r="L584" s="52">
        <v>8936.23</v>
      </c>
      <c r="M584" s="54">
        <v>73.257</v>
      </c>
      <c r="N584" s="3">
        <v>464.24</v>
      </c>
      <c r="O584" s="53">
        <v>121.2</v>
      </c>
      <c r="P584" s="52">
        <v>59.96</v>
      </c>
      <c r="Q584" s="54">
        <v>149.0</v>
      </c>
      <c r="R584" s="18">
        <v>121.1321</v>
      </c>
      <c r="S584" s="54">
        <v>18.38</v>
      </c>
      <c r="T584" s="3">
        <v>133.315332160099</v>
      </c>
      <c r="U584" s="21">
        <v>7.24</v>
      </c>
      <c r="V584" s="21">
        <v>5.56</v>
      </c>
      <c r="W584" s="18">
        <f t="shared" si="6"/>
        <v>0.02191501827</v>
      </c>
      <c r="X584" s="54">
        <v>77.448</v>
      </c>
      <c r="Y584" s="54">
        <v>0.017178881008668156</v>
      </c>
      <c r="Z584" s="53">
        <v>7158.813853</v>
      </c>
      <c r="AA584" s="51">
        <v>2204.094</v>
      </c>
      <c r="AB584" s="55">
        <v>3116.2075</v>
      </c>
      <c r="AC584" s="51">
        <v>4635.60084056783</v>
      </c>
      <c r="AD584" s="51">
        <v>4446.97246803217</v>
      </c>
      <c r="AE584" s="51">
        <v>3955.61068084898</v>
      </c>
      <c r="AF584" s="51">
        <f t="shared" si="5"/>
        <v>13038.18399</v>
      </c>
      <c r="AG584" s="18">
        <v>13088.84</v>
      </c>
      <c r="AH584" s="21">
        <v>4.48</v>
      </c>
      <c r="AI584" s="51">
        <f t="shared" si="3"/>
        <v>912.1135</v>
      </c>
      <c r="AJ584" s="18">
        <v>380.207</v>
      </c>
      <c r="AK584" s="54">
        <v>18.38</v>
      </c>
      <c r="AL584" s="56">
        <v>5.498</v>
      </c>
      <c r="AM584" s="3">
        <v>133.315332160099</v>
      </c>
      <c r="AN584" s="53">
        <v>3119.8</v>
      </c>
      <c r="AO584" s="18">
        <f t="shared" si="4"/>
        <v>1094.750936</v>
      </c>
      <c r="AP584" s="53">
        <v>134.6</v>
      </c>
      <c r="AQ584" s="53">
        <v>3913.42</v>
      </c>
      <c r="AR584" s="21">
        <v>414.5</v>
      </c>
      <c r="AS584" s="21">
        <v>1.093417</v>
      </c>
      <c r="AT584" s="53">
        <v>161.2</v>
      </c>
      <c r="AU584" s="53">
        <v>162.1</v>
      </c>
      <c r="AV584" s="53">
        <v>122.3</v>
      </c>
      <c r="AW584" s="53">
        <v>117.0</v>
      </c>
      <c r="AX584" s="53">
        <v>142.2</v>
      </c>
      <c r="AY584" s="21">
        <v>138.441241496131</v>
      </c>
      <c r="AZ584" s="21">
        <v>132.593592349044</v>
      </c>
      <c r="BA584" s="21">
        <v>139.716895352914</v>
      </c>
      <c r="BB584" s="5">
        <v>380.21</v>
      </c>
      <c r="BC584" s="5">
        <v>5.19452</v>
      </c>
      <c r="BD584" s="18">
        <v>380.4</v>
      </c>
      <c r="BE584" s="21">
        <v>7.24</v>
      </c>
      <c r="BF584" s="21">
        <v>8.07</v>
      </c>
      <c r="BG584" s="5">
        <v>8.74</v>
      </c>
      <c r="BH584" s="53">
        <v>125.5</v>
      </c>
      <c r="BI584" s="53">
        <v>125.2</v>
      </c>
      <c r="BJ584" s="53">
        <v>126.3</v>
      </c>
      <c r="BK584" s="53">
        <v>124.8</v>
      </c>
      <c r="BL584" s="54">
        <v>1224864.317</v>
      </c>
      <c r="BM584" s="53">
        <v>121.9</v>
      </c>
      <c r="BN584" s="53">
        <v>135.1</v>
      </c>
      <c r="BO584" s="21">
        <v>79.6993224865239</v>
      </c>
      <c r="BP584" s="53">
        <v>4762.6</v>
      </c>
      <c r="BQ584" s="21">
        <v>-0.2951</v>
      </c>
      <c r="BR584" s="53">
        <v>176.4</v>
      </c>
      <c r="BS584" s="5">
        <v>161.2</v>
      </c>
      <c r="BT584" s="53">
        <v>8.5125</v>
      </c>
      <c r="BU584" s="18">
        <v>2.78</v>
      </c>
      <c r="BV584" s="57">
        <v>115.338597</v>
      </c>
    </row>
    <row r="585" ht="15.75" customHeight="1">
      <c r="A585" s="3" t="s">
        <v>235</v>
      </c>
      <c r="B585" s="3">
        <v>1994.0</v>
      </c>
      <c r="C585" s="3">
        <v>1994.7499999999566</v>
      </c>
      <c r="D585" s="54">
        <v>59.313</v>
      </c>
      <c r="E585" s="3">
        <v>3484.8</v>
      </c>
      <c r="F585" s="50">
        <v>425.6746</v>
      </c>
      <c r="G585" s="50">
        <v>965.1213</v>
      </c>
      <c r="H585" s="51">
        <v>624.9667</v>
      </c>
      <c r="I585" s="22">
        <v>203.4904</v>
      </c>
      <c r="J585" s="21">
        <v>109.53</v>
      </c>
      <c r="K585" s="5">
        <v>4.73</v>
      </c>
      <c r="L585" s="52">
        <v>8896.9</v>
      </c>
      <c r="M585" s="54">
        <v>73.368</v>
      </c>
      <c r="N585" s="3">
        <v>466.96</v>
      </c>
      <c r="O585" s="53">
        <v>121.0</v>
      </c>
      <c r="P585" s="52">
        <v>59.8</v>
      </c>
      <c r="Q585" s="54">
        <v>149.3</v>
      </c>
      <c r="R585" s="18">
        <v>121.0195</v>
      </c>
      <c r="S585" s="54">
        <v>17.46</v>
      </c>
      <c r="T585" s="3">
        <v>131.891570537515</v>
      </c>
      <c r="U585" s="21">
        <v>7.46</v>
      </c>
      <c r="V585" s="21">
        <v>5.76</v>
      </c>
      <c r="W585" s="18">
        <f t="shared" si="6"/>
        <v>0.02193807196</v>
      </c>
      <c r="X585" s="54">
        <v>77.608</v>
      </c>
      <c r="Y585" s="54">
        <v>0.016210553882414658</v>
      </c>
      <c r="Z585" s="53">
        <v>7137.09318</v>
      </c>
      <c r="AA585" s="51">
        <v>2219.2431</v>
      </c>
      <c r="AB585" s="55">
        <v>3129.2985</v>
      </c>
      <c r="AC585" s="51">
        <v>4644.123</v>
      </c>
      <c r="AD585" s="51">
        <v>4480.294</v>
      </c>
      <c r="AE585" s="51">
        <v>3968.012</v>
      </c>
      <c r="AF585" s="51">
        <f t="shared" si="5"/>
        <v>13092.429</v>
      </c>
      <c r="AG585" s="18">
        <v>13153.58</v>
      </c>
      <c r="AH585" s="21">
        <v>4.62</v>
      </c>
      <c r="AI585" s="51">
        <f t="shared" si="3"/>
        <v>910.0554</v>
      </c>
      <c r="AJ585" s="18">
        <v>391.348</v>
      </c>
      <c r="AK585" s="54">
        <v>17.46</v>
      </c>
      <c r="AL585" s="56">
        <v>5.657</v>
      </c>
      <c r="AM585" s="3">
        <v>131.891570537515</v>
      </c>
      <c r="AN585" s="53">
        <v>3092.3</v>
      </c>
      <c r="AO585" s="18">
        <f t="shared" si="4"/>
        <v>1126.82983</v>
      </c>
      <c r="AP585" s="53">
        <v>134.9</v>
      </c>
      <c r="AQ585" s="53">
        <v>3843.19</v>
      </c>
      <c r="AR585" s="21">
        <v>418.723</v>
      </c>
      <c r="AS585" s="21">
        <v>1.161286</v>
      </c>
      <c r="AT585" s="53">
        <v>167.1</v>
      </c>
      <c r="AU585" s="53">
        <v>165.4</v>
      </c>
      <c r="AV585" s="53">
        <v>123.1</v>
      </c>
      <c r="AW585" s="53">
        <v>119.2</v>
      </c>
      <c r="AX585" s="53">
        <v>145.2</v>
      </c>
      <c r="AY585" s="21">
        <v>138.90503603298</v>
      </c>
      <c r="AZ585" s="21">
        <v>132.460515206701</v>
      </c>
      <c r="BA585" s="21">
        <v>141.655263458123</v>
      </c>
      <c r="BB585" s="5">
        <v>391.35</v>
      </c>
      <c r="BC585" s="5">
        <v>5.52368</v>
      </c>
      <c r="BD585" s="18">
        <v>391.74</v>
      </c>
      <c r="BE585" s="21">
        <v>7.46</v>
      </c>
      <c r="BF585" s="21">
        <v>8.34</v>
      </c>
      <c r="BG585" s="5">
        <v>8.98</v>
      </c>
      <c r="BH585" s="53">
        <v>126.5</v>
      </c>
      <c r="BI585" s="53">
        <v>125.2</v>
      </c>
      <c r="BJ585" s="53">
        <v>126.2</v>
      </c>
      <c r="BK585" s="53">
        <v>125.1</v>
      </c>
      <c r="BL585" s="54">
        <v>1227154.769</v>
      </c>
      <c r="BM585" s="53">
        <v>121.7</v>
      </c>
      <c r="BN585" s="53">
        <v>135.2</v>
      </c>
      <c r="BO585" s="21">
        <v>79.2245685178774</v>
      </c>
      <c r="BP585" s="53">
        <v>4775.0</v>
      </c>
      <c r="BQ585" s="21">
        <v>-0.435</v>
      </c>
      <c r="BR585" s="53">
        <v>183.9</v>
      </c>
      <c r="BS585" s="5">
        <v>161.6</v>
      </c>
      <c r="BT585" s="53">
        <v>8.64</v>
      </c>
      <c r="BU585" s="18">
        <v>2.77</v>
      </c>
      <c r="BV585" s="57">
        <v>115.062733</v>
      </c>
    </row>
    <row r="586" ht="15.75" customHeight="1">
      <c r="A586" s="3" t="s">
        <v>61</v>
      </c>
      <c r="B586" s="3">
        <v>1994.0</v>
      </c>
      <c r="C586" s="3">
        <v>1994.8333333332898</v>
      </c>
      <c r="D586" s="54">
        <v>58.994</v>
      </c>
      <c r="E586" s="3">
        <v>3483.1</v>
      </c>
      <c r="F586" s="50">
        <v>433.0412</v>
      </c>
      <c r="G586" s="50">
        <v>971.2568</v>
      </c>
      <c r="H586" s="51">
        <v>631.597</v>
      </c>
      <c r="I586" s="22">
        <v>205.78529999999998</v>
      </c>
      <c r="J586" s="21">
        <v>108.48</v>
      </c>
      <c r="K586" s="5">
        <v>4.76</v>
      </c>
      <c r="L586" s="52">
        <v>8980.65</v>
      </c>
      <c r="M586" s="54">
        <v>73.54</v>
      </c>
      <c r="N586" s="3">
        <v>463.81</v>
      </c>
      <c r="O586" s="53">
        <v>120.9</v>
      </c>
      <c r="P586" s="52">
        <v>59.374</v>
      </c>
      <c r="Q586" s="54">
        <v>149.4</v>
      </c>
      <c r="R586" s="18">
        <v>120.7855</v>
      </c>
      <c r="S586" s="54">
        <v>17.71</v>
      </c>
      <c r="T586" s="3">
        <v>131.714881126736</v>
      </c>
      <c r="U586" s="21">
        <v>7.74</v>
      </c>
      <c r="V586" s="21">
        <v>6.11</v>
      </c>
      <c r="W586" s="18">
        <f t="shared" si="6"/>
        <v>0.02263878073</v>
      </c>
      <c r="X586" s="54">
        <v>77.726</v>
      </c>
      <c r="Y586" s="54">
        <v>0.01533598077124032</v>
      </c>
      <c r="Z586" s="53">
        <v>7216.85034</v>
      </c>
      <c r="AA586" s="51">
        <v>2241.6743</v>
      </c>
      <c r="AB586" s="55">
        <v>3140.0187</v>
      </c>
      <c r="AC586" s="51">
        <v>4652.9100728413</v>
      </c>
      <c r="AD586" s="51">
        <v>4522.96539321828</v>
      </c>
      <c r="AE586" s="51">
        <v>3981.78751143677</v>
      </c>
      <c r="AF586" s="51">
        <f t="shared" si="5"/>
        <v>13157.66298</v>
      </c>
      <c r="AG586" s="18">
        <v>13229.06</v>
      </c>
      <c r="AH586" s="21">
        <v>4.95</v>
      </c>
      <c r="AI586" s="51">
        <f t="shared" si="3"/>
        <v>898.3444</v>
      </c>
      <c r="AJ586" s="18">
        <v>390.164</v>
      </c>
      <c r="AK586" s="54">
        <v>17.71</v>
      </c>
      <c r="AL586" s="56">
        <v>5.262</v>
      </c>
      <c r="AM586" s="3">
        <v>131.714881126736</v>
      </c>
      <c r="AN586" s="53">
        <v>3110.0</v>
      </c>
      <c r="AO586" s="18">
        <f t="shared" si="4"/>
        <v>1123.420674</v>
      </c>
      <c r="AP586" s="53">
        <v>134.4</v>
      </c>
      <c r="AQ586" s="53">
        <v>3908.12</v>
      </c>
      <c r="AR586" s="21">
        <v>423.329</v>
      </c>
      <c r="AS586" s="21">
        <v>1.17081</v>
      </c>
      <c r="AT586" s="53">
        <v>169.1</v>
      </c>
      <c r="AU586" s="53">
        <v>166.1</v>
      </c>
      <c r="AV586" s="53">
        <v>123.1</v>
      </c>
      <c r="AW586" s="53">
        <v>125.9</v>
      </c>
      <c r="AX586" s="53">
        <v>149.7</v>
      </c>
      <c r="AY586" s="21">
        <v>139.131343446842</v>
      </c>
      <c r="AZ586" s="21">
        <v>131.3627418693</v>
      </c>
      <c r="BA586" s="21">
        <v>136.830862886084</v>
      </c>
      <c r="BB586" s="5">
        <v>390.16</v>
      </c>
      <c r="BC586" s="5">
        <v>5.4551</v>
      </c>
      <c r="BD586" s="18">
        <v>389.57</v>
      </c>
      <c r="BE586" s="21">
        <v>7.74</v>
      </c>
      <c r="BF586" s="21">
        <v>8.57</v>
      </c>
      <c r="BG586" s="5">
        <v>9.2</v>
      </c>
      <c r="BH586" s="53">
        <v>127.3</v>
      </c>
      <c r="BI586" s="53">
        <v>125.2</v>
      </c>
      <c r="BJ586" s="53">
        <v>126.4</v>
      </c>
      <c r="BK586" s="53">
        <v>125.5</v>
      </c>
      <c r="BL586" s="54">
        <v>1233791.455</v>
      </c>
      <c r="BM586" s="53">
        <v>121.8</v>
      </c>
      <c r="BN586" s="53">
        <v>135.7</v>
      </c>
      <c r="BO586" s="21">
        <v>79.9960437169279</v>
      </c>
      <c r="BP586" s="53">
        <v>4812.9</v>
      </c>
      <c r="BQ586" s="21">
        <v>-0.3337</v>
      </c>
      <c r="BR586" s="53">
        <v>202.2</v>
      </c>
      <c r="BS586" s="5">
        <v>162.1</v>
      </c>
      <c r="BT586" s="53">
        <v>8.925</v>
      </c>
      <c r="BU586" s="18">
        <v>2.8</v>
      </c>
      <c r="BV586" s="57">
        <v>114.934242</v>
      </c>
    </row>
    <row r="587" ht="15.75" customHeight="1">
      <c r="A587" s="3" t="s">
        <v>236</v>
      </c>
      <c r="B587" s="3">
        <v>1994.0</v>
      </c>
      <c r="C587" s="3">
        <v>1994.916666666623</v>
      </c>
      <c r="D587" s="54">
        <v>59.163</v>
      </c>
      <c r="E587" s="3">
        <v>3486.2</v>
      </c>
      <c r="F587" s="50">
        <v>436.0752</v>
      </c>
      <c r="G587" s="50">
        <v>977.794</v>
      </c>
      <c r="H587" s="51">
        <v>638.382</v>
      </c>
      <c r="I587" s="22">
        <v>208.0578</v>
      </c>
      <c r="J587" s="21">
        <v>109.06</v>
      </c>
      <c r="K587" s="5">
        <v>5.29</v>
      </c>
      <c r="L587" s="52">
        <v>8981.95</v>
      </c>
      <c r="M587" s="54">
        <v>73.675</v>
      </c>
      <c r="N587" s="3">
        <v>461.01</v>
      </c>
      <c r="O587" s="53">
        <v>121.5</v>
      </c>
      <c r="P587" s="52">
        <v>59.412</v>
      </c>
      <c r="Q587" s="54">
        <v>149.8</v>
      </c>
      <c r="R587" s="18">
        <v>121.644</v>
      </c>
      <c r="S587" s="54">
        <v>18.1</v>
      </c>
      <c r="T587" s="3">
        <v>129.563213429045</v>
      </c>
      <c r="U587" s="21">
        <v>7.96</v>
      </c>
      <c r="V587" s="21">
        <v>6.54</v>
      </c>
      <c r="W587" s="18">
        <f t="shared" si="6"/>
        <v>0.02188717977</v>
      </c>
      <c r="X587" s="54">
        <v>77.75</v>
      </c>
      <c r="Y587" s="54">
        <v>0.014324479465636974</v>
      </c>
      <c r="Z587" s="53">
        <v>7232.26614</v>
      </c>
      <c r="AA587" s="51">
        <v>2260.3042</v>
      </c>
      <c r="AB587" s="55">
        <v>3150.7451</v>
      </c>
      <c r="AC587" s="51">
        <v>4665.57741969117</v>
      </c>
      <c r="AD587" s="51">
        <v>4566.39099504732</v>
      </c>
      <c r="AE587" s="51">
        <v>3997.90187806979</v>
      </c>
      <c r="AF587" s="51">
        <f t="shared" si="5"/>
        <v>13229.87029</v>
      </c>
      <c r="AG587" s="18">
        <v>13304.03</v>
      </c>
      <c r="AH587" s="21">
        <v>5.29</v>
      </c>
      <c r="AI587" s="51">
        <f t="shared" si="3"/>
        <v>890.4409</v>
      </c>
      <c r="AJ587" s="18">
        <v>384.377</v>
      </c>
      <c r="AK587" s="54">
        <v>18.1</v>
      </c>
      <c r="AL587" s="56">
        <v>4.909</v>
      </c>
      <c r="AM587" s="3">
        <v>129.563213429045</v>
      </c>
      <c r="AN587" s="53">
        <v>3107.1</v>
      </c>
      <c r="AO587" s="18">
        <f t="shared" si="4"/>
        <v>1106.757846</v>
      </c>
      <c r="AP587" s="53">
        <v>134.5</v>
      </c>
      <c r="AQ587" s="53">
        <v>3739.23</v>
      </c>
      <c r="AR587" s="21">
        <v>413.735</v>
      </c>
      <c r="AS587" s="21">
        <v>1.290275</v>
      </c>
      <c r="AT587" s="53">
        <v>179.9</v>
      </c>
      <c r="AU587" s="53">
        <v>180.8</v>
      </c>
      <c r="AV587" s="53">
        <v>124.1</v>
      </c>
      <c r="AW587" s="53">
        <v>133.9</v>
      </c>
      <c r="AX587" s="53">
        <v>166.3</v>
      </c>
      <c r="AY587" s="21">
        <v>139.14214406625</v>
      </c>
      <c r="AZ587" s="21">
        <v>131.26202015798</v>
      </c>
      <c r="BA587" s="21">
        <v>138.698338687067</v>
      </c>
      <c r="BB587" s="5">
        <v>384.38</v>
      </c>
      <c r="BC587" s="5">
        <v>5.19241</v>
      </c>
      <c r="BD587" s="18">
        <v>384.29</v>
      </c>
      <c r="BE587" s="21">
        <v>7.96</v>
      </c>
      <c r="BF587" s="21">
        <v>8.68</v>
      </c>
      <c r="BG587" s="5">
        <v>9.32</v>
      </c>
      <c r="BH587" s="53">
        <v>129.4</v>
      </c>
      <c r="BI587" s="53">
        <v>125.3</v>
      </c>
      <c r="BJ587" s="53">
        <v>126.7</v>
      </c>
      <c r="BK587" s="53">
        <v>125.8</v>
      </c>
      <c r="BL587" s="54">
        <v>1239066.671</v>
      </c>
      <c r="BM587" s="53">
        <v>122.4</v>
      </c>
      <c r="BN587" s="53">
        <v>135.9</v>
      </c>
      <c r="BO587" s="21">
        <v>79.9960437169279</v>
      </c>
      <c r="BP587" s="53">
        <v>4825.6</v>
      </c>
      <c r="BQ587" s="21">
        <v>-0.3205</v>
      </c>
      <c r="BR587" s="53">
        <v>228.7</v>
      </c>
      <c r="BS587" s="5">
        <v>162.6</v>
      </c>
      <c r="BT587" s="53">
        <v>9.17</v>
      </c>
      <c r="BU587" s="18">
        <v>2.84</v>
      </c>
      <c r="BV587" s="57">
        <v>114.587728</v>
      </c>
    </row>
    <row r="588" ht="15.75" customHeight="1">
      <c r="A588" s="3" t="s">
        <v>237</v>
      </c>
      <c r="B588" s="3">
        <v>1994.0</v>
      </c>
      <c r="C588" s="3">
        <v>1994.9999999999563</v>
      </c>
      <c r="D588" s="54">
        <v>59.257</v>
      </c>
      <c r="E588" s="3">
        <v>3485.1</v>
      </c>
      <c r="F588" s="50">
        <v>443.2028</v>
      </c>
      <c r="G588" s="50">
        <v>987.8213</v>
      </c>
      <c r="H588" s="51">
        <v>643.8214</v>
      </c>
      <c r="I588" s="22">
        <v>208.7332</v>
      </c>
      <c r="J588" s="21">
        <v>110.89</v>
      </c>
      <c r="K588" s="5">
        <v>5.45</v>
      </c>
      <c r="L588" s="52">
        <v>9047.24</v>
      </c>
      <c r="M588" s="54">
        <v>73.7</v>
      </c>
      <c r="N588" s="3">
        <v>455.19</v>
      </c>
      <c r="O588" s="53">
        <v>121.9</v>
      </c>
      <c r="P588" s="52">
        <v>59.466</v>
      </c>
      <c r="Q588" s="54">
        <v>150.1</v>
      </c>
      <c r="R588" s="18">
        <v>122.1699</v>
      </c>
      <c r="S588" s="54">
        <v>17.16</v>
      </c>
      <c r="T588" s="3">
        <v>133.488947508522</v>
      </c>
      <c r="U588" s="21">
        <v>7.81</v>
      </c>
      <c r="V588" s="21">
        <v>7.14</v>
      </c>
      <c r="W588" s="18">
        <f t="shared" si="6"/>
        <v>0.02178042119</v>
      </c>
      <c r="X588" s="54">
        <v>77.794</v>
      </c>
      <c r="Y588" s="54">
        <v>0.01450144753657967</v>
      </c>
      <c r="Z588" s="53">
        <v>7295.694336</v>
      </c>
      <c r="AA588" s="51">
        <v>2283.5771</v>
      </c>
      <c r="AB588" s="55">
        <v>3174.4557</v>
      </c>
      <c r="AC588" s="51">
        <v>4687.491</v>
      </c>
      <c r="AD588" s="51">
        <v>4599.038</v>
      </c>
      <c r="AE588" s="51">
        <v>4017.337</v>
      </c>
      <c r="AF588" s="51">
        <f t="shared" si="5"/>
        <v>13303.866</v>
      </c>
      <c r="AG588" s="18">
        <v>13378.51</v>
      </c>
      <c r="AH588" s="21">
        <v>5.6</v>
      </c>
      <c r="AI588" s="51">
        <f t="shared" si="3"/>
        <v>890.8786</v>
      </c>
      <c r="AJ588" s="18">
        <v>379.48</v>
      </c>
      <c r="AK588" s="54">
        <v>17.16</v>
      </c>
      <c r="AL588" s="56">
        <v>4.908</v>
      </c>
      <c r="AM588" s="3">
        <v>133.488947508522</v>
      </c>
      <c r="AN588" s="53">
        <v>3094.1</v>
      </c>
      <c r="AO588" s="18">
        <f t="shared" si="4"/>
        <v>1092.657645</v>
      </c>
      <c r="AP588" s="53">
        <v>134.9</v>
      </c>
      <c r="AQ588" s="53">
        <v>3834.44</v>
      </c>
      <c r="AR588" s="21">
        <v>410.578</v>
      </c>
      <c r="AS588" s="21">
        <v>1.362419</v>
      </c>
      <c r="AT588" s="53">
        <v>187.1</v>
      </c>
      <c r="AU588" s="53">
        <v>185.9</v>
      </c>
      <c r="AV588" s="53">
        <v>124.7</v>
      </c>
      <c r="AW588" s="53">
        <v>142.9</v>
      </c>
      <c r="AX588" s="53">
        <v>171.3</v>
      </c>
      <c r="AY588" s="21">
        <v>139.378473842643</v>
      </c>
      <c r="AZ588" s="21">
        <v>132.186845446652</v>
      </c>
      <c r="BA588" s="21">
        <v>140.246621679885</v>
      </c>
      <c r="BB588" s="5">
        <v>379.48</v>
      </c>
      <c r="BC588" s="5">
        <v>4.78215</v>
      </c>
      <c r="BD588" s="18">
        <v>379.26</v>
      </c>
      <c r="BE588" s="21">
        <v>7.81</v>
      </c>
      <c r="BF588" s="21">
        <v>8.46</v>
      </c>
      <c r="BG588" s="5">
        <v>9.1</v>
      </c>
      <c r="BH588" s="53">
        <v>130.6</v>
      </c>
      <c r="BI588" s="53">
        <v>125.4</v>
      </c>
      <c r="BJ588" s="53">
        <v>126.7</v>
      </c>
      <c r="BK588" s="53">
        <v>126.0</v>
      </c>
      <c r="BL588" s="54">
        <v>1246236.697</v>
      </c>
      <c r="BM588" s="53">
        <v>122.6</v>
      </c>
      <c r="BN588" s="53">
        <v>136.1</v>
      </c>
      <c r="BO588" s="21">
        <v>80.1740764551704</v>
      </c>
      <c r="BP588" s="53">
        <v>4841.6</v>
      </c>
      <c r="BQ588" s="21">
        <v>-0.2738</v>
      </c>
      <c r="BR588" s="53">
        <v>233.6</v>
      </c>
      <c r="BS588" s="5">
        <v>162.5</v>
      </c>
      <c r="BT588" s="53">
        <v>9.198</v>
      </c>
      <c r="BU588" s="18">
        <v>2.89</v>
      </c>
      <c r="BV588" s="57">
        <v>114.457658</v>
      </c>
    </row>
    <row r="589" ht="15.75" customHeight="1">
      <c r="A589" s="3" t="s">
        <v>58</v>
      </c>
      <c r="B589" s="3">
        <v>1995.0</v>
      </c>
      <c r="C589" s="3">
        <v>1995.0833333332896</v>
      </c>
      <c r="D589" s="54">
        <v>59.268</v>
      </c>
      <c r="E589" s="3">
        <v>3490.5</v>
      </c>
      <c r="F589" s="50">
        <v>447.8858</v>
      </c>
      <c r="G589" s="50">
        <v>996.8244</v>
      </c>
      <c r="H589" s="51">
        <v>654.3492</v>
      </c>
      <c r="I589" s="22">
        <v>210.8266</v>
      </c>
      <c r="J589" s="21">
        <v>110.52</v>
      </c>
      <c r="K589" s="5">
        <v>5.53</v>
      </c>
      <c r="L589" s="52">
        <v>9069.98</v>
      </c>
      <c r="M589" s="54">
        <v>73.883</v>
      </c>
      <c r="N589" s="3">
        <v>465.25</v>
      </c>
      <c r="O589" s="53">
        <v>122.9</v>
      </c>
      <c r="P589" s="52">
        <v>59.404</v>
      </c>
      <c r="Q589" s="54">
        <v>150.5</v>
      </c>
      <c r="R589" s="18">
        <v>123.0054</v>
      </c>
      <c r="S589" s="54">
        <v>17.99</v>
      </c>
      <c r="T589" s="3">
        <v>129.289811201525</v>
      </c>
      <c r="U589" s="21">
        <v>7.78</v>
      </c>
      <c r="V589" s="21">
        <v>7.05</v>
      </c>
      <c r="W589" s="18">
        <f t="shared" si="6"/>
        <v>0.0235087136</v>
      </c>
      <c r="X589" s="54">
        <v>77.914</v>
      </c>
      <c r="Y589" s="54">
        <v>0.014994202936310375</v>
      </c>
      <c r="Z589" s="53">
        <v>7331.264834</v>
      </c>
      <c r="AA589" s="51">
        <v>2309.8808</v>
      </c>
      <c r="AB589" s="55">
        <v>3200.0357</v>
      </c>
      <c r="AC589" s="51">
        <v>4723.24230150768</v>
      </c>
      <c r="AD589" s="51">
        <v>4613.41788485849</v>
      </c>
      <c r="AE589" s="51">
        <v>4040.75870701044</v>
      </c>
      <c r="AF589" s="51">
        <f t="shared" si="5"/>
        <v>13377.41889</v>
      </c>
      <c r="AG589" s="18">
        <v>13452.47</v>
      </c>
      <c r="AH589" s="21">
        <v>5.71</v>
      </c>
      <c r="AI589" s="51">
        <f t="shared" si="3"/>
        <v>890.1549</v>
      </c>
      <c r="AJ589" s="18">
        <v>378.738</v>
      </c>
      <c r="AK589" s="54">
        <v>17.99</v>
      </c>
      <c r="AL589" s="56">
        <v>4.663</v>
      </c>
      <c r="AM589" s="3">
        <v>129.289811201525</v>
      </c>
      <c r="AN589" s="53">
        <v>3168.0</v>
      </c>
      <c r="AO589" s="18">
        <f t="shared" si="4"/>
        <v>1090.521163</v>
      </c>
      <c r="AP589" s="53">
        <v>135.6</v>
      </c>
      <c r="AQ589" s="53">
        <v>3843.86</v>
      </c>
      <c r="AR589" s="21">
        <v>416.195</v>
      </c>
      <c r="AS589" s="21">
        <v>1.380976</v>
      </c>
      <c r="AT589" s="53">
        <v>192.3</v>
      </c>
      <c r="AU589" s="53">
        <v>188.7</v>
      </c>
      <c r="AV589" s="53">
        <v>127.2</v>
      </c>
      <c r="AW589" s="53">
        <v>154.8</v>
      </c>
      <c r="AX589" s="53">
        <v>178.0</v>
      </c>
      <c r="AY589" s="21">
        <v>139.735433727919</v>
      </c>
      <c r="AZ589" s="21">
        <v>132.597888782815</v>
      </c>
      <c r="BA589" s="21">
        <v>140.679295737109</v>
      </c>
      <c r="BB589" s="5">
        <v>378.74</v>
      </c>
      <c r="BC589" s="5">
        <v>4.76948</v>
      </c>
      <c r="BD589" s="18">
        <v>378.44</v>
      </c>
      <c r="BE589" s="21">
        <v>7.78</v>
      </c>
      <c r="BF589" s="21">
        <v>8.46</v>
      </c>
      <c r="BG589" s="5">
        <v>9.08</v>
      </c>
      <c r="BH589" s="53">
        <v>133.4</v>
      </c>
      <c r="BI589" s="53">
        <v>125.9</v>
      </c>
      <c r="BJ589" s="53">
        <v>127.2</v>
      </c>
      <c r="BK589" s="53">
        <v>126.9</v>
      </c>
      <c r="BL589" s="54">
        <v>1255899.845</v>
      </c>
      <c r="BM589" s="53">
        <v>123.7</v>
      </c>
      <c r="BN589" s="53">
        <v>136.9</v>
      </c>
      <c r="BO589" s="21">
        <v>80.6488304238168</v>
      </c>
      <c r="BP589" s="53">
        <v>4851.2</v>
      </c>
      <c r="BQ589" s="21">
        <v>-0.2899</v>
      </c>
      <c r="BR589" s="53">
        <v>235.3</v>
      </c>
      <c r="BS589" s="5">
        <v>163.1</v>
      </c>
      <c r="BT589" s="53">
        <v>9.1475</v>
      </c>
      <c r="BU589" s="18">
        <v>2.83</v>
      </c>
      <c r="BV589" s="57">
        <v>113.928135</v>
      </c>
    </row>
    <row r="590" ht="15.75" customHeight="1">
      <c r="A590" s="3" t="s">
        <v>230</v>
      </c>
      <c r="B590" s="3">
        <v>1995.0</v>
      </c>
      <c r="C590" s="3">
        <v>1995.1666666666229</v>
      </c>
      <c r="D590" s="54">
        <v>58.593</v>
      </c>
      <c r="E590" s="3">
        <v>3487.7</v>
      </c>
      <c r="F590" s="50">
        <v>448.5184</v>
      </c>
      <c r="G590" s="50">
        <v>1006.1662</v>
      </c>
      <c r="H590" s="51">
        <v>666.5919</v>
      </c>
      <c r="I590" s="22">
        <v>210.06429999999997</v>
      </c>
      <c r="J590" s="21">
        <v>109.51</v>
      </c>
      <c r="K590" s="5">
        <v>5.92</v>
      </c>
      <c r="L590" s="52">
        <v>8980.91</v>
      </c>
      <c r="M590" s="54">
        <v>74.004</v>
      </c>
      <c r="N590" s="3">
        <v>481.92</v>
      </c>
      <c r="O590" s="53">
        <v>123.5</v>
      </c>
      <c r="P590" s="52">
        <v>58.653</v>
      </c>
      <c r="Q590" s="54">
        <v>150.9</v>
      </c>
      <c r="R590" s="18">
        <v>123.637</v>
      </c>
      <c r="S590" s="54">
        <v>18.53</v>
      </c>
      <c r="T590" s="3">
        <v>132.834660686009</v>
      </c>
      <c r="U590" s="21">
        <v>7.47</v>
      </c>
      <c r="V590" s="21">
        <v>6.7</v>
      </c>
      <c r="W590" s="18">
        <f t="shared" si="6"/>
        <v>0.02297420586</v>
      </c>
      <c r="X590" s="54">
        <v>77.98</v>
      </c>
      <c r="Y590" s="54">
        <v>0.013767371719036303</v>
      </c>
      <c r="Z590" s="53">
        <v>7272.740918</v>
      </c>
      <c r="AA590" s="51">
        <v>2331.35</v>
      </c>
      <c r="AB590" s="55">
        <v>3206.4148</v>
      </c>
      <c r="AC590" s="51">
        <v>4774.32492511195</v>
      </c>
      <c r="AD590" s="51">
        <v>4618.21925548224</v>
      </c>
      <c r="AE590" s="51">
        <v>4067.56854761259</v>
      </c>
      <c r="AF590" s="51">
        <f t="shared" si="5"/>
        <v>13460.11273</v>
      </c>
      <c r="AG590" s="18">
        <v>13554.97</v>
      </c>
      <c r="AH590" s="21">
        <v>5.77</v>
      </c>
      <c r="AI590" s="51">
        <f t="shared" si="3"/>
        <v>875.0648</v>
      </c>
      <c r="AJ590" s="18">
        <v>376.745</v>
      </c>
      <c r="AK590" s="54">
        <v>18.53</v>
      </c>
      <c r="AL590" s="56">
        <v>4.555</v>
      </c>
      <c r="AM590" s="3">
        <v>132.834660686009</v>
      </c>
      <c r="AN590" s="53">
        <v>3232.7</v>
      </c>
      <c r="AO590" s="18">
        <f t="shared" si="4"/>
        <v>1084.782609</v>
      </c>
      <c r="AP590" s="53">
        <v>135.8</v>
      </c>
      <c r="AQ590" s="53">
        <v>4011.05</v>
      </c>
      <c r="AR590" s="21">
        <v>414.268</v>
      </c>
      <c r="AS590" s="21">
        <v>1.322179</v>
      </c>
      <c r="AT590" s="53">
        <v>190.6</v>
      </c>
      <c r="AU590" s="53">
        <v>185.0</v>
      </c>
      <c r="AV590" s="53">
        <v>128.4</v>
      </c>
      <c r="AW590" s="53">
        <v>160.6</v>
      </c>
      <c r="AX590" s="53">
        <v>177.2</v>
      </c>
      <c r="AY590" s="21">
        <v>139.885789624255</v>
      </c>
      <c r="AZ590" s="21">
        <v>132.551640177185</v>
      </c>
      <c r="BA590" s="21">
        <v>141.512551653525</v>
      </c>
      <c r="BB590" s="5">
        <v>376.75</v>
      </c>
      <c r="BC590" s="5">
        <v>4.72173</v>
      </c>
      <c r="BD590" s="18">
        <v>376.63</v>
      </c>
      <c r="BE590" s="21">
        <v>7.47</v>
      </c>
      <c r="BF590" s="21">
        <v>8.26</v>
      </c>
      <c r="BG590" s="5">
        <v>8.85</v>
      </c>
      <c r="BH590" s="53">
        <v>134.6</v>
      </c>
      <c r="BI590" s="53">
        <v>126.2</v>
      </c>
      <c r="BJ590" s="53">
        <v>127.5</v>
      </c>
      <c r="BK590" s="53">
        <v>127.5</v>
      </c>
      <c r="BL590" s="54">
        <v>1259237.582</v>
      </c>
      <c r="BM590" s="53">
        <v>124.4</v>
      </c>
      <c r="BN590" s="53">
        <v>137.7</v>
      </c>
      <c r="BO590" s="21">
        <v>80.7675189159784</v>
      </c>
      <c r="BP590" s="53">
        <v>4850.8</v>
      </c>
      <c r="BQ590" s="21">
        <v>-0.3375</v>
      </c>
      <c r="BR590" s="53">
        <v>229.4</v>
      </c>
      <c r="BS590" s="5">
        <v>163.5</v>
      </c>
      <c r="BT590" s="53">
        <v>8.8275</v>
      </c>
      <c r="BU590" s="18">
        <v>2.73</v>
      </c>
      <c r="BV590" s="57">
        <v>113.425512</v>
      </c>
    </row>
    <row r="591" ht="15.75" customHeight="1">
      <c r="A591" s="3" t="s">
        <v>231</v>
      </c>
      <c r="B591" s="3">
        <v>1995.0</v>
      </c>
      <c r="C591" s="3">
        <v>1995.2499999999561</v>
      </c>
      <c r="D591" s="54">
        <v>58.141</v>
      </c>
      <c r="E591" s="3">
        <v>3488.9</v>
      </c>
      <c r="F591" s="50">
        <v>451.3964</v>
      </c>
      <c r="G591" s="50">
        <v>1013.5508</v>
      </c>
      <c r="H591" s="51">
        <v>673.532</v>
      </c>
      <c r="I591" s="22">
        <v>212.5229</v>
      </c>
      <c r="J591" s="21">
        <v>105.76</v>
      </c>
      <c r="K591" s="5">
        <v>5.98</v>
      </c>
      <c r="L591" s="52">
        <v>9025.11</v>
      </c>
      <c r="M591" s="54">
        <v>74.186</v>
      </c>
      <c r="N591" s="3">
        <v>493.15</v>
      </c>
      <c r="O591" s="53">
        <v>123.9</v>
      </c>
      <c r="P591" s="52">
        <v>58.21</v>
      </c>
      <c r="Q591" s="54">
        <v>151.2</v>
      </c>
      <c r="R591" s="18">
        <v>124.2708</v>
      </c>
      <c r="S591" s="54">
        <v>18.55</v>
      </c>
      <c r="T591" s="3">
        <v>129.006827571061</v>
      </c>
      <c r="U591" s="21">
        <v>7.2</v>
      </c>
      <c r="V591" s="21">
        <v>6.43</v>
      </c>
      <c r="W591" s="18">
        <f t="shared" si="6"/>
        <v>0.0220005786</v>
      </c>
      <c r="X591" s="54">
        <v>78.063</v>
      </c>
      <c r="Y591" s="54">
        <v>0.0124246157836716</v>
      </c>
      <c r="Z591" s="53">
        <v>7319.36421</v>
      </c>
      <c r="AA591" s="51">
        <v>2351.0242</v>
      </c>
      <c r="AB591" s="55">
        <v>3217.0259</v>
      </c>
      <c r="AC591" s="51">
        <v>4841.458</v>
      </c>
      <c r="AD591" s="51">
        <v>4626.175</v>
      </c>
      <c r="AE591" s="51">
        <v>4096.852</v>
      </c>
      <c r="AF591" s="51">
        <f t="shared" si="5"/>
        <v>13564.485</v>
      </c>
      <c r="AG591" s="18">
        <v>13686.01</v>
      </c>
      <c r="AH591" s="21">
        <v>5.73</v>
      </c>
      <c r="AI591" s="51">
        <f t="shared" si="3"/>
        <v>866.0017</v>
      </c>
      <c r="AJ591" s="18">
        <v>381.82</v>
      </c>
      <c r="AK591" s="54">
        <v>18.55</v>
      </c>
      <c r="AL591" s="56">
        <v>5.31</v>
      </c>
      <c r="AM591" s="3">
        <v>129.006827571061</v>
      </c>
      <c r="AN591" s="53">
        <v>3258.7</v>
      </c>
      <c r="AO591" s="18">
        <f t="shared" si="4"/>
        <v>1099.395335</v>
      </c>
      <c r="AP591" s="53">
        <v>135.9</v>
      </c>
      <c r="AQ591" s="53">
        <v>4157.69</v>
      </c>
      <c r="AR591" s="21">
        <v>418.276</v>
      </c>
      <c r="AS591" s="21">
        <v>1.351283</v>
      </c>
      <c r="AT591" s="53">
        <v>189.9</v>
      </c>
      <c r="AU591" s="53">
        <v>182.0</v>
      </c>
      <c r="AV591" s="53">
        <v>129.1</v>
      </c>
      <c r="AW591" s="53">
        <v>162.1</v>
      </c>
      <c r="AX591" s="53">
        <v>169.0</v>
      </c>
      <c r="AY591" s="21">
        <v>139.976709662853</v>
      </c>
      <c r="AZ591" s="21">
        <v>132.606500686482</v>
      </c>
      <c r="BA591" s="21">
        <v>142.696779444668</v>
      </c>
      <c r="BB591" s="5">
        <v>381.82</v>
      </c>
      <c r="BC591" s="5">
        <v>4.64826</v>
      </c>
      <c r="BD591" s="18">
        <v>382.48</v>
      </c>
      <c r="BE591" s="21">
        <v>7.2</v>
      </c>
      <c r="BF591" s="21">
        <v>8.12</v>
      </c>
      <c r="BG591" s="5">
        <v>8.7</v>
      </c>
      <c r="BH591" s="53">
        <v>134.7</v>
      </c>
      <c r="BI591" s="53">
        <v>126.2</v>
      </c>
      <c r="BJ591" s="53">
        <v>127.5</v>
      </c>
      <c r="BK591" s="53">
        <v>128.2</v>
      </c>
      <c r="BL591" s="54">
        <v>1265548.447</v>
      </c>
      <c r="BM591" s="53">
        <v>124.7</v>
      </c>
      <c r="BN591" s="53">
        <v>138.1</v>
      </c>
      <c r="BO591" s="21">
        <v>80.8268631620592</v>
      </c>
      <c r="BP591" s="53">
        <v>4885.4</v>
      </c>
      <c r="BQ591" s="21">
        <v>-0.3401</v>
      </c>
      <c r="BR591" s="53">
        <v>215.0</v>
      </c>
      <c r="BS591" s="5">
        <v>164.0</v>
      </c>
      <c r="BT591" s="53">
        <v>8.462</v>
      </c>
      <c r="BU591" s="18">
        <v>2.67</v>
      </c>
      <c r="BV591" s="57">
        <v>113.172466</v>
      </c>
    </row>
    <row r="592" ht="15.75" customHeight="1">
      <c r="A592" s="3" t="s">
        <v>59</v>
      </c>
      <c r="B592" s="3">
        <v>1995.0</v>
      </c>
      <c r="C592" s="3">
        <v>1995.3333333332894</v>
      </c>
      <c r="D592" s="54">
        <v>57.863</v>
      </c>
      <c r="E592" s="3">
        <v>3496.7</v>
      </c>
      <c r="F592" s="50">
        <v>457.3681</v>
      </c>
      <c r="G592" s="50">
        <v>1019.8508</v>
      </c>
      <c r="H592" s="51">
        <v>677.5498</v>
      </c>
      <c r="I592" s="22">
        <v>214.7972</v>
      </c>
      <c r="J592" s="21">
        <v>102.38</v>
      </c>
      <c r="K592" s="5">
        <v>6.05</v>
      </c>
      <c r="L592" s="52">
        <v>9012.71</v>
      </c>
      <c r="M592" s="54">
        <v>74.358</v>
      </c>
      <c r="N592" s="3">
        <v>507.91</v>
      </c>
      <c r="O592" s="53">
        <v>124.6</v>
      </c>
      <c r="P592" s="52">
        <v>57.974</v>
      </c>
      <c r="Q592" s="54">
        <v>151.8</v>
      </c>
      <c r="R592" s="18">
        <v>124.5826</v>
      </c>
      <c r="S592" s="54">
        <v>19.87</v>
      </c>
      <c r="T592" s="3">
        <v>132.794367824133</v>
      </c>
      <c r="U592" s="21">
        <v>7.06</v>
      </c>
      <c r="V592" s="21">
        <v>6.27</v>
      </c>
      <c r="W592" s="18">
        <f t="shared" si="6"/>
        <v>0.02283419076</v>
      </c>
      <c r="X592" s="54">
        <v>78.207</v>
      </c>
      <c r="Y592" s="54">
        <v>0.012322827001488568</v>
      </c>
      <c r="Z592" s="53">
        <v>7321.024332999999</v>
      </c>
      <c r="AA592" s="51">
        <v>2369.5577</v>
      </c>
      <c r="AB592" s="55">
        <v>3269.9924</v>
      </c>
      <c r="AC592" s="51">
        <v>4921.76412853537</v>
      </c>
      <c r="AD592" s="51">
        <v>4647.01762290332</v>
      </c>
      <c r="AE592" s="51">
        <v>4127.19788274368</v>
      </c>
      <c r="AF592" s="51">
        <f t="shared" si="5"/>
        <v>13695.97963</v>
      </c>
      <c r="AG592" s="18">
        <v>13845.59</v>
      </c>
      <c r="AH592" s="21">
        <v>5.65</v>
      </c>
      <c r="AI592" s="51">
        <f t="shared" si="3"/>
        <v>900.4347</v>
      </c>
      <c r="AJ592" s="18">
        <v>391.339</v>
      </c>
      <c r="AK592" s="54">
        <v>19.87</v>
      </c>
      <c r="AL592" s="56">
        <v>5.771</v>
      </c>
      <c r="AM592" s="3">
        <v>132.794367824133</v>
      </c>
      <c r="AN592" s="53">
        <v>3226.2</v>
      </c>
      <c r="AO592" s="18">
        <f t="shared" si="4"/>
        <v>1126.803916</v>
      </c>
      <c r="AP592" s="53">
        <v>136.2</v>
      </c>
      <c r="AQ592" s="53">
        <v>4321.27</v>
      </c>
      <c r="AR592" s="21">
        <v>450.826</v>
      </c>
      <c r="AS592" s="21">
        <v>1.328911</v>
      </c>
      <c r="AT592" s="53">
        <v>193.3</v>
      </c>
      <c r="AU592" s="53">
        <v>191.4</v>
      </c>
      <c r="AV592" s="53">
        <v>129.8</v>
      </c>
      <c r="AW592" s="53">
        <v>153.7</v>
      </c>
      <c r="AX592" s="53">
        <v>170.8</v>
      </c>
      <c r="AY592" s="21">
        <v>140.63931307399</v>
      </c>
      <c r="AZ592" s="21">
        <v>132.789757080379</v>
      </c>
      <c r="BA592" s="21">
        <v>142.956348820414</v>
      </c>
      <c r="BB592" s="5">
        <v>391.34</v>
      </c>
      <c r="BC592" s="5">
        <v>5.503</v>
      </c>
      <c r="BD592" s="18">
        <v>390.89</v>
      </c>
      <c r="BE592" s="21">
        <v>7.06</v>
      </c>
      <c r="BF592" s="21">
        <v>8.03</v>
      </c>
      <c r="BG592" s="5">
        <v>8.6</v>
      </c>
      <c r="BH592" s="53">
        <v>135.2</v>
      </c>
      <c r="BI592" s="53">
        <v>126.4</v>
      </c>
      <c r="BJ592" s="53">
        <v>127.8</v>
      </c>
      <c r="BK592" s="53">
        <v>129.3</v>
      </c>
      <c r="BL592" s="54">
        <v>1271549.974</v>
      </c>
      <c r="BM592" s="53">
        <v>125.6</v>
      </c>
      <c r="BN592" s="53">
        <v>138.5</v>
      </c>
      <c r="BO592" s="21">
        <v>80.9455516542208</v>
      </c>
      <c r="BP592" s="53">
        <v>4890.2</v>
      </c>
      <c r="BQ592" s="21">
        <v>-0.2637</v>
      </c>
      <c r="BR592" s="53">
        <v>212.5</v>
      </c>
      <c r="BS592" s="5">
        <v>164.5</v>
      </c>
      <c r="BT592" s="53">
        <v>8.32</v>
      </c>
      <c r="BU592" s="18">
        <v>2.61</v>
      </c>
      <c r="BV592" s="57">
        <v>113.211267</v>
      </c>
    </row>
    <row r="593" ht="15.75" customHeight="1">
      <c r="A593" s="3" t="s">
        <v>232</v>
      </c>
      <c r="B593" s="3">
        <v>1995.0</v>
      </c>
      <c r="C593" s="3">
        <v>1995.4166666666226</v>
      </c>
      <c r="D593" s="54">
        <v>57.492</v>
      </c>
      <c r="E593" s="3">
        <v>3521.4</v>
      </c>
      <c r="F593" s="50">
        <v>459.8891</v>
      </c>
      <c r="G593" s="50">
        <v>1027.772</v>
      </c>
      <c r="H593" s="51">
        <v>686.1861</v>
      </c>
      <c r="I593" s="22">
        <v>219.9535</v>
      </c>
      <c r="J593" s="21">
        <v>102.87</v>
      </c>
      <c r="K593" s="5">
        <v>6.01</v>
      </c>
      <c r="L593" s="52">
        <v>9029.64</v>
      </c>
      <c r="M593" s="54">
        <v>74.485</v>
      </c>
      <c r="N593" s="3">
        <v>523.81</v>
      </c>
      <c r="O593" s="53">
        <v>124.9</v>
      </c>
      <c r="P593" s="52">
        <v>57.641</v>
      </c>
      <c r="Q593" s="54">
        <v>152.1</v>
      </c>
      <c r="R593" s="18">
        <v>124.6055</v>
      </c>
      <c r="S593" s="54">
        <v>19.74</v>
      </c>
      <c r="T593" s="3">
        <v>134.958288652376</v>
      </c>
      <c r="U593" s="21">
        <v>6.63</v>
      </c>
      <c r="V593" s="21">
        <v>6.0</v>
      </c>
      <c r="W593" s="18">
        <f t="shared" si="6"/>
        <v>0.02230304694</v>
      </c>
      <c r="X593" s="54">
        <v>78.283</v>
      </c>
      <c r="Y593" s="54">
        <v>0.012559499172185573</v>
      </c>
      <c r="Z593" s="53">
        <v>7343.8062119999995</v>
      </c>
      <c r="AA593" s="51">
        <v>2393.8016</v>
      </c>
      <c r="AB593" s="55">
        <v>3288.8039</v>
      </c>
      <c r="AC593" s="51">
        <v>4997.97980578695</v>
      </c>
      <c r="AD593" s="51">
        <v>4678.47809413484</v>
      </c>
      <c r="AE593" s="51">
        <v>4155.2083759243</v>
      </c>
      <c r="AF593" s="51">
        <f t="shared" si="5"/>
        <v>13831.66628</v>
      </c>
      <c r="AG593" s="18">
        <v>13957.43</v>
      </c>
      <c r="AH593" s="21">
        <v>5.67</v>
      </c>
      <c r="AI593" s="51">
        <f t="shared" si="3"/>
        <v>895.0023</v>
      </c>
      <c r="AJ593" s="18">
        <v>385.231</v>
      </c>
      <c r="AK593" s="54">
        <v>19.74</v>
      </c>
      <c r="AL593" s="56">
        <v>5.31</v>
      </c>
      <c r="AM593" s="3">
        <v>134.958288652376</v>
      </c>
      <c r="AN593" s="53">
        <v>3318.0</v>
      </c>
      <c r="AO593" s="18">
        <f t="shared" si="4"/>
        <v>1109.216815</v>
      </c>
      <c r="AP593" s="53">
        <v>136.5</v>
      </c>
      <c r="AQ593" s="53">
        <v>4465.14</v>
      </c>
      <c r="AR593" s="21">
        <v>436.6</v>
      </c>
      <c r="AS593" s="21">
        <v>1.260091</v>
      </c>
      <c r="AT593" s="53">
        <v>184.4</v>
      </c>
      <c r="AU593" s="53">
        <v>185.1</v>
      </c>
      <c r="AV593" s="53">
        <v>129.9</v>
      </c>
      <c r="AW593" s="53">
        <v>150.3</v>
      </c>
      <c r="AX593" s="53">
        <v>166.9</v>
      </c>
      <c r="AY593" s="21">
        <v>140.929070616373</v>
      </c>
      <c r="AZ593" s="21">
        <v>132.818861898063</v>
      </c>
      <c r="BA593" s="21">
        <v>143.576254806825</v>
      </c>
      <c r="BB593" s="5">
        <v>385.23</v>
      </c>
      <c r="BC593" s="5">
        <v>5.54055</v>
      </c>
      <c r="BD593" s="18">
        <v>385.04</v>
      </c>
      <c r="BE593" s="21">
        <v>6.63</v>
      </c>
      <c r="BF593" s="21">
        <v>7.65</v>
      </c>
      <c r="BG593" s="5">
        <v>8.2</v>
      </c>
      <c r="BH593" s="53">
        <v>134.7</v>
      </c>
      <c r="BI593" s="53">
        <v>126.5</v>
      </c>
      <c r="BJ593" s="53">
        <v>128.0</v>
      </c>
      <c r="BK593" s="53">
        <v>129.4</v>
      </c>
      <c r="BL593" s="54">
        <v>1274373.766</v>
      </c>
      <c r="BM593" s="53">
        <v>126.3</v>
      </c>
      <c r="BN593" s="53">
        <v>138.7</v>
      </c>
      <c r="BO593" s="21">
        <v>81.0048959003016</v>
      </c>
      <c r="BP593" s="53">
        <v>4933.1</v>
      </c>
      <c r="BQ593" s="21">
        <v>-0.4101</v>
      </c>
      <c r="BR593" s="53">
        <v>208.2</v>
      </c>
      <c r="BS593" s="5">
        <v>165.1</v>
      </c>
      <c r="BT593" s="53">
        <v>7.955</v>
      </c>
      <c r="BU593" s="18">
        <v>2.54</v>
      </c>
      <c r="BV593" s="57">
        <v>113.440807</v>
      </c>
    </row>
    <row r="594" ht="15.75" customHeight="1">
      <c r="A594" s="3" t="s">
        <v>233</v>
      </c>
      <c r="B594" s="3">
        <v>1995.0</v>
      </c>
      <c r="C594" s="3">
        <v>1995.499999999956</v>
      </c>
      <c r="D594" s="54">
        <v>57.104</v>
      </c>
      <c r="E594" s="3">
        <v>3546.3</v>
      </c>
      <c r="F594" s="50">
        <v>464.1627</v>
      </c>
      <c r="G594" s="50">
        <v>1035.1255</v>
      </c>
      <c r="H594" s="51">
        <v>690.6141</v>
      </c>
      <c r="I594" s="22">
        <v>223.90429999999998</v>
      </c>
      <c r="J594" s="21">
        <v>102.88</v>
      </c>
      <c r="K594" s="5">
        <v>6.0</v>
      </c>
      <c r="L594" s="52">
        <v>9091.28</v>
      </c>
      <c r="M594" s="54">
        <v>74.549</v>
      </c>
      <c r="N594" s="3">
        <v>539.35</v>
      </c>
      <c r="O594" s="53">
        <v>125.3</v>
      </c>
      <c r="P594" s="52">
        <v>57.377</v>
      </c>
      <c r="Q594" s="54">
        <v>152.4</v>
      </c>
      <c r="R594" s="18">
        <v>124.9685</v>
      </c>
      <c r="S594" s="54">
        <v>18.42</v>
      </c>
      <c r="T594" s="3">
        <v>133.46557970164</v>
      </c>
      <c r="U594" s="21">
        <v>6.17</v>
      </c>
      <c r="V594" s="21">
        <v>5.64</v>
      </c>
      <c r="W594" s="18">
        <f t="shared" si="6"/>
        <v>0.02092548719</v>
      </c>
      <c r="X594" s="54">
        <v>78.184</v>
      </c>
      <c r="Y594" s="54">
        <v>0.009789993025598687</v>
      </c>
      <c r="Z594" s="53">
        <v>7402.120176000001</v>
      </c>
      <c r="AA594" s="51">
        <v>2413.8294</v>
      </c>
      <c r="AB594" s="55">
        <v>3306.5621</v>
      </c>
      <c r="AC594" s="51">
        <v>5049.245</v>
      </c>
      <c r="AD594" s="51">
        <v>4715.287</v>
      </c>
      <c r="AE594" s="51">
        <v>4176.989</v>
      </c>
      <c r="AF594" s="51">
        <f t="shared" si="5"/>
        <v>13941.521</v>
      </c>
      <c r="AG594" s="18">
        <v>14021.54</v>
      </c>
      <c r="AH594" s="21">
        <v>5.47</v>
      </c>
      <c r="AI594" s="51">
        <f t="shared" si="3"/>
        <v>892.7327</v>
      </c>
      <c r="AJ594" s="18">
        <v>387.618</v>
      </c>
      <c r="AK594" s="54">
        <v>18.42</v>
      </c>
      <c r="AL594" s="56">
        <v>5.055</v>
      </c>
      <c r="AM594" s="3">
        <v>133.46557970164</v>
      </c>
      <c r="AN594" s="53">
        <v>3378.9</v>
      </c>
      <c r="AO594" s="18">
        <f t="shared" si="4"/>
        <v>1116.089836</v>
      </c>
      <c r="AP594" s="53">
        <v>136.6</v>
      </c>
      <c r="AQ594" s="53">
        <v>4556.1</v>
      </c>
      <c r="AR594" s="21">
        <v>438.759</v>
      </c>
      <c r="AS594" s="21">
        <v>1.369627</v>
      </c>
      <c r="AT594" s="53">
        <v>190.1</v>
      </c>
      <c r="AU594" s="53">
        <v>195.1</v>
      </c>
      <c r="AV594" s="53">
        <v>129.7</v>
      </c>
      <c r="AW594" s="53">
        <v>147.6</v>
      </c>
      <c r="AX594" s="53">
        <v>171.2</v>
      </c>
      <c r="AY594" s="21">
        <v>141.133097113762</v>
      </c>
      <c r="AZ594" s="21">
        <v>132.647847899257</v>
      </c>
      <c r="BA594" s="21">
        <v>144.348414189945</v>
      </c>
      <c r="BB594" s="5">
        <v>387.62</v>
      </c>
      <c r="BC594" s="5">
        <v>5.3637</v>
      </c>
      <c r="BD594" s="18">
        <v>387.58</v>
      </c>
      <c r="BE594" s="21">
        <v>6.17</v>
      </c>
      <c r="BF594" s="21">
        <v>7.3</v>
      </c>
      <c r="BG594" s="5">
        <v>7.9</v>
      </c>
      <c r="BH594" s="53">
        <v>134.8</v>
      </c>
      <c r="BI594" s="53">
        <v>126.5</v>
      </c>
      <c r="BJ594" s="53">
        <v>128.1</v>
      </c>
      <c r="BK594" s="53">
        <v>129.3</v>
      </c>
      <c r="BL594" s="54">
        <v>1279569.465</v>
      </c>
      <c r="BM594" s="53">
        <v>126.6</v>
      </c>
      <c r="BN594" s="53">
        <v>138.9</v>
      </c>
      <c r="BO594" s="21">
        <v>80.9455516542208</v>
      </c>
      <c r="BP594" s="53">
        <v>4977.5</v>
      </c>
      <c r="BQ594" s="21">
        <v>-0.1886</v>
      </c>
      <c r="BR594" s="53">
        <v>209.0</v>
      </c>
      <c r="BS594" s="5">
        <v>165.5</v>
      </c>
      <c r="BT594" s="53">
        <v>7.566</v>
      </c>
      <c r="BU594" s="18">
        <v>2.48</v>
      </c>
      <c r="BV594" s="57">
        <v>113.746613</v>
      </c>
    </row>
    <row r="595" ht="15.75" customHeight="1">
      <c r="A595" s="3" t="s">
        <v>60</v>
      </c>
      <c r="B595" s="3">
        <v>1995.0</v>
      </c>
      <c r="C595" s="3">
        <v>1995.5833333332891</v>
      </c>
      <c r="D595" s="54">
        <v>57.446</v>
      </c>
      <c r="E595" s="3">
        <v>3564.6</v>
      </c>
      <c r="F595" s="50">
        <v>468.5495</v>
      </c>
      <c r="G595" s="50">
        <v>1044.4772</v>
      </c>
      <c r="H595" s="51">
        <v>698.5514</v>
      </c>
      <c r="I595" s="22">
        <v>229.1416</v>
      </c>
      <c r="J595" s="21">
        <v>103.2</v>
      </c>
      <c r="K595" s="5">
        <v>5.85</v>
      </c>
      <c r="L595" s="52">
        <v>9072.46</v>
      </c>
      <c r="M595" s="54">
        <v>74.667</v>
      </c>
      <c r="N595" s="3">
        <v>557.37</v>
      </c>
      <c r="O595" s="53">
        <v>125.3</v>
      </c>
      <c r="P595" s="52">
        <v>57.818</v>
      </c>
      <c r="Q595" s="54">
        <v>152.6</v>
      </c>
      <c r="R595" s="18">
        <v>125.1298</v>
      </c>
      <c r="S595" s="54">
        <v>17.3</v>
      </c>
      <c r="T595" s="3">
        <v>133.177832573787</v>
      </c>
      <c r="U595" s="21">
        <v>6.28</v>
      </c>
      <c r="V595" s="21">
        <v>5.59</v>
      </c>
      <c r="W595" s="18">
        <f t="shared" si="6"/>
        <v>0.02038947728</v>
      </c>
      <c r="X595" s="54">
        <v>78.405</v>
      </c>
      <c r="Y595" s="54">
        <v>0.011964686749787123</v>
      </c>
      <c r="Z595" s="53">
        <v>7399.498376</v>
      </c>
      <c r="AA595" s="51">
        <v>2440.7156</v>
      </c>
      <c r="AB595" s="55">
        <v>3332.9979</v>
      </c>
      <c r="AC595" s="51">
        <v>5063.07362879529</v>
      </c>
      <c r="AD595" s="51">
        <v>4752.94536426899</v>
      </c>
      <c r="AE595" s="51">
        <v>4190.28431757041</v>
      </c>
      <c r="AF595" s="51">
        <f t="shared" si="5"/>
        <v>14006.30331</v>
      </c>
      <c r="AG595" s="18">
        <v>14037.9</v>
      </c>
      <c r="AH595" s="21">
        <v>5.42</v>
      </c>
      <c r="AI595" s="51">
        <f t="shared" si="3"/>
        <v>892.2823</v>
      </c>
      <c r="AJ595" s="18">
        <v>386.138</v>
      </c>
      <c r="AK595" s="54">
        <v>17.3</v>
      </c>
      <c r="AL595" s="56">
        <v>5.052</v>
      </c>
      <c r="AM595" s="3">
        <v>133.177832573787</v>
      </c>
      <c r="AN595" s="53">
        <v>3365.0</v>
      </c>
      <c r="AO595" s="18">
        <f t="shared" si="4"/>
        <v>1111.82839</v>
      </c>
      <c r="AP595" s="53">
        <v>136.9</v>
      </c>
      <c r="AQ595" s="53">
        <v>4708.47</v>
      </c>
      <c r="AR595" s="21">
        <v>433.321</v>
      </c>
      <c r="AS595" s="21">
        <v>1.359868</v>
      </c>
      <c r="AT595" s="53">
        <v>195.9</v>
      </c>
      <c r="AU595" s="53">
        <v>200.8</v>
      </c>
      <c r="AV595" s="53">
        <v>129.9</v>
      </c>
      <c r="AW595" s="53">
        <v>145.2</v>
      </c>
      <c r="AX595" s="53">
        <v>173.1</v>
      </c>
      <c r="AY595" s="21">
        <v>140.961510961416</v>
      </c>
      <c r="AZ595" s="21">
        <v>132.952991511428</v>
      </c>
      <c r="BA595" s="21">
        <v>144.332369948898</v>
      </c>
      <c r="BB595" s="5">
        <v>386.14</v>
      </c>
      <c r="BC595" s="5">
        <v>5.16476</v>
      </c>
      <c r="BD595" s="18">
        <v>386.19</v>
      </c>
      <c r="BE595" s="21">
        <v>6.28</v>
      </c>
      <c r="BF595" s="21">
        <v>7.41</v>
      </c>
      <c r="BG595" s="5">
        <v>8.04</v>
      </c>
      <c r="BH595" s="53">
        <v>135.2</v>
      </c>
      <c r="BI595" s="53">
        <v>126.6</v>
      </c>
      <c r="BJ595" s="53">
        <v>128.2</v>
      </c>
      <c r="BK595" s="53">
        <v>129.3</v>
      </c>
      <c r="BL595" s="54">
        <v>1282988.658</v>
      </c>
      <c r="BM595" s="53">
        <v>126.2</v>
      </c>
      <c r="BN595" s="53">
        <v>139.3</v>
      </c>
      <c r="BO595" s="21">
        <v>81.0642401463824</v>
      </c>
      <c r="BP595" s="53">
        <v>4970.2</v>
      </c>
      <c r="BQ595" s="21">
        <v>-0.3504</v>
      </c>
      <c r="BR595" s="53">
        <v>210.6</v>
      </c>
      <c r="BS595" s="5">
        <v>166.0</v>
      </c>
      <c r="BT595" s="53">
        <v>7.6075</v>
      </c>
      <c r="BU595" s="18">
        <v>2.41</v>
      </c>
      <c r="BV595" s="57">
        <v>114.22928</v>
      </c>
    </row>
    <row r="596" ht="15.75" customHeight="1">
      <c r="A596" s="3" t="s">
        <v>234</v>
      </c>
      <c r="B596" s="3">
        <v>1995.0</v>
      </c>
      <c r="C596" s="3">
        <v>1995.6666666666224</v>
      </c>
      <c r="D596" s="54">
        <v>57.257</v>
      </c>
      <c r="E596" s="3">
        <v>3586.2</v>
      </c>
      <c r="F596" s="50">
        <v>473.3885</v>
      </c>
      <c r="G596" s="50">
        <v>1049.2692</v>
      </c>
      <c r="H596" s="51">
        <v>702.8314</v>
      </c>
      <c r="I596" s="22">
        <v>230.39939999999999</v>
      </c>
      <c r="J596" s="21">
        <v>106.45</v>
      </c>
      <c r="K596" s="5">
        <v>5.74</v>
      </c>
      <c r="L596" s="52">
        <v>9109.9</v>
      </c>
      <c r="M596" s="54">
        <v>74.846</v>
      </c>
      <c r="N596" s="3">
        <v>559.11</v>
      </c>
      <c r="O596" s="53">
        <v>125.1</v>
      </c>
      <c r="P596" s="52">
        <v>57.538</v>
      </c>
      <c r="Q596" s="54">
        <v>152.9</v>
      </c>
      <c r="R596" s="18">
        <v>125.0026</v>
      </c>
      <c r="S596" s="54">
        <v>18.03</v>
      </c>
      <c r="T596" s="3">
        <v>136.051658015228</v>
      </c>
      <c r="U596" s="21">
        <v>6.49</v>
      </c>
      <c r="V596" s="21">
        <v>5.75</v>
      </c>
      <c r="W596" s="18">
        <f t="shared" si="6"/>
        <v>0.02169075993</v>
      </c>
      <c r="X596" s="54">
        <v>78.558</v>
      </c>
      <c r="Y596" s="54">
        <v>0.014332197087078002</v>
      </c>
      <c r="Z596" s="53">
        <v>7446.432259999999</v>
      </c>
      <c r="AA596" s="51">
        <v>2455.868</v>
      </c>
      <c r="AB596" s="55">
        <v>3354.2813</v>
      </c>
      <c r="AC596" s="51">
        <v>5060.47540729579</v>
      </c>
      <c r="AD596" s="51">
        <v>4790.035960571</v>
      </c>
      <c r="AE596" s="51">
        <v>4199.39505980131</v>
      </c>
      <c r="AF596" s="51">
        <f t="shared" si="5"/>
        <v>14049.90643</v>
      </c>
      <c r="AG596" s="18">
        <v>14093.82</v>
      </c>
      <c r="AH596" s="21">
        <v>5.4</v>
      </c>
      <c r="AI596" s="51">
        <f t="shared" si="3"/>
        <v>898.4133</v>
      </c>
      <c r="AJ596" s="18">
        <v>383.502</v>
      </c>
      <c r="AK596" s="54">
        <v>18.03</v>
      </c>
      <c r="AL596" s="56">
        <v>5.374</v>
      </c>
      <c r="AM596" s="3">
        <v>136.051658015228</v>
      </c>
      <c r="AN596" s="53">
        <v>3405.4</v>
      </c>
      <c r="AO596" s="18">
        <f t="shared" si="4"/>
        <v>1104.238411</v>
      </c>
      <c r="AP596" s="53">
        <v>137.0</v>
      </c>
      <c r="AQ596" s="53">
        <v>4610.56</v>
      </c>
      <c r="AR596" s="21">
        <v>425.157</v>
      </c>
      <c r="AS596" s="21">
        <v>1.376861</v>
      </c>
      <c r="AT596" s="53">
        <v>195.6</v>
      </c>
      <c r="AU596" s="53">
        <v>202.7</v>
      </c>
      <c r="AV596" s="53">
        <v>130.4</v>
      </c>
      <c r="AW596" s="53">
        <v>147.4</v>
      </c>
      <c r="AX596" s="53">
        <v>174.1</v>
      </c>
      <c r="AY596" s="21">
        <v>141.14662950118</v>
      </c>
      <c r="AZ596" s="21">
        <v>132.959549952883</v>
      </c>
      <c r="BA596" s="21">
        <v>144.442099130288</v>
      </c>
      <c r="BB596" s="5">
        <v>383.5</v>
      </c>
      <c r="BC596" s="5">
        <v>5.38991</v>
      </c>
      <c r="BD596" s="18">
        <v>383.78</v>
      </c>
      <c r="BE596" s="21">
        <v>6.49</v>
      </c>
      <c r="BF596" s="21">
        <v>7.57</v>
      </c>
      <c r="BG596" s="5">
        <v>8.19</v>
      </c>
      <c r="BH596" s="53">
        <v>135.5</v>
      </c>
      <c r="BI596" s="53">
        <v>126.5</v>
      </c>
      <c r="BJ596" s="53">
        <v>128.4</v>
      </c>
      <c r="BK596" s="53">
        <v>129.4</v>
      </c>
      <c r="BL596" s="54">
        <v>1284901.894</v>
      </c>
      <c r="BM596" s="53">
        <v>126.0</v>
      </c>
      <c r="BN596" s="53">
        <v>139.5</v>
      </c>
      <c r="BO596" s="21">
        <v>81.0642401463824</v>
      </c>
      <c r="BP596" s="53">
        <v>5005.3</v>
      </c>
      <c r="BQ596" s="21">
        <v>-0.2511</v>
      </c>
      <c r="BR596" s="53">
        <v>211.2</v>
      </c>
      <c r="BS596" s="5">
        <v>166.3</v>
      </c>
      <c r="BT596" s="53">
        <v>7.86</v>
      </c>
      <c r="BU596" s="18">
        <v>2.42</v>
      </c>
      <c r="BV596" s="57">
        <v>114.269109</v>
      </c>
    </row>
    <row r="597" ht="15.75" customHeight="1">
      <c r="A597" s="3" t="s">
        <v>235</v>
      </c>
      <c r="B597" s="3">
        <v>1995.0</v>
      </c>
      <c r="C597" s="3">
        <v>1995.7499999999557</v>
      </c>
      <c r="D597" s="54">
        <v>57.033</v>
      </c>
      <c r="E597" s="3">
        <v>3599.3</v>
      </c>
      <c r="F597" s="50">
        <v>475.3969</v>
      </c>
      <c r="G597" s="50">
        <v>1054.8172</v>
      </c>
      <c r="H597" s="51">
        <v>706.0488</v>
      </c>
      <c r="I597" s="22">
        <v>235.2167</v>
      </c>
      <c r="J597" s="21">
        <v>108.4</v>
      </c>
      <c r="K597" s="5">
        <v>5.8</v>
      </c>
      <c r="L597" s="52">
        <v>9179.85</v>
      </c>
      <c r="M597" s="54">
        <v>74.945</v>
      </c>
      <c r="N597" s="3">
        <v>578.77</v>
      </c>
      <c r="O597" s="53">
        <v>125.2</v>
      </c>
      <c r="P597" s="52">
        <v>57.31</v>
      </c>
      <c r="Q597" s="54">
        <v>153.1</v>
      </c>
      <c r="R597" s="18">
        <v>125.2056</v>
      </c>
      <c r="S597" s="54">
        <v>18.23</v>
      </c>
      <c r="T597" s="3">
        <v>131.302050256034</v>
      </c>
      <c r="U597" s="21">
        <v>6.2</v>
      </c>
      <c r="V597" s="21">
        <v>5.62</v>
      </c>
      <c r="W597" s="18">
        <f t="shared" si="6"/>
        <v>0.02149438447</v>
      </c>
      <c r="X597" s="54">
        <v>78.545</v>
      </c>
      <c r="Y597" s="54">
        <v>0.01207349757756937</v>
      </c>
      <c r="Z597" s="53">
        <v>7511.871255000001</v>
      </c>
      <c r="AA597" s="51">
        <v>2471.4704</v>
      </c>
      <c r="AB597" s="55">
        <v>3372.8117</v>
      </c>
      <c r="AC597" s="51">
        <v>5070.834</v>
      </c>
      <c r="AD597" s="51">
        <v>4825.912</v>
      </c>
      <c r="AE597" s="51">
        <v>4210.261</v>
      </c>
      <c r="AF597" s="51">
        <f t="shared" si="5"/>
        <v>14107.007</v>
      </c>
      <c r="AG597" s="18">
        <v>14189.29</v>
      </c>
      <c r="AH597" s="21">
        <v>5.28</v>
      </c>
      <c r="AI597" s="51">
        <f t="shared" si="3"/>
        <v>901.3413</v>
      </c>
      <c r="AJ597" s="18">
        <v>382.931</v>
      </c>
      <c r="AK597" s="54">
        <v>18.23</v>
      </c>
      <c r="AL597" s="56">
        <v>5.485</v>
      </c>
      <c r="AM597" s="3">
        <v>131.302050256034</v>
      </c>
      <c r="AN597" s="53">
        <v>3388.0</v>
      </c>
      <c r="AO597" s="18">
        <f t="shared" si="4"/>
        <v>1102.594299</v>
      </c>
      <c r="AP597" s="53">
        <v>136.8</v>
      </c>
      <c r="AQ597" s="53">
        <v>4789.08</v>
      </c>
      <c r="AR597" s="21">
        <v>430.969</v>
      </c>
      <c r="AS597" s="21">
        <v>1.307575</v>
      </c>
      <c r="AT597" s="53">
        <v>192.0</v>
      </c>
      <c r="AU597" s="53">
        <v>200.4</v>
      </c>
      <c r="AV597" s="53">
        <v>129.4</v>
      </c>
      <c r="AW597" s="53">
        <v>147.6</v>
      </c>
      <c r="AX597" s="53">
        <v>169.9</v>
      </c>
      <c r="AY597" s="21">
        <v>141.31061091971</v>
      </c>
      <c r="AZ597" s="21">
        <v>132.347495321439</v>
      </c>
      <c r="BA597" s="21">
        <v>145.765938394644</v>
      </c>
      <c r="BB597" s="5">
        <v>382.93</v>
      </c>
      <c r="BC597" s="5">
        <v>5.43495</v>
      </c>
      <c r="BD597" s="18">
        <v>383.1</v>
      </c>
      <c r="BE597" s="21">
        <v>6.2</v>
      </c>
      <c r="BF597" s="21">
        <v>7.32</v>
      </c>
      <c r="BG597" s="5">
        <v>7.93</v>
      </c>
      <c r="BH597" s="53">
        <v>135.0</v>
      </c>
      <c r="BI597" s="53">
        <v>126.7</v>
      </c>
      <c r="BJ597" s="53">
        <v>128.5</v>
      </c>
      <c r="BK597" s="53">
        <v>129.6</v>
      </c>
      <c r="BL597" s="54">
        <v>1288596.484</v>
      </c>
      <c r="BM597" s="53">
        <v>125.8</v>
      </c>
      <c r="BN597" s="53">
        <v>139.7</v>
      </c>
      <c r="BO597" s="21">
        <v>80.5301419316552</v>
      </c>
      <c r="BP597" s="53">
        <v>5020.5</v>
      </c>
      <c r="BQ597" s="21">
        <v>-0.2098</v>
      </c>
      <c r="BR597" s="53">
        <v>205.2</v>
      </c>
      <c r="BS597" s="5">
        <v>166.9</v>
      </c>
      <c r="BT597" s="53">
        <v>7.636</v>
      </c>
      <c r="BU597" s="18">
        <v>2.35</v>
      </c>
      <c r="BV597" s="57">
        <v>114.162666</v>
      </c>
    </row>
    <row r="598" ht="15.75" customHeight="1">
      <c r="A598" s="3" t="s">
        <v>61</v>
      </c>
      <c r="B598" s="3">
        <v>1995.0</v>
      </c>
      <c r="C598" s="3">
        <v>1995.833333333289</v>
      </c>
      <c r="D598" s="54">
        <v>56.474</v>
      </c>
      <c r="E598" s="3">
        <v>3610.5</v>
      </c>
      <c r="F598" s="50">
        <v>475.1257</v>
      </c>
      <c r="G598" s="50">
        <v>1057.239</v>
      </c>
      <c r="H598" s="51">
        <v>706.3125</v>
      </c>
      <c r="I598" s="22">
        <v>237.6608</v>
      </c>
      <c r="J598" s="21">
        <v>107.33</v>
      </c>
      <c r="K598" s="5">
        <v>5.76</v>
      </c>
      <c r="L598" s="52">
        <v>9173.59</v>
      </c>
      <c r="M598" s="54">
        <v>75.127</v>
      </c>
      <c r="N598" s="3">
        <v>582.92</v>
      </c>
      <c r="O598" s="53">
        <v>125.3</v>
      </c>
      <c r="P598" s="52">
        <v>56.72</v>
      </c>
      <c r="Q598" s="54">
        <v>153.5</v>
      </c>
      <c r="R598" s="18">
        <v>125.1845</v>
      </c>
      <c r="S598" s="54">
        <v>17.44</v>
      </c>
      <c r="T598" s="3">
        <v>135.238528620298</v>
      </c>
      <c r="U598" s="21">
        <v>6.04</v>
      </c>
      <c r="V598" s="21">
        <v>5.59</v>
      </c>
      <c r="W598" s="18">
        <f t="shared" si="6"/>
        <v>0.02158009247</v>
      </c>
      <c r="X598" s="54">
        <v>78.698</v>
      </c>
      <c r="Y598" s="54">
        <v>0.012505467925790548</v>
      </c>
      <c r="Z598" s="53">
        <v>7525.095877000001</v>
      </c>
      <c r="AA598" s="51">
        <v>2476.3285</v>
      </c>
      <c r="AB598" s="55">
        <v>3375.6996</v>
      </c>
      <c r="AC598" s="51">
        <v>5113.83250443162</v>
      </c>
      <c r="AD598" s="51">
        <v>4859.84962372443</v>
      </c>
      <c r="AE598" s="51">
        <v>4227.2320691969</v>
      </c>
      <c r="AF598" s="51">
        <f t="shared" si="5"/>
        <v>14200.9142</v>
      </c>
      <c r="AG598" s="18">
        <v>14324.32</v>
      </c>
      <c r="AH598" s="21">
        <v>5.28</v>
      </c>
      <c r="AI598" s="51">
        <f t="shared" si="3"/>
        <v>899.3711</v>
      </c>
      <c r="AJ598" s="18">
        <v>383.202</v>
      </c>
      <c r="AK598" s="54">
        <v>17.44</v>
      </c>
      <c r="AL598" s="56">
        <v>5.36</v>
      </c>
      <c r="AM598" s="3">
        <v>135.238528620298</v>
      </c>
      <c r="AN598" s="53">
        <v>3446.3</v>
      </c>
      <c r="AO598" s="18">
        <f t="shared" si="4"/>
        <v>1103.374604</v>
      </c>
      <c r="AP598" s="53">
        <v>137.6</v>
      </c>
      <c r="AQ598" s="53">
        <v>4755.48</v>
      </c>
      <c r="AR598" s="21">
        <v>412.373</v>
      </c>
      <c r="AS598" s="21">
        <v>1.256841</v>
      </c>
      <c r="AT598" s="53">
        <v>186.9</v>
      </c>
      <c r="AU598" s="53">
        <v>199.9</v>
      </c>
      <c r="AV598" s="53">
        <v>128.4</v>
      </c>
      <c r="AW598" s="53">
        <v>143.0</v>
      </c>
      <c r="AX598" s="53">
        <v>165.5</v>
      </c>
      <c r="AY598" s="21">
        <v>141.58861228369</v>
      </c>
      <c r="AZ598" s="21">
        <v>133.407986833959</v>
      </c>
      <c r="BA598" s="21">
        <v>145.772176021852</v>
      </c>
      <c r="BB598" s="5">
        <v>383.2</v>
      </c>
      <c r="BC598" s="5">
        <v>5.37414</v>
      </c>
      <c r="BD598" s="18">
        <v>383.25</v>
      </c>
      <c r="BE598" s="21">
        <v>6.04</v>
      </c>
      <c r="BF598" s="21">
        <v>7.12</v>
      </c>
      <c r="BG598" s="5">
        <v>7.75</v>
      </c>
      <c r="BH598" s="53">
        <v>134.1</v>
      </c>
      <c r="BI598" s="53">
        <v>127.0</v>
      </c>
      <c r="BJ598" s="53">
        <v>128.9</v>
      </c>
      <c r="BK598" s="53">
        <v>129.5</v>
      </c>
      <c r="BL598" s="54">
        <v>1294465.161</v>
      </c>
      <c r="BM598" s="53">
        <v>125.7</v>
      </c>
      <c r="BN598" s="53">
        <v>140.0</v>
      </c>
      <c r="BO598" s="21">
        <v>81.8950595915138</v>
      </c>
      <c r="BP598" s="53">
        <v>5013.9</v>
      </c>
      <c r="BQ598" s="21">
        <v>-0.1819</v>
      </c>
      <c r="BR598" s="53">
        <v>201.3</v>
      </c>
      <c r="BS598" s="5">
        <v>167.4</v>
      </c>
      <c r="BT598" s="53">
        <v>7.475</v>
      </c>
      <c r="BU598" s="18">
        <v>2.34</v>
      </c>
      <c r="BV598" s="57">
        <v>113.775971</v>
      </c>
    </row>
    <row r="599" ht="15.75" customHeight="1">
      <c r="A599" s="3" t="s">
        <v>236</v>
      </c>
      <c r="B599" s="3">
        <v>1995.0</v>
      </c>
      <c r="C599" s="3">
        <v>1995.9166666666222</v>
      </c>
      <c r="D599" s="54">
        <v>56.102</v>
      </c>
      <c r="E599" s="3">
        <v>3617.1</v>
      </c>
      <c r="F599" s="50">
        <v>478.0789</v>
      </c>
      <c r="G599" s="50">
        <v>1060.8183</v>
      </c>
      <c r="H599" s="51">
        <v>712.6076</v>
      </c>
      <c r="I599" s="22">
        <v>240.8426</v>
      </c>
      <c r="J599" s="21">
        <v>107.83</v>
      </c>
      <c r="K599" s="5">
        <v>5.8</v>
      </c>
      <c r="L599" s="52">
        <v>9171.24</v>
      </c>
      <c r="M599" s="54">
        <v>75.175</v>
      </c>
      <c r="N599" s="3">
        <v>595.53</v>
      </c>
      <c r="O599" s="53">
        <v>125.4</v>
      </c>
      <c r="P599" s="52">
        <v>56.306</v>
      </c>
      <c r="Q599" s="54">
        <v>153.7</v>
      </c>
      <c r="R599" s="18">
        <v>125.5347</v>
      </c>
      <c r="S599" s="54">
        <v>17.99</v>
      </c>
      <c r="T599" s="3">
        <v>137.541286184383</v>
      </c>
      <c r="U599" s="21">
        <v>5.93</v>
      </c>
      <c r="V599" s="21">
        <v>5.43</v>
      </c>
      <c r="W599" s="18">
        <f t="shared" si="6"/>
        <v>0.02035968782</v>
      </c>
      <c r="X599" s="54">
        <v>78.711</v>
      </c>
      <c r="Y599" s="54">
        <v>0.012360128617363353</v>
      </c>
      <c r="Z599" s="53">
        <v>7528.670916000001</v>
      </c>
      <c r="AA599" s="51">
        <v>2492.3464</v>
      </c>
      <c r="AB599" s="55">
        <v>3387.2321</v>
      </c>
      <c r="AC599" s="51">
        <v>5170.35175021508</v>
      </c>
      <c r="AD599" s="51">
        <v>4890.81669321078</v>
      </c>
      <c r="AE599" s="51">
        <v>4248.2988293149</v>
      </c>
      <c r="AF599" s="51">
        <f t="shared" si="5"/>
        <v>14309.46727</v>
      </c>
      <c r="AG599" s="18">
        <v>14414.19</v>
      </c>
      <c r="AH599" s="21">
        <v>5.36</v>
      </c>
      <c r="AI599" s="51">
        <f t="shared" si="3"/>
        <v>894.8857</v>
      </c>
      <c r="AJ599" s="18">
        <v>385.209</v>
      </c>
      <c r="AK599" s="54">
        <v>17.99</v>
      </c>
      <c r="AL599" s="56">
        <v>5.201</v>
      </c>
      <c r="AM599" s="3">
        <v>137.541286184383</v>
      </c>
      <c r="AN599" s="53">
        <v>3524.5</v>
      </c>
      <c r="AO599" s="18">
        <f t="shared" si="4"/>
        <v>1109.15347</v>
      </c>
      <c r="AP599" s="53">
        <v>138.0</v>
      </c>
      <c r="AQ599" s="53">
        <v>5074.49</v>
      </c>
      <c r="AR599" s="21">
        <v>414.44</v>
      </c>
      <c r="AS599" s="21">
        <v>1.318285</v>
      </c>
      <c r="AT599" s="53">
        <v>191.5</v>
      </c>
      <c r="AU599" s="53">
        <v>199.0</v>
      </c>
      <c r="AV599" s="53">
        <v>126.9</v>
      </c>
      <c r="AW599" s="53">
        <v>136.1</v>
      </c>
      <c r="AX599" s="53">
        <v>161.9</v>
      </c>
      <c r="AY599" s="21">
        <v>141.953278192779</v>
      </c>
      <c r="AZ599" s="21">
        <v>134.19206971096</v>
      </c>
      <c r="BA599" s="21">
        <v>146.616664921527</v>
      </c>
      <c r="BB599" s="5">
        <v>385.21</v>
      </c>
      <c r="BC599" s="5">
        <v>5.31507</v>
      </c>
      <c r="BD599" s="18">
        <v>385.19</v>
      </c>
      <c r="BE599" s="21">
        <v>5.93</v>
      </c>
      <c r="BF599" s="21">
        <v>7.02</v>
      </c>
      <c r="BG599" s="5">
        <v>7.68</v>
      </c>
      <c r="BH599" s="53">
        <v>133.7</v>
      </c>
      <c r="BI599" s="53">
        <v>127.2</v>
      </c>
      <c r="BJ599" s="53">
        <v>129.3</v>
      </c>
      <c r="BK599" s="53">
        <v>129.8</v>
      </c>
      <c r="BL599" s="54">
        <v>1294696.922</v>
      </c>
      <c r="BM599" s="53">
        <v>125.4</v>
      </c>
      <c r="BN599" s="53">
        <v>140.5</v>
      </c>
      <c r="BO599" s="21">
        <v>82.0730923297562</v>
      </c>
      <c r="BP599" s="53">
        <v>5055.6</v>
      </c>
      <c r="BQ599" s="21">
        <v>-0.0938</v>
      </c>
      <c r="BR599" s="53">
        <v>189.2</v>
      </c>
      <c r="BS599" s="5">
        <v>167.9</v>
      </c>
      <c r="BT599" s="53">
        <v>7.3775</v>
      </c>
      <c r="BU599" s="18">
        <v>2.3</v>
      </c>
      <c r="BV599" s="57">
        <v>113.716311</v>
      </c>
    </row>
    <row r="600" ht="15.75" customHeight="1">
      <c r="A600" s="3" t="s">
        <v>237</v>
      </c>
      <c r="B600" s="3">
        <v>1995.0</v>
      </c>
      <c r="C600" s="3">
        <v>1995.9999999999554</v>
      </c>
      <c r="D600" s="54">
        <v>56.226</v>
      </c>
      <c r="E600" s="3">
        <v>3626.6</v>
      </c>
      <c r="F600" s="50">
        <v>482.8941</v>
      </c>
      <c r="G600" s="50">
        <v>1062.0615</v>
      </c>
      <c r="H600" s="51">
        <v>715.1002</v>
      </c>
      <c r="I600" s="22">
        <v>247.782</v>
      </c>
      <c r="J600" s="21">
        <v>108.69</v>
      </c>
      <c r="K600" s="5">
        <v>5.6</v>
      </c>
      <c r="L600" s="52">
        <v>9208.24</v>
      </c>
      <c r="M600" s="54">
        <v>75.281</v>
      </c>
      <c r="N600" s="3">
        <v>614.57</v>
      </c>
      <c r="O600" s="53">
        <v>125.7</v>
      </c>
      <c r="P600" s="52">
        <v>56.484</v>
      </c>
      <c r="Q600" s="54">
        <v>153.9</v>
      </c>
      <c r="R600" s="18">
        <v>125.873</v>
      </c>
      <c r="S600" s="54">
        <v>19.04</v>
      </c>
      <c r="T600" s="3">
        <v>137.326567909496</v>
      </c>
      <c r="U600" s="21">
        <v>5.71</v>
      </c>
      <c r="V600" s="21">
        <v>5.31</v>
      </c>
      <c r="W600" s="18">
        <f t="shared" si="6"/>
        <v>0.02145183175</v>
      </c>
      <c r="X600" s="54">
        <v>78.847</v>
      </c>
      <c r="Y600" s="54">
        <v>0.013535748258220348</v>
      </c>
      <c r="Z600" s="53">
        <v>7574.698224</v>
      </c>
      <c r="AA600" s="51">
        <v>2507.8371</v>
      </c>
      <c r="AB600" s="55">
        <v>3401.3909</v>
      </c>
      <c r="AC600" s="51">
        <v>5211.572</v>
      </c>
      <c r="AD600" s="51">
        <v>4917.704</v>
      </c>
      <c r="AE600" s="51">
        <v>4269.862</v>
      </c>
      <c r="AF600" s="51">
        <f t="shared" si="5"/>
        <v>14399.138</v>
      </c>
      <c r="AG600" s="18">
        <v>14458.91</v>
      </c>
      <c r="AH600" s="21">
        <v>5.14</v>
      </c>
      <c r="AI600" s="51">
        <f t="shared" si="3"/>
        <v>893.5538</v>
      </c>
      <c r="AJ600" s="18">
        <v>387.445</v>
      </c>
      <c r="AK600" s="54">
        <v>19.04</v>
      </c>
      <c r="AL600" s="56">
        <v>5.198</v>
      </c>
      <c r="AM600" s="3">
        <v>137.326567909496</v>
      </c>
      <c r="AN600" s="53">
        <v>3501.3</v>
      </c>
      <c r="AO600" s="18">
        <f t="shared" si="4"/>
        <v>1115.591707</v>
      </c>
      <c r="AP600" s="53">
        <v>138.0</v>
      </c>
      <c r="AQ600" s="53">
        <v>5117.12</v>
      </c>
      <c r="AR600" s="21">
        <v>410.107</v>
      </c>
      <c r="AS600" s="21">
        <v>1.27821</v>
      </c>
      <c r="AT600" s="53">
        <v>192.0</v>
      </c>
      <c r="AU600" s="53">
        <v>192.5</v>
      </c>
      <c r="AV600" s="53">
        <v>126.6</v>
      </c>
      <c r="AW600" s="53">
        <v>134.3</v>
      </c>
      <c r="AX600" s="53">
        <v>159.0</v>
      </c>
      <c r="AY600" s="21">
        <v>142.082944681749</v>
      </c>
      <c r="AZ600" s="21">
        <v>134.479330007258</v>
      </c>
      <c r="BA600" s="21">
        <v>146.105460682263</v>
      </c>
      <c r="BB600" s="5">
        <v>387.44</v>
      </c>
      <c r="BC600" s="5">
        <v>5.17971</v>
      </c>
      <c r="BD600" s="18">
        <v>387.35</v>
      </c>
      <c r="BE600" s="21">
        <v>5.71</v>
      </c>
      <c r="BF600" s="21">
        <v>6.82</v>
      </c>
      <c r="BG600" s="5">
        <v>7.49</v>
      </c>
      <c r="BH600" s="53">
        <v>133.4</v>
      </c>
      <c r="BI600" s="53">
        <v>127.0</v>
      </c>
      <c r="BJ600" s="53">
        <v>129.3</v>
      </c>
      <c r="BK600" s="53">
        <v>129.7</v>
      </c>
      <c r="BL600" s="54">
        <v>1292622.715</v>
      </c>
      <c r="BM600" s="53">
        <v>125.8</v>
      </c>
      <c r="BN600" s="53">
        <v>140.8</v>
      </c>
      <c r="BO600" s="21">
        <v>81.9544038375946</v>
      </c>
      <c r="BP600" s="53">
        <v>5097.5</v>
      </c>
      <c r="BQ600" s="21">
        <v>-0.0845</v>
      </c>
      <c r="BR600" s="53">
        <v>182.9</v>
      </c>
      <c r="BS600" s="5">
        <v>168.2</v>
      </c>
      <c r="BT600" s="53">
        <v>7.2</v>
      </c>
      <c r="BU600" s="18">
        <v>2.24</v>
      </c>
      <c r="BV600" s="57">
        <v>113.625906</v>
      </c>
    </row>
    <row r="601" ht="15.75" customHeight="1">
      <c r="A601" s="3" t="s">
        <v>58</v>
      </c>
      <c r="B601" s="3">
        <v>1996.0</v>
      </c>
      <c r="C601" s="3">
        <v>1996.0833333332887</v>
      </c>
      <c r="D601" s="54">
        <v>55.846</v>
      </c>
      <c r="E601" s="3">
        <v>3644.8</v>
      </c>
      <c r="F601" s="50">
        <v>485.4997</v>
      </c>
      <c r="G601" s="50">
        <v>1068.2842</v>
      </c>
      <c r="H601" s="51">
        <v>721.8037</v>
      </c>
      <c r="I601" s="22">
        <v>251.0595</v>
      </c>
      <c r="J601" s="21">
        <v>110.04</v>
      </c>
      <c r="K601" s="5">
        <v>5.56</v>
      </c>
      <c r="L601" s="52">
        <v>9241.76</v>
      </c>
      <c r="M601" s="54">
        <v>75.366</v>
      </c>
      <c r="N601" s="3">
        <v>614.42</v>
      </c>
      <c r="O601" s="53">
        <v>126.3</v>
      </c>
      <c r="P601" s="52">
        <v>55.884</v>
      </c>
      <c r="Q601" s="54">
        <v>154.7</v>
      </c>
      <c r="R601" s="18">
        <v>126.3631</v>
      </c>
      <c r="S601" s="54">
        <v>18.88</v>
      </c>
      <c r="T601" s="3">
        <v>133.493941891815</v>
      </c>
      <c r="U601" s="21">
        <v>5.65</v>
      </c>
      <c r="V601" s="21">
        <v>5.09</v>
      </c>
      <c r="W601" s="18">
        <f t="shared" si="6"/>
        <v>0.02007227644</v>
      </c>
      <c r="X601" s="54">
        <v>78.998</v>
      </c>
      <c r="Y601" s="54">
        <v>0.013912775624406404</v>
      </c>
      <c r="Z601" s="53">
        <v>7620.755295999999</v>
      </c>
      <c r="AA601" s="51">
        <v>2526.6468</v>
      </c>
      <c r="AB601" s="55">
        <v>3417.7329</v>
      </c>
      <c r="AC601" s="51">
        <v>5216.32472384861</v>
      </c>
      <c r="AD601" s="51">
        <v>4940.26502972216</v>
      </c>
      <c r="AE601" s="51">
        <v>4289.37044267901</v>
      </c>
      <c r="AF601" s="51">
        <f t="shared" si="5"/>
        <v>14445.9602</v>
      </c>
      <c r="AG601" s="18">
        <v>14458.48</v>
      </c>
      <c r="AH601" s="21">
        <v>5.0</v>
      </c>
      <c r="AI601" s="51">
        <f t="shared" si="3"/>
        <v>891.0861</v>
      </c>
      <c r="AJ601" s="18">
        <v>398.695</v>
      </c>
      <c r="AK601" s="54">
        <v>18.88</v>
      </c>
      <c r="AL601" s="56">
        <v>5.588</v>
      </c>
      <c r="AM601" s="3">
        <v>133.493941891815</v>
      </c>
      <c r="AN601" s="53">
        <v>3502.6</v>
      </c>
      <c r="AO601" s="18">
        <f t="shared" si="4"/>
        <v>1147.984451</v>
      </c>
      <c r="AP601" s="53">
        <v>138.0</v>
      </c>
      <c r="AQ601" s="53">
        <v>5395.3</v>
      </c>
      <c r="AR601" s="21">
        <v>420.167</v>
      </c>
      <c r="AS601" s="21">
        <v>1.143095</v>
      </c>
      <c r="AT601" s="53">
        <v>180.4</v>
      </c>
      <c r="AU601" s="53">
        <v>181.1</v>
      </c>
      <c r="AV601" s="53">
        <v>127.0</v>
      </c>
      <c r="AW601" s="53">
        <v>133.3</v>
      </c>
      <c r="AX601" s="53">
        <v>155.5</v>
      </c>
      <c r="AY601" s="21">
        <v>142.357640152641</v>
      </c>
      <c r="AZ601" s="21">
        <v>133.752473718669</v>
      </c>
      <c r="BA601" s="21">
        <v>146.089344210328</v>
      </c>
      <c r="BB601" s="5">
        <v>398.7</v>
      </c>
      <c r="BC601" s="5">
        <v>5.4798</v>
      </c>
      <c r="BD601" s="18">
        <v>400.49</v>
      </c>
      <c r="BE601" s="21">
        <v>5.65</v>
      </c>
      <c r="BF601" s="21">
        <v>6.81</v>
      </c>
      <c r="BG601" s="5">
        <v>7.47</v>
      </c>
      <c r="BH601" s="53">
        <v>132.8</v>
      </c>
      <c r="BI601" s="53">
        <v>127.3</v>
      </c>
      <c r="BJ601" s="53">
        <v>129.6</v>
      </c>
      <c r="BK601" s="53">
        <v>130.0</v>
      </c>
      <c r="BL601" s="54">
        <v>1298420.603</v>
      </c>
      <c r="BM601" s="53">
        <v>126.4</v>
      </c>
      <c r="BN601" s="53">
        <v>141.6</v>
      </c>
      <c r="BO601" s="21">
        <v>82.0730923297562</v>
      </c>
      <c r="BP601" s="53">
        <v>5085.7</v>
      </c>
      <c r="BQ601" s="21">
        <v>-0.1099</v>
      </c>
      <c r="BR601" s="53">
        <v>176.7</v>
      </c>
      <c r="BS601" s="5">
        <v>168.7</v>
      </c>
      <c r="BT601" s="53">
        <v>7.03</v>
      </c>
      <c r="BU601" s="18">
        <v>2.26</v>
      </c>
      <c r="BV601" s="57">
        <v>112.844397</v>
      </c>
    </row>
    <row r="602" ht="15.75" customHeight="1">
      <c r="A602" s="3" t="s">
        <v>230</v>
      </c>
      <c r="B602" s="3">
        <v>1996.0</v>
      </c>
      <c r="C602" s="3">
        <v>1996.166666666622</v>
      </c>
      <c r="D602" s="54">
        <v>54.588</v>
      </c>
      <c r="E602" s="3">
        <v>3658.9</v>
      </c>
      <c r="F602" s="50">
        <v>484.632</v>
      </c>
      <c r="G602" s="50">
        <v>1071.5236</v>
      </c>
      <c r="H602" s="51">
        <v>724.1542</v>
      </c>
      <c r="I602" s="22">
        <v>253.14829999999998</v>
      </c>
      <c r="J602" s="21">
        <v>110.23</v>
      </c>
      <c r="K602" s="5">
        <v>5.22</v>
      </c>
      <c r="L602" s="52">
        <v>9235.97</v>
      </c>
      <c r="M602" s="54">
        <v>75.464</v>
      </c>
      <c r="N602" s="3">
        <v>649.54</v>
      </c>
      <c r="O602" s="53">
        <v>126.2</v>
      </c>
      <c r="P602" s="52">
        <v>54.622</v>
      </c>
      <c r="Q602" s="54">
        <v>155.0</v>
      </c>
      <c r="R602" s="18">
        <v>126.3773</v>
      </c>
      <c r="S602" s="54">
        <v>19.07</v>
      </c>
      <c r="T602" s="3">
        <v>136.135418611278</v>
      </c>
      <c r="U602" s="21">
        <v>5.81</v>
      </c>
      <c r="V602" s="21">
        <v>4.94</v>
      </c>
      <c r="W602" s="18">
        <f t="shared" si="6"/>
        <v>0.01972866332</v>
      </c>
      <c r="X602" s="54">
        <v>78.999</v>
      </c>
      <c r="Y602" s="54">
        <v>0.0130674531931263</v>
      </c>
      <c r="Z602" s="53">
        <v>7627.987623</v>
      </c>
      <c r="AA602" s="51">
        <v>2533.4711</v>
      </c>
      <c r="AB602" s="55">
        <v>3432.4086</v>
      </c>
      <c r="AC602" s="51">
        <v>5194.04622147353</v>
      </c>
      <c r="AD602" s="51">
        <v>4961.70404436367</v>
      </c>
      <c r="AE602" s="51">
        <v>4308.46558590204</v>
      </c>
      <c r="AF602" s="51">
        <f t="shared" si="5"/>
        <v>14464.21585</v>
      </c>
      <c r="AG602" s="18">
        <v>14472.83</v>
      </c>
      <c r="AH602" s="21">
        <v>4.83</v>
      </c>
      <c r="AI602" s="51">
        <f t="shared" si="3"/>
        <v>898.9375</v>
      </c>
      <c r="AJ602" s="18">
        <v>404.919</v>
      </c>
      <c r="AK602" s="54">
        <v>19.07</v>
      </c>
      <c r="AL602" s="56">
        <v>5.535</v>
      </c>
      <c r="AM602" s="3">
        <v>136.135418611278</v>
      </c>
      <c r="AN602" s="53">
        <v>3522.8</v>
      </c>
      <c r="AO602" s="18">
        <f t="shared" si="4"/>
        <v>1165.905557</v>
      </c>
      <c r="AP602" s="53">
        <v>138.1</v>
      </c>
      <c r="AQ602" s="53">
        <v>5485.62</v>
      </c>
      <c r="AR602" s="21">
        <v>422.315</v>
      </c>
      <c r="AS602" s="21">
        <v>1.15419</v>
      </c>
      <c r="AT602" s="53">
        <v>171.4</v>
      </c>
      <c r="AU602" s="53">
        <v>176.7</v>
      </c>
      <c r="AV602" s="53">
        <v>126.3</v>
      </c>
      <c r="AW602" s="53">
        <v>131.0</v>
      </c>
      <c r="AX602" s="53">
        <v>154.0</v>
      </c>
      <c r="AY602" s="21">
        <v>142.720044541643</v>
      </c>
      <c r="AZ602" s="21">
        <v>133.771773773366</v>
      </c>
      <c r="BA602" s="21">
        <v>146.816225749211</v>
      </c>
      <c r="BB602" s="5">
        <v>404.92</v>
      </c>
      <c r="BC602" s="5">
        <v>5.65005</v>
      </c>
      <c r="BD602" s="18">
        <v>404.53</v>
      </c>
      <c r="BE602" s="21">
        <v>5.81</v>
      </c>
      <c r="BF602" s="21">
        <v>6.99</v>
      </c>
      <c r="BG602" s="5">
        <v>7.63</v>
      </c>
      <c r="BH602" s="53">
        <v>131.8</v>
      </c>
      <c r="BI602" s="53">
        <v>127.3</v>
      </c>
      <c r="BJ602" s="53">
        <v>129.9</v>
      </c>
      <c r="BK602" s="53">
        <v>130.2</v>
      </c>
      <c r="BL602" s="54">
        <v>1298147.145</v>
      </c>
      <c r="BM602" s="53">
        <v>126.3</v>
      </c>
      <c r="BN602" s="53">
        <v>141.9</v>
      </c>
      <c r="BO602" s="21">
        <v>82.132436575837</v>
      </c>
      <c r="BP602" s="53">
        <v>5132.8</v>
      </c>
      <c r="BQ602" s="21">
        <v>-0.3279</v>
      </c>
      <c r="BR602" s="53">
        <v>173.1</v>
      </c>
      <c r="BS602" s="5">
        <v>169.1</v>
      </c>
      <c r="BT602" s="53">
        <v>7.075</v>
      </c>
      <c r="BU602" s="18">
        <v>2.16</v>
      </c>
      <c r="BV602" s="57">
        <v>112.441469</v>
      </c>
    </row>
    <row r="603" ht="15.75" customHeight="1">
      <c r="A603" s="3" t="s">
        <v>231</v>
      </c>
      <c r="B603" s="3">
        <v>1996.0</v>
      </c>
      <c r="C603" s="3">
        <v>1996.2499999999552</v>
      </c>
      <c r="D603" s="54">
        <v>55.274</v>
      </c>
      <c r="E603" s="3">
        <v>3683.9</v>
      </c>
      <c r="F603" s="50">
        <v>486.7487</v>
      </c>
      <c r="G603" s="50">
        <v>1077.4154</v>
      </c>
      <c r="H603" s="51">
        <v>727.3467</v>
      </c>
      <c r="I603" s="22">
        <v>254.0734</v>
      </c>
      <c r="J603" s="21">
        <v>110.2</v>
      </c>
      <c r="K603" s="5">
        <v>5.31</v>
      </c>
      <c r="L603" s="52">
        <v>9264.05</v>
      </c>
      <c r="M603" s="54">
        <v>75.639</v>
      </c>
      <c r="N603" s="3">
        <v>647.07</v>
      </c>
      <c r="O603" s="53">
        <v>126.4</v>
      </c>
      <c r="P603" s="52">
        <v>55.295</v>
      </c>
      <c r="Q603" s="54">
        <v>155.5</v>
      </c>
      <c r="R603" s="18">
        <v>126.8445</v>
      </c>
      <c r="S603" s="54">
        <v>21.36</v>
      </c>
      <c r="T603" s="3">
        <v>136.375482043367</v>
      </c>
      <c r="U603" s="21">
        <v>6.27</v>
      </c>
      <c r="V603" s="21">
        <v>5.34</v>
      </c>
      <c r="W603" s="18">
        <f t="shared" si="6"/>
        <v>0.0195859057</v>
      </c>
      <c r="X603" s="54">
        <v>79.026</v>
      </c>
      <c r="Y603" s="54">
        <v>0.012336190000384217</v>
      </c>
      <c r="Z603" s="53">
        <v>7666.001375</v>
      </c>
      <c r="AA603" s="51">
        <v>2545.606</v>
      </c>
      <c r="AB603" s="55">
        <v>3441.176</v>
      </c>
      <c r="AC603" s="51">
        <v>5161.824</v>
      </c>
      <c r="AD603" s="51">
        <v>4986.088</v>
      </c>
      <c r="AE603" s="51">
        <v>4329.837</v>
      </c>
      <c r="AF603" s="51">
        <f t="shared" si="5"/>
        <v>14477.749</v>
      </c>
      <c r="AG603" s="18">
        <v>14501.94</v>
      </c>
      <c r="AH603" s="21">
        <v>4.96</v>
      </c>
      <c r="AI603" s="51">
        <f t="shared" si="3"/>
        <v>895.57</v>
      </c>
      <c r="AJ603" s="18">
        <v>396.512</v>
      </c>
      <c r="AK603" s="54">
        <v>21.36</v>
      </c>
      <c r="AL603" s="56">
        <v>5.54</v>
      </c>
      <c r="AM603" s="3">
        <v>136.375482043367</v>
      </c>
      <c r="AN603" s="53">
        <v>3477.2</v>
      </c>
      <c r="AO603" s="18">
        <f t="shared" si="4"/>
        <v>1141.698819</v>
      </c>
      <c r="AP603" s="53">
        <v>138.1</v>
      </c>
      <c r="AQ603" s="53">
        <v>5587.14</v>
      </c>
      <c r="AR603" s="21">
        <v>413.01</v>
      </c>
      <c r="AS603" s="21">
        <v>1.171238</v>
      </c>
      <c r="AT603" s="53">
        <v>174.6</v>
      </c>
      <c r="AU603" s="53">
        <v>179.9</v>
      </c>
      <c r="AV603" s="53">
        <v>125.7</v>
      </c>
      <c r="AW603" s="53">
        <v>128.2</v>
      </c>
      <c r="AX603" s="53">
        <v>155.1</v>
      </c>
      <c r="AY603" s="21">
        <v>142.883030760369</v>
      </c>
      <c r="AZ603" s="21">
        <v>133.912932226102</v>
      </c>
      <c r="BA603" s="21">
        <v>146.963318986654</v>
      </c>
      <c r="BB603" s="5">
        <v>396.51</v>
      </c>
      <c r="BC603" s="5">
        <v>5.52988</v>
      </c>
      <c r="BD603" s="18">
        <v>396.15</v>
      </c>
      <c r="BE603" s="21">
        <v>6.27</v>
      </c>
      <c r="BF603" s="21">
        <v>7.35</v>
      </c>
      <c r="BG603" s="5">
        <v>8.03</v>
      </c>
      <c r="BH603" s="53">
        <v>131.8</v>
      </c>
      <c r="BI603" s="53">
        <v>127.0</v>
      </c>
      <c r="BJ603" s="53">
        <v>129.9</v>
      </c>
      <c r="BK603" s="53">
        <v>130.2</v>
      </c>
      <c r="BL603" s="54">
        <v>1293361.633</v>
      </c>
      <c r="BM603" s="53">
        <v>126.4</v>
      </c>
      <c r="BN603" s="53">
        <v>142.2</v>
      </c>
      <c r="BO603" s="21">
        <v>82.0730923297562</v>
      </c>
      <c r="BP603" s="53">
        <v>5173.3</v>
      </c>
      <c r="BQ603" s="21">
        <v>-0.3392</v>
      </c>
      <c r="BR603" s="53">
        <v>175.0</v>
      </c>
      <c r="BS603" s="5">
        <v>169.6</v>
      </c>
      <c r="BT603" s="53">
        <v>7.624</v>
      </c>
      <c r="BU603" s="18">
        <v>2.18</v>
      </c>
      <c r="BV603" s="57">
        <v>112.22929</v>
      </c>
    </row>
    <row r="604" ht="15.75" customHeight="1">
      <c r="A604" s="3" t="s">
        <v>59</v>
      </c>
      <c r="B604" s="3">
        <v>1996.0</v>
      </c>
      <c r="C604" s="3">
        <v>1996.3333333332885</v>
      </c>
      <c r="D604" s="54">
        <v>55.088</v>
      </c>
      <c r="E604" s="3">
        <v>3694.3</v>
      </c>
      <c r="F604" s="50">
        <v>490.7405</v>
      </c>
      <c r="G604" s="50">
        <v>1079.3224</v>
      </c>
      <c r="H604" s="51">
        <v>732.0953</v>
      </c>
      <c r="I604" s="22">
        <v>261.9962</v>
      </c>
      <c r="J604" s="21">
        <v>110.77</v>
      </c>
      <c r="K604" s="5">
        <v>5.22</v>
      </c>
      <c r="L604" s="52">
        <v>9409.33</v>
      </c>
      <c r="M604" s="54">
        <v>75.741</v>
      </c>
      <c r="N604" s="3">
        <v>647.17</v>
      </c>
      <c r="O604" s="53">
        <v>127.4</v>
      </c>
      <c r="P604" s="52">
        <v>55.179</v>
      </c>
      <c r="Q604" s="54">
        <v>156.1</v>
      </c>
      <c r="R604" s="18">
        <v>127.4414</v>
      </c>
      <c r="S604" s="54">
        <v>23.57</v>
      </c>
      <c r="T604" s="3">
        <v>137.997524085762</v>
      </c>
      <c r="U604" s="21">
        <v>6.51</v>
      </c>
      <c r="V604" s="21">
        <v>5.54</v>
      </c>
      <c r="W604" s="18">
        <f t="shared" si="6"/>
        <v>0.01859920923</v>
      </c>
      <c r="X604" s="54">
        <v>79.21</v>
      </c>
      <c r="Y604" s="54">
        <v>0.012824938944084208</v>
      </c>
      <c r="Z604" s="53">
        <v>7797.5117709999995</v>
      </c>
      <c r="AA604" s="51">
        <v>2564.1426</v>
      </c>
      <c r="AB604" s="55">
        <v>3460.6578</v>
      </c>
      <c r="AC604" s="51">
        <v>5134.14748906284</v>
      </c>
      <c r="AD604" s="51">
        <v>5016.23847960914</v>
      </c>
      <c r="AE604" s="51">
        <v>4355.15875267964</v>
      </c>
      <c r="AF604" s="51">
        <f t="shared" si="5"/>
        <v>14505.54472</v>
      </c>
      <c r="AG604" s="18">
        <v>14545.81</v>
      </c>
      <c r="AH604" s="21">
        <v>4.95</v>
      </c>
      <c r="AI604" s="51">
        <f t="shared" si="3"/>
        <v>896.5152</v>
      </c>
      <c r="AJ604" s="18">
        <v>392.87</v>
      </c>
      <c r="AK604" s="54">
        <v>23.57</v>
      </c>
      <c r="AL604" s="56">
        <v>5.33</v>
      </c>
      <c r="AM604" s="3">
        <v>137.997524085762</v>
      </c>
      <c r="AN604" s="53">
        <v>3442.8</v>
      </c>
      <c r="AO604" s="18">
        <f t="shared" si="4"/>
        <v>1131.212208</v>
      </c>
      <c r="AP604" s="53">
        <v>138.2</v>
      </c>
      <c r="AQ604" s="53">
        <v>5569.08</v>
      </c>
      <c r="AR604" s="21">
        <v>407.829</v>
      </c>
      <c r="AS604" s="21">
        <v>1.183295</v>
      </c>
      <c r="AT604" s="53">
        <v>172.5</v>
      </c>
      <c r="AU604" s="53">
        <v>180.0</v>
      </c>
      <c r="AV604" s="53">
        <v>125.9</v>
      </c>
      <c r="AW604" s="53">
        <v>129.7</v>
      </c>
      <c r="AX604" s="53">
        <v>158.2</v>
      </c>
      <c r="AY604" s="21">
        <v>143.018151294115</v>
      </c>
      <c r="AZ604" s="21">
        <v>133.923467341922</v>
      </c>
      <c r="BA604" s="21">
        <v>146.834160615595</v>
      </c>
      <c r="BB604" s="5">
        <v>392.87</v>
      </c>
      <c r="BC604" s="5">
        <v>5.4105</v>
      </c>
      <c r="BD604" s="18">
        <v>392.79</v>
      </c>
      <c r="BE604" s="21">
        <v>6.51</v>
      </c>
      <c r="BF604" s="21">
        <v>7.5</v>
      </c>
      <c r="BG604" s="5">
        <v>8.19</v>
      </c>
      <c r="BH604" s="53">
        <v>132.0</v>
      </c>
      <c r="BI604" s="53">
        <v>126.6</v>
      </c>
      <c r="BJ604" s="53">
        <v>130.0</v>
      </c>
      <c r="BK604" s="53">
        <v>130.5</v>
      </c>
      <c r="BL604" s="54">
        <v>1300284.383</v>
      </c>
      <c r="BM604" s="53">
        <v>127.3</v>
      </c>
      <c r="BN604" s="53">
        <v>142.3</v>
      </c>
      <c r="BO604" s="21">
        <v>82.0730923297562</v>
      </c>
      <c r="BP604" s="53">
        <v>5208.0</v>
      </c>
      <c r="BQ604" s="21">
        <v>-0.2922</v>
      </c>
      <c r="BR604" s="53">
        <v>181.2</v>
      </c>
      <c r="BS604" s="5">
        <v>169.9</v>
      </c>
      <c r="BT604" s="53">
        <v>7.925</v>
      </c>
      <c r="BU604" s="18">
        <v>2.19</v>
      </c>
      <c r="BV604" s="57">
        <v>112.426833</v>
      </c>
    </row>
    <row r="605" ht="15.75" customHeight="1">
      <c r="A605" s="3" t="s">
        <v>232</v>
      </c>
      <c r="B605" s="3">
        <v>1996.0</v>
      </c>
      <c r="C605" s="3">
        <v>1996.4166666666217</v>
      </c>
      <c r="D605" s="54">
        <v>53.914</v>
      </c>
      <c r="E605" s="3">
        <v>3705.4</v>
      </c>
      <c r="F605" s="50">
        <v>488.7727</v>
      </c>
      <c r="G605" s="50">
        <v>1081.6365</v>
      </c>
      <c r="H605" s="51">
        <v>736.4703</v>
      </c>
      <c r="I605" s="22">
        <v>261.1945</v>
      </c>
      <c r="J605" s="21">
        <v>111.28</v>
      </c>
      <c r="K605" s="5">
        <v>5.24</v>
      </c>
      <c r="L605" s="52">
        <v>9378.59</v>
      </c>
      <c r="M605" s="54">
        <v>75.873</v>
      </c>
      <c r="N605" s="3">
        <v>661.23</v>
      </c>
      <c r="O605" s="53">
        <v>128.1</v>
      </c>
      <c r="P605" s="52">
        <v>54.041</v>
      </c>
      <c r="Q605" s="54">
        <v>156.4</v>
      </c>
      <c r="R605" s="18">
        <v>127.8259</v>
      </c>
      <c r="S605" s="54">
        <v>21.25</v>
      </c>
      <c r="T605" s="3">
        <v>137.204945437491</v>
      </c>
      <c r="U605" s="21">
        <v>6.74</v>
      </c>
      <c r="V605" s="21">
        <v>5.64</v>
      </c>
      <c r="W605" s="18">
        <f t="shared" si="6"/>
        <v>0.01863462442</v>
      </c>
      <c r="X605" s="54">
        <v>79.272</v>
      </c>
      <c r="Y605" s="54">
        <v>0.012633649706832895</v>
      </c>
      <c r="Z605" s="53">
        <v>7778.602546</v>
      </c>
      <c r="AA605" s="51">
        <v>2568.0786</v>
      </c>
      <c r="AB605" s="55">
        <v>3468.3878</v>
      </c>
      <c r="AC605" s="51">
        <v>5115.11380833525</v>
      </c>
      <c r="AD605" s="51">
        <v>5049.995573779</v>
      </c>
      <c r="AE605" s="51">
        <v>4382.04290115101</v>
      </c>
      <c r="AF605" s="51">
        <f t="shared" si="5"/>
        <v>14547.15228</v>
      </c>
      <c r="AG605" s="18">
        <v>14595.37</v>
      </c>
      <c r="AH605" s="21">
        <v>5.02</v>
      </c>
      <c r="AI605" s="51">
        <f t="shared" si="3"/>
        <v>900.3092</v>
      </c>
      <c r="AJ605" s="18">
        <v>391.99</v>
      </c>
      <c r="AK605" s="54">
        <v>21.25</v>
      </c>
      <c r="AL605" s="56">
        <v>5.403</v>
      </c>
      <c r="AM605" s="3">
        <v>137.204945437491</v>
      </c>
      <c r="AN605" s="53">
        <v>3445.0</v>
      </c>
      <c r="AO605" s="18">
        <f t="shared" si="4"/>
        <v>1128.678376</v>
      </c>
      <c r="AP605" s="53">
        <v>138.3</v>
      </c>
      <c r="AQ605" s="53">
        <v>5643.18</v>
      </c>
      <c r="AR605" s="21">
        <v>404.477</v>
      </c>
      <c r="AS605" s="21">
        <v>1.190636</v>
      </c>
      <c r="AT605" s="53">
        <v>180.9</v>
      </c>
      <c r="AU605" s="53">
        <v>182.9</v>
      </c>
      <c r="AV605" s="53">
        <v>126.3</v>
      </c>
      <c r="AW605" s="53">
        <v>129.7</v>
      </c>
      <c r="AX605" s="53">
        <v>159.3</v>
      </c>
      <c r="AY605" s="21">
        <v>143.270155020029</v>
      </c>
      <c r="AZ605" s="21">
        <v>134.364504650736</v>
      </c>
      <c r="BA605" s="21">
        <v>147.612799072033</v>
      </c>
      <c r="BB605" s="5">
        <v>391.99</v>
      </c>
      <c r="BC605" s="5">
        <v>5.36586</v>
      </c>
      <c r="BD605" s="18">
        <v>391.96</v>
      </c>
      <c r="BE605" s="21">
        <v>6.74</v>
      </c>
      <c r="BF605" s="21">
        <v>7.62</v>
      </c>
      <c r="BG605" s="5">
        <v>8.3</v>
      </c>
      <c r="BH605" s="53">
        <v>132.4</v>
      </c>
      <c r="BI605" s="53">
        <v>126.4</v>
      </c>
      <c r="BJ605" s="53">
        <v>130.3</v>
      </c>
      <c r="BK605" s="53">
        <v>130.8</v>
      </c>
      <c r="BL605" s="54">
        <v>1300012.865</v>
      </c>
      <c r="BM605" s="53">
        <v>127.5</v>
      </c>
      <c r="BN605" s="53">
        <v>142.3</v>
      </c>
      <c r="BO605" s="21">
        <v>82.0137480836754</v>
      </c>
      <c r="BP605" s="53">
        <v>5223.8</v>
      </c>
      <c r="BQ605" s="21">
        <v>-0.3248</v>
      </c>
      <c r="BR605" s="53">
        <v>178.4</v>
      </c>
      <c r="BS605" s="5">
        <v>170.4</v>
      </c>
      <c r="BT605" s="53">
        <v>8.07</v>
      </c>
      <c r="BU605" s="18">
        <v>2.15</v>
      </c>
      <c r="BV605" s="57">
        <v>112.863212</v>
      </c>
    </row>
    <row r="606" ht="15.75" customHeight="1">
      <c r="A606" s="3" t="s">
        <v>233</v>
      </c>
      <c r="B606" s="3">
        <v>1996.0</v>
      </c>
      <c r="C606" s="3">
        <v>1996.499999999955</v>
      </c>
      <c r="D606" s="54">
        <v>53.759</v>
      </c>
      <c r="E606" s="3">
        <v>3718.9</v>
      </c>
      <c r="F606" s="50">
        <v>492.6708</v>
      </c>
      <c r="G606" s="50">
        <v>1084.7952</v>
      </c>
      <c r="H606" s="51">
        <v>741.4242</v>
      </c>
      <c r="I606" s="22">
        <v>264.3987</v>
      </c>
      <c r="J606" s="21">
        <v>111.68</v>
      </c>
      <c r="K606" s="5">
        <v>5.27</v>
      </c>
      <c r="L606" s="52">
        <v>9433.34</v>
      </c>
      <c r="M606" s="54">
        <v>75.931</v>
      </c>
      <c r="N606" s="3">
        <v>668.5</v>
      </c>
      <c r="O606" s="53">
        <v>128.0</v>
      </c>
      <c r="P606" s="52">
        <v>54.145</v>
      </c>
      <c r="Q606" s="54">
        <v>156.7</v>
      </c>
      <c r="R606" s="18">
        <v>127.7563</v>
      </c>
      <c r="S606" s="54">
        <v>20.45</v>
      </c>
      <c r="T606" s="3">
        <v>140.493746792767</v>
      </c>
      <c r="U606" s="21">
        <v>6.91</v>
      </c>
      <c r="V606" s="21">
        <v>5.81</v>
      </c>
      <c r="W606" s="18">
        <f t="shared" si="6"/>
        <v>0.0185381427</v>
      </c>
      <c r="X606" s="54">
        <v>79.306</v>
      </c>
      <c r="Y606" s="54">
        <v>0.014350762304307763</v>
      </c>
      <c r="Z606" s="53">
        <v>7824.012196000001</v>
      </c>
      <c r="AA606" s="51">
        <v>2583.3059</v>
      </c>
      <c r="AB606" s="55">
        <v>3482.9147</v>
      </c>
      <c r="AC606" s="51">
        <v>5106.222</v>
      </c>
      <c r="AD606" s="51">
        <v>5083.954</v>
      </c>
      <c r="AE606" s="51">
        <v>4407.086</v>
      </c>
      <c r="AF606" s="51">
        <f t="shared" si="5"/>
        <v>14597.262</v>
      </c>
      <c r="AG606" s="18">
        <v>14650.61</v>
      </c>
      <c r="AH606" s="21">
        <v>5.09</v>
      </c>
      <c r="AI606" s="51">
        <f t="shared" si="3"/>
        <v>899.6088</v>
      </c>
      <c r="AJ606" s="18">
        <v>385.245</v>
      </c>
      <c r="AK606" s="54">
        <v>20.45</v>
      </c>
      <c r="AL606" s="56">
        <v>5.024</v>
      </c>
      <c r="AM606" s="3">
        <v>140.493746792767</v>
      </c>
      <c r="AN606" s="53">
        <v>3419.8</v>
      </c>
      <c r="AO606" s="18">
        <f t="shared" si="4"/>
        <v>1109.257126</v>
      </c>
      <c r="AP606" s="53">
        <v>138.4</v>
      </c>
      <c r="AQ606" s="53">
        <v>5654.63</v>
      </c>
      <c r="AR606" s="21">
        <v>394.989</v>
      </c>
      <c r="AS606" s="21">
        <v>0.981845</v>
      </c>
      <c r="AT606" s="53">
        <v>174.2</v>
      </c>
      <c r="AU606" s="53">
        <v>167.8</v>
      </c>
      <c r="AV606" s="53">
        <v>126.2</v>
      </c>
      <c r="AW606" s="53">
        <v>127.8</v>
      </c>
      <c r="AX606" s="53">
        <v>153.3</v>
      </c>
      <c r="AY606" s="21">
        <v>143.64905147526</v>
      </c>
      <c r="AZ606" s="21">
        <v>134.695785629209</v>
      </c>
      <c r="BA606" s="21">
        <v>145.105576941931</v>
      </c>
      <c r="BB606" s="5">
        <v>385.25</v>
      </c>
      <c r="BC606" s="5">
        <v>5.16132</v>
      </c>
      <c r="BD606" s="18">
        <v>385.04</v>
      </c>
      <c r="BE606" s="21">
        <v>6.91</v>
      </c>
      <c r="BF606" s="21">
        <v>7.71</v>
      </c>
      <c r="BG606" s="5">
        <v>8.4</v>
      </c>
      <c r="BH606" s="53">
        <v>131.9</v>
      </c>
      <c r="BI606" s="53">
        <v>126.2</v>
      </c>
      <c r="BJ606" s="53">
        <v>130.2</v>
      </c>
      <c r="BK606" s="53">
        <v>130.9</v>
      </c>
      <c r="BL606" s="54">
        <v>1299217.704</v>
      </c>
      <c r="BM606" s="53">
        <v>127.1</v>
      </c>
      <c r="BN606" s="53">
        <v>142.4</v>
      </c>
      <c r="BO606" s="21">
        <v>82.0137480836754</v>
      </c>
      <c r="BP606" s="53">
        <v>5229.8</v>
      </c>
      <c r="BQ606" s="21">
        <v>-0.3024</v>
      </c>
      <c r="BR606" s="53">
        <v>175.6</v>
      </c>
      <c r="BS606" s="5">
        <v>170.7</v>
      </c>
      <c r="BT606" s="53">
        <v>8.32</v>
      </c>
      <c r="BU606" s="18">
        <v>2.14</v>
      </c>
      <c r="BV606" s="57">
        <v>113.401563</v>
      </c>
    </row>
    <row r="607" ht="15.75" customHeight="1">
      <c r="A607" s="3" t="s">
        <v>60</v>
      </c>
      <c r="B607" s="3">
        <v>1996.0</v>
      </c>
      <c r="C607" s="3">
        <v>1996.5833333332882</v>
      </c>
      <c r="D607" s="54">
        <v>53.01</v>
      </c>
      <c r="E607" s="3">
        <v>3733.8</v>
      </c>
      <c r="F607" s="50">
        <v>492.4461</v>
      </c>
      <c r="G607" s="50">
        <v>1080.6822</v>
      </c>
      <c r="H607" s="51">
        <v>745.0407</v>
      </c>
      <c r="I607" s="22">
        <v>270.1134</v>
      </c>
      <c r="J607" s="21">
        <v>111.43</v>
      </c>
      <c r="K607" s="5">
        <v>5.4</v>
      </c>
      <c r="L607" s="52">
        <v>9473.48</v>
      </c>
      <c r="M607" s="54">
        <v>76.074</v>
      </c>
      <c r="N607" s="3">
        <v>644.07</v>
      </c>
      <c r="O607" s="53">
        <v>128.0</v>
      </c>
      <c r="P607" s="52">
        <v>53.377</v>
      </c>
      <c r="Q607" s="54">
        <v>157.0</v>
      </c>
      <c r="R607" s="18">
        <v>127.8679</v>
      </c>
      <c r="S607" s="54">
        <v>21.32</v>
      </c>
      <c r="T607" s="3">
        <v>145.4586632589</v>
      </c>
      <c r="U607" s="21">
        <v>6.87</v>
      </c>
      <c r="V607" s="21">
        <v>5.85</v>
      </c>
      <c r="W607" s="18">
        <f t="shared" si="6"/>
        <v>0.01884366588</v>
      </c>
      <c r="X607" s="54">
        <v>79.446</v>
      </c>
      <c r="Y607" s="54">
        <v>0.013277214463363274</v>
      </c>
      <c r="Z607" s="53">
        <v>7870.5671839999995</v>
      </c>
      <c r="AA607" s="51">
        <v>2588.2779</v>
      </c>
      <c r="AB607" s="55">
        <v>3487.9902</v>
      </c>
      <c r="AC607" s="51">
        <v>5109.09135693706</v>
      </c>
      <c r="AD607" s="51">
        <v>5115.70360739685</v>
      </c>
      <c r="AE607" s="51">
        <v>4427.55273178763</v>
      </c>
      <c r="AF607" s="51">
        <f t="shared" si="5"/>
        <v>14652.3477</v>
      </c>
      <c r="AG607" s="18">
        <v>14711.52</v>
      </c>
      <c r="AH607" s="21">
        <v>5.15</v>
      </c>
      <c r="AI607" s="51">
        <f t="shared" si="3"/>
        <v>899.7123</v>
      </c>
      <c r="AJ607" s="18">
        <v>383.457</v>
      </c>
      <c r="AK607" s="54">
        <v>21.32</v>
      </c>
      <c r="AL607" s="56">
        <v>5.148</v>
      </c>
      <c r="AM607" s="3">
        <v>145.4586632589</v>
      </c>
      <c r="AN607" s="53">
        <v>3448.2</v>
      </c>
      <c r="AO607" s="18">
        <f t="shared" si="4"/>
        <v>1104.10884</v>
      </c>
      <c r="AP607" s="53">
        <v>138.4</v>
      </c>
      <c r="AQ607" s="53">
        <v>5528.91</v>
      </c>
      <c r="AR607" s="21">
        <v>398.495</v>
      </c>
      <c r="AS607" s="21">
        <v>0.899881</v>
      </c>
      <c r="AT607" s="53">
        <v>151.1</v>
      </c>
      <c r="AU607" s="53">
        <v>157.9</v>
      </c>
      <c r="AV607" s="53">
        <v>125.8</v>
      </c>
      <c r="AW607" s="53">
        <v>126.3</v>
      </c>
      <c r="AX607" s="53">
        <v>150.6</v>
      </c>
      <c r="AY607" s="21">
        <v>143.858083919216</v>
      </c>
      <c r="AZ607" s="21">
        <v>134.436702009249</v>
      </c>
      <c r="BA607" s="21">
        <v>145.134430419684</v>
      </c>
      <c r="BB607" s="5">
        <v>383.46</v>
      </c>
      <c r="BC607" s="5">
        <v>5.06398</v>
      </c>
      <c r="BD607" s="18">
        <v>383.58</v>
      </c>
      <c r="BE607" s="21">
        <v>6.87</v>
      </c>
      <c r="BF607" s="21">
        <v>7.65</v>
      </c>
      <c r="BG607" s="5">
        <v>8.35</v>
      </c>
      <c r="BH607" s="53">
        <v>130.4</v>
      </c>
      <c r="BI607" s="53">
        <v>126.3</v>
      </c>
      <c r="BJ607" s="53">
        <v>130.6</v>
      </c>
      <c r="BK607" s="53">
        <v>131.2</v>
      </c>
      <c r="BL607" s="54">
        <v>1304994.259</v>
      </c>
      <c r="BM607" s="53">
        <v>127.0</v>
      </c>
      <c r="BN607" s="53">
        <v>142.6</v>
      </c>
      <c r="BO607" s="21">
        <v>81.9544038375946</v>
      </c>
      <c r="BP607" s="53">
        <v>5251.9</v>
      </c>
      <c r="BQ607" s="21">
        <v>-0.3777</v>
      </c>
      <c r="BR607" s="53">
        <v>169.7</v>
      </c>
      <c r="BS607" s="5">
        <v>171.4</v>
      </c>
      <c r="BT607" s="53">
        <v>8.245</v>
      </c>
      <c r="BU607" s="18">
        <v>2.24</v>
      </c>
      <c r="BV607" s="57">
        <v>113.68914</v>
      </c>
    </row>
    <row r="608" ht="15.75" customHeight="1">
      <c r="A608" s="3" t="s">
        <v>234</v>
      </c>
      <c r="B608" s="3">
        <v>1996.0</v>
      </c>
      <c r="C608" s="3">
        <v>1996.6666666666215</v>
      </c>
      <c r="D608" s="54">
        <v>51.828</v>
      </c>
      <c r="E608" s="3">
        <v>3740.6</v>
      </c>
      <c r="F608" s="50">
        <v>495.7375</v>
      </c>
      <c r="G608" s="50">
        <v>1089.1935</v>
      </c>
      <c r="H608" s="51">
        <v>747.8274</v>
      </c>
      <c r="I608" s="22">
        <v>269.22209999999995</v>
      </c>
      <c r="J608" s="21">
        <v>110.87</v>
      </c>
      <c r="K608" s="5">
        <v>5.22</v>
      </c>
      <c r="L608" s="52">
        <v>9480.4</v>
      </c>
      <c r="M608" s="54">
        <v>76.14</v>
      </c>
      <c r="N608" s="3">
        <v>662.68</v>
      </c>
      <c r="O608" s="53">
        <v>128.3</v>
      </c>
      <c r="P608" s="52">
        <v>52.162</v>
      </c>
      <c r="Q608" s="54">
        <v>157.2</v>
      </c>
      <c r="R608" s="18">
        <v>128.1611</v>
      </c>
      <c r="S608" s="54">
        <v>21.96</v>
      </c>
      <c r="T608" s="3">
        <v>138.364349558673</v>
      </c>
      <c r="U608" s="21">
        <v>6.64</v>
      </c>
      <c r="V608" s="21">
        <v>5.67</v>
      </c>
      <c r="W608" s="18">
        <f t="shared" si="6"/>
        <v>0.01728883307</v>
      </c>
      <c r="X608" s="54">
        <v>79.48</v>
      </c>
      <c r="Y608" s="54">
        <v>0.011736551337864887</v>
      </c>
      <c r="Z608" s="53">
        <v>7882.9526</v>
      </c>
      <c r="AA608" s="51">
        <v>2601.956</v>
      </c>
      <c r="AB608" s="55">
        <v>3497.6767</v>
      </c>
      <c r="AC608" s="51">
        <v>5125.82217481511</v>
      </c>
      <c r="AD608" s="51">
        <v>5146.81477163145</v>
      </c>
      <c r="AE608" s="51">
        <v>4443.38029097541</v>
      </c>
      <c r="AF608" s="51">
        <f t="shared" si="5"/>
        <v>14716.01724</v>
      </c>
      <c r="AG608" s="18">
        <v>14788.36</v>
      </c>
      <c r="AH608" s="21">
        <v>5.05</v>
      </c>
      <c r="AI608" s="51">
        <f t="shared" si="3"/>
        <v>895.7207</v>
      </c>
      <c r="AJ608" s="18">
        <v>387.51</v>
      </c>
      <c r="AK608" s="54">
        <v>21.96</v>
      </c>
      <c r="AL608" s="56">
        <v>5.235</v>
      </c>
      <c r="AM608" s="3">
        <v>138.364349558673</v>
      </c>
      <c r="AN608" s="53">
        <v>3442.5</v>
      </c>
      <c r="AO608" s="18">
        <f t="shared" si="4"/>
        <v>1115.778866</v>
      </c>
      <c r="AP608" s="53">
        <v>138.6</v>
      </c>
      <c r="AQ608" s="53">
        <v>5616.21</v>
      </c>
      <c r="AR608" s="21">
        <v>404.182</v>
      </c>
      <c r="AS608" s="21">
        <v>0.91715</v>
      </c>
      <c r="AT608" s="53">
        <v>145.9</v>
      </c>
      <c r="AU608" s="53">
        <v>153.2</v>
      </c>
      <c r="AV608" s="53">
        <v>126.2</v>
      </c>
      <c r="AW608" s="53">
        <v>119.6</v>
      </c>
      <c r="AX608" s="53">
        <v>151.5</v>
      </c>
      <c r="AY608" s="21">
        <v>144.075992704185</v>
      </c>
      <c r="AZ608" s="21">
        <v>134.546527093643</v>
      </c>
      <c r="BA608" s="21">
        <v>145.162846220132</v>
      </c>
      <c r="BB608" s="5">
        <v>387.51</v>
      </c>
      <c r="BC608" s="5">
        <v>5.12967</v>
      </c>
      <c r="BD608" s="18">
        <v>387.46</v>
      </c>
      <c r="BE608" s="21">
        <v>6.64</v>
      </c>
      <c r="BF608" s="21">
        <v>7.46</v>
      </c>
      <c r="BG608" s="5">
        <v>8.18</v>
      </c>
      <c r="BH608" s="53">
        <v>130.0</v>
      </c>
      <c r="BI608" s="53">
        <v>126.4</v>
      </c>
      <c r="BJ608" s="53">
        <v>130.5</v>
      </c>
      <c r="BK608" s="53">
        <v>131.2</v>
      </c>
      <c r="BL608" s="54">
        <v>1307041.314</v>
      </c>
      <c r="BM608" s="53">
        <v>127.3</v>
      </c>
      <c r="BN608" s="53">
        <v>142.7</v>
      </c>
      <c r="BO608" s="21">
        <v>82.0137480836754</v>
      </c>
      <c r="BP608" s="53">
        <v>5275.0</v>
      </c>
      <c r="BQ608" s="21">
        <v>-0.4402</v>
      </c>
      <c r="BR608" s="53">
        <v>168.5</v>
      </c>
      <c r="BS608" s="5">
        <v>171.8</v>
      </c>
      <c r="BT608" s="53">
        <v>8.002</v>
      </c>
      <c r="BU608" s="18">
        <v>2.19</v>
      </c>
      <c r="BV608" s="57">
        <v>113.779738</v>
      </c>
    </row>
    <row r="609" ht="15.75" customHeight="1">
      <c r="A609" s="3" t="s">
        <v>235</v>
      </c>
      <c r="B609" s="3">
        <v>1996.0</v>
      </c>
      <c r="C609" s="3">
        <v>1996.7499999999548</v>
      </c>
      <c r="D609" s="54">
        <v>50.945</v>
      </c>
      <c r="E609" s="3">
        <v>3749.0</v>
      </c>
      <c r="F609" s="50">
        <v>499.7715</v>
      </c>
      <c r="G609" s="50">
        <v>1096.2908</v>
      </c>
      <c r="H609" s="51">
        <v>758.5511</v>
      </c>
      <c r="I609" s="22">
        <v>270.94120000000004</v>
      </c>
      <c r="J609" s="21">
        <v>111.59</v>
      </c>
      <c r="K609" s="5">
        <v>5.3</v>
      </c>
      <c r="L609" s="52">
        <v>9512.64</v>
      </c>
      <c r="M609" s="54">
        <v>76.37</v>
      </c>
      <c r="N609" s="3">
        <v>674.88</v>
      </c>
      <c r="O609" s="53">
        <v>128.2</v>
      </c>
      <c r="P609" s="52">
        <v>51.313</v>
      </c>
      <c r="Q609" s="54">
        <v>157.7</v>
      </c>
      <c r="R609" s="18">
        <v>128.1007</v>
      </c>
      <c r="S609" s="54">
        <v>23.99</v>
      </c>
      <c r="T609" s="3">
        <v>140.26298048352</v>
      </c>
      <c r="U609" s="21">
        <v>6.83</v>
      </c>
      <c r="V609" s="21">
        <v>5.83</v>
      </c>
      <c r="W609" s="18">
        <f t="shared" si="6"/>
        <v>0.01901394356</v>
      </c>
      <c r="X609" s="54">
        <v>79.683</v>
      </c>
      <c r="Y609" s="54">
        <v>0.01448850977146865</v>
      </c>
      <c r="Z609" s="53">
        <v>7924.980384</v>
      </c>
      <c r="AA609" s="51">
        <v>2625.5464</v>
      </c>
      <c r="AB609" s="55">
        <v>3520.7756</v>
      </c>
      <c r="AC609" s="51">
        <v>5158.635</v>
      </c>
      <c r="AD609" s="51">
        <v>5179.853</v>
      </c>
      <c r="AE609" s="51">
        <v>4455.174</v>
      </c>
      <c r="AF609" s="51">
        <f t="shared" si="5"/>
        <v>14793.662</v>
      </c>
      <c r="AG609" s="18">
        <v>14881.11</v>
      </c>
      <c r="AH609" s="21">
        <v>5.09</v>
      </c>
      <c r="AI609" s="51">
        <f t="shared" si="3"/>
        <v>895.2292</v>
      </c>
      <c r="AJ609" s="18">
        <v>383.29</v>
      </c>
      <c r="AK609" s="54">
        <v>23.99</v>
      </c>
      <c r="AL609" s="56">
        <v>4.877</v>
      </c>
      <c r="AM609" s="3">
        <v>140.26298048352</v>
      </c>
      <c r="AN609" s="53">
        <v>3489.7</v>
      </c>
      <c r="AO609" s="18">
        <f t="shared" si="4"/>
        <v>1103.627987</v>
      </c>
      <c r="AP609" s="53">
        <v>138.4</v>
      </c>
      <c r="AQ609" s="53">
        <v>5882.17</v>
      </c>
      <c r="AR609" s="21">
        <v>391.914</v>
      </c>
      <c r="AS609" s="21">
        <v>0.894625</v>
      </c>
      <c r="AT609" s="53">
        <v>144.6</v>
      </c>
      <c r="AU609" s="53">
        <v>151.9</v>
      </c>
      <c r="AV609" s="53">
        <v>126.4</v>
      </c>
      <c r="AW609" s="53">
        <v>118.8</v>
      </c>
      <c r="AX609" s="53">
        <v>151.1</v>
      </c>
      <c r="AY609" s="21">
        <v>144.456325579497</v>
      </c>
      <c r="AZ609" s="21">
        <v>134.072663529049</v>
      </c>
      <c r="BA609" s="21">
        <v>143.178883302862</v>
      </c>
      <c r="BB609" s="5">
        <v>383.29</v>
      </c>
      <c r="BC609" s="5">
        <v>5.03655</v>
      </c>
      <c r="BD609" s="18">
        <v>382.9</v>
      </c>
      <c r="BE609" s="21">
        <v>6.83</v>
      </c>
      <c r="BF609" s="21">
        <v>7.66</v>
      </c>
      <c r="BG609" s="5">
        <v>8.35</v>
      </c>
      <c r="BH609" s="53">
        <v>130.0</v>
      </c>
      <c r="BI609" s="53">
        <v>126.3</v>
      </c>
      <c r="BJ609" s="53">
        <v>130.6</v>
      </c>
      <c r="BK609" s="53">
        <v>131.6</v>
      </c>
      <c r="BL609" s="54">
        <v>1308430.906</v>
      </c>
      <c r="BM609" s="53">
        <v>127.4</v>
      </c>
      <c r="BN609" s="53">
        <v>142.7</v>
      </c>
      <c r="BO609" s="21">
        <v>81.4796498689481</v>
      </c>
      <c r="BP609" s="53">
        <v>5296.6</v>
      </c>
      <c r="BQ609" s="21">
        <v>-0.4257</v>
      </c>
      <c r="BR609" s="53">
        <v>168.8</v>
      </c>
      <c r="BS609" s="5">
        <v>172.1</v>
      </c>
      <c r="BT609" s="53">
        <v>8.23</v>
      </c>
      <c r="BU609" s="18">
        <v>2.17</v>
      </c>
      <c r="BV609" s="57">
        <v>113.49651</v>
      </c>
    </row>
    <row r="610" ht="15.75" customHeight="1">
      <c r="A610" s="3" t="s">
        <v>61</v>
      </c>
      <c r="B610" s="3">
        <v>1996.0</v>
      </c>
      <c r="C610" s="3">
        <v>1996.833333333288</v>
      </c>
      <c r="D610" s="54">
        <v>49.751</v>
      </c>
      <c r="E610" s="3">
        <v>3765.4</v>
      </c>
      <c r="F610" s="50">
        <v>504.9336</v>
      </c>
      <c r="G610" s="50">
        <v>1104.952</v>
      </c>
      <c r="H610" s="51">
        <v>765.9842</v>
      </c>
      <c r="I610" s="22">
        <v>278.6176</v>
      </c>
      <c r="J610" s="21">
        <v>111.97</v>
      </c>
      <c r="K610" s="5">
        <v>5.24</v>
      </c>
      <c r="L610" s="52">
        <v>9621.91</v>
      </c>
      <c r="M610" s="54">
        <v>76.552</v>
      </c>
      <c r="N610" s="3">
        <v>701.46</v>
      </c>
      <c r="O610" s="53">
        <v>128.0</v>
      </c>
      <c r="P610" s="52">
        <v>50.038</v>
      </c>
      <c r="Q610" s="54">
        <v>158.2</v>
      </c>
      <c r="R610" s="18">
        <v>127.8278</v>
      </c>
      <c r="S610" s="54">
        <v>24.9</v>
      </c>
      <c r="T610" s="3">
        <v>143.767338034129</v>
      </c>
      <c r="U610" s="21">
        <v>6.53</v>
      </c>
      <c r="V610" s="21">
        <v>5.55</v>
      </c>
      <c r="W610" s="18">
        <f t="shared" si="6"/>
        <v>0.01896788105</v>
      </c>
      <c r="X610" s="54">
        <v>79.809</v>
      </c>
      <c r="Y610" s="54">
        <v>0.014117258380136777</v>
      </c>
      <c r="Z610" s="53">
        <v>8032.370468</v>
      </c>
      <c r="AA610" s="51">
        <v>2654.4696</v>
      </c>
      <c r="AB610" s="55">
        <v>3549.7941</v>
      </c>
      <c r="AC610" s="51">
        <v>5206.39893504077</v>
      </c>
      <c r="AD610" s="51">
        <v>5215.93931302569</v>
      </c>
      <c r="AE610" s="51">
        <v>4464.18961646615</v>
      </c>
      <c r="AF610" s="51">
        <f t="shared" si="5"/>
        <v>14886.52786</v>
      </c>
      <c r="AG610" s="18">
        <v>14989.77</v>
      </c>
      <c r="AH610" s="21">
        <v>4.99</v>
      </c>
      <c r="AI610" s="51">
        <f t="shared" si="3"/>
        <v>895.3245</v>
      </c>
      <c r="AJ610" s="18">
        <v>380.909</v>
      </c>
      <c r="AK610" s="54">
        <v>24.9</v>
      </c>
      <c r="AL610" s="56">
        <v>4.808</v>
      </c>
      <c r="AM610" s="3">
        <v>143.767338034129</v>
      </c>
      <c r="AN610" s="53">
        <v>3539.3</v>
      </c>
      <c r="AO610" s="18">
        <f t="shared" si="4"/>
        <v>1096.772243</v>
      </c>
      <c r="AP610" s="53">
        <v>138.5</v>
      </c>
      <c r="AQ610" s="53">
        <v>6029.38</v>
      </c>
      <c r="AR610" s="21">
        <v>388.357</v>
      </c>
      <c r="AS610" s="21">
        <v>0.913652</v>
      </c>
      <c r="AT610" s="53">
        <v>144.9</v>
      </c>
      <c r="AU610" s="53">
        <v>151.8</v>
      </c>
      <c r="AV610" s="53">
        <v>125.5</v>
      </c>
      <c r="AW610" s="53">
        <v>114.2</v>
      </c>
      <c r="AX610" s="53">
        <v>148.8</v>
      </c>
      <c r="AY610" s="21">
        <v>144.465738020329</v>
      </c>
      <c r="AZ610" s="21">
        <v>133.691295302236</v>
      </c>
      <c r="BA610" s="21">
        <v>141.979421913442</v>
      </c>
      <c r="BB610" s="5">
        <v>380.91</v>
      </c>
      <c r="BC610" s="5">
        <v>4.92759</v>
      </c>
      <c r="BD610" s="18">
        <v>381.04</v>
      </c>
      <c r="BE610" s="21">
        <v>6.53</v>
      </c>
      <c r="BF610" s="21">
        <v>7.39</v>
      </c>
      <c r="BG610" s="5">
        <v>8.07</v>
      </c>
      <c r="BH610" s="53">
        <v>129.4</v>
      </c>
      <c r="BI610" s="53">
        <v>126.2</v>
      </c>
      <c r="BJ610" s="53">
        <v>130.9</v>
      </c>
      <c r="BK610" s="53">
        <v>131.7</v>
      </c>
      <c r="BL610" s="54">
        <v>1315024.926</v>
      </c>
      <c r="BM610" s="53">
        <v>127.5</v>
      </c>
      <c r="BN610" s="53">
        <v>143.0</v>
      </c>
      <c r="BO610" s="21">
        <v>82.429157806241</v>
      </c>
      <c r="BP610" s="53">
        <v>5328.5</v>
      </c>
      <c r="BQ610" s="21">
        <v>-0.386</v>
      </c>
      <c r="BR610" s="53">
        <v>164.9</v>
      </c>
      <c r="BS610" s="5">
        <v>172.5</v>
      </c>
      <c r="BT610" s="53">
        <v>7.915</v>
      </c>
      <c r="BU610" s="18">
        <v>2.1</v>
      </c>
      <c r="BV610" s="57">
        <v>113.039351</v>
      </c>
    </row>
    <row r="611" ht="15.75" customHeight="1">
      <c r="A611" s="3" t="s">
        <v>236</v>
      </c>
      <c r="B611" s="3">
        <v>1996.0</v>
      </c>
      <c r="C611" s="3">
        <v>1996.9166666666213</v>
      </c>
      <c r="D611" s="54">
        <v>49.566</v>
      </c>
      <c r="E611" s="3">
        <v>3783.5</v>
      </c>
      <c r="F611" s="50">
        <v>506.4734</v>
      </c>
      <c r="G611" s="50">
        <v>1112.1266</v>
      </c>
      <c r="H611" s="51">
        <v>772.0551</v>
      </c>
      <c r="I611" s="22">
        <v>280.94590000000005</v>
      </c>
      <c r="J611" s="21">
        <v>110.9</v>
      </c>
      <c r="K611" s="5">
        <v>5.31</v>
      </c>
      <c r="L611" s="52">
        <v>9614.63</v>
      </c>
      <c r="M611" s="54">
        <v>76.652</v>
      </c>
      <c r="N611" s="3">
        <v>735.67</v>
      </c>
      <c r="O611" s="53">
        <v>128.2</v>
      </c>
      <c r="P611" s="52">
        <v>49.78</v>
      </c>
      <c r="Q611" s="54">
        <v>158.7</v>
      </c>
      <c r="R611" s="18">
        <v>128.2259</v>
      </c>
      <c r="S611" s="54">
        <v>23.71</v>
      </c>
      <c r="T611" s="3">
        <v>144.067471547661</v>
      </c>
      <c r="U611" s="21">
        <v>6.2</v>
      </c>
      <c r="V611" s="21">
        <v>5.42</v>
      </c>
      <c r="W611" s="18">
        <f t="shared" si="6"/>
        <v>0.01964748919</v>
      </c>
      <c r="X611" s="54">
        <v>79.884</v>
      </c>
      <c r="Y611" s="54">
        <v>0.014902618439608162</v>
      </c>
      <c r="Z611" s="53">
        <v>8041.6765319999995</v>
      </c>
      <c r="AA611" s="51">
        <v>2671.6047</v>
      </c>
      <c r="AB611" s="55">
        <v>3568.3836</v>
      </c>
      <c r="AC611" s="51">
        <v>5254.57730721913</v>
      </c>
      <c r="AD611" s="51">
        <v>5250.41678413965</v>
      </c>
      <c r="AE611" s="51">
        <v>4474.28463865106</v>
      </c>
      <c r="AF611" s="51">
        <f t="shared" si="5"/>
        <v>14979.27873</v>
      </c>
      <c r="AG611" s="18">
        <v>15063.94</v>
      </c>
      <c r="AH611" s="21">
        <v>5.03</v>
      </c>
      <c r="AI611" s="51">
        <f t="shared" si="3"/>
        <v>896.7789</v>
      </c>
      <c r="AJ611" s="18">
        <v>377.869</v>
      </c>
      <c r="AK611" s="54">
        <v>23.71</v>
      </c>
      <c r="AL611" s="56">
        <v>4.73</v>
      </c>
      <c r="AM611" s="3">
        <v>144.067471547661</v>
      </c>
      <c r="AN611" s="53">
        <v>3580.4</v>
      </c>
      <c r="AO611" s="18">
        <f t="shared" si="4"/>
        <v>1088.019004</v>
      </c>
      <c r="AP611" s="53">
        <v>138.3</v>
      </c>
      <c r="AQ611" s="53">
        <v>6521.7</v>
      </c>
      <c r="AR611" s="21">
        <v>386.616</v>
      </c>
      <c r="AS611" s="21">
        <v>0.999537</v>
      </c>
      <c r="AT611" s="53">
        <v>150.7</v>
      </c>
      <c r="AU611" s="53">
        <v>154.5</v>
      </c>
      <c r="AV611" s="53">
        <v>124.3</v>
      </c>
      <c r="AW611" s="53">
        <v>113.8</v>
      </c>
      <c r="AX611" s="53">
        <v>148.5</v>
      </c>
      <c r="AY611" s="21">
        <v>144.548162602382</v>
      </c>
      <c r="AZ611" s="21">
        <v>133.529365543586</v>
      </c>
      <c r="BA611" s="21">
        <v>139.946470352102</v>
      </c>
      <c r="BB611" s="5">
        <v>377.87</v>
      </c>
      <c r="BC611" s="5">
        <v>4.83148</v>
      </c>
      <c r="BD611" s="18">
        <v>377.69</v>
      </c>
      <c r="BE611" s="21">
        <v>6.2</v>
      </c>
      <c r="BF611" s="21">
        <v>7.1</v>
      </c>
      <c r="BG611" s="5">
        <v>7.79</v>
      </c>
      <c r="BH611" s="53">
        <v>129.4</v>
      </c>
      <c r="BI611" s="53">
        <v>126.2</v>
      </c>
      <c r="BJ611" s="53">
        <v>130.9</v>
      </c>
      <c r="BK611" s="53">
        <v>132.0</v>
      </c>
      <c r="BL611" s="54">
        <v>1317954.416</v>
      </c>
      <c r="BM611" s="53">
        <v>128.0</v>
      </c>
      <c r="BN611" s="53">
        <v>143.3</v>
      </c>
      <c r="BO611" s="21">
        <v>82.3104693140794</v>
      </c>
      <c r="BP611" s="53">
        <v>5351.2</v>
      </c>
      <c r="BQ611" s="21">
        <v>-0.3523</v>
      </c>
      <c r="BR611" s="53">
        <v>171.0</v>
      </c>
      <c r="BS611" s="5">
        <v>173.0</v>
      </c>
      <c r="BT611" s="53">
        <v>7.618</v>
      </c>
      <c r="BU611" s="18">
        <v>2.01</v>
      </c>
      <c r="BV611" s="57">
        <v>112.727045</v>
      </c>
    </row>
    <row r="612" ht="15.75" customHeight="1">
      <c r="A612" s="3" t="s">
        <v>237</v>
      </c>
      <c r="B612" s="3">
        <v>1996.0</v>
      </c>
      <c r="C612" s="3">
        <v>1996.9999999999545</v>
      </c>
      <c r="D612" s="54">
        <v>50.03</v>
      </c>
      <c r="E612" s="3">
        <v>3804.9</v>
      </c>
      <c r="F612" s="50">
        <v>508.9654</v>
      </c>
      <c r="G612" s="50">
        <v>1122.9675</v>
      </c>
      <c r="H612" s="51">
        <v>778.6247</v>
      </c>
      <c r="I612" s="22">
        <v>283.7599</v>
      </c>
      <c r="J612" s="21">
        <v>112.54</v>
      </c>
      <c r="K612" s="5">
        <v>5.29</v>
      </c>
      <c r="L612" s="52">
        <v>9541.02</v>
      </c>
      <c r="M612" s="54">
        <v>76.682</v>
      </c>
      <c r="N612" s="3">
        <v>743.25</v>
      </c>
      <c r="O612" s="53">
        <v>129.1</v>
      </c>
      <c r="P612" s="52">
        <v>50.185</v>
      </c>
      <c r="Q612" s="54">
        <v>159.1</v>
      </c>
      <c r="R612" s="18">
        <v>129.1977</v>
      </c>
      <c r="S612" s="54">
        <v>25.39</v>
      </c>
      <c r="T612" s="3">
        <v>143.698745868351</v>
      </c>
      <c r="U612" s="21">
        <v>6.3</v>
      </c>
      <c r="V612" s="21">
        <v>5.47</v>
      </c>
      <c r="W612" s="18">
        <f t="shared" si="6"/>
        <v>0.01861027351</v>
      </c>
      <c r="X612" s="54">
        <v>79.992</v>
      </c>
      <c r="Y612" s="54">
        <v>0.01452179537585474</v>
      </c>
      <c r="Z612" s="53">
        <v>7995.37476</v>
      </c>
      <c r="AA612" s="51">
        <v>2694.3199</v>
      </c>
      <c r="AB612" s="55">
        <v>3588.2997</v>
      </c>
      <c r="AC612" s="51">
        <v>5285.282</v>
      </c>
      <c r="AD612" s="51">
        <v>5277.184</v>
      </c>
      <c r="AE612" s="51">
        <v>4489.967</v>
      </c>
      <c r="AF612" s="51">
        <f t="shared" si="5"/>
        <v>15052.433</v>
      </c>
      <c r="AG612" s="18">
        <v>15103.59</v>
      </c>
      <c r="AH612" s="21">
        <v>4.91</v>
      </c>
      <c r="AI612" s="51">
        <f t="shared" si="3"/>
        <v>893.9798</v>
      </c>
      <c r="AJ612" s="18">
        <v>369.338</v>
      </c>
      <c r="AK612" s="54">
        <v>25.39</v>
      </c>
      <c r="AL612" s="56">
        <v>4.78</v>
      </c>
      <c r="AM612" s="3">
        <v>143.698745868351</v>
      </c>
      <c r="AN612" s="53">
        <v>3527.1</v>
      </c>
      <c r="AO612" s="18">
        <f t="shared" si="4"/>
        <v>1063.455226</v>
      </c>
      <c r="AP612" s="53">
        <v>138.4</v>
      </c>
      <c r="AQ612" s="53">
        <v>6448.27</v>
      </c>
      <c r="AR612" s="21">
        <v>373.568</v>
      </c>
      <c r="AS612" s="21">
        <v>1.015805</v>
      </c>
      <c r="AT612" s="53">
        <v>154.4</v>
      </c>
      <c r="AU612" s="53">
        <v>157.9</v>
      </c>
      <c r="AV612" s="53">
        <v>124.2</v>
      </c>
      <c r="AW612" s="53">
        <v>121.9</v>
      </c>
      <c r="AX612" s="53">
        <v>150.5</v>
      </c>
      <c r="AY612" s="21">
        <v>144.645647115638</v>
      </c>
      <c r="AZ612" s="21">
        <v>133.802330768394</v>
      </c>
      <c r="BA612" s="21">
        <v>139.52746819933</v>
      </c>
      <c r="BB612" s="5">
        <v>369.34</v>
      </c>
      <c r="BC612" s="5">
        <v>4.8225</v>
      </c>
      <c r="BD612" s="18">
        <v>368.95</v>
      </c>
      <c r="BE612" s="21">
        <v>6.3</v>
      </c>
      <c r="BF612" s="21">
        <v>7.2</v>
      </c>
      <c r="BG612" s="5">
        <v>7.89</v>
      </c>
      <c r="BH612" s="53">
        <v>129.9</v>
      </c>
      <c r="BI612" s="53">
        <v>126.2</v>
      </c>
      <c r="BJ612" s="53">
        <v>130.9</v>
      </c>
      <c r="BK612" s="53">
        <v>131.9</v>
      </c>
      <c r="BL612" s="54">
        <v>1317409.44</v>
      </c>
      <c r="BM612" s="53">
        <v>129.3</v>
      </c>
      <c r="BN612" s="53">
        <v>143.4</v>
      </c>
      <c r="BO612" s="21">
        <v>82.3104693140794</v>
      </c>
      <c r="BP612" s="53">
        <v>5378.6</v>
      </c>
      <c r="BQ612" s="21">
        <v>-0.4475</v>
      </c>
      <c r="BR612" s="53">
        <v>176.1</v>
      </c>
      <c r="BS612" s="5">
        <v>173.1</v>
      </c>
      <c r="BT612" s="53">
        <v>7.5975</v>
      </c>
      <c r="BU612" s="18">
        <v>2.0</v>
      </c>
      <c r="BV612" s="57">
        <v>112.639351</v>
      </c>
    </row>
    <row r="613" ht="15.75" customHeight="1">
      <c r="A613" s="3" t="s">
        <v>58</v>
      </c>
      <c r="B613" s="3">
        <v>1997.0</v>
      </c>
      <c r="C613" s="3">
        <v>1997.0833333332878</v>
      </c>
      <c r="D613" s="54">
        <v>49.639</v>
      </c>
      <c r="E613" s="3">
        <v>3819.9</v>
      </c>
      <c r="F613" s="50">
        <v>511.9562</v>
      </c>
      <c r="G613" s="50">
        <v>1129.9111</v>
      </c>
      <c r="H613" s="51">
        <v>782.3687</v>
      </c>
      <c r="I613" s="22">
        <v>287.69329999999997</v>
      </c>
      <c r="J613" s="21">
        <v>114.24</v>
      </c>
      <c r="K613" s="5">
        <v>5.25</v>
      </c>
      <c r="L613" s="52">
        <v>9623.19</v>
      </c>
      <c r="M613" s="54">
        <v>76.763</v>
      </c>
      <c r="N613" s="3">
        <v>766.22</v>
      </c>
      <c r="O613" s="53">
        <v>129.7</v>
      </c>
      <c r="P613" s="52">
        <v>49.684</v>
      </c>
      <c r="Q613" s="54">
        <v>159.4</v>
      </c>
      <c r="R613" s="18">
        <v>129.8019</v>
      </c>
      <c r="S613" s="54">
        <v>25.17</v>
      </c>
      <c r="T613" s="3">
        <v>146.29843186322</v>
      </c>
      <c r="U613" s="21">
        <v>6.58</v>
      </c>
      <c r="V613" s="21">
        <v>5.61</v>
      </c>
      <c r="W613" s="18">
        <f t="shared" si="6"/>
        <v>0.01853620996</v>
      </c>
      <c r="X613" s="54">
        <v>80.196</v>
      </c>
      <c r="Y613" s="54">
        <v>0.015164940884579314</v>
      </c>
      <c r="Z613" s="53">
        <v>8084.441919000001</v>
      </c>
      <c r="AA613" s="51">
        <v>2711.9344</v>
      </c>
      <c r="AB613" s="55">
        <v>3611.5749</v>
      </c>
      <c r="AC613" s="51">
        <v>5286.3934214184</v>
      </c>
      <c r="AD613" s="51">
        <v>5292.59851087077</v>
      </c>
      <c r="AE613" s="51">
        <v>4514.30746901442</v>
      </c>
      <c r="AF613" s="51">
        <f t="shared" si="5"/>
        <v>15093.2994</v>
      </c>
      <c r="AG613" s="18">
        <v>15108.73</v>
      </c>
      <c r="AH613" s="21">
        <v>5.03</v>
      </c>
      <c r="AI613" s="51">
        <f t="shared" si="3"/>
        <v>899.6405</v>
      </c>
      <c r="AJ613" s="18">
        <v>355.025</v>
      </c>
      <c r="AK613" s="54">
        <v>25.17</v>
      </c>
      <c r="AL613" s="56">
        <v>4.92</v>
      </c>
      <c r="AM613" s="3">
        <v>146.29843186322</v>
      </c>
      <c r="AN613" s="53">
        <v>3528.2</v>
      </c>
      <c r="AO613" s="18">
        <f t="shared" si="4"/>
        <v>1022.243018</v>
      </c>
      <c r="AP613" s="53">
        <v>138.7</v>
      </c>
      <c r="AQ613" s="53">
        <v>6813.09</v>
      </c>
      <c r="AR613" s="21">
        <v>363.277</v>
      </c>
      <c r="AS613" s="21">
        <v>1.0515</v>
      </c>
      <c r="AT613" s="53">
        <v>160.7</v>
      </c>
      <c r="AU613" s="53">
        <v>163.6</v>
      </c>
      <c r="AV613" s="53">
        <v>125.5</v>
      </c>
      <c r="AW613" s="53">
        <v>127.2</v>
      </c>
      <c r="AX613" s="53">
        <v>147.6</v>
      </c>
      <c r="AY613" s="21">
        <v>144.557744716362</v>
      </c>
      <c r="AZ613" s="21">
        <v>133.901026830562</v>
      </c>
      <c r="BA613" s="21">
        <v>140.700105245925</v>
      </c>
      <c r="BB613" s="5">
        <v>355.03</v>
      </c>
      <c r="BC613" s="5">
        <v>4.77361</v>
      </c>
      <c r="BD613" s="18">
        <v>353.87</v>
      </c>
      <c r="BE613" s="21">
        <v>6.58</v>
      </c>
      <c r="BF613" s="21">
        <v>7.42</v>
      </c>
      <c r="BG613" s="5">
        <v>8.09</v>
      </c>
      <c r="BH613" s="53">
        <v>131.0</v>
      </c>
      <c r="BI613" s="53">
        <v>126.4</v>
      </c>
      <c r="BJ613" s="53">
        <v>130.9</v>
      </c>
      <c r="BK613" s="53">
        <v>132.3</v>
      </c>
      <c r="BL613" s="54">
        <v>1301161.0</v>
      </c>
      <c r="BM613" s="53">
        <v>130.3</v>
      </c>
      <c r="BN613" s="53">
        <v>143.8</v>
      </c>
      <c r="BO613" s="21">
        <v>82.4885020523218</v>
      </c>
      <c r="BP613" s="53">
        <v>5411.1</v>
      </c>
      <c r="BQ613" s="21">
        <v>-0.3521</v>
      </c>
      <c r="BR613" s="53">
        <v>185.9</v>
      </c>
      <c r="BS613" s="5">
        <v>173.8</v>
      </c>
      <c r="BT613" s="53">
        <v>7.824</v>
      </c>
      <c r="BU613" s="18">
        <v>1.95</v>
      </c>
      <c r="BV613" s="57">
        <v>112.339157</v>
      </c>
    </row>
    <row r="614" ht="15.75" customHeight="1">
      <c r="A614" s="3" t="s">
        <v>230</v>
      </c>
      <c r="B614" s="3">
        <v>1997.0</v>
      </c>
      <c r="C614" s="3">
        <v>1997.166666666621</v>
      </c>
      <c r="D614" s="54">
        <v>48.673</v>
      </c>
      <c r="E614" s="3">
        <v>3831.5</v>
      </c>
      <c r="F614" s="50">
        <v>509.3965</v>
      </c>
      <c r="G614" s="50">
        <v>1135.1123</v>
      </c>
      <c r="H614" s="51">
        <v>789.1607</v>
      </c>
      <c r="I614" s="22">
        <v>292.5498</v>
      </c>
      <c r="J614" s="21">
        <v>117.19</v>
      </c>
      <c r="K614" s="5">
        <v>5.19</v>
      </c>
      <c r="L614" s="52">
        <v>9690.83</v>
      </c>
      <c r="M614" s="54">
        <v>76.921</v>
      </c>
      <c r="N614" s="3">
        <v>798.39</v>
      </c>
      <c r="O614" s="53">
        <v>128.5</v>
      </c>
      <c r="P614" s="52">
        <v>48.716</v>
      </c>
      <c r="Q614" s="54">
        <v>159.7</v>
      </c>
      <c r="R614" s="18">
        <v>128.756</v>
      </c>
      <c r="S614" s="54">
        <v>22.21</v>
      </c>
      <c r="T614" s="3">
        <v>139.963157555149</v>
      </c>
      <c r="U614" s="21">
        <v>6.42</v>
      </c>
      <c r="V614" s="21">
        <v>5.53</v>
      </c>
      <c r="W614" s="18">
        <f t="shared" si="6"/>
        <v>0.01930721934</v>
      </c>
      <c r="X614" s="54">
        <v>80.321</v>
      </c>
      <c r="Y614" s="54">
        <v>0.016734389042899256</v>
      </c>
      <c r="Z614" s="53">
        <v>8161.617025999999</v>
      </c>
      <c r="AA614" s="51">
        <v>2726.2355</v>
      </c>
      <c r="AB614" s="55">
        <v>3626.9491</v>
      </c>
      <c r="AC614" s="51">
        <v>5268.86607778984</v>
      </c>
      <c r="AD614" s="51">
        <v>5302.85372143959</v>
      </c>
      <c r="AE614" s="51">
        <v>4544.62815442036</v>
      </c>
      <c r="AF614" s="51">
        <f t="shared" si="5"/>
        <v>15116.34795</v>
      </c>
      <c r="AG614" s="18">
        <v>15135.6</v>
      </c>
      <c r="AH614" s="21">
        <v>5.01</v>
      </c>
      <c r="AI614" s="51">
        <f t="shared" si="3"/>
        <v>900.7136</v>
      </c>
      <c r="AJ614" s="18">
        <v>346.4</v>
      </c>
      <c r="AK614" s="54">
        <v>22.21</v>
      </c>
      <c r="AL614" s="56">
        <v>5.35</v>
      </c>
      <c r="AM614" s="3">
        <v>139.963157555149</v>
      </c>
      <c r="AN614" s="53">
        <v>3554.3</v>
      </c>
      <c r="AO614" s="18">
        <f t="shared" si="4"/>
        <v>997.4085805</v>
      </c>
      <c r="AP614" s="53">
        <v>138.6</v>
      </c>
      <c r="AQ614" s="53">
        <v>6877.74</v>
      </c>
      <c r="AR614" s="21">
        <v>370.221</v>
      </c>
      <c r="AS614" s="21">
        <v>1.092811</v>
      </c>
      <c r="AT614" s="53">
        <v>161.1</v>
      </c>
      <c r="AU614" s="53">
        <v>164.6</v>
      </c>
      <c r="AV614" s="53">
        <v>126.6</v>
      </c>
      <c r="AW614" s="53">
        <v>131.0</v>
      </c>
      <c r="AX614" s="53">
        <v>146.5</v>
      </c>
      <c r="AY614" s="21">
        <v>144.650303362639</v>
      </c>
      <c r="AZ614" s="21">
        <v>133.725861593492</v>
      </c>
      <c r="BA614" s="21">
        <v>140.281211718512</v>
      </c>
      <c r="BB614" s="5">
        <v>346.4</v>
      </c>
      <c r="BC614" s="5">
        <v>5.07217</v>
      </c>
      <c r="BD614" s="18">
        <v>347.03</v>
      </c>
      <c r="BE614" s="21">
        <v>6.42</v>
      </c>
      <c r="BF614" s="21">
        <v>7.31</v>
      </c>
      <c r="BG614" s="5">
        <v>7.94</v>
      </c>
      <c r="BH614" s="53">
        <v>131.6</v>
      </c>
      <c r="BI614" s="53">
        <v>126.3</v>
      </c>
      <c r="BJ614" s="53">
        <v>130.9</v>
      </c>
      <c r="BK614" s="53">
        <v>132.5</v>
      </c>
      <c r="BL614" s="54">
        <v>1307080.0</v>
      </c>
      <c r="BM614" s="53">
        <v>128.9</v>
      </c>
      <c r="BN614" s="53">
        <v>144.0</v>
      </c>
      <c r="BO614" s="21">
        <v>82.429157806241</v>
      </c>
      <c r="BP614" s="53">
        <v>5434.0</v>
      </c>
      <c r="BQ614" s="21">
        <v>-0.4887</v>
      </c>
      <c r="BR614" s="53">
        <v>190.4</v>
      </c>
      <c r="BS614" s="5">
        <v>174.3</v>
      </c>
      <c r="BT614" s="53">
        <v>7.65</v>
      </c>
      <c r="BU614" s="18">
        <v>1.88</v>
      </c>
      <c r="BV614" s="57">
        <v>112.075703</v>
      </c>
    </row>
    <row r="615" ht="15.75" customHeight="1">
      <c r="A615" s="3" t="s">
        <v>231</v>
      </c>
      <c r="B615" s="3">
        <v>1997.0</v>
      </c>
      <c r="C615" s="3">
        <v>1997.2499999999543</v>
      </c>
      <c r="D615" s="54">
        <v>47.694</v>
      </c>
      <c r="E615" s="3">
        <v>3845.2</v>
      </c>
      <c r="F615" s="50">
        <v>504.5692</v>
      </c>
      <c r="G615" s="50">
        <v>1147.7788</v>
      </c>
      <c r="H615" s="51">
        <v>795.6371</v>
      </c>
      <c r="I615" s="22">
        <v>297.6373</v>
      </c>
      <c r="J615" s="21">
        <v>118.18</v>
      </c>
      <c r="K615" s="5">
        <v>5.39</v>
      </c>
      <c r="L615" s="52">
        <v>9684.89</v>
      </c>
      <c r="M615" s="54">
        <v>77.105</v>
      </c>
      <c r="N615" s="3">
        <v>792.16</v>
      </c>
      <c r="O615" s="53">
        <v>127.3</v>
      </c>
      <c r="P615" s="52">
        <v>47.851</v>
      </c>
      <c r="Q615" s="54">
        <v>159.8</v>
      </c>
      <c r="R615" s="18">
        <v>127.7808</v>
      </c>
      <c r="S615" s="54">
        <v>20.99</v>
      </c>
      <c r="T615" s="3">
        <v>147.529584499719</v>
      </c>
      <c r="U615" s="21">
        <v>6.69</v>
      </c>
      <c r="V615" s="21">
        <v>5.8</v>
      </c>
      <c r="W615" s="18">
        <f t="shared" si="6"/>
        <v>0.01938153598</v>
      </c>
      <c r="X615" s="54">
        <v>80.483</v>
      </c>
      <c r="Y615" s="54">
        <v>0.01843697011110268</v>
      </c>
      <c r="Z615" s="53">
        <v>8165.330759</v>
      </c>
      <c r="AA615" s="51">
        <v>2745.6492</v>
      </c>
      <c r="AB615" s="55">
        <v>3658.4726</v>
      </c>
      <c r="AC615" s="51">
        <v>5249.423</v>
      </c>
      <c r="AD615" s="51">
        <v>5316.602</v>
      </c>
      <c r="AE615" s="51">
        <v>4576.814</v>
      </c>
      <c r="AF615" s="51">
        <f t="shared" si="5"/>
        <v>15142.839</v>
      </c>
      <c r="AG615" s="18">
        <v>15184.18</v>
      </c>
      <c r="AH615" s="21">
        <v>5.14</v>
      </c>
      <c r="AI615" s="51">
        <f t="shared" si="3"/>
        <v>912.8234</v>
      </c>
      <c r="AJ615" s="18">
        <v>352.311</v>
      </c>
      <c r="AK615" s="54">
        <v>20.99</v>
      </c>
      <c r="AL615" s="56">
        <v>5.075</v>
      </c>
      <c r="AM615" s="3">
        <v>147.529584499719</v>
      </c>
      <c r="AN615" s="53">
        <v>3543.4</v>
      </c>
      <c r="AO615" s="18">
        <f t="shared" si="4"/>
        <v>1014.428448</v>
      </c>
      <c r="AP615" s="53">
        <v>138.6</v>
      </c>
      <c r="AQ615" s="53">
        <v>6583.48</v>
      </c>
      <c r="AR615" s="21">
        <v>382.04</v>
      </c>
      <c r="AS615" s="21">
        <v>1.1095</v>
      </c>
      <c r="AT615" s="53">
        <v>165.8</v>
      </c>
      <c r="AU615" s="53">
        <v>167.7</v>
      </c>
      <c r="AV615" s="53">
        <v>126.2</v>
      </c>
      <c r="AW615" s="53">
        <v>132.4</v>
      </c>
      <c r="AX615" s="53">
        <v>148.0</v>
      </c>
      <c r="AY615" s="21">
        <v>144.693186399276</v>
      </c>
      <c r="AZ615" s="21">
        <v>133.673712173281</v>
      </c>
      <c r="BA615" s="21">
        <v>140.208664201894</v>
      </c>
      <c r="BB615" s="5">
        <v>352.31</v>
      </c>
      <c r="BC615" s="5">
        <v>5.20316</v>
      </c>
      <c r="BD615" s="18">
        <v>351.49</v>
      </c>
      <c r="BE615" s="21">
        <v>6.69</v>
      </c>
      <c r="BF615" s="21">
        <v>7.55</v>
      </c>
      <c r="BG615" s="5">
        <v>8.18</v>
      </c>
      <c r="BH615" s="53">
        <v>132.2</v>
      </c>
      <c r="BI615" s="53">
        <v>126.3</v>
      </c>
      <c r="BJ615" s="53">
        <v>131.0</v>
      </c>
      <c r="BK615" s="53">
        <v>132.6</v>
      </c>
      <c r="BL615" s="54">
        <v>1303978.0</v>
      </c>
      <c r="BM615" s="53">
        <v>127.1</v>
      </c>
      <c r="BN615" s="53">
        <v>144.5</v>
      </c>
      <c r="BO615" s="21">
        <v>82.3698135601602</v>
      </c>
      <c r="BP615" s="53">
        <v>5454.2</v>
      </c>
      <c r="BQ615" s="21">
        <v>-0.5189</v>
      </c>
      <c r="BR615" s="53">
        <v>198.3</v>
      </c>
      <c r="BS615" s="5">
        <v>174.6</v>
      </c>
      <c r="BT615" s="53">
        <v>7.8975</v>
      </c>
      <c r="BU615" s="18">
        <v>1.9</v>
      </c>
      <c r="BV615" s="57">
        <v>112.216773</v>
      </c>
    </row>
    <row r="616" ht="15.75" customHeight="1">
      <c r="A616" s="3" t="s">
        <v>59</v>
      </c>
      <c r="B616" s="3">
        <v>1997.0</v>
      </c>
      <c r="C616" s="3">
        <v>1997.3333333332876</v>
      </c>
      <c r="D616" s="54">
        <v>47.093</v>
      </c>
      <c r="E616" s="3">
        <v>3862.3</v>
      </c>
      <c r="F616" s="50">
        <v>506.0059</v>
      </c>
      <c r="G616" s="50">
        <v>1160.6562</v>
      </c>
      <c r="H616" s="51">
        <v>803.9235</v>
      </c>
      <c r="I616" s="22">
        <v>300.40009999999995</v>
      </c>
      <c r="J616" s="21">
        <v>119.46</v>
      </c>
      <c r="K616" s="5">
        <v>5.51</v>
      </c>
      <c r="L616" s="52">
        <v>9799.86</v>
      </c>
      <c r="M616" s="54">
        <v>77.255</v>
      </c>
      <c r="N616" s="3">
        <v>763.93</v>
      </c>
      <c r="O616" s="53">
        <v>127.0</v>
      </c>
      <c r="P616" s="52">
        <v>47.354</v>
      </c>
      <c r="Q616" s="54">
        <v>159.9</v>
      </c>
      <c r="R616" s="18">
        <v>127.1527</v>
      </c>
      <c r="S616" s="54">
        <v>19.72</v>
      </c>
      <c r="T616" s="3">
        <v>147.928022104447</v>
      </c>
      <c r="U616" s="21">
        <v>6.89</v>
      </c>
      <c r="V616" s="21">
        <v>5.99</v>
      </c>
      <c r="W616" s="18">
        <f t="shared" si="6"/>
        <v>0.01998917363</v>
      </c>
      <c r="X616" s="54">
        <v>80.522</v>
      </c>
      <c r="Y616" s="54">
        <v>0.016563565206413555</v>
      </c>
      <c r="Z616" s="53">
        <v>8266.18191</v>
      </c>
      <c r="AA616" s="51">
        <v>2770.9629</v>
      </c>
      <c r="AB616" s="55">
        <v>3698.5037</v>
      </c>
      <c r="AC616" s="51">
        <v>5241.74089780418</v>
      </c>
      <c r="AD616" s="51">
        <v>5340.46223608383</v>
      </c>
      <c r="AE616" s="51">
        <v>4607.76747043911</v>
      </c>
      <c r="AF616" s="51">
        <f t="shared" si="5"/>
        <v>15189.9706</v>
      </c>
      <c r="AG616" s="18">
        <v>15254.47</v>
      </c>
      <c r="AH616" s="21">
        <v>5.16</v>
      </c>
      <c r="AI616" s="51">
        <f t="shared" si="3"/>
        <v>927.5408</v>
      </c>
      <c r="AJ616" s="18">
        <v>344.707</v>
      </c>
      <c r="AK616" s="54">
        <v>19.72</v>
      </c>
      <c r="AL616" s="56">
        <v>4.684</v>
      </c>
      <c r="AM616" s="3">
        <v>147.928022104447</v>
      </c>
      <c r="AN616" s="53">
        <v>3516.7</v>
      </c>
      <c r="AO616" s="18">
        <f t="shared" si="4"/>
        <v>992.5338324</v>
      </c>
      <c r="AP616" s="53">
        <v>138.5</v>
      </c>
      <c r="AQ616" s="53">
        <v>7009.0</v>
      </c>
      <c r="AR616" s="21">
        <v>372.95</v>
      </c>
      <c r="AS616" s="21">
        <v>1.085532</v>
      </c>
      <c r="AT616" s="53">
        <v>161.4</v>
      </c>
      <c r="AU616" s="53">
        <v>165.4</v>
      </c>
      <c r="AV616" s="53">
        <v>125.8</v>
      </c>
      <c r="AW616" s="53">
        <v>134.1</v>
      </c>
      <c r="AX616" s="53">
        <v>142.2</v>
      </c>
      <c r="AY616" s="21">
        <v>144.701315320166</v>
      </c>
      <c r="AZ616" s="21">
        <v>133.411476873329</v>
      </c>
      <c r="BA616" s="21">
        <v>140.259230270395</v>
      </c>
      <c r="BB616" s="5">
        <v>344.71</v>
      </c>
      <c r="BC616" s="5">
        <v>4.77257</v>
      </c>
      <c r="BD616" s="18">
        <v>344.23</v>
      </c>
      <c r="BE616" s="21">
        <v>6.89</v>
      </c>
      <c r="BF616" s="21">
        <v>7.73</v>
      </c>
      <c r="BG616" s="5">
        <v>8.34</v>
      </c>
      <c r="BH616" s="53">
        <v>131.8</v>
      </c>
      <c r="BI616" s="53">
        <v>126.2</v>
      </c>
      <c r="BJ616" s="53">
        <v>130.7</v>
      </c>
      <c r="BK616" s="53">
        <v>133.3</v>
      </c>
      <c r="BL616" s="54">
        <v>1319740.0</v>
      </c>
      <c r="BM616" s="53">
        <v>126.7</v>
      </c>
      <c r="BN616" s="53">
        <v>144.9</v>
      </c>
      <c r="BO616" s="21">
        <v>82.2511250679986</v>
      </c>
      <c r="BP616" s="53">
        <v>5459.3</v>
      </c>
      <c r="BQ616" s="21">
        <v>-0.4416</v>
      </c>
      <c r="BR616" s="53">
        <v>193.2</v>
      </c>
      <c r="BS616" s="5">
        <v>175.1</v>
      </c>
      <c r="BT616" s="53">
        <v>8.1425</v>
      </c>
      <c r="BU616" s="18">
        <v>1.98</v>
      </c>
      <c r="BV616" s="57">
        <v>112.622962</v>
      </c>
    </row>
    <row r="617" ht="15.75" customHeight="1">
      <c r="A617" s="3" t="s">
        <v>232</v>
      </c>
      <c r="B617" s="3">
        <v>1997.0</v>
      </c>
      <c r="C617" s="3">
        <v>1997.4166666666208</v>
      </c>
      <c r="D617" s="54">
        <v>46.414</v>
      </c>
      <c r="E617" s="3">
        <v>3874.3</v>
      </c>
      <c r="F617" s="50">
        <v>508.604</v>
      </c>
      <c r="G617" s="50">
        <v>1172.0306</v>
      </c>
      <c r="H617" s="51">
        <v>809.3508</v>
      </c>
      <c r="I617" s="22">
        <v>308.52759999999995</v>
      </c>
      <c r="J617" s="21">
        <v>117.52</v>
      </c>
      <c r="K617" s="5">
        <v>5.5</v>
      </c>
      <c r="L617" s="52">
        <v>9771.36</v>
      </c>
      <c r="M617" s="54">
        <v>77.312</v>
      </c>
      <c r="N617" s="3">
        <v>833.09</v>
      </c>
      <c r="O617" s="53">
        <v>127.4</v>
      </c>
      <c r="P617" s="52">
        <v>46.657</v>
      </c>
      <c r="Q617" s="54">
        <v>159.9</v>
      </c>
      <c r="R617" s="18">
        <v>127.1887</v>
      </c>
      <c r="S617" s="54">
        <v>20.83</v>
      </c>
      <c r="T617" s="3">
        <v>141.607581745743</v>
      </c>
      <c r="U617" s="21">
        <v>6.71</v>
      </c>
      <c r="V617" s="21">
        <v>5.87</v>
      </c>
      <c r="W617" s="18">
        <f t="shared" si="6"/>
        <v>0.01896590355</v>
      </c>
      <c r="X617" s="54">
        <v>80.597</v>
      </c>
      <c r="Y617" s="54">
        <v>0.016714602886264807</v>
      </c>
      <c r="Z617" s="53">
        <v>8241.165024000002</v>
      </c>
      <c r="AA617" s="51">
        <v>2798.5221</v>
      </c>
      <c r="AB617" s="55">
        <v>3722.48</v>
      </c>
      <c r="AC617" s="51">
        <v>5247.31119643631</v>
      </c>
      <c r="AD617" s="51">
        <v>5372.91940417607</v>
      </c>
      <c r="AE617" s="51">
        <v>4638.46111403786</v>
      </c>
      <c r="AF617" s="51">
        <f t="shared" si="5"/>
        <v>15258.69171</v>
      </c>
      <c r="AG617" s="18">
        <v>15340.61</v>
      </c>
      <c r="AH617" s="21">
        <v>5.05</v>
      </c>
      <c r="AI617" s="51">
        <f t="shared" si="3"/>
        <v>923.9579</v>
      </c>
      <c r="AJ617" s="18">
        <v>344.1</v>
      </c>
      <c r="AK617" s="54">
        <v>20.83</v>
      </c>
      <c r="AL617" s="56">
        <v>4.675</v>
      </c>
      <c r="AM617" s="3">
        <v>141.607581745743</v>
      </c>
      <c r="AN617" s="53">
        <v>3479.6</v>
      </c>
      <c r="AO617" s="18">
        <f t="shared" si="4"/>
        <v>990.7860639</v>
      </c>
      <c r="AP617" s="53">
        <v>138.2</v>
      </c>
      <c r="AQ617" s="53">
        <v>7331.0</v>
      </c>
      <c r="AR617" s="21">
        <v>389.081</v>
      </c>
      <c r="AS617" s="21">
        <v>1.148333</v>
      </c>
      <c r="AT617" s="53">
        <v>165.4</v>
      </c>
      <c r="AU617" s="53">
        <v>170.3</v>
      </c>
      <c r="AV617" s="53">
        <v>126.0</v>
      </c>
      <c r="AW617" s="53">
        <v>131.0</v>
      </c>
      <c r="AX617" s="53">
        <v>144.6</v>
      </c>
      <c r="AY617" s="21">
        <v>144.504125306044</v>
      </c>
      <c r="AZ617" s="21">
        <v>132.912269013529</v>
      </c>
      <c r="BA617" s="21">
        <v>140.208049391708</v>
      </c>
      <c r="BB617" s="5">
        <v>344.1</v>
      </c>
      <c r="BC617" s="5">
        <v>4.7594</v>
      </c>
      <c r="BD617" s="18">
        <v>344.09</v>
      </c>
      <c r="BE617" s="21">
        <v>6.71</v>
      </c>
      <c r="BF617" s="21">
        <v>7.58</v>
      </c>
      <c r="BG617" s="5">
        <v>8.2</v>
      </c>
      <c r="BH617" s="53">
        <v>132.2</v>
      </c>
      <c r="BI617" s="53">
        <v>125.9</v>
      </c>
      <c r="BJ617" s="53">
        <v>130.9</v>
      </c>
      <c r="BK617" s="53">
        <v>133.3</v>
      </c>
      <c r="BL617" s="54">
        <v>1327294.0</v>
      </c>
      <c r="BM617" s="53">
        <v>127.0</v>
      </c>
      <c r="BN617" s="53">
        <v>144.9</v>
      </c>
      <c r="BO617" s="21">
        <v>81.9544038375946</v>
      </c>
      <c r="BP617" s="53">
        <v>5460.2</v>
      </c>
      <c r="BQ617" s="21">
        <v>-0.4372</v>
      </c>
      <c r="BR617" s="53">
        <v>196.6</v>
      </c>
      <c r="BS617" s="5">
        <v>175.6</v>
      </c>
      <c r="BT617" s="53">
        <v>7.944</v>
      </c>
      <c r="BU617" s="18">
        <v>1.82</v>
      </c>
      <c r="BV617" s="57">
        <v>113.419025</v>
      </c>
    </row>
    <row r="618" ht="15.75" customHeight="1">
      <c r="A618" s="3" t="s">
        <v>233</v>
      </c>
      <c r="B618" s="3">
        <v>1997.0</v>
      </c>
      <c r="C618" s="3">
        <v>1997.499999999954</v>
      </c>
      <c r="D618" s="54">
        <v>46.571</v>
      </c>
      <c r="E618" s="3">
        <v>3888.8</v>
      </c>
      <c r="F618" s="50">
        <v>511.5491</v>
      </c>
      <c r="G618" s="50">
        <v>1183.6171</v>
      </c>
      <c r="H618" s="51">
        <v>813.3906</v>
      </c>
      <c r="I618" s="22">
        <v>310.5599</v>
      </c>
      <c r="J618" s="21">
        <v>117.02</v>
      </c>
      <c r="K618" s="5">
        <v>5.56</v>
      </c>
      <c r="L618" s="52">
        <v>9857.07</v>
      </c>
      <c r="M618" s="54">
        <v>77.426</v>
      </c>
      <c r="N618" s="3">
        <v>876.29</v>
      </c>
      <c r="O618" s="53">
        <v>127.2</v>
      </c>
      <c r="P618" s="52">
        <v>46.938</v>
      </c>
      <c r="Q618" s="54">
        <v>160.2</v>
      </c>
      <c r="R618" s="18">
        <v>127.0055</v>
      </c>
      <c r="S618" s="54">
        <v>19.17</v>
      </c>
      <c r="T618" s="3">
        <v>145.367437380702</v>
      </c>
      <c r="U618" s="21">
        <v>6.49</v>
      </c>
      <c r="V618" s="21">
        <v>5.69</v>
      </c>
      <c r="W618" s="18">
        <f t="shared" si="6"/>
        <v>0.01968892811</v>
      </c>
      <c r="X618" s="54">
        <v>80.647</v>
      </c>
      <c r="Y618" s="54">
        <v>0.01690918719895107</v>
      </c>
      <c r="Z618" s="53">
        <v>8323.309908</v>
      </c>
      <c r="AA618" s="51">
        <v>2819.1294</v>
      </c>
      <c r="AB618" s="55">
        <v>3748.3744</v>
      </c>
      <c r="AC618" s="51">
        <v>5264.579</v>
      </c>
      <c r="AD618" s="51">
        <v>5410.425</v>
      </c>
      <c r="AE618" s="51">
        <v>4670.885</v>
      </c>
      <c r="AF618" s="51">
        <f t="shared" si="5"/>
        <v>15345.889</v>
      </c>
      <c r="AG618" s="18">
        <v>15442.58</v>
      </c>
      <c r="AH618" s="21">
        <v>4.93</v>
      </c>
      <c r="AI618" s="51">
        <f t="shared" si="3"/>
        <v>929.245</v>
      </c>
      <c r="AJ618" s="18">
        <v>340.805</v>
      </c>
      <c r="AK618" s="54">
        <v>19.17</v>
      </c>
      <c r="AL618" s="56">
        <v>4.638</v>
      </c>
      <c r="AM618" s="3">
        <v>145.367437380702</v>
      </c>
      <c r="AN618" s="53">
        <v>3509.7</v>
      </c>
      <c r="AO618" s="18">
        <f t="shared" si="4"/>
        <v>981.2985891</v>
      </c>
      <c r="AP618" s="53">
        <v>138.3</v>
      </c>
      <c r="AQ618" s="53">
        <v>7672.8</v>
      </c>
      <c r="AR618" s="21">
        <v>420.676</v>
      </c>
      <c r="AS618" s="21">
        <v>1.174671</v>
      </c>
      <c r="AT618" s="53">
        <v>167.8</v>
      </c>
      <c r="AU618" s="53">
        <v>174.0</v>
      </c>
      <c r="AV618" s="53">
        <v>126.1</v>
      </c>
      <c r="AW618" s="53">
        <v>133.2</v>
      </c>
      <c r="AX618" s="53">
        <v>139.3</v>
      </c>
      <c r="AY618" s="21">
        <v>144.373075166455</v>
      </c>
      <c r="AZ618" s="21">
        <v>132.93177354421601</v>
      </c>
      <c r="BA618" s="21">
        <v>140.383352875446</v>
      </c>
      <c r="BB618" s="5">
        <v>340.8</v>
      </c>
      <c r="BC618" s="5">
        <v>4.75524</v>
      </c>
      <c r="BD618" s="18">
        <v>340.51</v>
      </c>
      <c r="BE618" s="21">
        <v>6.49</v>
      </c>
      <c r="BF618" s="21">
        <v>7.41</v>
      </c>
      <c r="BG618" s="5">
        <v>8.02</v>
      </c>
      <c r="BH618" s="53">
        <v>132.5</v>
      </c>
      <c r="BI618" s="53">
        <v>125.9</v>
      </c>
      <c r="BJ618" s="53">
        <v>130.9</v>
      </c>
      <c r="BK618" s="53">
        <v>133.4</v>
      </c>
      <c r="BL618" s="54">
        <v>1334688.0</v>
      </c>
      <c r="BM618" s="53">
        <v>127.2</v>
      </c>
      <c r="BN618" s="53">
        <v>145.0</v>
      </c>
      <c r="BO618" s="21">
        <v>81.9544038375946</v>
      </c>
      <c r="BP618" s="53">
        <v>5494.2</v>
      </c>
      <c r="BQ618" s="21">
        <v>-0.5121</v>
      </c>
      <c r="BR618" s="53">
        <v>197.4</v>
      </c>
      <c r="BS618" s="5">
        <v>176.0</v>
      </c>
      <c r="BT618" s="53">
        <v>7.69</v>
      </c>
      <c r="BU618" s="18">
        <v>1.73</v>
      </c>
      <c r="BV618" s="57">
        <v>113.990315</v>
      </c>
    </row>
    <row r="619" ht="15.75" customHeight="1">
      <c r="A619" s="3" t="s">
        <v>60</v>
      </c>
      <c r="B619" s="3">
        <v>1997.0</v>
      </c>
      <c r="C619" s="3">
        <v>1997.5833333332873</v>
      </c>
      <c r="D619" s="54">
        <v>46.347</v>
      </c>
      <c r="E619" s="3">
        <v>3910.9</v>
      </c>
      <c r="F619" s="50">
        <v>512.5224</v>
      </c>
      <c r="G619" s="50">
        <v>1190.4554</v>
      </c>
      <c r="H619" s="51">
        <v>816.5341</v>
      </c>
      <c r="I619" s="22">
        <v>315.7108</v>
      </c>
      <c r="J619" s="21">
        <v>118.02</v>
      </c>
      <c r="K619" s="5">
        <v>5.52</v>
      </c>
      <c r="L619" s="52">
        <v>9911.15</v>
      </c>
      <c r="M619" s="54">
        <v>77.478</v>
      </c>
      <c r="N619" s="3">
        <v>925.29</v>
      </c>
      <c r="O619" s="53">
        <v>126.9</v>
      </c>
      <c r="P619" s="52">
        <v>46.756</v>
      </c>
      <c r="Q619" s="54">
        <v>160.4</v>
      </c>
      <c r="R619" s="18">
        <v>126.7604</v>
      </c>
      <c r="S619" s="54">
        <v>19.63</v>
      </c>
      <c r="T619" s="3">
        <v>147.0873087321</v>
      </c>
      <c r="U619" s="21">
        <v>6.22</v>
      </c>
      <c r="V619" s="21">
        <v>5.54</v>
      </c>
      <c r="W619" s="18">
        <f t="shared" si="6"/>
        <v>0.01845571417</v>
      </c>
      <c r="X619" s="54">
        <v>80.823</v>
      </c>
      <c r="Y619" s="54">
        <v>0.017332527754701177</v>
      </c>
      <c r="Z619" s="53">
        <v>8378.88621</v>
      </c>
      <c r="AA619" s="51">
        <v>2835.2172</v>
      </c>
      <c r="AB619" s="55">
        <v>3773.3504</v>
      </c>
      <c r="AC619" s="51">
        <v>5292.01235773528</v>
      </c>
      <c r="AD619" s="51">
        <v>5449.84198923835</v>
      </c>
      <c r="AE619" s="51">
        <v>4706.18794552542</v>
      </c>
      <c r="AF619" s="51">
        <f t="shared" si="5"/>
        <v>15448.04229</v>
      </c>
      <c r="AG619" s="18">
        <v>15560.4</v>
      </c>
      <c r="AH619" s="21">
        <v>5.05</v>
      </c>
      <c r="AI619" s="51">
        <f t="shared" si="3"/>
        <v>938.1332</v>
      </c>
      <c r="AJ619" s="18">
        <v>323.78</v>
      </c>
      <c r="AK619" s="54">
        <v>19.63</v>
      </c>
      <c r="AL619" s="56">
        <v>4.49</v>
      </c>
      <c r="AM619" s="3">
        <v>147.0873087321</v>
      </c>
      <c r="AN619" s="53">
        <v>3552.3</v>
      </c>
      <c r="AO619" s="18">
        <f t="shared" si="4"/>
        <v>932.2775698</v>
      </c>
      <c r="AP619" s="53">
        <v>138.2</v>
      </c>
      <c r="AQ619" s="53">
        <v>8222.6</v>
      </c>
      <c r="AR619" s="21">
        <v>402.873</v>
      </c>
      <c r="AS619" s="21">
        <v>1.074136</v>
      </c>
      <c r="AT619" s="53">
        <v>160.2</v>
      </c>
      <c r="AU619" s="53">
        <v>161.9</v>
      </c>
      <c r="AV619" s="53">
        <v>126.7</v>
      </c>
      <c r="AW619" s="53">
        <v>129.7</v>
      </c>
      <c r="AX619" s="53">
        <v>140.7</v>
      </c>
      <c r="AY619" s="21">
        <v>144.36576336211</v>
      </c>
      <c r="AZ619" s="21">
        <v>132.142318586925</v>
      </c>
      <c r="BA619" s="21">
        <v>142.795793652238</v>
      </c>
      <c r="BB619" s="5">
        <v>323.78</v>
      </c>
      <c r="BC619" s="5">
        <v>4.37243</v>
      </c>
      <c r="BD619" s="18">
        <v>323.9</v>
      </c>
      <c r="BE619" s="21">
        <v>6.22</v>
      </c>
      <c r="BF619" s="21">
        <v>7.14</v>
      </c>
      <c r="BG619" s="5">
        <v>7.75</v>
      </c>
      <c r="BH619" s="53">
        <v>132.0</v>
      </c>
      <c r="BI619" s="53">
        <v>126.0</v>
      </c>
      <c r="BJ619" s="53">
        <v>130.9</v>
      </c>
      <c r="BK619" s="53">
        <v>133.4</v>
      </c>
      <c r="BL619" s="54">
        <v>1342310.0</v>
      </c>
      <c r="BM619" s="53">
        <v>127.0</v>
      </c>
      <c r="BN619" s="53">
        <v>145.2</v>
      </c>
      <c r="BO619" s="21">
        <v>81.7763710993521</v>
      </c>
      <c r="BP619" s="53">
        <v>5548.8</v>
      </c>
      <c r="BQ619" s="21">
        <v>-0.5318</v>
      </c>
      <c r="BR619" s="53">
        <v>196.4</v>
      </c>
      <c r="BS619" s="5">
        <v>176.5</v>
      </c>
      <c r="BT619" s="53">
        <v>7.4975</v>
      </c>
      <c r="BU619" s="18">
        <v>1.64</v>
      </c>
      <c r="BV619" s="57">
        <v>114.438863</v>
      </c>
    </row>
    <row r="620" ht="15.75" customHeight="1">
      <c r="A620" s="3" t="s">
        <v>234</v>
      </c>
      <c r="B620" s="3">
        <v>1997.0</v>
      </c>
      <c r="C620" s="3">
        <v>1997.6666666666206</v>
      </c>
      <c r="D620" s="54">
        <v>46.316</v>
      </c>
      <c r="E620" s="3">
        <v>3939.3</v>
      </c>
      <c r="F620" s="50">
        <v>512.7391</v>
      </c>
      <c r="G620" s="50">
        <v>1196.3873</v>
      </c>
      <c r="H620" s="51">
        <v>822.5086</v>
      </c>
      <c r="I620" s="22">
        <v>319.7169</v>
      </c>
      <c r="J620" s="21">
        <v>120.59</v>
      </c>
      <c r="K620" s="5">
        <v>5.54</v>
      </c>
      <c r="L620" s="52">
        <v>9909.86</v>
      </c>
      <c r="M620" s="54">
        <v>77.448</v>
      </c>
      <c r="N620" s="3">
        <v>927.24</v>
      </c>
      <c r="O620" s="53">
        <v>127.2</v>
      </c>
      <c r="P620" s="52">
        <v>46.913</v>
      </c>
      <c r="Q620" s="54">
        <v>160.8</v>
      </c>
      <c r="R620" s="18">
        <v>127.0507</v>
      </c>
      <c r="S620" s="54">
        <v>19.93</v>
      </c>
      <c r="T620" s="3">
        <v>145.494772750482</v>
      </c>
      <c r="U620" s="21">
        <v>6.3</v>
      </c>
      <c r="V620" s="21">
        <v>5.56</v>
      </c>
      <c r="W620" s="18">
        <f t="shared" si="6"/>
        <v>0.01717888101</v>
      </c>
      <c r="X620" s="54">
        <v>80.921</v>
      </c>
      <c r="Y620" s="54">
        <v>0.018130347257171664</v>
      </c>
      <c r="Z620" s="53">
        <v>8387.705504000001</v>
      </c>
      <c r="AA620" s="51">
        <v>2851.3257</v>
      </c>
      <c r="AB620" s="55">
        <v>3786.3898</v>
      </c>
      <c r="AC620" s="51">
        <v>5328.17109942788</v>
      </c>
      <c r="AD620" s="51">
        <v>5489.67921741168</v>
      </c>
      <c r="AE620" s="51">
        <v>4742.15375979857</v>
      </c>
      <c r="AF620" s="51">
        <f t="shared" si="5"/>
        <v>15560.00408</v>
      </c>
      <c r="AG620" s="18">
        <v>15676.72</v>
      </c>
      <c r="AH620" s="21">
        <v>5.14</v>
      </c>
      <c r="AI620" s="51">
        <f t="shared" si="3"/>
        <v>935.0641</v>
      </c>
      <c r="AJ620" s="18">
        <v>323.998</v>
      </c>
      <c r="AK620" s="54">
        <v>19.93</v>
      </c>
      <c r="AL620" s="56">
        <v>4.671</v>
      </c>
      <c r="AM620" s="3">
        <v>145.494772750482</v>
      </c>
      <c r="AN620" s="53">
        <v>3524.0</v>
      </c>
      <c r="AO620" s="18">
        <f t="shared" si="4"/>
        <v>932.9052692</v>
      </c>
      <c r="AP620" s="53">
        <v>138.2</v>
      </c>
      <c r="AQ620" s="53">
        <v>7622.4</v>
      </c>
      <c r="AR620" s="21">
        <v>423.881</v>
      </c>
      <c r="AS620" s="21">
        <v>1.022276</v>
      </c>
      <c r="AT620" s="53">
        <v>158.1</v>
      </c>
      <c r="AU620" s="53">
        <v>156.3</v>
      </c>
      <c r="AV620" s="53">
        <v>126.8</v>
      </c>
      <c r="AW620" s="53">
        <v>131.8</v>
      </c>
      <c r="AX620" s="53">
        <v>142.5</v>
      </c>
      <c r="AY620" s="21">
        <v>144.202136681756</v>
      </c>
      <c r="AZ620" s="21">
        <v>132.481107346202</v>
      </c>
      <c r="BA620" s="21">
        <v>141.114062275123</v>
      </c>
      <c r="BB620" s="5">
        <v>324.0</v>
      </c>
      <c r="BC620" s="5">
        <v>4.49618</v>
      </c>
      <c r="BD620" s="18">
        <v>324.02</v>
      </c>
      <c r="BE620" s="21">
        <v>6.3</v>
      </c>
      <c r="BF620" s="21">
        <v>7.22</v>
      </c>
      <c r="BG620" s="5">
        <v>7.82</v>
      </c>
      <c r="BH620" s="53">
        <v>132.2</v>
      </c>
      <c r="BI620" s="53">
        <v>125.7</v>
      </c>
      <c r="BJ620" s="53">
        <v>130.7</v>
      </c>
      <c r="BK620" s="53">
        <v>133.5</v>
      </c>
      <c r="BL620" s="54">
        <v>1348243.0</v>
      </c>
      <c r="BM620" s="53">
        <v>127.3</v>
      </c>
      <c r="BN620" s="53">
        <v>145.3</v>
      </c>
      <c r="BO620" s="21">
        <v>81.7170268532713</v>
      </c>
      <c r="BP620" s="53">
        <v>5587.0</v>
      </c>
      <c r="BQ620" s="21">
        <v>-0.5023</v>
      </c>
      <c r="BR620" s="53">
        <v>199.3</v>
      </c>
      <c r="BS620" s="5">
        <v>177.0</v>
      </c>
      <c r="BT620" s="53">
        <v>7.48</v>
      </c>
      <c r="BU620" s="18">
        <v>1.65</v>
      </c>
      <c r="BV620" s="57">
        <v>114.637867</v>
      </c>
    </row>
    <row r="621" ht="15.75" customHeight="1">
      <c r="A621" s="3" t="s">
        <v>235</v>
      </c>
      <c r="B621" s="3">
        <v>1997.0</v>
      </c>
      <c r="C621" s="3">
        <v>1997.7499999999538</v>
      </c>
      <c r="D621" s="54">
        <v>45.81</v>
      </c>
      <c r="E621" s="3">
        <v>3959.4</v>
      </c>
      <c r="F621" s="50">
        <v>507.0424</v>
      </c>
      <c r="G621" s="50">
        <v>1208.4001</v>
      </c>
      <c r="H621" s="51">
        <v>829.9495</v>
      </c>
      <c r="I621" s="22">
        <v>319.9035</v>
      </c>
      <c r="J621" s="21">
        <v>120.42</v>
      </c>
      <c r="K621" s="5">
        <v>5.54</v>
      </c>
      <c r="L621" s="52">
        <v>9977.1</v>
      </c>
      <c r="M621" s="54">
        <v>77.608</v>
      </c>
      <c r="N621" s="3">
        <v>937.02</v>
      </c>
      <c r="O621" s="53">
        <v>127.5</v>
      </c>
      <c r="P621" s="52">
        <v>46.248</v>
      </c>
      <c r="Q621" s="54">
        <v>161.2</v>
      </c>
      <c r="R621" s="18">
        <v>127.2822</v>
      </c>
      <c r="S621" s="54">
        <v>19.79</v>
      </c>
      <c r="T621" s="3">
        <v>147.817986108575</v>
      </c>
      <c r="U621" s="21">
        <v>6.21</v>
      </c>
      <c r="V621" s="21">
        <v>5.52</v>
      </c>
      <c r="W621" s="18">
        <f t="shared" si="6"/>
        <v>0.01621055388</v>
      </c>
      <c r="X621" s="54">
        <v>81.116</v>
      </c>
      <c r="Y621" s="54">
        <v>0.017983760651581804</v>
      </c>
      <c r="Z621" s="53">
        <v>8462.576219999999</v>
      </c>
      <c r="AA621" s="51">
        <v>2865.2914</v>
      </c>
      <c r="AB621" s="55">
        <v>3814.0758</v>
      </c>
      <c r="AC621" s="51">
        <v>5371.638</v>
      </c>
      <c r="AD621" s="51">
        <v>5528.857</v>
      </c>
      <c r="AE621" s="51">
        <v>4775.725</v>
      </c>
      <c r="AF621" s="51">
        <f t="shared" si="5"/>
        <v>15676.22</v>
      </c>
      <c r="AG621" s="18">
        <v>15791.54</v>
      </c>
      <c r="AH621" s="21">
        <v>4.95</v>
      </c>
      <c r="AI621" s="51">
        <f t="shared" si="3"/>
        <v>948.7844</v>
      </c>
      <c r="AJ621" s="18">
        <v>322.616</v>
      </c>
      <c r="AK621" s="54">
        <v>19.79</v>
      </c>
      <c r="AL621" s="56">
        <v>5.232</v>
      </c>
      <c r="AM621" s="3">
        <v>147.817986108575</v>
      </c>
      <c r="AN621" s="53">
        <v>3557.7</v>
      </c>
      <c r="AO621" s="18">
        <f t="shared" si="4"/>
        <v>928.9260006</v>
      </c>
      <c r="AP621" s="53">
        <v>138.2</v>
      </c>
      <c r="AQ621" s="53">
        <v>7945.3</v>
      </c>
      <c r="AR621" s="21">
        <v>424.832</v>
      </c>
      <c r="AS621" s="21">
        <v>0.963881</v>
      </c>
      <c r="AT621" s="53">
        <v>150.6</v>
      </c>
      <c r="AU621" s="53">
        <v>150.2</v>
      </c>
      <c r="AV621" s="53">
        <v>126.8</v>
      </c>
      <c r="AW621" s="53">
        <v>135.7</v>
      </c>
      <c r="AX621" s="53">
        <v>143.7</v>
      </c>
      <c r="AY621" s="21">
        <v>143.916784445624</v>
      </c>
      <c r="AZ621" s="21">
        <v>132.459991205189</v>
      </c>
      <c r="BA621" s="21">
        <v>140.294732391898</v>
      </c>
      <c r="BB621" s="5">
        <v>322.62</v>
      </c>
      <c r="BC621" s="5">
        <v>4.73186</v>
      </c>
      <c r="BD621" s="18">
        <v>323.11</v>
      </c>
      <c r="BE621" s="21">
        <v>6.21</v>
      </c>
      <c r="BF621" s="21">
        <v>7.15</v>
      </c>
      <c r="BG621" s="5">
        <v>7.7</v>
      </c>
      <c r="BH621" s="53">
        <v>132.0</v>
      </c>
      <c r="BI621" s="53">
        <v>125.6</v>
      </c>
      <c r="BJ621" s="53">
        <v>130.7</v>
      </c>
      <c r="BK621" s="53">
        <v>133.5</v>
      </c>
      <c r="BL621" s="54">
        <v>1355839.0</v>
      </c>
      <c r="BM621" s="53">
        <v>127.7</v>
      </c>
      <c r="BN621" s="53">
        <v>145.4</v>
      </c>
      <c r="BO621" s="21">
        <v>81.4203056228673</v>
      </c>
      <c r="BP621" s="53">
        <v>5601.7</v>
      </c>
      <c r="BQ621" s="21">
        <v>-0.6008</v>
      </c>
      <c r="BR621" s="53">
        <v>194.2</v>
      </c>
      <c r="BS621" s="5">
        <v>177.4</v>
      </c>
      <c r="BT621" s="53">
        <v>7.43</v>
      </c>
      <c r="BU621" s="18">
        <v>1.64</v>
      </c>
      <c r="BV621" s="57">
        <v>114.565786</v>
      </c>
    </row>
    <row r="622" ht="15.75" customHeight="1">
      <c r="A622" s="3" t="s">
        <v>61</v>
      </c>
      <c r="B622" s="3">
        <v>1997.0</v>
      </c>
      <c r="C622" s="3">
        <v>1997.833333333287</v>
      </c>
      <c r="D622" s="54">
        <v>45.69</v>
      </c>
      <c r="E622" s="3">
        <v>3976.2</v>
      </c>
      <c r="F622" s="50">
        <v>501.2528</v>
      </c>
      <c r="G622" s="50">
        <v>1214.999</v>
      </c>
      <c r="H622" s="51">
        <v>833.9287</v>
      </c>
      <c r="I622" s="22">
        <v>322.55240000000003</v>
      </c>
      <c r="J622" s="21">
        <v>120.1</v>
      </c>
      <c r="K622" s="5">
        <v>5.5</v>
      </c>
      <c r="L622" s="52">
        <v>10013.86</v>
      </c>
      <c r="M622" s="54">
        <v>77.726</v>
      </c>
      <c r="N622" s="3">
        <v>951.16</v>
      </c>
      <c r="O622" s="53">
        <v>127.8</v>
      </c>
      <c r="P622" s="52">
        <v>45.96</v>
      </c>
      <c r="Q622" s="54">
        <v>161.5</v>
      </c>
      <c r="R622" s="18">
        <v>127.5725</v>
      </c>
      <c r="S622" s="54">
        <v>21.26</v>
      </c>
      <c r="T622" s="3">
        <v>141.320694287231</v>
      </c>
      <c r="U622" s="21">
        <v>6.03</v>
      </c>
      <c r="V622" s="21">
        <v>5.46</v>
      </c>
      <c r="W622" s="18">
        <f t="shared" si="6"/>
        <v>0.01533598077</v>
      </c>
      <c r="X622" s="54">
        <v>81.234</v>
      </c>
      <c r="Y622" s="54">
        <v>0.017855129120775803</v>
      </c>
      <c r="Z622" s="53">
        <v>8504.771298000001</v>
      </c>
      <c r="AA622" s="51">
        <v>2872.7048</v>
      </c>
      <c r="AB622" s="55">
        <v>3830.4108</v>
      </c>
      <c r="AC622" s="51">
        <v>5420.13937495843</v>
      </c>
      <c r="AD622" s="51">
        <v>5565.96484399981</v>
      </c>
      <c r="AE622" s="51">
        <v>4805.24119190364</v>
      </c>
      <c r="AF622" s="51">
        <f t="shared" si="5"/>
        <v>15791.34541</v>
      </c>
      <c r="AG622" s="18">
        <v>15904.86</v>
      </c>
      <c r="AH622" s="21">
        <v>4.97</v>
      </c>
      <c r="AI622" s="51">
        <f t="shared" si="3"/>
        <v>957.706</v>
      </c>
      <c r="AJ622" s="18">
        <v>324.863</v>
      </c>
      <c r="AK622" s="54">
        <v>21.26</v>
      </c>
      <c r="AL622" s="56">
        <v>4.737</v>
      </c>
      <c r="AM622" s="3">
        <v>141.320694287231</v>
      </c>
      <c r="AN622" s="53">
        <v>3581.9</v>
      </c>
      <c r="AO622" s="18">
        <f t="shared" si="4"/>
        <v>935.3959113</v>
      </c>
      <c r="AP622" s="53">
        <v>138.0</v>
      </c>
      <c r="AQ622" s="53">
        <v>7442.1</v>
      </c>
      <c r="AR622" s="21">
        <v>422.365</v>
      </c>
      <c r="AS622" s="21">
        <v>0.939565</v>
      </c>
      <c r="AT622" s="53">
        <v>147.1</v>
      </c>
      <c r="AU622" s="53">
        <v>146.6</v>
      </c>
      <c r="AV622" s="53">
        <v>126.8</v>
      </c>
      <c r="AW622" s="53">
        <v>131.9</v>
      </c>
      <c r="AX622" s="53">
        <v>144.4</v>
      </c>
      <c r="AY622" s="21">
        <v>143.979917646989</v>
      </c>
      <c r="AZ622" s="21">
        <v>132.117723028603</v>
      </c>
      <c r="BA622" s="21">
        <v>138.977202790934</v>
      </c>
      <c r="BB622" s="5">
        <v>324.85</v>
      </c>
      <c r="BC622" s="5">
        <v>5.0348</v>
      </c>
      <c r="BD622" s="18">
        <v>324.36</v>
      </c>
      <c r="BE622" s="21">
        <v>6.03</v>
      </c>
      <c r="BF622" s="21">
        <v>7.0</v>
      </c>
      <c r="BG622" s="5">
        <v>7.57</v>
      </c>
      <c r="BH622" s="53">
        <v>131.7</v>
      </c>
      <c r="BI622" s="53">
        <v>125.4</v>
      </c>
      <c r="BJ622" s="53">
        <v>130.6</v>
      </c>
      <c r="BK622" s="53">
        <v>133.6</v>
      </c>
      <c r="BL622" s="54">
        <v>1364970.0</v>
      </c>
      <c r="BM622" s="53">
        <v>128.1</v>
      </c>
      <c r="BN622" s="53">
        <v>145.4</v>
      </c>
      <c r="BO622" s="21">
        <v>82.1917808219178</v>
      </c>
      <c r="BP622" s="53">
        <v>5637.7</v>
      </c>
      <c r="BQ622" s="21">
        <v>-0.4778</v>
      </c>
      <c r="BR622" s="53">
        <v>199.8</v>
      </c>
      <c r="BS622" s="5">
        <v>177.9</v>
      </c>
      <c r="BT622" s="53">
        <v>7.294</v>
      </c>
      <c r="BU622" s="18">
        <v>1.62</v>
      </c>
      <c r="BV622" s="57">
        <v>114.410644</v>
      </c>
    </row>
    <row r="623" ht="15.75" customHeight="1">
      <c r="A623" s="3" t="s">
        <v>236</v>
      </c>
      <c r="B623" s="3">
        <v>1997.0</v>
      </c>
      <c r="C623" s="3">
        <v>1997.9166666666204</v>
      </c>
      <c r="D623" s="54">
        <v>46.258</v>
      </c>
      <c r="E623" s="3">
        <v>3997.6</v>
      </c>
      <c r="F623" s="50">
        <v>501.3803</v>
      </c>
      <c r="G623" s="50">
        <v>1219.4539</v>
      </c>
      <c r="H623" s="51">
        <v>839.8955</v>
      </c>
      <c r="I623" s="22">
        <v>325.9901</v>
      </c>
      <c r="J623" s="21">
        <v>121.89</v>
      </c>
      <c r="K623" s="5">
        <v>5.52</v>
      </c>
      <c r="L623" s="52">
        <v>9979.01</v>
      </c>
      <c r="M623" s="54">
        <v>77.75</v>
      </c>
      <c r="N623" s="3">
        <v>938.92</v>
      </c>
      <c r="O623" s="53">
        <v>127.9</v>
      </c>
      <c r="P623" s="52">
        <v>46.411</v>
      </c>
      <c r="Q623" s="54">
        <v>161.7</v>
      </c>
      <c r="R623" s="18">
        <v>127.821</v>
      </c>
      <c r="S623" s="54">
        <v>20.17</v>
      </c>
      <c r="T623" s="3">
        <v>145.715815620816</v>
      </c>
      <c r="U623" s="21">
        <v>5.88</v>
      </c>
      <c r="V623" s="21">
        <v>5.46</v>
      </c>
      <c r="W623" s="18">
        <f t="shared" si="6"/>
        <v>0.01432447947</v>
      </c>
      <c r="X623" s="54">
        <v>81.367</v>
      </c>
      <c r="Y623" s="54">
        <v>0.018564418406689764</v>
      </c>
      <c r="Z623" s="53">
        <v>8481.160599</v>
      </c>
      <c r="AA623" s="51">
        <v>2886.7308</v>
      </c>
      <c r="AB623" s="55">
        <v>3865.4326</v>
      </c>
      <c r="AC623" s="51">
        <v>5467.97570214845</v>
      </c>
      <c r="AD623" s="51">
        <v>5598.26902247351</v>
      </c>
      <c r="AE623" s="51">
        <v>4834.62973565677</v>
      </c>
      <c r="AF623" s="51">
        <f t="shared" si="5"/>
        <v>15900.87446</v>
      </c>
      <c r="AG623" s="18">
        <v>16004.93</v>
      </c>
      <c r="AH623" s="21">
        <v>5.14</v>
      </c>
      <c r="AI623" s="51">
        <f t="shared" si="3"/>
        <v>978.7018</v>
      </c>
      <c r="AJ623" s="18">
        <v>306.345</v>
      </c>
      <c r="AK623" s="54">
        <v>20.17</v>
      </c>
      <c r="AL623" s="56">
        <v>5.243</v>
      </c>
      <c r="AM623" s="3">
        <v>145.715815620816</v>
      </c>
      <c r="AN623" s="53">
        <v>3575.1</v>
      </c>
      <c r="AO623" s="18">
        <f t="shared" si="4"/>
        <v>882.076015</v>
      </c>
      <c r="AP623" s="53">
        <v>137.8</v>
      </c>
      <c r="AQ623" s="53">
        <v>7823.1</v>
      </c>
      <c r="AR623" s="21">
        <v>391.178</v>
      </c>
      <c r="AS623" s="21">
        <v>0.877061</v>
      </c>
      <c r="AT623" s="53">
        <v>141.1</v>
      </c>
      <c r="AU623" s="53">
        <v>140.6</v>
      </c>
      <c r="AV623" s="53">
        <v>127.2</v>
      </c>
      <c r="AW623" s="53">
        <v>132.5</v>
      </c>
      <c r="AX623" s="53">
        <v>137.9</v>
      </c>
      <c r="AY623" s="21">
        <v>143.73878622973</v>
      </c>
      <c r="AZ623" s="21">
        <v>131.626155462834</v>
      </c>
      <c r="BA623" s="21">
        <v>139.53533846401</v>
      </c>
      <c r="BB623" s="5">
        <v>306.35</v>
      </c>
      <c r="BC623" s="5">
        <v>5.07792</v>
      </c>
      <c r="BD623" s="18">
        <v>305.55</v>
      </c>
      <c r="BE623" s="21">
        <v>5.88</v>
      </c>
      <c r="BF623" s="21">
        <v>6.87</v>
      </c>
      <c r="BG623" s="5">
        <v>7.42</v>
      </c>
      <c r="BH623" s="53">
        <v>131.3</v>
      </c>
      <c r="BI623" s="53">
        <v>125.5</v>
      </c>
      <c r="BJ623" s="53">
        <v>130.8</v>
      </c>
      <c r="BK623" s="53">
        <v>133.6</v>
      </c>
      <c r="BL623" s="54">
        <v>1370492.0</v>
      </c>
      <c r="BM623" s="53">
        <v>128.2</v>
      </c>
      <c r="BN623" s="53">
        <v>145.5</v>
      </c>
      <c r="BO623" s="21">
        <v>82.0730923297562</v>
      </c>
      <c r="BP623" s="53">
        <v>5661.1</v>
      </c>
      <c r="BQ623" s="21">
        <v>-0.3979</v>
      </c>
      <c r="BR623" s="53">
        <v>197.3</v>
      </c>
      <c r="BS623" s="5">
        <v>178.4</v>
      </c>
      <c r="BT623" s="53">
        <v>7.205</v>
      </c>
      <c r="BU623" s="18">
        <v>1.64</v>
      </c>
      <c r="BV623" s="57">
        <v>114.778266</v>
      </c>
    </row>
    <row r="624" ht="15.75" customHeight="1">
      <c r="A624" s="3" t="s">
        <v>237</v>
      </c>
      <c r="B624" s="3">
        <v>1997.0</v>
      </c>
      <c r="C624" s="3">
        <v>1997.9999999999536</v>
      </c>
      <c r="D624" s="54">
        <v>46.551</v>
      </c>
      <c r="E624" s="3">
        <v>4018.3</v>
      </c>
      <c r="F624" s="50">
        <v>501.3072</v>
      </c>
      <c r="G624" s="50">
        <v>1220.6049</v>
      </c>
      <c r="H624" s="51">
        <v>845.0977</v>
      </c>
      <c r="I624" s="22">
        <v>332.88329999999996</v>
      </c>
      <c r="J624" s="21">
        <v>126.88</v>
      </c>
      <c r="K624" s="5">
        <v>5.5</v>
      </c>
      <c r="L624" s="52">
        <v>10034.04</v>
      </c>
      <c r="M624" s="54">
        <v>77.794</v>
      </c>
      <c r="N624" s="3">
        <v>962.37</v>
      </c>
      <c r="O624" s="53">
        <v>126.8</v>
      </c>
      <c r="P624" s="52">
        <v>46.876</v>
      </c>
      <c r="Q624" s="54">
        <v>161.8</v>
      </c>
      <c r="R624" s="18">
        <v>126.9178</v>
      </c>
      <c r="S624" s="54">
        <v>18.32</v>
      </c>
      <c r="T624" s="3">
        <v>144.824744212287</v>
      </c>
      <c r="U624" s="21">
        <v>5.81</v>
      </c>
      <c r="V624" s="21">
        <v>5.53</v>
      </c>
      <c r="W624" s="18">
        <f t="shared" si="6"/>
        <v>0.01450144754</v>
      </c>
      <c r="X624" s="54">
        <v>81.425</v>
      </c>
      <c r="Y624" s="54">
        <v>0.017914291429142803</v>
      </c>
      <c r="Z624" s="53">
        <v>8531.944212000002</v>
      </c>
      <c r="AA624" s="51">
        <v>2899.9008</v>
      </c>
      <c r="AB624" s="55">
        <v>3886.259</v>
      </c>
      <c r="AC624" s="51">
        <v>5508.591</v>
      </c>
      <c r="AD624" s="51">
        <v>5622.705</v>
      </c>
      <c r="AE624" s="51">
        <v>4869.215</v>
      </c>
      <c r="AF624" s="51">
        <f t="shared" si="5"/>
        <v>16000.511</v>
      </c>
      <c r="AG624" s="18">
        <v>16091.74</v>
      </c>
      <c r="AH624" s="21">
        <v>5.16</v>
      </c>
      <c r="AI624" s="51">
        <f t="shared" si="3"/>
        <v>986.3582</v>
      </c>
      <c r="AJ624" s="18">
        <v>288.776</v>
      </c>
      <c r="AK624" s="54">
        <v>18.32</v>
      </c>
      <c r="AL624" s="56">
        <v>5.977</v>
      </c>
      <c r="AM624" s="3">
        <v>144.824744212287</v>
      </c>
      <c r="AN624" s="53">
        <v>3613.4</v>
      </c>
      <c r="AO624" s="18">
        <f t="shared" si="4"/>
        <v>831.4886265</v>
      </c>
      <c r="AP624" s="53">
        <v>137.7</v>
      </c>
      <c r="AQ624" s="53">
        <v>7908.3</v>
      </c>
      <c r="AR624" s="21">
        <v>366.469</v>
      </c>
      <c r="AS624" s="21">
        <v>0.798277</v>
      </c>
      <c r="AT624" s="53">
        <v>133.9</v>
      </c>
      <c r="AU624" s="53">
        <v>130.7</v>
      </c>
      <c r="AV624" s="53">
        <v>127.0</v>
      </c>
      <c r="AW624" s="53">
        <v>132.1</v>
      </c>
      <c r="AX624" s="53">
        <v>137.6</v>
      </c>
      <c r="AY624" s="21">
        <v>143.273811841414</v>
      </c>
      <c r="AZ624" s="21">
        <v>131.133451871031</v>
      </c>
      <c r="BA624" s="21">
        <v>140.243597669412</v>
      </c>
      <c r="BB624" s="5">
        <v>288.78</v>
      </c>
      <c r="BC624" s="5">
        <v>5.79452</v>
      </c>
      <c r="BD624" s="18">
        <v>288.59</v>
      </c>
      <c r="BE624" s="21">
        <v>5.81</v>
      </c>
      <c r="BF624" s="21">
        <v>6.76</v>
      </c>
      <c r="BG624" s="5">
        <v>7.32</v>
      </c>
      <c r="BH624" s="53">
        <v>130.6</v>
      </c>
      <c r="BI624" s="53">
        <v>125.4</v>
      </c>
      <c r="BJ624" s="53">
        <v>130.8</v>
      </c>
      <c r="BK624" s="53">
        <v>133.5</v>
      </c>
      <c r="BL624" s="54">
        <v>1378022.0</v>
      </c>
      <c r="BM624" s="53">
        <v>127.0</v>
      </c>
      <c r="BN624" s="53">
        <v>145.5</v>
      </c>
      <c r="BO624" s="21">
        <v>81.8357153454329</v>
      </c>
      <c r="BP624" s="53">
        <v>5692.1</v>
      </c>
      <c r="BQ624" s="21">
        <v>-0.46</v>
      </c>
      <c r="BR624" s="53">
        <v>192.8</v>
      </c>
      <c r="BS624" s="5">
        <v>178.9</v>
      </c>
      <c r="BT624" s="53">
        <v>7.095</v>
      </c>
      <c r="BU624" s="18">
        <v>1.61</v>
      </c>
      <c r="BV624" s="57">
        <v>115.207118</v>
      </c>
    </row>
    <row r="625" ht="15.75" customHeight="1">
      <c r="A625" s="3" t="s">
        <v>58</v>
      </c>
      <c r="B625" s="3">
        <v>1998.0</v>
      </c>
      <c r="C625" s="3">
        <v>1998.0833333332869</v>
      </c>
      <c r="D625" s="54">
        <v>46.449</v>
      </c>
      <c r="E625" s="3">
        <v>4041.1</v>
      </c>
      <c r="F625" s="50">
        <v>497.9632</v>
      </c>
      <c r="G625" s="50">
        <v>1224.3847</v>
      </c>
      <c r="H625" s="51">
        <v>855.6077</v>
      </c>
      <c r="I625" s="22">
        <v>340.08790000000005</v>
      </c>
      <c r="J625" s="21">
        <v>129.53</v>
      </c>
      <c r="K625" s="5">
        <v>5.56</v>
      </c>
      <c r="L625" s="52">
        <v>10003.81</v>
      </c>
      <c r="M625" s="54">
        <v>77.914</v>
      </c>
      <c r="N625" s="3">
        <v>963.36</v>
      </c>
      <c r="O625" s="53">
        <v>125.4</v>
      </c>
      <c r="P625" s="52">
        <v>46.659</v>
      </c>
      <c r="Q625" s="54">
        <v>162.0</v>
      </c>
      <c r="R625" s="18">
        <v>125.5209</v>
      </c>
      <c r="S625" s="54">
        <v>16.71</v>
      </c>
      <c r="T625" s="3">
        <v>148.895598368235</v>
      </c>
      <c r="U625" s="21">
        <v>5.54</v>
      </c>
      <c r="V625" s="21">
        <v>5.24</v>
      </c>
      <c r="W625" s="18">
        <f t="shared" si="6"/>
        <v>0.01499420294</v>
      </c>
      <c r="X625" s="54">
        <v>81.698</v>
      </c>
      <c r="Y625" s="54">
        <v>0.01872911367150465</v>
      </c>
      <c r="Z625" s="53">
        <v>8514.242691</v>
      </c>
      <c r="AA625" s="51">
        <v>2918.0528</v>
      </c>
      <c r="AB625" s="55">
        <v>3924.1524</v>
      </c>
      <c r="AC625" s="51">
        <v>5536.30832761621</v>
      </c>
      <c r="AD625" s="51">
        <v>5638.41230142908</v>
      </c>
      <c r="AE625" s="51">
        <v>4913.05773130445</v>
      </c>
      <c r="AF625" s="51">
        <f t="shared" si="5"/>
        <v>16087.77836</v>
      </c>
      <c r="AG625" s="18">
        <v>16165.3</v>
      </c>
      <c r="AH625" s="21">
        <v>5.04</v>
      </c>
      <c r="AI625" s="51">
        <f t="shared" si="3"/>
        <v>1006.0996</v>
      </c>
      <c r="AJ625" s="18">
        <v>289.264</v>
      </c>
      <c r="AK625" s="54">
        <v>16.71</v>
      </c>
      <c r="AL625" s="56">
        <v>6.125</v>
      </c>
      <c r="AM625" s="3">
        <v>148.895598368235</v>
      </c>
      <c r="AN625" s="53">
        <v>3579.1</v>
      </c>
      <c r="AO625" s="18">
        <f t="shared" si="4"/>
        <v>832.8937518</v>
      </c>
      <c r="AP625" s="53">
        <v>137.7</v>
      </c>
      <c r="AQ625" s="53">
        <v>7906.5</v>
      </c>
      <c r="AR625" s="21">
        <v>375.33</v>
      </c>
      <c r="AS625" s="21">
        <v>0.778025</v>
      </c>
      <c r="AT625" s="53">
        <v>128.9</v>
      </c>
      <c r="AU625" s="53">
        <v>122.7</v>
      </c>
      <c r="AV625" s="53">
        <v>127.0</v>
      </c>
      <c r="AW625" s="53">
        <v>128.7</v>
      </c>
      <c r="AX625" s="53">
        <v>131.7</v>
      </c>
      <c r="AY625" s="21">
        <v>143.512905251779</v>
      </c>
      <c r="AZ625" s="21">
        <v>131.31919210447</v>
      </c>
      <c r="BA625" s="21">
        <v>140.131393256332</v>
      </c>
      <c r="BB625" s="5">
        <v>289.26</v>
      </c>
      <c r="BC625" s="5">
        <v>5.88195</v>
      </c>
      <c r="BD625" s="18">
        <v>289.15</v>
      </c>
      <c r="BE625" s="21">
        <v>5.54</v>
      </c>
      <c r="BF625" s="21">
        <v>6.61</v>
      </c>
      <c r="BG625" s="5">
        <v>7.19</v>
      </c>
      <c r="BH625" s="53">
        <v>130.1</v>
      </c>
      <c r="BI625" s="53">
        <v>125.5</v>
      </c>
      <c r="BJ625" s="53">
        <v>130.8</v>
      </c>
      <c r="BK625" s="53">
        <v>133.6</v>
      </c>
      <c r="BL625" s="54">
        <v>1384404.0</v>
      </c>
      <c r="BM625" s="53">
        <v>125.9</v>
      </c>
      <c r="BN625" s="53">
        <v>146.1</v>
      </c>
      <c r="BO625" s="21">
        <v>81.8357153454329</v>
      </c>
      <c r="BP625" s="53">
        <v>5689.9</v>
      </c>
      <c r="BQ625" s="21">
        <v>-0.3796</v>
      </c>
      <c r="BR625" s="53">
        <v>186.0</v>
      </c>
      <c r="BS625" s="5">
        <v>179.4</v>
      </c>
      <c r="BT625" s="53">
        <v>6.994</v>
      </c>
      <c r="BU625" s="18">
        <v>1.61</v>
      </c>
      <c r="BV625" s="57">
        <v>115.410332</v>
      </c>
    </row>
    <row r="626" ht="15.75" customHeight="1">
      <c r="A626" s="3" t="s">
        <v>230</v>
      </c>
      <c r="B626" s="3">
        <v>1998.0</v>
      </c>
      <c r="C626" s="3">
        <v>1998.1666666666201</v>
      </c>
      <c r="D626" s="54">
        <v>45.685</v>
      </c>
      <c r="E626" s="3">
        <v>4072.9</v>
      </c>
      <c r="F626" s="50">
        <v>493.2705</v>
      </c>
      <c r="G626" s="50">
        <v>1237.6371</v>
      </c>
      <c r="H626" s="51">
        <v>862.3057</v>
      </c>
      <c r="I626" s="22">
        <v>346.69370000000004</v>
      </c>
      <c r="J626" s="21">
        <v>127.71</v>
      </c>
      <c r="K626" s="5">
        <v>5.51</v>
      </c>
      <c r="L626" s="52">
        <v>10134.74</v>
      </c>
      <c r="M626" s="54">
        <v>77.98</v>
      </c>
      <c r="N626" s="3">
        <v>1023.74</v>
      </c>
      <c r="O626" s="53">
        <v>125.0</v>
      </c>
      <c r="P626" s="52">
        <v>45.743</v>
      </c>
      <c r="Q626" s="54">
        <v>162.0</v>
      </c>
      <c r="R626" s="18">
        <v>125.2803</v>
      </c>
      <c r="S626" s="54">
        <v>16.06</v>
      </c>
      <c r="T626" s="3">
        <v>152.76521237486</v>
      </c>
      <c r="U626" s="21">
        <v>5.57</v>
      </c>
      <c r="V626" s="21">
        <v>5.31</v>
      </c>
      <c r="W626" s="18">
        <f t="shared" si="6"/>
        <v>0.01376737172</v>
      </c>
      <c r="X626" s="54">
        <v>81.827</v>
      </c>
      <c r="Y626" s="54">
        <v>0.018749766561671377</v>
      </c>
      <c r="Z626" s="53">
        <v>8626.690688</v>
      </c>
      <c r="AA626" s="51">
        <v>2939.923</v>
      </c>
      <c r="AB626" s="55">
        <v>3954.7635</v>
      </c>
      <c r="AC626" s="51">
        <v>5548.96690679312</v>
      </c>
      <c r="AD626" s="51">
        <v>5653.34669269427</v>
      </c>
      <c r="AE626" s="51">
        <v>4965.16418646325</v>
      </c>
      <c r="AF626" s="51">
        <f t="shared" si="5"/>
        <v>16167.47779</v>
      </c>
      <c r="AG626" s="18">
        <v>16244.39</v>
      </c>
      <c r="AH626" s="21">
        <v>5.09</v>
      </c>
      <c r="AI626" s="51">
        <f t="shared" si="3"/>
        <v>1014.8405</v>
      </c>
      <c r="AJ626" s="18">
        <v>297.743</v>
      </c>
      <c r="AK626" s="54">
        <v>16.06</v>
      </c>
      <c r="AL626" s="56">
        <v>6.47</v>
      </c>
      <c r="AM626" s="3">
        <v>152.76521237486</v>
      </c>
      <c r="AN626" s="53">
        <v>3584.7</v>
      </c>
      <c r="AO626" s="18">
        <f t="shared" si="4"/>
        <v>857.3078031</v>
      </c>
      <c r="AP626" s="53">
        <v>137.7</v>
      </c>
      <c r="AQ626" s="53">
        <v>8545.72</v>
      </c>
      <c r="AR626" s="21">
        <v>385.879</v>
      </c>
      <c r="AS626" s="21">
        <v>0.759042</v>
      </c>
      <c r="AT626" s="53">
        <v>127.0</v>
      </c>
      <c r="AU626" s="53">
        <v>123.3</v>
      </c>
      <c r="AV626" s="53">
        <v>126.6</v>
      </c>
      <c r="AW626" s="53">
        <v>125.6</v>
      </c>
      <c r="AX626" s="53">
        <v>136.5</v>
      </c>
      <c r="AY626" s="21">
        <v>143.674644259786</v>
      </c>
      <c r="AZ626" s="21">
        <v>131.314688787874</v>
      </c>
      <c r="BA626" s="21">
        <v>139.901560375237</v>
      </c>
      <c r="BB626" s="5">
        <v>297.74</v>
      </c>
      <c r="BC626" s="5">
        <v>6.83167</v>
      </c>
      <c r="BD626" s="18">
        <v>297.49</v>
      </c>
      <c r="BE626" s="21">
        <v>5.57</v>
      </c>
      <c r="BF626" s="21">
        <v>6.67</v>
      </c>
      <c r="BG626" s="5">
        <v>7.25</v>
      </c>
      <c r="BH626" s="53">
        <v>130.0</v>
      </c>
      <c r="BI626" s="53">
        <v>125.3</v>
      </c>
      <c r="BJ626" s="53">
        <v>131.1</v>
      </c>
      <c r="BK626" s="53">
        <v>133.8</v>
      </c>
      <c r="BL626" s="54">
        <v>1397707.0</v>
      </c>
      <c r="BM626" s="53">
        <v>125.3</v>
      </c>
      <c r="BN626" s="53">
        <v>146.3</v>
      </c>
      <c r="BO626" s="21">
        <v>81.8357153454329</v>
      </c>
      <c r="BP626" s="53">
        <v>5723.8</v>
      </c>
      <c r="BQ626" s="21">
        <v>-0.3524</v>
      </c>
      <c r="BR626" s="53">
        <v>181.1</v>
      </c>
      <c r="BS626" s="5">
        <v>179.8</v>
      </c>
      <c r="BT626" s="53">
        <v>7.0425</v>
      </c>
      <c r="BU626" s="18">
        <v>1.52</v>
      </c>
      <c r="BV626" s="57">
        <v>115.474021</v>
      </c>
    </row>
    <row r="627" ht="15.75" customHeight="1">
      <c r="A627" s="3" t="s">
        <v>231</v>
      </c>
      <c r="B627" s="3">
        <v>1998.0</v>
      </c>
      <c r="C627" s="3">
        <v>1998.2499999999534</v>
      </c>
      <c r="D627" s="54">
        <v>45.813</v>
      </c>
      <c r="E627" s="3">
        <v>4099.3</v>
      </c>
      <c r="F627" s="50">
        <v>491.6381</v>
      </c>
      <c r="G627" s="50">
        <v>1252.3794</v>
      </c>
      <c r="H627" s="51">
        <v>866.1279</v>
      </c>
      <c r="I627" s="22">
        <v>354.2008</v>
      </c>
      <c r="J627" s="21">
        <v>127.34</v>
      </c>
      <c r="K627" s="5">
        <v>5.49</v>
      </c>
      <c r="L627" s="52">
        <v>10172.32</v>
      </c>
      <c r="M627" s="54">
        <v>78.063</v>
      </c>
      <c r="N627" s="3">
        <v>1076.83</v>
      </c>
      <c r="O627" s="53">
        <v>124.7</v>
      </c>
      <c r="P627" s="52">
        <v>45.854</v>
      </c>
      <c r="Q627" s="54">
        <v>162.0</v>
      </c>
      <c r="R627" s="18">
        <v>125.1899</v>
      </c>
      <c r="S627" s="54">
        <v>15.02</v>
      </c>
      <c r="T627" s="3">
        <v>152.399423157619</v>
      </c>
      <c r="U627" s="21">
        <v>5.65</v>
      </c>
      <c r="V627" s="21">
        <v>5.39</v>
      </c>
      <c r="W627" s="18">
        <f t="shared" si="6"/>
        <v>0.01242461578</v>
      </c>
      <c r="X627" s="54">
        <v>81.909</v>
      </c>
      <c r="Y627" s="54">
        <v>0.017718027409515003</v>
      </c>
      <c r="Z627" s="53">
        <v>8661.73048</v>
      </c>
      <c r="AA627" s="51">
        <v>2964.3699</v>
      </c>
      <c r="AB627" s="55">
        <v>3995.9811</v>
      </c>
      <c r="AC627" s="51">
        <v>5545.285</v>
      </c>
      <c r="AD627" s="51">
        <v>5677.668</v>
      </c>
      <c r="AE627" s="51">
        <v>5023.277</v>
      </c>
      <c r="AF627" s="51">
        <f t="shared" si="5"/>
        <v>16246.23</v>
      </c>
      <c r="AG627" s="18">
        <v>16329.0</v>
      </c>
      <c r="AH627" s="21">
        <v>5.03</v>
      </c>
      <c r="AI627" s="51">
        <f t="shared" si="3"/>
        <v>1031.6112</v>
      </c>
      <c r="AJ627" s="18">
        <v>295.87</v>
      </c>
      <c r="AK627" s="54">
        <v>15.02</v>
      </c>
      <c r="AL627" s="56">
        <v>6.467</v>
      </c>
      <c r="AM627" s="3">
        <v>152.399423157619</v>
      </c>
      <c r="AN627" s="53">
        <v>3623.1</v>
      </c>
      <c r="AO627" s="18">
        <f t="shared" si="4"/>
        <v>851.9147711</v>
      </c>
      <c r="AP627" s="53">
        <v>137.8</v>
      </c>
      <c r="AQ627" s="53">
        <v>8799.81</v>
      </c>
      <c r="AR627" s="21">
        <v>398.292</v>
      </c>
      <c r="AS627" s="21">
        <v>0.805227</v>
      </c>
      <c r="AT627" s="53">
        <v>128.1</v>
      </c>
      <c r="AU627" s="53">
        <v>123.6</v>
      </c>
      <c r="AV627" s="53">
        <v>125.7</v>
      </c>
      <c r="AW627" s="53">
        <v>121.1</v>
      </c>
      <c r="AX627" s="53">
        <v>133.4</v>
      </c>
      <c r="AY627" s="21">
        <v>143.739558681156</v>
      </c>
      <c r="AZ627" s="21">
        <v>131.447772113128</v>
      </c>
      <c r="BA627" s="21">
        <v>140.81128467659</v>
      </c>
      <c r="BB627" s="5">
        <v>295.87</v>
      </c>
      <c r="BC627" s="5">
        <v>6.24293</v>
      </c>
      <c r="BD627" s="18">
        <v>295.94</v>
      </c>
      <c r="BE627" s="21">
        <v>5.65</v>
      </c>
      <c r="BF627" s="21">
        <v>6.72</v>
      </c>
      <c r="BG627" s="5">
        <v>7.32</v>
      </c>
      <c r="BH627" s="53">
        <v>129.5</v>
      </c>
      <c r="BI627" s="53">
        <v>125.3</v>
      </c>
      <c r="BJ627" s="53">
        <v>131.2</v>
      </c>
      <c r="BK627" s="53">
        <v>133.9</v>
      </c>
      <c r="BL627" s="54">
        <v>1410167.0</v>
      </c>
      <c r="BM627" s="53">
        <v>125.0</v>
      </c>
      <c r="BN627" s="53">
        <v>146.5</v>
      </c>
      <c r="BO627" s="21">
        <v>81.8357153454329</v>
      </c>
      <c r="BP627" s="53">
        <v>5750.3</v>
      </c>
      <c r="BQ627" s="21">
        <v>-0.4021</v>
      </c>
      <c r="BR627" s="53">
        <v>177.5</v>
      </c>
      <c r="BS627" s="5">
        <v>180.3</v>
      </c>
      <c r="BT627" s="53">
        <v>7.1275</v>
      </c>
      <c r="BU627" s="18">
        <v>1.45</v>
      </c>
      <c r="BV627" s="57">
        <v>115.925317</v>
      </c>
    </row>
    <row r="628" ht="15.75" customHeight="1">
      <c r="A628" s="3" t="s">
        <v>59</v>
      </c>
      <c r="B628" s="3">
        <v>1998.0</v>
      </c>
      <c r="C628" s="3">
        <v>1998.3333333332866</v>
      </c>
      <c r="D628" s="54">
        <v>46.059</v>
      </c>
      <c r="E628" s="3">
        <v>4124.1</v>
      </c>
      <c r="F628" s="50">
        <v>498.7187</v>
      </c>
      <c r="G628" s="50">
        <v>1259.0137</v>
      </c>
      <c r="H628" s="51">
        <v>864.4003</v>
      </c>
      <c r="I628" s="22">
        <v>362.13890000000004</v>
      </c>
      <c r="J628" s="21">
        <v>127.72</v>
      </c>
      <c r="K628" s="5">
        <v>5.45</v>
      </c>
      <c r="L628" s="52">
        <v>10158.44</v>
      </c>
      <c r="M628" s="54">
        <v>78.207</v>
      </c>
      <c r="N628" s="3">
        <v>1112.2</v>
      </c>
      <c r="O628" s="53">
        <v>124.9</v>
      </c>
      <c r="P628" s="52">
        <v>46.131</v>
      </c>
      <c r="Q628" s="54">
        <v>162.2</v>
      </c>
      <c r="R628" s="18">
        <v>125.1305</v>
      </c>
      <c r="S628" s="54">
        <v>15.44</v>
      </c>
      <c r="T628" s="3">
        <v>145.890550002158</v>
      </c>
      <c r="U628" s="21">
        <v>5.64</v>
      </c>
      <c r="V628" s="21">
        <v>5.38</v>
      </c>
      <c r="W628" s="18">
        <f t="shared" si="6"/>
        <v>0.012322827</v>
      </c>
      <c r="X628" s="54">
        <v>82.044</v>
      </c>
      <c r="Y628" s="54">
        <v>0.01890166662526993</v>
      </c>
      <c r="Z628" s="53">
        <v>8660.0701</v>
      </c>
      <c r="AA628" s="51">
        <v>2984.2461</v>
      </c>
      <c r="AB628" s="55">
        <v>4006.203</v>
      </c>
      <c r="AC628" s="51">
        <v>5527.41031457675</v>
      </c>
      <c r="AD628" s="51">
        <v>5718.09991324683</v>
      </c>
      <c r="AE628" s="51">
        <v>5084.62343843411</v>
      </c>
      <c r="AF628" s="51">
        <f t="shared" si="5"/>
        <v>16330.13367</v>
      </c>
      <c r="AG628" s="18">
        <v>16419.12</v>
      </c>
      <c r="AH628" s="21">
        <v>4.95</v>
      </c>
      <c r="AI628" s="51">
        <f t="shared" si="3"/>
        <v>1021.9569</v>
      </c>
      <c r="AJ628" s="18">
        <v>308.558</v>
      </c>
      <c r="AK628" s="54">
        <v>15.44</v>
      </c>
      <c r="AL628" s="56">
        <v>6.222</v>
      </c>
      <c r="AM628" s="3">
        <v>145.890550002158</v>
      </c>
      <c r="AN628" s="53">
        <v>3551.2</v>
      </c>
      <c r="AO628" s="18">
        <f t="shared" si="4"/>
        <v>888.4480276</v>
      </c>
      <c r="AP628" s="53">
        <v>137.6</v>
      </c>
      <c r="AQ628" s="53">
        <v>9063.37</v>
      </c>
      <c r="AR628" s="21">
        <v>412.533</v>
      </c>
      <c r="AS628" s="21">
        <v>0.818595</v>
      </c>
      <c r="AT628" s="53">
        <v>130.5</v>
      </c>
      <c r="AU628" s="53">
        <v>124.9</v>
      </c>
      <c r="AV628" s="53">
        <v>125.5</v>
      </c>
      <c r="AW628" s="53">
        <v>122.0</v>
      </c>
      <c r="AX628" s="53">
        <v>130.2</v>
      </c>
      <c r="AY628" s="21">
        <v>143.787862173683</v>
      </c>
      <c r="AZ628" s="21">
        <v>131.39271498438</v>
      </c>
      <c r="BA628" s="21">
        <v>141.26486695322</v>
      </c>
      <c r="BB628" s="5">
        <v>308.56</v>
      </c>
      <c r="BC628" s="5">
        <v>6.33263</v>
      </c>
      <c r="BD628" s="18">
        <v>308.29</v>
      </c>
      <c r="BE628" s="21">
        <v>5.64</v>
      </c>
      <c r="BF628" s="21">
        <v>6.69</v>
      </c>
      <c r="BG628" s="5">
        <v>7.33</v>
      </c>
      <c r="BH628" s="53">
        <v>129.6</v>
      </c>
      <c r="BI628" s="53">
        <v>125.1</v>
      </c>
      <c r="BJ628" s="53">
        <v>131.2</v>
      </c>
      <c r="BK628" s="53">
        <v>134.9</v>
      </c>
      <c r="BL628" s="54">
        <v>1417122.0</v>
      </c>
      <c r="BM628" s="53">
        <v>125.3</v>
      </c>
      <c r="BN628" s="53">
        <v>146.7</v>
      </c>
      <c r="BO628" s="21">
        <v>81.7170268532713</v>
      </c>
      <c r="BP628" s="53">
        <v>5788.1</v>
      </c>
      <c r="BQ628" s="21">
        <v>-0.4688</v>
      </c>
      <c r="BR628" s="53">
        <v>174.2</v>
      </c>
      <c r="BS628" s="5">
        <v>180.8</v>
      </c>
      <c r="BT628" s="53">
        <v>7.14</v>
      </c>
      <c r="BU628" s="18">
        <v>1.42</v>
      </c>
      <c r="BV628" s="57">
        <v>116.608012</v>
      </c>
    </row>
    <row r="629" ht="15.75" customHeight="1">
      <c r="A629" s="3" t="s">
        <v>232</v>
      </c>
      <c r="B629" s="3">
        <v>1998.0</v>
      </c>
      <c r="C629" s="3">
        <v>1998.41666666662</v>
      </c>
      <c r="D629" s="54">
        <v>45.379</v>
      </c>
      <c r="E629" s="3">
        <v>4145.3</v>
      </c>
      <c r="F629" s="50">
        <v>496.2176</v>
      </c>
      <c r="G629" s="50">
        <v>1259.7538</v>
      </c>
      <c r="H629" s="51">
        <v>876.0213</v>
      </c>
      <c r="I629" s="22">
        <v>361.35179999999997</v>
      </c>
      <c r="J629" s="21">
        <v>128.53</v>
      </c>
      <c r="K629" s="5">
        <v>5.49</v>
      </c>
      <c r="L629" s="52">
        <v>10156.97</v>
      </c>
      <c r="M629" s="54">
        <v>78.283</v>
      </c>
      <c r="N629" s="3">
        <v>1108.42</v>
      </c>
      <c r="O629" s="53">
        <v>125.1</v>
      </c>
      <c r="P629" s="52">
        <v>45.532</v>
      </c>
      <c r="Q629" s="54">
        <v>162.6</v>
      </c>
      <c r="R629" s="18">
        <v>124.9112</v>
      </c>
      <c r="S629" s="54">
        <v>14.86</v>
      </c>
      <c r="T629" s="3">
        <v>153.79057707826</v>
      </c>
      <c r="U629" s="21">
        <v>5.65</v>
      </c>
      <c r="V629" s="21">
        <v>5.44</v>
      </c>
      <c r="W629" s="18">
        <f t="shared" si="6"/>
        <v>0.01255949917</v>
      </c>
      <c r="X629" s="54">
        <v>82.067</v>
      </c>
      <c r="Y629" s="54">
        <v>0.01823889226646158</v>
      </c>
      <c r="Z629" s="53">
        <v>8671.005288999999</v>
      </c>
      <c r="AA629" s="51">
        <v>2993.3521</v>
      </c>
      <c r="AB629" s="55">
        <v>4024.862</v>
      </c>
      <c r="AC629" s="51">
        <v>5511.20833734574</v>
      </c>
      <c r="AD629" s="51">
        <v>5767.62157711979</v>
      </c>
      <c r="AE629" s="51">
        <v>5144.36929626803</v>
      </c>
      <c r="AF629" s="51">
        <f t="shared" si="5"/>
        <v>16423.19921</v>
      </c>
      <c r="AG629" s="18">
        <v>16524.0</v>
      </c>
      <c r="AH629" s="21">
        <v>5.0</v>
      </c>
      <c r="AI629" s="51">
        <f t="shared" si="3"/>
        <v>1031.5099</v>
      </c>
      <c r="AJ629" s="18">
        <v>298.971</v>
      </c>
      <c r="AK629" s="54">
        <v>14.86</v>
      </c>
      <c r="AL629" s="56">
        <v>5.085</v>
      </c>
      <c r="AM629" s="3">
        <v>153.79057707826</v>
      </c>
      <c r="AN629" s="53">
        <v>3516.5</v>
      </c>
      <c r="AO629" s="18">
        <f t="shared" si="4"/>
        <v>860.843651</v>
      </c>
      <c r="AP629" s="53">
        <v>137.4</v>
      </c>
      <c r="AQ629" s="53">
        <v>8899.95</v>
      </c>
      <c r="AR629" s="21">
        <v>388.72</v>
      </c>
      <c r="AS629" s="21">
        <v>0.786625</v>
      </c>
      <c r="AT629" s="53">
        <v>128.5</v>
      </c>
      <c r="AU629" s="53">
        <v>123.8</v>
      </c>
      <c r="AV629" s="53">
        <v>125.3</v>
      </c>
      <c r="AW629" s="53">
        <v>117.5</v>
      </c>
      <c r="AX629" s="53">
        <v>131.0</v>
      </c>
      <c r="AY629" s="21">
        <v>143.213008956898</v>
      </c>
      <c r="AZ629" s="21">
        <v>131.024013445926</v>
      </c>
      <c r="BA629" s="21">
        <v>141.366313225904</v>
      </c>
      <c r="BB629" s="5">
        <v>298.97</v>
      </c>
      <c r="BC629" s="5">
        <v>5.561</v>
      </c>
      <c r="BD629" s="18">
        <v>299.1</v>
      </c>
      <c r="BE629" s="21">
        <v>5.65</v>
      </c>
      <c r="BF629" s="21">
        <v>6.69</v>
      </c>
      <c r="BG629" s="5">
        <v>7.3</v>
      </c>
      <c r="BH629" s="53">
        <v>129.2</v>
      </c>
      <c r="BI629" s="53">
        <v>124.9</v>
      </c>
      <c r="BJ629" s="53">
        <v>131.5</v>
      </c>
      <c r="BK629" s="53">
        <v>135.2</v>
      </c>
      <c r="BL629" s="54">
        <v>1419449.0</v>
      </c>
      <c r="BM629" s="53">
        <v>125.5</v>
      </c>
      <c r="BN629" s="53">
        <v>146.8</v>
      </c>
      <c r="BO629" s="21">
        <v>81.4796498689481</v>
      </c>
      <c r="BP629" s="53">
        <v>5837.9</v>
      </c>
      <c r="BQ629" s="21">
        <v>-0.4269</v>
      </c>
      <c r="BR629" s="53">
        <v>167.9</v>
      </c>
      <c r="BS629" s="5">
        <v>181.4</v>
      </c>
      <c r="BT629" s="53">
        <v>7.144</v>
      </c>
      <c r="BU629" s="18">
        <v>1.43</v>
      </c>
      <c r="BV629" s="57">
        <v>117.465626</v>
      </c>
    </row>
    <row r="630" ht="15.75" customHeight="1">
      <c r="A630" s="3" t="s">
        <v>233</v>
      </c>
      <c r="B630" s="3">
        <v>1998.0</v>
      </c>
      <c r="C630" s="3">
        <v>1998.4999999999532</v>
      </c>
      <c r="D630" s="54">
        <v>45.166</v>
      </c>
      <c r="E630" s="3">
        <v>4170.3</v>
      </c>
      <c r="F630" s="50">
        <v>493.8558</v>
      </c>
      <c r="G630" s="50">
        <v>1261.0097</v>
      </c>
      <c r="H630" s="51">
        <v>891.1262</v>
      </c>
      <c r="I630" s="22">
        <v>368.58979999999997</v>
      </c>
      <c r="J630" s="21">
        <v>130.75</v>
      </c>
      <c r="K630" s="5">
        <v>5.56</v>
      </c>
      <c r="L630" s="52">
        <v>10267.14</v>
      </c>
      <c r="M630" s="54">
        <v>78.184</v>
      </c>
      <c r="N630" s="3">
        <v>1108.39</v>
      </c>
      <c r="O630" s="53">
        <v>124.8</v>
      </c>
      <c r="P630" s="52">
        <v>45.417</v>
      </c>
      <c r="Q630" s="54">
        <v>162.8</v>
      </c>
      <c r="R630" s="18">
        <v>124.6042</v>
      </c>
      <c r="S630" s="54">
        <v>13.66</v>
      </c>
      <c r="T630" s="3">
        <v>148.216731193008</v>
      </c>
      <c r="U630" s="21">
        <v>5.5</v>
      </c>
      <c r="V630" s="21">
        <v>5.41</v>
      </c>
      <c r="W630" s="18">
        <f t="shared" si="6"/>
        <v>0.009789993026</v>
      </c>
      <c r="X630" s="54">
        <v>82.253</v>
      </c>
      <c r="Y630" s="54">
        <v>0.019913945962031887</v>
      </c>
      <c r="Z630" s="53">
        <v>8765.057418</v>
      </c>
      <c r="AA630" s="51">
        <v>3014.5901</v>
      </c>
      <c r="AB630" s="55">
        <v>4040.4114</v>
      </c>
      <c r="AC630" s="51">
        <v>5515.974</v>
      </c>
      <c r="AD630" s="51">
        <v>5815.776</v>
      </c>
      <c r="AE630" s="51">
        <v>5197.165</v>
      </c>
      <c r="AF630" s="51">
        <f t="shared" si="5"/>
        <v>16528.915</v>
      </c>
      <c r="AG630" s="18">
        <v>16643.62</v>
      </c>
      <c r="AH630" s="21">
        <v>4.98</v>
      </c>
      <c r="AI630" s="51">
        <f t="shared" si="3"/>
        <v>1025.8213</v>
      </c>
      <c r="AJ630" s="18">
        <v>292.223</v>
      </c>
      <c r="AK630" s="54">
        <v>13.66</v>
      </c>
      <c r="AL630" s="56">
        <v>5.529</v>
      </c>
      <c r="AM630" s="3">
        <v>148.216731193008</v>
      </c>
      <c r="AN630" s="53">
        <v>3547.0</v>
      </c>
      <c r="AO630" s="18">
        <f t="shared" si="4"/>
        <v>841.4137633</v>
      </c>
      <c r="AP630" s="53">
        <v>137.4</v>
      </c>
      <c r="AQ630" s="53">
        <v>8952.02</v>
      </c>
      <c r="AR630" s="21">
        <v>357.299</v>
      </c>
      <c r="AS630" s="21">
        <v>0.751695</v>
      </c>
      <c r="AT630" s="53">
        <v>124.2</v>
      </c>
      <c r="AU630" s="53">
        <v>119.0</v>
      </c>
      <c r="AV630" s="53">
        <v>125.0</v>
      </c>
      <c r="AW630" s="53">
        <v>114.9</v>
      </c>
      <c r="AX630" s="53">
        <v>134.1</v>
      </c>
      <c r="AY630" s="21">
        <v>142.820934984812</v>
      </c>
      <c r="AZ630" s="21">
        <v>130.713543368103</v>
      </c>
      <c r="BA630" s="21">
        <v>141.816630939023</v>
      </c>
      <c r="BB630" s="5">
        <v>292.22</v>
      </c>
      <c r="BC630" s="5">
        <v>5.2667</v>
      </c>
      <c r="BD630" s="18">
        <v>292.32</v>
      </c>
      <c r="BE630" s="21">
        <v>5.5</v>
      </c>
      <c r="BF630" s="21">
        <v>6.53</v>
      </c>
      <c r="BG630" s="5">
        <v>7.13</v>
      </c>
      <c r="BH630" s="53">
        <v>128.7</v>
      </c>
      <c r="BI630" s="53">
        <v>125.0</v>
      </c>
      <c r="BJ630" s="53">
        <v>131.5</v>
      </c>
      <c r="BK630" s="53">
        <v>135.6</v>
      </c>
      <c r="BL630" s="54">
        <v>1420897.0</v>
      </c>
      <c r="BM630" s="53">
        <v>125.1</v>
      </c>
      <c r="BN630" s="53">
        <v>147.1</v>
      </c>
      <c r="BO630" s="21">
        <v>81.4203056228673</v>
      </c>
      <c r="BP630" s="53">
        <v>5871.7</v>
      </c>
      <c r="BQ630" s="21">
        <v>-0.4208</v>
      </c>
      <c r="BR630" s="53">
        <v>162.9</v>
      </c>
      <c r="BS630" s="5">
        <v>181.8</v>
      </c>
      <c r="BT630" s="53">
        <v>6.9975</v>
      </c>
      <c r="BU630" s="18">
        <v>1.44</v>
      </c>
      <c r="BV630" s="57">
        <v>118.399237</v>
      </c>
    </row>
    <row r="631" ht="15.75" customHeight="1">
      <c r="A631" s="3" t="s">
        <v>60</v>
      </c>
      <c r="B631" s="3">
        <v>1998.0</v>
      </c>
      <c r="C631" s="3">
        <v>1998.5833333332864</v>
      </c>
      <c r="D631" s="54">
        <v>44.636</v>
      </c>
      <c r="E631" s="3">
        <v>4187.2</v>
      </c>
      <c r="F631" s="50">
        <v>488.9367</v>
      </c>
      <c r="G631" s="50">
        <v>1265.568</v>
      </c>
      <c r="H631" s="51">
        <v>897.6763</v>
      </c>
      <c r="I631" s="22">
        <v>371.6104</v>
      </c>
      <c r="J631" s="21">
        <v>130.99</v>
      </c>
      <c r="K631" s="5">
        <v>5.54</v>
      </c>
      <c r="L631" s="52">
        <v>10260.49</v>
      </c>
      <c r="M631" s="54">
        <v>78.405</v>
      </c>
      <c r="N631" s="3">
        <v>1156.58</v>
      </c>
      <c r="O631" s="53">
        <v>124.9</v>
      </c>
      <c r="P631" s="52">
        <v>44.893</v>
      </c>
      <c r="Q631" s="54">
        <v>163.2</v>
      </c>
      <c r="R631" s="18">
        <v>124.7655</v>
      </c>
      <c r="S631" s="54">
        <v>14.08</v>
      </c>
      <c r="T631" s="3">
        <v>151.176663647914</v>
      </c>
      <c r="U631" s="21">
        <v>5.46</v>
      </c>
      <c r="V631" s="21">
        <v>5.36</v>
      </c>
      <c r="W631" s="18">
        <f t="shared" si="6"/>
        <v>0.01196468675</v>
      </c>
      <c r="X631" s="54">
        <v>82.465</v>
      </c>
      <c r="Y631" s="54">
        <v>0.02031599915865545</v>
      </c>
      <c r="Z631" s="53">
        <v>8779.901292999999</v>
      </c>
      <c r="AA631" s="51">
        <v>3023.7818</v>
      </c>
      <c r="AB631" s="55">
        <v>4053.7885</v>
      </c>
      <c r="AC631" s="51">
        <v>5553.78374741014</v>
      </c>
      <c r="AD631" s="51">
        <v>5855.20430484284</v>
      </c>
      <c r="AE631" s="51">
        <v>5239.4399964406</v>
      </c>
      <c r="AF631" s="51">
        <f t="shared" si="5"/>
        <v>16648.42805</v>
      </c>
      <c r="AG631" s="18">
        <v>16777.99</v>
      </c>
      <c r="AH631" s="21">
        <v>4.96</v>
      </c>
      <c r="AI631" s="51">
        <f t="shared" si="3"/>
        <v>1030.0067</v>
      </c>
      <c r="AJ631" s="18">
        <v>292.874</v>
      </c>
      <c r="AK631" s="54">
        <v>14.08</v>
      </c>
      <c r="AL631" s="56">
        <v>5.458</v>
      </c>
      <c r="AM631" s="3">
        <v>151.176663647914</v>
      </c>
      <c r="AN631" s="53">
        <v>3519.9</v>
      </c>
      <c r="AO631" s="18">
        <f t="shared" si="4"/>
        <v>843.2882234</v>
      </c>
      <c r="AP631" s="53">
        <v>137.5</v>
      </c>
      <c r="AQ631" s="53">
        <v>8883.29</v>
      </c>
      <c r="AR631" s="21">
        <v>382.459</v>
      </c>
      <c r="AS631" s="21">
        <v>0.759045</v>
      </c>
      <c r="AT631" s="53">
        <v>123.7</v>
      </c>
      <c r="AU631" s="53">
        <v>114.0</v>
      </c>
      <c r="AV631" s="53">
        <v>124.2</v>
      </c>
      <c r="AW631" s="53">
        <v>111.0</v>
      </c>
      <c r="AX631" s="53">
        <v>132.9</v>
      </c>
      <c r="AY631" s="21">
        <v>143.375921199272</v>
      </c>
      <c r="AZ631" s="21">
        <v>131.527301929479</v>
      </c>
      <c r="BA631" s="21">
        <v>141.824848542071</v>
      </c>
      <c r="BB631" s="5">
        <v>292.87</v>
      </c>
      <c r="BC631" s="5">
        <v>5.45522</v>
      </c>
      <c r="BD631" s="18">
        <v>292.87</v>
      </c>
      <c r="BE631" s="21">
        <v>5.46</v>
      </c>
      <c r="BF631" s="21">
        <v>6.55</v>
      </c>
      <c r="BG631" s="5">
        <v>7.15</v>
      </c>
      <c r="BH631" s="53">
        <v>127.9</v>
      </c>
      <c r="BI631" s="53">
        <v>124.8</v>
      </c>
      <c r="BJ631" s="53">
        <v>131.5</v>
      </c>
      <c r="BK631" s="53">
        <v>136.0</v>
      </c>
      <c r="BL631" s="54">
        <v>1422905.0</v>
      </c>
      <c r="BM631" s="53">
        <v>125.3</v>
      </c>
      <c r="BN631" s="53">
        <v>147.5</v>
      </c>
      <c r="BO631" s="21">
        <v>81.3609613767865</v>
      </c>
      <c r="BP631" s="53">
        <v>5890.0</v>
      </c>
      <c r="BQ631" s="21">
        <v>-0.3848</v>
      </c>
      <c r="BR631" s="53">
        <v>151.1</v>
      </c>
      <c r="BS631" s="5">
        <v>182.1</v>
      </c>
      <c r="BT631" s="53">
        <v>6.952</v>
      </c>
      <c r="BU631" s="18">
        <v>1.38</v>
      </c>
      <c r="BV631" s="57">
        <v>119.124716</v>
      </c>
    </row>
    <row r="632" ht="15.75" customHeight="1">
      <c r="A632" s="3" t="s">
        <v>234</v>
      </c>
      <c r="B632" s="3">
        <v>1998.0</v>
      </c>
      <c r="C632" s="3">
        <v>1998.6666666666197</v>
      </c>
      <c r="D632" s="54">
        <v>44.686</v>
      </c>
      <c r="E632" s="3">
        <v>4209.8</v>
      </c>
      <c r="F632" s="50">
        <v>490.4821</v>
      </c>
      <c r="G632" s="50">
        <v>1271.9167</v>
      </c>
      <c r="H632" s="51">
        <v>903.9688</v>
      </c>
      <c r="I632" s="22">
        <v>382.9728</v>
      </c>
      <c r="J632" s="21">
        <v>133.19</v>
      </c>
      <c r="K632" s="5">
        <v>5.55</v>
      </c>
      <c r="L632" s="52">
        <v>10296.05</v>
      </c>
      <c r="M632" s="54">
        <v>78.558</v>
      </c>
      <c r="N632" s="3">
        <v>1074.62</v>
      </c>
      <c r="O632" s="53">
        <v>124.2</v>
      </c>
      <c r="P632" s="52">
        <v>44.956</v>
      </c>
      <c r="Q632" s="54">
        <v>163.4</v>
      </c>
      <c r="R632" s="18">
        <v>124.0934</v>
      </c>
      <c r="S632" s="54">
        <v>13.36</v>
      </c>
      <c r="T632" s="3">
        <v>156.568493982934</v>
      </c>
      <c r="U632" s="21">
        <v>5.34</v>
      </c>
      <c r="V632" s="21">
        <v>5.21</v>
      </c>
      <c r="W632" s="18">
        <f t="shared" si="6"/>
        <v>0.01433219709</v>
      </c>
      <c r="X632" s="54">
        <v>82.511</v>
      </c>
      <c r="Y632" s="54">
        <v>0.01964879326750779</v>
      </c>
      <c r="Z632" s="53">
        <v>8823.714849999998</v>
      </c>
      <c r="AA632" s="51">
        <v>3049.3228</v>
      </c>
      <c r="AB632" s="55">
        <v>4096.8272</v>
      </c>
      <c r="AC632" s="51">
        <v>5607.84007715724</v>
      </c>
      <c r="AD632" s="51">
        <v>5890.94007290065</v>
      </c>
      <c r="AE632" s="51">
        <v>5274.73981364982</v>
      </c>
      <c r="AF632" s="51">
        <f t="shared" si="5"/>
        <v>16773.51996</v>
      </c>
      <c r="AG632" s="18">
        <v>16898.31</v>
      </c>
      <c r="AH632" s="21">
        <v>4.9</v>
      </c>
      <c r="AI632" s="51">
        <f t="shared" si="3"/>
        <v>1047.5044</v>
      </c>
      <c r="AJ632" s="18">
        <v>284.228</v>
      </c>
      <c r="AK632" s="54">
        <v>13.36</v>
      </c>
      <c r="AL632" s="56">
        <v>4.666</v>
      </c>
      <c r="AM632" s="3">
        <v>156.568493982934</v>
      </c>
      <c r="AN632" s="53">
        <v>3613.0</v>
      </c>
      <c r="AO632" s="18">
        <f t="shared" si="4"/>
        <v>818.3933199</v>
      </c>
      <c r="AP632" s="53">
        <v>137.3</v>
      </c>
      <c r="AQ632" s="53">
        <v>7539.07</v>
      </c>
      <c r="AR632" s="21">
        <v>371.538</v>
      </c>
      <c r="AS632" s="21">
        <v>0.733852</v>
      </c>
      <c r="AT632" s="53">
        <v>121.0</v>
      </c>
      <c r="AU632" s="53">
        <v>111.8</v>
      </c>
      <c r="AV632" s="53">
        <v>122.6</v>
      </c>
      <c r="AW632" s="53">
        <v>109.5</v>
      </c>
      <c r="AX632" s="53">
        <v>121.5</v>
      </c>
      <c r="AY632" s="21">
        <v>144.032193074685</v>
      </c>
      <c r="AZ632" s="21">
        <v>131.31565429488</v>
      </c>
      <c r="BA632" s="21">
        <v>141.219921663171</v>
      </c>
      <c r="BB632" s="5">
        <v>284.23</v>
      </c>
      <c r="BC632" s="5">
        <v>5.182</v>
      </c>
      <c r="BD632" s="18">
        <v>284.11</v>
      </c>
      <c r="BE632" s="21">
        <v>5.34</v>
      </c>
      <c r="BF632" s="21">
        <v>6.52</v>
      </c>
      <c r="BG632" s="5">
        <v>7.14</v>
      </c>
      <c r="BH632" s="53">
        <v>127.2</v>
      </c>
      <c r="BI632" s="53">
        <v>124.7</v>
      </c>
      <c r="BJ632" s="53">
        <v>131.3</v>
      </c>
      <c r="BK632" s="53">
        <v>136.2</v>
      </c>
      <c r="BL632" s="54">
        <v>1427365.0</v>
      </c>
      <c r="BM632" s="53">
        <v>124.5</v>
      </c>
      <c r="BN632" s="53">
        <v>147.5</v>
      </c>
      <c r="BO632" s="21">
        <v>81.1829286385441</v>
      </c>
      <c r="BP632" s="53">
        <v>5925.0</v>
      </c>
      <c r="BQ632" s="21">
        <v>-0.0641</v>
      </c>
      <c r="BR632" s="53">
        <v>150.9</v>
      </c>
      <c r="BS632" s="5">
        <v>182.8</v>
      </c>
      <c r="BT632" s="53">
        <v>6.9225</v>
      </c>
      <c r="BU632" s="18">
        <v>1.5</v>
      </c>
      <c r="BV632" s="57">
        <v>119.696517</v>
      </c>
    </row>
    <row r="633" ht="15.75" customHeight="1">
      <c r="A633" s="3" t="s">
        <v>235</v>
      </c>
      <c r="B633" s="3">
        <v>1998.0</v>
      </c>
      <c r="C633" s="3">
        <v>1998.749999999953</v>
      </c>
      <c r="D633" s="54">
        <v>44.599</v>
      </c>
      <c r="E633" s="3">
        <v>4251.3</v>
      </c>
      <c r="F633" s="50">
        <v>491.4651</v>
      </c>
      <c r="G633" s="50">
        <v>1275.2776</v>
      </c>
      <c r="H633" s="51">
        <v>912.3868</v>
      </c>
      <c r="I633" s="22">
        <v>391.5711</v>
      </c>
      <c r="J633" s="21">
        <v>129.04</v>
      </c>
      <c r="K633" s="5">
        <v>5.51</v>
      </c>
      <c r="L633" s="52">
        <v>10429.49</v>
      </c>
      <c r="M633" s="54">
        <v>78.545</v>
      </c>
      <c r="N633" s="3">
        <v>1020.64</v>
      </c>
      <c r="O633" s="53">
        <v>123.8</v>
      </c>
      <c r="P633" s="52">
        <v>44.85</v>
      </c>
      <c r="Q633" s="54">
        <v>163.5</v>
      </c>
      <c r="R633" s="18">
        <v>123.5045</v>
      </c>
      <c r="S633" s="54">
        <v>14.95</v>
      </c>
      <c r="T633" s="3">
        <v>156.860251581604</v>
      </c>
      <c r="U633" s="21">
        <v>4.81</v>
      </c>
      <c r="V633" s="21">
        <v>4.71</v>
      </c>
      <c r="W633" s="18">
        <f t="shared" si="6"/>
        <v>0.01207349758</v>
      </c>
      <c r="X633" s="54">
        <v>82.049</v>
      </c>
      <c r="Y633" s="54">
        <v>0.011502046451994818</v>
      </c>
      <c r="Z633" s="53">
        <v>8938.07293</v>
      </c>
      <c r="AA633" s="51">
        <v>3070.7014</v>
      </c>
      <c r="AB633" s="55">
        <v>4123.8974</v>
      </c>
      <c r="AC633" s="51">
        <v>5654.127</v>
      </c>
      <c r="AD633" s="51">
        <v>5931.115</v>
      </c>
      <c r="AE633" s="51">
        <v>5308.389</v>
      </c>
      <c r="AF633" s="51">
        <f t="shared" si="5"/>
        <v>16893.631</v>
      </c>
      <c r="AG633" s="18">
        <v>17004.58</v>
      </c>
      <c r="AH633" s="21">
        <v>4.61</v>
      </c>
      <c r="AI633" s="51">
        <f t="shared" si="3"/>
        <v>1053.196</v>
      </c>
      <c r="AJ633" s="18">
        <v>288.661</v>
      </c>
      <c r="AK633" s="54">
        <v>14.95</v>
      </c>
      <c r="AL633" s="56">
        <v>5.36</v>
      </c>
      <c r="AM633" s="3">
        <v>156.860251581604</v>
      </c>
      <c r="AN633" s="53">
        <v>3610.8</v>
      </c>
      <c r="AO633" s="18">
        <f t="shared" si="4"/>
        <v>831.1575007</v>
      </c>
      <c r="AP633" s="53">
        <v>137.5</v>
      </c>
      <c r="AQ633" s="53">
        <v>7842.62</v>
      </c>
      <c r="AR633" s="21">
        <v>361.151</v>
      </c>
      <c r="AS633" s="21">
        <v>0.755905</v>
      </c>
      <c r="AT633" s="53">
        <v>123.5</v>
      </c>
      <c r="AU633" s="53">
        <v>113.1</v>
      </c>
      <c r="AV633" s="53">
        <v>120.5</v>
      </c>
      <c r="AW633" s="53">
        <v>108.0</v>
      </c>
      <c r="AX633" s="53">
        <v>120.1</v>
      </c>
      <c r="AY633" s="21">
        <v>143.534531128019</v>
      </c>
      <c r="AZ633" s="21">
        <v>131.493433962277</v>
      </c>
      <c r="BA633" s="21">
        <v>144.963089424615</v>
      </c>
      <c r="BB633" s="5">
        <v>288.66</v>
      </c>
      <c r="BC633" s="5">
        <v>4.9992</v>
      </c>
      <c r="BD633" s="18">
        <v>288.98</v>
      </c>
      <c r="BE633" s="21">
        <v>4.81</v>
      </c>
      <c r="BF633" s="21">
        <v>6.4</v>
      </c>
      <c r="BG633" s="5">
        <v>7.09</v>
      </c>
      <c r="BH633" s="53">
        <v>126.7</v>
      </c>
      <c r="BI633" s="53">
        <v>124.7</v>
      </c>
      <c r="BJ633" s="53">
        <v>131.2</v>
      </c>
      <c r="BK633" s="53">
        <v>136.4</v>
      </c>
      <c r="BL633" s="54">
        <v>1433847.0</v>
      </c>
      <c r="BM633" s="53">
        <v>124.1</v>
      </c>
      <c r="BN633" s="53">
        <v>147.9</v>
      </c>
      <c r="BO633" s="21">
        <v>81.1235843924632</v>
      </c>
      <c r="BP633" s="53">
        <v>5965.6</v>
      </c>
      <c r="BQ633" s="21">
        <v>-0.1372</v>
      </c>
      <c r="BR633" s="53">
        <v>150.1</v>
      </c>
      <c r="BS633" s="5">
        <v>183.4</v>
      </c>
      <c r="BT633" s="53">
        <v>6.7225</v>
      </c>
      <c r="BU633" s="18">
        <v>1.58</v>
      </c>
      <c r="BV633" s="57">
        <v>120.001415</v>
      </c>
    </row>
    <row r="634" ht="15.75" customHeight="1">
      <c r="A634" s="3" t="s">
        <v>61</v>
      </c>
      <c r="B634" s="3">
        <v>1998.0</v>
      </c>
      <c r="C634" s="3">
        <v>1998.8333333332862</v>
      </c>
      <c r="D634" s="54">
        <v>44.714</v>
      </c>
      <c r="E634" s="3">
        <v>4289.8</v>
      </c>
      <c r="F634" s="50">
        <v>493.9006</v>
      </c>
      <c r="G634" s="50">
        <v>1283.9163</v>
      </c>
      <c r="H634" s="51">
        <v>931.3749</v>
      </c>
      <c r="I634" s="22">
        <v>393.0745</v>
      </c>
      <c r="J634" s="21">
        <v>124.42</v>
      </c>
      <c r="K634" s="5">
        <v>5.07</v>
      </c>
      <c r="L634" s="52">
        <v>10483.42</v>
      </c>
      <c r="M634" s="54">
        <v>78.698</v>
      </c>
      <c r="N634" s="3">
        <v>1032.47</v>
      </c>
      <c r="O634" s="53">
        <v>124.0</v>
      </c>
      <c r="P634" s="52">
        <v>44.888</v>
      </c>
      <c r="Q634" s="54">
        <v>163.9</v>
      </c>
      <c r="R634" s="18">
        <v>123.7293</v>
      </c>
      <c r="S634" s="54">
        <v>14.39</v>
      </c>
      <c r="T634" s="3">
        <v>154.260371727656</v>
      </c>
      <c r="U634" s="21">
        <v>4.53</v>
      </c>
      <c r="V634" s="21">
        <v>4.12</v>
      </c>
      <c r="W634" s="18">
        <f t="shared" si="6"/>
        <v>0.01250546793</v>
      </c>
      <c r="X634" s="54">
        <v>82.637</v>
      </c>
      <c r="Y634" s="54">
        <v>0.017271093384543468</v>
      </c>
      <c r="Z634" s="53">
        <v>8997.919386</v>
      </c>
      <c r="AA634" s="51">
        <v>3102.2235</v>
      </c>
      <c r="AB634" s="55">
        <v>4175.1284</v>
      </c>
      <c r="AC634" s="51">
        <v>5674.06662170862</v>
      </c>
      <c r="AD634" s="51">
        <v>5980.82308960402</v>
      </c>
      <c r="AE634" s="51">
        <v>5345.25805728497</v>
      </c>
      <c r="AF634" s="51">
        <f t="shared" si="5"/>
        <v>17000.14777</v>
      </c>
      <c r="AG634" s="18">
        <v>17096.8</v>
      </c>
      <c r="AH634" s="21">
        <v>3.96</v>
      </c>
      <c r="AI634" s="51">
        <f t="shared" si="3"/>
        <v>1072.9049</v>
      </c>
      <c r="AJ634" s="18">
        <v>296.595</v>
      </c>
      <c r="AK634" s="54">
        <v>14.39</v>
      </c>
      <c r="AL634" s="56">
        <v>5.043</v>
      </c>
      <c r="AM634" s="3">
        <v>154.260371727656</v>
      </c>
      <c r="AN634" s="53">
        <v>3567.0</v>
      </c>
      <c r="AO634" s="18">
        <f t="shared" si="4"/>
        <v>854.0023035</v>
      </c>
      <c r="AP634" s="53">
        <v>137.6</v>
      </c>
      <c r="AQ634" s="53">
        <v>8592.1</v>
      </c>
      <c r="AR634" s="21">
        <v>342.973</v>
      </c>
      <c r="AS634" s="21">
        <v>0.725841</v>
      </c>
      <c r="AT634" s="53">
        <v>119.5</v>
      </c>
      <c r="AU634" s="53">
        <v>111.2</v>
      </c>
      <c r="AV634" s="53">
        <v>117.6</v>
      </c>
      <c r="AW634" s="53">
        <v>109.3</v>
      </c>
      <c r="AX634" s="53">
        <v>120.1</v>
      </c>
      <c r="AY634" s="21">
        <v>143.187015783115</v>
      </c>
      <c r="AZ634" s="21">
        <v>131.638398330334</v>
      </c>
      <c r="BA634" s="21">
        <v>144.811240574503</v>
      </c>
      <c r="BB634" s="5">
        <v>296.6</v>
      </c>
      <c r="BC634" s="5">
        <v>4.99875</v>
      </c>
      <c r="BD634" s="18">
        <v>295.93</v>
      </c>
      <c r="BE634" s="21">
        <v>4.53</v>
      </c>
      <c r="BF634" s="21">
        <v>6.37</v>
      </c>
      <c r="BG634" s="5">
        <v>7.18</v>
      </c>
      <c r="BH634" s="53">
        <v>125.5</v>
      </c>
      <c r="BI634" s="53">
        <v>124.6</v>
      </c>
      <c r="BJ634" s="53">
        <v>131.3</v>
      </c>
      <c r="BK634" s="53">
        <v>136.6</v>
      </c>
      <c r="BL634" s="54">
        <v>1439499.0</v>
      </c>
      <c r="BM634" s="53">
        <v>124.2</v>
      </c>
      <c r="BN634" s="53">
        <v>147.9</v>
      </c>
      <c r="BO634" s="21">
        <v>81.9544038375946</v>
      </c>
      <c r="BP634" s="53">
        <v>5998.8</v>
      </c>
      <c r="BQ634" s="21">
        <v>-0.038</v>
      </c>
      <c r="BR634" s="53">
        <v>149.3</v>
      </c>
      <c r="BS634" s="5">
        <v>184.0</v>
      </c>
      <c r="BT634" s="53">
        <v>6.71</v>
      </c>
      <c r="BU634" s="18">
        <v>1.57</v>
      </c>
      <c r="BV634" s="57">
        <v>120.032298</v>
      </c>
    </row>
    <row r="635" ht="15.75" customHeight="1">
      <c r="A635" s="3" t="s">
        <v>236</v>
      </c>
      <c r="B635" s="3">
        <v>1998.0</v>
      </c>
      <c r="C635" s="3">
        <v>1998.9166666666194</v>
      </c>
      <c r="D635" s="54">
        <v>44.732</v>
      </c>
      <c r="E635" s="3">
        <v>4326.1</v>
      </c>
      <c r="F635" s="50">
        <v>494.8452</v>
      </c>
      <c r="G635" s="50">
        <v>1302.6972</v>
      </c>
      <c r="H635" s="51">
        <v>942.247</v>
      </c>
      <c r="I635" s="22">
        <v>396.7962</v>
      </c>
      <c r="J635" s="21">
        <v>124.93</v>
      </c>
      <c r="K635" s="5">
        <v>4.83</v>
      </c>
      <c r="L635" s="52">
        <v>10538.33</v>
      </c>
      <c r="M635" s="54">
        <v>78.711</v>
      </c>
      <c r="N635" s="3">
        <v>1144.43</v>
      </c>
      <c r="O635" s="53">
        <v>123.6</v>
      </c>
      <c r="P635" s="52">
        <v>44.816</v>
      </c>
      <c r="Q635" s="54">
        <v>164.1</v>
      </c>
      <c r="R635" s="18">
        <v>123.4394</v>
      </c>
      <c r="S635" s="54">
        <v>12.85</v>
      </c>
      <c r="T635" s="3">
        <v>151.921293226594</v>
      </c>
      <c r="U635" s="21">
        <v>4.83</v>
      </c>
      <c r="V635" s="21">
        <v>4.53</v>
      </c>
      <c r="W635" s="18">
        <f t="shared" si="6"/>
        <v>0.01236012862</v>
      </c>
      <c r="X635" s="54">
        <v>82.81</v>
      </c>
      <c r="Y635" s="54">
        <v>0.01773446237418108</v>
      </c>
      <c r="Z635" s="53">
        <v>9050.317804</v>
      </c>
      <c r="AA635" s="51">
        <v>3136.6054</v>
      </c>
      <c r="AB635" s="55">
        <v>4230.197</v>
      </c>
      <c r="AC635" s="51">
        <v>5670.83342809936</v>
      </c>
      <c r="AD635" s="51">
        <v>6033.00757572206</v>
      </c>
      <c r="AE635" s="51">
        <v>5388.40130098454</v>
      </c>
      <c r="AF635" s="51">
        <f t="shared" si="5"/>
        <v>17092.2423</v>
      </c>
      <c r="AG635" s="18">
        <v>17175.53</v>
      </c>
      <c r="AH635" s="21">
        <v>4.41</v>
      </c>
      <c r="AI635" s="51">
        <f t="shared" si="3"/>
        <v>1093.5916</v>
      </c>
      <c r="AJ635" s="18">
        <v>294.243</v>
      </c>
      <c r="AK635" s="54">
        <v>12.85</v>
      </c>
      <c r="AL635" s="56">
        <v>4.844</v>
      </c>
      <c r="AM635" s="3">
        <v>151.921293226594</v>
      </c>
      <c r="AN635" s="53">
        <v>3609.5</v>
      </c>
      <c r="AO635" s="18">
        <f t="shared" si="4"/>
        <v>847.2300605</v>
      </c>
      <c r="AP635" s="53">
        <v>137.7</v>
      </c>
      <c r="AQ635" s="53">
        <v>9116.55</v>
      </c>
      <c r="AR635" s="21">
        <v>348.321</v>
      </c>
      <c r="AS635" s="21">
        <v>0.717984</v>
      </c>
      <c r="AT635" s="53">
        <v>117.9</v>
      </c>
      <c r="AU635" s="53">
        <v>106.6</v>
      </c>
      <c r="AV635" s="53">
        <v>115.6</v>
      </c>
      <c r="AW635" s="53">
        <v>108.2</v>
      </c>
      <c r="AX635" s="53">
        <v>104.8</v>
      </c>
      <c r="AY635" s="21">
        <v>143.185279394755</v>
      </c>
      <c r="AZ635" s="21">
        <v>132.005892813771</v>
      </c>
      <c r="BA635" s="21">
        <v>145.171814324567</v>
      </c>
      <c r="BB635" s="5">
        <v>294.24</v>
      </c>
      <c r="BC635" s="5">
        <v>4.97321</v>
      </c>
      <c r="BD635" s="18">
        <v>294.17</v>
      </c>
      <c r="BE635" s="21">
        <v>4.83</v>
      </c>
      <c r="BF635" s="21">
        <v>6.41</v>
      </c>
      <c r="BG635" s="5">
        <v>7.34</v>
      </c>
      <c r="BH635" s="53">
        <v>124.8</v>
      </c>
      <c r="BI635" s="53">
        <v>124.6</v>
      </c>
      <c r="BJ635" s="53">
        <v>131.3</v>
      </c>
      <c r="BK635" s="53">
        <v>136.5</v>
      </c>
      <c r="BL635" s="54">
        <v>1447969.0</v>
      </c>
      <c r="BM635" s="53">
        <v>123.8</v>
      </c>
      <c r="BN635" s="53">
        <v>148.1</v>
      </c>
      <c r="BO635" s="21">
        <v>82.0137480836754</v>
      </c>
      <c r="BP635" s="53">
        <v>6015.4</v>
      </c>
      <c r="BQ635" s="21">
        <v>0.0145</v>
      </c>
      <c r="BR635" s="53">
        <v>150.0</v>
      </c>
      <c r="BS635" s="5">
        <v>184.5</v>
      </c>
      <c r="BT635" s="53">
        <v>6.865</v>
      </c>
      <c r="BU635" s="18">
        <v>1.41</v>
      </c>
      <c r="BV635" s="57">
        <v>120.289326</v>
      </c>
    </row>
    <row r="636" ht="15.75" customHeight="1">
      <c r="A636" s="3" t="s">
        <v>237</v>
      </c>
      <c r="B636" s="3">
        <v>1998.0</v>
      </c>
      <c r="C636" s="3">
        <v>1998.9999999999527</v>
      </c>
      <c r="D636" s="54">
        <v>45.058</v>
      </c>
      <c r="E636" s="3">
        <v>4359.2</v>
      </c>
      <c r="F636" s="50">
        <v>497.7709</v>
      </c>
      <c r="G636" s="50">
        <v>1311.2495</v>
      </c>
      <c r="H636" s="51">
        <v>939.1694</v>
      </c>
      <c r="I636" s="22">
        <v>394.379</v>
      </c>
      <c r="J636" s="21">
        <v>123.64</v>
      </c>
      <c r="K636" s="5">
        <v>4.68</v>
      </c>
      <c r="L636" s="52">
        <v>10501.01</v>
      </c>
      <c r="M636" s="54">
        <v>78.847</v>
      </c>
      <c r="N636" s="3">
        <v>1190.05</v>
      </c>
      <c r="O636" s="53">
        <v>122.8</v>
      </c>
      <c r="P636" s="52">
        <v>45.174</v>
      </c>
      <c r="Q636" s="54">
        <v>164.4</v>
      </c>
      <c r="R636" s="18">
        <v>123.0454</v>
      </c>
      <c r="S636" s="54">
        <v>11.28</v>
      </c>
      <c r="T636" s="3">
        <v>151.62808531975</v>
      </c>
      <c r="U636" s="21">
        <v>4.65</v>
      </c>
      <c r="V636" s="21">
        <v>4.52</v>
      </c>
      <c r="W636" s="18">
        <f t="shared" si="6"/>
        <v>0.01353574826</v>
      </c>
      <c r="X636" s="54">
        <v>82.829</v>
      </c>
      <c r="Y636" s="54">
        <v>0.01724286152901433</v>
      </c>
      <c r="Z636" s="53">
        <v>9034.018903</v>
      </c>
      <c r="AA636" s="51">
        <v>3142.5867</v>
      </c>
      <c r="AB636" s="55">
        <v>4239.1755</v>
      </c>
      <c r="AC636" s="51">
        <v>5653.04</v>
      </c>
      <c r="AD636" s="51">
        <v>6077.574</v>
      </c>
      <c r="AE636" s="51">
        <v>5440.419</v>
      </c>
      <c r="AF636" s="51">
        <f t="shared" si="5"/>
        <v>17171.033</v>
      </c>
      <c r="AG636" s="18">
        <v>17240.77</v>
      </c>
      <c r="AH636" s="21">
        <v>4.39</v>
      </c>
      <c r="AI636" s="51">
        <f t="shared" si="3"/>
        <v>1096.5888</v>
      </c>
      <c r="AJ636" s="18">
        <v>291.357</v>
      </c>
      <c r="AK636" s="54">
        <v>11.28</v>
      </c>
      <c r="AL636" s="56">
        <v>5.014</v>
      </c>
      <c r="AM636" s="3">
        <v>151.62808531975</v>
      </c>
      <c r="AN636" s="53">
        <v>3591.3</v>
      </c>
      <c r="AO636" s="18">
        <f t="shared" si="4"/>
        <v>838.9202419</v>
      </c>
      <c r="AP636" s="53">
        <v>137.5</v>
      </c>
      <c r="AQ636" s="53">
        <v>9181.43</v>
      </c>
      <c r="AR636" s="21">
        <v>350.389</v>
      </c>
      <c r="AS636" s="21">
        <v>0.667609</v>
      </c>
      <c r="AT636" s="53">
        <v>112.8</v>
      </c>
      <c r="AU636" s="53">
        <v>100.5</v>
      </c>
      <c r="AV636" s="53">
        <v>114.5</v>
      </c>
      <c r="AW636" s="53">
        <v>106.3</v>
      </c>
      <c r="AX636" s="53">
        <v>99.3</v>
      </c>
      <c r="AY636" s="21">
        <v>143.181107930951</v>
      </c>
      <c r="AZ636" s="21">
        <v>131.696699236126</v>
      </c>
      <c r="BA636" s="21">
        <v>145.547825995841</v>
      </c>
      <c r="BB636" s="5">
        <v>291.36</v>
      </c>
      <c r="BC636" s="5">
        <v>4.8756</v>
      </c>
      <c r="BD636" s="18">
        <v>291.68</v>
      </c>
      <c r="BE636" s="21">
        <v>4.65</v>
      </c>
      <c r="BF636" s="21">
        <v>6.22</v>
      </c>
      <c r="BG636" s="5">
        <v>7.23</v>
      </c>
      <c r="BH636" s="53">
        <v>124.0</v>
      </c>
      <c r="BI636" s="53">
        <v>124.5</v>
      </c>
      <c r="BJ636" s="53">
        <v>131.4</v>
      </c>
      <c r="BK636" s="53">
        <v>136.6</v>
      </c>
      <c r="BL636" s="54">
        <v>1447814.0</v>
      </c>
      <c r="BM636" s="53">
        <v>123.3</v>
      </c>
      <c r="BN636" s="53">
        <v>148.3</v>
      </c>
      <c r="BO636" s="21">
        <v>81.8357153454329</v>
      </c>
      <c r="BP636" s="53">
        <v>6070.5</v>
      </c>
      <c r="BQ636" s="21">
        <v>-0.1263</v>
      </c>
      <c r="BR636" s="53">
        <v>147.4</v>
      </c>
      <c r="BS636" s="5">
        <v>185.0</v>
      </c>
      <c r="BT636" s="53">
        <v>6.738</v>
      </c>
      <c r="BU636" s="18">
        <v>1.36</v>
      </c>
      <c r="BV636" s="57">
        <v>120.685179</v>
      </c>
    </row>
    <row r="637" ht="15.75" customHeight="1">
      <c r="A637" s="3" t="s">
        <v>58</v>
      </c>
      <c r="B637" s="3">
        <v>1999.0</v>
      </c>
      <c r="C637" s="3">
        <v>1999.083333333286</v>
      </c>
      <c r="D637" s="54">
        <v>44.824</v>
      </c>
      <c r="E637" s="3">
        <v>4380.4</v>
      </c>
      <c r="F637" s="50">
        <v>498.3701</v>
      </c>
      <c r="G637" s="50">
        <v>1317.381</v>
      </c>
      <c r="H637" s="51">
        <v>937.8122</v>
      </c>
      <c r="I637" s="22">
        <v>395.541</v>
      </c>
      <c r="J637" s="21">
        <v>122.49</v>
      </c>
      <c r="K637" s="5">
        <v>4.63</v>
      </c>
      <c r="L637" s="52">
        <v>10532.1</v>
      </c>
      <c r="M637" s="54">
        <v>78.998</v>
      </c>
      <c r="N637" s="3">
        <v>1248.77</v>
      </c>
      <c r="O637" s="53">
        <v>122.9</v>
      </c>
      <c r="P637" s="52">
        <v>45.03</v>
      </c>
      <c r="Q637" s="54">
        <v>164.7</v>
      </c>
      <c r="R637" s="18">
        <v>123.0784</v>
      </c>
      <c r="S637" s="54">
        <v>12.47</v>
      </c>
      <c r="T637" s="3">
        <v>153.503833776162</v>
      </c>
      <c r="U637" s="21">
        <v>4.72</v>
      </c>
      <c r="V637" s="21">
        <v>4.51</v>
      </c>
      <c r="W637" s="18">
        <f t="shared" si="6"/>
        <v>0.01391277562</v>
      </c>
      <c r="X637" s="54">
        <v>82.862</v>
      </c>
      <c r="Y637" s="54">
        <v>0.014247594800362418</v>
      </c>
      <c r="Z637" s="53">
        <v>9082.88304</v>
      </c>
      <c r="AA637" s="51">
        <v>3149.1136</v>
      </c>
      <c r="AB637" s="55">
        <v>4246.5807</v>
      </c>
      <c r="AC637" s="51">
        <v>5627.22665464429</v>
      </c>
      <c r="AD637" s="51">
        <v>6108.04352192625</v>
      </c>
      <c r="AE637" s="51">
        <v>5501.79329293803</v>
      </c>
      <c r="AF637" s="51">
        <f t="shared" si="5"/>
        <v>17237.06347</v>
      </c>
      <c r="AG637" s="18">
        <v>17292.5</v>
      </c>
      <c r="AH637" s="21">
        <v>4.34</v>
      </c>
      <c r="AI637" s="51">
        <f t="shared" si="3"/>
        <v>1097.4671</v>
      </c>
      <c r="AJ637" s="18">
        <v>287.333</v>
      </c>
      <c r="AK637" s="54">
        <v>12.47</v>
      </c>
      <c r="AL637" s="56">
        <v>5.235</v>
      </c>
      <c r="AM637" s="3">
        <v>153.503833776162</v>
      </c>
      <c r="AN637" s="53">
        <v>3530.3</v>
      </c>
      <c r="AO637" s="18">
        <f t="shared" si="4"/>
        <v>827.3337172</v>
      </c>
      <c r="AP637" s="53">
        <v>137.6</v>
      </c>
      <c r="AQ637" s="53">
        <v>9358.83</v>
      </c>
      <c r="AR637" s="21">
        <v>355.653</v>
      </c>
      <c r="AS637" s="21">
        <v>0.656447</v>
      </c>
      <c r="AT637" s="53">
        <v>111.1</v>
      </c>
      <c r="AU637" s="53">
        <v>99.9</v>
      </c>
      <c r="AV637" s="53">
        <v>113.9</v>
      </c>
      <c r="AW637" s="53">
        <v>103.0</v>
      </c>
      <c r="AX637" s="53">
        <v>98.1</v>
      </c>
      <c r="AY637" s="21">
        <v>143.447786109385</v>
      </c>
      <c r="AZ637" s="21">
        <v>131.253414414697</v>
      </c>
      <c r="BA637" s="21">
        <v>145.599561677825</v>
      </c>
      <c r="BB637" s="5">
        <v>287.33</v>
      </c>
      <c r="BC637" s="5">
        <v>5.146</v>
      </c>
      <c r="BD637" s="18">
        <v>287.07</v>
      </c>
      <c r="BE637" s="21">
        <v>4.72</v>
      </c>
      <c r="BF637" s="21">
        <v>6.24</v>
      </c>
      <c r="BG637" s="5">
        <v>7.29</v>
      </c>
      <c r="BH637" s="53">
        <v>123.5</v>
      </c>
      <c r="BI637" s="53">
        <v>124.7</v>
      </c>
      <c r="BJ637" s="53">
        <v>131.4</v>
      </c>
      <c r="BK637" s="53">
        <v>136.9</v>
      </c>
      <c r="BL637" s="54">
        <v>1452973.0</v>
      </c>
      <c r="BM637" s="53">
        <v>123.1</v>
      </c>
      <c r="BN637" s="53">
        <v>148.8</v>
      </c>
      <c r="BO637" s="21">
        <v>81.7763710993521</v>
      </c>
      <c r="BP637" s="53">
        <v>6072.9</v>
      </c>
      <c r="BQ637" s="21">
        <v>-0.1433</v>
      </c>
      <c r="BR637" s="53">
        <v>143.0</v>
      </c>
      <c r="BS637" s="5">
        <v>185.1</v>
      </c>
      <c r="BT637" s="53">
        <v>6.785</v>
      </c>
      <c r="BU637" s="18">
        <v>1.3</v>
      </c>
      <c r="BV637" s="57">
        <v>120.742991</v>
      </c>
    </row>
    <row r="638" ht="15.75" customHeight="1">
      <c r="A638" s="3" t="s">
        <v>230</v>
      </c>
      <c r="B638" s="3">
        <v>1999.0</v>
      </c>
      <c r="C638" s="3">
        <v>1999.1666666666192</v>
      </c>
      <c r="D638" s="54">
        <v>44.81</v>
      </c>
      <c r="E638" s="3">
        <v>4406.5</v>
      </c>
      <c r="F638" s="50">
        <v>494.867</v>
      </c>
      <c r="G638" s="50">
        <v>1320.2076</v>
      </c>
      <c r="H638" s="51">
        <v>935.8986</v>
      </c>
      <c r="I638" s="22">
        <v>395.4538</v>
      </c>
      <c r="J638" s="21">
        <v>124.33</v>
      </c>
      <c r="K638" s="5">
        <v>4.76</v>
      </c>
      <c r="L638" s="52">
        <v>10592.38</v>
      </c>
      <c r="M638" s="54">
        <v>78.999</v>
      </c>
      <c r="N638" s="3">
        <v>1246.58</v>
      </c>
      <c r="O638" s="53">
        <v>122.3</v>
      </c>
      <c r="P638" s="52">
        <v>44.926</v>
      </c>
      <c r="Q638" s="54">
        <v>164.7</v>
      </c>
      <c r="R638" s="18">
        <v>122.5989</v>
      </c>
      <c r="S638" s="54">
        <v>12.01</v>
      </c>
      <c r="T638" s="3">
        <v>156.507736558759</v>
      </c>
      <c r="U638" s="21">
        <v>5.0</v>
      </c>
      <c r="V638" s="21">
        <v>4.7</v>
      </c>
      <c r="W638" s="18">
        <f t="shared" si="6"/>
        <v>0.01306745319</v>
      </c>
      <c r="X638" s="54">
        <v>83.017</v>
      </c>
      <c r="Y638" s="54">
        <v>0.014542877045473857</v>
      </c>
      <c r="Z638" s="53">
        <v>9141.22394</v>
      </c>
      <c r="AA638" s="51">
        <v>3146.4389</v>
      </c>
      <c r="AB638" s="55">
        <v>4238.6302</v>
      </c>
      <c r="AC638" s="51">
        <v>5591.64465488978</v>
      </c>
      <c r="AD638" s="51">
        <v>6132.39977235926</v>
      </c>
      <c r="AE638" s="51">
        <v>5564.53379722683</v>
      </c>
      <c r="AF638" s="51">
        <f t="shared" si="5"/>
        <v>17288.57822</v>
      </c>
      <c r="AG638" s="18">
        <v>17328.5</v>
      </c>
      <c r="AH638" s="21">
        <v>4.44</v>
      </c>
      <c r="AI638" s="51">
        <f t="shared" si="3"/>
        <v>1092.1913</v>
      </c>
      <c r="AJ638" s="18">
        <v>287.495</v>
      </c>
      <c r="AK638" s="54">
        <v>12.01</v>
      </c>
      <c r="AL638" s="56">
        <v>5.631</v>
      </c>
      <c r="AM638" s="3">
        <v>156.507736558759</v>
      </c>
      <c r="AN638" s="53">
        <v>3456.6</v>
      </c>
      <c r="AO638" s="18">
        <f t="shared" si="4"/>
        <v>827.8001728</v>
      </c>
      <c r="AP638" s="53">
        <v>137.7</v>
      </c>
      <c r="AQ638" s="53">
        <v>9306.58</v>
      </c>
      <c r="AR638" s="21">
        <v>367.411</v>
      </c>
      <c r="AS638" s="21">
        <v>0.642411</v>
      </c>
      <c r="AT638" s="53">
        <v>111.2</v>
      </c>
      <c r="AU638" s="53">
        <v>98.4</v>
      </c>
      <c r="AV638" s="53">
        <v>113.8</v>
      </c>
      <c r="AW638" s="53">
        <v>99.6</v>
      </c>
      <c r="AX638" s="53">
        <v>110.5</v>
      </c>
      <c r="AY638" s="21">
        <v>143.084371181691</v>
      </c>
      <c r="AZ638" s="21">
        <v>131.596429794644</v>
      </c>
      <c r="BA638" s="21">
        <v>145.78358705645</v>
      </c>
      <c r="BB638" s="5">
        <v>287.5</v>
      </c>
      <c r="BC638" s="5">
        <v>5.53062</v>
      </c>
      <c r="BD638" s="18">
        <v>287.33</v>
      </c>
      <c r="BE638" s="21">
        <v>5.0</v>
      </c>
      <c r="BF638" s="21">
        <v>6.4</v>
      </c>
      <c r="BG638" s="5">
        <v>7.39</v>
      </c>
      <c r="BH638" s="53">
        <v>123.4</v>
      </c>
      <c r="BI638" s="53">
        <v>124.7</v>
      </c>
      <c r="BJ638" s="53">
        <v>131.3</v>
      </c>
      <c r="BK638" s="53">
        <v>137.6</v>
      </c>
      <c r="BL638" s="54">
        <v>1462122.0</v>
      </c>
      <c r="BM638" s="53">
        <v>122.7</v>
      </c>
      <c r="BN638" s="53">
        <v>148.9</v>
      </c>
      <c r="BO638" s="21">
        <v>81.8950595915138</v>
      </c>
      <c r="BP638" s="53">
        <v>6101.8</v>
      </c>
      <c r="BQ638" s="21">
        <v>-0.3794</v>
      </c>
      <c r="BR638" s="53">
        <v>142.2</v>
      </c>
      <c r="BS638" s="5">
        <v>185.3</v>
      </c>
      <c r="BT638" s="53">
        <v>6.8075</v>
      </c>
      <c r="BU638" s="18">
        <v>1.31</v>
      </c>
      <c r="BV638" s="57">
        <v>120.94219</v>
      </c>
    </row>
    <row r="639" ht="15.75" customHeight="1">
      <c r="A639" s="3" t="s">
        <v>231</v>
      </c>
      <c r="B639" s="3">
        <v>1999.0</v>
      </c>
      <c r="C639" s="3">
        <v>1999.2499999999525</v>
      </c>
      <c r="D639" s="54">
        <v>44.406</v>
      </c>
      <c r="E639" s="3">
        <v>4415.6</v>
      </c>
      <c r="F639" s="50">
        <v>493.9966</v>
      </c>
      <c r="G639" s="50">
        <v>1326.2457</v>
      </c>
      <c r="H639" s="51">
        <v>944.4457</v>
      </c>
      <c r="I639" s="22">
        <v>396.623</v>
      </c>
      <c r="J639" s="21">
        <v>126.99</v>
      </c>
      <c r="K639" s="5">
        <v>4.81</v>
      </c>
      <c r="L639" s="52">
        <v>10679.32</v>
      </c>
      <c r="M639" s="54">
        <v>79.026</v>
      </c>
      <c r="N639" s="3">
        <v>1281.66</v>
      </c>
      <c r="O639" s="53">
        <v>122.6</v>
      </c>
      <c r="P639" s="52">
        <v>44.471</v>
      </c>
      <c r="Q639" s="54">
        <v>164.8</v>
      </c>
      <c r="R639" s="18">
        <v>122.9962</v>
      </c>
      <c r="S639" s="54">
        <v>14.66</v>
      </c>
      <c r="T639" s="3">
        <v>156.990818422681</v>
      </c>
      <c r="U639" s="21">
        <v>5.23</v>
      </c>
      <c r="V639" s="21">
        <v>4.78</v>
      </c>
      <c r="W639" s="18">
        <f t="shared" si="6"/>
        <v>0.01233619</v>
      </c>
      <c r="X639" s="54">
        <v>83.12</v>
      </c>
      <c r="Y639" s="54">
        <v>0.014784700094006675</v>
      </c>
      <c r="Z639" s="53">
        <v>9221.59282</v>
      </c>
      <c r="AA639" s="51">
        <v>3161.333</v>
      </c>
      <c r="AB639" s="55">
        <v>4261.6415</v>
      </c>
      <c r="AC639" s="51">
        <v>5542.473</v>
      </c>
      <c r="AD639" s="51">
        <v>6162.242</v>
      </c>
      <c r="AE639" s="51">
        <v>5618.532</v>
      </c>
      <c r="AF639" s="51">
        <f t="shared" si="5"/>
        <v>17323.247</v>
      </c>
      <c r="AG639" s="18">
        <v>17348.74</v>
      </c>
      <c r="AH639" s="21">
        <v>4.44</v>
      </c>
      <c r="AI639" s="51">
        <f t="shared" si="3"/>
        <v>1100.3085</v>
      </c>
      <c r="AJ639" s="18">
        <v>286.243</v>
      </c>
      <c r="AK639" s="54">
        <v>14.66</v>
      </c>
      <c r="AL639" s="56">
        <v>4.97</v>
      </c>
      <c r="AM639" s="3">
        <v>156.990818422681</v>
      </c>
      <c r="AN639" s="53">
        <v>3521.6</v>
      </c>
      <c r="AO639" s="18">
        <f t="shared" si="4"/>
        <v>824.1952203</v>
      </c>
      <c r="AP639" s="53">
        <v>137.6</v>
      </c>
      <c r="AQ639" s="53">
        <v>9786.16</v>
      </c>
      <c r="AR639" s="21">
        <v>370.801</v>
      </c>
      <c r="AS639" s="21">
        <v>0.631826</v>
      </c>
      <c r="AT639" s="53">
        <v>109.6</v>
      </c>
      <c r="AU639" s="53">
        <v>99.9</v>
      </c>
      <c r="AV639" s="53">
        <v>112.9</v>
      </c>
      <c r="AW639" s="53">
        <v>98.0</v>
      </c>
      <c r="AX639" s="53">
        <v>98.9</v>
      </c>
      <c r="AY639" s="21">
        <v>142.799605503391</v>
      </c>
      <c r="AZ639" s="21">
        <v>131.300107726594</v>
      </c>
      <c r="BA639" s="21">
        <v>145.729870641217</v>
      </c>
      <c r="BB639" s="5">
        <v>286.24</v>
      </c>
      <c r="BC639" s="5">
        <v>5.19033</v>
      </c>
      <c r="BD639" s="18">
        <v>285.96</v>
      </c>
      <c r="BE639" s="21">
        <v>5.23</v>
      </c>
      <c r="BF639" s="21">
        <v>6.62</v>
      </c>
      <c r="BG639" s="5">
        <v>7.53</v>
      </c>
      <c r="BH639" s="53">
        <v>122.9</v>
      </c>
      <c r="BI639" s="53">
        <v>124.6</v>
      </c>
      <c r="BJ639" s="53">
        <v>131.4</v>
      </c>
      <c r="BK639" s="53">
        <v>137.8</v>
      </c>
      <c r="BL639" s="54">
        <v>1473310.0</v>
      </c>
      <c r="BM639" s="53">
        <v>123.1</v>
      </c>
      <c r="BN639" s="53">
        <v>149.0</v>
      </c>
      <c r="BO639" s="21">
        <v>81.7170268532713</v>
      </c>
      <c r="BP639" s="53">
        <v>6132.9</v>
      </c>
      <c r="BQ639" s="21">
        <v>-0.2942</v>
      </c>
      <c r="BR639" s="53">
        <v>142.5</v>
      </c>
      <c r="BS639" s="5">
        <v>185.7</v>
      </c>
      <c r="BT639" s="53">
        <v>7.04</v>
      </c>
      <c r="BU639" s="18">
        <v>1.28</v>
      </c>
      <c r="BV639" s="57">
        <v>121.393983</v>
      </c>
    </row>
    <row r="640" ht="15.75" customHeight="1">
      <c r="A640" s="3" t="s">
        <v>59</v>
      </c>
      <c r="B640" s="3">
        <v>1999.0</v>
      </c>
      <c r="C640" s="3">
        <v>1999.3333333332857</v>
      </c>
      <c r="D640" s="54">
        <v>43.495</v>
      </c>
      <c r="E640" s="3">
        <v>4442.5</v>
      </c>
      <c r="F640" s="50">
        <v>497.1947</v>
      </c>
      <c r="G640" s="50">
        <v>1332.0422</v>
      </c>
      <c r="H640" s="51">
        <v>947.2572</v>
      </c>
      <c r="I640" s="22">
        <v>399.3687</v>
      </c>
      <c r="J640" s="21">
        <v>126.87</v>
      </c>
      <c r="K640" s="5">
        <v>4.74</v>
      </c>
      <c r="L640" s="52">
        <v>10660.19</v>
      </c>
      <c r="M640" s="54">
        <v>79.21</v>
      </c>
      <c r="N640" s="3">
        <v>1334.76</v>
      </c>
      <c r="O640" s="53">
        <v>123.6</v>
      </c>
      <c r="P640" s="52">
        <v>43.661</v>
      </c>
      <c r="Q640" s="54">
        <v>165.9</v>
      </c>
      <c r="R640" s="18">
        <v>123.7931</v>
      </c>
      <c r="S640" s="54">
        <v>17.34</v>
      </c>
      <c r="T640" s="3">
        <v>157.429938409245</v>
      </c>
      <c r="U640" s="21">
        <v>5.18</v>
      </c>
      <c r="V640" s="21">
        <v>4.69</v>
      </c>
      <c r="W640" s="18">
        <f t="shared" si="6"/>
        <v>0.01282493894</v>
      </c>
      <c r="X640" s="54">
        <v>83.366</v>
      </c>
      <c r="Y640" s="54">
        <v>0.016113305055823757</v>
      </c>
      <c r="Z640" s="53">
        <v>9230.658521000001</v>
      </c>
      <c r="AA640" s="51">
        <v>3175.839</v>
      </c>
      <c r="AB640" s="55">
        <v>4276.5254</v>
      </c>
      <c r="AC640" s="51">
        <v>5479.17261156609</v>
      </c>
      <c r="AD640" s="51">
        <v>6206.0270449132</v>
      </c>
      <c r="AE640" s="51">
        <v>5657.67258577773</v>
      </c>
      <c r="AF640" s="51">
        <f t="shared" si="5"/>
        <v>17342.87224</v>
      </c>
      <c r="AG640" s="18">
        <v>17353.22</v>
      </c>
      <c r="AH640" s="21">
        <v>4.29</v>
      </c>
      <c r="AI640" s="51">
        <f t="shared" si="3"/>
        <v>1100.6864</v>
      </c>
      <c r="AJ640" s="18">
        <v>282.62</v>
      </c>
      <c r="AK640" s="54">
        <v>17.34</v>
      </c>
      <c r="AL640" s="56">
        <v>5.425</v>
      </c>
      <c r="AM640" s="3">
        <v>157.429938409245</v>
      </c>
      <c r="AN640" s="53">
        <v>3427.1</v>
      </c>
      <c r="AO640" s="18">
        <f t="shared" si="4"/>
        <v>813.763317</v>
      </c>
      <c r="AP640" s="53">
        <v>137.7</v>
      </c>
      <c r="AQ640" s="53">
        <v>10789.04</v>
      </c>
      <c r="AR640" s="21">
        <v>359.152</v>
      </c>
      <c r="AS640" s="21">
        <v>0.673876</v>
      </c>
      <c r="AT640" s="53">
        <v>112.8</v>
      </c>
      <c r="AU640" s="53">
        <v>101.6</v>
      </c>
      <c r="AV640" s="53">
        <v>112.8</v>
      </c>
      <c r="AW640" s="53">
        <v>99.6</v>
      </c>
      <c r="AX640" s="53">
        <v>98.7</v>
      </c>
      <c r="AY640" s="21">
        <v>142.8010452828</v>
      </c>
      <c r="AZ640" s="21">
        <v>131.634738005263</v>
      </c>
      <c r="BA640" s="21">
        <v>145.591367573101</v>
      </c>
      <c r="BB640" s="5">
        <v>282.62</v>
      </c>
      <c r="BC640" s="5">
        <v>5.06687</v>
      </c>
      <c r="BD640" s="18">
        <v>282.62</v>
      </c>
      <c r="BE640" s="21">
        <v>5.18</v>
      </c>
      <c r="BF640" s="21">
        <v>6.64</v>
      </c>
      <c r="BG640" s="5">
        <v>7.48</v>
      </c>
      <c r="BH640" s="53">
        <v>123.1</v>
      </c>
      <c r="BI640" s="53">
        <v>124.5</v>
      </c>
      <c r="BJ640" s="53">
        <v>131.5</v>
      </c>
      <c r="BK640" s="53">
        <v>138.3</v>
      </c>
      <c r="BL640" s="54">
        <v>1476429.0</v>
      </c>
      <c r="BM640" s="53">
        <v>124.6</v>
      </c>
      <c r="BN640" s="53">
        <v>149.4</v>
      </c>
      <c r="BO640" s="21">
        <v>81.7763710993521</v>
      </c>
      <c r="BP640" s="53">
        <v>6196.2</v>
      </c>
      <c r="BQ640" s="21">
        <v>-0.2972</v>
      </c>
      <c r="BR640" s="53">
        <v>147.3</v>
      </c>
      <c r="BS640" s="5">
        <v>186.3</v>
      </c>
      <c r="BT640" s="53">
        <v>6.916</v>
      </c>
      <c r="BU640" s="18">
        <v>1.23</v>
      </c>
      <c r="BV640" s="57">
        <v>121.579632</v>
      </c>
    </row>
    <row r="641" ht="15.75" customHeight="1">
      <c r="A641" s="3" t="s">
        <v>232</v>
      </c>
      <c r="B641" s="3">
        <v>1999.0</v>
      </c>
      <c r="C641" s="3">
        <v>1999.416666666619</v>
      </c>
      <c r="D641" s="54">
        <v>43.879</v>
      </c>
      <c r="E641" s="3">
        <v>4462.9</v>
      </c>
      <c r="F641" s="50">
        <v>494.5747</v>
      </c>
      <c r="G641" s="50">
        <v>1341.0268</v>
      </c>
      <c r="H641" s="51">
        <v>942.4112</v>
      </c>
      <c r="I641" s="22">
        <v>404.0881</v>
      </c>
      <c r="J641" s="21">
        <v>126.84</v>
      </c>
      <c r="K641" s="5">
        <v>4.74</v>
      </c>
      <c r="L641" s="52">
        <v>10695.79</v>
      </c>
      <c r="M641" s="54">
        <v>79.272</v>
      </c>
      <c r="N641" s="3">
        <v>1332.07</v>
      </c>
      <c r="O641" s="53">
        <v>124.7</v>
      </c>
      <c r="P641" s="52">
        <v>44.006</v>
      </c>
      <c r="Q641" s="54">
        <v>166.0</v>
      </c>
      <c r="R641" s="18">
        <v>124.505</v>
      </c>
      <c r="S641" s="54">
        <v>17.75</v>
      </c>
      <c r="T641" s="3">
        <v>155.150325414592</v>
      </c>
      <c r="U641" s="21">
        <v>5.54</v>
      </c>
      <c r="V641" s="21">
        <v>4.85</v>
      </c>
      <c r="W641" s="18">
        <f t="shared" si="6"/>
        <v>0.01263364971</v>
      </c>
      <c r="X641" s="54">
        <v>83.465</v>
      </c>
      <c r="Y641" s="54">
        <v>0.017034861759294362</v>
      </c>
      <c r="Z641" s="53">
        <v>9262.55414</v>
      </c>
      <c r="AA641" s="51">
        <v>3182.0957</v>
      </c>
      <c r="AB641" s="55">
        <v>4284.5643</v>
      </c>
      <c r="AC641" s="51">
        <v>5414.33210048967</v>
      </c>
      <c r="AD641" s="51">
        <v>6259.64211261868</v>
      </c>
      <c r="AE641" s="51">
        <v>5691.81302862665</v>
      </c>
      <c r="AF641" s="51">
        <f t="shared" si="5"/>
        <v>17365.78724</v>
      </c>
      <c r="AG641" s="18">
        <v>17400.27</v>
      </c>
      <c r="AH641" s="21">
        <v>4.5</v>
      </c>
      <c r="AI641" s="51">
        <f t="shared" si="3"/>
        <v>1102.4686</v>
      </c>
      <c r="AJ641" s="18">
        <v>276.932</v>
      </c>
      <c r="AK641" s="54">
        <v>17.75</v>
      </c>
      <c r="AL641" s="56">
        <v>4.895</v>
      </c>
      <c r="AM641" s="3">
        <v>155.150325414592</v>
      </c>
      <c r="AN641" s="53">
        <v>3360.2</v>
      </c>
      <c r="AO641" s="18">
        <f t="shared" si="4"/>
        <v>797.3855456</v>
      </c>
      <c r="AP641" s="53">
        <v>137.7</v>
      </c>
      <c r="AQ641" s="53">
        <v>10559.74</v>
      </c>
      <c r="AR641" s="21">
        <v>357.285</v>
      </c>
      <c r="AS641" s="21">
        <v>0.69745</v>
      </c>
      <c r="AT641" s="53">
        <v>116.7</v>
      </c>
      <c r="AU641" s="53">
        <v>104.6</v>
      </c>
      <c r="AV641" s="53">
        <v>113.1</v>
      </c>
      <c r="AW641" s="53">
        <v>107.1</v>
      </c>
      <c r="AX641" s="53">
        <v>96.6</v>
      </c>
      <c r="AY641" s="21">
        <v>142.822863319658</v>
      </c>
      <c r="AZ641" s="21">
        <v>131.76290726616</v>
      </c>
      <c r="BA641" s="21">
        <v>146.588969642411</v>
      </c>
      <c r="BB641" s="5">
        <v>276.93</v>
      </c>
      <c r="BC641" s="5">
        <v>5.26974</v>
      </c>
      <c r="BD641" s="18">
        <v>276.44</v>
      </c>
      <c r="BE641" s="21">
        <v>5.54</v>
      </c>
      <c r="BF641" s="21">
        <v>6.93</v>
      </c>
      <c r="BG641" s="5">
        <v>7.72</v>
      </c>
      <c r="BH641" s="53">
        <v>123.8</v>
      </c>
      <c r="BI641" s="53">
        <v>124.3</v>
      </c>
      <c r="BJ641" s="53">
        <v>131.5</v>
      </c>
      <c r="BK641" s="53">
        <v>138.5</v>
      </c>
      <c r="BL641" s="54">
        <v>1479614.0</v>
      </c>
      <c r="BM641" s="53">
        <v>125.6</v>
      </c>
      <c r="BN641" s="53">
        <v>149.3</v>
      </c>
      <c r="BO641" s="21">
        <v>81.6576826071905</v>
      </c>
      <c r="BP641" s="53">
        <v>6225.7</v>
      </c>
      <c r="BQ641" s="21">
        <v>-0.3011</v>
      </c>
      <c r="BR641" s="53">
        <v>154.8</v>
      </c>
      <c r="BS641" s="5">
        <v>186.6</v>
      </c>
      <c r="BT641" s="53">
        <v>7.145</v>
      </c>
      <c r="BU641" s="18">
        <v>1.23</v>
      </c>
      <c r="BV641" s="57">
        <v>122.769229</v>
      </c>
    </row>
    <row r="642" ht="15.75" customHeight="1">
      <c r="A642" s="3" t="s">
        <v>233</v>
      </c>
      <c r="B642" s="3">
        <v>1999.0</v>
      </c>
      <c r="C642" s="3">
        <v>1999.4999999999523</v>
      </c>
      <c r="D642" s="54">
        <v>42.919</v>
      </c>
      <c r="E642" s="3">
        <v>4488.5</v>
      </c>
      <c r="F642" s="50">
        <v>495.2491</v>
      </c>
      <c r="G642" s="50">
        <v>1347.1104</v>
      </c>
      <c r="H642" s="51">
        <v>949.7683</v>
      </c>
      <c r="I642" s="22">
        <v>411.3469</v>
      </c>
      <c r="J642" s="21">
        <v>127.52</v>
      </c>
      <c r="K642" s="5">
        <v>4.76</v>
      </c>
      <c r="L642" s="52">
        <v>10695.84</v>
      </c>
      <c r="M642" s="54">
        <v>79.306</v>
      </c>
      <c r="N642" s="3">
        <v>1322.55</v>
      </c>
      <c r="O642" s="53">
        <v>125.2</v>
      </c>
      <c r="P642" s="52">
        <v>43.064</v>
      </c>
      <c r="Q642" s="54">
        <v>166.0</v>
      </c>
      <c r="R642" s="18">
        <v>124.9606</v>
      </c>
      <c r="S642" s="54">
        <v>17.89</v>
      </c>
      <c r="T642" s="3">
        <v>159.594424459512</v>
      </c>
      <c r="U642" s="21">
        <v>5.9</v>
      </c>
      <c r="V642" s="21">
        <v>5.1</v>
      </c>
      <c r="W642" s="18">
        <f t="shared" si="6"/>
        <v>0.0143507623</v>
      </c>
      <c r="X642" s="54">
        <v>83.594</v>
      </c>
      <c r="Y642" s="54">
        <v>0.016303356716472317</v>
      </c>
      <c r="Z642" s="53">
        <v>9264.736608000001</v>
      </c>
      <c r="AA642" s="51">
        <v>3203.4851</v>
      </c>
      <c r="AB642" s="55">
        <v>4316.2751</v>
      </c>
      <c r="AC642" s="51">
        <v>5363.822</v>
      </c>
      <c r="AD642" s="51">
        <v>6315.832</v>
      </c>
      <c r="AE642" s="51">
        <v>5734.804</v>
      </c>
      <c r="AF642" s="51">
        <f t="shared" si="5"/>
        <v>17414.458</v>
      </c>
      <c r="AG642" s="18">
        <v>17489.88</v>
      </c>
      <c r="AH642" s="21">
        <v>4.57</v>
      </c>
      <c r="AI642" s="51">
        <f t="shared" si="3"/>
        <v>1112.79</v>
      </c>
      <c r="AJ642" s="18">
        <v>261.402</v>
      </c>
      <c r="AK642" s="54">
        <v>17.89</v>
      </c>
      <c r="AL642" s="56">
        <v>5.288</v>
      </c>
      <c r="AM642" s="3">
        <v>159.594424459512</v>
      </c>
      <c r="AN642" s="53">
        <v>3353.7</v>
      </c>
      <c r="AO642" s="18">
        <f t="shared" si="4"/>
        <v>752.6691621</v>
      </c>
      <c r="AP642" s="53">
        <v>137.5</v>
      </c>
      <c r="AQ642" s="53">
        <v>10970.8</v>
      </c>
      <c r="AR642" s="21">
        <v>356.736</v>
      </c>
      <c r="AS642" s="21">
        <v>0.654891</v>
      </c>
      <c r="AT642" s="53">
        <v>113.2</v>
      </c>
      <c r="AU642" s="53">
        <v>103.1</v>
      </c>
      <c r="AV642" s="53">
        <v>113.8</v>
      </c>
      <c r="AW642" s="53">
        <v>107.6</v>
      </c>
      <c r="AX642" s="53">
        <v>97.1</v>
      </c>
      <c r="AY642" s="21">
        <v>142.775835612896</v>
      </c>
      <c r="AZ642" s="21">
        <v>131.630535176212</v>
      </c>
      <c r="BA642" s="21">
        <v>146.718003552636</v>
      </c>
      <c r="BB642" s="5">
        <v>261.4</v>
      </c>
      <c r="BC642" s="5">
        <v>5.03432</v>
      </c>
      <c r="BD642" s="18">
        <v>261.31</v>
      </c>
      <c r="BE642" s="21">
        <v>5.9</v>
      </c>
      <c r="BF642" s="21">
        <v>7.23</v>
      </c>
      <c r="BG642" s="5">
        <v>8.02</v>
      </c>
      <c r="BH642" s="53">
        <v>123.8</v>
      </c>
      <c r="BI642" s="53">
        <v>124.2</v>
      </c>
      <c r="BJ642" s="53">
        <v>131.8</v>
      </c>
      <c r="BK642" s="53">
        <v>138.8</v>
      </c>
      <c r="BL642" s="54">
        <v>1481030.0</v>
      </c>
      <c r="BM642" s="53">
        <v>126.1</v>
      </c>
      <c r="BN642" s="53">
        <v>149.5</v>
      </c>
      <c r="BO642" s="21">
        <v>81.4203056228673</v>
      </c>
      <c r="BP642" s="53">
        <v>6254.0</v>
      </c>
      <c r="BQ642" s="21">
        <v>-0.2302</v>
      </c>
      <c r="BR642" s="53">
        <v>160.9</v>
      </c>
      <c r="BS642" s="5">
        <v>187.0</v>
      </c>
      <c r="BT642" s="53">
        <v>7.55</v>
      </c>
      <c r="BU642" s="18">
        <v>1.24</v>
      </c>
      <c r="BV642" s="57">
        <v>124.060534</v>
      </c>
    </row>
    <row r="643" ht="15.75" customHeight="1">
      <c r="A643" s="3" t="s">
        <v>60</v>
      </c>
      <c r="B643" s="3">
        <v>1999.0</v>
      </c>
      <c r="C643" s="3">
        <v>1999.5833333332855</v>
      </c>
      <c r="D643" s="54">
        <v>41.683</v>
      </c>
      <c r="E643" s="3">
        <v>4514.6</v>
      </c>
      <c r="F643" s="50">
        <v>495.0997</v>
      </c>
      <c r="G643" s="50">
        <v>1354.3649</v>
      </c>
      <c r="H643" s="51">
        <v>958.5276</v>
      </c>
      <c r="I643" s="22">
        <v>404.9542</v>
      </c>
      <c r="J643" s="21">
        <v>127.95</v>
      </c>
      <c r="K643" s="5">
        <v>4.99</v>
      </c>
      <c r="L643" s="52">
        <v>10794.48</v>
      </c>
      <c r="M643" s="54">
        <v>79.446</v>
      </c>
      <c r="N643" s="3">
        <v>1380.99</v>
      </c>
      <c r="O643" s="53">
        <v>125.7</v>
      </c>
      <c r="P643" s="52">
        <v>41.992</v>
      </c>
      <c r="Q643" s="54">
        <v>166.7</v>
      </c>
      <c r="R643" s="18">
        <v>125.5333</v>
      </c>
      <c r="S643" s="54">
        <v>20.07</v>
      </c>
      <c r="T643" s="3">
        <v>159.677132136994</v>
      </c>
      <c r="U643" s="21">
        <v>5.79</v>
      </c>
      <c r="V643" s="21">
        <v>5.03</v>
      </c>
      <c r="W643" s="18">
        <f t="shared" si="6"/>
        <v>0.01327721446</v>
      </c>
      <c r="X643" s="54">
        <v>83.745</v>
      </c>
      <c r="Y643" s="54">
        <v>0.015521736494270355</v>
      </c>
      <c r="Z643" s="53">
        <v>9368.529192</v>
      </c>
      <c r="AA643" s="51">
        <v>3212.9311</v>
      </c>
      <c r="AB643" s="55">
        <v>4329.8304</v>
      </c>
      <c r="AC643" s="51">
        <v>5338.68271390618</v>
      </c>
      <c r="AD643" s="51">
        <v>6369.10203916168</v>
      </c>
      <c r="AE643" s="51">
        <v>5795.69747506218</v>
      </c>
      <c r="AF643" s="51">
        <f t="shared" si="5"/>
        <v>17503.48223</v>
      </c>
      <c r="AG643" s="18">
        <v>17622.05</v>
      </c>
      <c r="AH643" s="21">
        <v>4.55</v>
      </c>
      <c r="AI643" s="51">
        <f t="shared" si="3"/>
        <v>1116.8993</v>
      </c>
      <c r="AJ643" s="18">
        <v>256.198</v>
      </c>
      <c r="AK643" s="54">
        <v>20.07</v>
      </c>
      <c r="AL643" s="56">
        <v>5.465</v>
      </c>
      <c r="AM643" s="3">
        <v>159.677132136994</v>
      </c>
      <c r="AN643" s="53">
        <v>3312.2</v>
      </c>
      <c r="AO643" s="18">
        <f t="shared" si="4"/>
        <v>737.6849986</v>
      </c>
      <c r="AP643" s="53">
        <v>137.4</v>
      </c>
      <c r="AQ643" s="53">
        <v>10655.15</v>
      </c>
      <c r="AR643" s="21">
        <v>349.767</v>
      </c>
      <c r="AS643" s="21">
        <v>0.765405</v>
      </c>
      <c r="AT643" s="53">
        <v>121.9</v>
      </c>
      <c r="AU643" s="53">
        <v>113.3</v>
      </c>
      <c r="AV643" s="53">
        <v>113.4</v>
      </c>
      <c r="AW643" s="53">
        <v>110.4</v>
      </c>
      <c r="AX643" s="53">
        <v>97.0</v>
      </c>
      <c r="AY643" s="21">
        <v>142.700587380257</v>
      </c>
      <c r="AZ643" s="21">
        <v>131.285860425983</v>
      </c>
      <c r="BA643" s="21">
        <v>146.76593214475</v>
      </c>
      <c r="BB643" s="5">
        <v>256.2</v>
      </c>
      <c r="BC643" s="5">
        <v>5.17516</v>
      </c>
      <c r="BD643" s="18">
        <v>256.08</v>
      </c>
      <c r="BE643" s="21">
        <v>5.79</v>
      </c>
      <c r="BF643" s="21">
        <v>7.19</v>
      </c>
      <c r="BG643" s="5">
        <v>7.95</v>
      </c>
      <c r="BH643" s="53">
        <v>124.4</v>
      </c>
      <c r="BI643" s="53">
        <v>124.1</v>
      </c>
      <c r="BJ643" s="53">
        <v>131.7</v>
      </c>
      <c r="BK643" s="53">
        <v>138.9</v>
      </c>
      <c r="BL643" s="54">
        <v>1487323.0</v>
      </c>
      <c r="BM643" s="53">
        <v>127.0</v>
      </c>
      <c r="BN643" s="53">
        <v>149.6</v>
      </c>
      <c r="BO643" s="21">
        <v>81.3016171307057</v>
      </c>
      <c r="BP643" s="53">
        <v>6281.5</v>
      </c>
      <c r="BQ643" s="21">
        <v>-0.1623</v>
      </c>
      <c r="BR643" s="53">
        <v>168.2</v>
      </c>
      <c r="BS643" s="5">
        <v>187.5</v>
      </c>
      <c r="BT643" s="53">
        <v>7.632</v>
      </c>
      <c r="BU643" s="18">
        <v>1.2</v>
      </c>
      <c r="BV643" s="57">
        <v>124.752515</v>
      </c>
    </row>
    <row r="644" ht="15.75" customHeight="1">
      <c r="A644" s="3" t="s">
        <v>234</v>
      </c>
      <c r="B644" s="3">
        <v>1999.0</v>
      </c>
      <c r="C644" s="3">
        <v>1999.6666666666188</v>
      </c>
      <c r="D644" s="54">
        <v>41.958</v>
      </c>
      <c r="E644" s="3">
        <v>4531.9</v>
      </c>
      <c r="F644" s="50">
        <v>492.2558</v>
      </c>
      <c r="G644" s="50">
        <v>1369.954</v>
      </c>
      <c r="H644" s="51">
        <v>969.1054</v>
      </c>
      <c r="I644" s="22">
        <v>398.23990000000003</v>
      </c>
      <c r="J644" s="21">
        <v>125.55</v>
      </c>
      <c r="K644" s="5">
        <v>5.07</v>
      </c>
      <c r="L644" s="52">
        <v>10793.39</v>
      </c>
      <c r="M644" s="54">
        <v>79.48</v>
      </c>
      <c r="N644" s="3">
        <v>1327.49</v>
      </c>
      <c r="O644" s="53">
        <v>126.9</v>
      </c>
      <c r="P644" s="52">
        <v>42.302</v>
      </c>
      <c r="Q644" s="54">
        <v>167.1</v>
      </c>
      <c r="R644" s="18">
        <v>126.8703</v>
      </c>
      <c r="S644" s="54">
        <v>21.26</v>
      </c>
      <c r="T644" s="3">
        <v>156.630241291739</v>
      </c>
      <c r="U644" s="21">
        <v>5.94</v>
      </c>
      <c r="V644" s="21">
        <v>5.2</v>
      </c>
      <c r="W644" s="18">
        <f t="shared" si="6"/>
        <v>0.01173655134</v>
      </c>
      <c r="X644" s="54">
        <v>83.9</v>
      </c>
      <c r="Y644" s="54">
        <v>0.016834119087152155</v>
      </c>
      <c r="Z644" s="53">
        <v>9379.45591</v>
      </c>
      <c r="AA644" s="51">
        <v>3229.5483</v>
      </c>
      <c r="AB644" s="55">
        <v>4352.4489</v>
      </c>
      <c r="AC644" s="51">
        <v>5330.63412833673</v>
      </c>
      <c r="AD644" s="51">
        <v>6420.99970309196</v>
      </c>
      <c r="AE644" s="51">
        <v>5864.35064382214</v>
      </c>
      <c r="AF644" s="51">
        <f t="shared" si="5"/>
        <v>17615.98448</v>
      </c>
      <c r="AG644" s="18">
        <v>17733.97</v>
      </c>
      <c r="AH644" s="21">
        <v>4.72</v>
      </c>
      <c r="AI644" s="51">
        <f t="shared" si="3"/>
        <v>1122.9006</v>
      </c>
      <c r="AJ644" s="18">
        <v>256.936</v>
      </c>
      <c r="AK644" s="54">
        <v>21.26</v>
      </c>
      <c r="AL644" s="56">
        <v>5.206</v>
      </c>
      <c r="AM644" s="3">
        <v>156.630241291739</v>
      </c>
      <c r="AN644" s="53">
        <v>3358.1</v>
      </c>
      <c r="AO644" s="18">
        <f t="shared" si="4"/>
        <v>739.8099626</v>
      </c>
      <c r="AP644" s="53">
        <v>137.4</v>
      </c>
      <c r="AQ644" s="53">
        <v>10829.28</v>
      </c>
      <c r="AR644" s="21">
        <v>350.318</v>
      </c>
      <c r="AS644" s="21">
        <v>0.7621</v>
      </c>
      <c r="AT644" s="53">
        <v>123.0</v>
      </c>
      <c r="AU644" s="53">
        <v>115.3</v>
      </c>
      <c r="AV644" s="53">
        <v>114.0</v>
      </c>
      <c r="AW644" s="53">
        <v>111.6</v>
      </c>
      <c r="AX644" s="53">
        <v>97.5</v>
      </c>
      <c r="AY644" s="21">
        <v>142.677597109542</v>
      </c>
      <c r="AZ644" s="21">
        <v>131.600668389718</v>
      </c>
      <c r="BA644" s="21">
        <v>146.547207899202</v>
      </c>
      <c r="BB644" s="5">
        <v>256.94</v>
      </c>
      <c r="BC644" s="5">
        <v>5.27262</v>
      </c>
      <c r="BD644" s="18">
        <v>256.69</v>
      </c>
      <c r="BE644" s="21">
        <v>5.94</v>
      </c>
      <c r="BF644" s="21">
        <v>7.4</v>
      </c>
      <c r="BG644" s="5">
        <v>8.15</v>
      </c>
      <c r="BH644" s="53">
        <v>124.9</v>
      </c>
      <c r="BI644" s="53">
        <v>124.0</v>
      </c>
      <c r="BJ644" s="53">
        <v>131.8</v>
      </c>
      <c r="BK644" s="53">
        <v>139.5</v>
      </c>
      <c r="BL644" s="54">
        <v>1490333.0</v>
      </c>
      <c r="BM644" s="53">
        <v>128.1</v>
      </c>
      <c r="BN644" s="53">
        <v>149.6</v>
      </c>
      <c r="BO644" s="21">
        <v>81.2422728846249</v>
      </c>
      <c r="BP644" s="53">
        <v>6326.5</v>
      </c>
      <c r="BQ644" s="21">
        <v>-0.1691</v>
      </c>
      <c r="BR644" s="53">
        <v>172.7</v>
      </c>
      <c r="BS644" s="5">
        <v>187.8</v>
      </c>
      <c r="BT644" s="53">
        <v>7.9425</v>
      </c>
      <c r="BU644" s="18">
        <v>1.25</v>
      </c>
      <c r="BV644" s="57">
        <v>125.356644</v>
      </c>
    </row>
    <row r="645" ht="15.75" customHeight="1">
      <c r="A645" s="3" t="s">
        <v>235</v>
      </c>
      <c r="B645" s="3">
        <v>1999.0</v>
      </c>
      <c r="C645" s="3">
        <v>1999.749999999952</v>
      </c>
      <c r="D645" s="54">
        <v>41.62</v>
      </c>
      <c r="E645" s="3">
        <v>4547.8</v>
      </c>
      <c r="F645" s="50">
        <v>493.7374</v>
      </c>
      <c r="G645" s="50">
        <v>1388.9439</v>
      </c>
      <c r="H645" s="51">
        <v>975.1758</v>
      </c>
      <c r="I645" s="22">
        <v>397.6468</v>
      </c>
      <c r="J645" s="21">
        <v>124.04</v>
      </c>
      <c r="K645" s="5">
        <v>5.22</v>
      </c>
      <c r="L645" s="52">
        <v>10871.7</v>
      </c>
      <c r="M645" s="54">
        <v>79.683</v>
      </c>
      <c r="N645" s="3">
        <v>1318.17</v>
      </c>
      <c r="O645" s="53">
        <v>128.0</v>
      </c>
      <c r="P645" s="52">
        <v>41.958</v>
      </c>
      <c r="Q645" s="54">
        <v>167.8</v>
      </c>
      <c r="R645" s="18">
        <v>127.7222</v>
      </c>
      <c r="S645" s="54">
        <v>23.88</v>
      </c>
      <c r="T645" s="3">
        <v>165.330673710929</v>
      </c>
      <c r="U645" s="21">
        <v>5.92</v>
      </c>
      <c r="V645" s="21">
        <v>5.25</v>
      </c>
      <c r="W645" s="18">
        <f t="shared" si="6"/>
        <v>0.01448850977</v>
      </c>
      <c r="X645" s="54">
        <v>84.033</v>
      </c>
      <c r="Y645" s="54">
        <v>0.024180672524954483</v>
      </c>
      <c r="Z645" s="53">
        <v>9467.076360000001</v>
      </c>
      <c r="AA645" s="51">
        <v>3255.5103</v>
      </c>
      <c r="AB645" s="55">
        <v>4383.6119</v>
      </c>
      <c r="AC645" s="51">
        <v>5326.566</v>
      </c>
      <c r="AD645" s="51">
        <v>6474.833</v>
      </c>
      <c r="AE645" s="51">
        <v>5925.822</v>
      </c>
      <c r="AF645" s="51">
        <f t="shared" si="5"/>
        <v>17727.221</v>
      </c>
      <c r="AG645" s="18">
        <v>17825.64</v>
      </c>
      <c r="AH645" s="21">
        <v>4.68</v>
      </c>
      <c r="AI645" s="51">
        <f t="shared" si="3"/>
        <v>1128.1016</v>
      </c>
      <c r="AJ645" s="18">
        <v>264.47</v>
      </c>
      <c r="AK645" s="54">
        <v>23.88</v>
      </c>
      <c r="AL645" s="56">
        <v>5.615</v>
      </c>
      <c r="AM645" s="3">
        <v>165.330673710929</v>
      </c>
      <c r="AN645" s="53">
        <v>3316.0</v>
      </c>
      <c r="AO645" s="18">
        <f t="shared" si="4"/>
        <v>761.5030233</v>
      </c>
      <c r="AP645" s="53">
        <v>137.4</v>
      </c>
      <c r="AQ645" s="53">
        <v>10336.95</v>
      </c>
      <c r="AR645" s="21">
        <v>372.115</v>
      </c>
      <c r="AS645" s="21">
        <v>0.819857</v>
      </c>
      <c r="AT645" s="53">
        <v>126.6</v>
      </c>
      <c r="AU645" s="53">
        <v>116.0</v>
      </c>
      <c r="AV645" s="53">
        <v>113.9</v>
      </c>
      <c r="AW645" s="53">
        <v>114.3</v>
      </c>
      <c r="AX645" s="53">
        <v>125.8</v>
      </c>
      <c r="AY645" s="21">
        <v>142.84632346453</v>
      </c>
      <c r="AZ645" s="21">
        <v>131.662124415979</v>
      </c>
      <c r="BA645" s="21">
        <v>147.301246046842</v>
      </c>
      <c r="BB645" s="5">
        <v>264.47</v>
      </c>
      <c r="BC645" s="5">
        <v>5.23136</v>
      </c>
      <c r="BD645" s="18">
        <v>264.74</v>
      </c>
      <c r="BE645" s="21">
        <v>5.92</v>
      </c>
      <c r="BF645" s="21">
        <v>7.39</v>
      </c>
      <c r="BG645" s="5">
        <v>8.2</v>
      </c>
      <c r="BH645" s="53">
        <v>125.5</v>
      </c>
      <c r="BI645" s="53">
        <v>123.9</v>
      </c>
      <c r="BJ645" s="53">
        <v>131.7</v>
      </c>
      <c r="BK645" s="53">
        <v>139.6</v>
      </c>
      <c r="BL645" s="54">
        <v>1495805.0</v>
      </c>
      <c r="BM645" s="53">
        <v>129.3</v>
      </c>
      <c r="BN645" s="53">
        <v>149.3</v>
      </c>
      <c r="BO645" s="21">
        <v>81.1235843924632</v>
      </c>
      <c r="BP645" s="53">
        <v>6378.8</v>
      </c>
      <c r="BQ645" s="21">
        <v>-0.0168</v>
      </c>
      <c r="BR645" s="53">
        <v>174.1</v>
      </c>
      <c r="BS645" s="5">
        <v>188.4</v>
      </c>
      <c r="BT645" s="53">
        <v>7.8225</v>
      </c>
      <c r="BU645" s="18">
        <v>1.26</v>
      </c>
      <c r="BV645" s="57">
        <v>125.400379</v>
      </c>
    </row>
    <row r="646" ht="15.75" customHeight="1">
      <c r="A646" s="3" t="s">
        <v>61</v>
      </c>
      <c r="B646" s="3">
        <v>1999.0</v>
      </c>
      <c r="C646" s="3">
        <v>1999.8333333332853</v>
      </c>
      <c r="D646" s="54">
        <v>41.291</v>
      </c>
      <c r="E646" s="3">
        <v>4566.7</v>
      </c>
      <c r="F646" s="50">
        <v>492.5719</v>
      </c>
      <c r="G646" s="50">
        <v>1411.6219</v>
      </c>
      <c r="H646" s="51">
        <v>978.2807</v>
      </c>
      <c r="I646" s="22">
        <v>397.17040000000003</v>
      </c>
      <c r="J646" s="21">
        <v>122.86</v>
      </c>
      <c r="K646" s="5">
        <v>5.2</v>
      </c>
      <c r="L646" s="52">
        <v>10941.35</v>
      </c>
      <c r="M646" s="54">
        <v>79.809</v>
      </c>
      <c r="N646" s="3">
        <v>1300.01</v>
      </c>
      <c r="O646" s="53">
        <v>127.7</v>
      </c>
      <c r="P646" s="52">
        <v>41.572</v>
      </c>
      <c r="Q646" s="54">
        <v>168.1</v>
      </c>
      <c r="R646" s="18">
        <v>127.4023</v>
      </c>
      <c r="S646" s="54">
        <v>22.64</v>
      </c>
      <c r="T646" s="3">
        <v>160.563192249848</v>
      </c>
      <c r="U646" s="21">
        <v>6.11</v>
      </c>
      <c r="V646" s="21">
        <v>5.43</v>
      </c>
      <c r="W646" s="18">
        <f t="shared" si="6"/>
        <v>0.01411725838</v>
      </c>
      <c r="X646" s="54">
        <v>84.109</v>
      </c>
      <c r="Y646" s="54">
        <v>0.01781284412551276</v>
      </c>
      <c r="Z646" s="53">
        <v>9533.198255</v>
      </c>
      <c r="AA646" s="51">
        <v>3279.5952</v>
      </c>
      <c r="AB646" s="55">
        <v>4415.7472</v>
      </c>
      <c r="AC646" s="51">
        <v>5317.30016243881</v>
      </c>
      <c r="AD646" s="51">
        <v>6532.54020584748</v>
      </c>
      <c r="AE646" s="51">
        <v>5969.7252547143</v>
      </c>
      <c r="AF646" s="51">
        <f t="shared" si="5"/>
        <v>17819.56562</v>
      </c>
      <c r="AG646" s="18">
        <v>17897.06</v>
      </c>
      <c r="AH646" s="21">
        <v>4.86</v>
      </c>
      <c r="AI646" s="51">
        <f t="shared" si="3"/>
        <v>1136.152</v>
      </c>
      <c r="AJ646" s="18">
        <v>311.562</v>
      </c>
      <c r="AK646" s="54">
        <v>22.64</v>
      </c>
      <c r="AL646" s="56">
        <v>5.18</v>
      </c>
      <c r="AM646" s="3">
        <v>160.563192249848</v>
      </c>
      <c r="AN646" s="53">
        <v>3281.0</v>
      </c>
      <c r="AO646" s="18">
        <f t="shared" si="4"/>
        <v>897.0976101</v>
      </c>
      <c r="AP646" s="53">
        <v>137.8</v>
      </c>
      <c r="AQ646" s="53">
        <v>10729.86</v>
      </c>
      <c r="AR646" s="21">
        <v>405.452</v>
      </c>
      <c r="AS646" s="21">
        <v>0.798952</v>
      </c>
      <c r="AT646" s="53">
        <v>126.4</v>
      </c>
      <c r="AU646" s="53">
        <v>114.1</v>
      </c>
      <c r="AV646" s="53">
        <v>114.3</v>
      </c>
      <c r="AW646" s="53">
        <v>117.9</v>
      </c>
      <c r="AX646" s="53">
        <v>126.7</v>
      </c>
      <c r="AY646" s="21">
        <v>143.001693678449</v>
      </c>
      <c r="AZ646" s="21">
        <v>132.229289674952</v>
      </c>
      <c r="BA646" s="21">
        <v>147.093294894524</v>
      </c>
      <c r="BB646" s="5">
        <v>311.56</v>
      </c>
      <c r="BC646" s="5">
        <v>5.41155</v>
      </c>
      <c r="BD646" s="18">
        <v>310.72</v>
      </c>
      <c r="BE646" s="21">
        <v>6.11</v>
      </c>
      <c r="BF646" s="21">
        <v>7.55</v>
      </c>
      <c r="BG646" s="5">
        <v>8.38</v>
      </c>
      <c r="BH646" s="53">
        <v>126.3</v>
      </c>
      <c r="BI646" s="53">
        <v>124.0</v>
      </c>
      <c r="BJ646" s="53">
        <v>131.8</v>
      </c>
      <c r="BK646" s="53">
        <v>140.0</v>
      </c>
      <c r="BL646" s="54">
        <v>1503112.0</v>
      </c>
      <c r="BM646" s="53">
        <v>129.0</v>
      </c>
      <c r="BN646" s="53">
        <v>149.3</v>
      </c>
      <c r="BO646" s="21">
        <v>82.1917808219178</v>
      </c>
      <c r="BP646" s="53">
        <v>6402.1</v>
      </c>
      <c r="BQ646" s="21">
        <v>-0.0603</v>
      </c>
      <c r="BR646" s="53">
        <v>175.2</v>
      </c>
      <c r="BS646" s="5">
        <v>188.6</v>
      </c>
      <c r="BT646" s="53">
        <v>7.852</v>
      </c>
      <c r="BU646" s="18">
        <v>1.28</v>
      </c>
      <c r="BV646" s="57">
        <v>125.726278</v>
      </c>
    </row>
    <row r="647" ht="15.75" customHeight="1">
      <c r="A647" s="3" t="s">
        <v>236</v>
      </c>
      <c r="B647" s="3">
        <v>1999.0</v>
      </c>
      <c r="C647" s="3">
        <v>1999.9166666666185</v>
      </c>
      <c r="D647" s="54">
        <v>41.535</v>
      </c>
      <c r="E647" s="3">
        <v>4591.8</v>
      </c>
      <c r="F647" s="50">
        <v>494.5495</v>
      </c>
      <c r="G647" s="50">
        <v>1424.9205</v>
      </c>
      <c r="H647" s="51">
        <v>1000.2971</v>
      </c>
      <c r="I647" s="22">
        <v>401.769</v>
      </c>
      <c r="J647" s="21">
        <v>123.66</v>
      </c>
      <c r="K647" s="5">
        <v>5.42</v>
      </c>
      <c r="L647" s="52">
        <v>11026.31</v>
      </c>
      <c r="M647" s="54">
        <v>79.884</v>
      </c>
      <c r="N647" s="3">
        <v>1391.0</v>
      </c>
      <c r="O647" s="53">
        <v>128.3</v>
      </c>
      <c r="P647" s="52">
        <v>41.771</v>
      </c>
      <c r="Q647" s="54">
        <v>168.4</v>
      </c>
      <c r="R647" s="18">
        <v>128.1436</v>
      </c>
      <c r="S647" s="54">
        <v>24.97</v>
      </c>
      <c r="T647" s="3">
        <v>173.164637981867</v>
      </c>
      <c r="U647" s="21">
        <v>6.03</v>
      </c>
      <c r="V647" s="21">
        <v>5.55</v>
      </c>
      <c r="W647" s="18">
        <f t="shared" si="6"/>
        <v>0.01490261844</v>
      </c>
      <c r="X647" s="54">
        <v>84.191</v>
      </c>
      <c r="Y647" s="54">
        <v>0.01667672986354307</v>
      </c>
      <c r="Z647" s="53">
        <v>9612.737058</v>
      </c>
      <c r="AA647" s="51">
        <v>3321.5614</v>
      </c>
      <c r="AB647" s="55">
        <v>4452.6623</v>
      </c>
      <c r="AC647" s="51">
        <v>5309.38675653379</v>
      </c>
      <c r="AD647" s="51">
        <v>6590.58066760609</v>
      </c>
      <c r="AE647" s="51">
        <v>6003.89498867738</v>
      </c>
      <c r="AF647" s="51">
        <f t="shared" si="5"/>
        <v>17903.86241</v>
      </c>
      <c r="AG647" s="18">
        <v>17990.67</v>
      </c>
      <c r="AH647" s="21">
        <v>5.07</v>
      </c>
      <c r="AI647" s="51">
        <f t="shared" si="3"/>
        <v>1131.1009</v>
      </c>
      <c r="AJ647" s="18">
        <v>293.65</v>
      </c>
      <c r="AK647" s="54">
        <v>24.97</v>
      </c>
      <c r="AL647" s="56">
        <v>5.207</v>
      </c>
      <c r="AM647" s="3">
        <v>173.164637981867</v>
      </c>
      <c r="AN647" s="53">
        <v>3297.2</v>
      </c>
      <c r="AO647" s="18">
        <f t="shared" si="4"/>
        <v>845.5226029</v>
      </c>
      <c r="AP647" s="53">
        <v>137.9</v>
      </c>
      <c r="AQ647" s="53">
        <v>10877.81</v>
      </c>
      <c r="AR647" s="21">
        <v>412.24</v>
      </c>
      <c r="AS647" s="21">
        <v>0.79393</v>
      </c>
      <c r="AT647" s="53">
        <v>127.0</v>
      </c>
      <c r="AU647" s="53">
        <v>114.3</v>
      </c>
      <c r="AV647" s="53">
        <v>115.5</v>
      </c>
      <c r="AW647" s="53">
        <v>118.8</v>
      </c>
      <c r="AX647" s="53">
        <v>127.3</v>
      </c>
      <c r="AY647" s="21">
        <v>142.713394104575</v>
      </c>
      <c r="AZ647" s="21">
        <v>132.036609154727</v>
      </c>
      <c r="BA647" s="21">
        <v>147.379981221855</v>
      </c>
      <c r="BB647" s="5">
        <v>293.65</v>
      </c>
      <c r="BC647" s="5">
        <v>5.15511</v>
      </c>
      <c r="BD647" s="18">
        <v>293.18</v>
      </c>
      <c r="BE647" s="21">
        <v>6.03</v>
      </c>
      <c r="BF647" s="21">
        <v>7.36</v>
      </c>
      <c r="BG647" s="5">
        <v>8.15</v>
      </c>
      <c r="BH647" s="53">
        <v>126.6</v>
      </c>
      <c r="BI647" s="53">
        <v>124.0</v>
      </c>
      <c r="BJ647" s="53">
        <v>131.9</v>
      </c>
      <c r="BK647" s="53">
        <v>140.3</v>
      </c>
      <c r="BL647" s="54">
        <v>1514635.0</v>
      </c>
      <c r="BM647" s="53">
        <v>129.8</v>
      </c>
      <c r="BN647" s="53">
        <v>149.4</v>
      </c>
      <c r="BO647" s="21">
        <v>82.0730923297562</v>
      </c>
      <c r="BP647" s="53">
        <v>6437.9</v>
      </c>
      <c r="BQ647" s="21">
        <v>-0.1052</v>
      </c>
      <c r="BR647" s="53">
        <v>178.5</v>
      </c>
      <c r="BS647" s="5">
        <v>189.2</v>
      </c>
      <c r="BT647" s="53">
        <v>7.7375</v>
      </c>
      <c r="BU647" s="18">
        <v>1.2</v>
      </c>
      <c r="BV647" s="57">
        <v>126.054601</v>
      </c>
    </row>
    <row r="648" ht="15.75" customHeight="1">
      <c r="A648" s="3" t="s">
        <v>237</v>
      </c>
      <c r="B648" s="3">
        <v>1999.0</v>
      </c>
      <c r="C648" s="3">
        <v>1999.9999999999518</v>
      </c>
      <c r="D648" s="54">
        <v>41.829</v>
      </c>
      <c r="E648" s="3">
        <v>4617.4</v>
      </c>
      <c r="F648" s="50">
        <v>506.3286</v>
      </c>
      <c r="G648" s="50">
        <v>1460.1376</v>
      </c>
      <c r="H648" s="51">
        <v>1001.0343</v>
      </c>
      <c r="I648" s="22">
        <v>391.967</v>
      </c>
      <c r="J648" s="21">
        <v>123.95</v>
      </c>
      <c r="K648" s="5">
        <v>5.3</v>
      </c>
      <c r="L648" s="52">
        <v>11074.37</v>
      </c>
      <c r="M648" s="54">
        <v>79.992</v>
      </c>
      <c r="N648" s="3">
        <v>1428.68</v>
      </c>
      <c r="O648" s="53">
        <v>127.8</v>
      </c>
      <c r="P648" s="52">
        <v>42.149</v>
      </c>
      <c r="Q648" s="54">
        <v>168.8</v>
      </c>
      <c r="R648" s="18">
        <v>128.2986</v>
      </c>
      <c r="S648" s="54">
        <v>26.08</v>
      </c>
      <c r="T648" s="3">
        <v>164.152172937608</v>
      </c>
      <c r="U648" s="21">
        <v>6.28</v>
      </c>
      <c r="V648" s="21">
        <v>5.84</v>
      </c>
      <c r="W648" s="18">
        <f t="shared" si="6"/>
        <v>0.01452179538</v>
      </c>
      <c r="X648" s="54">
        <v>84.26</v>
      </c>
      <c r="Y648" s="54">
        <v>0.017276557727366137</v>
      </c>
      <c r="Z648" s="53">
        <v>9676.784506</v>
      </c>
      <c r="AA648" s="51">
        <v>3359.4915</v>
      </c>
      <c r="AB648" s="55">
        <v>4504.3549</v>
      </c>
      <c r="AC648" s="51">
        <v>5313.308</v>
      </c>
      <c r="AD648" s="51">
        <v>6644.044</v>
      </c>
      <c r="AE648" s="51">
        <v>6040.721</v>
      </c>
      <c r="AF648" s="51">
        <f t="shared" si="5"/>
        <v>17998.073</v>
      </c>
      <c r="AG648" s="18">
        <v>18106.48</v>
      </c>
      <c r="AH648" s="21">
        <v>5.2</v>
      </c>
      <c r="AI648" s="51">
        <f t="shared" si="3"/>
        <v>1144.8634</v>
      </c>
      <c r="AJ648" s="18">
        <v>283.743</v>
      </c>
      <c r="AK648" s="54">
        <v>26.08</v>
      </c>
      <c r="AL648" s="56">
        <v>5.445</v>
      </c>
      <c r="AM648" s="3">
        <v>164.152172937608</v>
      </c>
      <c r="AN648" s="53">
        <v>3309.2</v>
      </c>
      <c r="AO648" s="18">
        <f t="shared" si="4"/>
        <v>816.9968327</v>
      </c>
      <c r="AP648" s="53">
        <v>138.0</v>
      </c>
      <c r="AQ648" s="53">
        <v>11497.12</v>
      </c>
      <c r="AR648" s="21">
        <v>420.303</v>
      </c>
      <c r="AS648" s="21">
        <v>0.819219</v>
      </c>
      <c r="AT648" s="53">
        <v>128.7</v>
      </c>
      <c r="AU648" s="53">
        <v>117.5</v>
      </c>
      <c r="AV648" s="53">
        <v>117.1</v>
      </c>
      <c r="AW648" s="53">
        <v>122.0</v>
      </c>
      <c r="AX648" s="53">
        <v>137.8</v>
      </c>
      <c r="AY648" s="21">
        <v>142.578138230134</v>
      </c>
      <c r="AZ648" s="21">
        <v>132.122647175073</v>
      </c>
      <c r="BA648" s="21">
        <v>147.357445473705</v>
      </c>
      <c r="BB648" s="5">
        <v>283.74</v>
      </c>
      <c r="BC648" s="5">
        <v>5.15937</v>
      </c>
      <c r="BD648" s="18">
        <v>283.07</v>
      </c>
      <c r="BE648" s="21">
        <v>6.28</v>
      </c>
      <c r="BF648" s="21">
        <v>7.55</v>
      </c>
      <c r="BG648" s="5">
        <v>8.19</v>
      </c>
      <c r="BH648" s="53">
        <v>127.3</v>
      </c>
      <c r="BI648" s="53">
        <v>124.0</v>
      </c>
      <c r="BJ648" s="53">
        <v>132.0</v>
      </c>
      <c r="BK648" s="53">
        <v>140.5</v>
      </c>
      <c r="BL648" s="54">
        <v>1524132.0</v>
      </c>
      <c r="BM648" s="53">
        <v>129.4</v>
      </c>
      <c r="BN648" s="53">
        <v>149.6</v>
      </c>
      <c r="BO648" s="21">
        <v>82.0730923297562</v>
      </c>
      <c r="BP648" s="53">
        <v>6538.7</v>
      </c>
      <c r="BQ648" s="21">
        <v>-0.3412</v>
      </c>
      <c r="BR648" s="53">
        <v>183.5</v>
      </c>
      <c r="BS648" s="5">
        <v>189.5</v>
      </c>
      <c r="BT648" s="53">
        <v>7.912</v>
      </c>
      <c r="BU648" s="18">
        <v>1.17</v>
      </c>
      <c r="BV648" s="57">
        <v>126.555524</v>
      </c>
    </row>
    <row r="649" ht="15.75" customHeight="1">
      <c r="A649" s="3" t="s">
        <v>58</v>
      </c>
      <c r="B649" s="3">
        <v>2000.0</v>
      </c>
      <c r="C649" s="3">
        <v>2000.083333333285</v>
      </c>
      <c r="D649" s="54">
        <v>42.159</v>
      </c>
      <c r="E649" s="3">
        <v>4642.8</v>
      </c>
      <c r="F649" s="50">
        <v>510.1748</v>
      </c>
      <c r="G649" s="50">
        <v>1480.8523</v>
      </c>
      <c r="H649" s="51">
        <v>1003.6146</v>
      </c>
      <c r="I649" s="22">
        <v>396.5363</v>
      </c>
      <c r="J649" s="21">
        <v>123.53</v>
      </c>
      <c r="K649" s="5">
        <v>5.45</v>
      </c>
      <c r="L649" s="52">
        <v>10984.98</v>
      </c>
      <c r="M649" s="54">
        <v>80.196</v>
      </c>
      <c r="N649" s="3">
        <v>1425.59</v>
      </c>
      <c r="O649" s="53">
        <v>128.3</v>
      </c>
      <c r="P649" s="52">
        <v>42.533</v>
      </c>
      <c r="Q649" s="54">
        <v>169.3</v>
      </c>
      <c r="R649" s="18">
        <v>128.4627</v>
      </c>
      <c r="S649" s="54">
        <v>27.18</v>
      </c>
      <c r="T649" s="3">
        <v>163.550237865755</v>
      </c>
      <c r="U649" s="21">
        <v>6.66</v>
      </c>
      <c r="V649" s="21">
        <v>6.12</v>
      </c>
      <c r="W649" s="18">
        <f t="shared" si="6"/>
        <v>0.01516494088</v>
      </c>
      <c r="X649" s="54">
        <v>84.293</v>
      </c>
      <c r="Y649" s="54">
        <v>0.01726967729477935</v>
      </c>
      <c r="Z649" s="53">
        <v>9627.236471999999</v>
      </c>
      <c r="AA649" s="51">
        <v>3391.1879</v>
      </c>
      <c r="AB649" s="55">
        <v>4537.9439</v>
      </c>
      <c r="AC649" s="51">
        <v>5333.77274744969</v>
      </c>
      <c r="AD649" s="51">
        <v>6689.62095226321</v>
      </c>
      <c r="AE649" s="51">
        <v>6089.81832089542</v>
      </c>
      <c r="AF649" s="51">
        <f t="shared" si="5"/>
        <v>18113.21202</v>
      </c>
      <c r="AG649" s="18">
        <v>18244.49</v>
      </c>
      <c r="AH649" s="21">
        <v>5.32</v>
      </c>
      <c r="AI649" s="51">
        <f t="shared" si="3"/>
        <v>1146.756</v>
      </c>
      <c r="AJ649" s="18">
        <v>284.59</v>
      </c>
      <c r="AK649" s="54">
        <v>27.18</v>
      </c>
      <c r="AL649" s="56">
        <v>5.317</v>
      </c>
      <c r="AM649" s="3">
        <v>163.550237865755</v>
      </c>
      <c r="AN649" s="53">
        <v>3221.5</v>
      </c>
      <c r="AO649" s="18">
        <f t="shared" si="4"/>
        <v>819.4356464</v>
      </c>
      <c r="AP649" s="53">
        <v>138.2</v>
      </c>
      <c r="AQ649" s="53">
        <v>10940.53</v>
      </c>
      <c r="AR649" s="21">
        <v>419.947</v>
      </c>
      <c r="AS649" s="21">
        <v>0.855289</v>
      </c>
      <c r="AT649" s="53">
        <v>133.9</v>
      </c>
      <c r="AU649" s="53">
        <v>121.3</v>
      </c>
      <c r="AV649" s="53">
        <v>118.3</v>
      </c>
      <c r="AW649" s="53">
        <v>126.0</v>
      </c>
      <c r="AX649" s="53">
        <v>138.2</v>
      </c>
      <c r="AY649" s="21">
        <v>142.271708308479</v>
      </c>
      <c r="AZ649" s="21">
        <v>132.266492451477</v>
      </c>
      <c r="BA649" s="21">
        <v>147.658447834268</v>
      </c>
      <c r="BB649" s="5">
        <v>284.59</v>
      </c>
      <c r="BC649" s="5">
        <v>5.18813</v>
      </c>
      <c r="BD649" s="18">
        <v>284.32</v>
      </c>
      <c r="BE649" s="21">
        <v>6.66</v>
      </c>
      <c r="BF649" s="21">
        <v>7.78</v>
      </c>
      <c r="BG649" s="5">
        <v>8.33</v>
      </c>
      <c r="BH649" s="53">
        <v>128.3</v>
      </c>
      <c r="BI649" s="53">
        <v>124.0</v>
      </c>
      <c r="BJ649" s="53">
        <v>132.1</v>
      </c>
      <c r="BK649" s="53">
        <v>141.5</v>
      </c>
      <c r="BL649" s="54">
        <v>1524001.0</v>
      </c>
      <c r="BM649" s="53">
        <v>130.0</v>
      </c>
      <c r="BN649" s="53">
        <v>149.9</v>
      </c>
      <c r="BO649" s="21">
        <v>82.132436575837</v>
      </c>
      <c r="BP649" s="53">
        <v>6535.3</v>
      </c>
      <c r="BQ649" s="21">
        <v>-0.156</v>
      </c>
      <c r="BR649" s="53">
        <v>187.4</v>
      </c>
      <c r="BS649" s="5">
        <v>190.6</v>
      </c>
      <c r="BT649" s="53">
        <v>8.21</v>
      </c>
      <c r="BU649" s="18">
        <v>1.17</v>
      </c>
      <c r="BV649" s="57">
        <v>126.761222</v>
      </c>
    </row>
    <row r="650" ht="15.75" customHeight="1">
      <c r="A650" s="3" t="s">
        <v>230</v>
      </c>
      <c r="B650" s="3">
        <v>2000.0</v>
      </c>
      <c r="C650" s="3">
        <v>2000.1666666666183</v>
      </c>
      <c r="D650" s="54">
        <v>41.338</v>
      </c>
      <c r="E650" s="3">
        <v>4661.2</v>
      </c>
      <c r="F650" s="50">
        <v>510.8263</v>
      </c>
      <c r="G650" s="50">
        <v>1491.7002</v>
      </c>
      <c r="H650" s="51">
        <v>1016.5695</v>
      </c>
      <c r="I650" s="22">
        <v>402.3455</v>
      </c>
      <c r="J650" s="21">
        <v>126.07</v>
      </c>
      <c r="K650" s="5">
        <v>5.73</v>
      </c>
      <c r="L650" s="52">
        <v>11035.85</v>
      </c>
      <c r="M650" s="54">
        <v>80.321</v>
      </c>
      <c r="N650" s="3">
        <v>1388.87</v>
      </c>
      <c r="O650" s="53">
        <v>129.8</v>
      </c>
      <c r="P650" s="52">
        <v>41.445</v>
      </c>
      <c r="Q650" s="54">
        <v>170.0</v>
      </c>
      <c r="R650" s="18">
        <v>130.0919</v>
      </c>
      <c r="S650" s="54">
        <v>29.35</v>
      </c>
      <c r="T650" s="3">
        <v>158.630985392421</v>
      </c>
      <c r="U650" s="21">
        <v>6.52</v>
      </c>
      <c r="V650" s="21">
        <v>6.22</v>
      </c>
      <c r="W650" s="18">
        <f t="shared" si="6"/>
        <v>0.01673438904</v>
      </c>
      <c r="X650" s="54">
        <v>84.383</v>
      </c>
      <c r="Y650" s="54">
        <v>0.01645446113446636</v>
      </c>
      <c r="Z650" s="53">
        <v>9701.615735</v>
      </c>
      <c r="AA650" s="51">
        <v>3421.4491</v>
      </c>
      <c r="AB650" s="55">
        <v>4561.9379</v>
      </c>
      <c r="AC650" s="51">
        <v>5352.39640108368</v>
      </c>
      <c r="AD650" s="51">
        <v>6730.40681166889</v>
      </c>
      <c r="AE650" s="51">
        <v>6149.70291998686</v>
      </c>
      <c r="AF650" s="51">
        <f t="shared" si="5"/>
        <v>18232.50613</v>
      </c>
      <c r="AG650" s="18">
        <v>18344.8</v>
      </c>
      <c r="AH650" s="21">
        <v>5.55</v>
      </c>
      <c r="AI650" s="51">
        <f t="shared" si="3"/>
        <v>1140.4888</v>
      </c>
      <c r="AJ650" s="18">
        <v>300.855</v>
      </c>
      <c r="AK650" s="54">
        <v>29.35</v>
      </c>
      <c r="AL650" s="56">
        <v>5.096</v>
      </c>
      <c r="AM650" s="3">
        <v>158.630985392421</v>
      </c>
      <c r="AN650" s="53">
        <v>3259.5</v>
      </c>
      <c r="AO650" s="18">
        <f t="shared" si="4"/>
        <v>866.2683559</v>
      </c>
      <c r="AP650" s="53">
        <v>138.3</v>
      </c>
      <c r="AQ650" s="53">
        <v>10128.31</v>
      </c>
      <c r="AR650" s="21">
        <v>493.915</v>
      </c>
      <c r="AS650" s="21">
        <v>0.827855</v>
      </c>
      <c r="AT650" s="53">
        <v>133.3</v>
      </c>
      <c r="AU650" s="53">
        <v>123.4</v>
      </c>
      <c r="AV650" s="53">
        <v>118.2</v>
      </c>
      <c r="AW650" s="53">
        <v>131.0</v>
      </c>
      <c r="AX650" s="53">
        <v>137.4</v>
      </c>
      <c r="AY650" s="21">
        <v>142.287800873377</v>
      </c>
      <c r="AZ650" s="21">
        <v>131.901933144269</v>
      </c>
      <c r="BA650" s="21">
        <v>148.102745264045</v>
      </c>
      <c r="BB650" s="5">
        <v>300.85</v>
      </c>
      <c r="BC650" s="5">
        <v>5.24655</v>
      </c>
      <c r="BD650" s="18">
        <v>299.86</v>
      </c>
      <c r="BE650" s="21">
        <v>6.52</v>
      </c>
      <c r="BF650" s="21">
        <v>7.68</v>
      </c>
      <c r="BG650" s="5">
        <v>8.29</v>
      </c>
      <c r="BH650" s="53">
        <v>128.8</v>
      </c>
      <c r="BI650" s="53">
        <v>123.9</v>
      </c>
      <c r="BJ650" s="53">
        <v>132.3</v>
      </c>
      <c r="BK650" s="53">
        <v>141.7</v>
      </c>
      <c r="BL650" s="54">
        <v>1526667.0</v>
      </c>
      <c r="BM650" s="53">
        <v>131.5</v>
      </c>
      <c r="BN650" s="53">
        <v>150.2</v>
      </c>
      <c r="BO650" s="21">
        <v>82.1917808219178</v>
      </c>
      <c r="BP650" s="53">
        <v>6619.7</v>
      </c>
      <c r="BQ650" s="21">
        <v>-0.1492</v>
      </c>
      <c r="BR650" s="53">
        <v>190.0</v>
      </c>
      <c r="BS650" s="5">
        <v>190.9</v>
      </c>
      <c r="BT650" s="53">
        <v>8.325</v>
      </c>
      <c r="BU650" s="18">
        <v>1.21</v>
      </c>
      <c r="BV650" s="57">
        <v>126.734234</v>
      </c>
    </row>
    <row r="651" ht="15.75" customHeight="1">
      <c r="A651" s="3" t="s">
        <v>231</v>
      </c>
      <c r="B651" s="3">
        <v>2000.0</v>
      </c>
      <c r="C651" s="3">
        <v>2000.2499999999516</v>
      </c>
      <c r="D651" s="54">
        <v>40.548</v>
      </c>
      <c r="E651" s="3">
        <v>4690.2</v>
      </c>
      <c r="F651" s="50">
        <v>514.6795</v>
      </c>
      <c r="G651" s="50">
        <v>1517.7342</v>
      </c>
      <c r="H651" s="51">
        <v>1026.2813</v>
      </c>
      <c r="I651" s="22">
        <v>402.1276</v>
      </c>
      <c r="J651" s="21">
        <v>126.36</v>
      </c>
      <c r="K651" s="5">
        <v>5.85</v>
      </c>
      <c r="L651" s="52">
        <v>11108.0</v>
      </c>
      <c r="M651" s="54">
        <v>80.483</v>
      </c>
      <c r="N651" s="3">
        <v>1442.21</v>
      </c>
      <c r="O651" s="53">
        <v>130.8</v>
      </c>
      <c r="P651" s="52">
        <v>40.727</v>
      </c>
      <c r="Q651" s="54">
        <v>171.0</v>
      </c>
      <c r="R651" s="18">
        <v>131.0536</v>
      </c>
      <c r="S651" s="54">
        <v>29.89</v>
      </c>
      <c r="T651" s="3">
        <v>164.758102247271</v>
      </c>
      <c r="U651" s="21">
        <v>6.26</v>
      </c>
      <c r="V651" s="21">
        <v>6.22</v>
      </c>
      <c r="W651" s="18">
        <f t="shared" si="6"/>
        <v>0.01843697011</v>
      </c>
      <c r="X651" s="54">
        <v>84.492</v>
      </c>
      <c r="Y651" s="54">
        <v>0.016506256015399456</v>
      </c>
      <c r="Z651" s="53">
        <v>9800.5884</v>
      </c>
      <c r="AA651" s="51">
        <v>3460.8355</v>
      </c>
      <c r="AB651" s="55">
        <v>4613.8829</v>
      </c>
      <c r="AC651" s="51">
        <v>5345.021</v>
      </c>
      <c r="AD651" s="51">
        <v>6771.098</v>
      </c>
      <c r="AE651" s="51">
        <v>6216.116</v>
      </c>
      <c r="AF651" s="51">
        <f t="shared" si="5"/>
        <v>18332.235</v>
      </c>
      <c r="AG651" s="18">
        <v>18407.42</v>
      </c>
      <c r="AH651" s="21">
        <v>5.69</v>
      </c>
      <c r="AI651" s="51">
        <f t="shared" si="3"/>
        <v>1153.0474</v>
      </c>
      <c r="AJ651" s="18">
        <v>286.704</v>
      </c>
      <c r="AK651" s="54">
        <v>29.89</v>
      </c>
      <c r="AL651" s="56">
        <v>5.045</v>
      </c>
      <c r="AM651" s="3">
        <v>164.758102247271</v>
      </c>
      <c r="AN651" s="53">
        <v>3332.4</v>
      </c>
      <c r="AO651" s="18">
        <f t="shared" si="4"/>
        <v>825.5226029</v>
      </c>
      <c r="AP651" s="53">
        <v>138.4</v>
      </c>
      <c r="AQ651" s="53">
        <v>10921.92</v>
      </c>
      <c r="AR651" s="21">
        <v>475.783</v>
      </c>
      <c r="AS651" s="21">
        <v>0.80513</v>
      </c>
      <c r="AT651" s="53">
        <v>130.0</v>
      </c>
      <c r="AU651" s="53">
        <v>120.7</v>
      </c>
      <c r="AV651" s="53">
        <v>118.4</v>
      </c>
      <c r="AW651" s="53">
        <v>129.2</v>
      </c>
      <c r="AX651" s="53">
        <v>127.9</v>
      </c>
      <c r="AY651" s="21">
        <v>142.743511059315</v>
      </c>
      <c r="AZ651" s="21">
        <v>132.190461924569</v>
      </c>
      <c r="BA651" s="21">
        <v>147.858699663702</v>
      </c>
      <c r="BB651" s="5">
        <v>286.7</v>
      </c>
      <c r="BC651" s="5">
        <v>5.0638</v>
      </c>
      <c r="BD651" s="18">
        <v>286.39</v>
      </c>
      <c r="BE651" s="21">
        <v>6.26</v>
      </c>
      <c r="BF651" s="21">
        <v>7.68</v>
      </c>
      <c r="BG651" s="5">
        <v>8.37</v>
      </c>
      <c r="BH651" s="53">
        <v>128.7</v>
      </c>
      <c r="BI651" s="53">
        <v>123.9</v>
      </c>
      <c r="BJ651" s="53">
        <v>132.5</v>
      </c>
      <c r="BK651" s="53">
        <v>142.1</v>
      </c>
      <c r="BL651" s="54">
        <v>1528547.0</v>
      </c>
      <c r="BM651" s="53">
        <v>132.6</v>
      </c>
      <c r="BN651" s="53">
        <v>150.4</v>
      </c>
      <c r="BO651" s="21">
        <v>82.1917808219178</v>
      </c>
      <c r="BP651" s="53">
        <v>6685.8</v>
      </c>
      <c r="BQ651" s="21">
        <v>0.0951</v>
      </c>
      <c r="BR651" s="53">
        <v>187.2</v>
      </c>
      <c r="BS651" s="5">
        <v>191.6</v>
      </c>
      <c r="BT651" s="53">
        <v>8.24</v>
      </c>
      <c r="BU651" s="18">
        <v>1.16</v>
      </c>
      <c r="BV651" s="57">
        <v>126.816464</v>
      </c>
    </row>
    <row r="652" ht="15.75" customHeight="1">
      <c r="A652" s="3" t="s">
        <v>59</v>
      </c>
      <c r="B652" s="3">
        <v>2000.0</v>
      </c>
      <c r="C652" s="3">
        <v>2000.3333333332848</v>
      </c>
      <c r="D652" s="54">
        <v>40.18</v>
      </c>
      <c r="E652" s="3">
        <v>4741.4</v>
      </c>
      <c r="F652" s="50">
        <v>520.3064</v>
      </c>
      <c r="G652" s="50">
        <v>1541.1846</v>
      </c>
      <c r="H652" s="51">
        <v>1035.2035</v>
      </c>
      <c r="I652" s="22">
        <v>400.66540000000003</v>
      </c>
      <c r="J652" s="21">
        <v>126.88</v>
      </c>
      <c r="K652" s="5">
        <v>6.02</v>
      </c>
      <c r="L652" s="52">
        <v>11239.84</v>
      </c>
      <c r="M652" s="54">
        <v>80.522</v>
      </c>
      <c r="N652" s="3">
        <v>1461.36</v>
      </c>
      <c r="O652" s="53">
        <v>130.7</v>
      </c>
      <c r="P652" s="52">
        <v>40.484</v>
      </c>
      <c r="Q652" s="54">
        <v>170.9</v>
      </c>
      <c r="R652" s="18">
        <v>130.7787</v>
      </c>
      <c r="S652" s="54">
        <v>25.74</v>
      </c>
      <c r="T652" s="3">
        <v>159.851944224111</v>
      </c>
      <c r="U652" s="21">
        <v>5.99</v>
      </c>
      <c r="V652" s="21">
        <v>6.15</v>
      </c>
      <c r="W652" s="18">
        <f t="shared" si="6"/>
        <v>0.01656356521</v>
      </c>
      <c r="X652" s="54">
        <v>84.558</v>
      </c>
      <c r="Y652" s="54">
        <v>0.014298395029148647</v>
      </c>
      <c r="Z652" s="53">
        <v>9915.786848</v>
      </c>
      <c r="AA652" s="51">
        <v>3497.3417</v>
      </c>
      <c r="AB652" s="55">
        <v>4657.2933</v>
      </c>
      <c r="AC652" s="51">
        <v>5296.48381072541</v>
      </c>
      <c r="AD652" s="51">
        <v>6815.62035547005</v>
      </c>
      <c r="AE652" s="51">
        <v>6284.34805429659</v>
      </c>
      <c r="AF652" s="51">
        <f t="shared" si="5"/>
        <v>18396.45222</v>
      </c>
      <c r="AG652" s="18">
        <v>18432.33</v>
      </c>
      <c r="AH652" s="21">
        <v>5.66</v>
      </c>
      <c r="AI652" s="51">
        <f t="shared" si="3"/>
        <v>1159.9516</v>
      </c>
      <c r="AJ652" s="18">
        <v>279.961</v>
      </c>
      <c r="AK652" s="54">
        <v>25.74</v>
      </c>
      <c r="AL652" s="56">
        <v>5.004</v>
      </c>
      <c r="AM652" s="3">
        <v>159.851944224111</v>
      </c>
      <c r="AN652" s="53">
        <v>3174.5</v>
      </c>
      <c r="AO652" s="18">
        <f t="shared" si="4"/>
        <v>806.107112</v>
      </c>
      <c r="AP652" s="53">
        <v>138.5</v>
      </c>
      <c r="AQ652" s="53">
        <v>10733.91</v>
      </c>
      <c r="AR652" s="21">
        <v>474.737</v>
      </c>
      <c r="AS652" s="21">
        <v>0.776305</v>
      </c>
      <c r="AT652" s="53">
        <v>128.5</v>
      </c>
      <c r="AU652" s="53">
        <v>121.2</v>
      </c>
      <c r="AV652" s="53">
        <v>119.0</v>
      </c>
      <c r="AW652" s="53">
        <v>124.8</v>
      </c>
      <c r="AX652" s="53">
        <v>127.0</v>
      </c>
      <c r="AY652" s="21">
        <v>143.019955160225</v>
      </c>
      <c r="AZ652" s="21">
        <v>132.243830442076</v>
      </c>
      <c r="BA652" s="21">
        <v>148.11849629969</v>
      </c>
      <c r="BB652" s="5">
        <v>279.96</v>
      </c>
      <c r="BC652" s="5">
        <v>5.06125</v>
      </c>
      <c r="BD652" s="18">
        <v>279.69</v>
      </c>
      <c r="BE652" s="21">
        <v>5.99</v>
      </c>
      <c r="BF652" s="21">
        <v>7.64</v>
      </c>
      <c r="BG652" s="5">
        <v>8.4</v>
      </c>
      <c r="BH652" s="53">
        <v>128.6</v>
      </c>
      <c r="BI652" s="53">
        <v>123.9</v>
      </c>
      <c r="BJ652" s="53">
        <v>132.6</v>
      </c>
      <c r="BK652" s="53">
        <v>142.7</v>
      </c>
      <c r="BL652" s="54">
        <v>1536838.0</v>
      </c>
      <c r="BM652" s="53">
        <v>132.2</v>
      </c>
      <c r="BN652" s="53">
        <v>150.5</v>
      </c>
      <c r="BO652" s="21">
        <v>82.1917808219178</v>
      </c>
      <c r="BP652" s="53">
        <v>6671.1</v>
      </c>
      <c r="BQ652" s="21">
        <v>0.271</v>
      </c>
      <c r="BR652" s="53">
        <v>179.0</v>
      </c>
      <c r="BS652" s="5">
        <v>191.9</v>
      </c>
      <c r="BT652" s="53">
        <v>8.1525</v>
      </c>
      <c r="BU652" s="18">
        <v>1.15</v>
      </c>
      <c r="BV652" s="57">
        <v>128.083979</v>
      </c>
    </row>
    <row r="653" ht="15.75" customHeight="1">
      <c r="A653" s="3" t="s">
        <v>232</v>
      </c>
      <c r="B653" s="3">
        <v>2000.0</v>
      </c>
      <c r="C653" s="3">
        <v>2000.416666666618</v>
      </c>
      <c r="D653" s="54">
        <v>40.322</v>
      </c>
      <c r="E653" s="3">
        <v>4735.1</v>
      </c>
      <c r="F653" s="50">
        <v>523.9815</v>
      </c>
      <c r="G653" s="50">
        <v>1565.0351</v>
      </c>
      <c r="H653" s="51">
        <v>1052.0692</v>
      </c>
      <c r="I653" s="22">
        <v>400.46029999999996</v>
      </c>
      <c r="J653" s="21">
        <v>130.57</v>
      </c>
      <c r="K653" s="5">
        <v>6.27</v>
      </c>
      <c r="L653" s="52">
        <v>11252.45</v>
      </c>
      <c r="M653" s="54">
        <v>80.597</v>
      </c>
      <c r="N653" s="3">
        <v>1418.48</v>
      </c>
      <c r="O653" s="53">
        <v>131.6</v>
      </c>
      <c r="P653" s="52">
        <v>40.684</v>
      </c>
      <c r="Q653" s="54">
        <v>171.2</v>
      </c>
      <c r="R653" s="18">
        <v>131.366</v>
      </c>
      <c r="S653" s="54">
        <v>28.78</v>
      </c>
      <c r="T653" s="3">
        <v>165.679137928357</v>
      </c>
      <c r="U653" s="21">
        <v>6.44</v>
      </c>
      <c r="V653" s="21">
        <v>6.33</v>
      </c>
      <c r="W653" s="18">
        <f t="shared" si="6"/>
        <v>0.01671460289</v>
      </c>
      <c r="X653" s="54">
        <v>84.66</v>
      </c>
      <c r="Y653" s="54">
        <v>0.014317378541903736</v>
      </c>
      <c r="Z653" s="53">
        <v>9938.163840000001</v>
      </c>
      <c r="AA653" s="51">
        <v>3541.5283</v>
      </c>
      <c r="AB653" s="55">
        <v>4706.007</v>
      </c>
      <c r="AC653" s="51">
        <v>5227.60300950185</v>
      </c>
      <c r="AD653" s="51">
        <v>6864.81738201466</v>
      </c>
      <c r="AE653" s="51">
        <v>6347.88673878259</v>
      </c>
      <c r="AF653" s="51">
        <f t="shared" si="5"/>
        <v>18440.30713</v>
      </c>
      <c r="AG653" s="18">
        <v>18479.36</v>
      </c>
      <c r="AH653" s="21">
        <v>5.79</v>
      </c>
      <c r="AI653" s="51">
        <f t="shared" si="3"/>
        <v>1164.4787</v>
      </c>
      <c r="AJ653" s="18">
        <v>275.293</v>
      </c>
      <c r="AK653" s="54">
        <v>28.78</v>
      </c>
      <c r="AL653" s="56">
        <v>4.965</v>
      </c>
      <c r="AM653" s="3">
        <v>165.679137928357</v>
      </c>
      <c r="AN653" s="53">
        <v>3138.9</v>
      </c>
      <c r="AO653" s="18">
        <f t="shared" si="4"/>
        <v>792.6662828</v>
      </c>
      <c r="AP653" s="53">
        <v>138.8</v>
      </c>
      <c r="AQ653" s="53">
        <v>10522.33</v>
      </c>
      <c r="AR653" s="21">
        <v>503.586</v>
      </c>
      <c r="AS653" s="21">
        <v>0.831318</v>
      </c>
      <c r="AT653" s="53">
        <v>131.8</v>
      </c>
      <c r="AU653" s="53">
        <v>120.7</v>
      </c>
      <c r="AV653" s="53">
        <v>118.4</v>
      </c>
      <c r="AW653" s="53">
        <v>120.1</v>
      </c>
      <c r="AX653" s="53">
        <v>125.7</v>
      </c>
      <c r="AY653" s="21">
        <v>143.215671871423</v>
      </c>
      <c r="AZ653" s="21">
        <v>132.722570530938</v>
      </c>
      <c r="BA653" s="21">
        <v>148.064051281654</v>
      </c>
      <c r="BB653" s="5">
        <v>275.29</v>
      </c>
      <c r="BC653" s="5">
        <v>4.98548</v>
      </c>
      <c r="BD653" s="18">
        <v>275.19</v>
      </c>
      <c r="BE653" s="21">
        <v>6.44</v>
      </c>
      <c r="BF653" s="21">
        <v>7.99</v>
      </c>
      <c r="BG653" s="5">
        <v>8.9</v>
      </c>
      <c r="BH653" s="53">
        <v>128.2</v>
      </c>
      <c r="BI653" s="53">
        <v>123.9</v>
      </c>
      <c r="BJ653" s="53">
        <v>132.6</v>
      </c>
      <c r="BK653" s="53">
        <v>143.0</v>
      </c>
      <c r="BL653" s="54">
        <v>1542432.0</v>
      </c>
      <c r="BM653" s="53">
        <v>133.0</v>
      </c>
      <c r="BN653" s="53">
        <v>150.6</v>
      </c>
      <c r="BO653" s="21">
        <v>82.2511250679986</v>
      </c>
      <c r="BP653" s="53">
        <v>6707.6</v>
      </c>
      <c r="BQ653" s="21">
        <v>0.435</v>
      </c>
      <c r="BR653" s="53">
        <v>169.5</v>
      </c>
      <c r="BS653" s="5">
        <v>192.4</v>
      </c>
      <c r="BT653" s="53">
        <v>8.515</v>
      </c>
      <c r="BU653" s="18">
        <v>1.18</v>
      </c>
      <c r="BV653" s="57">
        <v>129.383138</v>
      </c>
    </row>
    <row r="654" ht="15.75" customHeight="1">
      <c r="A654" s="3" t="s">
        <v>233</v>
      </c>
      <c r="B654" s="3">
        <v>2000.0</v>
      </c>
      <c r="C654" s="3">
        <v>2000.4999999999513</v>
      </c>
      <c r="D654" s="54">
        <v>39.692</v>
      </c>
      <c r="E654" s="3">
        <v>4752.0</v>
      </c>
      <c r="F654" s="50">
        <v>529.5361</v>
      </c>
      <c r="G654" s="50">
        <v>1585.251</v>
      </c>
      <c r="H654" s="51">
        <v>1062.8038</v>
      </c>
      <c r="I654" s="22">
        <v>397.7585</v>
      </c>
      <c r="J654" s="21">
        <v>127.74</v>
      </c>
      <c r="K654" s="5">
        <v>6.53</v>
      </c>
      <c r="L654" s="52">
        <v>11283.06</v>
      </c>
      <c r="M654" s="54">
        <v>80.647</v>
      </c>
      <c r="N654" s="3">
        <v>1461.96</v>
      </c>
      <c r="O654" s="53">
        <v>133.8</v>
      </c>
      <c r="P654" s="52">
        <v>40.171</v>
      </c>
      <c r="Q654" s="54">
        <v>172.2</v>
      </c>
      <c r="R654" s="18">
        <v>133.462</v>
      </c>
      <c r="S654" s="54">
        <v>31.83</v>
      </c>
      <c r="T654" s="3">
        <v>160.733463608417</v>
      </c>
      <c r="U654" s="21">
        <v>6.1</v>
      </c>
      <c r="V654" s="21">
        <v>6.17</v>
      </c>
      <c r="W654" s="18">
        <f t="shared" si="6"/>
        <v>0.0169091872</v>
      </c>
      <c r="X654" s="54">
        <v>84.695</v>
      </c>
      <c r="Y654" s="54">
        <v>0.013170801732181658</v>
      </c>
      <c r="Z654" s="53">
        <v>9993.406242</v>
      </c>
      <c r="AA654" s="51">
        <v>3575.3655</v>
      </c>
      <c r="AB654" s="55">
        <v>4745.0869</v>
      </c>
      <c r="AC654" s="51">
        <v>5168.192</v>
      </c>
      <c r="AD654" s="51">
        <v>6918.762</v>
      </c>
      <c r="AE654" s="51">
        <v>6399.769</v>
      </c>
      <c r="AF654" s="51">
        <f t="shared" si="5"/>
        <v>18486.723</v>
      </c>
      <c r="AG654" s="18">
        <v>18548.48</v>
      </c>
      <c r="AH654" s="21">
        <v>5.69</v>
      </c>
      <c r="AI654" s="51">
        <f t="shared" si="3"/>
        <v>1169.7214</v>
      </c>
      <c r="AJ654" s="18">
        <v>285.368</v>
      </c>
      <c r="AK654" s="54">
        <v>31.83</v>
      </c>
      <c r="AL654" s="56">
        <v>5.073</v>
      </c>
      <c r="AM654" s="3">
        <v>160.733463608417</v>
      </c>
      <c r="AN654" s="53">
        <v>3138.4</v>
      </c>
      <c r="AO654" s="18">
        <f t="shared" si="4"/>
        <v>821.6757846</v>
      </c>
      <c r="AP654" s="53">
        <v>138.8</v>
      </c>
      <c r="AQ654" s="53">
        <v>10447.89</v>
      </c>
      <c r="AR654" s="21">
        <v>548.418</v>
      </c>
      <c r="AS654" s="21">
        <v>0.811045</v>
      </c>
      <c r="AT654" s="53">
        <v>130.7</v>
      </c>
      <c r="AU654" s="53">
        <v>120.4</v>
      </c>
      <c r="AV654" s="53">
        <v>117.6</v>
      </c>
      <c r="AW654" s="53">
        <v>121.0</v>
      </c>
      <c r="AX654" s="53">
        <v>121.0</v>
      </c>
      <c r="AY654" s="21">
        <v>143.235808666011</v>
      </c>
      <c r="AZ654" s="21">
        <v>132.569304127355</v>
      </c>
      <c r="BA654" s="21">
        <v>147.729291805193</v>
      </c>
      <c r="BB654" s="5">
        <v>285.37</v>
      </c>
      <c r="BC654" s="5">
        <v>4.99716</v>
      </c>
      <c r="BD654" s="18">
        <v>285.73</v>
      </c>
      <c r="BE654" s="21">
        <v>6.1</v>
      </c>
      <c r="BF654" s="21">
        <v>7.67</v>
      </c>
      <c r="BG654" s="5">
        <v>8.48</v>
      </c>
      <c r="BH654" s="53">
        <v>127.9</v>
      </c>
      <c r="BI654" s="53">
        <v>124.0</v>
      </c>
      <c r="BJ654" s="53">
        <v>132.9</v>
      </c>
      <c r="BK654" s="53">
        <v>143.1</v>
      </c>
      <c r="BL654" s="54">
        <v>1550692.0</v>
      </c>
      <c r="BM654" s="53">
        <v>135.9</v>
      </c>
      <c r="BN654" s="53">
        <v>150.7</v>
      </c>
      <c r="BO654" s="21">
        <v>82.1917808219178</v>
      </c>
      <c r="BP654" s="53">
        <v>6743.9</v>
      </c>
      <c r="BQ654" s="21">
        <v>0.4919</v>
      </c>
      <c r="BR654" s="53">
        <v>169.9</v>
      </c>
      <c r="BS654" s="5">
        <v>193.1</v>
      </c>
      <c r="BT654" s="53">
        <v>8.288</v>
      </c>
      <c r="BU654" s="18">
        <v>1.14</v>
      </c>
      <c r="BV654" s="57">
        <v>130.139982</v>
      </c>
    </row>
    <row r="655" ht="15.75" customHeight="1">
      <c r="A655" s="3" t="s">
        <v>60</v>
      </c>
      <c r="B655" s="3">
        <v>2000.0</v>
      </c>
      <c r="C655" s="3">
        <v>2000.5833333332846</v>
      </c>
      <c r="D655" s="54">
        <v>39.521</v>
      </c>
      <c r="E655" s="3">
        <v>4765.9</v>
      </c>
      <c r="F655" s="50">
        <v>531.0229</v>
      </c>
      <c r="G655" s="50">
        <v>1600.6195</v>
      </c>
      <c r="H655" s="51">
        <v>1068.5926</v>
      </c>
      <c r="I655" s="22">
        <v>398.8604</v>
      </c>
      <c r="J655" s="21">
        <v>128.66</v>
      </c>
      <c r="K655" s="5">
        <v>6.54</v>
      </c>
      <c r="L655" s="52">
        <v>11210.51</v>
      </c>
      <c r="M655" s="54">
        <v>80.823</v>
      </c>
      <c r="N655" s="3">
        <v>1473.0</v>
      </c>
      <c r="O655" s="53">
        <v>133.7</v>
      </c>
      <c r="P655" s="52">
        <v>40.091</v>
      </c>
      <c r="Q655" s="54">
        <v>172.7</v>
      </c>
      <c r="R655" s="18">
        <v>133.5499</v>
      </c>
      <c r="S655" s="54">
        <v>29.77</v>
      </c>
      <c r="T655" s="3">
        <v>170.753171473436</v>
      </c>
      <c r="U655" s="21">
        <v>6.05</v>
      </c>
      <c r="V655" s="21">
        <v>6.08</v>
      </c>
      <c r="W655" s="18">
        <f t="shared" si="6"/>
        <v>0.01733252775</v>
      </c>
      <c r="X655" s="54">
        <v>84.897</v>
      </c>
      <c r="Y655" s="54">
        <v>0.01375604513702311</v>
      </c>
      <c r="Z655" s="53">
        <v>9951.569727</v>
      </c>
      <c r="AA655" s="51">
        <v>3599.0694</v>
      </c>
      <c r="AB655" s="55">
        <v>4777.9682</v>
      </c>
      <c r="AC655" s="51">
        <v>5141.19638001903</v>
      </c>
      <c r="AD655" s="51">
        <v>6977.12269993067</v>
      </c>
      <c r="AE655" s="51">
        <v>6435.77783228858</v>
      </c>
      <c r="AF655" s="51">
        <f t="shared" si="5"/>
        <v>18554.09691</v>
      </c>
      <c r="AG655" s="18">
        <v>18639.7</v>
      </c>
      <c r="AH655" s="21">
        <v>5.96</v>
      </c>
      <c r="AI655" s="51">
        <f t="shared" si="3"/>
        <v>1178.8988</v>
      </c>
      <c r="AJ655" s="18">
        <v>282.152</v>
      </c>
      <c r="AK655" s="54">
        <v>29.77</v>
      </c>
      <c r="AL655" s="56">
        <v>5.038</v>
      </c>
      <c r="AM655" s="3">
        <v>170.753171473436</v>
      </c>
      <c r="AN655" s="53">
        <v>3124.0</v>
      </c>
      <c r="AO655" s="18">
        <f t="shared" si="4"/>
        <v>812.4157789</v>
      </c>
      <c r="AP655" s="53">
        <v>139.0</v>
      </c>
      <c r="AQ655" s="53">
        <v>10521.98</v>
      </c>
      <c r="AR655" s="21">
        <v>556.895</v>
      </c>
      <c r="AS655" s="21">
        <v>0.844947</v>
      </c>
      <c r="AT655" s="53">
        <v>132.7</v>
      </c>
      <c r="AU655" s="53">
        <v>122.3</v>
      </c>
      <c r="AV655" s="53">
        <v>117.1</v>
      </c>
      <c r="AW655" s="53">
        <v>124.5</v>
      </c>
      <c r="AX655" s="53">
        <v>120.7</v>
      </c>
      <c r="AY655" s="21">
        <v>143.260136483372</v>
      </c>
      <c r="AZ655" s="21">
        <v>132.600830091758</v>
      </c>
      <c r="BA655" s="21">
        <v>148.11670173351</v>
      </c>
      <c r="BB655" s="5">
        <v>282.15</v>
      </c>
      <c r="BC655" s="5">
        <v>4.96917</v>
      </c>
      <c r="BD655" s="18">
        <v>281.59</v>
      </c>
      <c r="BE655" s="21">
        <v>6.05</v>
      </c>
      <c r="BF655" s="21">
        <v>7.65</v>
      </c>
      <c r="BG655" s="5">
        <v>8.35</v>
      </c>
      <c r="BH655" s="53">
        <v>128.0</v>
      </c>
      <c r="BI655" s="53">
        <v>124.2</v>
      </c>
      <c r="BJ655" s="53">
        <v>132.7</v>
      </c>
      <c r="BK655" s="53">
        <v>142.9</v>
      </c>
      <c r="BL655" s="54">
        <v>1556524.0</v>
      </c>
      <c r="BM655" s="53">
        <v>135.9</v>
      </c>
      <c r="BN655" s="53">
        <v>151.0</v>
      </c>
      <c r="BO655" s="21">
        <v>82.2511250679986</v>
      </c>
      <c r="BP655" s="53">
        <v>6764.1</v>
      </c>
      <c r="BQ655" s="21">
        <v>0.5417</v>
      </c>
      <c r="BR655" s="53">
        <v>174.7</v>
      </c>
      <c r="BS655" s="5">
        <v>193.6</v>
      </c>
      <c r="BT655" s="53">
        <v>8.1475</v>
      </c>
      <c r="BU655" s="18">
        <v>1.13</v>
      </c>
      <c r="BV655" s="57">
        <v>130.911074</v>
      </c>
    </row>
    <row r="656" ht="15.75" customHeight="1">
      <c r="A656" s="3" t="s">
        <v>234</v>
      </c>
      <c r="B656" s="3">
        <v>2000.0</v>
      </c>
      <c r="C656" s="3">
        <v>2000.6666666666179</v>
      </c>
      <c r="D656" s="54">
        <v>39.234</v>
      </c>
      <c r="E656" s="3">
        <v>4799.4</v>
      </c>
      <c r="F656" s="50">
        <v>538.4173</v>
      </c>
      <c r="G656" s="50">
        <v>1613.636</v>
      </c>
      <c r="H656" s="51">
        <v>1071.6868</v>
      </c>
      <c r="I656" s="22">
        <v>402.23159999999996</v>
      </c>
      <c r="J656" s="21">
        <v>130.47</v>
      </c>
      <c r="K656" s="5">
        <v>6.5</v>
      </c>
      <c r="L656" s="52">
        <v>11313.61</v>
      </c>
      <c r="M656" s="54">
        <v>80.921</v>
      </c>
      <c r="N656" s="3">
        <v>1485.46</v>
      </c>
      <c r="O656" s="53">
        <v>132.9</v>
      </c>
      <c r="P656" s="52">
        <v>39.813</v>
      </c>
      <c r="Q656" s="54">
        <v>172.7</v>
      </c>
      <c r="R656" s="18">
        <v>132.9607</v>
      </c>
      <c r="S656" s="54">
        <v>31.22</v>
      </c>
      <c r="T656" s="3">
        <v>168.508577228354</v>
      </c>
      <c r="U656" s="21">
        <v>5.83</v>
      </c>
      <c r="V656" s="21">
        <v>6.18</v>
      </c>
      <c r="W656" s="18">
        <f t="shared" si="6"/>
        <v>0.01813034726</v>
      </c>
      <c r="X656" s="54">
        <v>84.979</v>
      </c>
      <c r="Y656" s="54">
        <v>0.012860548271752092</v>
      </c>
      <c r="Z656" s="53">
        <v>10048.748402</v>
      </c>
      <c r="AA656" s="51">
        <v>3625.9779</v>
      </c>
      <c r="AB656" s="55">
        <v>4802.9088</v>
      </c>
      <c r="AC656" s="51">
        <v>5142.0905238719</v>
      </c>
      <c r="AD656" s="51">
        <v>7037.95025286506</v>
      </c>
      <c r="AE656" s="51">
        <v>6462.68042117907</v>
      </c>
      <c r="AF656" s="51">
        <f t="shared" si="5"/>
        <v>18642.7212</v>
      </c>
      <c r="AG656" s="18">
        <v>18744.0</v>
      </c>
      <c r="AH656" s="21">
        <v>6.09</v>
      </c>
      <c r="AI656" s="51">
        <f t="shared" si="3"/>
        <v>1176.9309</v>
      </c>
      <c r="AJ656" s="18">
        <v>274.523</v>
      </c>
      <c r="AK656" s="54">
        <v>31.22</v>
      </c>
      <c r="AL656" s="56">
        <v>5.037</v>
      </c>
      <c r="AM656" s="3">
        <v>168.508577228354</v>
      </c>
      <c r="AN656" s="53">
        <v>3151.9</v>
      </c>
      <c r="AO656" s="18">
        <f t="shared" si="4"/>
        <v>790.4491794</v>
      </c>
      <c r="AP656" s="53">
        <v>139.0</v>
      </c>
      <c r="AQ656" s="53">
        <v>11215.1</v>
      </c>
      <c r="AR656" s="21">
        <v>576.6</v>
      </c>
      <c r="AS656" s="21">
        <v>0.868552</v>
      </c>
      <c r="AT656" s="53">
        <v>135.4</v>
      </c>
      <c r="AU656" s="53">
        <v>125.8</v>
      </c>
      <c r="AV656" s="53">
        <v>116.2</v>
      </c>
      <c r="AW656" s="53">
        <v>124.3</v>
      </c>
      <c r="AX656" s="53">
        <v>121.1</v>
      </c>
      <c r="AY656" s="21">
        <v>143.233455628556</v>
      </c>
      <c r="AZ656" s="21">
        <v>132.527903877809</v>
      </c>
      <c r="BA656" s="21">
        <v>147.989199009149</v>
      </c>
      <c r="BB656" s="5">
        <v>274.52</v>
      </c>
      <c r="BC656" s="5">
        <v>4.88432</v>
      </c>
      <c r="BD656" s="18">
        <v>274.47</v>
      </c>
      <c r="BE656" s="21">
        <v>5.83</v>
      </c>
      <c r="BF656" s="21">
        <v>7.55</v>
      </c>
      <c r="BG656" s="5">
        <v>8.26</v>
      </c>
      <c r="BH656" s="53">
        <v>128.0</v>
      </c>
      <c r="BI656" s="53">
        <v>124.1</v>
      </c>
      <c r="BJ656" s="53">
        <v>132.6</v>
      </c>
      <c r="BK656" s="53">
        <v>142.7</v>
      </c>
      <c r="BL656" s="54">
        <v>1562943.0</v>
      </c>
      <c r="BM656" s="53">
        <v>135.2</v>
      </c>
      <c r="BN656" s="53">
        <v>151.0</v>
      </c>
      <c r="BO656" s="21">
        <v>82.1917808219178</v>
      </c>
      <c r="BP656" s="53">
        <v>6799.1</v>
      </c>
      <c r="BQ656" s="21">
        <v>0.7045</v>
      </c>
      <c r="BR656" s="53">
        <v>176.8</v>
      </c>
      <c r="BS656" s="5">
        <v>194.1</v>
      </c>
      <c r="BT656" s="53">
        <v>8.0275</v>
      </c>
      <c r="BU656" s="18">
        <v>1.11</v>
      </c>
      <c r="BV656" s="57">
        <v>131.901689</v>
      </c>
    </row>
    <row r="657" ht="15.75" customHeight="1">
      <c r="A657" s="3" t="s">
        <v>235</v>
      </c>
      <c r="B657" s="3">
        <v>2000.0</v>
      </c>
      <c r="C657" s="3">
        <v>2000.7499999999511</v>
      </c>
      <c r="D657" s="54">
        <v>39.078</v>
      </c>
      <c r="E657" s="3">
        <v>4830.9</v>
      </c>
      <c r="F657" s="50">
        <v>541.9165</v>
      </c>
      <c r="G657" s="50">
        <v>1624.7284</v>
      </c>
      <c r="H657" s="51">
        <v>1072.9482</v>
      </c>
      <c r="I657" s="22">
        <v>402.988</v>
      </c>
      <c r="J657" s="21">
        <v>132.08</v>
      </c>
      <c r="K657" s="5">
        <v>6.52</v>
      </c>
      <c r="L657" s="52">
        <v>11279.38</v>
      </c>
      <c r="M657" s="54">
        <v>81.116</v>
      </c>
      <c r="N657" s="3">
        <v>1468.05</v>
      </c>
      <c r="O657" s="53">
        <v>134.7</v>
      </c>
      <c r="P657" s="52">
        <v>39.555</v>
      </c>
      <c r="Q657" s="54">
        <v>173.6</v>
      </c>
      <c r="R657" s="18">
        <v>134.468</v>
      </c>
      <c r="S657" s="54">
        <v>33.88</v>
      </c>
      <c r="T657" s="3">
        <v>173.662403098831</v>
      </c>
      <c r="U657" s="21">
        <v>5.8</v>
      </c>
      <c r="V657" s="21">
        <v>6.13</v>
      </c>
      <c r="W657" s="18">
        <f t="shared" si="6"/>
        <v>0.01798376065</v>
      </c>
      <c r="X657" s="54">
        <v>85.08</v>
      </c>
      <c r="Y657" s="54">
        <v>0.012459390953553973</v>
      </c>
      <c r="Z657" s="53">
        <v>10052.183455999999</v>
      </c>
      <c r="AA657" s="51">
        <v>3642.5895</v>
      </c>
      <c r="AB657" s="55">
        <v>4824.8451</v>
      </c>
      <c r="AC657" s="51">
        <v>5159.481</v>
      </c>
      <c r="AD657" s="51">
        <v>7098.891</v>
      </c>
      <c r="AE657" s="51">
        <v>6489.99</v>
      </c>
      <c r="AF657" s="51">
        <f t="shared" si="5"/>
        <v>18748.362</v>
      </c>
      <c r="AG657" s="18">
        <v>18861.39</v>
      </c>
      <c r="AH657" s="21">
        <v>6.0</v>
      </c>
      <c r="AI657" s="51">
        <f t="shared" si="3"/>
        <v>1182.2556</v>
      </c>
      <c r="AJ657" s="18">
        <v>273.676</v>
      </c>
      <c r="AK657" s="54">
        <v>33.88</v>
      </c>
      <c r="AL657" s="56">
        <v>4.948</v>
      </c>
      <c r="AM657" s="3">
        <v>173.662403098831</v>
      </c>
      <c r="AN657" s="53">
        <v>3080.0</v>
      </c>
      <c r="AO657" s="18">
        <f t="shared" si="4"/>
        <v>788.0103657</v>
      </c>
      <c r="AP657" s="53">
        <v>139.3</v>
      </c>
      <c r="AQ657" s="53">
        <v>10650.92</v>
      </c>
      <c r="AR657" s="21">
        <v>590.46</v>
      </c>
      <c r="AS657" s="21">
        <v>0.922725</v>
      </c>
      <c r="AT657" s="53">
        <v>140.2</v>
      </c>
      <c r="AU657" s="53">
        <v>128.9</v>
      </c>
      <c r="AV657" s="53">
        <v>116.1</v>
      </c>
      <c r="AW657" s="53">
        <v>126.7</v>
      </c>
      <c r="AX657" s="53">
        <v>121.2</v>
      </c>
      <c r="AY657" s="21">
        <v>142.677043541803</v>
      </c>
      <c r="AZ657" s="21">
        <v>132.666046352103</v>
      </c>
      <c r="BA657" s="21">
        <v>148.334281558488</v>
      </c>
      <c r="BB657" s="5">
        <v>273.68</v>
      </c>
      <c r="BC657" s="5">
        <v>4.89024</v>
      </c>
      <c r="BD657" s="18">
        <v>273.68</v>
      </c>
      <c r="BE657" s="21">
        <v>5.8</v>
      </c>
      <c r="BF657" s="21">
        <v>7.62</v>
      </c>
      <c r="BG657" s="5">
        <v>8.35</v>
      </c>
      <c r="BH657" s="53">
        <v>128.4</v>
      </c>
      <c r="BI657" s="53">
        <v>124.1</v>
      </c>
      <c r="BJ657" s="53">
        <v>132.6</v>
      </c>
      <c r="BK657" s="53">
        <v>142.8</v>
      </c>
      <c r="BL657" s="54">
        <v>1564299.0</v>
      </c>
      <c r="BM657" s="53">
        <v>137.3</v>
      </c>
      <c r="BN657" s="53">
        <v>151.0</v>
      </c>
      <c r="BO657" s="21">
        <v>82.2511250679986</v>
      </c>
      <c r="BP657" s="53">
        <v>6882.9</v>
      </c>
      <c r="BQ657" s="21">
        <v>0.7609</v>
      </c>
      <c r="BR657" s="53">
        <v>179.8</v>
      </c>
      <c r="BS657" s="5">
        <v>194.7</v>
      </c>
      <c r="BT657" s="53">
        <v>7.912</v>
      </c>
      <c r="BU657" s="18">
        <v>1.11</v>
      </c>
      <c r="BV657" s="57">
        <v>131.974619</v>
      </c>
    </row>
    <row r="658" ht="15.75" customHeight="1">
      <c r="A658" s="3" t="s">
        <v>61</v>
      </c>
      <c r="B658" s="3">
        <v>2000.0</v>
      </c>
      <c r="C658" s="3">
        <v>2000.8333333332844</v>
      </c>
      <c r="D658" s="54">
        <v>38.951</v>
      </c>
      <c r="E658" s="3">
        <v>4848.6</v>
      </c>
      <c r="F658" s="50">
        <v>544.0169</v>
      </c>
      <c r="G658" s="50">
        <v>1625.2664</v>
      </c>
      <c r="H658" s="51">
        <v>1077.9674</v>
      </c>
      <c r="I658" s="22">
        <v>405.0649</v>
      </c>
      <c r="J658" s="21">
        <v>134.17</v>
      </c>
      <c r="K658" s="5">
        <v>6.51</v>
      </c>
      <c r="L658" s="52">
        <v>11354.62</v>
      </c>
      <c r="M658" s="54">
        <v>81.234</v>
      </c>
      <c r="N658" s="3">
        <v>1390.14</v>
      </c>
      <c r="O658" s="53">
        <v>135.4</v>
      </c>
      <c r="P658" s="52">
        <v>39.369</v>
      </c>
      <c r="Q658" s="54">
        <v>173.9</v>
      </c>
      <c r="R658" s="18">
        <v>135.0993</v>
      </c>
      <c r="S658" s="54">
        <v>33.08</v>
      </c>
      <c r="T658" s="3">
        <v>175.560704071456</v>
      </c>
      <c r="U658" s="21">
        <v>5.74</v>
      </c>
      <c r="V658" s="21">
        <v>6.01</v>
      </c>
      <c r="W658" s="18">
        <f t="shared" si="6"/>
        <v>0.01785512912</v>
      </c>
      <c r="X658" s="54">
        <v>85.218</v>
      </c>
      <c r="Y658" s="54">
        <v>0.013185271492943684</v>
      </c>
      <c r="Z658" s="53">
        <v>10132.862888</v>
      </c>
      <c r="AA658" s="51">
        <v>3652.2615</v>
      </c>
      <c r="AB658" s="55">
        <v>4818.4241</v>
      </c>
      <c r="AC658" s="51">
        <v>5184.45033586512</v>
      </c>
      <c r="AD658" s="51">
        <v>7156.88084480726</v>
      </c>
      <c r="AE658" s="51">
        <v>6524.31228321577</v>
      </c>
      <c r="AF658" s="51">
        <f t="shared" si="5"/>
        <v>18865.64346</v>
      </c>
      <c r="AG658" s="18">
        <v>18991.86</v>
      </c>
      <c r="AH658" s="21">
        <v>6.11</v>
      </c>
      <c r="AI658" s="51">
        <f t="shared" si="3"/>
        <v>1166.1626</v>
      </c>
      <c r="AJ658" s="18">
        <v>270.405</v>
      </c>
      <c r="AK658" s="54">
        <v>33.08</v>
      </c>
      <c r="AL658" s="56">
        <v>4.778</v>
      </c>
      <c r="AM658" s="3">
        <v>175.560704071456</v>
      </c>
      <c r="AN658" s="53">
        <v>3089.6</v>
      </c>
      <c r="AO658" s="18">
        <f t="shared" si="4"/>
        <v>778.5919954</v>
      </c>
      <c r="AP658" s="53">
        <v>139.1</v>
      </c>
      <c r="AQ658" s="53">
        <v>10971.14</v>
      </c>
      <c r="AR658" s="21">
        <v>570.645</v>
      </c>
      <c r="AS658" s="21">
        <v>0.878818</v>
      </c>
      <c r="AT658" s="53">
        <v>139.7</v>
      </c>
      <c r="AU658" s="53">
        <v>127.1</v>
      </c>
      <c r="AV658" s="53">
        <v>114.7</v>
      </c>
      <c r="AW658" s="53">
        <v>127.1</v>
      </c>
      <c r="AX658" s="53">
        <v>124.5</v>
      </c>
      <c r="AY658" s="21">
        <v>142.313955841249</v>
      </c>
      <c r="AZ658" s="21">
        <v>131.435351343057</v>
      </c>
      <c r="BA658" s="21">
        <v>147.957335215102</v>
      </c>
      <c r="BB658" s="5">
        <v>270.4</v>
      </c>
      <c r="BC658" s="5">
        <v>4.83023</v>
      </c>
      <c r="BD658" s="18">
        <v>270.0</v>
      </c>
      <c r="BE658" s="21">
        <v>5.74</v>
      </c>
      <c r="BF658" s="21">
        <v>7.55</v>
      </c>
      <c r="BG658" s="5">
        <v>8.34</v>
      </c>
      <c r="BH658" s="53">
        <v>127.9</v>
      </c>
      <c r="BI658" s="53">
        <v>124.1</v>
      </c>
      <c r="BJ658" s="53">
        <v>133.0</v>
      </c>
      <c r="BK658" s="53">
        <v>142.6</v>
      </c>
      <c r="BL658" s="54">
        <v>1575214.0</v>
      </c>
      <c r="BM658" s="53">
        <v>137.8</v>
      </c>
      <c r="BN658" s="53">
        <v>151.1</v>
      </c>
      <c r="BO658" s="21">
        <v>82.9632560209683</v>
      </c>
      <c r="BP658" s="53">
        <v>6888.2</v>
      </c>
      <c r="BQ658" s="21">
        <v>1.1796</v>
      </c>
      <c r="BR658" s="53">
        <v>174.5</v>
      </c>
      <c r="BS658" s="5">
        <v>195.3</v>
      </c>
      <c r="BT658" s="53">
        <v>7.795</v>
      </c>
      <c r="BU658" s="18">
        <v>1.17</v>
      </c>
      <c r="BV658" s="57">
        <v>132.476306</v>
      </c>
    </row>
    <row r="659" ht="15.75" customHeight="1">
      <c r="A659" s="3" t="s">
        <v>236</v>
      </c>
      <c r="B659" s="3">
        <v>2000.0</v>
      </c>
      <c r="C659" s="3">
        <v>2000.9166666666176</v>
      </c>
      <c r="D659" s="54">
        <v>39.1</v>
      </c>
      <c r="E659" s="3">
        <v>4860.4</v>
      </c>
      <c r="F659" s="50">
        <v>548.6136</v>
      </c>
      <c r="G659" s="50">
        <v>1634.9789</v>
      </c>
      <c r="H659" s="51">
        <v>1080.4756</v>
      </c>
      <c r="I659" s="22">
        <v>407.2251</v>
      </c>
      <c r="J659" s="21">
        <v>135.44</v>
      </c>
      <c r="K659" s="5">
        <v>6.51</v>
      </c>
      <c r="L659" s="52">
        <v>11354.2</v>
      </c>
      <c r="M659" s="54">
        <v>81.367</v>
      </c>
      <c r="N659" s="3">
        <v>1378.04</v>
      </c>
      <c r="O659" s="53">
        <v>135.0</v>
      </c>
      <c r="P659" s="52">
        <v>39.384</v>
      </c>
      <c r="Q659" s="54">
        <v>174.2</v>
      </c>
      <c r="R659" s="18">
        <v>134.9299</v>
      </c>
      <c r="S659" s="54">
        <v>34.4</v>
      </c>
      <c r="T659" s="3">
        <v>176.009048502618</v>
      </c>
      <c r="U659" s="21">
        <v>5.72</v>
      </c>
      <c r="V659" s="21">
        <v>6.09</v>
      </c>
      <c r="W659" s="18">
        <f t="shared" si="6"/>
        <v>0.01856441841</v>
      </c>
      <c r="X659" s="54">
        <v>85.332</v>
      </c>
      <c r="Y659" s="54">
        <v>0.013552517489992866</v>
      </c>
      <c r="Z659" s="53">
        <v>10147.24854</v>
      </c>
      <c r="AA659" s="51">
        <v>3671.3313</v>
      </c>
      <c r="AB659" s="55">
        <v>4832.8423</v>
      </c>
      <c r="AC659" s="51">
        <v>5217.98489501056</v>
      </c>
      <c r="AD659" s="51">
        <v>7206.01393985842</v>
      </c>
      <c r="AE659" s="51">
        <v>6560.62290983445</v>
      </c>
      <c r="AF659" s="51">
        <f t="shared" si="5"/>
        <v>18984.62174</v>
      </c>
      <c r="AG659" s="18">
        <v>19101.24</v>
      </c>
      <c r="AH659" s="21">
        <v>6.17</v>
      </c>
      <c r="AI659" s="51">
        <f t="shared" si="3"/>
        <v>1161.511</v>
      </c>
      <c r="AJ659" s="18">
        <v>265.989</v>
      </c>
      <c r="AK659" s="54">
        <v>34.4</v>
      </c>
      <c r="AL659" s="56">
        <v>4.701</v>
      </c>
      <c r="AM659" s="3">
        <v>176.009048502618</v>
      </c>
      <c r="AN659" s="53">
        <v>3159.2</v>
      </c>
      <c r="AO659" s="18">
        <f t="shared" si="4"/>
        <v>765.8767636</v>
      </c>
      <c r="AP659" s="53">
        <v>139.4</v>
      </c>
      <c r="AQ659" s="53">
        <v>10414.49</v>
      </c>
      <c r="AR659" s="21">
        <v>590.15</v>
      </c>
      <c r="AS659" s="21">
        <v>0.833695</v>
      </c>
      <c r="AT659" s="53">
        <v>135.3</v>
      </c>
      <c r="AU659" s="53">
        <v>124.9</v>
      </c>
      <c r="AV659" s="53">
        <v>112.8</v>
      </c>
      <c r="AW659" s="53">
        <v>120.2</v>
      </c>
      <c r="AX659" s="53">
        <v>123.5</v>
      </c>
      <c r="AY659" s="21">
        <v>142.230047030583</v>
      </c>
      <c r="AZ659" s="21">
        <v>132.219775383435</v>
      </c>
      <c r="BA659" s="21">
        <v>148.136684296127</v>
      </c>
      <c r="BB659" s="5">
        <v>265.99</v>
      </c>
      <c r="BC659" s="5">
        <v>4.6792</v>
      </c>
      <c r="BD659" s="18">
        <v>266.01</v>
      </c>
      <c r="BE659" s="21">
        <v>5.72</v>
      </c>
      <c r="BF659" s="21">
        <v>7.45</v>
      </c>
      <c r="BG659" s="5">
        <v>8.28</v>
      </c>
      <c r="BH659" s="53">
        <v>126.8</v>
      </c>
      <c r="BI659" s="53">
        <v>124.1</v>
      </c>
      <c r="BJ659" s="53">
        <v>132.9</v>
      </c>
      <c r="BK659" s="53">
        <v>142.4</v>
      </c>
      <c r="BL659" s="54">
        <v>1582264.0</v>
      </c>
      <c r="BM659" s="53">
        <v>137.3</v>
      </c>
      <c r="BN659" s="53">
        <v>151.2</v>
      </c>
      <c r="BO659" s="21">
        <v>83.0226002670491</v>
      </c>
      <c r="BP659" s="53">
        <v>6902.4</v>
      </c>
      <c r="BQ659" s="21">
        <v>1.2074</v>
      </c>
      <c r="BR659" s="53">
        <v>170.3</v>
      </c>
      <c r="BS659" s="5">
        <v>195.8</v>
      </c>
      <c r="BT659" s="53">
        <v>7.745</v>
      </c>
      <c r="BU659" s="18">
        <v>1.18</v>
      </c>
      <c r="BV659" s="57">
        <v>133.090925</v>
      </c>
    </row>
    <row r="660" ht="15.75" customHeight="1">
      <c r="A660" s="3" t="s">
        <v>237</v>
      </c>
      <c r="B660" s="3">
        <v>2000.0</v>
      </c>
      <c r="C660" s="3">
        <v>2000.999999999951</v>
      </c>
      <c r="D660" s="54">
        <v>38.475</v>
      </c>
      <c r="E660" s="3">
        <v>4900.6</v>
      </c>
      <c r="F660" s="50">
        <v>556.0079</v>
      </c>
      <c r="G660" s="50">
        <v>1638.56</v>
      </c>
      <c r="H660" s="51">
        <v>1085.2694</v>
      </c>
      <c r="I660" s="22">
        <v>410.7711</v>
      </c>
      <c r="J660" s="21">
        <v>134.08</v>
      </c>
      <c r="K660" s="5">
        <v>6.4</v>
      </c>
      <c r="L660" s="52">
        <v>11294.89</v>
      </c>
      <c r="M660" s="54">
        <v>81.425</v>
      </c>
      <c r="N660" s="3">
        <v>1330.93</v>
      </c>
      <c r="O660" s="53">
        <v>136.2</v>
      </c>
      <c r="P660" s="52">
        <v>38.685</v>
      </c>
      <c r="Q660" s="54">
        <v>174.6</v>
      </c>
      <c r="R660" s="18">
        <v>136.9881</v>
      </c>
      <c r="S660" s="54">
        <v>28.46</v>
      </c>
      <c r="T660" s="3">
        <v>161.703580783205</v>
      </c>
      <c r="U660" s="21">
        <v>5.24</v>
      </c>
      <c r="V660" s="21">
        <v>5.6</v>
      </c>
      <c r="W660" s="18">
        <f t="shared" si="6"/>
        <v>0.01791429143</v>
      </c>
      <c r="X660" s="54">
        <v>85.452</v>
      </c>
      <c r="Y660" s="54">
        <v>0.014146688820317888</v>
      </c>
      <c r="Z660" s="53">
        <v>10108.92655</v>
      </c>
      <c r="AA660" s="51">
        <v>3690.625</v>
      </c>
      <c r="AB660" s="55">
        <v>4865.7456</v>
      </c>
      <c r="AC660" s="51">
        <v>5263.547</v>
      </c>
      <c r="AD660" s="51">
        <v>7239.674</v>
      </c>
      <c r="AE660" s="51">
        <v>6590.99</v>
      </c>
      <c r="AF660" s="51">
        <f t="shared" si="5"/>
        <v>19094.211</v>
      </c>
      <c r="AG660" s="18">
        <v>19189.53</v>
      </c>
      <c r="AH660" s="21">
        <v>5.77</v>
      </c>
      <c r="AI660" s="51">
        <f t="shared" si="3"/>
        <v>1175.1206</v>
      </c>
      <c r="AJ660" s="18">
        <v>271.892</v>
      </c>
      <c r="AK660" s="54">
        <v>28.46</v>
      </c>
      <c r="AL660" s="56">
        <v>4.625</v>
      </c>
      <c r="AM660" s="3">
        <v>161.703580783205</v>
      </c>
      <c r="AN660" s="53">
        <v>3119.9</v>
      </c>
      <c r="AO660" s="18">
        <f t="shared" si="4"/>
        <v>782.8735963</v>
      </c>
      <c r="AP660" s="53">
        <v>139.5</v>
      </c>
      <c r="AQ660" s="53">
        <v>10787.99</v>
      </c>
      <c r="AR660" s="21">
        <v>611.355</v>
      </c>
      <c r="AS660" s="21">
        <v>0.869475</v>
      </c>
      <c r="AT660" s="53">
        <v>138.0</v>
      </c>
      <c r="AU660" s="53">
        <v>127.1</v>
      </c>
      <c r="AV660" s="53">
        <v>112.4</v>
      </c>
      <c r="AW660" s="53">
        <v>125.4</v>
      </c>
      <c r="AX660" s="53">
        <v>123.4</v>
      </c>
      <c r="AY660" s="21">
        <v>142.494071221249</v>
      </c>
      <c r="AZ660" s="21">
        <v>132.248708820804</v>
      </c>
      <c r="BA660" s="21">
        <v>148.300404016756</v>
      </c>
      <c r="BB660" s="5">
        <v>271.89</v>
      </c>
      <c r="BC660" s="5">
        <v>4.64132</v>
      </c>
      <c r="BD660" s="18">
        <v>271.45</v>
      </c>
      <c r="BE660" s="21">
        <v>5.24</v>
      </c>
      <c r="BF660" s="21">
        <v>7.21</v>
      </c>
      <c r="BG660" s="5">
        <v>8.02</v>
      </c>
      <c r="BH660" s="53">
        <v>126.9</v>
      </c>
      <c r="BI660" s="53">
        <v>123.8</v>
      </c>
      <c r="BJ660" s="53">
        <v>133.2</v>
      </c>
      <c r="BK660" s="53">
        <v>142.3</v>
      </c>
      <c r="BL660" s="54">
        <v>1580917.0</v>
      </c>
      <c r="BM660" s="53">
        <v>138.5</v>
      </c>
      <c r="BN660" s="53">
        <v>151.4</v>
      </c>
      <c r="BO660" s="21">
        <v>83.0226002670491</v>
      </c>
      <c r="BP660" s="53">
        <v>6945.7</v>
      </c>
      <c r="BQ660" s="21">
        <v>1.286</v>
      </c>
      <c r="BR660" s="53">
        <v>166.0</v>
      </c>
      <c r="BS660" s="5">
        <v>196.1</v>
      </c>
      <c r="BT660" s="53">
        <v>7.382</v>
      </c>
      <c r="BU660" s="18">
        <v>1.22</v>
      </c>
      <c r="BV660" s="57">
        <v>133.783508</v>
      </c>
    </row>
    <row r="661" ht="15.75" customHeight="1">
      <c r="A661" s="3" t="s">
        <v>58</v>
      </c>
      <c r="B661" s="3">
        <v>2001.0</v>
      </c>
      <c r="C661" s="3">
        <v>2001.0833333332841</v>
      </c>
      <c r="D661" s="54">
        <v>37.812</v>
      </c>
      <c r="E661" s="3">
        <v>4955.1</v>
      </c>
      <c r="F661" s="50">
        <v>558.9226</v>
      </c>
      <c r="G661" s="50">
        <v>1641.4357</v>
      </c>
      <c r="H661" s="51">
        <v>1094.074</v>
      </c>
      <c r="I661" s="22">
        <v>414.36659999999995</v>
      </c>
      <c r="J661" s="21">
        <v>133.07</v>
      </c>
      <c r="K661" s="5">
        <v>5.98</v>
      </c>
      <c r="L661" s="52">
        <v>11325.18</v>
      </c>
      <c r="M661" s="54">
        <v>81.698</v>
      </c>
      <c r="N661" s="3">
        <v>1335.63</v>
      </c>
      <c r="O661" s="53">
        <v>140.0</v>
      </c>
      <c r="P661" s="52">
        <v>37.885</v>
      </c>
      <c r="Q661" s="54">
        <v>175.6</v>
      </c>
      <c r="R661" s="18">
        <v>140.1579</v>
      </c>
      <c r="S661" s="54">
        <v>29.58</v>
      </c>
      <c r="T661" s="3">
        <v>170.94245591864</v>
      </c>
      <c r="U661" s="21">
        <v>5.16</v>
      </c>
      <c r="V661" s="21">
        <v>4.81</v>
      </c>
      <c r="W661" s="18">
        <f t="shared" si="6"/>
        <v>0.01872911367</v>
      </c>
      <c r="X661" s="54">
        <v>85.702</v>
      </c>
      <c r="Y661" s="54">
        <v>0.01671550425302204</v>
      </c>
      <c r="Z661" s="53">
        <v>10173.409194</v>
      </c>
      <c r="AA661" s="51">
        <v>3708.81</v>
      </c>
      <c r="AB661" s="55">
        <v>4899.2237</v>
      </c>
      <c r="AC661" s="51">
        <v>5319.02983207604</v>
      </c>
      <c r="AD661" s="51">
        <v>7255.13506898843</v>
      </c>
      <c r="AE661" s="51">
        <v>6610.53892373722</v>
      </c>
      <c r="AF661" s="51">
        <f t="shared" si="5"/>
        <v>19184.70382</v>
      </c>
      <c r="AG661" s="18">
        <v>19256.71</v>
      </c>
      <c r="AH661" s="21">
        <v>5.15</v>
      </c>
      <c r="AI661" s="51">
        <f t="shared" si="3"/>
        <v>1190.4137</v>
      </c>
      <c r="AJ661" s="18">
        <v>265.934</v>
      </c>
      <c r="AK661" s="54">
        <v>29.58</v>
      </c>
      <c r="AL661" s="56">
        <v>4.815</v>
      </c>
      <c r="AM661" s="3">
        <v>170.94245591864</v>
      </c>
      <c r="AN661" s="53">
        <v>3143.3</v>
      </c>
      <c r="AO661" s="18">
        <f t="shared" si="4"/>
        <v>765.7183991</v>
      </c>
      <c r="AP661" s="53">
        <v>139.8</v>
      </c>
      <c r="AQ661" s="53">
        <v>10887.36</v>
      </c>
      <c r="AR661" s="21">
        <v>618.071</v>
      </c>
      <c r="AS661" s="21">
        <v>0.833429</v>
      </c>
      <c r="AT661" s="53">
        <v>135.1</v>
      </c>
      <c r="AU661" s="53">
        <v>123.3</v>
      </c>
      <c r="AV661" s="53">
        <v>112.1</v>
      </c>
      <c r="AW661" s="53">
        <v>124.8</v>
      </c>
      <c r="AX661" s="53">
        <v>121.4</v>
      </c>
      <c r="AY661" s="21">
        <v>142.626063839885</v>
      </c>
      <c r="AZ661" s="21">
        <v>132.308349997378</v>
      </c>
      <c r="BA661" s="21">
        <v>148.456924969659</v>
      </c>
      <c r="BB661" s="5">
        <v>265.93</v>
      </c>
      <c r="BC661" s="5">
        <v>4.66284</v>
      </c>
      <c r="BD661" s="18">
        <v>265.49</v>
      </c>
      <c r="BE661" s="21">
        <v>5.16</v>
      </c>
      <c r="BF661" s="21">
        <v>7.15</v>
      </c>
      <c r="BG661" s="5">
        <v>7.93</v>
      </c>
      <c r="BH661" s="53">
        <v>126.9</v>
      </c>
      <c r="BI661" s="53">
        <v>124.0</v>
      </c>
      <c r="BJ661" s="53">
        <v>133.2</v>
      </c>
      <c r="BK661" s="53">
        <v>142.8</v>
      </c>
      <c r="BL661" s="54">
        <v>1582741.0</v>
      </c>
      <c r="BM661" s="53">
        <v>142.9</v>
      </c>
      <c r="BN661" s="53">
        <v>151.8</v>
      </c>
      <c r="BO661" s="21">
        <v>83.0819445131299</v>
      </c>
      <c r="BP661" s="53">
        <v>6977.0</v>
      </c>
      <c r="BQ661" s="21">
        <v>0.8317</v>
      </c>
      <c r="BR661" s="53">
        <v>164.8</v>
      </c>
      <c r="BS661" s="5">
        <v>196.8</v>
      </c>
      <c r="BT661" s="53">
        <v>7.0325</v>
      </c>
      <c r="BU661" s="18">
        <v>1.21</v>
      </c>
      <c r="BV661" s="57">
        <v>133.459971</v>
      </c>
    </row>
    <row r="662" ht="15.75" customHeight="1">
      <c r="A662" s="3" t="s">
        <v>230</v>
      </c>
      <c r="B662" s="3">
        <v>2001.0</v>
      </c>
      <c r="C662" s="3">
        <v>2001.1666666666174</v>
      </c>
      <c r="D662" s="54">
        <v>38.534</v>
      </c>
      <c r="E662" s="3">
        <v>4991.5</v>
      </c>
      <c r="F662" s="50">
        <v>557.8887</v>
      </c>
      <c r="G662" s="50">
        <v>1654.8694</v>
      </c>
      <c r="H662" s="51">
        <v>1094.2762</v>
      </c>
      <c r="I662" s="22">
        <v>415.1506</v>
      </c>
      <c r="J662" s="21">
        <v>134.15</v>
      </c>
      <c r="K662" s="5">
        <v>5.49</v>
      </c>
      <c r="L662" s="52">
        <v>11289.25</v>
      </c>
      <c r="M662" s="54">
        <v>81.827</v>
      </c>
      <c r="N662" s="3">
        <v>1305.75</v>
      </c>
      <c r="O662" s="53">
        <v>137.4</v>
      </c>
      <c r="P662" s="52">
        <v>38.585</v>
      </c>
      <c r="Q662" s="54">
        <v>176.0</v>
      </c>
      <c r="R662" s="18">
        <v>137.6772</v>
      </c>
      <c r="S662" s="54">
        <v>29.61</v>
      </c>
      <c r="T662" s="3">
        <v>164.869630475366</v>
      </c>
      <c r="U662" s="21">
        <v>5.1</v>
      </c>
      <c r="V662" s="21">
        <v>4.68</v>
      </c>
      <c r="W662" s="18">
        <f t="shared" si="6"/>
        <v>0.01874976656</v>
      </c>
      <c r="X662" s="54">
        <v>85.862</v>
      </c>
      <c r="Y662" s="54">
        <v>0.017527227048102167</v>
      </c>
      <c r="Z662" s="53">
        <v>10160.325</v>
      </c>
      <c r="AA662" s="51">
        <v>3722.1955</v>
      </c>
      <c r="AB662" s="55">
        <v>4903.9048</v>
      </c>
      <c r="AC662" s="51">
        <v>5360.05000719697</v>
      </c>
      <c r="AD662" s="51">
        <v>7265.23250621978</v>
      </c>
      <c r="AE662" s="51">
        <v>6626.62405059424</v>
      </c>
      <c r="AF662" s="51">
        <f t="shared" si="5"/>
        <v>19251.90656</v>
      </c>
      <c r="AG662" s="18">
        <v>19300.73</v>
      </c>
      <c r="AH662" s="21">
        <v>4.88</v>
      </c>
      <c r="AI662" s="51">
        <f t="shared" si="3"/>
        <v>1181.7093</v>
      </c>
      <c r="AJ662" s="18">
        <v>262.018</v>
      </c>
      <c r="AK662" s="54">
        <v>29.61</v>
      </c>
      <c r="AL662" s="56">
        <v>4.506</v>
      </c>
      <c r="AM662" s="3">
        <v>164.869630475366</v>
      </c>
      <c r="AN662" s="53">
        <v>3169.5</v>
      </c>
      <c r="AO662" s="18">
        <f t="shared" si="4"/>
        <v>754.4428448</v>
      </c>
      <c r="AP662" s="53">
        <v>139.3</v>
      </c>
      <c r="AQ662" s="53">
        <v>10495.28</v>
      </c>
      <c r="AR662" s="21">
        <v>599.868</v>
      </c>
      <c r="AS662" s="21">
        <v>0.820347</v>
      </c>
      <c r="AT662" s="53">
        <v>132.9</v>
      </c>
      <c r="AU662" s="53">
        <v>123.0</v>
      </c>
      <c r="AV662" s="53">
        <v>110.6</v>
      </c>
      <c r="AW662" s="53">
        <v>126.9</v>
      </c>
      <c r="AX662" s="53">
        <v>148.4</v>
      </c>
      <c r="AY662" s="21">
        <v>142.545343915022</v>
      </c>
      <c r="AZ662" s="21">
        <v>130.848035554435</v>
      </c>
      <c r="BA662" s="21">
        <v>146.39547354647</v>
      </c>
      <c r="BB662" s="5">
        <v>262.02</v>
      </c>
      <c r="BC662" s="5">
        <v>4.55037</v>
      </c>
      <c r="BD662" s="18">
        <v>261.87</v>
      </c>
      <c r="BE662" s="21">
        <v>5.1</v>
      </c>
      <c r="BF662" s="21">
        <v>7.1</v>
      </c>
      <c r="BG662" s="5">
        <v>7.87</v>
      </c>
      <c r="BH662" s="53">
        <v>126.6</v>
      </c>
      <c r="BI662" s="53">
        <v>123.9</v>
      </c>
      <c r="BJ662" s="53">
        <v>133.4</v>
      </c>
      <c r="BK662" s="53">
        <v>143.6</v>
      </c>
      <c r="BL662" s="54">
        <v>1573301.0</v>
      </c>
      <c r="BM662" s="53">
        <v>139.7</v>
      </c>
      <c r="BN662" s="53">
        <v>151.9</v>
      </c>
      <c r="BO662" s="21">
        <v>82.8445675288066</v>
      </c>
      <c r="BP662" s="53">
        <v>6995.8</v>
      </c>
      <c r="BQ662" s="21">
        <v>0.8873</v>
      </c>
      <c r="BR662" s="53">
        <v>164.1</v>
      </c>
      <c r="BS662" s="5">
        <v>197.5</v>
      </c>
      <c r="BT662" s="53">
        <v>7.05</v>
      </c>
      <c r="BU662" s="18">
        <v>1.23</v>
      </c>
      <c r="BV662" s="57">
        <v>133.449496</v>
      </c>
    </row>
    <row r="663" ht="15.75" customHeight="1">
      <c r="A663" s="3" t="s">
        <v>231</v>
      </c>
      <c r="B663" s="3">
        <v>2001.0</v>
      </c>
      <c r="C663" s="3">
        <v>2001.2499999999507</v>
      </c>
      <c r="D663" s="54">
        <v>38.348</v>
      </c>
      <c r="E663" s="3">
        <v>5049.5</v>
      </c>
      <c r="F663" s="50">
        <v>556.9107</v>
      </c>
      <c r="G663" s="50">
        <v>1668.2937</v>
      </c>
      <c r="H663" s="51">
        <v>1092.0313</v>
      </c>
      <c r="I663" s="22">
        <v>416.1979</v>
      </c>
      <c r="J663" s="21">
        <v>137.29</v>
      </c>
      <c r="K663" s="5">
        <v>5.31</v>
      </c>
      <c r="L663" s="52">
        <v>11277.11</v>
      </c>
      <c r="M663" s="54">
        <v>81.909</v>
      </c>
      <c r="N663" s="3">
        <v>1185.85</v>
      </c>
      <c r="O663" s="53">
        <v>135.9</v>
      </c>
      <c r="P663" s="52">
        <v>38.406</v>
      </c>
      <c r="Q663" s="54">
        <v>176.1</v>
      </c>
      <c r="R663" s="18">
        <v>135.9452</v>
      </c>
      <c r="S663" s="54">
        <v>27.24</v>
      </c>
      <c r="T663" s="3">
        <v>166.152660619088</v>
      </c>
      <c r="U663" s="21">
        <v>4.89</v>
      </c>
      <c r="V663" s="21">
        <v>4.3</v>
      </c>
      <c r="W663" s="18">
        <f t="shared" si="6"/>
        <v>0.01771802741</v>
      </c>
      <c r="X663" s="54">
        <v>86.016</v>
      </c>
      <c r="Y663" s="54">
        <v>0.01803721062349095</v>
      </c>
      <c r="Z663" s="53">
        <v>10161.803821000001</v>
      </c>
      <c r="AA663" s="51">
        <v>3733.4443</v>
      </c>
      <c r="AB663" s="55">
        <v>4911.6732</v>
      </c>
      <c r="AC663" s="51">
        <v>5356.655</v>
      </c>
      <c r="AD663" s="51">
        <v>7286.692</v>
      </c>
      <c r="AE663" s="51">
        <v>6649.657</v>
      </c>
      <c r="AF663" s="51">
        <f t="shared" si="5"/>
        <v>19293.004</v>
      </c>
      <c r="AG663" s="18">
        <v>19321.57</v>
      </c>
      <c r="AH663" s="21">
        <v>4.42</v>
      </c>
      <c r="AI663" s="51">
        <f t="shared" si="3"/>
        <v>1178.2289</v>
      </c>
      <c r="AJ663" s="18">
        <v>263.273</v>
      </c>
      <c r="AK663" s="54">
        <v>27.24</v>
      </c>
      <c r="AL663" s="56">
        <v>4.295</v>
      </c>
      <c r="AM663" s="3">
        <v>166.152660619088</v>
      </c>
      <c r="AN663" s="53">
        <v>3158.1</v>
      </c>
      <c r="AO663" s="18">
        <f t="shared" si="4"/>
        <v>758.0564354</v>
      </c>
      <c r="AP663" s="53">
        <v>139.6</v>
      </c>
      <c r="AQ663" s="53">
        <v>9878.78</v>
      </c>
      <c r="AR663" s="21">
        <v>577.691</v>
      </c>
      <c r="AS663" s="21">
        <v>0.806886</v>
      </c>
      <c r="AT663" s="53">
        <v>130.7</v>
      </c>
      <c r="AU663" s="53">
        <v>121.9</v>
      </c>
      <c r="AV663" s="53">
        <v>110.6</v>
      </c>
      <c r="AW663" s="53">
        <v>125.0</v>
      </c>
      <c r="AX663" s="53">
        <v>169.8</v>
      </c>
      <c r="AY663" s="21">
        <v>142.238240396892</v>
      </c>
      <c r="AZ663" s="21">
        <v>131.613501973786</v>
      </c>
      <c r="BA663" s="21">
        <v>146.729135689604</v>
      </c>
      <c r="BB663" s="5">
        <v>263.27</v>
      </c>
      <c r="BC663" s="5">
        <v>4.39966</v>
      </c>
      <c r="BD663" s="18">
        <v>263.03</v>
      </c>
      <c r="BE663" s="21">
        <v>4.89</v>
      </c>
      <c r="BF663" s="21">
        <v>6.98</v>
      </c>
      <c r="BG663" s="5">
        <v>7.84</v>
      </c>
      <c r="BH663" s="53">
        <v>126.6</v>
      </c>
      <c r="BI663" s="53">
        <v>123.9</v>
      </c>
      <c r="BJ663" s="53">
        <v>133.1</v>
      </c>
      <c r="BK663" s="53">
        <v>143.6</v>
      </c>
      <c r="BL663" s="54">
        <v>1565421.0</v>
      </c>
      <c r="BM663" s="53">
        <v>137.7</v>
      </c>
      <c r="BN663" s="53">
        <v>152.1</v>
      </c>
      <c r="BO663" s="21">
        <v>82.9039117748875</v>
      </c>
      <c r="BP663" s="53">
        <v>6987.9</v>
      </c>
      <c r="BQ663" s="21">
        <v>0.9247</v>
      </c>
      <c r="BR663" s="53">
        <v>163.2</v>
      </c>
      <c r="BS663" s="5">
        <v>198.3</v>
      </c>
      <c r="BT663" s="53">
        <v>6.952</v>
      </c>
      <c r="BU663" s="18">
        <v>1.35</v>
      </c>
      <c r="BV663" s="57">
        <v>134.059756</v>
      </c>
    </row>
    <row r="664" ht="15.75" customHeight="1">
      <c r="A664" s="3" t="s">
        <v>59</v>
      </c>
      <c r="B664" s="3">
        <v>2001.0</v>
      </c>
      <c r="C664" s="3">
        <v>2001.333333333284</v>
      </c>
      <c r="D664" s="54">
        <v>38.325</v>
      </c>
      <c r="E664" s="3">
        <v>5108.8</v>
      </c>
      <c r="F664" s="50">
        <v>562.0499</v>
      </c>
      <c r="G664" s="50">
        <v>1682.4926</v>
      </c>
      <c r="H664" s="51">
        <v>1089.1806</v>
      </c>
      <c r="I664" s="22">
        <v>415.2793</v>
      </c>
      <c r="J664" s="21">
        <v>139.11</v>
      </c>
      <c r="K664" s="5">
        <v>4.8</v>
      </c>
      <c r="L664" s="52">
        <v>11360.2</v>
      </c>
      <c r="M664" s="54">
        <v>82.044</v>
      </c>
      <c r="N664" s="3">
        <v>1189.84</v>
      </c>
      <c r="O664" s="53">
        <v>136.4</v>
      </c>
      <c r="P664" s="52">
        <v>38.375</v>
      </c>
      <c r="Q664" s="54">
        <v>176.4</v>
      </c>
      <c r="R664" s="18">
        <v>136.3175</v>
      </c>
      <c r="S664" s="54">
        <v>27.41</v>
      </c>
      <c r="T664" s="3">
        <v>171.86773535891</v>
      </c>
      <c r="U664" s="21">
        <v>5.14</v>
      </c>
      <c r="V664" s="21">
        <v>3.98</v>
      </c>
      <c r="W664" s="18">
        <f t="shared" si="6"/>
        <v>0.01890166663</v>
      </c>
      <c r="X664" s="54">
        <v>86.238</v>
      </c>
      <c r="Y664" s="54">
        <v>0.01986801958419071</v>
      </c>
      <c r="Z664" s="53">
        <v>10262.804680000001</v>
      </c>
      <c r="AA664" s="51">
        <v>3748.984</v>
      </c>
      <c r="AB664" s="55">
        <v>4932.9807</v>
      </c>
      <c r="AC664" s="51">
        <v>5293.45978027516</v>
      </c>
      <c r="AD664" s="51">
        <v>7332.38232368345</v>
      </c>
      <c r="AE664" s="51">
        <v>6686.47476257609</v>
      </c>
      <c r="AF664" s="51">
        <f t="shared" si="5"/>
        <v>19312.31687</v>
      </c>
      <c r="AG664" s="18">
        <v>19319.22</v>
      </c>
      <c r="AH664" s="21">
        <v>3.87</v>
      </c>
      <c r="AI664" s="51">
        <f t="shared" si="3"/>
        <v>1183.9967</v>
      </c>
      <c r="AJ664" s="18">
        <v>260.75</v>
      </c>
      <c r="AK664" s="54">
        <v>27.41</v>
      </c>
      <c r="AL664" s="56">
        <v>4.35</v>
      </c>
      <c r="AM664" s="3">
        <v>171.86773535891</v>
      </c>
      <c r="AN664" s="53">
        <v>3018.7</v>
      </c>
      <c r="AO664" s="18">
        <f t="shared" si="4"/>
        <v>750.7918226</v>
      </c>
      <c r="AP664" s="53">
        <v>139.8</v>
      </c>
      <c r="AQ664" s="53">
        <v>10734.97</v>
      </c>
      <c r="AR664" s="21">
        <v>582.23</v>
      </c>
      <c r="AS664" s="21">
        <v>0.76647</v>
      </c>
      <c r="AT664" s="53">
        <v>127.3</v>
      </c>
      <c r="AU664" s="53">
        <v>121.0</v>
      </c>
      <c r="AV664" s="53">
        <v>110.2</v>
      </c>
      <c r="AW664" s="53">
        <v>119.5</v>
      </c>
      <c r="AX664" s="53">
        <v>151.9</v>
      </c>
      <c r="AY664" s="21">
        <v>142.240583255278</v>
      </c>
      <c r="AZ664" s="21">
        <v>132.425771796497</v>
      </c>
      <c r="BA664" s="21">
        <v>146.756702147096</v>
      </c>
      <c r="BB664" s="5">
        <v>260.75</v>
      </c>
      <c r="BC664" s="5">
        <v>4.36711</v>
      </c>
      <c r="BD664" s="18">
        <v>260.48</v>
      </c>
      <c r="BE664" s="21">
        <v>5.14</v>
      </c>
      <c r="BF664" s="21">
        <v>7.2</v>
      </c>
      <c r="BG664" s="5">
        <v>8.07</v>
      </c>
      <c r="BH664" s="53">
        <v>126.0</v>
      </c>
      <c r="BI664" s="53">
        <v>123.9</v>
      </c>
      <c r="BJ664" s="53">
        <v>133.4</v>
      </c>
      <c r="BK664" s="53">
        <v>144.0</v>
      </c>
      <c r="BL664" s="54">
        <v>1569481.0</v>
      </c>
      <c r="BM664" s="53">
        <v>138.2</v>
      </c>
      <c r="BN664" s="53">
        <v>152.7</v>
      </c>
      <c r="BO664" s="21">
        <v>83.0226002670491</v>
      </c>
      <c r="BP664" s="53">
        <v>7001.2</v>
      </c>
      <c r="BQ664" s="21">
        <v>0.7258</v>
      </c>
      <c r="BR664" s="53">
        <v>162.6</v>
      </c>
      <c r="BS664" s="5">
        <v>198.8</v>
      </c>
      <c r="BT664" s="53">
        <v>7.0775</v>
      </c>
      <c r="BU664" s="18">
        <v>1.33</v>
      </c>
      <c r="BV664" s="57">
        <v>134.56104</v>
      </c>
    </row>
    <row r="665" ht="15.75" customHeight="1">
      <c r="A665" s="3" t="s">
        <v>232</v>
      </c>
      <c r="B665" s="3">
        <v>2001.0</v>
      </c>
      <c r="C665" s="3">
        <v>2001.4166666666172</v>
      </c>
      <c r="D665" s="54">
        <v>38.415</v>
      </c>
      <c r="E665" s="3">
        <v>5112.2</v>
      </c>
      <c r="F665" s="50">
        <v>566.1051</v>
      </c>
      <c r="G665" s="50">
        <v>1695.3189</v>
      </c>
      <c r="H665" s="51">
        <v>1084.1765</v>
      </c>
      <c r="I665" s="22">
        <v>414.8969</v>
      </c>
      <c r="J665" s="21">
        <v>139.0</v>
      </c>
      <c r="K665" s="5">
        <v>4.21</v>
      </c>
      <c r="L665" s="52">
        <v>11416.8</v>
      </c>
      <c r="M665" s="54">
        <v>82.067</v>
      </c>
      <c r="N665" s="3">
        <v>1270.37</v>
      </c>
      <c r="O665" s="53">
        <v>136.8</v>
      </c>
      <c r="P665" s="52">
        <v>38.628</v>
      </c>
      <c r="Q665" s="54">
        <v>177.3</v>
      </c>
      <c r="R665" s="18">
        <v>136.4875</v>
      </c>
      <c r="S665" s="54">
        <v>28.64</v>
      </c>
      <c r="T665" s="3">
        <v>176.555590070684</v>
      </c>
      <c r="U665" s="21">
        <v>5.39</v>
      </c>
      <c r="V665" s="21">
        <v>3.78</v>
      </c>
      <c r="W665" s="18">
        <f t="shared" si="6"/>
        <v>0.01823889227</v>
      </c>
      <c r="X665" s="54">
        <v>86.356</v>
      </c>
      <c r="Y665" s="54">
        <v>0.020033073470351992</v>
      </c>
      <c r="Z665" s="53">
        <v>10344.76248</v>
      </c>
      <c r="AA665" s="51">
        <v>3760.4655</v>
      </c>
      <c r="AB665" s="55">
        <v>4953.5768</v>
      </c>
      <c r="AC665" s="51">
        <v>5213.34929842378</v>
      </c>
      <c r="AD665" s="51">
        <v>7399.74459081802</v>
      </c>
      <c r="AE665" s="51">
        <v>6729.61581371453</v>
      </c>
      <c r="AF665" s="51">
        <f t="shared" si="5"/>
        <v>19342.7097</v>
      </c>
      <c r="AG665" s="18">
        <v>19397.36</v>
      </c>
      <c r="AH665" s="21">
        <v>3.62</v>
      </c>
      <c r="AI665" s="51">
        <f t="shared" si="3"/>
        <v>1193.1113</v>
      </c>
      <c r="AJ665" s="18">
        <v>272.057</v>
      </c>
      <c r="AK665" s="54">
        <v>28.64</v>
      </c>
      <c r="AL665" s="56">
        <v>4.41</v>
      </c>
      <c r="AM665" s="3">
        <v>176.555590070684</v>
      </c>
      <c r="AN665" s="53">
        <v>2995.2</v>
      </c>
      <c r="AO665" s="18">
        <f t="shared" si="4"/>
        <v>783.3486899</v>
      </c>
      <c r="AP665" s="53">
        <v>139.7</v>
      </c>
      <c r="AQ665" s="53">
        <v>10911.94</v>
      </c>
      <c r="AR665" s="21">
        <v>613.386</v>
      </c>
      <c r="AS665" s="21">
        <v>0.776341</v>
      </c>
      <c r="AT665" s="53">
        <v>129.6</v>
      </c>
      <c r="AU665" s="53">
        <v>120.2</v>
      </c>
      <c r="AV665" s="53">
        <v>109.9</v>
      </c>
      <c r="AW665" s="53">
        <v>122.7</v>
      </c>
      <c r="AX665" s="53">
        <v>148.2</v>
      </c>
      <c r="AY665" s="21">
        <v>142.206108098607</v>
      </c>
      <c r="AZ665" s="21">
        <v>131.536930897199</v>
      </c>
      <c r="BA665" s="21">
        <v>147.020431064123</v>
      </c>
      <c r="BB665" s="5">
        <v>272.06</v>
      </c>
      <c r="BC665" s="5">
        <v>4.42905</v>
      </c>
      <c r="BD665" s="18">
        <v>272.36</v>
      </c>
      <c r="BE665" s="21">
        <v>5.39</v>
      </c>
      <c r="BF665" s="21">
        <v>7.29</v>
      </c>
      <c r="BG665" s="5">
        <v>8.07</v>
      </c>
      <c r="BH665" s="53">
        <v>126.1</v>
      </c>
      <c r="BI665" s="53">
        <v>123.9</v>
      </c>
      <c r="BJ665" s="53">
        <v>133.2</v>
      </c>
      <c r="BK665" s="53">
        <v>144.0</v>
      </c>
      <c r="BL665" s="54">
        <v>1570708.0</v>
      </c>
      <c r="BM665" s="53">
        <v>138.6</v>
      </c>
      <c r="BN665" s="53">
        <v>152.8</v>
      </c>
      <c r="BO665" s="21">
        <v>82.7852232827259</v>
      </c>
      <c r="BP665" s="53">
        <v>7047.1</v>
      </c>
      <c r="BQ665" s="21">
        <v>0.6449</v>
      </c>
      <c r="BR665" s="53">
        <v>161.9</v>
      </c>
      <c r="BS665" s="5">
        <v>199.6</v>
      </c>
      <c r="BT665" s="53">
        <v>7.145</v>
      </c>
      <c r="BU665" s="18">
        <v>1.24</v>
      </c>
      <c r="BV665" s="57">
        <v>135.105189</v>
      </c>
    </row>
    <row r="666" ht="15.75" customHeight="1">
      <c r="A666" s="3" t="s">
        <v>233</v>
      </c>
      <c r="B666" s="3">
        <v>2001.0</v>
      </c>
      <c r="C666" s="3">
        <v>2001.4999999999504</v>
      </c>
      <c r="D666" s="54">
        <v>38.604</v>
      </c>
      <c r="E666" s="3">
        <v>5148.7</v>
      </c>
      <c r="F666" s="50">
        <v>564.6481</v>
      </c>
      <c r="G666" s="50">
        <v>1699.8934</v>
      </c>
      <c r="H666" s="51">
        <v>1072.0627</v>
      </c>
      <c r="I666" s="22">
        <v>413.4959</v>
      </c>
      <c r="J666" s="21">
        <v>140.15</v>
      </c>
      <c r="K666" s="5">
        <v>3.97</v>
      </c>
      <c r="L666" s="52">
        <v>11337.35</v>
      </c>
      <c r="M666" s="54">
        <v>82.253</v>
      </c>
      <c r="N666" s="3">
        <v>1238.71</v>
      </c>
      <c r="O666" s="53">
        <v>135.5</v>
      </c>
      <c r="P666" s="52">
        <v>38.834</v>
      </c>
      <c r="Q666" s="54">
        <v>177.7</v>
      </c>
      <c r="R666" s="18">
        <v>135.0717</v>
      </c>
      <c r="S666" s="54">
        <v>27.6</v>
      </c>
      <c r="T666" s="3">
        <v>180.427199187282</v>
      </c>
      <c r="U666" s="21">
        <v>5.28</v>
      </c>
      <c r="V666" s="21">
        <v>3.58</v>
      </c>
      <c r="W666" s="18">
        <f t="shared" si="6"/>
        <v>0.01991394596</v>
      </c>
      <c r="X666" s="54">
        <v>86.496</v>
      </c>
      <c r="Y666" s="54">
        <v>0.021264537457937438</v>
      </c>
      <c r="Z666" s="53">
        <v>10296.581269999999</v>
      </c>
      <c r="AA666" s="51">
        <v>3750.1358</v>
      </c>
      <c r="AB666" s="55">
        <v>4951.8072</v>
      </c>
      <c r="AC666" s="51">
        <v>5173.776</v>
      </c>
      <c r="AD666" s="51">
        <v>7482.363</v>
      </c>
      <c r="AE666" s="51">
        <v>6768.044</v>
      </c>
      <c r="AF666" s="51">
        <f t="shared" si="5"/>
        <v>19424.183</v>
      </c>
      <c r="AG666" s="18">
        <v>19555.97</v>
      </c>
      <c r="AH666" s="21">
        <v>3.49</v>
      </c>
      <c r="AI666" s="51">
        <f t="shared" si="3"/>
        <v>1201.6714</v>
      </c>
      <c r="AJ666" s="18">
        <v>270.738</v>
      </c>
      <c r="AK666" s="54">
        <v>27.6</v>
      </c>
      <c r="AL666" s="56">
        <v>4.32</v>
      </c>
      <c r="AM666" s="3">
        <v>180.427199187282</v>
      </c>
      <c r="AN666" s="53">
        <v>2956.3</v>
      </c>
      <c r="AO666" s="18">
        <f t="shared" si="4"/>
        <v>779.5508206</v>
      </c>
      <c r="AP666" s="53">
        <v>139.8</v>
      </c>
      <c r="AQ666" s="53">
        <v>10502.4</v>
      </c>
      <c r="AR666" s="21">
        <v>578.681</v>
      </c>
      <c r="AS666" s="21">
        <v>0.729119</v>
      </c>
      <c r="AT666" s="53">
        <v>127.3</v>
      </c>
      <c r="AU666" s="53">
        <v>118.3</v>
      </c>
      <c r="AV666" s="53">
        <v>109.7</v>
      </c>
      <c r="AW666" s="53">
        <v>119.7</v>
      </c>
      <c r="AX666" s="53">
        <v>139.1</v>
      </c>
      <c r="AY666" s="21">
        <v>142.059816441704</v>
      </c>
      <c r="AZ666" s="21">
        <v>131.731789977304</v>
      </c>
      <c r="BA666" s="21">
        <v>147.113724684247</v>
      </c>
      <c r="BB666" s="5">
        <v>270.74</v>
      </c>
      <c r="BC666" s="5">
        <v>4.36262</v>
      </c>
      <c r="BD666" s="18">
        <v>269.82</v>
      </c>
      <c r="BE666" s="21">
        <v>5.28</v>
      </c>
      <c r="BF666" s="21">
        <v>7.18</v>
      </c>
      <c r="BG666" s="5">
        <v>7.97</v>
      </c>
      <c r="BH666" s="53">
        <v>125.8</v>
      </c>
      <c r="BI666" s="53">
        <v>123.8</v>
      </c>
      <c r="BJ666" s="53">
        <v>133.1</v>
      </c>
      <c r="BK666" s="53">
        <v>143.8</v>
      </c>
      <c r="BL666" s="54">
        <v>1563177.0</v>
      </c>
      <c r="BM666" s="53">
        <v>137.1</v>
      </c>
      <c r="BN666" s="53">
        <v>152.8</v>
      </c>
      <c r="BO666" s="21">
        <v>82.725879036645</v>
      </c>
      <c r="BP666" s="53">
        <v>7060.7</v>
      </c>
      <c r="BQ666" s="21">
        <v>0.9578</v>
      </c>
      <c r="BR666" s="53">
        <v>162.6</v>
      </c>
      <c r="BS666" s="5">
        <v>200.5</v>
      </c>
      <c r="BT666" s="53">
        <v>7.16</v>
      </c>
      <c r="BU666" s="18">
        <v>1.27</v>
      </c>
      <c r="BV666" s="57">
        <v>136.163726</v>
      </c>
    </row>
    <row r="667" ht="15.75" customHeight="1">
      <c r="A667" s="3" t="s">
        <v>60</v>
      </c>
      <c r="B667" s="3">
        <v>2001.0</v>
      </c>
      <c r="C667" s="3">
        <v>2001.5833333332837</v>
      </c>
      <c r="D667" s="54">
        <v>39.192</v>
      </c>
      <c r="E667" s="3">
        <v>5180.2</v>
      </c>
      <c r="F667" s="50">
        <v>565.0328</v>
      </c>
      <c r="G667" s="50">
        <v>1702.6208</v>
      </c>
      <c r="H667" s="51">
        <v>1063.9821</v>
      </c>
      <c r="I667" s="22">
        <v>408.5798</v>
      </c>
      <c r="J667" s="21">
        <v>140.49</v>
      </c>
      <c r="K667" s="5">
        <v>3.77</v>
      </c>
      <c r="L667" s="52">
        <v>11322.87</v>
      </c>
      <c r="M667" s="54">
        <v>82.465</v>
      </c>
      <c r="N667" s="3">
        <v>1204.45</v>
      </c>
      <c r="O667" s="53">
        <v>133.4</v>
      </c>
      <c r="P667" s="52">
        <v>39.475</v>
      </c>
      <c r="Q667" s="54">
        <v>177.4</v>
      </c>
      <c r="R667" s="18">
        <v>133.2647</v>
      </c>
      <c r="S667" s="54">
        <v>26.45</v>
      </c>
      <c r="T667" s="3">
        <v>177.178132680706</v>
      </c>
      <c r="U667" s="21">
        <v>5.24</v>
      </c>
      <c r="V667" s="21">
        <v>3.62</v>
      </c>
      <c r="W667" s="18">
        <f t="shared" si="6"/>
        <v>0.02031599916</v>
      </c>
      <c r="X667" s="54">
        <v>86.605</v>
      </c>
      <c r="Y667" s="54">
        <v>0.020118496531090546</v>
      </c>
      <c r="Z667" s="53">
        <v>10287.959682</v>
      </c>
      <c r="AA667" s="51">
        <v>3740.1762</v>
      </c>
      <c r="AB667" s="55">
        <v>4951.4971</v>
      </c>
      <c r="AC667" s="51">
        <v>5214.1926394159</v>
      </c>
      <c r="AD667" s="51">
        <v>7573.03322887037</v>
      </c>
      <c r="AE667" s="51">
        <v>6793.71972966214</v>
      </c>
      <c r="AF667" s="51">
        <f t="shared" si="5"/>
        <v>19580.9456</v>
      </c>
      <c r="AG667" s="18">
        <v>19795.08</v>
      </c>
      <c r="AH667" s="21">
        <v>3.51</v>
      </c>
      <c r="AI667" s="51">
        <f t="shared" si="3"/>
        <v>1211.3209</v>
      </c>
      <c r="AJ667" s="18">
        <v>267.707</v>
      </c>
      <c r="AK667" s="54">
        <v>26.45</v>
      </c>
      <c r="AL667" s="56">
        <v>4.228</v>
      </c>
      <c r="AM667" s="3">
        <v>177.178132680706</v>
      </c>
      <c r="AN667" s="53">
        <v>3021.8</v>
      </c>
      <c r="AO667" s="18">
        <f t="shared" si="4"/>
        <v>770.8234955</v>
      </c>
      <c r="AP667" s="53">
        <v>140.2</v>
      </c>
      <c r="AQ667" s="53">
        <v>10522.81</v>
      </c>
      <c r="AR667" s="21">
        <v>527.676</v>
      </c>
      <c r="AS667" s="21">
        <v>0.701071</v>
      </c>
      <c r="AT667" s="53">
        <v>125.2</v>
      </c>
      <c r="AU667" s="53">
        <v>114.7</v>
      </c>
      <c r="AV667" s="53">
        <v>110.0</v>
      </c>
      <c r="AW667" s="53">
        <v>115.5</v>
      </c>
      <c r="AX667" s="53">
        <v>137.1</v>
      </c>
      <c r="AY667" s="21">
        <v>142.038383098395</v>
      </c>
      <c r="AZ667" s="21">
        <v>132.571802662906</v>
      </c>
      <c r="BA667" s="21">
        <v>148.087020089926</v>
      </c>
      <c r="BB667" s="5">
        <v>267.71</v>
      </c>
      <c r="BC667" s="5">
        <v>4.25432</v>
      </c>
      <c r="BD667" s="18">
        <v>267.53</v>
      </c>
      <c r="BE667" s="21">
        <v>5.24</v>
      </c>
      <c r="BF667" s="21">
        <v>7.13</v>
      </c>
      <c r="BG667" s="5">
        <v>7.97</v>
      </c>
      <c r="BH667" s="53">
        <v>125.5</v>
      </c>
      <c r="BI667" s="53">
        <v>123.6</v>
      </c>
      <c r="BJ667" s="53">
        <v>133.2</v>
      </c>
      <c r="BK667" s="53">
        <v>144.3</v>
      </c>
      <c r="BL667" s="54">
        <v>1556460.0</v>
      </c>
      <c r="BM667" s="53">
        <v>134.5</v>
      </c>
      <c r="BN667" s="53">
        <v>153.0</v>
      </c>
      <c r="BO667" s="21">
        <v>82.9039117748875</v>
      </c>
      <c r="BP667" s="53">
        <v>7072.2</v>
      </c>
      <c r="BQ667" s="21">
        <v>0.529</v>
      </c>
      <c r="BR667" s="53">
        <v>154.6</v>
      </c>
      <c r="BS667" s="5">
        <v>200.9</v>
      </c>
      <c r="BT667" s="53">
        <v>7.1275</v>
      </c>
      <c r="BU667" s="18">
        <v>1.3</v>
      </c>
      <c r="BV667" s="57">
        <v>137.697315</v>
      </c>
    </row>
    <row r="668" ht="15.75" customHeight="1">
      <c r="A668" s="3" t="s">
        <v>234</v>
      </c>
      <c r="B668" s="3">
        <v>2001.0</v>
      </c>
      <c r="C668" s="3">
        <v>2001.666666666617</v>
      </c>
      <c r="D668" s="54">
        <v>39.778</v>
      </c>
      <c r="E668" s="3">
        <v>5212.2</v>
      </c>
      <c r="F668" s="50">
        <v>566.1976</v>
      </c>
      <c r="G668" s="50">
        <v>1703.8442</v>
      </c>
      <c r="H668" s="51">
        <v>1055.8568</v>
      </c>
      <c r="I668" s="22">
        <v>399.2811</v>
      </c>
      <c r="J668" s="21">
        <v>137.6</v>
      </c>
      <c r="K668" s="5">
        <v>3.65</v>
      </c>
      <c r="L668" s="52">
        <v>11434.94</v>
      </c>
      <c r="M668" s="54">
        <v>82.511</v>
      </c>
      <c r="N668" s="3">
        <v>1178.5</v>
      </c>
      <c r="O668" s="53">
        <v>133.4</v>
      </c>
      <c r="P668" s="52">
        <v>39.961</v>
      </c>
      <c r="Q668" s="54">
        <v>177.4</v>
      </c>
      <c r="R668" s="18">
        <v>133.537</v>
      </c>
      <c r="S668" s="54">
        <v>27.47</v>
      </c>
      <c r="T668" s="3">
        <v>175.511356948582</v>
      </c>
      <c r="U668" s="21">
        <v>4.97</v>
      </c>
      <c r="V668" s="21">
        <v>3.47</v>
      </c>
      <c r="W668" s="18">
        <f t="shared" si="6"/>
        <v>0.01964879327</v>
      </c>
      <c r="X668" s="54">
        <v>86.642</v>
      </c>
      <c r="Y668" s="54">
        <v>0.019569540710057787</v>
      </c>
      <c r="Z668" s="53">
        <v>10398.934436</v>
      </c>
      <c r="AA668" s="51">
        <v>3725.1836</v>
      </c>
      <c r="AB668" s="55">
        <v>4949.0673</v>
      </c>
      <c r="AC668" s="51">
        <v>5302.05320651531</v>
      </c>
      <c r="AD668" s="51">
        <v>7661.39687124889</v>
      </c>
      <c r="AE668" s="51">
        <v>6810.5896575106</v>
      </c>
      <c r="AF668" s="51">
        <f t="shared" si="5"/>
        <v>19774.03974</v>
      </c>
      <c r="AG668" s="18">
        <v>19970.08</v>
      </c>
      <c r="AH668" s="21">
        <v>3.36</v>
      </c>
      <c r="AI668" s="51">
        <f t="shared" si="3"/>
        <v>1223.8837</v>
      </c>
      <c r="AJ668" s="18">
        <v>272.657</v>
      </c>
      <c r="AK668" s="54">
        <v>27.47</v>
      </c>
      <c r="AL668" s="56">
        <v>4.2</v>
      </c>
      <c r="AM668" s="3">
        <v>175.511356948582</v>
      </c>
      <c r="AN668" s="53">
        <v>3110.5</v>
      </c>
      <c r="AO668" s="18">
        <f t="shared" si="4"/>
        <v>785.0763029</v>
      </c>
      <c r="AP668" s="53">
        <v>140.1</v>
      </c>
      <c r="AQ668" s="53">
        <v>9949.75</v>
      </c>
      <c r="AR668" s="21">
        <v>451.935</v>
      </c>
      <c r="AS668" s="21">
        <v>0.676574</v>
      </c>
      <c r="AT668" s="53">
        <v>121.7</v>
      </c>
      <c r="AU668" s="53">
        <v>110.5</v>
      </c>
      <c r="AV668" s="53">
        <v>109.9</v>
      </c>
      <c r="AW668" s="53">
        <v>111.5</v>
      </c>
      <c r="AX668" s="53">
        <v>132.8</v>
      </c>
      <c r="AY668" s="21">
        <v>141.707984407369</v>
      </c>
      <c r="AZ668" s="21">
        <v>132.543237337924</v>
      </c>
      <c r="BA668" s="21">
        <v>148.083140369709</v>
      </c>
      <c r="BB668" s="5">
        <v>272.66</v>
      </c>
      <c r="BC668" s="5">
        <v>4.2</v>
      </c>
      <c r="BD668" s="18">
        <v>272.39</v>
      </c>
      <c r="BE668" s="21">
        <v>4.97</v>
      </c>
      <c r="BF668" s="21">
        <v>7.02</v>
      </c>
      <c r="BG668" s="5">
        <v>7.85</v>
      </c>
      <c r="BH668" s="53">
        <v>125.0</v>
      </c>
      <c r="BI668" s="53">
        <v>123.4</v>
      </c>
      <c r="BJ668" s="53">
        <v>132.9</v>
      </c>
      <c r="BK668" s="53">
        <v>144.5</v>
      </c>
      <c r="BL668" s="54">
        <v>1556143.0</v>
      </c>
      <c r="BM668" s="53">
        <v>134.3</v>
      </c>
      <c r="BN668" s="53">
        <v>153.1</v>
      </c>
      <c r="BO668" s="21">
        <v>82.8445675288066</v>
      </c>
      <c r="BP668" s="53">
        <v>7108.9</v>
      </c>
      <c r="BQ668" s="21">
        <v>0.5719</v>
      </c>
      <c r="BR668" s="53">
        <v>150.8</v>
      </c>
      <c r="BS668" s="5">
        <v>201.8</v>
      </c>
      <c r="BT668" s="53">
        <v>6.95</v>
      </c>
      <c r="BU668" s="18">
        <v>1.33</v>
      </c>
      <c r="BV668" s="57">
        <v>138.614686</v>
      </c>
    </row>
    <row r="669" ht="15.75" customHeight="1">
      <c r="A669" s="3" t="s">
        <v>235</v>
      </c>
      <c r="B669" s="3">
        <v>2001.0</v>
      </c>
      <c r="C669" s="3">
        <v>2001.7499999999502</v>
      </c>
      <c r="D669" s="54">
        <v>54.532</v>
      </c>
      <c r="E669" s="3">
        <v>5320.0</v>
      </c>
      <c r="F669" s="50">
        <v>565.2861</v>
      </c>
      <c r="G669" s="50">
        <v>1714.392</v>
      </c>
      <c r="H669" s="51">
        <v>1059.2616</v>
      </c>
      <c r="I669" s="22">
        <v>446.9706</v>
      </c>
      <c r="J669" s="21">
        <v>137.07</v>
      </c>
      <c r="K669" s="5">
        <v>3.07</v>
      </c>
      <c r="L669" s="52">
        <v>11262.51</v>
      </c>
      <c r="M669" s="54">
        <v>82.049</v>
      </c>
      <c r="N669" s="3">
        <v>1044.64</v>
      </c>
      <c r="O669" s="53">
        <v>133.3</v>
      </c>
      <c r="P669" s="52">
        <v>57.917</v>
      </c>
      <c r="Q669" s="54">
        <v>178.1</v>
      </c>
      <c r="R669" s="18">
        <v>133.2032</v>
      </c>
      <c r="S669" s="54">
        <v>25.88</v>
      </c>
      <c r="T669" s="3">
        <v>168.55548949116</v>
      </c>
      <c r="U669" s="21">
        <v>4.73</v>
      </c>
      <c r="V669" s="21">
        <v>2.82</v>
      </c>
      <c r="W669" s="18">
        <f t="shared" si="6"/>
        <v>0.01150204645</v>
      </c>
      <c r="X669" s="54">
        <v>86.806</v>
      </c>
      <c r="Y669" s="54">
        <v>0.02028678890456037</v>
      </c>
      <c r="Z669" s="53">
        <v>10228.611582</v>
      </c>
      <c r="AA669" s="51">
        <v>3785.9086</v>
      </c>
      <c r="AB669" s="55">
        <v>5025.6976</v>
      </c>
      <c r="AC669" s="51">
        <v>5386.812</v>
      </c>
      <c r="AD669" s="51">
        <v>7736.307</v>
      </c>
      <c r="AE669" s="51">
        <v>6825.597</v>
      </c>
      <c r="AF669" s="51">
        <f t="shared" si="5"/>
        <v>19948.716</v>
      </c>
      <c r="AG669" s="18">
        <v>20080.98</v>
      </c>
      <c r="AH669" s="21">
        <v>2.64</v>
      </c>
      <c r="AI669" s="51">
        <f t="shared" si="3"/>
        <v>1239.789</v>
      </c>
      <c r="AJ669" s="18">
        <v>282.478</v>
      </c>
      <c r="AK669" s="54">
        <v>25.88</v>
      </c>
      <c r="AL669" s="56">
        <v>4.675</v>
      </c>
      <c r="AM669" s="3">
        <v>168.55548949116</v>
      </c>
      <c r="AN669" s="53">
        <v>3102.5</v>
      </c>
      <c r="AO669" s="18">
        <f t="shared" si="4"/>
        <v>813.3544486</v>
      </c>
      <c r="AP669" s="53">
        <v>140.2</v>
      </c>
      <c r="AQ669" s="53">
        <v>8847.56</v>
      </c>
      <c r="AR669" s="21">
        <v>455.776</v>
      </c>
      <c r="AS669" s="21">
        <v>0.659824</v>
      </c>
      <c r="AT669" s="53">
        <v>122.0</v>
      </c>
      <c r="AU669" s="53">
        <v>107.7</v>
      </c>
      <c r="AV669" s="53">
        <v>109.6</v>
      </c>
      <c r="AW669" s="53">
        <v>111.9</v>
      </c>
      <c r="AX669" s="53">
        <v>123.0</v>
      </c>
      <c r="AY669" s="21">
        <v>141.525683054481</v>
      </c>
      <c r="AZ669" s="21">
        <v>132.867742301077</v>
      </c>
      <c r="BA669" s="21">
        <v>147.759039248635</v>
      </c>
      <c r="BB669" s="5">
        <v>282.48</v>
      </c>
      <c r="BC669" s="5">
        <v>4.352</v>
      </c>
      <c r="BD669" s="18">
        <v>283.42</v>
      </c>
      <c r="BE669" s="21">
        <v>4.73</v>
      </c>
      <c r="BF669" s="21">
        <v>7.17</v>
      </c>
      <c r="BG669" s="5">
        <v>8.03</v>
      </c>
      <c r="BH669" s="53">
        <v>124.9</v>
      </c>
      <c r="BI669" s="53">
        <v>123.4</v>
      </c>
      <c r="BJ669" s="53">
        <v>132.8</v>
      </c>
      <c r="BK669" s="53">
        <v>144.8</v>
      </c>
      <c r="BL669" s="54">
        <v>1552602.0</v>
      </c>
      <c r="BM669" s="53">
        <v>134.3</v>
      </c>
      <c r="BN669" s="53">
        <v>153.1</v>
      </c>
      <c r="BO669" s="21">
        <v>82.7852232827259</v>
      </c>
      <c r="BP669" s="53">
        <v>7012.8</v>
      </c>
      <c r="BQ669" s="21">
        <v>0.9827</v>
      </c>
      <c r="BR669" s="53">
        <v>149.7</v>
      </c>
      <c r="BS669" s="5">
        <v>202.0</v>
      </c>
      <c r="BT669" s="53">
        <v>6.8175</v>
      </c>
      <c r="BU669" s="18">
        <v>1.51</v>
      </c>
      <c r="BV669" s="57">
        <v>138.565182</v>
      </c>
    </row>
    <row r="670" ht="15.75" customHeight="1">
      <c r="A670" s="3" t="s">
        <v>61</v>
      </c>
      <c r="B670" s="3">
        <v>2001.0</v>
      </c>
      <c r="C670" s="3">
        <v>2001.8333333332835</v>
      </c>
      <c r="D670" s="54">
        <v>45.334</v>
      </c>
      <c r="E670" s="3">
        <v>5311.5</v>
      </c>
      <c r="F670" s="50">
        <v>566.2274</v>
      </c>
      <c r="G670" s="50">
        <v>1717.3269</v>
      </c>
      <c r="H670" s="51">
        <v>1044.5876</v>
      </c>
      <c r="I670" s="22">
        <v>415.5518</v>
      </c>
      <c r="J670" s="21">
        <v>138.23</v>
      </c>
      <c r="K670" s="5">
        <v>2.49</v>
      </c>
      <c r="L670" s="52">
        <v>11323.61</v>
      </c>
      <c r="M670" s="54">
        <v>82.637</v>
      </c>
      <c r="N670" s="3">
        <v>1076.59</v>
      </c>
      <c r="O670" s="53">
        <v>130.3</v>
      </c>
      <c r="P670" s="52">
        <v>45.461</v>
      </c>
      <c r="Q670" s="54">
        <v>177.6</v>
      </c>
      <c r="R670" s="18">
        <v>130.0304</v>
      </c>
      <c r="S670" s="54">
        <v>22.21</v>
      </c>
      <c r="T670" s="3">
        <v>170.089585922049</v>
      </c>
      <c r="U670" s="21">
        <v>4.57</v>
      </c>
      <c r="V670" s="21">
        <v>2.33</v>
      </c>
      <c r="W670" s="18">
        <f t="shared" si="6"/>
        <v>0.01727109338</v>
      </c>
      <c r="X670" s="54">
        <v>86.994</v>
      </c>
      <c r="Y670" s="54">
        <v>0.02084066746462021</v>
      </c>
      <c r="Z670" s="53">
        <v>10318.073432000001</v>
      </c>
      <c r="AA670" s="51">
        <v>3743.6649</v>
      </c>
      <c r="AB670" s="55">
        <v>5002.3714</v>
      </c>
      <c r="AC670" s="51">
        <v>5429.26632872791</v>
      </c>
      <c r="AD670" s="51">
        <v>7790.07442750174</v>
      </c>
      <c r="AE670" s="51">
        <v>6844.05154099756</v>
      </c>
      <c r="AF670" s="51">
        <f t="shared" si="5"/>
        <v>20063.3923</v>
      </c>
      <c r="AG670" s="18">
        <v>20127.79</v>
      </c>
      <c r="AH670" s="21">
        <v>2.16</v>
      </c>
      <c r="AI670" s="51">
        <f t="shared" si="3"/>
        <v>1258.7065</v>
      </c>
      <c r="AJ670" s="18">
        <v>283.322</v>
      </c>
      <c r="AK670" s="54">
        <v>22.21</v>
      </c>
      <c r="AL670" s="56">
        <v>4.225</v>
      </c>
      <c r="AM670" s="3">
        <v>170.089585922049</v>
      </c>
      <c r="AN670" s="53">
        <v>3172.7</v>
      </c>
      <c r="AO670" s="18">
        <f t="shared" si="4"/>
        <v>815.7846242</v>
      </c>
      <c r="AP670" s="53">
        <v>139.3</v>
      </c>
      <c r="AQ670" s="53">
        <v>9075.14</v>
      </c>
      <c r="AR670" s="21">
        <v>420.526</v>
      </c>
      <c r="AS670" s="21">
        <v>0.636696</v>
      </c>
      <c r="AT670" s="53">
        <v>118.1</v>
      </c>
      <c r="AU670" s="53">
        <v>106.5</v>
      </c>
      <c r="AV670" s="53">
        <v>108.6</v>
      </c>
      <c r="AW670" s="53">
        <v>107.7</v>
      </c>
      <c r="AX670" s="53">
        <v>112.1</v>
      </c>
      <c r="AY670" s="21">
        <v>141.760851788656</v>
      </c>
      <c r="AZ670" s="21">
        <v>129.532835736276</v>
      </c>
      <c r="BA670" s="21">
        <v>148.095486143382</v>
      </c>
      <c r="BB670" s="5">
        <v>283.32</v>
      </c>
      <c r="BC670" s="5">
        <v>4.4012</v>
      </c>
      <c r="BD670" s="18">
        <v>283.06</v>
      </c>
      <c r="BE670" s="21">
        <v>4.57</v>
      </c>
      <c r="BF670" s="21">
        <v>7.03</v>
      </c>
      <c r="BG670" s="5">
        <v>7.91</v>
      </c>
      <c r="BH670" s="53">
        <v>124.1</v>
      </c>
      <c r="BI670" s="53">
        <v>123.3</v>
      </c>
      <c r="BJ670" s="53">
        <v>133.2</v>
      </c>
      <c r="BK670" s="53">
        <v>145.2</v>
      </c>
      <c r="BL670" s="54">
        <v>1536333.0</v>
      </c>
      <c r="BM670" s="53">
        <v>131.1</v>
      </c>
      <c r="BN670" s="53">
        <v>153.1</v>
      </c>
      <c r="BO670" s="21">
        <v>83.0819445131299</v>
      </c>
      <c r="BP670" s="53">
        <v>7208.4</v>
      </c>
      <c r="BQ670" s="21">
        <v>0.8234</v>
      </c>
      <c r="BR670" s="53">
        <v>149.1</v>
      </c>
      <c r="BS670" s="5">
        <v>202.5</v>
      </c>
      <c r="BT670" s="53">
        <v>6.6175</v>
      </c>
      <c r="BU670" s="18">
        <v>1.46</v>
      </c>
      <c r="BV670" s="57">
        <v>139.293135</v>
      </c>
    </row>
    <row r="671" ht="15.75" customHeight="1">
      <c r="A671" s="3" t="s">
        <v>236</v>
      </c>
      <c r="B671" s="3">
        <v>2001.0</v>
      </c>
      <c r="C671" s="3">
        <v>2001.9166666666167</v>
      </c>
      <c r="D671" s="54">
        <v>40.868</v>
      </c>
      <c r="E671" s="3">
        <v>5354.4</v>
      </c>
      <c r="F671" s="50">
        <v>572.1807</v>
      </c>
      <c r="G671" s="50">
        <v>1739.2726</v>
      </c>
      <c r="H671" s="51">
        <v>1034.0313</v>
      </c>
      <c r="I671" s="22">
        <v>410.8989</v>
      </c>
      <c r="J671" s="21">
        <v>139.74</v>
      </c>
      <c r="K671" s="5">
        <v>2.09</v>
      </c>
      <c r="L671" s="52">
        <v>11312.67</v>
      </c>
      <c r="M671" s="54">
        <v>82.81</v>
      </c>
      <c r="N671" s="3">
        <v>1129.68</v>
      </c>
      <c r="O671" s="53">
        <v>129.8</v>
      </c>
      <c r="P671" s="52">
        <v>40.952</v>
      </c>
      <c r="Q671" s="54">
        <v>177.5</v>
      </c>
      <c r="R671" s="18">
        <v>129.8827</v>
      </c>
      <c r="S671" s="54">
        <v>19.67</v>
      </c>
      <c r="T671" s="3">
        <v>169.610941053294</v>
      </c>
      <c r="U671" s="21">
        <v>4.65</v>
      </c>
      <c r="V671" s="21">
        <v>2.18</v>
      </c>
      <c r="W671" s="18">
        <f t="shared" si="6"/>
        <v>0.01773446237</v>
      </c>
      <c r="X671" s="54">
        <v>87.179</v>
      </c>
      <c r="Y671" s="54">
        <v>0.021644869451085347</v>
      </c>
      <c r="Z671" s="53">
        <v>10311.498705000002</v>
      </c>
      <c r="AA671" s="51">
        <v>3756.4317</v>
      </c>
      <c r="AB671" s="55">
        <v>5031.58</v>
      </c>
      <c r="AC671" s="51">
        <v>5435.58554218165</v>
      </c>
      <c r="AD671" s="51">
        <v>7828.84092418644</v>
      </c>
      <c r="AE671" s="51">
        <v>6864.72933402085</v>
      </c>
      <c r="AF671" s="51">
        <f t="shared" si="5"/>
        <v>20129.1558</v>
      </c>
      <c r="AG671" s="18">
        <v>20171.35</v>
      </c>
      <c r="AH671" s="21">
        <v>1.87</v>
      </c>
      <c r="AI671" s="51">
        <f t="shared" si="3"/>
        <v>1275.1483</v>
      </c>
      <c r="AJ671" s="18">
        <v>276.248</v>
      </c>
      <c r="AK671" s="54">
        <v>19.67</v>
      </c>
      <c r="AL671" s="56">
        <v>4.138</v>
      </c>
      <c r="AM671" s="3">
        <v>169.610941053294</v>
      </c>
      <c r="AN671" s="53">
        <v>3179.1</v>
      </c>
      <c r="AO671" s="18">
        <f t="shared" si="4"/>
        <v>795.4160668</v>
      </c>
      <c r="AP671" s="53">
        <v>139.4</v>
      </c>
      <c r="AQ671" s="53">
        <v>9851.56</v>
      </c>
      <c r="AR671" s="21">
        <v>430.065</v>
      </c>
      <c r="AS671" s="21">
        <v>0.66309</v>
      </c>
      <c r="AT671" s="53">
        <v>118.3</v>
      </c>
      <c r="AU671" s="53">
        <v>105.7</v>
      </c>
      <c r="AV671" s="53">
        <v>107.6</v>
      </c>
      <c r="AW671" s="53">
        <v>105.1</v>
      </c>
      <c r="AX671" s="53">
        <v>108.9</v>
      </c>
      <c r="AY671" s="21">
        <v>142.080250925564</v>
      </c>
      <c r="AZ671" s="21">
        <v>130.025332979746</v>
      </c>
      <c r="BA671" s="21">
        <v>148.698399553882</v>
      </c>
      <c r="BB671" s="5">
        <v>276.25</v>
      </c>
      <c r="BC671" s="5">
        <v>4.1217</v>
      </c>
      <c r="BD671" s="18">
        <v>276.16</v>
      </c>
      <c r="BE671" s="21">
        <v>4.65</v>
      </c>
      <c r="BF671" s="21">
        <v>6.97</v>
      </c>
      <c r="BG671" s="5">
        <v>7.81</v>
      </c>
      <c r="BH671" s="53">
        <v>123.6</v>
      </c>
      <c r="BI671" s="53">
        <v>123.3</v>
      </c>
      <c r="BJ671" s="53">
        <v>133.1</v>
      </c>
      <c r="BK671" s="53">
        <v>145.4</v>
      </c>
      <c r="BL671" s="54">
        <v>1524347.0</v>
      </c>
      <c r="BM671" s="53">
        <v>130.9</v>
      </c>
      <c r="BN671" s="53">
        <v>153.2</v>
      </c>
      <c r="BO671" s="21">
        <v>83.0226002670491</v>
      </c>
      <c r="BP671" s="53">
        <v>7167.9</v>
      </c>
      <c r="BQ671" s="21">
        <v>-0.5121</v>
      </c>
      <c r="BR671" s="53">
        <v>146.1</v>
      </c>
      <c r="BS671" s="5">
        <v>203.5</v>
      </c>
      <c r="BT671" s="53">
        <v>6.658</v>
      </c>
      <c r="BU671" s="18">
        <v>1.39</v>
      </c>
      <c r="BV671" s="57">
        <v>139.719266</v>
      </c>
    </row>
    <row r="672" ht="15.75" customHeight="1">
      <c r="A672" s="3" t="s">
        <v>237</v>
      </c>
      <c r="B672" s="3">
        <v>2001.0</v>
      </c>
      <c r="C672" s="3">
        <v>2001.99999999995</v>
      </c>
      <c r="D672" s="54">
        <v>41.317</v>
      </c>
      <c r="E672" s="3">
        <v>5403.5</v>
      </c>
      <c r="F672" s="50">
        <v>574.9227</v>
      </c>
      <c r="G672" s="50">
        <v>1757.7307</v>
      </c>
      <c r="H672" s="51">
        <v>1021.7928</v>
      </c>
      <c r="I672" s="22">
        <v>408.8793</v>
      </c>
      <c r="J672" s="21">
        <v>140.35</v>
      </c>
      <c r="K672" s="5">
        <v>1.82</v>
      </c>
      <c r="L672" s="52">
        <v>11504.27</v>
      </c>
      <c r="M672" s="54">
        <v>82.829</v>
      </c>
      <c r="N672" s="3">
        <v>1144.93</v>
      </c>
      <c r="O672" s="53">
        <v>128.1</v>
      </c>
      <c r="P672" s="52">
        <v>41.384</v>
      </c>
      <c r="Q672" s="54">
        <v>177.4</v>
      </c>
      <c r="R672" s="18">
        <v>128.9921</v>
      </c>
      <c r="S672" s="54">
        <v>19.33</v>
      </c>
      <c r="T672" s="3">
        <v>180.013150040703</v>
      </c>
      <c r="U672" s="21">
        <v>5.09</v>
      </c>
      <c r="V672" s="21">
        <v>2.22</v>
      </c>
      <c r="W672" s="18">
        <f t="shared" si="6"/>
        <v>0.01724286153</v>
      </c>
      <c r="X672" s="54">
        <v>87.287</v>
      </c>
      <c r="Y672" s="54">
        <v>0.02147404390769103</v>
      </c>
      <c r="Z672" s="53">
        <v>10489.593386</v>
      </c>
      <c r="AA672" s="51">
        <v>3763.3323</v>
      </c>
      <c r="AB672" s="55">
        <v>5065.6344</v>
      </c>
      <c r="AC672" s="51">
        <v>5423.282</v>
      </c>
      <c r="AD672" s="51">
        <v>7862.206</v>
      </c>
      <c r="AE672" s="51">
        <v>6884.773</v>
      </c>
      <c r="AF672" s="51">
        <f t="shared" si="5"/>
        <v>20170.261</v>
      </c>
      <c r="AG672" s="18">
        <v>20211.65</v>
      </c>
      <c r="AH672" s="21">
        <v>1.69</v>
      </c>
      <c r="AI672" s="51">
        <f t="shared" si="3"/>
        <v>1302.3021</v>
      </c>
      <c r="AJ672" s="18">
        <v>275.992</v>
      </c>
      <c r="AK672" s="54">
        <v>19.33</v>
      </c>
      <c r="AL672" s="56">
        <v>4.586</v>
      </c>
      <c r="AM672" s="3">
        <v>180.013150040703</v>
      </c>
      <c r="AN672" s="53">
        <v>3142.4</v>
      </c>
      <c r="AO672" s="18">
        <f t="shared" si="4"/>
        <v>794.6789519</v>
      </c>
      <c r="AP672" s="53">
        <v>139.6</v>
      </c>
      <c r="AQ672" s="53">
        <v>10021.57</v>
      </c>
      <c r="AR672" s="21">
        <v>467.1</v>
      </c>
      <c r="AS672" s="21">
        <v>0.681305</v>
      </c>
      <c r="AT672" s="53">
        <v>119.9</v>
      </c>
      <c r="AU672" s="53">
        <v>105.0</v>
      </c>
      <c r="AV672" s="53">
        <v>107.3</v>
      </c>
      <c r="AW672" s="53">
        <v>107.8</v>
      </c>
      <c r="AX672" s="53">
        <v>94.9</v>
      </c>
      <c r="AY672" s="21">
        <v>142.351163478255</v>
      </c>
      <c r="AZ672" s="21">
        <v>130.632772070946</v>
      </c>
      <c r="BA672" s="21">
        <v>148.835004255002</v>
      </c>
      <c r="BB672" s="5">
        <v>275.99</v>
      </c>
      <c r="BC672" s="5">
        <v>4.35487</v>
      </c>
      <c r="BD672" s="18">
        <v>275.85</v>
      </c>
      <c r="BE672" s="21">
        <v>5.09</v>
      </c>
      <c r="BF672" s="21">
        <v>6.77</v>
      </c>
      <c r="BG672" s="5">
        <v>8.05</v>
      </c>
      <c r="BH672" s="53">
        <v>123.6</v>
      </c>
      <c r="BI672" s="53">
        <v>123.3</v>
      </c>
      <c r="BJ672" s="53">
        <v>133.1</v>
      </c>
      <c r="BK672" s="53">
        <v>145.2</v>
      </c>
      <c r="BL672" s="54">
        <v>1525165.0</v>
      </c>
      <c r="BM672" s="53">
        <v>129.1</v>
      </c>
      <c r="BN672" s="53">
        <v>153.3</v>
      </c>
      <c r="BO672" s="21">
        <v>83.0226002670491</v>
      </c>
      <c r="BP672" s="53">
        <v>7147.7</v>
      </c>
      <c r="BQ672" s="21">
        <v>0.3418</v>
      </c>
      <c r="BR672" s="53">
        <v>147.8</v>
      </c>
      <c r="BS672" s="5">
        <v>204.3</v>
      </c>
      <c r="BT672" s="53">
        <v>7.065</v>
      </c>
      <c r="BU672" s="18">
        <v>1.37</v>
      </c>
      <c r="BV672" s="57">
        <v>140.536751</v>
      </c>
    </row>
    <row r="673" ht="15.75" customHeight="1">
      <c r="A673" s="3" t="s">
        <v>58</v>
      </c>
      <c r="B673" s="3">
        <v>2002.0</v>
      </c>
      <c r="C673" s="3">
        <v>2002.0833333332832</v>
      </c>
      <c r="D673" s="54">
        <v>41.63</v>
      </c>
      <c r="E673" s="3">
        <v>5429.8</v>
      </c>
      <c r="F673" s="50">
        <v>574.696</v>
      </c>
      <c r="G673" s="50">
        <v>1755.4116</v>
      </c>
      <c r="H673" s="51">
        <v>1012.109</v>
      </c>
      <c r="I673" s="22">
        <v>401.7708</v>
      </c>
      <c r="J673" s="21">
        <v>142.71</v>
      </c>
      <c r="K673" s="5">
        <v>1.73</v>
      </c>
      <c r="L673" s="52">
        <v>11509.0</v>
      </c>
      <c r="M673" s="54">
        <v>82.862</v>
      </c>
      <c r="N673" s="3">
        <v>1140.21</v>
      </c>
      <c r="O673" s="53">
        <v>128.5</v>
      </c>
      <c r="P673" s="52">
        <v>41.68</v>
      </c>
      <c r="Q673" s="54">
        <v>177.7</v>
      </c>
      <c r="R673" s="18">
        <v>128.597</v>
      </c>
      <c r="S673" s="54">
        <v>19.67</v>
      </c>
      <c r="T673" s="3">
        <v>186.346794771827</v>
      </c>
      <c r="U673" s="21">
        <v>5.04</v>
      </c>
      <c r="V673" s="21">
        <v>2.16</v>
      </c>
      <c r="W673" s="18">
        <f t="shared" si="6"/>
        <v>0.0142475948</v>
      </c>
      <c r="X673" s="54">
        <v>87.6</v>
      </c>
      <c r="Y673" s="54">
        <v>0.022146507666098714</v>
      </c>
      <c r="Z673" s="53">
        <v>10510.018799999998</v>
      </c>
      <c r="AA673" s="51">
        <v>3743.9956</v>
      </c>
      <c r="AB673" s="55">
        <v>5043.408</v>
      </c>
      <c r="AC673" s="51">
        <v>5408.36752715395</v>
      </c>
      <c r="AD673" s="51">
        <v>7898.4178018634</v>
      </c>
      <c r="AE673" s="51">
        <v>6902.00173597723</v>
      </c>
      <c r="AF673" s="51">
        <f t="shared" si="5"/>
        <v>20208.78706</v>
      </c>
      <c r="AG673" s="18">
        <v>20248.69</v>
      </c>
      <c r="AH673" s="21">
        <v>1.65</v>
      </c>
      <c r="AI673" s="51">
        <f t="shared" si="3"/>
        <v>1299.4124</v>
      </c>
      <c r="AJ673" s="18">
        <v>281.764</v>
      </c>
      <c r="AK673" s="54">
        <v>19.67</v>
      </c>
      <c r="AL673" s="56">
        <v>4.223</v>
      </c>
      <c r="AM673" s="3">
        <v>186.346794771827</v>
      </c>
      <c r="AN673" s="53">
        <v>3128.0</v>
      </c>
      <c r="AO673" s="18">
        <f t="shared" si="4"/>
        <v>811.2985891</v>
      </c>
      <c r="AP673" s="53">
        <v>139.4</v>
      </c>
      <c r="AQ673" s="53">
        <v>9920.0</v>
      </c>
      <c r="AR673" s="21">
        <v>470.714</v>
      </c>
      <c r="AS673" s="21">
        <v>0.702</v>
      </c>
      <c r="AT673" s="53">
        <v>121.5</v>
      </c>
      <c r="AU673" s="53">
        <v>107.0</v>
      </c>
      <c r="AV673" s="53">
        <v>107.1</v>
      </c>
      <c r="AW673" s="53">
        <v>110.8</v>
      </c>
      <c r="AX673" s="53">
        <v>95.1</v>
      </c>
      <c r="AY673" s="21">
        <v>141.571739501608</v>
      </c>
      <c r="AZ673" s="21">
        <v>130.241551081679</v>
      </c>
      <c r="BA673" s="21">
        <v>149.690127950652</v>
      </c>
      <c r="BB673" s="5">
        <v>281.76</v>
      </c>
      <c r="BC673" s="5">
        <v>4.51443</v>
      </c>
      <c r="BD673" s="18">
        <v>281.51</v>
      </c>
      <c r="BE673" s="21">
        <v>5.04</v>
      </c>
      <c r="BF673" s="21">
        <v>6.55</v>
      </c>
      <c r="BG673" s="5">
        <v>7.87</v>
      </c>
      <c r="BH673" s="53">
        <v>123.7</v>
      </c>
      <c r="BI673" s="53">
        <v>123.3</v>
      </c>
      <c r="BJ673" s="53">
        <v>133.5</v>
      </c>
      <c r="BK673" s="53">
        <v>145.7</v>
      </c>
      <c r="BL673" s="54">
        <v>1531528.0</v>
      </c>
      <c r="BM673" s="53">
        <v>129.4</v>
      </c>
      <c r="BN673" s="53">
        <v>153.7</v>
      </c>
      <c r="BO673" s="21">
        <v>82.9039117748875</v>
      </c>
      <c r="BP673" s="53">
        <v>7174.3</v>
      </c>
      <c r="BQ673" s="21">
        <v>0.4713</v>
      </c>
      <c r="BR673" s="53">
        <v>149.2</v>
      </c>
      <c r="BS673" s="5">
        <v>205.1</v>
      </c>
      <c r="BT673" s="53">
        <v>6.9975</v>
      </c>
      <c r="BU673" s="18">
        <v>1.38</v>
      </c>
      <c r="BV673" s="57">
        <v>140.679659</v>
      </c>
    </row>
    <row r="674" ht="15.75" customHeight="1">
      <c r="A674" s="3" t="s">
        <v>230</v>
      </c>
      <c r="B674" s="3">
        <v>2002.0</v>
      </c>
      <c r="C674" s="3">
        <v>2002.1666666666165</v>
      </c>
      <c r="D674" s="54">
        <v>41.783</v>
      </c>
      <c r="E674" s="3">
        <v>5456.2</v>
      </c>
      <c r="F674" s="50">
        <v>576.0028</v>
      </c>
      <c r="G674" s="50">
        <v>1766.6636</v>
      </c>
      <c r="H674" s="51">
        <v>1016.812</v>
      </c>
      <c r="I674" s="22">
        <v>396.8018</v>
      </c>
      <c r="J674" s="21">
        <v>143.6</v>
      </c>
      <c r="K674" s="5">
        <v>1.74</v>
      </c>
      <c r="L674" s="52">
        <v>11432.56</v>
      </c>
      <c r="M674" s="54">
        <v>83.017</v>
      </c>
      <c r="N674" s="3">
        <v>1100.67</v>
      </c>
      <c r="O674" s="53">
        <v>128.4</v>
      </c>
      <c r="P674" s="52">
        <v>41.813</v>
      </c>
      <c r="Q674" s="54">
        <v>178.0</v>
      </c>
      <c r="R674" s="18">
        <v>128.6335</v>
      </c>
      <c r="S674" s="54">
        <v>20.74</v>
      </c>
      <c r="T674" s="3">
        <v>186.28776114685</v>
      </c>
      <c r="U674" s="21">
        <v>4.91</v>
      </c>
      <c r="V674" s="21">
        <v>2.23</v>
      </c>
      <c r="W674" s="18">
        <f t="shared" si="6"/>
        <v>0.01454287705</v>
      </c>
      <c r="X674" s="54">
        <v>87.74</v>
      </c>
      <c r="Y674" s="54">
        <v>0.021872306724744384</v>
      </c>
      <c r="Z674" s="53">
        <v>10456.219376</v>
      </c>
      <c r="AA674" s="51">
        <v>3756.3187</v>
      </c>
      <c r="AB674" s="55">
        <v>5055.3404</v>
      </c>
      <c r="AC674" s="51">
        <v>5400.85180994328</v>
      </c>
      <c r="AD674" s="51">
        <v>7940.31902459794</v>
      </c>
      <c r="AE674" s="51">
        <v>6916.94104344305</v>
      </c>
      <c r="AF674" s="51">
        <f t="shared" si="5"/>
        <v>20258.11188</v>
      </c>
      <c r="AG674" s="18">
        <v>20318.51</v>
      </c>
      <c r="AH674" s="21">
        <v>1.72</v>
      </c>
      <c r="AI674" s="51">
        <f t="shared" si="3"/>
        <v>1299.0217</v>
      </c>
      <c r="AJ674" s="18">
        <v>295.683</v>
      </c>
      <c r="AK674" s="54">
        <v>20.74</v>
      </c>
      <c r="AL674" s="56">
        <v>4.513</v>
      </c>
      <c r="AM674" s="3">
        <v>186.28776114685</v>
      </c>
      <c r="AN674" s="53">
        <v>3202.9</v>
      </c>
      <c r="AO674" s="18">
        <f t="shared" si="4"/>
        <v>851.3763317</v>
      </c>
      <c r="AP674" s="53">
        <v>139.5</v>
      </c>
      <c r="AQ674" s="53">
        <v>10106.13</v>
      </c>
      <c r="AR674" s="21">
        <v>470.784</v>
      </c>
      <c r="AS674" s="21">
        <v>0.724553</v>
      </c>
      <c r="AT674" s="53">
        <v>122.6</v>
      </c>
      <c r="AU674" s="53">
        <v>107.9</v>
      </c>
      <c r="AV674" s="53">
        <v>107.7</v>
      </c>
      <c r="AW674" s="53">
        <v>109.4</v>
      </c>
      <c r="AX674" s="53">
        <v>97.7</v>
      </c>
      <c r="AY674" s="21">
        <v>140.338223337133</v>
      </c>
      <c r="AZ674" s="21">
        <v>130.821461417041</v>
      </c>
      <c r="BA674" s="21">
        <v>150.014947607609</v>
      </c>
      <c r="BB674" s="5">
        <v>295.68</v>
      </c>
      <c r="BC674" s="5">
        <v>4.42225</v>
      </c>
      <c r="BD674" s="18">
        <v>295.5</v>
      </c>
      <c r="BE674" s="21">
        <v>4.91</v>
      </c>
      <c r="BF674" s="21">
        <v>6.51</v>
      </c>
      <c r="BG674" s="5">
        <v>7.89</v>
      </c>
      <c r="BH674" s="53">
        <v>124.0</v>
      </c>
      <c r="BI674" s="53">
        <v>123.3</v>
      </c>
      <c r="BJ674" s="53">
        <v>133.4</v>
      </c>
      <c r="BK674" s="53">
        <v>145.3</v>
      </c>
      <c r="BL674" s="54">
        <v>1527437.0</v>
      </c>
      <c r="BM674" s="53">
        <v>129.1</v>
      </c>
      <c r="BN674" s="53">
        <v>154.0</v>
      </c>
      <c r="BO674" s="21">
        <v>82.9632560209683</v>
      </c>
      <c r="BP674" s="53">
        <v>7218.3</v>
      </c>
      <c r="BQ674" s="21">
        <v>0.7242</v>
      </c>
      <c r="BR674" s="53">
        <v>148.2</v>
      </c>
      <c r="BS674" s="5">
        <v>206.0</v>
      </c>
      <c r="BT674" s="53">
        <v>6.8925</v>
      </c>
      <c r="BU674" s="18">
        <v>1.43</v>
      </c>
      <c r="BV674" s="57">
        <v>140.702253</v>
      </c>
    </row>
    <row r="675" ht="15.75" customHeight="1">
      <c r="A675" s="3" t="s">
        <v>231</v>
      </c>
      <c r="B675" s="3">
        <v>2002.0</v>
      </c>
      <c r="C675" s="3">
        <v>2002.2499999999498</v>
      </c>
      <c r="D675" s="54">
        <v>40.974</v>
      </c>
      <c r="E675" s="3">
        <v>5463.2</v>
      </c>
      <c r="F675" s="50">
        <v>575.0659</v>
      </c>
      <c r="G675" s="50">
        <v>1771.5862</v>
      </c>
      <c r="H675" s="51">
        <v>1011.8537</v>
      </c>
      <c r="I675" s="22">
        <v>392.859</v>
      </c>
      <c r="J675" s="21">
        <v>142.49</v>
      </c>
      <c r="K675" s="5">
        <v>1.73</v>
      </c>
      <c r="L675" s="52">
        <v>11492.21</v>
      </c>
      <c r="M675" s="54">
        <v>83.12</v>
      </c>
      <c r="N675" s="3">
        <v>1153.79</v>
      </c>
      <c r="O675" s="53">
        <v>129.8</v>
      </c>
      <c r="P675" s="52">
        <v>41.053</v>
      </c>
      <c r="Q675" s="54">
        <v>178.5</v>
      </c>
      <c r="R675" s="18">
        <v>129.7097</v>
      </c>
      <c r="S675" s="54">
        <v>24.42</v>
      </c>
      <c r="T675" s="3">
        <v>183.661142039178</v>
      </c>
      <c r="U675" s="21">
        <v>5.28</v>
      </c>
      <c r="V675" s="21">
        <v>2.57</v>
      </c>
      <c r="W675" s="18">
        <f t="shared" si="6"/>
        <v>0.01478470009</v>
      </c>
      <c r="X675" s="54">
        <v>87.945</v>
      </c>
      <c r="Y675" s="54">
        <v>0.022426060267856984</v>
      </c>
      <c r="Z675" s="53">
        <v>10530.312022999999</v>
      </c>
      <c r="AA675" s="51">
        <v>3751.3293</v>
      </c>
      <c r="AB675" s="55">
        <v>5067.6415</v>
      </c>
      <c r="AC675" s="51">
        <v>5409.244</v>
      </c>
      <c r="AD675" s="51">
        <v>7989.401</v>
      </c>
      <c r="AE675" s="51">
        <v>6930.793</v>
      </c>
      <c r="AF675" s="51">
        <f t="shared" si="5"/>
        <v>20329.438</v>
      </c>
      <c r="AG675" s="18">
        <v>20421.11</v>
      </c>
      <c r="AH675" s="21">
        <v>1.79</v>
      </c>
      <c r="AI675" s="51">
        <f t="shared" si="3"/>
        <v>1316.3122</v>
      </c>
      <c r="AJ675" s="18">
        <v>294.353</v>
      </c>
      <c r="AK675" s="54">
        <v>24.42</v>
      </c>
      <c r="AL675" s="56">
        <v>4.65</v>
      </c>
      <c r="AM675" s="3">
        <v>183.661142039178</v>
      </c>
      <c r="AN675" s="53">
        <v>3118.3</v>
      </c>
      <c r="AO675" s="18">
        <f t="shared" si="4"/>
        <v>847.5467895</v>
      </c>
      <c r="AP675" s="53">
        <v>139.4</v>
      </c>
      <c r="AQ675" s="53">
        <v>10403.94</v>
      </c>
      <c r="AR675" s="21">
        <v>513.41</v>
      </c>
      <c r="AS675" s="21">
        <v>0.74995</v>
      </c>
      <c r="AT675" s="53">
        <v>124.7</v>
      </c>
      <c r="AU675" s="53">
        <v>109.9</v>
      </c>
      <c r="AV675" s="53">
        <v>109.0</v>
      </c>
      <c r="AW675" s="53">
        <v>112.2</v>
      </c>
      <c r="AX675" s="53">
        <v>104.0</v>
      </c>
      <c r="AY675" s="21">
        <v>140.089631353331</v>
      </c>
      <c r="AZ675" s="21">
        <v>130.636229184245</v>
      </c>
      <c r="BA675" s="21">
        <v>151.123263981172</v>
      </c>
      <c r="BB675" s="5">
        <v>294.35</v>
      </c>
      <c r="BC675" s="5">
        <v>4.53223</v>
      </c>
      <c r="BD675" s="18">
        <v>294.06</v>
      </c>
      <c r="BE675" s="21">
        <v>5.28</v>
      </c>
      <c r="BF675" s="21">
        <v>6.81</v>
      </c>
      <c r="BG675" s="5">
        <v>8.11</v>
      </c>
      <c r="BH675" s="53">
        <v>124.5</v>
      </c>
      <c r="BI675" s="53">
        <v>123.4</v>
      </c>
      <c r="BJ675" s="53">
        <v>133.2</v>
      </c>
      <c r="BK675" s="53">
        <v>145.1</v>
      </c>
      <c r="BL675" s="54">
        <v>1526330.0</v>
      </c>
      <c r="BM675" s="53">
        <v>130.5</v>
      </c>
      <c r="BN675" s="53">
        <v>154.0</v>
      </c>
      <c r="BO675" s="21">
        <v>82.7852232827259</v>
      </c>
      <c r="BP675" s="53">
        <v>7237.2</v>
      </c>
      <c r="BQ675" s="21">
        <v>0.2863</v>
      </c>
      <c r="BR675" s="53">
        <v>149.9</v>
      </c>
      <c r="BS675" s="5">
        <v>206.3</v>
      </c>
      <c r="BT675" s="53">
        <v>7.014</v>
      </c>
      <c r="BU675" s="18">
        <v>1.36</v>
      </c>
      <c r="BV675" s="57">
        <v>141.127602</v>
      </c>
    </row>
    <row r="676" ht="15.75" customHeight="1">
      <c r="A676" s="3" t="s">
        <v>59</v>
      </c>
      <c r="B676" s="3">
        <v>2002.0</v>
      </c>
      <c r="C676" s="3">
        <v>2002.333333333283</v>
      </c>
      <c r="D676" s="54">
        <v>40.468</v>
      </c>
      <c r="E676" s="3">
        <v>5470.3</v>
      </c>
      <c r="F676" s="50">
        <v>581.1364</v>
      </c>
      <c r="G676" s="50">
        <v>1782.1589</v>
      </c>
      <c r="H676" s="51">
        <v>1000.2769</v>
      </c>
      <c r="I676" s="22">
        <v>390.276</v>
      </c>
      <c r="J676" s="21">
        <v>141.51</v>
      </c>
      <c r="K676" s="5">
        <v>1.75</v>
      </c>
      <c r="L676" s="52">
        <v>11516.28</v>
      </c>
      <c r="M676" s="54">
        <v>83.366</v>
      </c>
      <c r="N676" s="3">
        <v>1111.93</v>
      </c>
      <c r="O676" s="53">
        <v>130.8</v>
      </c>
      <c r="P676" s="52">
        <v>40.538</v>
      </c>
      <c r="Q676" s="54">
        <v>179.3</v>
      </c>
      <c r="R676" s="18">
        <v>130.5627</v>
      </c>
      <c r="S676" s="54">
        <v>26.27</v>
      </c>
      <c r="T676" s="3">
        <v>183.080099294042</v>
      </c>
      <c r="U676" s="21">
        <v>5.21</v>
      </c>
      <c r="V676" s="21">
        <v>2.48</v>
      </c>
      <c r="W676" s="18">
        <f t="shared" si="6"/>
        <v>0.01611330506</v>
      </c>
      <c r="X676" s="54">
        <v>88.032</v>
      </c>
      <c r="Y676" s="54">
        <v>0.02080289431573079</v>
      </c>
      <c r="Z676" s="53">
        <v>10576.551552</v>
      </c>
      <c r="AA676" s="51">
        <v>3753.835</v>
      </c>
      <c r="AB676" s="55">
        <v>5077.6342</v>
      </c>
      <c r="AC676" s="51">
        <v>5440.82122932297</v>
      </c>
      <c r="AD676" s="51">
        <v>8046.37877245207</v>
      </c>
      <c r="AE676" s="51">
        <v>6944.33510768609</v>
      </c>
      <c r="AF676" s="51">
        <f t="shared" si="5"/>
        <v>20431.53511</v>
      </c>
      <c r="AG676" s="18">
        <v>20556.47</v>
      </c>
      <c r="AH676" s="21">
        <v>1.71</v>
      </c>
      <c r="AI676" s="51">
        <f t="shared" si="3"/>
        <v>1323.7992</v>
      </c>
      <c r="AJ676" s="18">
        <v>302.862</v>
      </c>
      <c r="AK676" s="54">
        <v>26.27</v>
      </c>
      <c r="AL676" s="56">
        <v>4.55</v>
      </c>
      <c r="AM676" s="3">
        <v>183.080099294042</v>
      </c>
      <c r="AN676" s="53">
        <v>3143.7</v>
      </c>
      <c r="AO676" s="18">
        <f t="shared" si="4"/>
        <v>872.0472214</v>
      </c>
      <c r="AP676" s="53">
        <v>139.3</v>
      </c>
      <c r="AQ676" s="53">
        <v>9946.22</v>
      </c>
      <c r="AR676" s="21">
        <v>537.164</v>
      </c>
      <c r="AS676" s="21">
        <v>0.733391</v>
      </c>
      <c r="AT676" s="53">
        <v>124.5</v>
      </c>
      <c r="AU676" s="53">
        <v>111.4</v>
      </c>
      <c r="AV676" s="53">
        <v>110.8</v>
      </c>
      <c r="AW676" s="53">
        <v>111.2</v>
      </c>
      <c r="AX676" s="53">
        <v>103.5</v>
      </c>
      <c r="AY676" s="21">
        <v>139.941063263976</v>
      </c>
      <c r="AZ676" s="21">
        <v>130.610733466708</v>
      </c>
      <c r="BA676" s="21">
        <v>151.01447470369</v>
      </c>
      <c r="BB676" s="5">
        <v>302.86</v>
      </c>
      <c r="BC676" s="5">
        <v>4.57095</v>
      </c>
      <c r="BD676" s="18">
        <v>302.68</v>
      </c>
      <c r="BE676" s="21">
        <v>5.21</v>
      </c>
      <c r="BF676" s="21">
        <v>6.76</v>
      </c>
      <c r="BG676" s="5">
        <v>8.03</v>
      </c>
      <c r="BH676" s="53">
        <v>125.0</v>
      </c>
      <c r="BI676" s="53">
        <v>123.2</v>
      </c>
      <c r="BJ676" s="53">
        <v>133.2</v>
      </c>
      <c r="BK676" s="53">
        <v>145.7</v>
      </c>
      <c r="BL676" s="54">
        <v>1527589.0</v>
      </c>
      <c r="BM676" s="53">
        <v>132.4</v>
      </c>
      <c r="BN676" s="53">
        <v>154.0</v>
      </c>
      <c r="BO676" s="21">
        <v>82.6665347905642</v>
      </c>
      <c r="BP676" s="53">
        <v>7305.4</v>
      </c>
      <c r="BQ676" s="21">
        <v>0.409</v>
      </c>
      <c r="BR676" s="53">
        <v>156.9</v>
      </c>
      <c r="BS676" s="5">
        <v>207.0</v>
      </c>
      <c r="BT676" s="53">
        <v>6.985</v>
      </c>
      <c r="BU676" s="18">
        <v>1.42</v>
      </c>
      <c r="BV676" s="57">
        <v>141.864775</v>
      </c>
    </row>
    <row r="677" ht="15.75" customHeight="1">
      <c r="A677" s="3" t="s">
        <v>232</v>
      </c>
      <c r="B677" s="3">
        <v>2002.0</v>
      </c>
      <c r="C677" s="3">
        <v>2002.4166666666163</v>
      </c>
      <c r="D677" s="54">
        <v>39.396</v>
      </c>
      <c r="E677" s="3">
        <v>5492.2</v>
      </c>
      <c r="F677" s="50">
        <v>580.7519</v>
      </c>
      <c r="G677" s="50">
        <v>1790.8417</v>
      </c>
      <c r="H677" s="51">
        <v>990.9784</v>
      </c>
      <c r="I677" s="22">
        <v>387.12170000000003</v>
      </c>
      <c r="J677" s="21">
        <v>137.58</v>
      </c>
      <c r="K677" s="5">
        <v>1.75</v>
      </c>
      <c r="L677" s="52">
        <v>11524.03</v>
      </c>
      <c r="M677" s="54">
        <v>83.465</v>
      </c>
      <c r="N677" s="3">
        <v>1079.25</v>
      </c>
      <c r="O677" s="53">
        <v>130.8</v>
      </c>
      <c r="P677" s="52">
        <v>39.508</v>
      </c>
      <c r="Q677" s="54">
        <v>179.5</v>
      </c>
      <c r="R677" s="18">
        <v>130.4508</v>
      </c>
      <c r="S677" s="54">
        <v>27.02</v>
      </c>
      <c r="T677" s="3">
        <v>182.368010728362</v>
      </c>
      <c r="U677" s="21">
        <v>5.16</v>
      </c>
      <c r="V677" s="21">
        <v>2.35</v>
      </c>
      <c r="W677" s="18">
        <f t="shared" si="6"/>
        <v>0.01703486176</v>
      </c>
      <c r="X677" s="54">
        <v>88.204</v>
      </c>
      <c r="Y677" s="54">
        <v>0.021399786928528508</v>
      </c>
      <c r="Z677" s="53">
        <v>10585.973958</v>
      </c>
      <c r="AA677" s="51">
        <v>3749.6542</v>
      </c>
      <c r="AB677" s="55">
        <v>5084.645</v>
      </c>
      <c r="AC677" s="51">
        <v>5497.93255137856</v>
      </c>
      <c r="AD677" s="51">
        <v>8108.86223668106</v>
      </c>
      <c r="AE677" s="51">
        <v>6956.64656628104</v>
      </c>
      <c r="AF677" s="51">
        <f t="shared" si="5"/>
        <v>20563.44135</v>
      </c>
      <c r="AG677" s="18">
        <v>20714.28</v>
      </c>
      <c r="AH677" s="21">
        <v>1.73</v>
      </c>
      <c r="AI677" s="51">
        <f t="shared" si="3"/>
        <v>1334.9908</v>
      </c>
      <c r="AJ677" s="18">
        <v>314.48</v>
      </c>
      <c r="AK677" s="54">
        <v>27.02</v>
      </c>
      <c r="AL677" s="56">
        <v>5.042</v>
      </c>
      <c r="AM677" s="3">
        <v>182.368010728362</v>
      </c>
      <c r="AN677" s="53">
        <v>3196.9</v>
      </c>
      <c r="AO677" s="18">
        <f t="shared" si="4"/>
        <v>905.4995681</v>
      </c>
      <c r="AP677" s="53">
        <v>139.2</v>
      </c>
      <c r="AQ677" s="53">
        <v>9925.25</v>
      </c>
      <c r="AR677" s="21">
        <v>532.359</v>
      </c>
      <c r="AS677" s="21">
        <v>0.73675</v>
      </c>
      <c r="AT677" s="53">
        <v>125.3</v>
      </c>
      <c r="AU677" s="53">
        <v>114.4</v>
      </c>
      <c r="AV677" s="53">
        <v>112.9</v>
      </c>
      <c r="AW677" s="53">
        <v>111.9</v>
      </c>
      <c r="AX677" s="53">
        <v>99.0</v>
      </c>
      <c r="AY677" s="21">
        <v>139.688300800455</v>
      </c>
      <c r="AZ677" s="21">
        <v>130.296417506301</v>
      </c>
      <c r="BA677" s="21">
        <v>151.514248622661</v>
      </c>
      <c r="BB677" s="5">
        <v>314.48</v>
      </c>
      <c r="BC677" s="5">
        <v>4.70784</v>
      </c>
      <c r="BD677" s="18">
        <v>314.58</v>
      </c>
      <c r="BE677" s="21">
        <v>5.16</v>
      </c>
      <c r="BF677" s="21">
        <v>6.75</v>
      </c>
      <c r="BG677" s="5">
        <v>8.09</v>
      </c>
      <c r="BH677" s="53">
        <v>125.6</v>
      </c>
      <c r="BI677" s="53">
        <v>123.0</v>
      </c>
      <c r="BJ677" s="53">
        <v>133.1</v>
      </c>
      <c r="BK677" s="53">
        <v>146.4</v>
      </c>
      <c r="BL677" s="54">
        <v>1532081.0</v>
      </c>
      <c r="BM677" s="53">
        <v>132.3</v>
      </c>
      <c r="BN677" s="53">
        <v>153.9</v>
      </c>
      <c r="BO677" s="21">
        <v>82.5478462984026</v>
      </c>
      <c r="BP677" s="53">
        <v>7282.7</v>
      </c>
      <c r="BQ677" s="21">
        <v>0.4393</v>
      </c>
      <c r="BR677" s="53">
        <v>158.9</v>
      </c>
      <c r="BS677" s="5">
        <v>207.4</v>
      </c>
      <c r="BT677" s="53">
        <v>6.806</v>
      </c>
      <c r="BU677" s="18">
        <v>1.48</v>
      </c>
      <c r="BV677" s="57">
        <v>143.743881</v>
      </c>
    </row>
    <row r="678" ht="15.75" customHeight="1">
      <c r="A678" s="3" t="s">
        <v>233</v>
      </c>
      <c r="B678" s="3">
        <v>2002.0</v>
      </c>
      <c r="C678" s="3">
        <v>2002.4999999999495</v>
      </c>
      <c r="D678" s="54">
        <v>38.978</v>
      </c>
      <c r="E678" s="3">
        <v>5514.3</v>
      </c>
      <c r="F678" s="50">
        <v>579.1628</v>
      </c>
      <c r="G678" s="50">
        <v>1817.0055</v>
      </c>
      <c r="H678" s="51">
        <v>984.1109</v>
      </c>
      <c r="I678" s="22">
        <v>388.8523</v>
      </c>
      <c r="J678" s="21">
        <v>134.07</v>
      </c>
      <c r="K678" s="5">
        <v>1.75</v>
      </c>
      <c r="L678" s="52">
        <v>11575.69</v>
      </c>
      <c r="M678" s="54">
        <v>83.594</v>
      </c>
      <c r="N678" s="3">
        <v>1014.02</v>
      </c>
      <c r="O678" s="53">
        <v>130.9</v>
      </c>
      <c r="P678" s="52">
        <v>39.12</v>
      </c>
      <c r="Q678" s="54">
        <v>179.6</v>
      </c>
      <c r="R678" s="18">
        <v>130.4488</v>
      </c>
      <c r="S678" s="54">
        <v>25.52</v>
      </c>
      <c r="T678" s="3">
        <v>191.988682875414</v>
      </c>
      <c r="U678" s="21">
        <v>4.93</v>
      </c>
      <c r="V678" s="21">
        <v>2.2</v>
      </c>
      <c r="W678" s="18">
        <f t="shared" si="6"/>
        <v>0.01630335672</v>
      </c>
      <c r="X678" s="54">
        <v>88.259</v>
      </c>
      <c r="Y678" s="54">
        <v>0.02038244543100265</v>
      </c>
      <c r="Z678" s="53">
        <v>10642.689386</v>
      </c>
      <c r="AA678" s="51">
        <v>3769.1648</v>
      </c>
      <c r="AB678" s="55">
        <v>5115.2129</v>
      </c>
      <c r="AC678" s="51">
        <v>5581.695</v>
      </c>
      <c r="AD678" s="51">
        <v>8173.685</v>
      </c>
      <c r="AE678" s="51">
        <v>6966.382</v>
      </c>
      <c r="AF678" s="51">
        <f t="shared" si="5"/>
        <v>20721.762</v>
      </c>
      <c r="AG678" s="18">
        <v>20894.54</v>
      </c>
      <c r="AH678" s="21">
        <v>1.7</v>
      </c>
      <c r="AI678" s="51">
        <f t="shared" si="3"/>
        <v>1346.0481</v>
      </c>
      <c r="AJ678" s="18">
        <v>321.536</v>
      </c>
      <c r="AK678" s="54">
        <v>25.52</v>
      </c>
      <c r="AL678" s="56">
        <v>4.851</v>
      </c>
      <c r="AM678" s="3">
        <v>191.988682875414</v>
      </c>
      <c r="AN678" s="53">
        <v>3195.5</v>
      </c>
      <c r="AO678" s="18">
        <f t="shared" si="4"/>
        <v>925.8162971</v>
      </c>
      <c r="AP678" s="53">
        <v>139.3</v>
      </c>
      <c r="AQ678" s="53">
        <v>9243.26</v>
      </c>
      <c r="AR678" s="21">
        <v>556.4</v>
      </c>
      <c r="AS678" s="21">
        <v>0.764655</v>
      </c>
      <c r="AT678" s="53">
        <v>127.7</v>
      </c>
      <c r="AU678" s="53">
        <v>113.1</v>
      </c>
      <c r="AV678" s="53">
        <v>114.7</v>
      </c>
      <c r="AW678" s="53">
        <v>112.8</v>
      </c>
      <c r="AX678" s="53">
        <v>105.3</v>
      </c>
      <c r="AY678" s="21">
        <v>139.568790300862</v>
      </c>
      <c r="AZ678" s="21">
        <v>130.862927551266</v>
      </c>
      <c r="BA678" s="21">
        <v>152.168969331149</v>
      </c>
      <c r="BB678" s="5">
        <v>321.54</v>
      </c>
      <c r="BC678" s="5">
        <v>4.89347</v>
      </c>
      <c r="BD678" s="18">
        <v>321.18</v>
      </c>
      <c r="BE678" s="21">
        <v>4.93</v>
      </c>
      <c r="BF678" s="21">
        <v>6.63</v>
      </c>
      <c r="BG678" s="5">
        <v>7.95</v>
      </c>
      <c r="BH678" s="53">
        <v>126.4</v>
      </c>
      <c r="BI678" s="53">
        <v>122.9</v>
      </c>
      <c r="BJ678" s="53">
        <v>133.4</v>
      </c>
      <c r="BK678" s="53">
        <v>146.5</v>
      </c>
      <c r="BL678" s="54">
        <v>1537610.0</v>
      </c>
      <c r="BM678" s="53">
        <v>132.4</v>
      </c>
      <c r="BN678" s="53">
        <v>154.0</v>
      </c>
      <c r="BO678" s="21">
        <v>82.4885020523218</v>
      </c>
      <c r="BP678" s="53">
        <v>7318.2</v>
      </c>
      <c r="BQ678" s="21">
        <v>0.7895</v>
      </c>
      <c r="BR678" s="53">
        <v>161.5</v>
      </c>
      <c r="BS678" s="5">
        <v>207.8</v>
      </c>
      <c r="BT678" s="53">
        <v>6.65</v>
      </c>
      <c r="BU678" s="18">
        <v>1.58</v>
      </c>
      <c r="BV678" s="57">
        <v>145.502791</v>
      </c>
    </row>
    <row r="679" ht="15.75" customHeight="1">
      <c r="A679" s="3" t="s">
        <v>60</v>
      </c>
      <c r="B679" s="3">
        <v>2002.0</v>
      </c>
      <c r="C679" s="3">
        <v>2002.5833333332828</v>
      </c>
      <c r="D679" s="54">
        <v>39.085</v>
      </c>
      <c r="E679" s="3">
        <v>5562.3</v>
      </c>
      <c r="F679" s="50">
        <v>578.955</v>
      </c>
      <c r="G679" s="50">
        <v>1837.1294</v>
      </c>
      <c r="H679" s="51">
        <v>976.6749</v>
      </c>
      <c r="I679" s="22">
        <v>388.6077</v>
      </c>
      <c r="J679" s="21">
        <v>130.88</v>
      </c>
      <c r="K679" s="5">
        <v>1.73</v>
      </c>
      <c r="L679" s="52">
        <v>11636.85</v>
      </c>
      <c r="M679" s="54">
        <v>83.745</v>
      </c>
      <c r="N679" s="3">
        <v>903.59</v>
      </c>
      <c r="O679" s="53">
        <v>131.2</v>
      </c>
      <c r="P679" s="52">
        <v>39.277</v>
      </c>
      <c r="Q679" s="54">
        <v>180.0</v>
      </c>
      <c r="R679" s="18">
        <v>131.1018</v>
      </c>
      <c r="S679" s="54">
        <v>26.94</v>
      </c>
      <c r="T679" s="3">
        <v>177.853040624773</v>
      </c>
      <c r="U679" s="21">
        <v>4.65</v>
      </c>
      <c r="V679" s="21">
        <v>1.96</v>
      </c>
      <c r="W679" s="18">
        <f t="shared" si="6"/>
        <v>0.01552173649</v>
      </c>
      <c r="X679" s="54">
        <v>88.387</v>
      </c>
      <c r="Y679" s="54">
        <v>0.020576179204433886</v>
      </c>
      <c r="Z679" s="53">
        <v>10718.702535</v>
      </c>
      <c r="AA679" s="51">
        <v>3781.3311</v>
      </c>
      <c r="AB679" s="55">
        <v>5139.4544</v>
      </c>
      <c r="AC679" s="51">
        <v>5689.35048148009</v>
      </c>
      <c r="AD679" s="51">
        <v>8238.92388610612</v>
      </c>
      <c r="AE679" s="51">
        <v>6973.0712406858</v>
      </c>
      <c r="AF679" s="51">
        <f t="shared" si="5"/>
        <v>20901.34561</v>
      </c>
      <c r="AG679" s="18">
        <v>21097.25</v>
      </c>
      <c r="AH679" s="21">
        <v>1.68</v>
      </c>
      <c r="AI679" s="51">
        <f t="shared" si="3"/>
        <v>1358.1233</v>
      </c>
      <c r="AJ679" s="18">
        <v>313.567</v>
      </c>
      <c r="AK679" s="54">
        <v>26.94</v>
      </c>
      <c r="AL679" s="56">
        <v>4.598</v>
      </c>
      <c r="AM679" s="3">
        <v>177.853040624773</v>
      </c>
      <c r="AN679" s="53">
        <v>3301.6</v>
      </c>
      <c r="AO679" s="18">
        <f t="shared" si="4"/>
        <v>902.870717</v>
      </c>
      <c r="AP679" s="53">
        <v>138.8</v>
      </c>
      <c r="AQ679" s="53">
        <v>8736.59</v>
      </c>
      <c r="AR679" s="21">
        <v>519.729</v>
      </c>
      <c r="AS679" s="21">
        <v>0.72819</v>
      </c>
      <c r="AT679" s="53">
        <v>125.4</v>
      </c>
      <c r="AU679" s="53">
        <v>114.2</v>
      </c>
      <c r="AV679" s="53">
        <v>115.9</v>
      </c>
      <c r="AW679" s="53">
        <v>111.5</v>
      </c>
      <c r="AX679" s="53">
        <v>105.8</v>
      </c>
      <c r="AY679" s="21">
        <v>139.634380093097</v>
      </c>
      <c r="AZ679" s="21">
        <v>129.524780948841</v>
      </c>
      <c r="BA679" s="21">
        <v>152.553968314821</v>
      </c>
      <c r="BB679" s="5">
        <v>313.57</v>
      </c>
      <c r="BC679" s="5">
        <v>4.91859</v>
      </c>
      <c r="BD679" s="18">
        <v>313.29</v>
      </c>
      <c r="BE679" s="21">
        <v>4.65</v>
      </c>
      <c r="BF679" s="21">
        <v>6.53</v>
      </c>
      <c r="BG679" s="5">
        <v>7.9</v>
      </c>
      <c r="BH679" s="53">
        <v>126.8</v>
      </c>
      <c r="BI679" s="53">
        <v>122.7</v>
      </c>
      <c r="BJ679" s="53">
        <v>133.8</v>
      </c>
      <c r="BK679" s="53">
        <v>146.4</v>
      </c>
      <c r="BL679" s="54">
        <v>1542296.0</v>
      </c>
      <c r="BM679" s="53">
        <v>132.6</v>
      </c>
      <c r="BN679" s="53">
        <v>154.4</v>
      </c>
      <c r="BO679" s="21">
        <v>82.132436575837</v>
      </c>
      <c r="BP679" s="53">
        <v>7380.4</v>
      </c>
      <c r="BQ679" s="21">
        <v>1.157</v>
      </c>
      <c r="BR679" s="53">
        <v>163.8</v>
      </c>
      <c r="BS679" s="5">
        <v>208.2</v>
      </c>
      <c r="BT679" s="53">
        <v>6.485</v>
      </c>
      <c r="BU679" s="18">
        <v>1.77</v>
      </c>
      <c r="BV679" s="57">
        <v>146.949869</v>
      </c>
    </row>
    <row r="680" ht="15.75" customHeight="1">
      <c r="A680" s="3" t="s">
        <v>234</v>
      </c>
      <c r="B680" s="3">
        <v>2002.0</v>
      </c>
      <c r="C680" s="3">
        <v>2002.666666666616</v>
      </c>
      <c r="D680" s="54">
        <v>39.529</v>
      </c>
      <c r="E680" s="3">
        <v>5600.0</v>
      </c>
      <c r="F680" s="50">
        <v>590.0499</v>
      </c>
      <c r="G680" s="50">
        <v>1866.9126</v>
      </c>
      <c r="H680" s="51">
        <v>972.4651</v>
      </c>
      <c r="I680" s="22">
        <v>386.34520000000003</v>
      </c>
      <c r="J680" s="21">
        <v>132.58</v>
      </c>
      <c r="K680" s="5">
        <v>1.74</v>
      </c>
      <c r="L680" s="52">
        <v>11566.03</v>
      </c>
      <c r="M680" s="54">
        <v>83.9</v>
      </c>
      <c r="N680" s="3">
        <v>912.55</v>
      </c>
      <c r="O680" s="53">
        <v>131.5</v>
      </c>
      <c r="P680" s="52">
        <v>39.862</v>
      </c>
      <c r="Q680" s="54">
        <v>180.5</v>
      </c>
      <c r="R680" s="18">
        <v>131.6194</v>
      </c>
      <c r="S680" s="54">
        <v>28.38</v>
      </c>
      <c r="T680" s="3">
        <v>180.684884434771</v>
      </c>
      <c r="U680" s="21">
        <v>4.26</v>
      </c>
      <c r="V680" s="21">
        <v>1.76</v>
      </c>
      <c r="W680" s="18">
        <f t="shared" si="6"/>
        <v>0.01683411909</v>
      </c>
      <c r="X680" s="54">
        <v>88.455</v>
      </c>
      <c r="Y680" s="54">
        <v>0.02092518639920593</v>
      </c>
      <c r="Z680" s="53">
        <v>10673.132484000002</v>
      </c>
      <c r="AA680" s="51">
        <v>3815.7859</v>
      </c>
      <c r="AB680" s="55">
        <v>5199.0244</v>
      </c>
      <c r="AC680" s="51">
        <v>5802.64039194988</v>
      </c>
      <c r="AD680" s="51">
        <v>8307.62858423339</v>
      </c>
      <c r="AE680" s="51">
        <v>6979.74495069204</v>
      </c>
      <c r="AF680" s="51">
        <f t="shared" si="5"/>
        <v>21090.01393</v>
      </c>
      <c r="AG680" s="18">
        <v>21280.36</v>
      </c>
      <c r="AH680" s="21">
        <v>1.62</v>
      </c>
      <c r="AI680" s="51">
        <f t="shared" si="3"/>
        <v>1383.2385</v>
      </c>
      <c r="AJ680" s="18">
        <v>310.045</v>
      </c>
      <c r="AK680" s="54">
        <v>28.38</v>
      </c>
      <c r="AL680" s="56">
        <v>4.462</v>
      </c>
      <c r="AM680" s="3">
        <v>180.684884434771</v>
      </c>
      <c r="AN680" s="53">
        <v>3359.7</v>
      </c>
      <c r="AO680" s="18">
        <f t="shared" si="4"/>
        <v>892.7296286</v>
      </c>
      <c r="AP680" s="53">
        <v>138.7</v>
      </c>
      <c r="AQ680" s="53">
        <v>8663.5</v>
      </c>
      <c r="AR680" s="21">
        <v>546.15</v>
      </c>
      <c r="AS680" s="21">
        <v>0.68065</v>
      </c>
      <c r="AT680" s="53">
        <v>119.2</v>
      </c>
      <c r="AU680" s="53">
        <v>109.1</v>
      </c>
      <c r="AV680" s="53">
        <v>117.0</v>
      </c>
      <c r="AW680" s="53">
        <v>106.9</v>
      </c>
      <c r="AX680" s="53">
        <v>102.6</v>
      </c>
      <c r="AY680" s="21">
        <v>139.582715649115</v>
      </c>
      <c r="AZ680" s="21">
        <v>128.998055062571</v>
      </c>
      <c r="BA680" s="21">
        <v>152.749522280999</v>
      </c>
      <c r="BB680" s="5">
        <v>310.05</v>
      </c>
      <c r="BC680" s="5">
        <v>4.5475</v>
      </c>
      <c r="BD680" s="18">
        <v>310.25</v>
      </c>
      <c r="BE680" s="21">
        <v>4.26</v>
      </c>
      <c r="BF680" s="21">
        <v>6.37</v>
      </c>
      <c r="BG680" s="5">
        <v>7.58</v>
      </c>
      <c r="BH680" s="53">
        <v>126.6</v>
      </c>
      <c r="BI680" s="53">
        <v>122.7</v>
      </c>
      <c r="BJ680" s="53">
        <v>133.7</v>
      </c>
      <c r="BK680" s="53">
        <v>146.6</v>
      </c>
      <c r="BL680" s="54">
        <v>1542090.0</v>
      </c>
      <c r="BM680" s="53">
        <v>132.8</v>
      </c>
      <c r="BN680" s="53">
        <v>154.4</v>
      </c>
      <c r="BO680" s="21">
        <v>82.0137480836754</v>
      </c>
      <c r="BP680" s="53">
        <v>7401.5</v>
      </c>
      <c r="BQ680" s="21">
        <v>1.1615</v>
      </c>
      <c r="BR680" s="53">
        <v>159.9</v>
      </c>
      <c r="BS680" s="5">
        <v>208.9</v>
      </c>
      <c r="BT680" s="53">
        <v>6.29</v>
      </c>
      <c r="BU680" s="18">
        <v>1.74</v>
      </c>
      <c r="BV680" s="57">
        <v>147.696985</v>
      </c>
    </row>
    <row r="681" ht="15.75" customHeight="1">
      <c r="A681" s="3" t="s">
        <v>235</v>
      </c>
      <c r="B681" s="3">
        <v>2002.0</v>
      </c>
      <c r="C681" s="3">
        <v>2002.7499999999493</v>
      </c>
      <c r="D681" s="54">
        <v>38.646</v>
      </c>
      <c r="E681" s="3">
        <v>5622.5</v>
      </c>
      <c r="F681" s="50">
        <v>596.7087</v>
      </c>
      <c r="G681" s="50">
        <v>1901.8797</v>
      </c>
      <c r="H681" s="51">
        <v>966.3014</v>
      </c>
      <c r="I681" s="22">
        <v>388.8548</v>
      </c>
      <c r="J681" s="21">
        <v>132.97</v>
      </c>
      <c r="K681" s="5">
        <v>1.75</v>
      </c>
      <c r="L681" s="52">
        <v>11586.87</v>
      </c>
      <c r="M681" s="54">
        <v>84.033</v>
      </c>
      <c r="N681" s="3">
        <v>867.81</v>
      </c>
      <c r="O681" s="53">
        <v>132.3</v>
      </c>
      <c r="P681" s="52">
        <v>38.875</v>
      </c>
      <c r="Q681" s="54">
        <v>180.8</v>
      </c>
      <c r="R681" s="18">
        <v>132.3098</v>
      </c>
      <c r="S681" s="54">
        <v>29.67</v>
      </c>
      <c r="T681" s="3">
        <v>179.854814425443</v>
      </c>
      <c r="U681" s="21">
        <v>3.87</v>
      </c>
      <c r="V681" s="21">
        <v>1.72</v>
      </c>
      <c r="W681" s="18">
        <f t="shared" si="6"/>
        <v>0.02418067252</v>
      </c>
      <c r="X681" s="54">
        <v>88.644</v>
      </c>
      <c r="Y681" s="54">
        <v>0.021173651590904008</v>
      </c>
      <c r="Z681" s="53">
        <v>10713.220002</v>
      </c>
      <c r="AA681" s="51">
        <v>3853.7316</v>
      </c>
      <c r="AB681" s="55">
        <v>5254.7906</v>
      </c>
      <c r="AC681" s="51">
        <v>5899.431</v>
      </c>
      <c r="AD681" s="51">
        <v>8384.092</v>
      </c>
      <c r="AE681" s="51">
        <v>6990.309</v>
      </c>
      <c r="AF681" s="51">
        <f t="shared" si="5"/>
        <v>21273.832</v>
      </c>
      <c r="AG681" s="18">
        <v>21443.88</v>
      </c>
      <c r="AH681" s="21">
        <v>1.63</v>
      </c>
      <c r="AI681" s="51">
        <f t="shared" si="3"/>
        <v>1401.059</v>
      </c>
      <c r="AJ681" s="18">
        <v>318.8</v>
      </c>
      <c r="AK681" s="54">
        <v>29.67</v>
      </c>
      <c r="AL681" s="56">
        <v>4.548</v>
      </c>
      <c r="AM681" s="3">
        <v>179.854814425443</v>
      </c>
      <c r="AN681" s="53">
        <v>3425.7</v>
      </c>
      <c r="AO681" s="18">
        <f t="shared" si="4"/>
        <v>917.9383818</v>
      </c>
      <c r="AP681" s="53">
        <v>139.0</v>
      </c>
      <c r="AQ681" s="53">
        <v>7591.93</v>
      </c>
      <c r="AR681" s="21">
        <v>553.586</v>
      </c>
      <c r="AS681" s="21">
        <v>0.68485</v>
      </c>
      <c r="AT681" s="53">
        <v>119.3</v>
      </c>
      <c r="AU681" s="53">
        <v>109.8</v>
      </c>
      <c r="AV681" s="53">
        <v>118.6</v>
      </c>
      <c r="AW681" s="53">
        <v>106.0</v>
      </c>
      <c r="AX681" s="53">
        <v>102.4</v>
      </c>
      <c r="AY681" s="21">
        <v>140.114573926819</v>
      </c>
      <c r="AZ681" s="21">
        <v>129.476630717204</v>
      </c>
      <c r="BA681" s="21">
        <v>153.23250627159</v>
      </c>
      <c r="BB681" s="5">
        <v>318.8</v>
      </c>
      <c r="BC681" s="5">
        <v>4.55333</v>
      </c>
      <c r="BD681" s="18">
        <v>319.14</v>
      </c>
      <c r="BE681" s="21">
        <v>3.87</v>
      </c>
      <c r="BF681" s="21">
        <v>6.15</v>
      </c>
      <c r="BG681" s="5">
        <v>7.4</v>
      </c>
      <c r="BH681" s="53">
        <v>127.1</v>
      </c>
      <c r="BI681" s="53">
        <v>122.7</v>
      </c>
      <c r="BJ681" s="53">
        <v>133.8</v>
      </c>
      <c r="BK681" s="53">
        <v>146.7</v>
      </c>
      <c r="BL681" s="54">
        <v>1546915.0</v>
      </c>
      <c r="BM681" s="53">
        <v>133.7</v>
      </c>
      <c r="BN681" s="53">
        <v>154.5</v>
      </c>
      <c r="BO681" s="21">
        <v>82.0730923297562</v>
      </c>
      <c r="BP681" s="53">
        <v>7391.0</v>
      </c>
      <c r="BQ681" s="21">
        <v>1.2461</v>
      </c>
      <c r="BR681" s="53">
        <v>161.3</v>
      </c>
      <c r="BS681" s="5">
        <v>209.4</v>
      </c>
      <c r="BT681" s="53">
        <v>6.0925</v>
      </c>
      <c r="BU681" s="18">
        <v>1.82</v>
      </c>
      <c r="BV681" s="57">
        <v>148.355362</v>
      </c>
    </row>
    <row r="682" ht="15.75" customHeight="1">
      <c r="A682" s="3" t="s">
        <v>61</v>
      </c>
      <c r="B682" s="3">
        <v>2002.0</v>
      </c>
      <c r="C682" s="3">
        <v>2002.8333333332826</v>
      </c>
      <c r="D682" s="54">
        <v>38.972</v>
      </c>
      <c r="E682" s="3">
        <v>5674.3</v>
      </c>
      <c r="F682" s="50">
        <v>605.9287</v>
      </c>
      <c r="G682" s="50">
        <v>1946.9602</v>
      </c>
      <c r="H682" s="51">
        <v>962.8395</v>
      </c>
      <c r="I682" s="22">
        <v>391.8299</v>
      </c>
      <c r="J682" s="21">
        <v>133.94</v>
      </c>
      <c r="K682" s="5">
        <v>1.75</v>
      </c>
      <c r="L682" s="52">
        <v>11579.04</v>
      </c>
      <c r="M682" s="54">
        <v>84.109</v>
      </c>
      <c r="N682" s="3">
        <v>854.63</v>
      </c>
      <c r="O682" s="53">
        <v>133.2</v>
      </c>
      <c r="P682" s="52">
        <v>39.115</v>
      </c>
      <c r="Q682" s="54">
        <v>181.2</v>
      </c>
      <c r="R682" s="18">
        <v>132.899</v>
      </c>
      <c r="S682" s="54">
        <v>28.85</v>
      </c>
      <c r="T682" s="3">
        <v>187.681696355912</v>
      </c>
      <c r="U682" s="21">
        <v>3.94</v>
      </c>
      <c r="V682" s="21">
        <v>1.65</v>
      </c>
      <c r="W682" s="18">
        <f t="shared" si="6"/>
        <v>0.01781284413</v>
      </c>
      <c r="X682" s="54">
        <v>88.89</v>
      </c>
      <c r="Y682" s="54">
        <v>0.02179460652458798</v>
      </c>
      <c r="Z682" s="53">
        <v>10731.454272</v>
      </c>
      <c r="AA682" s="51">
        <v>3907.568</v>
      </c>
      <c r="AB682" s="55">
        <v>5335.3015</v>
      </c>
      <c r="AC682" s="51">
        <v>5962.88740031223</v>
      </c>
      <c r="AD682" s="51">
        <v>8469.80686830866</v>
      </c>
      <c r="AE682" s="51">
        <v>7007.12474438553</v>
      </c>
      <c r="AF682" s="51">
        <f t="shared" si="5"/>
        <v>21439.81901</v>
      </c>
      <c r="AG682" s="18">
        <v>21587.81</v>
      </c>
      <c r="AH682" s="21">
        <v>1.58</v>
      </c>
      <c r="AI682" s="51">
        <f t="shared" si="3"/>
        <v>1427.7335</v>
      </c>
      <c r="AJ682" s="18">
        <v>316.748</v>
      </c>
      <c r="AK682" s="54">
        <v>28.85</v>
      </c>
      <c r="AL682" s="56">
        <v>4.505</v>
      </c>
      <c r="AM682" s="3">
        <v>187.681696355912</v>
      </c>
      <c r="AN682" s="53">
        <v>3417.8</v>
      </c>
      <c r="AO682" s="18">
        <f t="shared" si="4"/>
        <v>912.0299453</v>
      </c>
      <c r="AP682" s="53">
        <v>139.2</v>
      </c>
      <c r="AQ682" s="53">
        <v>8397.03</v>
      </c>
      <c r="AR682" s="21">
        <v>575.183</v>
      </c>
      <c r="AS682" s="21">
        <v>0.686413</v>
      </c>
      <c r="AT682" s="53">
        <v>118.3</v>
      </c>
      <c r="AU682" s="53">
        <v>109.4</v>
      </c>
      <c r="AV682" s="53">
        <v>118.9</v>
      </c>
      <c r="AW682" s="53">
        <v>105.7</v>
      </c>
      <c r="AX682" s="53">
        <v>99.4</v>
      </c>
      <c r="AY682" s="21">
        <v>140.284483356584</v>
      </c>
      <c r="AZ682" s="21">
        <v>129.346248489001</v>
      </c>
      <c r="BA682" s="21">
        <v>152.515400846423</v>
      </c>
      <c r="BB682" s="5">
        <v>316.75</v>
      </c>
      <c r="BC682" s="5">
        <v>4.40293</v>
      </c>
      <c r="BD682" s="18">
        <v>316.56</v>
      </c>
      <c r="BE682" s="21">
        <v>3.94</v>
      </c>
      <c r="BF682" s="21">
        <v>6.32</v>
      </c>
      <c r="BG682" s="5">
        <v>7.73</v>
      </c>
      <c r="BH682" s="53">
        <v>127.0</v>
      </c>
      <c r="BI682" s="53">
        <v>122.5</v>
      </c>
      <c r="BJ682" s="53">
        <v>133.9</v>
      </c>
      <c r="BK682" s="53">
        <v>146.7</v>
      </c>
      <c r="BL682" s="54">
        <v>1546331.0</v>
      </c>
      <c r="BM682" s="53">
        <v>134.8</v>
      </c>
      <c r="BN682" s="53">
        <v>154.5</v>
      </c>
      <c r="BO682" s="21">
        <v>83.0226002670491</v>
      </c>
      <c r="BP682" s="53">
        <v>7430.7</v>
      </c>
      <c r="BQ682" s="21">
        <v>1.0279</v>
      </c>
      <c r="BR682" s="53">
        <v>161.0</v>
      </c>
      <c r="BS682" s="5">
        <v>209.7</v>
      </c>
      <c r="BT682" s="53">
        <v>6.1125</v>
      </c>
      <c r="BU682" s="18">
        <v>1.86</v>
      </c>
      <c r="BV682" s="57">
        <v>148.867574</v>
      </c>
    </row>
    <row r="683" ht="15.75" customHeight="1">
      <c r="A683" s="3" t="s">
        <v>236</v>
      </c>
      <c r="B683" s="3">
        <v>2002.0</v>
      </c>
      <c r="C683" s="3">
        <v>2002.9166666666158</v>
      </c>
      <c r="D683" s="54">
        <v>39.502</v>
      </c>
      <c r="E683" s="3">
        <v>5718.2</v>
      </c>
      <c r="F683" s="50">
        <v>605.7805</v>
      </c>
      <c r="G683" s="50">
        <v>1980.5608</v>
      </c>
      <c r="H683" s="51">
        <v>960.539</v>
      </c>
      <c r="I683" s="22">
        <v>394.7928</v>
      </c>
      <c r="J683" s="21">
        <v>132.0</v>
      </c>
      <c r="K683" s="5">
        <v>1.34</v>
      </c>
      <c r="L683" s="52">
        <v>11595.56</v>
      </c>
      <c r="M683" s="54">
        <v>84.191</v>
      </c>
      <c r="N683" s="3">
        <v>909.93</v>
      </c>
      <c r="O683" s="53">
        <v>133.1</v>
      </c>
      <c r="P683" s="52">
        <v>39.774</v>
      </c>
      <c r="Q683" s="54">
        <v>181.5</v>
      </c>
      <c r="R683" s="18">
        <v>133.2894</v>
      </c>
      <c r="S683" s="54">
        <v>26.27</v>
      </c>
      <c r="T683" s="3">
        <v>182.798460451883</v>
      </c>
      <c r="U683" s="21">
        <v>4.05</v>
      </c>
      <c r="V683" s="21">
        <v>1.49</v>
      </c>
      <c r="W683" s="18">
        <f t="shared" si="6"/>
        <v>0.01667672986</v>
      </c>
      <c r="X683" s="54">
        <v>89.113</v>
      </c>
      <c r="Y683" s="54">
        <v>0.022184241617820843</v>
      </c>
      <c r="Z683" s="53">
        <v>10765.317904</v>
      </c>
      <c r="AA683" s="51">
        <v>3941.7609</v>
      </c>
      <c r="AB683" s="55">
        <v>5396.9931</v>
      </c>
      <c r="AC683" s="51">
        <v>5997.36999193302</v>
      </c>
      <c r="AD683" s="51">
        <v>8555.06524120021</v>
      </c>
      <c r="AE683" s="51">
        <v>7026.37548280267</v>
      </c>
      <c r="AF683" s="51">
        <f t="shared" si="5"/>
        <v>21578.81072</v>
      </c>
      <c r="AG683" s="18">
        <v>21694.88</v>
      </c>
      <c r="AH683" s="21">
        <v>1.23</v>
      </c>
      <c r="AI683" s="51">
        <f t="shared" si="3"/>
        <v>1455.2322</v>
      </c>
      <c r="AJ683" s="18">
        <v>319.255</v>
      </c>
      <c r="AK683" s="54">
        <v>26.27</v>
      </c>
      <c r="AL683" s="56">
        <v>4.416</v>
      </c>
      <c r="AM683" s="3">
        <v>182.798460451883</v>
      </c>
      <c r="AN683" s="53">
        <v>3416.3</v>
      </c>
      <c r="AO683" s="18">
        <f t="shared" si="4"/>
        <v>919.2484883</v>
      </c>
      <c r="AP683" s="53">
        <v>139.0</v>
      </c>
      <c r="AQ683" s="53">
        <v>8896.09</v>
      </c>
      <c r="AR683" s="21">
        <v>584.579</v>
      </c>
      <c r="AS683" s="21">
        <v>0.727489</v>
      </c>
      <c r="AT683" s="53">
        <v>122.3</v>
      </c>
      <c r="AU683" s="53">
        <v>114.3</v>
      </c>
      <c r="AV683" s="53">
        <v>118.2</v>
      </c>
      <c r="AW683" s="53">
        <v>110.9</v>
      </c>
      <c r="AX683" s="53">
        <v>102.6</v>
      </c>
      <c r="AY683" s="21">
        <v>139.868827492628</v>
      </c>
      <c r="AZ683" s="21">
        <v>129.020660124979</v>
      </c>
      <c r="BA683" s="21">
        <v>155.058434554816</v>
      </c>
      <c r="BB683" s="5">
        <v>319.25</v>
      </c>
      <c r="BC683" s="5">
        <v>4.51083</v>
      </c>
      <c r="BD683" s="18">
        <v>319.07</v>
      </c>
      <c r="BE683" s="21">
        <v>4.05</v>
      </c>
      <c r="BF683" s="21">
        <v>6.31</v>
      </c>
      <c r="BG683" s="5">
        <v>7.62</v>
      </c>
      <c r="BH683" s="53">
        <v>127.3</v>
      </c>
      <c r="BI683" s="53">
        <v>122.5</v>
      </c>
      <c r="BJ683" s="53">
        <v>133.9</v>
      </c>
      <c r="BK683" s="53">
        <v>146.5</v>
      </c>
      <c r="BL683" s="54">
        <v>1550656.0</v>
      </c>
      <c r="BM683" s="53">
        <v>134.7</v>
      </c>
      <c r="BN683" s="53">
        <v>154.5</v>
      </c>
      <c r="BO683" s="21">
        <v>82.7852232827259</v>
      </c>
      <c r="BP683" s="53">
        <v>7459.7</v>
      </c>
      <c r="BQ683" s="21">
        <v>0.713</v>
      </c>
      <c r="BR683" s="53">
        <v>164.0</v>
      </c>
      <c r="BS683" s="5">
        <v>210.4</v>
      </c>
      <c r="BT683" s="53">
        <v>6.068</v>
      </c>
      <c r="BU683" s="18">
        <v>1.76</v>
      </c>
      <c r="BV683" s="57">
        <v>149.464763</v>
      </c>
    </row>
    <row r="684" ht="15.75" customHeight="1">
      <c r="A684" s="3" t="s">
        <v>237</v>
      </c>
      <c r="B684" s="3">
        <v>2002.0</v>
      </c>
      <c r="C684" s="3">
        <v>2002.999999999949</v>
      </c>
      <c r="D684" s="54">
        <v>40.195</v>
      </c>
      <c r="E684" s="3">
        <v>5742.3</v>
      </c>
      <c r="F684" s="50">
        <v>611.8081</v>
      </c>
      <c r="G684" s="50">
        <v>2009.6945</v>
      </c>
      <c r="H684" s="51">
        <v>957.8311</v>
      </c>
      <c r="I684" s="22">
        <v>389.741</v>
      </c>
      <c r="J684" s="21">
        <v>131.0</v>
      </c>
      <c r="K684" s="5">
        <v>1.24</v>
      </c>
      <c r="L684" s="52">
        <v>11621.69</v>
      </c>
      <c r="M684" s="54">
        <v>84.26</v>
      </c>
      <c r="N684" s="3">
        <v>899.18</v>
      </c>
      <c r="O684" s="53">
        <v>132.9</v>
      </c>
      <c r="P684" s="52">
        <v>40.275</v>
      </c>
      <c r="Q684" s="54">
        <v>181.8</v>
      </c>
      <c r="R684" s="18">
        <v>133.8624</v>
      </c>
      <c r="S684" s="54">
        <v>29.42</v>
      </c>
      <c r="T684" s="3">
        <v>197.561056335604</v>
      </c>
      <c r="U684" s="21">
        <v>4.03</v>
      </c>
      <c r="V684" s="21">
        <v>1.45</v>
      </c>
      <c r="W684" s="18">
        <f t="shared" si="6"/>
        <v>0.01727655773</v>
      </c>
      <c r="X684" s="54">
        <v>89.207</v>
      </c>
      <c r="Y684" s="54">
        <v>0.021996402671646154</v>
      </c>
      <c r="Z684" s="53">
        <v>10804.685193</v>
      </c>
      <c r="AA684" s="51">
        <v>3969.0837</v>
      </c>
      <c r="AB684" s="55">
        <v>5456.9784</v>
      </c>
      <c r="AC684" s="51">
        <v>6012.538</v>
      </c>
      <c r="AD684" s="51">
        <v>8627.359</v>
      </c>
      <c r="AE684" s="51">
        <v>7042.7</v>
      </c>
      <c r="AF684" s="51">
        <f t="shared" si="5"/>
        <v>21682.597</v>
      </c>
      <c r="AG684" s="18">
        <v>21765.1</v>
      </c>
      <c r="AH684" s="21">
        <v>1.19</v>
      </c>
      <c r="AI684" s="51">
        <f t="shared" si="3"/>
        <v>1487.8947</v>
      </c>
      <c r="AJ684" s="18">
        <v>333.3</v>
      </c>
      <c r="AK684" s="54">
        <v>29.42</v>
      </c>
      <c r="AL684" s="56">
        <v>4.81</v>
      </c>
      <c r="AM684" s="3">
        <v>197.561056335604</v>
      </c>
      <c r="AN684" s="53">
        <v>3490.4</v>
      </c>
      <c r="AO684" s="18">
        <f t="shared" si="4"/>
        <v>959.6890297</v>
      </c>
      <c r="AP684" s="53">
        <v>138.8</v>
      </c>
      <c r="AQ684" s="53">
        <v>8341.63</v>
      </c>
      <c r="AR684" s="21">
        <v>594.595</v>
      </c>
      <c r="AS684" s="21">
        <v>0.726186</v>
      </c>
      <c r="AT684" s="53">
        <v>123.5</v>
      </c>
      <c r="AU684" s="53">
        <v>116.8</v>
      </c>
      <c r="AV684" s="53">
        <v>117.9</v>
      </c>
      <c r="AW684" s="53">
        <v>111.9</v>
      </c>
      <c r="AX684" s="53">
        <v>103.2</v>
      </c>
      <c r="AY684" s="21">
        <v>139.490863228562</v>
      </c>
      <c r="AZ684" s="21">
        <v>128.615881190184</v>
      </c>
      <c r="BA684" s="21">
        <v>155.343677160874</v>
      </c>
      <c r="BB684" s="5">
        <v>333.3</v>
      </c>
      <c r="BC684" s="5">
        <v>4.63288</v>
      </c>
      <c r="BD684" s="18">
        <v>331.92</v>
      </c>
      <c r="BE684" s="21">
        <v>4.03</v>
      </c>
      <c r="BF684" s="21">
        <v>6.21</v>
      </c>
      <c r="BG684" s="5">
        <v>7.45</v>
      </c>
      <c r="BH684" s="53">
        <v>127.2</v>
      </c>
      <c r="BI684" s="53">
        <v>122.3</v>
      </c>
      <c r="BJ684" s="53">
        <v>133.5</v>
      </c>
      <c r="BK684" s="53">
        <v>146.3</v>
      </c>
      <c r="BL684" s="54">
        <v>1558272.0</v>
      </c>
      <c r="BM684" s="53">
        <v>134.4</v>
      </c>
      <c r="BN684" s="53">
        <v>154.7</v>
      </c>
      <c r="BO684" s="21">
        <v>82.5478462984026</v>
      </c>
      <c r="BP684" s="53">
        <v>7512.8</v>
      </c>
      <c r="BQ684" s="21">
        <v>0.5859</v>
      </c>
      <c r="BR684" s="53">
        <v>163.7</v>
      </c>
      <c r="BS684" s="5">
        <v>210.8</v>
      </c>
      <c r="BT684" s="53">
        <v>6.0475</v>
      </c>
      <c r="BU684" s="18">
        <v>1.79</v>
      </c>
      <c r="BV684" s="57">
        <v>150.397312</v>
      </c>
    </row>
    <row r="685" ht="15.75" customHeight="1">
      <c r="A685" s="3" t="s">
        <v>58</v>
      </c>
      <c r="B685" s="3">
        <v>2003.0</v>
      </c>
      <c r="C685" s="3">
        <v>2003.0833333332823</v>
      </c>
      <c r="D685" s="54">
        <v>40.695</v>
      </c>
      <c r="E685" s="3">
        <v>5773.6</v>
      </c>
      <c r="F685" s="50">
        <v>610.7772</v>
      </c>
      <c r="G685" s="50">
        <v>2033.7783</v>
      </c>
      <c r="H685" s="51">
        <v>950.3588</v>
      </c>
      <c r="I685" s="22">
        <v>383.4474</v>
      </c>
      <c r="J685" s="21">
        <v>127.63</v>
      </c>
      <c r="K685" s="5">
        <v>1.24</v>
      </c>
      <c r="L685" s="52">
        <v>11617.01</v>
      </c>
      <c r="M685" s="54">
        <v>84.293</v>
      </c>
      <c r="N685" s="3">
        <v>895.84</v>
      </c>
      <c r="O685" s="53">
        <v>135.3</v>
      </c>
      <c r="P685" s="52">
        <v>40.722</v>
      </c>
      <c r="Q685" s="54">
        <v>182.6</v>
      </c>
      <c r="R685" s="18">
        <v>135.4259</v>
      </c>
      <c r="S685" s="54">
        <v>32.94</v>
      </c>
      <c r="T685" s="3">
        <v>180.753579228679</v>
      </c>
      <c r="U685" s="21">
        <v>4.05</v>
      </c>
      <c r="V685" s="21">
        <v>1.36</v>
      </c>
      <c r="W685" s="18">
        <f t="shared" si="6"/>
        <v>0.01726967729</v>
      </c>
      <c r="X685" s="54">
        <v>89.41</v>
      </c>
      <c r="Y685" s="54">
        <v>0.02066210045662098</v>
      </c>
      <c r="Z685" s="53">
        <v>10825.891619</v>
      </c>
      <c r="AA685" s="51">
        <v>3978.3552</v>
      </c>
      <c r="AB685" s="55">
        <v>5469.1592</v>
      </c>
      <c r="AC685" s="51">
        <v>6019.24773208581</v>
      </c>
      <c r="AD685" s="51">
        <v>8680.46049251109</v>
      </c>
      <c r="AE685" s="51">
        <v>7052.20026325357</v>
      </c>
      <c r="AF685" s="51">
        <f t="shared" si="5"/>
        <v>21751.90849</v>
      </c>
      <c r="AG685" s="18">
        <v>21798.47</v>
      </c>
      <c r="AH685" s="21">
        <v>1.17</v>
      </c>
      <c r="AI685" s="51">
        <f t="shared" si="3"/>
        <v>1490.804</v>
      </c>
      <c r="AJ685" s="18">
        <v>356.864</v>
      </c>
      <c r="AK685" s="54">
        <v>32.94</v>
      </c>
      <c r="AL685" s="56">
        <v>4.86</v>
      </c>
      <c r="AM685" s="3">
        <v>180.753579228679</v>
      </c>
      <c r="AN685" s="53">
        <v>3467.0</v>
      </c>
      <c r="AO685" s="18">
        <f t="shared" si="4"/>
        <v>1027.538151</v>
      </c>
      <c r="AP685" s="53">
        <v>139.0</v>
      </c>
      <c r="AQ685" s="53">
        <v>8053.81</v>
      </c>
      <c r="AR685" s="21">
        <v>622.667</v>
      </c>
      <c r="AS685" s="21">
        <v>0.757619</v>
      </c>
      <c r="AT685" s="53">
        <v>125.7</v>
      </c>
      <c r="AU685" s="53">
        <v>118.6</v>
      </c>
      <c r="AV685" s="53">
        <v>118.6</v>
      </c>
      <c r="AW685" s="53">
        <v>110.6</v>
      </c>
      <c r="AX685" s="53">
        <v>104.2</v>
      </c>
      <c r="AY685" s="21">
        <v>138.508800467011</v>
      </c>
      <c r="AZ685" s="21">
        <v>129.041779137338</v>
      </c>
      <c r="BA685" s="21">
        <v>155.289628189864</v>
      </c>
      <c r="BB685" s="5">
        <v>356.86</v>
      </c>
      <c r="BC685" s="5">
        <v>4.81273</v>
      </c>
      <c r="BD685" s="18">
        <v>356.86</v>
      </c>
      <c r="BE685" s="21">
        <v>4.05</v>
      </c>
      <c r="BF685" s="21">
        <v>6.17</v>
      </c>
      <c r="BG685" s="5">
        <v>7.35</v>
      </c>
      <c r="BH685" s="53">
        <v>127.6</v>
      </c>
      <c r="BI685" s="53">
        <v>122.3</v>
      </c>
      <c r="BJ685" s="53">
        <v>133.7</v>
      </c>
      <c r="BK685" s="53">
        <v>146.8</v>
      </c>
      <c r="BL685" s="54">
        <v>1560578.0</v>
      </c>
      <c r="BM685" s="53">
        <v>136.7</v>
      </c>
      <c r="BN685" s="53">
        <v>155.2</v>
      </c>
      <c r="BO685" s="21">
        <v>82.6665347905642</v>
      </c>
      <c r="BP685" s="53">
        <v>7533.1</v>
      </c>
      <c r="BQ685" s="21">
        <v>0.5279</v>
      </c>
      <c r="BR685" s="53">
        <v>162.6</v>
      </c>
      <c r="BS685" s="5">
        <v>211.5</v>
      </c>
      <c r="BT685" s="53">
        <v>5.916</v>
      </c>
      <c r="BU685" s="18">
        <v>1.8</v>
      </c>
      <c r="BV685" s="57">
        <v>150.325119</v>
      </c>
    </row>
    <row r="686" ht="15.75" customHeight="1">
      <c r="A686" s="3" t="s">
        <v>230</v>
      </c>
      <c r="B686" s="3">
        <v>2003.0</v>
      </c>
      <c r="C686" s="3">
        <v>2003.1666666666156</v>
      </c>
      <c r="D686" s="54">
        <v>41.18</v>
      </c>
      <c r="E686" s="3">
        <v>5810.3</v>
      </c>
      <c r="F686" s="50">
        <v>608.929</v>
      </c>
      <c r="G686" s="50">
        <v>2067.7824</v>
      </c>
      <c r="H686" s="51">
        <v>941.6295</v>
      </c>
      <c r="I686" s="22">
        <v>382.58140000000003</v>
      </c>
      <c r="J686" s="21">
        <v>126.69</v>
      </c>
      <c r="K686" s="5">
        <v>1.26</v>
      </c>
      <c r="L686" s="52">
        <v>11704.4</v>
      </c>
      <c r="M686" s="54">
        <v>84.383</v>
      </c>
      <c r="N686" s="3">
        <v>837.03</v>
      </c>
      <c r="O686" s="53">
        <v>137.6</v>
      </c>
      <c r="P686" s="52">
        <v>41.206</v>
      </c>
      <c r="Q686" s="54">
        <v>183.6</v>
      </c>
      <c r="R686" s="18">
        <v>137.9931</v>
      </c>
      <c r="S686" s="54">
        <v>35.87</v>
      </c>
      <c r="T686" s="3">
        <v>182.315913623315</v>
      </c>
      <c r="U686" s="21">
        <v>3.9</v>
      </c>
      <c r="V686" s="21">
        <v>1.3</v>
      </c>
      <c r="W686" s="18">
        <f t="shared" si="6"/>
        <v>0.01645446113</v>
      </c>
      <c r="X686" s="54">
        <v>89.544</v>
      </c>
      <c r="Y686" s="54">
        <v>0.020560747663551426</v>
      </c>
      <c r="Z686" s="53">
        <v>10947.12532</v>
      </c>
      <c r="AA686" s="51">
        <v>4000.979</v>
      </c>
      <c r="AB686" s="55">
        <v>5509.9869</v>
      </c>
      <c r="AC686" s="51">
        <v>6033.14382550322</v>
      </c>
      <c r="AD686" s="51">
        <v>8733.26393244726</v>
      </c>
      <c r="AE686" s="51">
        <v>7056.83096994916</v>
      </c>
      <c r="AF686" s="51">
        <f t="shared" si="5"/>
        <v>21823.23873</v>
      </c>
      <c r="AG686" s="18">
        <v>21914.48</v>
      </c>
      <c r="AH686" s="21">
        <v>1.17</v>
      </c>
      <c r="AI686" s="51">
        <f t="shared" si="3"/>
        <v>1509.0079</v>
      </c>
      <c r="AJ686" s="18">
        <v>359.575</v>
      </c>
      <c r="AK686" s="54">
        <v>35.87</v>
      </c>
      <c r="AL686" s="56">
        <v>4.597</v>
      </c>
      <c r="AM686" s="3">
        <v>182.315913623315</v>
      </c>
      <c r="AN686" s="53">
        <v>3575.5</v>
      </c>
      <c r="AO686" s="18">
        <f t="shared" si="4"/>
        <v>1035.344083</v>
      </c>
      <c r="AP686" s="53">
        <v>139.0</v>
      </c>
      <c r="AQ686" s="53">
        <v>7891.08</v>
      </c>
      <c r="AR686" s="21">
        <v>668.416</v>
      </c>
      <c r="AS686" s="21">
        <v>0.771526</v>
      </c>
      <c r="AT686" s="53">
        <v>126.8</v>
      </c>
      <c r="AU686" s="53">
        <v>121.9</v>
      </c>
      <c r="AV686" s="53">
        <v>120.1</v>
      </c>
      <c r="AW686" s="53">
        <v>115.2</v>
      </c>
      <c r="AX686" s="53">
        <v>102.6</v>
      </c>
      <c r="AY686" s="21">
        <v>138.181894196723</v>
      </c>
      <c r="AZ686" s="21">
        <v>129.194203803984</v>
      </c>
      <c r="BA686" s="21">
        <v>155.413552147255</v>
      </c>
      <c r="BB686" s="5">
        <v>359.58</v>
      </c>
      <c r="BC686" s="5">
        <v>4.65238</v>
      </c>
      <c r="BD686" s="18">
        <v>358.97</v>
      </c>
      <c r="BE686" s="21">
        <v>3.9</v>
      </c>
      <c r="BF686" s="21">
        <v>5.95</v>
      </c>
      <c r="BG686" s="5">
        <v>7.06</v>
      </c>
      <c r="BH686" s="53">
        <v>128.3</v>
      </c>
      <c r="BI686" s="53">
        <v>122.1</v>
      </c>
      <c r="BJ686" s="53">
        <v>133.6</v>
      </c>
      <c r="BK686" s="53">
        <v>147.5</v>
      </c>
      <c r="BL686" s="54">
        <v>1567829.0</v>
      </c>
      <c r="BM686" s="53">
        <v>139.3</v>
      </c>
      <c r="BN686" s="53">
        <v>155.3</v>
      </c>
      <c r="BO686" s="21">
        <v>82.6071905444834</v>
      </c>
      <c r="BP686" s="53">
        <v>7535.9</v>
      </c>
      <c r="BQ686" s="21">
        <v>0.3306</v>
      </c>
      <c r="BR686" s="53">
        <v>164.0</v>
      </c>
      <c r="BS686" s="5">
        <v>211.6</v>
      </c>
      <c r="BT686" s="53">
        <v>5.8425</v>
      </c>
      <c r="BU686" s="18">
        <v>1.93</v>
      </c>
      <c r="BV686" s="57">
        <v>149.963364</v>
      </c>
    </row>
    <row r="687" ht="15.75" customHeight="1">
      <c r="A687" s="3" t="s">
        <v>231</v>
      </c>
      <c r="B687" s="3">
        <v>2003.0</v>
      </c>
      <c r="C687" s="3">
        <v>2003.2499999999488</v>
      </c>
      <c r="D687" s="54">
        <v>41.148</v>
      </c>
      <c r="E687" s="3">
        <v>5826.3</v>
      </c>
      <c r="F687" s="50">
        <v>603.3389</v>
      </c>
      <c r="G687" s="50">
        <v>2083.8614</v>
      </c>
      <c r="H687" s="51">
        <v>937.5278</v>
      </c>
      <c r="I687" s="22">
        <v>389.89320000000004</v>
      </c>
      <c r="J687" s="21">
        <v>126.03</v>
      </c>
      <c r="K687" s="5">
        <v>1.25</v>
      </c>
      <c r="L687" s="52">
        <v>11615.72</v>
      </c>
      <c r="M687" s="54">
        <v>84.492</v>
      </c>
      <c r="N687" s="3">
        <v>846.63</v>
      </c>
      <c r="O687" s="53">
        <v>141.2</v>
      </c>
      <c r="P687" s="52">
        <v>41.169</v>
      </c>
      <c r="Q687" s="54">
        <v>183.9</v>
      </c>
      <c r="R687" s="18">
        <v>141.0461</v>
      </c>
      <c r="S687" s="54">
        <v>33.55</v>
      </c>
      <c r="T687" s="3">
        <v>186.017697868507</v>
      </c>
      <c r="U687" s="21">
        <v>3.81</v>
      </c>
      <c r="V687" s="21">
        <v>1.24</v>
      </c>
      <c r="W687" s="18">
        <f t="shared" si="6"/>
        <v>0.01650625602</v>
      </c>
      <c r="X687" s="54">
        <v>89.766</v>
      </c>
      <c r="Y687" s="54">
        <v>0.020706123145147748</v>
      </c>
      <c r="Z687" s="53">
        <v>10892.060644</v>
      </c>
      <c r="AA687" s="51">
        <v>4014.5002</v>
      </c>
      <c r="AB687" s="55">
        <v>5537.8399</v>
      </c>
      <c r="AC687" s="51">
        <v>6071.068</v>
      </c>
      <c r="AD687" s="51">
        <v>8810.944</v>
      </c>
      <c r="AE687" s="51">
        <v>7060.01</v>
      </c>
      <c r="AF687" s="51">
        <f t="shared" si="5"/>
        <v>21942.022</v>
      </c>
      <c r="AG687" s="18">
        <v>22113.12</v>
      </c>
      <c r="AH687" s="21">
        <v>1.13</v>
      </c>
      <c r="AI687" s="51">
        <f t="shared" si="3"/>
        <v>1523.3397</v>
      </c>
      <c r="AJ687" s="18">
        <v>341.564</v>
      </c>
      <c r="AK687" s="54">
        <v>33.55</v>
      </c>
      <c r="AL687" s="56">
        <v>4.465</v>
      </c>
      <c r="AM687" s="3">
        <v>186.017697868507</v>
      </c>
      <c r="AN687" s="53">
        <v>3599.7</v>
      </c>
      <c r="AO687" s="18">
        <f t="shared" si="4"/>
        <v>983.4840196</v>
      </c>
      <c r="AP687" s="53">
        <v>139.8</v>
      </c>
      <c r="AQ687" s="53">
        <v>7992.13</v>
      </c>
      <c r="AR687" s="21">
        <v>668.281</v>
      </c>
      <c r="AS687" s="21">
        <v>0.760667</v>
      </c>
      <c r="AT687" s="53">
        <v>125.9</v>
      </c>
      <c r="AU687" s="53">
        <v>121.4</v>
      </c>
      <c r="AV687" s="53">
        <v>120.7</v>
      </c>
      <c r="AW687" s="53">
        <v>116.2</v>
      </c>
      <c r="AX687" s="53">
        <v>101.6</v>
      </c>
      <c r="AY687" s="21">
        <v>138.61204977052</v>
      </c>
      <c r="AZ687" s="21">
        <v>131.306687548678</v>
      </c>
      <c r="BA687" s="21">
        <v>154.772296307668</v>
      </c>
      <c r="BB687" s="5">
        <v>341.56</v>
      </c>
      <c r="BC687" s="5">
        <v>4.52833</v>
      </c>
      <c r="BD687" s="18">
        <v>340.55</v>
      </c>
      <c r="BE687" s="21">
        <v>3.81</v>
      </c>
      <c r="BF687" s="21">
        <v>5.89</v>
      </c>
      <c r="BG687" s="5">
        <v>6.95</v>
      </c>
      <c r="BH687" s="53">
        <v>128.5</v>
      </c>
      <c r="BI687" s="53">
        <v>122.1</v>
      </c>
      <c r="BJ687" s="53">
        <v>133.6</v>
      </c>
      <c r="BK687" s="53">
        <v>147.8</v>
      </c>
      <c r="BL687" s="54">
        <v>1567763.0</v>
      </c>
      <c r="BM687" s="53">
        <v>143.6</v>
      </c>
      <c r="BN687" s="53">
        <v>155.6</v>
      </c>
      <c r="BO687" s="21">
        <v>83.0226002670491</v>
      </c>
      <c r="BP687" s="53">
        <v>7598.4</v>
      </c>
      <c r="BQ687" s="21">
        <v>-0.2362</v>
      </c>
      <c r="BR687" s="53">
        <v>162.9</v>
      </c>
      <c r="BS687" s="5">
        <v>211.5</v>
      </c>
      <c r="BT687" s="53">
        <v>5.745</v>
      </c>
      <c r="BU687" s="18">
        <v>1.92</v>
      </c>
      <c r="BV687" s="57">
        <v>150.208541</v>
      </c>
    </row>
    <row r="688" ht="15.75" customHeight="1">
      <c r="A688" s="3" t="s">
        <v>59</v>
      </c>
      <c r="B688" s="3">
        <v>2003.0</v>
      </c>
      <c r="C688" s="3">
        <v>2003.333333333282</v>
      </c>
      <c r="D688" s="54">
        <v>40.538</v>
      </c>
      <c r="E688" s="3">
        <v>5869.9</v>
      </c>
      <c r="F688" s="50">
        <v>602.9378</v>
      </c>
      <c r="G688" s="50">
        <v>2106.908</v>
      </c>
      <c r="H688" s="51">
        <v>935.1032</v>
      </c>
      <c r="I688" s="22">
        <v>401.0045</v>
      </c>
      <c r="J688" s="21">
        <v>125.91</v>
      </c>
      <c r="K688" s="5">
        <v>1.26</v>
      </c>
      <c r="L688" s="52">
        <v>11699.42</v>
      </c>
      <c r="M688" s="54">
        <v>84.558</v>
      </c>
      <c r="N688" s="3">
        <v>890.03</v>
      </c>
      <c r="O688" s="53">
        <v>136.8</v>
      </c>
      <c r="P688" s="52">
        <v>40.568</v>
      </c>
      <c r="Q688" s="54">
        <v>183.2</v>
      </c>
      <c r="R688" s="18">
        <v>136.4404</v>
      </c>
      <c r="S688" s="54">
        <v>28.25</v>
      </c>
      <c r="T688" s="3">
        <v>184.814473391245</v>
      </c>
      <c r="U688" s="21">
        <v>3.96</v>
      </c>
      <c r="V688" s="21">
        <v>1.27</v>
      </c>
      <c r="W688" s="18">
        <f t="shared" si="6"/>
        <v>0.01429839503</v>
      </c>
      <c r="X688" s="54">
        <v>90.0</v>
      </c>
      <c r="Y688" s="54">
        <v>0.02235550708833145</v>
      </c>
      <c r="Z688" s="53">
        <v>10968.20625</v>
      </c>
      <c r="AA688" s="51">
        <v>4045.9184</v>
      </c>
      <c r="AB688" s="55">
        <v>5586.0662</v>
      </c>
      <c r="AC688" s="51">
        <v>6142.77626393711</v>
      </c>
      <c r="AD688" s="51">
        <v>8929.60516164698</v>
      </c>
      <c r="AE688" s="51">
        <v>7064.73653593354</v>
      </c>
      <c r="AF688" s="51">
        <f t="shared" si="5"/>
        <v>22137.11796</v>
      </c>
      <c r="AG688" s="18">
        <v>22394.41</v>
      </c>
      <c r="AH688" s="21">
        <v>1.13</v>
      </c>
      <c r="AI688" s="51">
        <f t="shared" si="3"/>
        <v>1540.1478</v>
      </c>
      <c r="AJ688" s="18">
        <v>328.208</v>
      </c>
      <c r="AK688" s="54">
        <v>28.25</v>
      </c>
      <c r="AL688" s="56">
        <v>4.649</v>
      </c>
      <c r="AM688" s="3">
        <v>184.814473391245</v>
      </c>
      <c r="AN688" s="53">
        <v>3581.7</v>
      </c>
      <c r="AO688" s="18">
        <f t="shared" si="4"/>
        <v>945.0273539</v>
      </c>
      <c r="AP688" s="53">
        <v>139.1</v>
      </c>
      <c r="AQ688" s="53">
        <v>8480.09</v>
      </c>
      <c r="AR688" s="21">
        <v>615.771</v>
      </c>
      <c r="AS688" s="21">
        <v>0.723348</v>
      </c>
      <c r="AT688" s="53">
        <v>123.8</v>
      </c>
      <c r="AU688" s="53">
        <v>121.1</v>
      </c>
      <c r="AV688" s="53">
        <v>120.7</v>
      </c>
      <c r="AW688" s="53">
        <v>110.1</v>
      </c>
      <c r="AX688" s="53">
        <v>103.6</v>
      </c>
      <c r="AY688" s="21">
        <v>138.225840358941</v>
      </c>
      <c r="AZ688" s="21">
        <v>128.946979773127</v>
      </c>
      <c r="BA688" s="21">
        <v>155.170049256877</v>
      </c>
      <c r="BB688" s="5">
        <v>328.21</v>
      </c>
      <c r="BC688" s="5">
        <v>4.4945</v>
      </c>
      <c r="BD688" s="18">
        <v>328.18</v>
      </c>
      <c r="BE688" s="21">
        <v>3.96</v>
      </c>
      <c r="BF688" s="21">
        <v>5.74</v>
      </c>
      <c r="BG688" s="5">
        <v>6.85</v>
      </c>
      <c r="BH688" s="53">
        <v>128.2</v>
      </c>
      <c r="BI688" s="53">
        <v>122.1</v>
      </c>
      <c r="BJ688" s="53">
        <v>133.8</v>
      </c>
      <c r="BK688" s="53">
        <v>148.5</v>
      </c>
      <c r="BL688" s="54">
        <v>1568316.0</v>
      </c>
      <c r="BM688" s="53">
        <v>138.2</v>
      </c>
      <c r="BN688" s="53">
        <v>155.5</v>
      </c>
      <c r="BO688" s="21">
        <v>82.5478462984026</v>
      </c>
      <c r="BP688" s="53">
        <v>7621.0</v>
      </c>
      <c r="BQ688" s="21">
        <v>-0.1627</v>
      </c>
      <c r="BR688" s="53">
        <v>160.6</v>
      </c>
      <c r="BS688" s="5">
        <v>211.6</v>
      </c>
      <c r="BT688" s="53">
        <v>5.8125</v>
      </c>
      <c r="BU688" s="18">
        <v>1.82</v>
      </c>
      <c r="BV688" s="57">
        <v>151.909148</v>
      </c>
    </row>
    <row r="689" ht="15.75" customHeight="1">
      <c r="A689" s="3" t="s">
        <v>232</v>
      </c>
      <c r="B689" s="3">
        <v>2003.0</v>
      </c>
      <c r="C689" s="3">
        <v>2003.4166666666154</v>
      </c>
      <c r="D689" s="54">
        <v>40.853</v>
      </c>
      <c r="E689" s="3">
        <v>5927.0</v>
      </c>
      <c r="F689" s="50">
        <v>613.0399</v>
      </c>
      <c r="G689" s="50">
        <v>2131.6097</v>
      </c>
      <c r="H689" s="51">
        <v>924.0857</v>
      </c>
      <c r="I689" s="22">
        <v>407.22409999999996</v>
      </c>
      <c r="J689" s="21">
        <v>120.3</v>
      </c>
      <c r="K689" s="5">
        <v>1.26</v>
      </c>
      <c r="L689" s="52">
        <v>11692.76</v>
      </c>
      <c r="M689" s="54">
        <v>84.66</v>
      </c>
      <c r="N689" s="3">
        <v>935.96</v>
      </c>
      <c r="O689" s="53">
        <v>136.7</v>
      </c>
      <c r="P689" s="52">
        <v>40.909</v>
      </c>
      <c r="Q689" s="54">
        <v>182.9</v>
      </c>
      <c r="R689" s="18">
        <v>136.2632</v>
      </c>
      <c r="S689" s="54">
        <v>28.14</v>
      </c>
      <c r="T689" s="3">
        <v>197.033546638811</v>
      </c>
      <c r="U689" s="21">
        <v>3.57</v>
      </c>
      <c r="V689" s="21">
        <v>1.18</v>
      </c>
      <c r="W689" s="18">
        <f t="shared" si="6"/>
        <v>0.01431737854</v>
      </c>
      <c r="X689" s="54">
        <v>90.205</v>
      </c>
      <c r="Y689" s="54">
        <v>0.022686045984309233</v>
      </c>
      <c r="Z689" s="53">
        <v>10959.623948</v>
      </c>
      <c r="AA689" s="51">
        <v>4075.8837</v>
      </c>
      <c r="AB689" s="55">
        <v>5648.2645</v>
      </c>
      <c r="AC689" s="51">
        <v>6229.68178012818</v>
      </c>
      <c r="AD689" s="51">
        <v>9069.07102901073</v>
      </c>
      <c r="AE689" s="51">
        <v>7072.33497073405</v>
      </c>
      <c r="AF689" s="51">
        <f t="shared" si="5"/>
        <v>22371.08778</v>
      </c>
      <c r="AG689" s="18">
        <v>22611.36</v>
      </c>
      <c r="AH689" s="21">
        <v>1.07</v>
      </c>
      <c r="AI689" s="51">
        <f t="shared" si="3"/>
        <v>1572.3808</v>
      </c>
      <c r="AJ689" s="18">
        <v>355.405</v>
      </c>
      <c r="AK689" s="54">
        <v>28.14</v>
      </c>
      <c r="AL689" s="56">
        <v>4.533</v>
      </c>
      <c r="AM689" s="3">
        <v>197.033546638811</v>
      </c>
      <c r="AN689" s="53">
        <v>3646.0</v>
      </c>
      <c r="AO689" s="18">
        <f t="shared" si="4"/>
        <v>1023.337172</v>
      </c>
      <c r="AP689" s="53">
        <v>139.2</v>
      </c>
      <c r="AQ689" s="53">
        <v>8850.26</v>
      </c>
      <c r="AR689" s="21">
        <v>641.619</v>
      </c>
      <c r="AS689" s="21">
        <v>0.754333</v>
      </c>
      <c r="AT689" s="53">
        <v>125.9</v>
      </c>
      <c r="AU689" s="53">
        <v>121.0</v>
      </c>
      <c r="AV689" s="53">
        <v>119.8</v>
      </c>
      <c r="AW689" s="53">
        <v>113.5</v>
      </c>
      <c r="AX689" s="53">
        <v>112.9</v>
      </c>
      <c r="AY689" s="21">
        <v>137.986996122805</v>
      </c>
      <c r="AZ689" s="21">
        <v>129.004067449822</v>
      </c>
      <c r="BA689" s="21">
        <v>154.274886546778</v>
      </c>
      <c r="BB689" s="5">
        <v>355.41</v>
      </c>
      <c r="BC689" s="5">
        <v>4.74038</v>
      </c>
      <c r="BD689" s="18">
        <v>355.68</v>
      </c>
      <c r="BE689" s="21">
        <v>3.57</v>
      </c>
      <c r="BF689" s="21">
        <v>5.22</v>
      </c>
      <c r="BG689" s="5">
        <v>6.38</v>
      </c>
      <c r="BH689" s="53">
        <v>128.3</v>
      </c>
      <c r="BI689" s="53">
        <v>122.1</v>
      </c>
      <c r="BJ689" s="53">
        <v>133.9</v>
      </c>
      <c r="BK689" s="53">
        <v>148.4</v>
      </c>
      <c r="BL689" s="54">
        <v>1564403.0</v>
      </c>
      <c r="BM689" s="53">
        <v>137.8</v>
      </c>
      <c r="BN689" s="53">
        <v>155.6</v>
      </c>
      <c r="BO689" s="21">
        <v>82.4885020523218</v>
      </c>
      <c r="BP689" s="53">
        <v>7628.1</v>
      </c>
      <c r="BQ689" s="21">
        <v>-0.9804</v>
      </c>
      <c r="BR689" s="53">
        <v>161.9</v>
      </c>
      <c r="BS689" s="5">
        <v>212.6</v>
      </c>
      <c r="BT689" s="53">
        <v>5.484</v>
      </c>
      <c r="BU689" s="18">
        <v>1.73</v>
      </c>
      <c r="BV689" s="57">
        <v>153.732855</v>
      </c>
    </row>
    <row r="690" ht="15.75" customHeight="1">
      <c r="A690" s="3" t="s">
        <v>233</v>
      </c>
      <c r="B690" s="3">
        <v>2003.0</v>
      </c>
      <c r="C690" s="3">
        <v>2003.4999999999486</v>
      </c>
      <c r="D690" s="54">
        <v>42.094</v>
      </c>
      <c r="E690" s="3">
        <v>5962.3</v>
      </c>
      <c r="F690" s="50">
        <v>613.2987</v>
      </c>
      <c r="G690" s="50">
        <v>2150.6151</v>
      </c>
      <c r="H690" s="51">
        <v>917.3941</v>
      </c>
      <c r="I690" s="22">
        <v>412.1572</v>
      </c>
      <c r="J690" s="21">
        <v>119.34</v>
      </c>
      <c r="K690" s="5">
        <v>1.22</v>
      </c>
      <c r="L690" s="52">
        <v>11824.1</v>
      </c>
      <c r="M690" s="54">
        <v>84.695</v>
      </c>
      <c r="N690" s="3">
        <v>988.0</v>
      </c>
      <c r="O690" s="53">
        <v>138.0</v>
      </c>
      <c r="P690" s="52">
        <v>42.256</v>
      </c>
      <c r="Q690" s="54">
        <v>183.1</v>
      </c>
      <c r="R690" s="18">
        <v>137.5224</v>
      </c>
      <c r="S690" s="54">
        <v>30.72</v>
      </c>
      <c r="T690" s="3">
        <v>189.283154563498</v>
      </c>
      <c r="U690" s="21">
        <v>3.33</v>
      </c>
      <c r="V690" s="21">
        <v>1.01</v>
      </c>
      <c r="W690" s="18">
        <f t="shared" si="6"/>
        <v>0.01317080173</v>
      </c>
      <c r="X690" s="54">
        <v>90.427</v>
      </c>
      <c r="Y690" s="54">
        <v>0.024564067120633748</v>
      </c>
      <c r="Z690" s="53">
        <v>11096.91785</v>
      </c>
      <c r="AA690" s="51">
        <v>4093.5361</v>
      </c>
      <c r="AB690" s="55">
        <v>5693.8771</v>
      </c>
      <c r="AC690" s="51">
        <v>6306.112</v>
      </c>
      <c r="AD690" s="51">
        <v>9200.095</v>
      </c>
      <c r="AE690" s="51">
        <v>7083.711</v>
      </c>
      <c r="AF690" s="51">
        <f t="shared" si="5"/>
        <v>22589.918</v>
      </c>
      <c r="AG690" s="18">
        <v>22763.98</v>
      </c>
      <c r="AH690" s="21">
        <v>0.92</v>
      </c>
      <c r="AI690" s="51">
        <f t="shared" si="3"/>
        <v>1600.341</v>
      </c>
      <c r="AJ690" s="18">
        <v>356.912</v>
      </c>
      <c r="AK690" s="54">
        <v>30.72</v>
      </c>
      <c r="AL690" s="56">
        <v>4.566</v>
      </c>
      <c r="AM690" s="3">
        <v>189.283154563498</v>
      </c>
      <c r="AN690" s="53">
        <v>3693.0</v>
      </c>
      <c r="AO690" s="18">
        <f t="shared" si="4"/>
        <v>1027.67636</v>
      </c>
      <c r="AP690" s="53">
        <v>139.3</v>
      </c>
      <c r="AQ690" s="53">
        <v>8985.44</v>
      </c>
      <c r="AR690" s="21">
        <v>660.443</v>
      </c>
      <c r="AS690" s="21">
        <v>0.771195</v>
      </c>
      <c r="AT690" s="53">
        <v>127.0</v>
      </c>
      <c r="AU690" s="53">
        <v>123.8</v>
      </c>
      <c r="AV690" s="53">
        <v>119.2</v>
      </c>
      <c r="AW690" s="53">
        <v>112.2</v>
      </c>
      <c r="AX690" s="53">
        <v>111.1</v>
      </c>
      <c r="AY690" s="21">
        <v>137.663293743851</v>
      </c>
      <c r="AZ690" s="21">
        <v>128.869913250794</v>
      </c>
      <c r="BA690" s="21">
        <v>155.005996116224</v>
      </c>
      <c r="BB690" s="5">
        <v>356.91</v>
      </c>
      <c r="BC690" s="5">
        <v>4.52619</v>
      </c>
      <c r="BD690" s="18">
        <v>356.35</v>
      </c>
      <c r="BE690" s="21">
        <v>3.33</v>
      </c>
      <c r="BF690" s="21">
        <v>4.97</v>
      </c>
      <c r="BG690" s="5">
        <v>6.19</v>
      </c>
      <c r="BH690" s="53">
        <v>128.3</v>
      </c>
      <c r="BI690" s="53">
        <v>122.0</v>
      </c>
      <c r="BJ690" s="53">
        <v>134.0</v>
      </c>
      <c r="BK690" s="53">
        <v>148.2</v>
      </c>
      <c r="BL690" s="54">
        <v>1562940.0</v>
      </c>
      <c r="BM690" s="53">
        <v>139.2</v>
      </c>
      <c r="BN690" s="53">
        <v>155.6</v>
      </c>
      <c r="BO690" s="21">
        <v>82.429157806241</v>
      </c>
      <c r="BP690" s="53">
        <v>7678.6</v>
      </c>
      <c r="BQ690" s="21">
        <v>-0.6099</v>
      </c>
      <c r="BR690" s="53">
        <v>163.6</v>
      </c>
      <c r="BS690" s="5">
        <v>212.6</v>
      </c>
      <c r="BT690" s="53">
        <v>5.23</v>
      </c>
      <c r="BU690" s="18">
        <v>1.64</v>
      </c>
      <c r="BV690" s="57">
        <v>155.179888</v>
      </c>
    </row>
    <row r="691" ht="15.75" customHeight="1">
      <c r="A691" s="3" t="s">
        <v>60</v>
      </c>
      <c r="B691" s="3">
        <v>2003.0</v>
      </c>
      <c r="C691" s="3">
        <v>2003.5833333332819</v>
      </c>
      <c r="D691" s="54">
        <v>42.952</v>
      </c>
      <c r="E691" s="3">
        <v>6017.3</v>
      </c>
      <c r="F691" s="50">
        <v>618.1316</v>
      </c>
      <c r="G691" s="50">
        <v>2178.0809</v>
      </c>
      <c r="H691" s="51">
        <v>921.4887</v>
      </c>
      <c r="I691" s="22">
        <v>412.8182</v>
      </c>
      <c r="J691" s="21">
        <v>121.15</v>
      </c>
      <c r="K691" s="5">
        <v>1.01</v>
      </c>
      <c r="L691" s="52">
        <v>11889.88</v>
      </c>
      <c r="M691" s="54">
        <v>84.897</v>
      </c>
      <c r="N691" s="3">
        <v>992.54</v>
      </c>
      <c r="O691" s="53">
        <v>137.7</v>
      </c>
      <c r="P691" s="52">
        <v>43.083</v>
      </c>
      <c r="Q691" s="54">
        <v>183.7</v>
      </c>
      <c r="R691" s="18">
        <v>137.5153</v>
      </c>
      <c r="S691" s="54">
        <v>30.76</v>
      </c>
      <c r="T691" s="3">
        <v>192.325126662997</v>
      </c>
      <c r="U691" s="21">
        <v>3.98</v>
      </c>
      <c r="V691" s="21">
        <v>1.12</v>
      </c>
      <c r="W691" s="18">
        <f t="shared" si="6"/>
        <v>0.01375604514</v>
      </c>
      <c r="X691" s="54">
        <v>90.527</v>
      </c>
      <c r="Y691" s="54">
        <v>0.02421170534128314</v>
      </c>
      <c r="Z691" s="53">
        <v>11182.432139999999</v>
      </c>
      <c r="AA691" s="51">
        <v>4130.4627</v>
      </c>
      <c r="AB691" s="55">
        <v>5732.6286</v>
      </c>
      <c r="AC691" s="51">
        <v>6350.67958253611</v>
      </c>
      <c r="AD691" s="51">
        <v>9301.13474978988</v>
      </c>
      <c r="AE691" s="51">
        <v>7098.6049263456</v>
      </c>
      <c r="AF691" s="51">
        <f t="shared" si="5"/>
        <v>22750.41926</v>
      </c>
      <c r="AG691" s="18">
        <v>22852.28</v>
      </c>
      <c r="AH691" s="21">
        <v>0.9</v>
      </c>
      <c r="AI691" s="51">
        <f t="shared" si="3"/>
        <v>1602.1659</v>
      </c>
      <c r="AJ691" s="18">
        <v>350.765</v>
      </c>
      <c r="AK691" s="54">
        <v>30.76</v>
      </c>
      <c r="AL691" s="56">
        <v>5.12</v>
      </c>
      <c r="AM691" s="3">
        <v>192.325126662997</v>
      </c>
      <c r="AN691" s="53">
        <v>3621.5</v>
      </c>
      <c r="AO691" s="18">
        <f t="shared" si="4"/>
        <v>1009.976965</v>
      </c>
      <c r="AP691" s="53">
        <v>139.4</v>
      </c>
      <c r="AQ691" s="53">
        <v>9233.8</v>
      </c>
      <c r="AR691" s="21">
        <v>679.982</v>
      </c>
      <c r="AS691" s="21">
        <v>0.784318</v>
      </c>
      <c r="AT691" s="53">
        <v>128.9</v>
      </c>
      <c r="AU691" s="53">
        <v>124.5</v>
      </c>
      <c r="AV691" s="53">
        <v>119.4</v>
      </c>
      <c r="AW691" s="53">
        <v>112.0</v>
      </c>
      <c r="AX691" s="53">
        <v>108.9</v>
      </c>
      <c r="AY691" s="21">
        <v>137.710731999544</v>
      </c>
      <c r="AZ691" s="21">
        <v>129.223410418782</v>
      </c>
      <c r="BA691" s="21">
        <v>153.931556939639</v>
      </c>
      <c r="BB691" s="5">
        <v>350.77</v>
      </c>
      <c r="BC691" s="5">
        <v>4.79696</v>
      </c>
      <c r="BD691" s="18">
        <v>350.99</v>
      </c>
      <c r="BE691" s="21">
        <v>3.98</v>
      </c>
      <c r="BF691" s="21">
        <v>5.49</v>
      </c>
      <c r="BG691" s="5">
        <v>6.62</v>
      </c>
      <c r="BH691" s="53">
        <v>128.4</v>
      </c>
      <c r="BI691" s="53">
        <v>121.9</v>
      </c>
      <c r="BJ691" s="53">
        <v>134.1</v>
      </c>
      <c r="BK691" s="53">
        <v>148.2</v>
      </c>
      <c r="BL691" s="54">
        <v>1562001.0</v>
      </c>
      <c r="BM691" s="53">
        <v>139.1</v>
      </c>
      <c r="BN691" s="53">
        <v>155.6</v>
      </c>
      <c r="BO691" s="21">
        <v>82.429157806241</v>
      </c>
      <c r="BP691" s="53">
        <v>7738.2</v>
      </c>
      <c r="BQ691" s="21">
        <v>-1.4026</v>
      </c>
      <c r="BR691" s="53">
        <v>166.8</v>
      </c>
      <c r="BS691" s="5">
        <v>213.2</v>
      </c>
      <c r="BT691" s="53">
        <v>5.6325</v>
      </c>
      <c r="BU691" s="18">
        <v>1.64</v>
      </c>
      <c r="BV691" s="57">
        <v>156.66566</v>
      </c>
    </row>
    <row r="692" ht="15.75" customHeight="1">
      <c r="A692" s="3" t="s">
        <v>234</v>
      </c>
      <c r="B692" s="3">
        <v>2003.0</v>
      </c>
      <c r="C692" s="3">
        <v>2003.6666666666151</v>
      </c>
      <c r="D692" s="54">
        <v>45.447</v>
      </c>
      <c r="E692" s="3">
        <v>6061.5</v>
      </c>
      <c r="F692" s="50">
        <v>618.1572</v>
      </c>
      <c r="G692" s="50">
        <v>2221.3261</v>
      </c>
      <c r="H692" s="51">
        <v>909.6898</v>
      </c>
      <c r="I692" s="22">
        <v>413.5548</v>
      </c>
      <c r="J692" s="21">
        <v>122.59</v>
      </c>
      <c r="K692" s="5">
        <v>1.03</v>
      </c>
      <c r="L692" s="52">
        <v>11928.15</v>
      </c>
      <c r="M692" s="54">
        <v>84.979</v>
      </c>
      <c r="N692" s="3">
        <v>989.53</v>
      </c>
      <c r="O692" s="53">
        <v>138.0</v>
      </c>
      <c r="P692" s="52">
        <v>45.775</v>
      </c>
      <c r="Q692" s="54">
        <v>184.5</v>
      </c>
      <c r="R692" s="18">
        <v>138.0138</v>
      </c>
      <c r="S692" s="54">
        <v>31.59</v>
      </c>
      <c r="T692" s="3">
        <v>192.523882943201</v>
      </c>
      <c r="U692" s="21">
        <v>4.45</v>
      </c>
      <c r="V692" s="21">
        <v>1.31</v>
      </c>
      <c r="W692" s="18">
        <f t="shared" si="6"/>
        <v>0.01286054827</v>
      </c>
      <c r="X692" s="54">
        <v>90.713</v>
      </c>
      <c r="Y692" s="54">
        <v>0.025527104177265336</v>
      </c>
      <c r="Z692" s="53">
        <v>11248.245449999999</v>
      </c>
      <c r="AA692" s="51">
        <v>4162.7499</v>
      </c>
      <c r="AB692" s="55">
        <v>5736.3773</v>
      </c>
      <c r="AC692" s="51">
        <v>6359.13801694702</v>
      </c>
      <c r="AD692" s="51">
        <v>9381.46506262091</v>
      </c>
      <c r="AE692" s="51">
        <v>7112.09548044798</v>
      </c>
      <c r="AF692" s="51">
        <f t="shared" si="5"/>
        <v>22852.69856</v>
      </c>
      <c r="AG692" s="18">
        <v>22915.91</v>
      </c>
      <c r="AH692" s="21">
        <v>0.95</v>
      </c>
      <c r="AI692" s="51">
        <f t="shared" si="3"/>
        <v>1573.6274</v>
      </c>
      <c r="AJ692" s="18">
        <v>358.993</v>
      </c>
      <c r="AK692" s="54">
        <v>31.59</v>
      </c>
      <c r="AL692" s="56">
        <v>5.127</v>
      </c>
      <c r="AM692" s="3">
        <v>192.523882943201</v>
      </c>
      <c r="AN692" s="53">
        <v>3642.3</v>
      </c>
      <c r="AO692" s="18">
        <f t="shared" si="4"/>
        <v>1033.668298</v>
      </c>
      <c r="AP692" s="53">
        <v>139.7</v>
      </c>
      <c r="AQ692" s="53">
        <v>9415.82</v>
      </c>
      <c r="AR692" s="21">
        <v>694.943</v>
      </c>
      <c r="AS692" s="21">
        <v>0.801943</v>
      </c>
      <c r="AT692" s="53">
        <v>130.3</v>
      </c>
      <c r="AU692" s="53">
        <v>126.6</v>
      </c>
      <c r="AV692" s="53">
        <v>120.8</v>
      </c>
      <c r="AW692" s="53">
        <v>115.5</v>
      </c>
      <c r="AX692" s="53">
        <v>109.0</v>
      </c>
      <c r="AY692" s="21">
        <v>138.345117489165</v>
      </c>
      <c r="AZ692" s="21">
        <v>129.640011499281</v>
      </c>
      <c r="BA692" s="21">
        <v>154.115873371165</v>
      </c>
      <c r="BB692" s="5">
        <v>358.99</v>
      </c>
      <c r="BC692" s="5">
        <v>4.991</v>
      </c>
      <c r="BD692" s="18">
        <v>359.77</v>
      </c>
      <c r="BE692" s="21">
        <v>4.45</v>
      </c>
      <c r="BF692" s="21">
        <v>5.88</v>
      </c>
      <c r="BG692" s="5">
        <v>7.01</v>
      </c>
      <c r="BH692" s="53">
        <v>129.0</v>
      </c>
      <c r="BI692" s="53">
        <v>121.8</v>
      </c>
      <c r="BJ692" s="53">
        <v>133.9</v>
      </c>
      <c r="BK692" s="53">
        <v>148.3</v>
      </c>
      <c r="BL692" s="54">
        <v>1556297.0</v>
      </c>
      <c r="BM692" s="53">
        <v>139.1</v>
      </c>
      <c r="BN692" s="53">
        <v>155.6</v>
      </c>
      <c r="BO692" s="21">
        <v>82.6071905444834</v>
      </c>
      <c r="BP692" s="53">
        <v>7834.5</v>
      </c>
      <c r="BQ692" s="21">
        <v>-0.2259</v>
      </c>
      <c r="BR692" s="53">
        <v>171.9</v>
      </c>
      <c r="BS692" s="5">
        <v>213.6</v>
      </c>
      <c r="BT692" s="53">
        <v>6.264</v>
      </c>
      <c r="BU692" s="18">
        <v>1.66</v>
      </c>
      <c r="BV692" s="57">
        <v>157.599302</v>
      </c>
    </row>
    <row r="693" ht="15.75" customHeight="1">
      <c r="A693" s="3" t="s">
        <v>235</v>
      </c>
      <c r="B693" s="3">
        <v>2003.0</v>
      </c>
      <c r="C693" s="3">
        <v>2003.7499999999484</v>
      </c>
      <c r="D693" s="54">
        <v>43.96</v>
      </c>
      <c r="E693" s="3">
        <v>6044.9</v>
      </c>
      <c r="F693" s="50">
        <v>616.5303</v>
      </c>
      <c r="G693" s="50">
        <v>2235.2396</v>
      </c>
      <c r="H693" s="51">
        <v>899.8983</v>
      </c>
      <c r="I693" s="22">
        <v>408.39790000000005</v>
      </c>
      <c r="J693" s="21">
        <v>120.55</v>
      </c>
      <c r="K693" s="5">
        <v>1.01</v>
      </c>
      <c r="L693" s="52">
        <v>11988.57</v>
      </c>
      <c r="M693" s="54">
        <v>85.08</v>
      </c>
      <c r="N693" s="3">
        <v>1019.44</v>
      </c>
      <c r="O693" s="53">
        <v>138.5</v>
      </c>
      <c r="P693" s="52">
        <v>44.141</v>
      </c>
      <c r="Q693" s="54">
        <v>185.1</v>
      </c>
      <c r="R693" s="18">
        <v>138.5811</v>
      </c>
      <c r="S693" s="54">
        <v>28.29</v>
      </c>
      <c r="T693" s="3">
        <v>194.880330832122</v>
      </c>
      <c r="U693" s="21">
        <v>4.27</v>
      </c>
      <c r="V693" s="21">
        <v>1.24</v>
      </c>
      <c r="W693" s="18">
        <f t="shared" si="6"/>
        <v>0.01245939095</v>
      </c>
      <c r="X693" s="54">
        <v>90.852</v>
      </c>
      <c r="Y693" s="54">
        <v>0.024908623257073215</v>
      </c>
      <c r="Z693" s="53">
        <v>11336.391792</v>
      </c>
      <c r="AA693" s="51">
        <v>4160.0565</v>
      </c>
      <c r="AB693" s="55">
        <v>5729.5543</v>
      </c>
      <c r="AC693" s="51">
        <v>6331.526</v>
      </c>
      <c r="AD693" s="51">
        <v>9458.065</v>
      </c>
      <c r="AE693" s="51">
        <v>7118.096</v>
      </c>
      <c r="AF693" s="51">
        <f t="shared" si="5"/>
        <v>22907.687</v>
      </c>
      <c r="AG693" s="18">
        <v>22954.88</v>
      </c>
      <c r="AH693" s="21">
        <v>0.94</v>
      </c>
      <c r="AI693" s="51">
        <f t="shared" si="3"/>
        <v>1569.4978</v>
      </c>
      <c r="AJ693" s="18">
        <v>378.859</v>
      </c>
      <c r="AK693" s="54">
        <v>28.29</v>
      </c>
      <c r="AL693" s="56">
        <v>5.142</v>
      </c>
      <c r="AM693" s="3">
        <v>194.880330832122</v>
      </c>
      <c r="AN693" s="53">
        <v>3725.6</v>
      </c>
      <c r="AO693" s="18">
        <f t="shared" si="4"/>
        <v>1090.869565</v>
      </c>
      <c r="AP693" s="53">
        <v>139.6</v>
      </c>
      <c r="AQ693" s="53">
        <v>9275.06</v>
      </c>
      <c r="AR693" s="21">
        <v>703.726</v>
      </c>
      <c r="AS693" s="21">
        <v>0.824595</v>
      </c>
      <c r="AT693" s="53">
        <v>131.8</v>
      </c>
      <c r="AU693" s="53">
        <v>128.2</v>
      </c>
      <c r="AV693" s="53">
        <v>122.0</v>
      </c>
      <c r="AW693" s="53">
        <v>114.1</v>
      </c>
      <c r="AX693" s="53">
        <v>113.4</v>
      </c>
      <c r="AY693" s="21">
        <v>137.876349826601</v>
      </c>
      <c r="AZ693" s="21">
        <v>129.381382200325</v>
      </c>
      <c r="BA693" s="21">
        <v>154.258318833377</v>
      </c>
      <c r="BB693" s="5">
        <v>378.86</v>
      </c>
      <c r="BC693" s="5">
        <v>5.17057</v>
      </c>
      <c r="BD693" s="18">
        <v>378.95</v>
      </c>
      <c r="BE693" s="21">
        <v>4.27</v>
      </c>
      <c r="BF693" s="21">
        <v>5.72</v>
      </c>
      <c r="BG693" s="5">
        <v>6.79</v>
      </c>
      <c r="BH693" s="53">
        <v>129.5</v>
      </c>
      <c r="BI693" s="53">
        <v>121.7</v>
      </c>
      <c r="BJ693" s="53">
        <v>133.6</v>
      </c>
      <c r="BK693" s="53">
        <v>148.5</v>
      </c>
      <c r="BL693" s="54">
        <v>1562025.0</v>
      </c>
      <c r="BM693" s="53">
        <v>139.1</v>
      </c>
      <c r="BN693" s="53">
        <v>155.6</v>
      </c>
      <c r="BO693" s="21">
        <v>82.429157806241</v>
      </c>
      <c r="BP693" s="53">
        <v>7835.0</v>
      </c>
      <c r="BQ693" s="21">
        <v>-0.7356</v>
      </c>
      <c r="BR693" s="53">
        <v>173.9</v>
      </c>
      <c r="BS693" s="5">
        <v>214.0</v>
      </c>
      <c r="BT693" s="53">
        <v>6.1475</v>
      </c>
      <c r="BU693" s="18">
        <v>1.63</v>
      </c>
      <c r="BV693" s="57">
        <v>158.372328</v>
      </c>
    </row>
    <row r="694" ht="15.75" customHeight="1">
      <c r="A694" s="3" t="s">
        <v>61</v>
      </c>
      <c r="B694" s="3">
        <v>2003.0</v>
      </c>
      <c r="C694" s="3">
        <v>2003.8333333332816</v>
      </c>
      <c r="D694" s="54">
        <v>43.295</v>
      </c>
      <c r="E694" s="3">
        <v>6033.2</v>
      </c>
      <c r="F694" s="50">
        <v>617.0151</v>
      </c>
      <c r="G694" s="50">
        <v>2213.2973</v>
      </c>
      <c r="H694" s="51">
        <v>886.9515</v>
      </c>
      <c r="I694" s="22">
        <v>402.99109999999996</v>
      </c>
      <c r="J694" s="21">
        <v>116.47</v>
      </c>
      <c r="K694" s="5">
        <v>1.01</v>
      </c>
      <c r="L694" s="52">
        <v>12026.96</v>
      </c>
      <c r="M694" s="54">
        <v>85.218</v>
      </c>
      <c r="N694" s="3">
        <v>1038.73</v>
      </c>
      <c r="O694" s="53">
        <v>139.3</v>
      </c>
      <c r="P694" s="52">
        <v>43.402</v>
      </c>
      <c r="Q694" s="54">
        <v>184.9</v>
      </c>
      <c r="R694" s="18">
        <v>138.9835</v>
      </c>
      <c r="S694" s="54">
        <v>30.33</v>
      </c>
      <c r="T694" s="3">
        <v>192.661985582727</v>
      </c>
      <c r="U694" s="21">
        <v>4.29</v>
      </c>
      <c r="V694" s="21">
        <v>1.25</v>
      </c>
      <c r="W694" s="18">
        <f t="shared" si="6"/>
        <v>0.01318527149</v>
      </c>
      <c r="X694" s="54">
        <v>91.011</v>
      </c>
      <c r="Y694" s="54">
        <v>0.02386095173810321</v>
      </c>
      <c r="Z694" s="53">
        <v>11379.909552</v>
      </c>
      <c r="AA694" s="51">
        <v>4120.3402</v>
      </c>
      <c r="AB694" s="55">
        <v>5700.4533</v>
      </c>
      <c r="AC694" s="51">
        <v>6282.51696147401</v>
      </c>
      <c r="AD694" s="51">
        <v>9543.28465400833</v>
      </c>
      <c r="AE694" s="51">
        <v>7114.00042535073</v>
      </c>
      <c r="AF694" s="51">
        <f t="shared" si="5"/>
        <v>22939.80204</v>
      </c>
      <c r="AG694" s="18">
        <v>22969.18</v>
      </c>
      <c r="AH694" s="21">
        <v>0.92</v>
      </c>
      <c r="AI694" s="51">
        <f t="shared" si="3"/>
        <v>1580.1131</v>
      </c>
      <c r="AJ694" s="18">
        <v>379.093</v>
      </c>
      <c r="AK694" s="54">
        <v>30.33</v>
      </c>
      <c r="AL694" s="56">
        <v>5.065</v>
      </c>
      <c r="AM694" s="3">
        <v>192.661985582727</v>
      </c>
      <c r="AN694" s="53">
        <v>3743.0</v>
      </c>
      <c r="AO694" s="18">
        <f t="shared" si="4"/>
        <v>1091.543334</v>
      </c>
      <c r="AP694" s="53">
        <v>140.0</v>
      </c>
      <c r="AQ694" s="53">
        <v>9801.12</v>
      </c>
      <c r="AR694" s="21">
        <v>729.883</v>
      </c>
      <c r="AS694" s="21">
        <v>0.883935</v>
      </c>
      <c r="AT694" s="53">
        <v>136.8</v>
      </c>
      <c r="AU694" s="53">
        <v>135.2</v>
      </c>
      <c r="AV694" s="53">
        <v>123.2</v>
      </c>
      <c r="AW694" s="53">
        <v>118.8</v>
      </c>
      <c r="AX694" s="53">
        <v>116.7</v>
      </c>
      <c r="AY694" s="21">
        <v>137.288008590207</v>
      </c>
      <c r="AZ694" s="21">
        <v>130.037309415535</v>
      </c>
      <c r="BA694" s="21">
        <v>154.073360125824</v>
      </c>
      <c r="BB694" s="5">
        <v>379.09</v>
      </c>
      <c r="BC694" s="5">
        <v>5.00217</v>
      </c>
      <c r="BD694" s="18">
        <v>378.92</v>
      </c>
      <c r="BE694" s="21">
        <v>4.29</v>
      </c>
      <c r="BF694" s="21">
        <v>5.7</v>
      </c>
      <c r="BG694" s="5">
        <v>6.73</v>
      </c>
      <c r="BH694" s="53">
        <v>130.2</v>
      </c>
      <c r="BI694" s="53">
        <v>121.6</v>
      </c>
      <c r="BJ694" s="53">
        <v>133.9</v>
      </c>
      <c r="BK694" s="53">
        <v>148.5</v>
      </c>
      <c r="BL694" s="54">
        <v>1566433.0</v>
      </c>
      <c r="BM694" s="53">
        <v>139.2</v>
      </c>
      <c r="BN694" s="53">
        <v>155.8</v>
      </c>
      <c r="BO694" s="21">
        <v>83.5566984817764</v>
      </c>
      <c r="BP694" s="53">
        <v>7845.7</v>
      </c>
      <c r="BQ694" s="21">
        <v>-0.543</v>
      </c>
      <c r="BR694" s="53">
        <v>177.4</v>
      </c>
      <c r="BS694" s="5">
        <v>214.7</v>
      </c>
      <c r="BT694" s="53">
        <v>5.952</v>
      </c>
      <c r="BU694" s="18">
        <v>1.62</v>
      </c>
      <c r="BV694" s="57">
        <v>159.584491</v>
      </c>
    </row>
    <row r="695" ht="15.75" customHeight="1">
      <c r="A695" s="3" t="s">
        <v>236</v>
      </c>
      <c r="B695" s="3">
        <v>2003.0</v>
      </c>
      <c r="C695" s="3">
        <v>2003.916666666615</v>
      </c>
      <c r="D695" s="54">
        <v>42.788</v>
      </c>
      <c r="E695" s="3">
        <v>6033.0</v>
      </c>
      <c r="F695" s="50">
        <v>646.4628</v>
      </c>
      <c r="G695" s="50">
        <v>2202.3756</v>
      </c>
      <c r="H695" s="51">
        <v>881.8057</v>
      </c>
      <c r="I695" s="22">
        <v>395.62129999999996</v>
      </c>
      <c r="J695" s="21">
        <v>116.13</v>
      </c>
      <c r="K695" s="5">
        <v>1.0</v>
      </c>
      <c r="L695" s="52">
        <v>12059.0</v>
      </c>
      <c r="M695" s="54">
        <v>85.332</v>
      </c>
      <c r="N695" s="3">
        <v>1049.9</v>
      </c>
      <c r="O695" s="53">
        <v>138.9</v>
      </c>
      <c r="P695" s="52">
        <v>42.856</v>
      </c>
      <c r="Q695" s="54">
        <v>185.0</v>
      </c>
      <c r="R695" s="18">
        <v>139.1862</v>
      </c>
      <c r="S695" s="54">
        <v>31.09</v>
      </c>
      <c r="T695" s="3">
        <v>208.702826046084</v>
      </c>
      <c r="U695" s="21">
        <v>4.3</v>
      </c>
      <c r="V695" s="21">
        <v>1.34</v>
      </c>
      <c r="W695" s="18">
        <f t="shared" si="6"/>
        <v>0.01355251749</v>
      </c>
      <c r="X695" s="54">
        <v>91.058</v>
      </c>
      <c r="Y695" s="54">
        <v>0.021826220641208538</v>
      </c>
      <c r="Z695" s="53">
        <v>11428.3143</v>
      </c>
      <c r="AA695" s="51">
        <v>4126.392</v>
      </c>
      <c r="AB695" s="55">
        <v>5727.9786</v>
      </c>
      <c r="AC695" s="51">
        <v>6285.32326319485</v>
      </c>
      <c r="AD695" s="51">
        <v>9630.95823902415</v>
      </c>
      <c r="AE695" s="51">
        <v>7111.12510747403</v>
      </c>
      <c r="AF695" s="51">
        <f t="shared" si="5"/>
        <v>23027.40661</v>
      </c>
      <c r="AG695" s="18">
        <v>23192.63</v>
      </c>
      <c r="AH695" s="21">
        <v>0.93</v>
      </c>
      <c r="AI695" s="51">
        <f t="shared" si="3"/>
        <v>1601.5866</v>
      </c>
      <c r="AJ695" s="18">
        <v>390.2</v>
      </c>
      <c r="AK695" s="54">
        <v>31.09</v>
      </c>
      <c r="AL695" s="56">
        <v>5.363</v>
      </c>
      <c r="AM695" s="3">
        <v>208.702826046084</v>
      </c>
      <c r="AN695" s="53">
        <v>3751.3</v>
      </c>
      <c r="AO695" s="18">
        <f t="shared" si="4"/>
        <v>1123.524331</v>
      </c>
      <c r="AP695" s="53">
        <v>140.0</v>
      </c>
      <c r="AQ695" s="53">
        <v>9782.46</v>
      </c>
      <c r="AR695" s="21">
        <v>761.228</v>
      </c>
      <c r="AS695" s="21">
        <v>0.927556</v>
      </c>
      <c r="AT695" s="53">
        <v>144.4</v>
      </c>
      <c r="AU695" s="53">
        <v>145.8</v>
      </c>
      <c r="AV695" s="53">
        <v>125.0</v>
      </c>
      <c r="AW695" s="53">
        <v>120.6</v>
      </c>
      <c r="AX695" s="53">
        <v>119.2</v>
      </c>
      <c r="AY695" s="21">
        <v>137.023828270179</v>
      </c>
      <c r="AZ695" s="21">
        <v>130.096461476561</v>
      </c>
      <c r="BA695" s="21">
        <v>152.053095323214</v>
      </c>
      <c r="BB695" s="5">
        <v>390.2</v>
      </c>
      <c r="BC695" s="5">
        <v>5.17775</v>
      </c>
      <c r="BD695" s="18">
        <v>389.91</v>
      </c>
      <c r="BE695" s="21">
        <v>4.3</v>
      </c>
      <c r="BF695" s="21">
        <v>5.65</v>
      </c>
      <c r="BG695" s="5">
        <v>6.66</v>
      </c>
      <c r="BH695" s="53">
        <v>131.4</v>
      </c>
      <c r="BI695" s="53">
        <v>121.6</v>
      </c>
      <c r="BJ695" s="53">
        <v>134.3</v>
      </c>
      <c r="BK695" s="53">
        <v>148.9</v>
      </c>
      <c r="BL695" s="54">
        <v>1568729.0</v>
      </c>
      <c r="BM695" s="53">
        <v>138.8</v>
      </c>
      <c r="BN695" s="53">
        <v>155.8</v>
      </c>
      <c r="BO695" s="21">
        <v>83.3786657435339</v>
      </c>
      <c r="BP695" s="53">
        <v>7899.6</v>
      </c>
      <c r="BQ695" s="21">
        <v>-0.5326</v>
      </c>
      <c r="BR695" s="53">
        <v>179.4</v>
      </c>
      <c r="BS695" s="5">
        <v>215.1</v>
      </c>
      <c r="BT695" s="53">
        <v>5.9325</v>
      </c>
      <c r="BU695" s="18">
        <v>1.63</v>
      </c>
      <c r="BV695" s="57">
        <v>160.932008</v>
      </c>
    </row>
    <row r="696" ht="15.75" customHeight="1">
      <c r="A696" s="3" t="s">
        <v>237</v>
      </c>
      <c r="B696" s="3">
        <v>2003.0</v>
      </c>
      <c r="C696" s="3">
        <v>2003.9999999999482</v>
      </c>
      <c r="D696" s="54">
        <v>42.496</v>
      </c>
      <c r="E696" s="3">
        <v>6039.8</v>
      </c>
      <c r="F696" s="50">
        <v>665.8099</v>
      </c>
      <c r="G696" s="50">
        <v>2207.3155</v>
      </c>
      <c r="H696" s="51">
        <v>883.6177</v>
      </c>
      <c r="I696" s="22">
        <v>411.88329999999996</v>
      </c>
      <c r="J696" s="21">
        <v>113.64</v>
      </c>
      <c r="K696" s="5">
        <v>0.98</v>
      </c>
      <c r="L696" s="52">
        <v>12042.31</v>
      </c>
      <c r="M696" s="54">
        <v>85.452</v>
      </c>
      <c r="N696" s="3">
        <v>1080.64</v>
      </c>
      <c r="O696" s="53">
        <v>139.5</v>
      </c>
      <c r="P696" s="52">
        <v>42.542</v>
      </c>
      <c r="Q696" s="54">
        <v>185.5</v>
      </c>
      <c r="R696" s="18">
        <v>140.4623</v>
      </c>
      <c r="S696" s="54">
        <v>32.15</v>
      </c>
      <c r="T696" s="3">
        <v>195.732394892836</v>
      </c>
      <c r="U696" s="21">
        <v>4.27</v>
      </c>
      <c r="V696" s="21">
        <v>1.31</v>
      </c>
      <c r="W696" s="18">
        <f t="shared" si="6"/>
        <v>0.01414668882</v>
      </c>
      <c r="X696" s="54">
        <v>91.19</v>
      </c>
      <c r="Y696" s="54">
        <v>0.02222919726030481</v>
      </c>
      <c r="Z696" s="53">
        <v>11441.398731</v>
      </c>
      <c r="AA696" s="51">
        <v>4168.6442</v>
      </c>
      <c r="AB696" s="55">
        <v>5789.4889</v>
      </c>
      <c r="AC696" s="51">
        <v>6427.792</v>
      </c>
      <c r="AD696" s="51">
        <v>9710.291</v>
      </c>
      <c r="AE696" s="51">
        <v>7124.267</v>
      </c>
      <c r="AF696" s="51">
        <f t="shared" si="5"/>
        <v>23262.35</v>
      </c>
      <c r="AG696" s="18">
        <v>23625.25</v>
      </c>
      <c r="AH696" s="21">
        <v>0.9</v>
      </c>
      <c r="AI696" s="51">
        <f t="shared" si="3"/>
        <v>1620.8447</v>
      </c>
      <c r="AJ696" s="18">
        <v>407.674</v>
      </c>
      <c r="AK696" s="54">
        <v>32.15</v>
      </c>
      <c r="AL696" s="56">
        <v>5.963</v>
      </c>
      <c r="AM696" s="3">
        <v>195.732394892836</v>
      </c>
      <c r="AN696" s="53">
        <v>3803.3</v>
      </c>
      <c r="AO696" s="18">
        <f t="shared" si="4"/>
        <v>1173.83818</v>
      </c>
      <c r="AP696" s="53">
        <v>139.9</v>
      </c>
      <c r="AQ696" s="53">
        <v>10453.92</v>
      </c>
      <c r="AR696" s="21">
        <v>806.067</v>
      </c>
      <c r="AS696" s="21">
        <v>0.996776</v>
      </c>
      <c r="AT696" s="53">
        <v>148.8</v>
      </c>
      <c r="AU696" s="53">
        <v>152.6</v>
      </c>
      <c r="AV696" s="53">
        <v>128.4</v>
      </c>
      <c r="AW696" s="53">
        <v>123.2</v>
      </c>
      <c r="AX696" s="53">
        <v>121.1</v>
      </c>
      <c r="AY696" s="21">
        <v>136.990087984948</v>
      </c>
      <c r="AZ696" s="21">
        <v>129.913173164786</v>
      </c>
      <c r="BA696" s="21">
        <v>152.410489866191</v>
      </c>
      <c r="BB696" s="5">
        <v>407.67</v>
      </c>
      <c r="BC696" s="5">
        <v>5.62048</v>
      </c>
      <c r="BD696" s="18">
        <v>406.11</v>
      </c>
      <c r="BE696" s="21">
        <v>4.27</v>
      </c>
      <c r="BF696" s="21">
        <v>5.62</v>
      </c>
      <c r="BG696" s="5">
        <v>6.6</v>
      </c>
      <c r="BH696" s="53">
        <v>133.1</v>
      </c>
      <c r="BI696" s="53">
        <v>121.5</v>
      </c>
      <c r="BJ696" s="53">
        <v>133.9</v>
      </c>
      <c r="BK696" s="53">
        <v>148.8</v>
      </c>
      <c r="BL696" s="54">
        <v>1570539.0</v>
      </c>
      <c r="BM696" s="53">
        <v>139.5</v>
      </c>
      <c r="BN696" s="53">
        <v>155.9</v>
      </c>
      <c r="BO696" s="21">
        <v>83.2006330052915</v>
      </c>
      <c r="BP696" s="53">
        <v>7929.2</v>
      </c>
      <c r="BQ696" s="21">
        <v>-0.4717</v>
      </c>
      <c r="BR696" s="53">
        <v>182.4</v>
      </c>
      <c r="BS696" s="5">
        <v>215.5</v>
      </c>
      <c r="BT696" s="53">
        <v>5.876</v>
      </c>
      <c r="BU696" s="18">
        <v>1.61</v>
      </c>
      <c r="BV696" s="57">
        <v>162.108595</v>
      </c>
    </row>
    <row r="697" ht="15.75" customHeight="1">
      <c r="A697" s="3" t="s">
        <v>58</v>
      </c>
      <c r="B697" s="3">
        <v>2004.0</v>
      </c>
      <c r="C697" s="3">
        <v>2004.0833333332814</v>
      </c>
      <c r="D697" s="54">
        <v>42.875</v>
      </c>
      <c r="E697" s="3">
        <v>6045.7</v>
      </c>
      <c r="F697" s="50">
        <v>672.8075</v>
      </c>
      <c r="G697" s="50">
        <v>2224.2651</v>
      </c>
      <c r="H697" s="51">
        <v>876.4031</v>
      </c>
      <c r="I697" s="22">
        <v>427.60909999999996</v>
      </c>
      <c r="J697" s="21">
        <v>111.53</v>
      </c>
      <c r="K697" s="5">
        <v>1.0</v>
      </c>
      <c r="L697" s="52">
        <v>12033.43</v>
      </c>
      <c r="M697" s="54">
        <v>85.702</v>
      </c>
      <c r="N697" s="3">
        <v>1132.52</v>
      </c>
      <c r="O697" s="53">
        <v>141.4</v>
      </c>
      <c r="P697" s="52">
        <v>42.981</v>
      </c>
      <c r="Q697" s="54">
        <v>186.3</v>
      </c>
      <c r="R697" s="18">
        <v>141.5789</v>
      </c>
      <c r="S697" s="54">
        <v>34.27</v>
      </c>
      <c r="T697" s="3">
        <v>208.500994418491</v>
      </c>
      <c r="U697" s="21">
        <v>4.15</v>
      </c>
      <c r="V697" s="21">
        <v>1.24</v>
      </c>
      <c r="W697" s="18">
        <f t="shared" si="6"/>
        <v>0.01671550425</v>
      </c>
      <c r="X697" s="54">
        <v>91.584</v>
      </c>
      <c r="Y697" s="54">
        <v>0.024314953584610333</v>
      </c>
      <c r="Z697" s="53">
        <v>11476.282191</v>
      </c>
      <c r="AA697" s="51">
        <v>4201.1482</v>
      </c>
      <c r="AB697" s="55">
        <v>5817.2344</v>
      </c>
      <c r="AC697" s="51">
        <v>6755.53964564192</v>
      </c>
      <c r="AD697" s="51">
        <v>9774.9437082509</v>
      </c>
      <c r="AE697" s="51">
        <v>7162.84692780705</v>
      </c>
      <c r="AF697" s="51">
        <f t="shared" si="5"/>
        <v>23693.33028</v>
      </c>
      <c r="AG697" s="18">
        <v>24267.06</v>
      </c>
      <c r="AH697" s="21">
        <v>0.88</v>
      </c>
      <c r="AI697" s="51">
        <f t="shared" si="3"/>
        <v>1616.0862</v>
      </c>
      <c r="AJ697" s="18">
        <v>414.495</v>
      </c>
      <c r="AK697" s="54">
        <v>34.27</v>
      </c>
      <c r="AL697" s="56">
        <v>6.25</v>
      </c>
      <c r="AM697" s="3">
        <v>208.500994418491</v>
      </c>
      <c r="AN697" s="53">
        <v>3789.5</v>
      </c>
      <c r="AO697" s="18">
        <f t="shared" si="4"/>
        <v>1193.478261</v>
      </c>
      <c r="AP697" s="53">
        <v>140.2</v>
      </c>
      <c r="AQ697" s="53">
        <v>10488.07</v>
      </c>
      <c r="AR697" s="21">
        <v>847.453</v>
      </c>
      <c r="AS697" s="21">
        <v>1.104526</v>
      </c>
      <c r="AT697" s="53">
        <v>159.0</v>
      </c>
      <c r="AU697" s="53">
        <v>165.9</v>
      </c>
      <c r="AV697" s="53">
        <v>134.0</v>
      </c>
      <c r="AW697" s="53">
        <v>127.2</v>
      </c>
      <c r="AX697" s="53">
        <v>127.5</v>
      </c>
      <c r="AY697" s="21">
        <v>136.746545663346</v>
      </c>
      <c r="AZ697" s="21">
        <v>130.074086594967</v>
      </c>
      <c r="BA697" s="21">
        <v>154.04392544124</v>
      </c>
      <c r="BB697" s="5">
        <v>414.5</v>
      </c>
      <c r="BC697" s="5">
        <v>6.31643</v>
      </c>
      <c r="BD697" s="18">
        <v>413.79</v>
      </c>
      <c r="BE697" s="21">
        <v>4.15</v>
      </c>
      <c r="BF697" s="21">
        <v>5.54</v>
      </c>
      <c r="BG697" s="5">
        <v>6.44</v>
      </c>
      <c r="BH697" s="53">
        <v>135.9</v>
      </c>
      <c r="BI697" s="53">
        <v>121.4</v>
      </c>
      <c r="BJ697" s="53">
        <v>133.6</v>
      </c>
      <c r="BK697" s="53">
        <v>149.5</v>
      </c>
      <c r="BL697" s="54">
        <v>1569042.0</v>
      </c>
      <c r="BM697" s="53">
        <v>142.2</v>
      </c>
      <c r="BN697" s="53">
        <v>156.4</v>
      </c>
      <c r="BO697" s="21">
        <v>83.3786657435339</v>
      </c>
      <c r="BP697" s="53">
        <v>7987.4</v>
      </c>
      <c r="BQ697" s="21">
        <v>-0.6972</v>
      </c>
      <c r="BR697" s="53">
        <v>186.2</v>
      </c>
      <c r="BS697" s="5">
        <v>215.9</v>
      </c>
      <c r="BT697" s="53">
        <v>5.7125</v>
      </c>
      <c r="BU697" s="18">
        <v>1.55</v>
      </c>
      <c r="BV697" s="57">
        <v>162.565135</v>
      </c>
    </row>
    <row r="698" ht="15.75" customHeight="1">
      <c r="A698" s="3" t="s">
        <v>230</v>
      </c>
      <c r="B698" s="3">
        <v>2004.0</v>
      </c>
      <c r="C698" s="3">
        <v>2004.1666666666147</v>
      </c>
      <c r="D698" s="54">
        <v>42.951</v>
      </c>
      <c r="E698" s="3">
        <v>6081.8</v>
      </c>
      <c r="F698" s="50">
        <v>671.9654</v>
      </c>
      <c r="G698" s="50">
        <v>2251.7367</v>
      </c>
      <c r="H698" s="51">
        <v>874.5662</v>
      </c>
      <c r="I698" s="22">
        <v>433.5096</v>
      </c>
      <c r="J698" s="21">
        <v>111.87</v>
      </c>
      <c r="K698" s="5">
        <v>1.01</v>
      </c>
      <c r="L698" s="52">
        <v>12148.35</v>
      </c>
      <c r="M698" s="54">
        <v>85.862</v>
      </c>
      <c r="N698" s="3">
        <v>1143.36</v>
      </c>
      <c r="O698" s="53">
        <v>142.1</v>
      </c>
      <c r="P698" s="52">
        <v>42.993</v>
      </c>
      <c r="Q698" s="54">
        <v>186.7</v>
      </c>
      <c r="R698" s="18">
        <v>142.7509</v>
      </c>
      <c r="S698" s="54">
        <v>34.74</v>
      </c>
      <c r="T698" s="3">
        <v>214.321300134744</v>
      </c>
      <c r="U698" s="21">
        <v>4.08</v>
      </c>
      <c r="V698" s="21">
        <v>1.24</v>
      </c>
      <c r="W698" s="18">
        <f t="shared" si="6"/>
        <v>0.01752722705</v>
      </c>
      <c r="X698" s="54">
        <v>91.787</v>
      </c>
      <c r="Y698" s="54">
        <v>0.02504913785401608</v>
      </c>
      <c r="Z698" s="53">
        <v>11618.68194</v>
      </c>
      <c r="AA698" s="51">
        <v>4232.0107</v>
      </c>
      <c r="AB698" s="55">
        <v>5903.1951</v>
      </c>
      <c r="AC698" s="51">
        <v>7145.26018953286</v>
      </c>
      <c r="AD698" s="51">
        <v>9836.39924054176</v>
      </c>
      <c r="AE698" s="51">
        <v>7214.78120076699</v>
      </c>
      <c r="AF698" s="51">
        <f t="shared" si="5"/>
        <v>24196.44063</v>
      </c>
      <c r="AG698" s="18">
        <v>24680.68</v>
      </c>
      <c r="AH698" s="21">
        <v>0.93</v>
      </c>
      <c r="AI698" s="51">
        <f t="shared" si="3"/>
        <v>1671.1844</v>
      </c>
      <c r="AJ698" s="18">
        <v>404.73</v>
      </c>
      <c r="AK698" s="54">
        <v>34.74</v>
      </c>
      <c r="AL698" s="56">
        <v>6.711</v>
      </c>
      <c r="AM698" s="3">
        <v>214.321300134744</v>
      </c>
      <c r="AN698" s="53">
        <v>3893.2</v>
      </c>
      <c r="AO698" s="18">
        <f t="shared" si="4"/>
        <v>1165.361359</v>
      </c>
      <c r="AP698" s="53">
        <v>139.9</v>
      </c>
      <c r="AQ698" s="53">
        <v>10583.92</v>
      </c>
      <c r="AR698" s="21">
        <v>843.095</v>
      </c>
      <c r="AS698" s="21">
        <v>1.252216</v>
      </c>
      <c r="AT698" s="53">
        <v>172.9</v>
      </c>
      <c r="AU698" s="53">
        <v>179.2</v>
      </c>
      <c r="AV698" s="53">
        <v>143.6</v>
      </c>
      <c r="AW698" s="53">
        <v>134.3</v>
      </c>
      <c r="AX698" s="53">
        <v>132.9</v>
      </c>
      <c r="AY698" s="21">
        <v>137.15177397975</v>
      </c>
      <c r="AZ698" s="21">
        <v>129.949137126673</v>
      </c>
      <c r="BA698" s="21">
        <v>154.346271102294</v>
      </c>
      <c r="BB698" s="5">
        <v>404.73</v>
      </c>
      <c r="BC698" s="5">
        <v>6.4405</v>
      </c>
      <c r="BD698" s="18">
        <v>404.95</v>
      </c>
      <c r="BE698" s="21">
        <v>4.08</v>
      </c>
      <c r="BF698" s="21">
        <v>5.5</v>
      </c>
      <c r="BG698" s="5">
        <v>6.27</v>
      </c>
      <c r="BH698" s="53">
        <v>140.2</v>
      </c>
      <c r="BI698" s="53">
        <v>121.4</v>
      </c>
      <c r="BJ698" s="53">
        <v>133.9</v>
      </c>
      <c r="BK698" s="53">
        <v>150.5</v>
      </c>
      <c r="BL698" s="54">
        <v>1576929.0</v>
      </c>
      <c r="BM698" s="53">
        <v>142.8</v>
      </c>
      <c r="BN698" s="53">
        <v>157.3</v>
      </c>
      <c r="BO698" s="21">
        <v>83.2006330052915</v>
      </c>
      <c r="BP698" s="53">
        <v>8019.8</v>
      </c>
      <c r="BQ698" s="21">
        <v>-0.2519</v>
      </c>
      <c r="BR698" s="53">
        <v>189.3</v>
      </c>
      <c r="BS698" s="5">
        <v>215.8</v>
      </c>
      <c r="BT698" s="53">
        <v>5.635</v>
      </c>
      <c r="BU698" s="18">
        <v>1.56</v>
      </c>
      <c r="BV698" s="57">
        <v>163.213551</v>
      </c>
    </row>
    <row r="699" ht="15.75" customHeight="1">
      <c r="A699" s="3" t="s">
        <v>231</v>
      </c>
      <c r="B699" s="3">
        <v>2004.0</v>
      </c>
      <c r="C699" s="3">
        <v>2004.249999999948</v>
      </c>
      <c r="D699" s="54">
        <v>44.816</v>
      </c>
      <c r="E699" s="3">
        <v>6122.9</v>
      </c>
      <c r="F699" s="50">
        <v>669.8772</v>
      </c>
      <c r="G699" s="50">
        <v>2289.8231</v>
      </c>
      <c r="H699" s="51">
        <v>869.3897</v>
      </c>
      <c r="I699" s="22">
        <v>438.18359999999996</v>
      </c>
      <c r="J699" s="21">
        <v>113.7</v>
      </c>
      <c r="K699" s="5">
        <v>1.0</v>
      </c>
      <c r="L699" s="52">
        <v>12200.43</v>
      </c>
      <c r="M699" s="54">
        <v>86.016</v>
      </c>
      <c r="N699" s="3">
        <v>1123.98</v>
      </c>
      <c r="O699" s="53">
        <v>143.1</v>
      </c>
      <c r="P699" s="52">
        <v>44.868</v>
      </c>
      <c r="Q699" s="54">
        <v>187.1</v>
      </c>
      <c r="R699" s="18">
        <v>142.9878</v>
      </c>
      <c r="S699" s="54">
        <v>36.76</v>
      </c>
      <c r="T699" s="3">
        <v>211.507008718117</v>
      </c>
      <c r="U699" s="21">
        <v>3.83</v>
      </c>
      <c r="V699" s="21">
        <v>1.19</v>
      </c>
      <c r="W699" s="18">
        <f t="shared" si="6"/>
        <v>0.01803721062</v>
      </c>
      <c r="X699" s="54">
        <v>91.868</v>
      </c>
      <c r="Y699" s="54">
        <v>0.023416438295122743</v>
      </c>
      <c r="Z699" s="53">
        <v>11696.552241</v>
      </c>
      <c r="AA699" s="51">
        <v>4266.4564</v>
      </c>
      <c r="AB699" s="55">
        <v>5978.456</v>
      </c>
      <c r="AC699" s="51">
        <v>7431.417</v>
      </c>
      <c r="AD699" s="51">
        <v>9910.596</v>
      </c>
      <c r="AE699" s="51">
        <v>7262.61</v>
      </c>
      <c r="AF699" s="51">
        <f t="shared" si="5"/>
        <v>24604.623</v>
      </c>
      <c r="AG699" s="18">
        <v>24866.14</v>
      </c>
      <c r="AH699" s="21">
        <v>0.94</v>
      </c>
      <c r="AI699" s="51">
        <f t="shared" si="3"/>
        <v>1711.9996</v>
      </c>
      <c r="AJ699" s="18">
        <v>405.976</v>
      </c>
      <c r="AK699" s="54">
        <v>36.76</v>
      </c>
      <c r="AL699" s="56">
        <v>7.945</v>
      </c>
      <c r="AM699" s="3">
        <v>211.507008718117</v>
      </c>
      <c r="AN699" s="53">
        <v>3995.5</v>
      </c>
      <c r="AO699" s="18">
        <f t="shared" si="4"/>
        <v>1168.949035</v>
      </c>
      <c r="AP699" s="53">
        <v>140.4</v>
      </c>
      <c r="AQ699" s="53">
        <v>10357.7</v>
      </c>
      <c r="AR699" s="21">
        <v>900.165</v>
      </c>
      <c r="AS699" s="21">
        <v>1.342957</v>
      </c>
      <c r="AT699" s="53">
        <v>184.4</v>
      </c>
      <c r="AU699" s="53">
        <v>195.2</v>
      </c>
      <c r="AV699" s="53">
        <v>150.3</v>
      </c>
      <c r="AW699" s="53">
        <v>135.6</v>
      </c>
      <c r="AX699" s="53">
        <v>141.5</v>
      </c>
      <c r="AY699" s="21">
        <v>137.118850801348</v>
      </c>
      <c r="AZ699" s="21">
        <v>130.50457017016</v>
      </c>
      <c r="BA699" s="21">
        <v>154.740252386512</v>
      </c>
      <c r="BB699" s="5">
        <v>405.98</v>
      </c>
      <c r="BC699" s="5">
        <v>7.22543</v>
      </c>
      <c r="BD699" s="18">
        <v>406.67</v>
      </c>
      <c r="BE699" s="21">
        <v>3.83</v>
      </c>
      <c r="BF699" s="21">
        <v>5.33</v>
      </c>
      <c r="BG699" s="5">
        <v>6.11</v>
      </c>
      <c r="BH699" s="53">
        <v>143.9</v>
      </c>
      <c r="BI699" s="53">
        <v>121.6</v>
      </c>
      <c r="BJ699" s="53">
        <v>133.7</v>
      </c>
      <c r="BK699" s="53">
        <v>150.5</v>
      </c>
      <c r="BL699" s="54">
        <v>1582863.0</v>
      </c>
      <c r="BM699" s="53">
        <v>143.3</v>
      </c>
      <c r="BN699" s="53">
        <v>157.6</v>
      </c>
      <c r="BO699" s="21">
        <v>83.3786657435339</v>
      </c>
      <c r="BP699" s="53">
        <v>8076.0</v>
      </c>
      <c r="BQ699" s="21">
        <v>-0.5099</v>
      </c>
      <c r="BR699" s="53">
        <v>191.7</v>
      </c>
      <c r="BS699" s="5">
        <v>217.0</v>
      </c>
      <c r="BT699" s="53">
        <v>5.445</v>
      </c>
      <c r="BU699" s="18">
        <v>1.6</v>
      </c>
      <c r="BV699" s="57">
        <v>164.510254</v>
      </c>
    </row>
    <row r="700" ht="15.75" customHeight="1">
      <c r="A700" s="3" t="s">
        <v>59</v>
      </c>
      <c r="B700" s="3">
        <v>2004.0</v>
      </c>
      <c r="C700" s="3">
        <v>2004.3333333332812</v>
      </c>
      <c r="D700" s="54">
        <v>45.527</v>
      </c>
      <c r="E700" s="3">
        <v>6164.5</v>
      </c>
      <c r="F700" s="50">
        <v>672.7276</v>
      </c>
      <c r="G700" s="50">
        <v>2343.0969</v>
      </c>
      <c r="H700" s="51">
        <v>864.5051</v>
      </c>
      <c r="I700" s="22">
        <v>442.38190000000003</v>
      </c>
      <c r="J700" s="21">
        <v>114.59</v>
      </c>
      <c r="K700" s="5">
        <v>1.0</v>
      </c>
      <c r="L700" s="52">
        <v>12187.63</v>
      </c>
      <c r="M700" s="54">
        <v>86.238</v>
      </c>
      <c r="N700" s="3">
        <v>1133.36</v>
      </c>
      <c r="O700" s="53">
        <v>144.8</v>
      </c>
      <c r="P700" s="52">
        <v>45.613</v>
      </c>
      <c r="Q700" s="54">
        <v>187.4</v>
      </c>
      <c r="R700" s="18">
        <v>144.3672</v>
      </c>
      <c r="S700" s="54">
        <v>36.69</v>
      </c>
      <c r="T700" s="3">
        <v>216.038686581858</v>
      </c>
      <c r="U700" s="21">
        <v>4.35</v>
      </c>
      <c r="V700" s="21">
        <v>1.43</v>
      </c>
      <c r="W700" s="18">
        <f t="shared" si="6"/>
        <v>0.01986801958</v>
      </c>
      <c r="X700" s="54">
        <v>91.973</v>
      </c>
      <c r="Y700" s="54">
        <v>0.021922222222222176</v>
      </c>
      <c r="Z700" s="53">
        <v>11711.093667000001</v>
      </c>
      <c r="AA700" s="51">
        <v>4322.8636</v>
      </c>
      <c r="AB700" s="55">
        <v>6034.8594</v>
      </c>
      <c r="AC700" s="51">
        <v>7497.83771521756</v>
      </c>
      <c r="AD700" s="51">
        <v>10008.0107722474</v>
      </c>
      <c r="AE700" s="51">
        <v>7293.6090856433</v>
      </c>
      <c r="AF700" s="51">
        <f t="shared" si="5"/>
        <v>24799.45757</v>
      </c>
      <c r="AG700" s="18">
        <v>24823.44</v>
      </c>
      <c r="AH700" s="21">
        <v>0.94</v>
      </c>
      <c r="AI700" s="51">
        <f t="shared" si="3"/>
        <v>1711.9958</v>
      </c>
      <c r="AJ700" s="18">
        <v>404.85</v>
      </c>
      <c r="AK700" s="54">
        <v>36.69</v>
      </c>
      <c r="AL700" s="56">
        <v>6.088</v>
      </c>
      <c r="AM700" s="3">
        <v>216.038686581858</v>
      </c>
      <c r="AN700" s="53">
        <v>3876.2</v>
      </c>
      <c r="AO700" s="18">
        <f t="shared" si="4"/>
        <v>1165.706882</v>
      </c>
      <c r="AP700" s="53">
        <v>140.6</v>
      </c>
      <c r="AQ700" s="53">
        <v>10225.57</v>
      </c>
      <c r="AR700" s="21">
        <v>876.233</v>
      </c>
      <c r="AS700" s="21">
        <v>1.279733</v>
      </c>
      <c r="AT700" s="53">
        <v>187.8</v>
      </c>
      <c r="AU700" s="53">
        <v>196.7</v>
      </c>
      <c r="AV700" s="53">
        <v>154.4</v>
      </c>
      <c r="AW700" s="53">
        <v>141.1</v>
      </c>
      <c r="AX700" s="53">
        <v>144.6</v>
      </c>
      <c r="AY700" s="21">
        <v>137.086780764767</v>
      </c>
      <c r="AZ700" s="21">
        <v>130.359720993156</v>
      </c>
      <c r="BA700" s="21">
        <v>154.415811848029</v>
      </c>
      <c r="BB700" s="5">
        <v>404.85</v>
      </c>
      <c r="BC700" s="5">
        <v>7.055</v>
      </c>
      <c r="BD700" s="18">
        <v>403.26</v>
      </c>
      <c r="BE700" s="21">
        <v>4.35</v>
      </c>
      <c r="BF700" s="21">
        <v>5.73</v>
      </c>
      <c r="BG700" s="5">
        <v>6.46</v>
      </c>
      <c r="BH700" s="53">
        <v>146.5</v>
      </c>
      <c r="BI700" s="53">
        <v>122.0</v>
      </c>
      <c r="BJ700" s="53">
        <v>134.0</v>
      </c>
      <c r="BK700" s="53">
        <v>151.1</v>
      </c>
      <c r="BL700" s="54">
        <v>1585653.0</v>
      </c>
      <c r="BM700" s="53">
        <v>144.8</v>
      </c>
      <c r="BN700" s="53">
        <v>158.7</v>
      </c>
      <c r="BO700" s="21">
        <v>83.4380099896147</v>
      </c>
      <c r="BP700" s="53">
        <v>8088.6</v>
      </c>
      <c r="BQ700" s="21">
        <v>-0.7133</v>
      </c>
      <c r="BR700" s="53">
        <v>194.9</v>
      </c>
      <c r="BS700" s="5">
        <v>217.8</v>
      </c>
      <c r="BT700" s="53">
        <v>5.83</v>
      </c>
      <c r="BU700" s="18">
        <v>1.61</v>
      </c>
      <c r="BV700" s="57">
        <v>166.374207</v>
      </c>
    </row>
    <row r="701" ht="15.75" customHeight="1">
      <c r="A701" s="3" t="s">
        <v>232</v>
      </c>
      <c r="B701" s="3">
        <v>2004.0</v>
      </c>
      <c r="C701" s="3">
        <v>2004.4166666666144</v>
      </c>
      <c r="D701" s="54">
        <v>45.311</v>
      </c>
      <c r="E701" s="3">
        <v>6231.3</v>
      </c>
      <c r="F701" s="50">
        <v>676.8455</v>
      </c>
      <c r="G701" s="50">
        <v>2383.9924</v>
      </c>
      <c r="H701" s="51">
        <v>862.8607</v>
      </c>
      <c r="I701" s="22">
        <v>448.00559999999996</v>
      </c>
      <c r="J701" s="21">
        <v>116.52</v>
      </c>
      <c r="K701" s="5">
        <v>1.0</v>
      </c>
      <c r="L701" s="52">
        <v>12278.33</v>
      </c>
      <c r="M701" s="54">
        <v>86.356</v>
      </c>
      <c r="N701" s="3">
        <v>1102.78</v>
      </c>
      <c r="O701" s="53">
        <v>146.8</v>
      </c>
      <c r="P701" s="52">
        <v>45.422</v>
      </c>
      <c r="Q701" s="54">
        <v>188.2</v>
      </c>
      <c r="R701" s="18">
        <v>146.2754</v>
      </c>
      <c r="S701" s="54">
        <v>40.28</v>
      </c>
      <c r="T701" s="3">
        <v>213.09406360861</v>
      </c>
      <c r="U701" s="21">
        <v>4.72</v>
      </c>
      <c r="V701" s="21">
        <v>1.78</v>
      </c>
      <c r="W701" s="18">
        <f t="shared" si="6"/>
        <v>0.02003307347</v>
      </c>
      <c r="X701" s="54">
        <v>92.069</v>
      </c>
      <c r="Y701" s="54">
        <v>0.020664043013136846</v>
      </c>
      <c r="Z701" s="53">
        <v>11841.221452</v>
      </c>
      <c r="AA701" s="51">
        <v>4371.7388</v>
      </c>
      <c r="AB701" s="55">
        <v>6066.82</v>
      </c>
      <c r="AC701" s="51">
        <v>7425.80705274781</v>
      </c>
      <c r="AD701" s="51">
        <v>10117.2738728829</v>
      </c>
      <c r="AE701" s="51">
        <v>7313.99653390243</v>
      </c>
      <c r="AF701" s="51">
        <f t="shared" si="5"/>
        <v>24857.07746</v>
      </c>
      <c r="AG701" s="18">
        <v>24871.88</v>
      </c>
      <c r="AH701" s="21">
        <v>1.02</v>
      </c>
      <c r="AI701" s="51">
        <f t="shared" si="3"/>
        <v>1695.0812</v>
      </c>
      <c r="AJ701" s="18">
        <v>383.953</v>
      </c>
      <c r="AK701" s="54">
        <v>40.28</v>
      </c>
      <c r="AL701" s="56">
        <v>6.11</v>
      </c>
      <c r="AM701" s="3">
        <v>213.09406360861</v>
      </c>
      <c r="AN701" s="53">
        <v>3876.8</v>
      </c>
      <c r="AO701" s="18">
        <f t="shared" si="4"/>
        <v>1105.537</v>
      </c>
      <c r="AP701" s="53">
        <v>141.0</v>
      </c>
      <c r="AQ701" s="53">
        <v>10188.45</v>
      </c>
      <c r="AR701" s="21">
        <v>806.055</v>
      </c>
      <c r="AS701" s="21">
        <v>1.209125</v>
      </c>
      <c r="AT701" s="53">
        <v>176.2</v>
      </c>
      <c r="AU701" s="53">
        <v>180.4</v>
      </c>
      <c r="AV701" s="53">
        <v>155.3</v>
      </c>
      <c r="AW701" s="53">
        <v>138.6</v>
      </c>
      <c r="AX701" s="53">
        <v>143.0</v>
      </c>
      <c r="AY701" s="21">
        <v>137.288927068836</v>
      </c>
      <c r="AZ701" s="21">
        <v>130.894313313813</v>
      </c>
      <c r="BA701" s="21">
        <v>154.795213380856</v>
      </c>
      <c r="BB701" s="5">
        <v>383.95</v>
      </c>
      <c r="BC701" s="5">
        <v>5.84737</v>
      </c>
      <c r="BD701" s="18">
        <v>383.78</v>
      </c>
      <c r="BE701" s="21">
        <v>4.72</v>
      </c>
      <c r="BF701" s="21">
        <v>6.04</v>
      </c>
      <c r="BG701" s="5">
        <v>6.75</v>
      </c>
      <c r="BH701" s="53">
        <v>147.0</v>
      </c>
      <c r="BI701" s="53">
        <v>122.1</v>
      </c>
      <c r="BJ701" s="53">
        <v>134.5</v>
      </c>
      <c r="BK701" s="53">
        <v>151.9</v>
      </c>
      <c r="BL701" s="54">
        <v>1591503.0</v>
      </c>
      <c r="BM701" s="53">
        <v>146.5</v>
      </c>
      <c r="BN701" s="53">
        <v>159.6</v>
      </c>
      <c r="BO701" s="21">
        <v>83.5566984817764</v>
      </c>
      <c r="BP701" s="53">
        <v>8163.2</v>
      </c>
      <c r="BQ701" s="21">
        <v>-0.2915</v>
      </c>
      <c r="BR701" s="53">
        <v>184.9</v>
      </c>
      <c r="BS701" s="5">
        <v>218.5</v>
      </c>
      <c r="BT701" s="53">
        <v>6.27</v>
      </c>
      <c r="BU701" s="18">
        <v>1.67</v>
      </c>
      <c r="BV701" s="57">
        <v>167.844857</v>
      </c>
    </row>
    <row r="702" ht="15.75" customHeight="1">
      <c r="A702" s="3" t="s">
        <v>233</v>
      </c>
      <c r="B702" s="3">
        <v>2004.0</v>
      </c>
      <c r="C702" s="3">
        <v>2004.4999999999477</v>
      </c>
      <c r="D702" s="54">
        <v>45.689</v>
      </c>
      <c r="E702" s="3">
        <v>6243.1</v>
      </c>
      <c r="F702" s="50">
        <v>679.7873</v>
      </c>
      <c r="G702" s="50">
        <v>2409.4224</v>
      </c>
      <c r="H702" s="51">
        <v>869.1721</v>
      </c>
      <c r="I702" s="22">
        <v>446.8014</v>
      </c>
      <c r="J702" s="21">
        <v>114.94</v>
      </c>
      <c r="K702" s="5">
        <v>1.03</v>
      </c>
      <c r="L702" s="52">
        <v>12175.24</v>
      </c>
      <c r="M702" s="54">
        <v>86.496</v>
      </c>
      <c r="N702" s="3">
        <v>1132.76</v>
      </c>
      <c r="O702" s="53">
        <v>147.2</v>
      </c>
      <c r="P702" s="52">
        <v>45.869</v>
      </c>
      <c r="Q702" s="54">
        <v>188.9</v>
      </c>
      <c r="R702" s="18">
        <v>146.6921</v>
      </c>
      <c r="S702" s="54">
        <v>38.02</v>
      </c>
      <c r="T702" s="3">
        <v>217.120101527</v>
      </c>
      <c r="U702" s="21">
        <v>4.73</v>
      </c>
      <c r="V702" s="21">
        <v>2.12</v>
      </c>
      <c r="W702" s="18">
        <f t="shared" si="6"/>
        <v>0.02126453746</v>
      </c>
      <c r="X702" s="54">
        <v>92.219</v>
      </c>
      <c r="Y702" s="54">
        <v>0.01981709002842047</v>
      </c>
      <c r="Z702" s="53">
        <v>11781.979748</v>
      </c>
      <c r="AA702" s="51">
        <v>4405.3047</v>
      </c>
      <c r="AB702" s="55">
        <v>6107.2106</v>
      </c>
      <c r="AC702" s="51">
        <v>7345.974</v>
      </c>
      <c r="AD702" s="51">
        <v>10221.554</v>
      </c>
      <c r="AE702" s="51">
        <v>7334.726</v>
      </c>
      <c r="AF702" s="51">
        <f t="shared" si="5"/>
        <v>24902.254</v>
      </c>
      <c r="AG702" s="18">
        <v>25011.45</v>
      </c>
      <c r="AH702" s="21">
        <v>1.27</v>
      </c>
      <c r="AI702" s="51">
        <f t="shared" si="3"/>
        <v>1701.9059</v>
      </c>
      <c r="AJ702" s="18">
        <v>391.78</v>
      </c>
      <c r="AK702" s="54">
        <v>38.02</v>
      </c>
      <c r="AL702" s="56">
        <v>5.791</v>
      </c>
      <c r="AM702" s="3">
        <v>217.120101527</v>
      </c>
      <c r="AN702" s="53">
        <v>3923.0</v>
      </c>
      <c r="AO702" s="18">
        <f t="shared" si="4"/>
        <v>1128.073711</v>
      </c>
      <c r="AP702" s="53">
        <v>141.6</v>
      </c>
      <c r="AQ702" s="53">
        <v>10435.48</v>
      </c>
      <c r="AR702" s="21">
        <v>806.402</v>
      </c>
      <c r="AS702" s="21">
        <v>1.207086</v>
      </c>
      <c r="AT702" s="53">
        <v>177.1</v>
      </c>
      <c r="AU702" s="53">
        <v>175.8</v>
      </c>
      <c r="AV702" s="53">
        <v>155.2</v>
      </c>
      <c r="AW702" s="53">
        <v>137.0</v>
      </c>
      <c r="AX702" s="53">
        <v>149.4</v>
      </c>
      <c r="AY702" s="21">
        <v>137.572105622096</v>
      </c>
      <c r="AZ702" s="21">
        <v>131.815208049418</v>
      </c>
      <c r="BA702" s="21">
        <v>155.124159452081</v>
      </c>
      <c r="BB702" s="5">
        <v>391.78</v>
      </c>
      <c r="BC702" s="5">
        <v>5.86182</v>
      </c>
      <c r="BD702" s="18">
        <v>392.48</v>
      </c>
      <c r="BE702" s="21">
        <v>4.73</v>
      </c>
      <c r="BF702" s="21">
        <v>6.01</v>
      </c>
      <c r="BG702" s="5">
        <v>6.78</v>
      </c>
      <c r="BH702" s="53">
        <v>147.3</v>
      </c>
      <c r="BI702" s="53">
        <v>122.2</v>
      </c>
      <c r="BJ702" s="53">
        <v>134.9</v>
      </c>
      <c r="BK702" s="53">
        <v>152.6</v>
      </c>
      <c r="BL702" s="54">
        <v>1599200.0</v>
      </c>
      <c r="BM702" s="53">
        <v>147.3</v>
      </c>
      <c r="BN702" s="53">
        <v>160.3</v>
      </c>
      <c r="BO702" s="21">
        <v>83.7347312200188</v>
      </c>
      <c r="BP702" s="53">
        <v>8147.2</v>
      </c>
      <c r="BQ702" s="21">
        <v>-0.2964</v>
      </c>
      <c r="BR702" s="53">
        <v>184.6</v>
      </c>
      <c r="BS702" s="5">
        <v>218.9</v>
      </c>
      <c r="BT702" s="53">
        <v>6.2875</v>
      </c>
      <c r="BU702" s="18">
        <v>1.64</v>
      </c>
      <c r="BV702" s="57">
        <v>169.777435</v>
      </c>
    </row>
    <row r="703" ht="15.75" customHeight="1">
      <c r="A703" s="3" t="s">
        <v>60</v>
      </c>
      <c r="B703" s="3">
        <v>2004.0</v>
      </c>
      <c r="C703" s="3">
        <v>2004.583333333281</v>
      </c>
      <c r="D703" s="54">
        <v>45.882</v>
      </c>
      <c r="E703" s="3">
        <v>6255.4</v>
      </c>
      <c r="F703" s="50">
        <v>679.8805</v>
      </c>
      <c r="G703" s="50">
        <v>2414.1319</v>
      </c>
      <c r="H703" s="51">
        <v>878.0985</v>
      </c>
      <c r="I703" s="22">
        <v>460.85179999999997</v>
      </c>
      <c r="J703" s="21">
        <v>113.67</v>
      </c>
      <c r="K703" s="5">
        <v>1.26</v>
      </c>
      <c r="L703" s="52">
        <v>12312.43</v>
      </c>
      <c r="M703" s="54">
        <v>86.605</v>
      </c>
      <c r="N703" s="3">
        <v>1105.85</v>
      </c>
      <c r="O703" s="53">
        <v>147.4</v>
      </c>
      <c r="P703" s="52">
        <v>46.126</v>
      </c>
      <c r="Q703" s="54">
        <v>189.1</v>
      </c>
      <c r="R703" s="18">
        <v>147.0735</v>
      </c>
      <c r="S703" s="54">
        <v>40.69</v>
      </c>
      <c r="T703" s="3">
        <v>214.262781889468</v>
      </c>
      <c r="U703" s="21">
        <v>4.5</v>
      </c>
      <c r="V703" s="21">
        <v>2.1</v>
      </c>
      <c r="W703" s="18">
        <f t="shared" si="6"/>
        <v>0.02011849653</v>
      </c>
      <c r="X703" s="60">
        <v>92.368</v>
      </c>
      <c r="Y703" s="60">
        <v>0.02033647420106699</v>
      </c>
      <c r="Z703" s="61">
        <v>11940.594614</v>
      </c>
      <c r="AA703" s="51">
        <v>4432.8849</v>
      </c>
      <c r="AB703" s="55">
        <v>6135.756</v>
      </c>
      <c r="AC703" s="51">
        <v>7358.40960459893</v>
      </c>
      <c r="AD703" s="51">
        <v>10309.8110916486</v>
      </c>
      <c r="AE703" s="51">
        <v>7364.31713702715</v>
      </c>
      <c r="AF703" s="51">
        <f t="shared" si="5"/>
        <v>25032.53783</v>
      </c>
      <c r="AG703" s="18">
        <v>25242.15</v>
      </c>
      <c r="AH703" s="21">
        <v>1.33</v>
      </c>
      <c r="AI703" s="51">
        <f t="shared" si="3"/>
        <v>1702.8711</v>
      </c>
      <c r="AJ703" s="18">
        <v>398.441</v>
      </c>
      <c r="AK703" s="54">
        <v>40.69</v>
      </c>
      <c r="AL703" s="56">
        <v>6.56</v>
      </c>
      <c r="AM703" s="3">
        <v>214.262781889468</v>
      </c>
      <c r="AN703" s="53">
        <v>3950.1</v>
      </c>
      <c r="AO703" s="18">
        <f t="shared" si="4"/>
        <v>1147.253095</v>
      </c>
      <c r="AP703" s="53">
        <v>141.4</v>
      </c>
      <c r="AQ703" s="53">
        <v>10139.71</v>
      </c>
      <c r="AR703" s="21">
        <v>808.333</v>
      </c>
      <c r="AS703" s="21">
        <v>1.26769</v>
      </c>
      <c r="AT703" s="53">
        <v>184.0</v>
      </c>
      <c r="AU703" s="53">
        <v>181.0</v>
      </c>
      <c r="AV703" s="53">
        <v>166.0</v>
      </c>
      <c r="AW703" s="53">
        <v>139.7</v>
      </c>
      <c r="AX703" s="53">
        <v>160.8</v>
      </c>
      <c r="AY703" s="21">
        <v>136.954992185693</v>
      </c>
      <c r="AZ703" s="21">
        <v>130.811261722523</v>
      </c>
      <c r="BA703" s="21">
        <v>155.38387334397</v>
      </c>
      <c r="BB703" s="5">
        <v>398.44</v>
      </c>
      <c r="BC703" s="5">
        <v>6.31409</v>
      </c>
      <c r="BD703" s="18">
        <v>398.09</v>
      </c>
      <c r="BE703" s="21">
        <v>4.5</v>
      </c>
      <c r="BF703" s="21">
        <v>5.82</v>
      </c>
      <c r="BG703" s="5">
        <v>6.62</v>
      </c>
      <c r="BH703" s="53">
        <v>151.3</v>
      </c>
      <c r="BI703" s="53">
        <v>122.1</v>
      </c>
      <c r="BJ703" s="53">
        <v>134.9</v>
      </c>
      <c r="BK703" s="53">
        <v>153.4</v>
      </c>
      <c r="BL703" s="54">
        <v>1608600.0</v>
      </c>
      <c r="BM703" s="53">
        <v>148.2</v>
      </c>
      <c r="BN703" s="53">
        <v>160.9</v>
      </c>
      <c r="BO703" s="21">
        <v>83.4973542356955</v>
      </c>
      <c r="BP703" s="53">
        <v>8218.9</v>
      </c>
      <c r="BQ703" s="21">
        <v>-0.2671</v>
      </c>
      <c r="BR703" s="53">
        <v>191.4</v>
      </c>
      <c r="BS703" s="5">
        <v>219.3</v>
      </c>
      <c r="BT703" s="53">
        <v>6.056</v>
      </c>
      <c r="BU703" s="18">
        <v>1.7</v>
      </c>
      <c r="BV703" s="57">
        <v>172.101353</v>
      </c>
    </row>
    <row r="704" ht="15.75" customHeight="1">
      <c r="A704" s="3" t="s">
        <v>234</v>
      </c>
      <c r="B704" s="3">
        <v>2004.0</v>
      </c>
      <c r="C704" s="3">
        <v>2004.6666666666142</v>
      </c>
      <c r="D704" s="54">
        <v>45.284</v>
      </c>
      <c r="E704" s="3">
        <v>6276.9</v>
      </c>
      <c r="F704" s="50">
        <v>682.8711</v>
      </c>
      <c r="G704" s="50">
        <v>2437.264</v>
      </c>
      <c r="H704" s="51">
        <v>883.0315</v>
      </c>
      <c r="I704" s="22">
        <v>460.8745</v>
      </c>
      <c r="J704" s="21">
        <v>114.15</v>
      </c>
      <c r="K704" s="5">
        <v>1.43</v>
      </c>
      <c r="L704" s="52">
        <v>12308.22</v>
      </c>
      <c r="M704" s="54">
        <v>86.642</v>
      </c>
      <c r="N704" s="3">
        <v>1088.94</v>
      </c>
      <c r="O704" s="53">
        <v>148.0</v>
      </c>
      <c r="P704" s="52">
        <v>45.536</v>
      </c>
      <c r="Q704" s="54">
        <v>189.2</v>
      </c>
      <c r="R704" s="18">
        <v>147.7984</v>
      </c>
      <c r="S704" s="54">
        <v>44.94</v>
      </c>
      <c r="T704" s="3">
        <v>220.762063540424</v>
      </c>
      <c r="U704" s="21">
        <v>4.28</v>
      </c>
      <c r="V704" s="21">
        <v>2.02</v>
      </c>
      <c r="W704" s="18">
        <f t="shared" si="6"/>
        <v>0.01956954071</v>
      </c>
      <c r="X704" s="54">
        <v>92.503</v>
      </c>
      <c r="Y704" s="54">
        <v>0.019732563138690207</v>
      </c>
      <c r="Z704" s="53">
        <v>11953.743264</v>
      </c>
      <c r="AA704" s="51">
        <v>4464.1189</v>
      </c>
      <c r="AB704" s="55">
        <v>6169.1645</v>
      </c>
      <c r="AC704" s="51">
        <v>7440.87315503147</v>
      </c>
      <c r="AD704" s="51">
        <v>10394.1700457045</v>
      </c>
      <c r="AE704" s="51">
        <v>7401.5535895492</v>
      </c>
      <c r="AF704" s="51">
        <f t="shared" si="5"/>
        <v>25236.59679</v>
      </c>
      <c r="AG704" s="18">
        <v>25475.12</v>
      </c>
      <c r="AH704" s="21">
        <v>1.48</v>
      </c>
      <c r="AI704" s="51">
        <f t="shared" si="3"/>
        <v>1705.0456</v>
      </c>
      <c r="AJ704" s="18">
        <v>400.133</v>
      </c>
      <c r="AK704" s="54">
        <v>44.94</v>
      </c>
      <c r="AL704" s="56">
        <v>6.804</v>
      </c>
      <c r="AM704" s="3">
        <v>220.762063540424</v>
      </c>
      <c r="AN704" s="53">
        <v>4059.3</v>
      </c>
      <c r="AO704" s="18">
        <f t="shared" si="4"/>
        <v>1152.124964</v>
      </c>
      <c r="AP704" s="53">
        <v>141.9</v>
      </c>
      <c r="AQ704" s="53">
        <v>10173.92</v>
      </c>
      <c r="AR704" s="21">
        <v>850.65</v>
      </c>
      <c r="AS704" s="21">
        <v>1.274782</v>
      </c>
      <c r="AT704" s="53">
        <v>184.7</v>
      </c>
      <c r="AU704" s="53">
        <v>181.1</v>
      </c>
      <c r="AV704" s="53">
        <v>174.2</v>
      </c>
      <c r="AW704" s="53">
        <v>138.5</v>
      </c>
      <c r="AX704" s="53">
        <v>162.6</v>
      </c>
      <c r="AY704" s="21">
        <v>136.455096972105</v>
      </c>
      <c r="AZ704" s="21">
        <v>130.839312887497</v>
      </c>
      <c r="BA704" s="21">
        <v>155.995248020492</v>
      </c>
      <c r="BB704" s="5">
        <v>400.13</v>
      </c>
      <c r="BC704" s="5">
        <v>6.65929</v>
      </c>
      <c r="BD704" s="18">
        <v>400.51</v>
      </c>
      <c r="BE704" s="21">
        <v>4.28</v>
      </c>
      <c r="BF704" s="21">
        <v>5.65</v>
      </c>
      <c r="BG704" s="5">
        <v>6.46</v>
      </c>
      <c r="BH704" s="53">
        <v>154.0</v>
      </c>
      <c r="BI704" s="53">
        <v>122.2</v>
      </c>
      <c r="BJ704" s="53">
        <v>135.6</v>
      </c>
      <c r="BK704" s="53">
        <v>154.4</v>
      </c>
      <c r="BL704" s="54">
        <v>1615741.0</v>
      </c>
      <c r="BM704" s="53">
        <v>149.3</v>
      </c>
      <c r="BN704" s="53">
        <v>161.1</v>
      </c>
      <c r="BO704" s="21">
        <v>83.7940754660996</v>
      </c>
      <c r="BP704" s="53">
        <v>8253.1</v>
      </c>
      <c r="BQ704" s="21">
        <v>-0.4365</v>
      </c>
      <c r="BR704" s="53">
        <v>195.1</v>
      </c>
      <c r="BS704" s="5">
        <v>219.6</v>
      </c>
      <c r="BT704" s="53">
        <v>5.8675</v>
      </c>
      <c r="BU704" s="18">
        <v>1.74</v>
      </c>
      <c r="BV704" s="57">
        <v>173.678281</v>
      </c>
    </row>
    <row r="705" ht="15.75" customHeight="1">
      <c r="A705" s="3" t="s">
        <v>235</v>
      </c>
      <c r="B705" s="3">
        <v>2004.0</v>
      </c>
      <c r="C705" s="3">
        <v>2004.7499999999475</v>
      </c>
      <c r="D705" s="54">
        <v>46.142</v>
      </c>
      <c r="E705" s="3">
        <v>6314.8</v>
      </c>
      <c r="F705" s="50">
        <v>684.7686</v>
      </c>
      <c r="G705" s="50">
        <v>2466.4973</v>
      </c>
      <c r="H705" s="51">
        <v>886.8272</v>
      </c>
      <c r="I705" s="22">
        <v>467.2068</v>
      </c>
      <c r="J705" s="21">
        <v>113.37</v>
      </c>
      <c r="K705" s="5">
        <v>1.61</v>
      </c>
      <c r="L705" s="52">
        <v>12289.9</v>
      </c>
      <c r="M705" s="54">
        <v>86.806</v>
      </c>
      <c r="N705" s="3">
        <v>1117.66</v>
      </c>
      <c r="O705" s="53">
        <v>147.7</v>
      </c>
      <c r="P705" s="52">
        <v>46.477</v>
      </c>
      <c r="Q705" s="54">
        <v>189.8</v>
      </c>
      <c r="R705" s="18">
        <v>147.7478</v>
      </c>
      <c r="S705" s="54">
        <v>45.95</v>
      </c>
      <c r="T705" s="3">
        <v>214.918187776648</v>
      </c>
      <c r="U705" s="21">
        <v>4.13</v>
      </c>
      <c r="V705" s="21">
        <v>2.12</v>
      </c>
      <c r="W705" s="18">
        <f t="shared" si="6"/>
        <v>0.0202867889</v>
      </c>
      <c r="X705" s="54">
        <v>92.742</v>
      </c>
      <c r="Y705" s="54">
        <v>0.020803064324395715</v>
      </c>
      <c r="Z705" s="53">
        <v>11956.843710000001</v>
      </c>
      <c r="AA705" s="51">
        <v>4505.3116</v>
      </c>
      <c r="AB705" s="55">
        <v>6228.5389</v>
      </c>
      <c r="AC705" s="51">
        <v>7540.546</v>
      </c>
      <c r="AD705" s="51">
        <v>10492.547</v>
      </c>
      <c r="AE705" s="51">
        <v>7442.785</v>
      </c>
      <c r="AF705" s="51">
        <f t="shared" si="5"/>
        <v>25475.878</v>
      </c>
      <c r="AG705" s="18">
        <v>25710.36</v>
      </c>
      <c r="AH705" s="21">
        <v>1.65</v>
      </c>
      <c r="AI705" s="51">
        <f t="shared" si="3"/>
        <v>1723.2273</v>
      </c>
      <c r="AJ705" s="18">
        <v>405.402</v>
      </c>
      <c r="AK705" s="54">
        <v>45.95</v>
      </c>
      <c r="AL705" s="56">
        <v>6.938</v>
      </c>
      <c r="AM705" s="3">
        <v>214.918187776648</v>
      </c>
      <c r="AN705" s="53">
        <v>4059.2</v>
      </c>
      <c r="AO705" s="18">
        <f t="shared" si="4"/>
        <v>1167.296286</v>
      </c>
      <c r="AP705" s="53">
        <v>142.1</v>
      </c>
      <c r="AQ705" s="53">
        <v>10080.27</v>
      </c>
      <c r="AR705" s="21">
        <v>851.352</v>
      </c>
      <c r="AS705" s="21">
        <v>1.312357</v>
      </c>
      <c r="AT705" s="53">
        <v>187.3</v>
      </c>
      <c r="AU705" s="53">
        <v>183.6</v>
      </c>
      <c r="AV705" s="53">
        <v>174.0</v>
      </c>
      <c r="AW705" s="53">
        <v>139.2</v>
      </c>
      <c r="AX705" s="53">
        <v>146.8</v>
      </c>
      <c r="AY705" s="21">
        <v>136.397814007394</v>
      </c>
      <c r="AZ705" s="21">
        <v>131.209402804572</v>
      </c>
      <c r="BA705" s="21">
        <v>157.217466502397</v>
      </c>
      <c r="BB705" s="5">
        <v>405.4</v>
      </c>
      <c r="BC705" s="5">
        <v>6.38705</v>
      </c>
      <c r="BD705" s="18">
        <v>405.28</v>
      </c>
      <c r="BE705" s="21">
        <v>4.13</v>
      </c>
      <c r="BF705" s="21">
        <v>5.46</v>
      </c>
      <c r="BG705" s="5">
        <v>6.27</v>
      </c>
      <c r="BH705" s="53">
        <v>154.7</v>
      </c>
      <c r="BI705" s="53">
        <v>122.3</v>
      </c>
      <c r="BJ705" s="53">
        <v>135.6</v>
      </c>
      <c r="BK705" s="53">
        <v>155.5</v>
      </c>
      <c r="BL705" s="54">
        <v>1612955.0</v>
      </c>
      <c r="BM705" s="53">
        <v>149.1</v>
      </c>
      <c r="BN705" s="53">
        <v>161.7</v>
      </c>
      <c r="BO705" s="21">
        <v>83.7940754660996</v>
      </c>
      <c r="BP705" s="53">
        <v>8321.1</v>
      </c>
      <c r="BQ705" s="21">
        <v>-0.5837</v>
      </c>
      <c r="BR705" s="53">
        <v>197.3</v>
      </c>
      <c r="BS705" s="5">
        <v>220.4</v>
      </c>
      <c r="BT705" s="53">
        <v>5.754</v>
      </c>
      <c r="BU705" s="18">
        <v>1.71</v>
      </c>
      <c r="BV705" s="57">
        <v>174.770486</v>
      </c>
    </row>
    <row r="706" ht="15.75" customHeight="1">
      <c r="A706" s="3" t="s">
        <v>61</v>
      </c>
      <c r="B706" s="3">
        <v>2004.0</v>
      </c>
      <c r="C706" s="3">
        <v>2004.8333333332807</v>
      </c>
      <c r="D706" s="54">
        <v>46.11</v>
      </c>
      <c r="E706" s="3">
        <v>6337.9</v>
      </c>
      <c r="F706" s="50">
        <v>683.8658</v>
      </c>
      <c r="G706" s="50">
        <v>2495.7761</v>
      </c>
      <c r="H706" s="51">
        <v>889.3057</v>
      </c>
      <c r="I706" s="22">
        <v>469.59209999999996</v>
      </c>
      <c r="J706" s="21">
        <v>111.15</v>
      </c>
      <c r="K706" s="5">
        <v>1.76</v>
      </c>
      <c r="L706" s="52">
        <v>12408.23</v>
      </c>
      <c r="M706" s="54">
        <v>86.994</v>
      </c>
      <c r="N706" s="3">
        <v>1117.21</v>
      </c>
      <c r="O706" s="53">
        <v>150.0</v>
      </c>
      <c r="P706" s="52">
        <v>46.289</v>
      </c>
      <c r="Q706" s="54">
        <v>190.8</v>
      </c>
      <c r="R706" s="18">
        <v>149.7014</v>
      </c>
      <c r="S706" s="54">
        <v>53.13</v>
      </c>
      <c r="T706" s="3">
        <v>228.27337693456</v>
      </c>
      <c r="U706" s="21">
        <v>4.1</v>
      </c>
      <c r="V706" s="21">
        <v>2.23</v>
      </c>
      <c r="W706" s="18">
        <f t="shared" si="6"/>
        <v>0.02084066746</v>
      </c>
      <c r="X706" s="54">
        <v>92.963</v>
      </c>
      <c r="Y706" s="54">
        <v>0.02144795684038181</v>
      </c>
      <c r="Z706" s="53">
        <v>12107.950834</v>
      </c>
      <c r="AA706" s="51">
        <v>4538.6748</v>
      </c>
      <c r="AB706" s="55">
        <v>6259.566</v>
      </c>
      <c r="AC706" s="51">
        <v>7615.3348663867</v>
      </c>
      <c r="AD706" s="51">
        <v>10615.7674537509</v>
      </c>
      <c r="AE706" s="51">
        <v>7484.80081069254</v>
      </c>
      <c r="AF706" s="51">
        <f t="shared" si="5"/>
        <v>25715.90313</v>
      </c>
      <c r="AG706" s="18">
        <v>25947.88</v>
      </c>
      <c r="AH706" s="21">
        <v>1.76</v>
      </c>
      <c r="AI706" s="51">
        <f t="shared" si="3"/>
        <v>1720.8912</v>
      </c>
      <c r="AJ706" s="18">
        <v>420.21</v>
      </c>
      <c r="AK706" s="54">
        <v>53.13</v>
      </c>
      <c r="AL706" s="56">
        <v>7.305</v>
      </c>
      <c r="AM706" s="3">
        <v>228.27337693456</v>
      </c>
      <c r="AN706" s="53">
        <v>4095.4</v>
      </c>
      <c r="AO706" s="18">
        <f t="shared" si="4"/>
        <v>1209.933775</v>
      </c>
      <c r="AP706" s="53">
        <v>142.6</v>
      </c>
      <c r="AQ706" s="53">
        <v>10027.47</v>
      </c>
      <c r="AR706" s="21">
        <v>842.51</v>
      </c>
      <c r="AS706" s="21">
        <v>1.344952</v>
      </c>
      <c r="AT706" s="53">
        <v>194.1</v>
      </c>
      <c r="AU706" s="53">
        <v>195.8</v>
      </c>
      <c r="AV706" s="53">
        <v>178.9</v>
      </c>
      <c r="AW706" s="53">
        <v>147.6</v>
      </c>
      <c r="AX706" s="53">
        <v>146.2</v>
      </c>
      <c r="AY706" s="21">
        <v>136.662576128469</v>
      </c>
      <c r="AZ706" s="21">
        <v>131.6805330505</v>
      </c>
      <c r="BA706" s="21">
        <v>157.408131929701</v>
      </c>
      <c r="BB706" s="5">
        <v>420.21</v>
      </c>
      <c r="BC706" s="5">
        <v>7.095</v>
      </c>
      <c r="BD706" s="18">
        <v>420.46</v>
      </c>
      <c r="BE706" s="21">
        <v>4.1</v>
      </c>
      <c r="BF706" s="21">
        <v>5.47</v>
      </c>
      <c r="BG706" s="5">
        <v>6.21</v>
      </c>
      <c r="BH706" s="53">
        <v>157.1</v>
      </c>
      <c r="BI706" s="53">
        <v>122.5</v>
      </c>
      <c r="BJ706" s="53">
        <v>135.9</v>
      </c>
      <c r="BK706" s="53">
        <v>155.8</v>
      </c>
      <c r="BL706" s="54">
        <v>1620774.0</v>
      </c>
      <c r="BM706" s="53">
        <v>151.8</v>
      </c>
      <c r="BN706" s="53">
        <v>162.0</v>
      </c>
      <c r="BO706" s="21">
        <v>85.0996488798773</v>
      </c>
      <c r="BP706" s="53">
        <v>8374.6</v>
      </c>
      <c r="BQ706" s="21">
        <v>-0.56</v>
      </c>
      <c r="BR706" s="53">
        <v>204.4</v>
      </c>
      <c r="BS706" s="5">
        <v>220.7</v>
      </c>
      <c r="BT706" s="53">
        <v>5.7225</v>
      </c>
      <c r="BU706" s="18">
        <v>1.72</v>
      </c>
      <c r="BV706" s="57">
        <v>175.188806</v>
      </c>
    </row>
    <row r="707" ht="15.75" customHeight="1">
      <c r="A707" s="3" t="s">
        <v>236</v>
      </c>
      <c r="B707" s="3">
        <v>2004.0</v>
      </c>
      <c r="C707" s="3">
        <v>2004.916666666614</v>
      </c>
      <c r="D707" s="54">
        <v>45.82</v>
      </c>
      <c r="E707" s="3">
        <v>6374.7</v>
      </c>
      <c r="F707" s="50">
        <v>680.4988</v>
      </c>
      <c r="G707" s="50">
        <v>2526.1182</v>
      </c>
      <c r="H707" s="51">
        <v>897.6467</v>
      </c>
      <c r="I707" s="22">
        <v>476.8006</v>
      </c>
      <c r="J707" s="21">
        <v>106.86</v>
      </c>
      <c r="K707" s="5">
        <v>1.93</v>
      </c>
      <c r="L707" s="52">
        <v>12401.16</v>
      </c>
      <c r="M707" s="54">
        <v>87.179</v>
      </c>
      <c r="N707" s="3">
        <v>1168.94</v>
      </c>
      <c r="O707" s="53">
        <v>151.4</v>
      </c>
      <c r="P707" s="52">
        <v>46.003</v>
      </c>
      <c r="Q707" s="54">
        <v>191.7</v>
      </c>
      <c r="R707" s="18">
        <v>151.7608</v>
      </c>
      <c r="S707" s="54">
        <v>48.46</v>
      </c>
      <c r="T707" s="3">
        <v>225.953855234189</v>
      </c>
      <c r="U707" s="21">
        <v>4.19</v>
      </c>
      <c r="V707" s="21">
        <v>2.5</v>
      </c>
      <c r="W707" s="18">
        <f t="shared" si="6"/>
        <v>0.02164486945</v>
      </c>
      <c r="X707" s="54">
        <v>93.134</v>
      </c>
      <c r="Y707" s="54">
        <v>0.02279865580179652</v>
      </c>
      <c r="Z707" s="53">
        <v>12141.975756</v>
      </c>
      <c r="AA707" s="51">
        <v>4581.2093</v>
      </c>
      <c r="AB707" s="55">
        <v>6301.5652</v>
      </c>
      <c r="AC707" s="51">
        <v>7666.04799379297</v>
      </c>
      <c r="AD707" s="51">
        <v>10746.2943517066</v>
      </c>
      <c r="AE707" s="51">
        <v>7526.14966345633</v>
      </c>
      <c r="AF707" s="51">
        <f t="shared" si="5"/>
        <v>25938.49201</v>
      </c>
      <c r="AG707" s="18">
        <v>26143.5</v>
      </c>
      <c r="AH707" s="21">
        <v>2.07</v>
      </c>
      <c r="AI707" s="51">
        <f t="shared" si="3"/>
        <v>1720.3559</v>
      </c>
      <c r="AJ707" s="18">
        <v>439.059</v>
      </c>
      <c r="AK707" s="54">
        <v>48.46</v>
      </c>
      <c r="AL707" s="56">
        <v>7.736</v>
      </c>
      <c r="AM707" s="3">
        <v>225.953855234189</v>
      </c>
      <c r="AN707" s="53">
        <v>4130.7</v>
      </c>
      <c r="AO707" s="18">
        <f t="shared" si="4"/>
        <v>1264.206738</v>
      </c>
      <c r="AP707" s="53">
        <v>142.8</v>
      </c>
      <c r="AQ707" s="53">
        <v>10428.02</v>
      </c>
      <c r="AR707" s="21">
        <v>856.085</v>
      </c>
      <c r="AS707" s="21">
        <v>1.385625</v>
      </c>
      <c r="AT707" s="53">
        <v>194.6</v>
      </c>
      <c r="AU707" s="53">
        <v>198.6</v>
      </c>
      <c r="AV707" s="53">
        <v>182.4</v>
      </c>
      <c r="AW707" s="53">
        <v>147.3</v>
      </c>
      <c r="AX707" s="53">
        <v>149.5</v>
      </c>
      <c r="AY707" s="21">
        <v>137.520268573452</v>
      </c>
      <c r="AZ707" s="21">
        <v>131.593707758781</v>
      </c>
      <c r="BA707" s="21">
        <v>157.165214113404</v>
      </c>
      <c r="BB707" s="5">
        <v>439.06</v>
      </c>
      <c r="BC707" s="5">
        <v>7.49261</v>
      </c>
      <c r="BD707" s="18">
        <v>439.38</v>
      </c>
      <c r="BE707" s="21">
        <v>4.19</v>
      </c>
      <c r="BF707" s="21">
        <v>5.52</v>
      </c>
      <c r="BG707" s="5">
        <v>6.2</v>
      </c>
      <c r="BH707" s="53">
        <v>158.6</v>
      </c>
      <c r="BI707" s="53">
        <v>122.5</v>
      </c>
      <c r="BJ707" s="53">
        <v>137.0</v>
      </c>
      <c r="BK707" s="53">
        <v>156.3</v>
      </c>
      <c r="BL707" s="54">
        <v>1629938.0</v>
      </c>
      <c r="BM707" s="53">
        <v>153.5</v>
      </c>
      <c r="BN707" s="53">
        <v>162.5</v>
      </c>
      <c r="BO707" s="21">
        <v>85.0996488798773</v>
      </c>
      <c r="BP707" s="53">
        <v>8420.6</v>
      </c>
      <c r="BQ707" s="21">
        <v>-0.6804</v>
      </c>
      <c r="BR707" s="53">
        <v>205.3</v>
      </c>
      <c r="BS707" s="5">
        <v>220.9</v>
      </c>
      <c r="BT707" s="53">
        <v>5.73</v>
      </c>
      <c r="BU707" s="18">
        <v>1.66</v>
      </c>
      <c r="BV707" s="57">
        <v>176.439176</v>
      </c>
    </row>
    <row r="708" ht="15.75" customHeight="1">
      <c r="A708" s="3" t="s">
        <v>237</v>
      </c>
      <c r="B708" s="3">
        <v>2004.0</v>
      </c>
      <c r="C708" s="3">
        <v>2004.9999999999472</v>
      </c>
      <c r="D708" s="54">
        <v>46.362</v>
      </c>
      <c r="E708" s="3">
        <v>6391.1</v>
      </c>
      <c r="F708" s="50">
        <v>692.5126</v>
      </c>
      <c r="G708" s="50">
        <v>2552.6399</v>
      </c>
      <c r="H708" s="51">
        <v>906.4272</v>
      </c>
      <c r="I708" s="22">
        <v>477.734</v>
      </c>
      <c r="J708" s="21">
        <v>105.49</v>
      </c>
      <c r="K708" s="5">
        <v>2.16</v>
      </c>
      <c r="L708" s="52">
        <v>12420.92</v>
      </c>
      <c r="M708" s="54">
        <v>87.287</v>
      </c>
      <c r="N708" s="3">
        <v>1199.21</v>
      </c>
      <c r="O708" s="53">
        <v>150.2</v>
      </c>
      <c r="P708" s="52">
        <v>46.425</v>
      </c>
      <c r="Q708" s="54">
        <v>191.7</v>
      </c>
      <c r="R708" s="18">
        <v>151.1615</v>
      </c>
      <c r="S708" s="54">
        <v>43.33</v>
      </c>
      <c r="T708" s="3">
        <v>228.901387703144</v>
      </c>
      <c r="U708" s="21">
        <v>4.23</v>
      </c>
      <c r="V708" s="21">
        <v>2.67</v>
      </c>
      <c r="W708" s="18">
        <f t="shared" si="6"/>
        <v>0.02147404391</v>
      </c>
      <c r="X708" s="54">
        <v>93.319</v>
      </c>
      <c r="Y708" s="54">
        <v>0.023346858208136867</v>
      </c>
      <c r="Z708" s="53">
        <v>12186.164612</v>
      </c>
      <c r="AA708" s="51">
        <v>4629.3658</v>
      </c>
      <c r="AB708" s="55">
        <v>6374.3393</v>
      </c>
      <c r="AC708" s="51">
        <v>7704.219</v>
      </c>
      <c r="AD708" s="51">
        <v>10859.5</v>
      </c>
      <c r="AE708" s="51">
        <v>7565.82</v>
      </c>
      <c r="AF708" s="51">
        <f t="shared" si="5"/>
        <v>26129.539</v>
      </c>
      <c r="AG708" s="18">
        <v>26297.24</v>
      </c>
      <c r="AH708" s="21">
        <v>2.19</v>
      </c>
      <c r="AI708" s="51">
        <f t="shared" si="3"/>
        <v>1744.9735</v>
      </c>
      <c r="AJ708" s="18">
        <v>442.974</v>
      </c>
      <c r="AK708" s="54">
        <v>43.33</v>
      </c>
      <c r="AL708" s="56">
        <v>6.831</v>
      </c>
      <c r="AM708" s="3">
        <v>228.901387703144</v>
      </c>
      <c r="AN708" s="53">
        <v>4143.1</v>
      </c>
      <c r="AO708" s="18">
        <f t="shared" si="4"/>
        <v>1275.479413</v>
      </c>
      <c r="AP708" s="53">
        <v>143.3</v>
      </c>
      <c r="AQ708" s="53">
        <v>10783.01</v>
      </c>
      <c r="AR708" s="21">
        <v>851.643</v>
      </c>
      <c r="AS708" s="21">
        <v>1.419086</v>
      </c>
      <c r="AT708" s="53">
        <v>202.3</v>
      </c>
      <c r="AU708" s="53">
        <v>205.2</v>
      </c>
      <c r="AV708" s="53">
        <v>180.6</v>
      </c>
      <c r="AW708" s="53">
        <v>148.4</v>
      </c>
      <c r="AX708" s="53">
        <v>140.2</v>
      </c>
      <c r="AY708" s="21">
        <v>137.927818265184</v>
      </c>
      <c r="AZ708" s="21">
        <v>132.124900507159</v>
      </c>
      <c r="BA708" s="21">
        <v>157.705273201194</v>
      </c>
      <c r="BB708" s="5">
        <v>442.97</v>
      </c>
      <c r="BC708" s="5">
        <v>7.10405</v>
      </c>
      <c r="BD708" s="18">
        <v>442.08</v>
      </c>
      <c r="BE708" s="21">
        <v>4.23</v>
      </c>
      <c r="BF708" s="21">
        <v>5.47</v>
      </c>
      <c r="BG708" s="5">
        <v>6.15</v>
      </c>
      <c r="BH708" s="53">
        <v>159.0</v>
      </c>
      <c r="BI708" s="53">
        <v>122.6</v>
      </c>
      <c r="BJ708" s="53">
        <v>137.2</v>
      </c>
      <c r="BK708" s="53">
        <v>156.6</v>
      </c>
      <c r="BL708" s="54">
        <v>1631021.0</v>
      </c>
      <c r="BM708" s="53">
        <v>152.0</v>
      </c>
      <c r="BN708" s="53">
        <v>163.1</v>
      </c>
      <c r="BO708" s="21">
        <v>85.218337372039</v>
      </c>
      <c r="BP708" s="53">
        <v>8481.5</v>
      </c>
      <c r="BQ708" s="21">
        <v>-0.8477</v>
      </c>
      <c r="BR708" s="53">
        <v>206.5</v>
      </c>
      <c r="BS708" s="5">
        <v>221.3</v>
      </c>
      <c r="BT708" s="53">
        <v>5.752</v>
      </c>
      <c r="BU708" s="18">
        <v>1.62</v>
      </c>
      <c r="BV708" s="57">
        <v>178.408234</v>
      </c>
    </row>
    <row r="709" ht="15.75" customHeight="1">
      <c r="A709" s="3" t="s">
        <v>58</v>
      </c>
      <c r="B709" s="3">
        <v>2005.0</v>
      </c>
      <c r="C709" s="3">
        <v>2005.0833333332805</v>
      </c>
      <c r="D709" s="54">
        <v>47.387</v>
      </c>
      <c r="E709" s="3">
        <v>6390.4</v>
      </c>
      <c r="F709" s="50">
        <v>694.8614</v>
      </c>
      <c r="G709" s="50">
        <v>2575.7244</v>
      </c>
      <c r="H709" s="51">
        <v>921.4577</v>
      </c>
      <c r="I709" s="22">
        <v>488.8034</v>
      </c>
      <c r="J709" s="21">
        <v>106.47</v>
      </c>
      <c r="K709" s="5">
        <v>2.28</v>
      </c>
      <c r="L709" s="52">
        <v>12547.84</v>
      </c>
      <c r="M709" s="54">
        <v>87.6</v>
      </c>
      <c r="N709" s="3">
        <v>1181.41</v>
      </c>
      <c r="O709" s="53">
        <v>150.9</v>
      </c>
      <c r="P709" s="52">
        <v>47.449</v>
      </c>
      <c r="Q709" s="54">
        <v>191.6</v>
      </c>
      <c r="R709" s="18">
        <v>151.2054</v>
      </c>
      <c r="S709" s="54">
        <v>46.84</v>
      </c>
      <c r="T709" s="3">
        <v>222.488821279461</v>
      </c>
      <c r="U709" s="21">
        <v>4.22</v>
      </c>
      <c r="V709" s="21">
        <v>2.86</v>
      </c>
      <c r="W709" s="18">
        <f t="shared" si="6"/>
        <v>0.02214650767</v>
      </c>
      <c r="X709" s="54">
        <v>93.519</v>
      </c>
      <c r="Y709" s="54">
        <v>0.021128144654088077</v>
      </c>
      <c r="Z709" s="53">
        <v>12349.584128</v>
      </c>
      <c r="AA709" s="51">
        <v>4680.9666</v>
      </c>
      <c r="AB709" s="55">
        <v>6492.5503</v>
      </c>
      <c r="AC709" s="51">
        <v>7739.70130022462</v>
      </c>
      <c r="AD709" s="51">
        <v>10938.8940563108</v>
      </c>
      <c r="AE709" s="51">
        <v>7603.66528686934</v>
      </c>
      <c r="AF709" s="51">
        <f t="shared" si="5"/>
        <v>26282.26064</v>
      </c>
      <c r="AG709" s="18">
        <v>26409.09</v>
      </c>
      <c r="AH709" s="21">
        <v>2.33</v>
      </c>
      <c r="AI709" s="51">
        <f t="shared" si="3"/>
        <v>1811.5837</v>
      </c>
      <c r="AJ709" s="18">
        <v>424.08</v>
      </c>
      <c r="AK709" s="54">
        <v>46.84</v>
      </c>
      <c r="AL709" s="56">
        <v>6.747</v>
      </c>
      <c r="AM709" s="3">
        <v>222.488821279461</v>
      </c>
      <c r="AN709" s="53">
        <v>4166.2</v>
      </c>
      <c r="AO709" s="18">
        <f t="shared" si="4"/>
        <v>1221.076879</v>
      </c>
      <c r="AP709" s="53">
        <v>143.7</v>
      </c>
      <c r="AQ709" s="53">
        <v>10489.94</v>
      </c>
      <c r="AR709" s="21">
        <v>860.4</v>
      </c>
      <c r="AS709" s="21">
        <v>1.407125</v>
      </c>
      <c r="AT709" s="53">
        <v>201.9</v>
      </c>
      <c r="AU709" s="53">
        <v>207.9</v>
      </c>
      <c r="AV709" s="53">
        <v>181.2</v>
      </c>
      <c r="AW709" s="53">
        <v>149.9</v>
      </c>
      <c r="AX709" s="53">
        <v>141.2</v>
      </c>
      <c r="AY709" s="21">
        <v>138.517367496348</v>
      </c>
      <c r="AZ709" s="21">
        <v>132.787046899151</v>
      </c>
      <c r="BA709" s="21">
        <v>158.667189903323</v>
      </c>
      <c r="BB709" s="5">
        <v>424.08</v>
      </c>
      <c r="BC709" s="5">
        <v>6.60925</v>
      </c>
      <c r="BD709" s="18">
        <v>424.03</v>
      </c>
      <c r="BE709" s="21">
        <v>4.22</v>
      </c>
      <c r="BF709" s="21">
        <v>5.36</v>
      </c>
      <c r="BG709" s="5">
        <v>6.02</v>
      </c>
      <c r="BH709" s="53">
        <v>160.1</v>
      </c>
      <c r="BI709" s="53">
        <v>123.1</v>
      </c>
      <c r="BJ709" s="53">
        <v>137.5</v>
      </c>
      <c r="BK709" s="53">
        <v>159.2</v>
      </c>
      <c r="BL709" s="54">
        <v>1645553.0</v>
      </c>
      <c r="BM709" s="53">
        <v>152.7</v>
      </c>
      <c r="BN709" s="53">
        <v>164.2</v>
      </c>
      <c r="BO709" s="21">
        <v>85.515058602443</v>
      </c>
      <c r="BP709" s="53">
        <v>8470.2</v>
      </c>
      <c r="BQ709" s="21">
        <v>-0.8164</v>
      </c>
      <c r="BR709" s="53">
        <v>204.1</v>
      </c>
      <c r="BS709" s="5">
        <v>221.7</v>
      </c>
      <c r="BT709" s="53">
        <v>5.71</v>
      </c>
      <c r="BU709" s="18">
        <v>1.67</v>
      </c>
      <c r="BV709" s="57">
        <v>179.672194</v>
      </c>
    </row>
    <row r="710" ht="15.75" customHeight="1">
      <c r="A710" s="3" t="s">
        <v>230</v>
      </c>
      <c r="B710" s="3">
        <v>2005.0</v>
      </c>
      <c r="C710" s="3">
        <v>2005.1666666666138</v>
      </c>
      <c r="D710" s="54">
        <v>45.859</v>
      </c>
      <c r="E710" s="3">
        <v>6406.2</v>
      </c>
      <c r="F710" s="50">
        <v>691.593</v>
      </c>
      <c r="G710" s="50">
        <v>2605.2785</v>
      </c>
      <c r="H710" s="51">
        <v>931.8577</v>
      </c>
      <c r="I710" s="22">
        <v>489.1608</v>
      </c>
      <c r="J710" s="21">
        <v>107.18</v>
      </c>
      <c r="K710" s="5">
        <v>2.5</v>
      </c>
      <c r="L710" s="52">
        <v>12500.71</v>
      </c>
      <c r="M710" s="54">
        <v>87.74</v>
      </c>
      <c r="N710" s="3">
        <v>1199.63</v>
      </c>
      <c r="O710" s="53">
        <v>151.6</v>
      </c>
      <c r="P710" s="52">
        <v>45.901</v>
      </c>
      <c r="Q710" s="54">
        <v>192.4</v>
      </c>
      <c r="R710" s="18">
        <v>152.5657</v>
      </c>
      <c r="S710" s="54">
        <v>47.97</v>
      </c>
      <c r="T710" s="3">
        <v>231.560720340981</v>
      </c>
      <c r="U710" s="21">
        <v>4.17</v>
      </c>
      <c r="V710" s="21">
        <v>3.03</v>
      </c>
      <c r="W710" s="18">
        <f t="shared" si="6"/>
        <v>0.02187230672</v>
      </c>
      <c r="X710" s="54">
        <v>93.621</v>
      </c>
      <c r="Y710" s="54">
        <v>0.0199810430671008</v>
      </c>
      <c r="Z710" s="53">
        <v>12348.201337999999</v>
      </c>
      <c r="AA710" s="51">
        <v>4718.2157</v>
      </c>
      <c r="AB710" s="55">
        <v>6556.2507</v>
      </c>
      <c r="AC710" s="51">
        <v>7775.62749942627</v>
      </c>
      <c r="AD710" s="51">
        <v>11000.5355845062</v>
      </c>
      <c r="AE710" s="51">
        <v>7642.99908995881</v>
      </c>
      <c r="AF710" s="51">
        <f t="shared" si="5"/>
        <v>26419.16217</v>
      </c>
      <c r="AG710" s="18">
        <v>26557.79</v>
      </c>
      <c r="AH710" s="21">
        <v>2.54</v>
      </c>
      <c r="AI710" s="51">
        <f t="shared" si="3"/>
        <v>1838.035</v>
      </c>
      <c r="AJ710" s="18">
        <v>423.43</v>
      </c>
      <c r="AK710" s="54">
        <v>47.97</v>
      </c>
      <c r="AL710" s="56">
        <v>7.388</v>
      </c>
      <c r="AM710" s="3">
        <v>231.560720340981</v>
      </c>
      <c r="AN710" s="53">
        <v>4213.1</v>
      </c>
      <c r="AO710" s="18">
        <f t="shared" si="4"/>
        <v>1219.205298</v>
      </c>
      <c r="AP710" s="53">
        <v>143.7</v>
      </c>
      <c r="AQ710" s="53">
        <v>10766.23</v>
      </c>
      <c r="AR710" s="21">
        <v>865.621</v>
      </c>
      <c r="AS710" s="21">
        <v>1.440647</v>
      </c>
      <c r="AT710" s="53">
        <v>207.0</v>
      </c>
      <c r="AU710" s="53">
        <v>218.2</v>
      </c>
      <c r="AV710" s="53">
        <v>179.8</v>
      </c>
      <c r="AW710" s="53">
        <v>153.2</v>
      </c>
      <c r="AX710" s="53">
        <v>140.4</v>
      </c>
      <c r="AY710" s="21">
        <v>138.667798704205</v>
      </c>
      <c r="AZ710" s="21">
        <v>131.863504948646</v>
      </c>
      <c r="BA710" s="21">
        <v>159.376889982156</v>
      </c>
      <c r="BB710" s="5">
        <v>423.43</v>
      </c>
      <c r="BC710" s="5">
        <v>7.03</v>
      </c>
      <c r="BD710" s="18">
        <v>423.35</v>
      </c>
      <c r="BE710" s="21">
        <v>4.17</v>
      </c>
      <c r="BF710" s="21">
        <v>5.2</v>
      </c>
      <c r="BG710" s="5">
        <v>5.82</v>
      </c>
      <c r="BH710" s="53">
        <v>160.5</v>
      </c>
      <c r="BI710" s="53">
        <v>123.3</v>
      </c>
      <c r="BJ710" s="53">
        <v>138.2</v>
      </c>
      <c r="BK710" s="53">
        <v>160.3</v>
      </c>
      <c r="BL710" s="54">
        <v>1655465.0</v>
      </c>
      <c r="BM710" s="53">
        <v>153.6</v>
      </c>
      <c r="BN710" s="53">
        <v>165.9</v>
      </c>
      <c r="BO710" s="21">
        <v>85.3963701102814</v>
      </c>
      <c r="BP710" s="53">
        <v>8529.2</v>
      </c>
      <c r="BQ710" s="21">
        <v>-1.1082</v>
      </c>
      <c r="BR710" s="53">
        <v>201.9</v>
      </c>
      <c r="BS710" s="5">
        <v>222.5</v>
      </c>
      <c r="BT710" s="53">
        <v>5.6275</v>
      </c>
      <c r="BU710" s="18">
        <v>1.66</v>
      </c>
      <c r="BV710" s="57">
        <v>180.643143</v>
      </c>
    </row>
    <row r="711" ht="15.75" customHeight="1">
      <c r="A711" s="3" t="s">
        <v>231</v>
      </c>
      <c r="B711" s="3">
        <v>2005.0</v>
      </c>
      <c r="C711" s="3">
        <v>2005.249999999947</v>
      </c>
      <c r="D711" s="54">
        <v>46.767</v>
      </c>
      <c r="E711" s="3">
        <v>6418.5</v>
      </c>
      <c r="F711" s="50">
        <v>693.4422</v>
      </c>
      <c r="G711" s="50">
        <v>2652.0412</v>
      </c>
      <c r="H711" s="51">
        <v>945.8487</v>
      </c>
      <c r="I711" s="22">
        <v>489.6653</v>
      </c>
      <c r="J711" s="21">
        <v>105.93</v>
      </c>
      <c r="K711" s="5">
        <v>2.63</v>
      </c>
      <c r="L711" s="52">
        <v>12554.18</v>
      </c>
      <c r="M711" s="54">
        <v>87.945</v>
      </c>
      <c r="N711" s="3">
        <v>1194.9</v>
      </c>
      <c r="O711" s="53">
        <v>153.7</v>
      </c>
      <c r="P711" s="52">
        <v>46.816</v>
      </c>
      <c r="Q711" s="54">
        <v>193.1</v>
      </c>
      <c r="R711" s="18">
        <v>153.7277</v>
      </c>
      <c r="S711" s="54">
        <v>54.31</v>
      </c>
      <c r="T711" s="3">
        <v>231.786612623455</v>
      </c>
      <c r="U711" s="21">
        <v>4.5</v>
      </c>
      <c r="V711" s="21">
        <v>3.3</v>
      </c>
      <c r="W711" s="18">
        <f t="shared" si="6"/>
        <v>0.02242606027</v>
      </c>
      <c r="X711" s="54">
        <v>93.829</v>
      </c>
      <c r="Y711" s="54">
        <v>0.021345844037096606</v>
      </c>
      <c r="Z711" s="53">
        <v>12441.19238</v>
      </c>
      <c r="AA711" s="51">
        <v>4779.2326</v>
      </c>
      <c r="AB711" s="55">
        <v>6626.3095</v>
      </c>
      <c r="AC711" s="51">
        <v>7813.45</v>
      </c>
      <c r="AD711" s="51">
        <v>11068.621</v>
      </c>
      <c r="AE711" s="51">
        <v>7688.0</v>
      </c>
      <c r="AF711" s="51">
        <f t="shared" si="5"/>
        <v>26570.071</v>
      </c>
      <c r="AG711" s="18">
        <v>26743.34</v>
      </c>
      <c r="AH711" s="21">
        <v>2.74</v>
      </c>
      <c r="AI711" s="51">
        <f t="shared" si="3"/>
        <v>1847.0769</v>
      </c>
      <c r="AJ711" s="18">
        <v>434.355</v>
      </c>
      <c r="AK711" s="54">
        <v>54.31</v>
      </c>
      <c r="AL711" s="56">
        <v>7.18</v>
      </c>
      <c r="AM711" s="3">
        <v>231.786612623455</v>
      </c>
      <c r="AN711" s="53">
        <v>4246.9</v>
      </c>
      <c r="AO711" s="18">
        <f t="shared" si="4"/>
        <v>1250.662252</v>
      </c>
      <c r="AP711" s="53">
        <v>144.1</v>
      </c>
      <c r="AQ711" s="53">
        <v>10503.76</v>
      </c>
      <c r="AR711" s="21">
        <v>869.651</v>
      </c>
      <c r="AS711" s="21">
        <v>1.484932</v>
      </c>
      <c r="AT711" s="53">
        <v>212.2</v>
      </c>
      <c r="AU711" s="53">
        <v>226.4</v>
      </c>
      <c r="AV711" s="53">
        <v>176.4</v>
      </c>
      <c r="AW711" s="53">
        <v>160.6</v>
      </c>
      <c r="AX711" s="53">
        <v>149.1</v>
      </c>
      <c r="AY711" s="21">
        <v>138.247696102469</v>
      </c>
      <c r="AZ711" s="21">
        <v>131.684029408228</v>
      </c>
      <c r="BA711" s="21">
        <v>159.648587054918</v>
      </c>
      <c r="BB711" s="5">
        <v>434.35</v>
      </c>
      <c r="BC711" s="5">
        <v>7.25607</v>
      </c>
      <c r="BD711" s="18">
        <v>434.32</v>
      </c>
      <c r="BE711" s="21">
        <v>4.5</v>
      </c>
      <c r="BF711" s="21">
        <v>5.4</v>
      </c>
      <c r="BG711" s="5">
        <v>6.06</v>
      </c>
      <c r="BH711" s="53">
        <v>160.4</v>
      </c>
      <c r="BI711" s="53">
        <v>123.5</v>
      </c>
      <c r="BJ711" s="53">
        <v>138.6</v>
      </c>
      <c r="BK711" s="53">
        <v>160.8</v>
      </c>
      <c r="BL711" s="54">
        <v>1658874.0</v>
      </c>
      <c r="BM711" s="53">
        <v>155.6</v>
      </c>
      <c r="BN711" s="53">
        <v>167.3</v>
      </c>
      <c r="BO711" s="21">
        <v>85.5744028485238</v>
      </c>
      <c r="BP711" s="53">
        <v>8569.5</v>
      </c>
      <c r="BQ711" s="21">
        <v>-0.7521</v>
      </c>
      <c r="BR711" s="53">
        <v>208.2</v>
      </c>
      <c r="BS711" s="5">
        <v>223.7</v>
      </c>
      <c r="BT711" s="53">
        <v>5.928</v>
      </c>
      <c r="BU711" s="18">
        <v>1.69</v>
      </c>
      <c r="BV711" s="57">
        <v>182.176984</v>
      </c>
    </row>
    <row r="712" ht="15.75" customHeight="1">
      <c r="A712" s="3" t="s">
        <v>59</v>
      </c>
      <c r="B712" s="3">
        <v>2005.0</v>
      </c>
      <c r="C712" s="3">
        <v>2005.3333333332803</v>
      </c>
      <c r="D712" s="54">
        <v>46.001</v>
      </c>
      <c r="E712" s="3">
        <v>6426.7</v>
      </c>
      <c r="F712" s="50">
        <v>694.1096</v>
      </c>
      <c r="G712" s="50">
        <v>2680.7968</v>
      </c>
      <c r="H712" s="51">
        <v>958.5713</v>
      </c>
      <c r="I712" s="22">
        <v>488.8135</v>
      </c>
      <c r="J712" s="21">
        <v>107.68</v>
      </c>
      <c r="K712" s="5">
        <v>2.79</v>
      </c>
      <c r="L712" s="52">
        <v>12558.1</v>
      </c>
      <c r="M712" s="54">
        <v>88.032</v>
      </c>
      <c r="N712" s="3">
        <v>1164.43</v>
      </c>
      <c r="O712" s="53">
        <v>155.0</v>
      </c>
      <c r="P712" s="52">
        <v>46.132</v>
      </c>
      <c r="Q712" s="54">
        <v>193.7</v>
      </c>
      <c r="R712" s="18">
        <v>154.5881</v>
      </c>
      <c r="S712" s="54">
        <v>53.04</v>
      </c>
      <c r="T712" s="3">
        <v>229.172334839313</v>
      </c>
      <c r="U712" s="21">
        <v>4.34</v>
      </c>
      <c r="V712" s="21">
        <v>3.32</v>
      </c>
      <c r="W712" s="18">
        <f t="shared" si="6"/>
        <v>0.02080289432</v>
      </c>
      <c r="X712" s="54">
        <v>93.912</v>
      </c>
      <c r="Y712" s="54">
        <v>0.02108227414567332</v>
      </c>
      <c r="Z712" s="53">
        <v>12477.72816</v>
      </c>
      <c r="AA712" s="51">
        <v>4822.9465</v>
      </c>
      <c r="AB712" s="55">
        <v>6660.8593</v>
      </c>
      <c r="AC712" s="51">
        <v>7852.36445123332</v>
      </c>
      <c r="AD712" s="51">
        <v>11161.5398765614</v>
      </c>
      <c r="AE712" s="51">
        <v>7741.04411590415</v>
      </c>
      <c r="AF712" s="51">
        <f t="shared" si="5"/>
        <v>26754.94844</v>
      </c>
      <c r="AG712" s="18">
        <v>26965.74</v>
      </c>
      <c r="AH712" s="21">
        <v>2.78</v>
      </c>
      <c r="AI712" s="51">
        <f t="shared" si="3"/>
        <v>1837.9128</v>
      </c>
      <c r="AJ712" s="18">
        <v>429.14</v>
      </c>
      <c r="AK712" s="54">
        <v>53.04</v>
      </c>
      <c r="AL712" s="56">
        <v>6.933</v>
      </c>
      <c r="AM712" s="3">
        <v>229.172334839313</v>
      </c>
      <c r="AN712" s="53">
        <v>4214.6</v>
      </c>
      <c r="AO712" s="18">
        <f t="shared" si="4"/>
        <v>1235.646415</v>
      </c>
      <c r="AP712" s="53">
        <v>144.5</v>
      </c>
      <c r="AQ712" s="53">
        <v>10192.51</v>
      </c>
      <c r="AR712" s="21">
        <v>866.976</v>
      </c>
      <c r="AS712" s="21">
        <v>1.479176</v>
      </c>
      <c r="AT712" s="53">
        <v>213.4</v>
      </c>
      <c r="AU712" s="53">
        <v>249.7</v>
      </c>
      <c r="AV712" s="53">
        <v>176.9</v>
      </c>
      <c r="AW712" s="53">
        <v>160.5</v>
      </c>
      <c r="AX712" s="53">
        <v>150.5</v>
      </c>
      <c r="AY712" s="21">
        <v>138.246643046506</v>
      </c>
      <c r="AZ712" s="21">
        <v>132.014446325917</v>
      </c>
      <c r="BA712" s="21">
        <v>160.577899147679</v>
      </c>
      <c r="BB712" s="5">
        <v>429.14</v>
      </c>
      <c r="BC712" s="5">
        <v>7.11881</v>
      </c>
      <c r="BD712" s="18">
        <v>429.23</v>
      </c>
      <c r="BE712" s="21">
        <v>4.34</v>
      </c>
      <c r="BF712" s="21">
        <v>5.33</v>
      </c>
      <c r="BG712" s="5">
        <v>6.05</v>
      </c>
      <c r="BH712" s="53">
        <v>161.1</v>
      </c>
      <c r="BI712" s="53">
        <v>123.7</v>
      </c>
      <c r="BJ712" s="53">
        <v>138.7</v>
      </c>
      <c r="BK712" s="53">
        <v>162.1</v>
      </c>
      <c r="BL712" s="54">
        <v>1660685.0</v>
      </c>
      <c r="BM712" s="53">
        <v>157.2</v>
      </c>
      <c r="BN712" s="53">
        <v>167.9</v>
      </c>
      <c r="BO712" s="21">
        <v>85.7524355867662</v>
      </c>
      <c r="BP712" s="53">
        <v>8645.6</v>
      </c>
      <c r="BQ712" s="21">
        <v>-0.5743</v>
      </c>
      <c r="BR712" s="53">
        <v>210.8</v>
      </c>
      <c r="BS712" s="5">
        <v>223.7</v>
      </c>
      <c r="BT712" s="53">
        <v>5.855</v>
      </c>
      <c r="BU712" s="18">
        <v>1.76</v>
      </c>
      <c r="BV712" s="57">
        <v>183.624191</v>
      </c>
    </row>
    <row r="713" ht="15.75" customHeight="1">
      <c r="A713" s="3" t="s">
        <v>232</v>
      </c>
      <c r="B713" s="3">
        <v>2005.0</v>
      </c>
      <c r="C713" s="3">
        <v>2005.4166666666135</v>
      </c>
      <c r="D713" s="54">
        <v>45.307</v>
      </c>
      <c r="E713" s="3">
        <v>6442.2</v>
      </c>
      <c r="F713" s="50">
        <v>691.476</v>
      </c>
      <c r="G713" s="50">
        <v>2695.9252</v>
      </c>
      <c r="H713" s="51">
        <v>968.6623</v>
      </c>
      <c r="I713" s="22">
        <v>491.92940000000004</v>
      </c>
      <c r="J713" s="21">
        <v>108.81</v>
      </c>
      <c r="K713" s="5">
        <v>3.0</v>
      </c>
      <c r="L713" s="52">
        <v>12542.26</v>
      </c>
      <c r="M713" s="54">
        <v>88.204</v>
      </c>
      <c r="N713" s="3">
        <v>1178.28</v>
      </c>
      <c r="O713" s="53">
        <v>154.3</v>
      </c>
      <c r="P713" s="52">
        <v>45.447</v>
      </c>
      <c r="Q713" s="54">
        <v>193.6</v>
      </c>
      <c r="R713" s="18">
        <v>153.6426</v>
      </c>
      <c r="S713" s="54">
        <v>49.83</v>
      </c>
      <c r="T713" s="3">
        <v>229.232085433207</v>
      </c>
      <c r="U713" s="21">
        <v>4.14</v>
      </c>
      <c r="V713" s="21">
        <v>3.33</v>
      </c>
      <c r="W713" s="18">
        <f t="shared" si="6"/>
        <v>0.02139978693</v>
      </c>
      <c r="X713" s="54">
        <v>94.103</v>
      </c>
      <c r="Y713" s="54">
        <v>0.022092126557255787</v>
      </c>
      <c r="Z713" s="53">
        <v>12468.260666</v>
      </c>
      <c r="AA713" s="51">
        <v>4848.1046</v>
      </c>
      <c r="AB713" s="55">
        <v>6718.6855</v>
      </c>
      <c r="AC713" s="51">
        <v>7882.53948998344</v>
      </c>
      <c r="AD713" s="51">
        <v>11274.4544213798</v>
      </c>
      <c r="AE713" s="51">
        <v>7797.29756930103</v>
      </c>
      <c r="AF713" s="51">
        <f t="shared" si="5"/>
        <v>26954.29148</v>
      </c>
      <c r="AG713" s="18">
        <v>27151.08</v>
      </c>
      <c r="AH713" s="21">
        <v>2.84</v>
      </c>
      <c r="AI713" s="51">
        <f t="shared" si="3"/>
        <v>1870.5809</v>
      </c>
      <c r="AJ713" s="18">
        <v>422.903</v>
      </c>
      <c r="AK713" s="54">
        <v>49.83</v>
      </c>
      <c r="AL713" s="56">
        <v>7.452</v>
      </c>
      <c r="AM713" s="3">
        <v>229.232085433207</v>
      </c>
      <c r="AN713" s="53">
        <v>4251.9</v>
      </c>
      <c r="AO713" s="18">
        <f t="shared" si="4"/>
        <v>1217.687878</v>
      </c>
      <c r="AP713" s="53">
        <v>144.9</v>
      </c>
      <c r="AQ713" s="53">
        <v>10467.48</v>
      </c>
      <c r="AR713" s="21">
        <v>868.414</v>
      </c>
      <c r="AS713" s="21">
        <v>1.411976</v>
      </c>
      <c r="AT713" s="53">
        <v>215.9</v>
      </c>
      <c r="AU713" s="53">
        <v>250.8</v>
      </c>
      <c r="AV713" s="53">
        <v>170.7</v>
      </c>
      <c r="AW713" s="53">
        <v>145.1</v>
      </c>
      <c r="AX713" s="53">
        <v>149.2</v>
      </c>
      <c r="AY713" s="21">
        <v>138.596771489958</v>
      </c>
      <c r="AZ713" s="21">
        <v>131.806599256147</v>
      </c>
      <c r="BA713" s="21">
        <v>161.264369424648</v>
      </c>
      <c r="BB713" s="5">
        <v>422.9</v>
      </c>
      <c r="BC713" s="5">
        <v>7.01713</v>
      </c>
      <c r="BD713" s="18">
        <v>421.87</v>
      </c>
      <c r="BE713" s="21">
        <v>4.14</v>
      </c>
      <c r="BF713" s="21">
        <v>5.15</v>
      </c>
      <c r="BG713" s="5">
        <v>6.01</v>
      </c>
      <c r="BH713" s="53">
        <v>159.4</v>
      </c>
      <c r="BI713" s="53">
        <v>123.7</v>
      </c>
      <c r="BJ713" s="53">
        <v>139.2</v>
      </c>
      <c r="BK713" s="53">
        <v>162.7</v>
      </c>
      <c r="BL713" s="54">
        <v>1659607.0</v>
      </c>
      <c r="BM713" s="53">
        <v>156.3</v>
      </c>
      <c r="BN713" s="53">
        <v>168.4</v>
      </c>
      <c r="BO713" s="21">
        <v>85.8711240789278</v>
      </c>
      <c r="BP713" s="53">
        <v>8643.9</v>
      </c>
      <c r="BQ713" s="21">
        <v>-0.4144</v>
      </c>
      <c r="BR713" s="53">
        <v>203.3</v>
      </c>
      <c r="BS713" s="5">
        <v>223.8</v>
      </c>
      <c r="BT713" s="53">
        <v>5.72</v>
      </c>
      <c r="BU713" s="18">
        <v>1.76</v>
      </c>
      <c r="BV713" s="57">
        <v>186.614345</v>
      </c>
    </row>
    <row r="714" ht="15.75" customHeight="1">
      <c r="A714" s="3" t="s">
        <v>233</v>
      </c>
      <c r="B714" s="3">
        <v>2005.0</v>
      </c>
      <c r="C714" s="3">
        <v>2005.4999999999468</v>
      </c>
      <c r="D714" s="54">
        <v>45.854</v>
      </c>
      <c r="E714" s="3">
        <v>6478.2</v>
      </c>
      <c r="F714" s="50">
        <v>692.621</v>
      </c>
      <c r="G714" s="50">
        <v>2733.162</v>
      </c>
      <c r="H714" s="51">
        <v>975.0825</v>
      </c>
      <c r="I714" s="22">
        <v>499.3555</v>
      </c>
      <c r="J714" s="21">
        <v>110.75</v>
      </c>
      <c r="K714" s="5">
        <v>3.04</v>
      </c>
      <c r="L714" s="52">
        <v>12662.35</v>
      </c>
      <c r="M714" s="54">
        <v>88.259</v>
      </c>
      <c r="N714" s="3">
        <v>1202.25</v>
      </c>
      <c r="O714" s="53">
        <v>154.3</v>
      </c>
      <c r="P714" s="52">
        <v>46.103</v>
      </c>
      <c r="Q714" s="54">
        <v>193.7</v>
      </c>
      <c r="R714" s="18">
        <v>153.7245</v>
      </c>
      <c r="S714" s="54">
        <v>56.26</v>
      </c>
      <c r="T714" s="3">
        <v>227.715416677215</v>
      </c>
      <c r="U714" s="21">
        <v>4.0</v>
      </c>
      <c r="V714" s="21">
        <v>3.36</v>
      </c>
      <c r="W714" s="18">
        <f t="shared" si="6"/>
        <v>0.02038244543</v>
      </c>
      <c r="X714" s="54">
        <v>94.299</v>
      </c>
      <c r="Y714" s="54">
        <v>0.022555004933907385</v>
      </c>
      <c r="Z714" s="53">
        <v>12604.103190000002</v>
      </c>
      <c r="AA714" s="51">
        <v>4900.3811</v>
      </c>
      <c r="AB714" s="55">
        <v>6750.4185</v>
      </c>
      <c r="AC714" s="51">
        <v>7891.887</v>
      </c>
      <c r="AD714" s="51">
        <v>11396.72</v>
      </c>
      <c r="AE714" s="51">
        <v>7850.124</v>
      </c>
      <c r="AF714" s="51">
        <f t="shared" si="5"/>
        <v>27138.731</v>
      </c>
      <c r="AG714" s="18">
        <v>27299.37</v>
      </c>
      <c r="AH714" s="21">
        <v>2.97</v>
      </c>
      <c r="AI714" s="51">
        <f t="shared" si="3"/>
        <v>1850.0374</v>
      </c>
      <c r="AJ714" s="18">
        <v>430.302</v>
      </c>
      <c r="AK714" s="54">
        <v>56.26</v>
      </c>
      <c r="AL714" s="56">
        <v>7.066</v>
      </c>
      <c r="AM714" s="3">
        <v>227.715416677215</v>
      </c>
      <c r="AN714" s="53">
        <v>4238.5</v>
      </c>
      <c r="AO714" s="18">
        <f t="shared" si="4"/>
        <v>1238.992226</v>
      </c>
      <c r="AP714" s="53">
        <v>144.6</v>
      </c>
      <c r="AQ714" s="53">
        <v>10274.97</v>
      </c>
      <c r="AR714" s="21">
        <v>883.75</v>
      </c>
      <c r="AS714" s="21">
        <v>1.559609</v>
      </c>
      <c r="AT714" s="53">
        <v>228.6</v>
      </c>
      <c r="AU714" s="53">
        <v>254.2</v>
      </c>
      <c r="AV714" s="53">
        <v>162.0</v>
      </c>
      <c r="AW714" s="53">
        <v>137.7</v>
      </c>
      <c r="AX714" s="53">
        <v>162.3</v>
      </c>
      <c r="AY714" s="21">
        <v>138.46542272754</v>
      </c>
      <c r="AZ714" s="21">
        <v>130.779995711873</v>
      </c>
      <c r="BA714" s="21">
        <v>161.061182702552</v>
      </c>
      <c r="BB714" s="5">
        <v>430.3</v>
      </c>
      <c r="BC714" s="5">
        <v>7.31045</v>
      </c>
      <c r="BD714" s="18">
        <v>430.66</v>
      </c>
      <c r="BE714" s="21">
        <v>4.0</v>
      </c>
      <c r="BF714" s="21">
        <v>4.96</v>
      </c>
      <c r="BG714" s="5">
        <v>5.86</v>
      </c>
      <c r="BH714" s="53">
        <v>157.6</v>
      </c>
      <c r="BI714" s="53">
        <v>123.7</v>
      </c>
      <c r="BJ714" s="53">
        <v>139.3</v>
      </c>
      <c r="BK714" s="53">
        <v>163.1</v>
      </c>
      <c r="BL714" s="54">
        <v>1662317.0</v>
      </c>
      <c r="BM714" s="53">
        <v>156.6</v>
      </c>
      <c r="BN714" s="53">
        <v>168.8</v>
      </c>
      <c r="BO714" s="21">
        <v>85.5744028485238</v>
      </c>
      <c r="BP714" s="53">
        <v>8724.8</v>
      </c>
      <c r="BQ714" s="21">
        <v>-0.5966</v>
      </c>
      <c r="BR714" s="53">
        <v>197.9</v>
      </c>
      <c r="BS714" s="5">
        <v>224.0</v>
      </c>
      <c r="BT714" s="53">
        <v>5.582</v>
      </c>
      <c r="BU714" s="18">
        <v>1.74</v>
      </c>
      <c r="BV714" s="57">
        <v>189.236791</v>
      </c>
    </row>
    <row r="715" ht="15.75" customHeight="1">
      <c r="A715" s="3" t="s">
        <v>60</v>
      </c>
      <c r="B715" s="3">
        <v>2005.0</v>
      </c>
      <c r="C715" s="3">
        <v>2005.58333333328</v>
      </c>
      <c r="D715" s="54">
        <v>45.986</v>
      </c>
      <c r="E715" s="3">
        <v>6502.7</v>
      </c>
      <c r="F715" s="50">
        <v>697.1587</v>
      </c>
      <c r="G715" s="50">
        <v>2782.0612</v>
      </c>
      <c r="H715" s="51">
        <v>989.6013</v>
      </c>
      <c r="I715" s="22">
        <v>506.0936</v>
      </c>
      <c r="J715" s="21">
        <v>111.94</v>
      </c>
      <c r="K715" s="5">
        <v>3.26</v>
      </c>
      <c r="L715" s="52">
        <v>12678.85</v>
      </c>
      <c r="M715" s="54">
        <v>88.387</v>
      </c>
      <c r="N715" s="3">
        <v>1222.24</v>
      </c>
      <c r="O715" s="53">
        <v>156.3</v>
      </c>
      <c r="P715" s="52">
        <v>46.411</v>
      </c>
      <c r="Q715" s="54">
        <v>194.9</v>
      </c>
      <c r="R715" s="18">
        <v>155.7412</v>
      </c>
      <c r="S715" s="54">
        <v>58.7</v>
      </c>
      <c r="T715" s="3">
        <v>231.426836650606</v>
      </c>
      <c r="U715" s="21">
        <v>4.18</v>
      </c>
      <c r="V715" s="21">
        <v>3.64</v>
      </c>
      <c r="W715" s="18">
        <f t="shared" si="6"/>
        <v>0.0205761792</v>
      </c>
      <c r="X715" s="54">
        <v>94.43</v>
      </c>
      <c r="Y715" s="54">
        <v>0.022323748484323724</v>
      </c>
      <c r="Z715" s="53">
        <v>12669.974805000002</v>
      </c>
      <c r="AA715" s="51">
        <v>4974.8158</v>
      </c>
      <c r="AB715" s="55">
        <v>6840.7803</v>
      </c>
      <c r="AC715" s="51">
        <v>7874.51930224951</v>
      </c>
      <c r="AD715" s="51">
        <v>11518.8239189252</v>
      </c>
      <c r="AE715" s="51">
        <v>7895.268212477</v>
      </c>
      <c r="AF715" s="51">
        <f t="shared" si="5"/>
        <v>27288.61143</v>
      </c>
      <c r="AG715" s="18">
        <v>27410.61</v>
      </c>
      <c r="AH715" s="21">
        <v>3.22</v>
      </c>
      <c r="AI715" s="51">
        <f t="shared" si="3"/>
        <v>1865.9645</v>
      </c>
      <c r="AJ715" s="18">
        <v>424.745</v>
      </c>
      <c r="AK715" s="54">
        <v>58.7</v>
      </c>
      <c r="AL715" s="56">
        <v>7.262</v>
      </c>
      <c r="AM715" s="3">
        <v>231.426836650606</v>
      </c>
      <c r="AN715" s="53">
        <v>4201.1</v>
      </c>
      <c r="AO715" s="18">
        <f t="shared" si="4"/>
        <v>1222.99165</v>
      </c>
      <c r="AP715" s="53">
        <v>145.1</v>
      </c>
      <c r="AQ715" s="53">
        <v>10640.91</v>
      </c>
      <c r="AR715" s="21">
        <v>874.54</v>
      </c>
      <c r="AS715" s="21">
        <v>1.57125</v>
      </c>
      <c r="AT715" s="53">
        <v>231.4</v>
      </c>
      <c r="AU715" s="53">
        <v>259.1</v>
      </c>
      <c r="AV715" s="53">
        <v>160.0</v>
      </c>
      <c r="AW715" s="53">
        <v>142.5</v>
      </c>
      <c r="AX715" s="53">
        <v>160.0</v>
      </c>
      <c r="AY715" s="21">
        <v>137.343029847056</v>
      </c>
      <c r="AZ715" s="21">
        <v>131.868541537847</v>
      </c>
      <c r="BA715" s="21">
        <v>163.093048284173</v>
      </c>
      <c r="BB715" s="5">
        <v>424.75</v>
      </c>
      <c r="BC715" s="5">
        <v>7.01452</v>
      </c>
      <c r="BD715" s="18">
        <v>424.48</v>
      </c>
      <c r="BE715" s="21">
        <v>4.18</v>
      </c>
      <c r="BF715" s="21">
        <v>5.06</v>
      </c>
      <c r="BG715" s="5">
        <v>5.95</v>
      </c>
      <c r="BH715" s="53">
        <v>157.4</v>
      </c>
      <c r="BI715" s="53">
        <v>123.8</v>
      </c>
      <c r="BJ715" s="53">
        <v>139.8</v>
      </c>
      <c r="BK715" s="53">
        <v>164.8</v>
      </c>
      <c r="BL715" s="54">
        <v>1658649.0</v>
      </c>
      <c r="BM715" s="53">
        <v>159.1</v>
      </c>
      <c r="BN715" s="53">
        <v>169.1</v>
      </c>
      <c r="BO715" s="21">
        <v>85.6930913406854</v>
      </c>
      <c r="BP715" s="53">
        <v>8829.5</v>
      </c>
      <c r="BQ715" s="21">
        <v>-0.6706</v>
      </c>
      <c r="BR715" s="53">
        <v>203.2</v>
      </c>
      <c r="BS715" s="5">
        <v>224.6</v>
      </c>
      <c r="BT715" s="53">
        <v>5.695</v>
      </c>
      <c r="BU715" s="18">
        <v>1.73</v>
      </c>
      <c r="BV715" s="57">
        <v>190.646169</v>
      </c>
    </row>
    <row r="716" ht="15.75" customHeight="1">
      <c r="A716" s="3" t="s">
        <v>234</v>
      </c>
      <c r="B716" s="3">
        <v>2005.0</v>
      </c>
      <c r="C716" s="3">
        <v>2005.6666666666133</v>
      </c>
      <c r="D716" s="54">
        <v>44.994</v>
      </c>
      <c r="E716" s="3">
        <v>6536.5</v>
      </c>
      <c r="F716" s="50">
        <v>705.1432</v>
      </c>
      <c r="G716" s="50">
        <v>2823.8467</v>
      </c>
      <c r="H716" s="51">
        <v>995.878</v>
      </c>
      <c r="I716" s="22">
        <v>514.5213</v>
      </c>
      <c r="J716" s="21">
        <v>110.12</v>
      </c>
      <c r="K716" s="5">
        <v>3.5</v>
      </c>
      <c r="L716" s="52">
        <v>12732.66</v>
      </c>
      <c r="M716" s="54">
        <v>88.455</v>
      </c>
      <c r="N716" s="3">
        <v>1224.27</v>
      </c>
      <c r="O716" s="53">
        <v>157.6</v>
      </c>
      <c r="P716" s="52">
        <v>45.357</v>
      </c>
      <c r="Q716" s="54">
        <v>196.1</v>
      </c>
      <c r="R716" s="18">
        <v>157.1743</v>
      </c>
      <c r="S716" s="54">
        <v>64.97</v>
      </c>
      <c r="T716" s="3">
        <v>243.037041180079</v>
      </c>
      <c r="U716" s="21">
        <v>4.26</v>
      </c>
      <c r="V716" s="21">
        <v>3.87</v>
      </c>
      <c r="W716" s="18">
        <f t="shared" si="6"/>
        <v>0.0209251864</v>
      </c>
      <c r="X716" s="54">
        <v>94.543</v>
      </c>
      <c r="Y716" s="54">
        <v>0.022053338810633205</v>
      </c>
      <c r="Z716" s="53">
        <v>12774.677778000001</v>
      </c>
      <c r="AA716" s="51">
        <v>5039.5118</v>
      </c>
      <c r="AB716" s="55">
        <v>6901.7772</v>
      </c>
      <c r="AC716" s="51">
        <v>7849.35046656591</v>
      </c>
      <c r="AD716" s="51">
        <v>11635.7812484932</v>
      </c>
      <c r="AE716" s="51">
        <v>7937.99966987413</v>
      </c>
      <c r="AF716" s="51">
        <f t="shared" si="5"/>
        <v>27423.13138</v>
      </c>
      <c r="AG716" s="18">
        <v>27558.86</v>
      </c>
      <c r="AH716" s="21">
        <v>3.44</v>
      </c>
      <c r="AI716" s="51">
        <f t="shared" si="3"/>
        <v>1862.2654</v>
      </c>
      <c r="AJ716" s="18">
        <v>437.773</v>
      </c>
      <c r="AK716" s="54">
        <v>64.97</v>
      </c>
      <c r="AL716" s="56">
        <v>6.84</v>
      </c>
      <c r="AM716" s="3">
        <v>243.037041180079</v>
      </c>
      <c r="AN716" s="53">
        <v>4297.7</v>
      </c>
      <c r="AO716" s="18">
        <f t="shared" si="4"/>
        <v>1260.503887</v>
      </c>
      <c r="AP716" s="53">
        <v>145.1</v>
      </c>
      <c r="AQ716" s="53">
        <v>10481.6</v>
      </c>
      <c r="AR716" s="21">
        <v>902.696</v>
      </c>
      <c r="AS716" s="21">
        <v>1.662874</v>
      </c>
      <c r="AT716" s="53">
        <v>238.7</v>
      </c>
      <c r="AU716" s="53">
        <v>267.0</v>
      </c>
      <c r="AV716" s="53">
        <v>161.8</v>
      </c>
      <c r="AW716" s="53">
        <v>144.4</v>
      </c>
      <c r="AX716" s="53">
        <v>170.1</v>
      </c>
      <c r="AY716" s="21">
        <v>136.532973056792</v>
      </c>
      <c r="AZ716" s="21">
        <v>131.663646195511</v>
      </c>
      <c r="BA716" s="21">
        <v>164.455416730465</v>
      </c>
      <c r="BB716" s="5">
        <v>437.77</v>
      </c>
      <c r="BC716" s="5">
        <v>7.04193</v>
      </c>
      <c r="BD716" s="18">
        <v>437.93</v>
      </c>
      <c r="BE716" s="21">
        <v>4.26</v>
      </c>
      <c r="BF716" s="21">
        <v>5.09</v>
      </c>
      <c r="BG716" s="5">
        <v>5.96</v>
      </c>
      <c r="BH716" s="53">
        <v>158.4</v>
      </c>
      <c r="BI716" s="53">
        <v>123.9</v>
      </c>
      <c r="BJ716" s="53">
        <v>139.6</v>
      </c>
      <c r="BK716" s="53">
        <v>165.4</v>
      </c>
      <c r="BL716" s="54">
        <v>1662692.0</v>
      </c>
      <c r="BM716" s="53">
        <v>160.8</v>
      </c>
      <c r="BN716" s="53">
        <v>169.5</v>
      </c>
      <c r="BO716" s="21">
        <v>85.6930913406854</v>
      </c>
      <c r="BP716" s="53">
        <v>8832.4</v>
      </c>
      <c r="BQ716" s="21">
        <v>-0.7502</v>
      </c>
      <c r="BR716" s="53">
        <v>210.2</v>
      </c>
      <c r="BS716" s="5">
        <v>224.9</v>
      </c>
      <c r="BT716" s="53">
        <v>5.82</v>
      </c>
      <c r="BU716" s="18">
        <v>1.74</v>
      </c>
      <c r="BV716" s="57">
        <v>191.663758</v>
      </c>
    </row>
    <row r="717" ht="15.75" customHeight="1">
      <c r="A717" s="3" t="s">
        <v>235</v>
      </c>
      <c r="B717" s="3">
        <v>2005.0</v>
      </c>
      <c r="C717" s="3">
        <v>2005.7499999999466</v>
      </c>
      <c r="D717" s="54">
        <v>46.068</v>
      </c>
      <c r="E717" s="3">
        <v>6574.4</v>
      </c>
      <c r="F717" s="50">
        <v>709.7799</v>
      </c>
      <c r="G717" s="50">
        <v>2845.1836</v>
      </c>
      <c r="H717" s="51">
        <v>1000.9533</v>
      </c>
      <c r="I717" s="22">
        <v>522.1066</v>
      </c>
      <c r="J717" s="21">
        <v>109.8</v>
      </c>
      <c r="K717" s="5">
        <v>3.62</v>
      </c>
      <c r="L717" s="52">
        <v>12638.11</v>
      </c>
      <c r="M717" s="54">
        <v>88.644</v>
      </c>
      <c r="N717" s="3">
        <v>1225.92</v>
      </c>
      <c r="O717" s="53">
        <v>162.2</v>
      </c>
      <c r="P717" s="52">
        <v>46.4</v>
      </c>
      <c r="Q717" s="54">
        <v>198.8</v>
      </c>
      <c r="R717" s="18">
        <v>162.1978</v>
      </c>
      <c r="S717" s="54">
        <v>65.57</v>
      </c>
      <c r="T717" s="3">
        <v>243.767475123153</v>
      </c>
      <c r="U717" s="21">
        <v>4.2</v>
      </c>
      <c r="V717" s="21">
        <v>3.85</v>
      </c>
      <c r="W717" s="18">
        <f t="shared" si="6"/>
        <v>0.02117365159</v>
      </c>
      <c r="X717" s="54">
        <v>94.668</v>
      </c>
      <c r="Y717" s="54">
        <v>0.02076728990101584</v>
      </c>
      <c r="Z717" s="53">
        <v>12779.656832000002</v>
      </c>
      <c r="AA717" s="51">
        <v>5078.08</v>
      </c>
      <c r="AB717" s="55">
        <v>6939.1848</v>
      </c>
      <c r="AC717" s="51">
        <v>7841.495</v>
      </c>
      <c r="AD717" s="51">
        <v>11743.739</v>
      </c>
      <c r="AE717" s="51">
        <v>7985.969</v>
      </c>
      <c r="AF717" s="51">
        <f t="shared" si="5"/>
        <v>27571.203</v>
      </c>
      <c r="AG717" s="18">
        <v>27744.14</v>
      </c>
      <c r="AH717" s="21">
        <v>3.42</v>
      </c>
      <c r="AI717" s="51">
        <f t="shared" si="3"/>
        <v>1861.1048</v>
      </c>
      <c r="AJ717" s="18">
        <v>455.936</v>
      </c>
      <c r="AK717" s="54">
        <v>65.57</v>
      </c>
      <c r="AL717" s="56">
        <v>7.512</v>
      </c>
      <c r="AM717" s="3">
        <v>243.767475123153</v>
      </c>
      <c r="AN717" s="53">
        <v>4230.6</v>
      </c>
      <c r="AO717" s="18">
        <f t="shared" si="4"/>
        <v>1312.801612</v>
      </c>
      <c r="AP717" s="53">
        <v>145.3</v>
      </c>
      <c r="AQ717" s="53">
        <v>10568.7</v>
      </c>
      <c r="AR717" s="21">
        <v>920.876</v>
      </c>
      <c r="AS717" s="21">
        <v>1.66881</v>
      </c>
      <c r="AT717" s="53">
        <v>246.0</v>
      </c>
      <c r="AU717" s="53">
        <v>271.5</v>
      </c>
      <c r="AV717" s="53">
        <v>169.2</v>
      </c>
      <c r="AW717" s="53">
        <v>144.9</v>
      </c>
      <c r="AX717" s="53">
        <v>174.7</v>
      </c>
      <c r="AY717" s="21">
        <v>137.28730556015</v>
      </c>
      <c r="AZ717" s="21">
        <v>132.482992242227</v>
      </c>
      <c r="BA717" s="21">
        <v>164.222527764693</v>
      </c>
      <c r="BB717" s="5">
        <v>455.94</v>
      </c>
      <c r="BC717" s="5">
        <v>7.15364</v>
      </c>
      <c r="BD717" s="18">
        <v>456.05</v>
      </c>
      <c r="BE717" s="21">
        <v>4.2</v>
      </c>
      <c r="BF717" s="21">
        <v>5.13</v>
      </c>
      <c r="BG717" s="5">
        <v>6.03</v>
      </c>
      <c r="BH717" s="53">
        <v>161.1</v>
      </c>
      <c r="BI717" s="53">
        <v>123.8</v>
      </c>
      <c r="BJ717" s="53">
        <v>139.6</v>
      </c>
      <c r="BK717" s="53">
        <v>166.5</v>
      </c>
      <c r="BL717" s="54">
        <v>1667928.0</v>
      </c>
      <c r="BM717" s="53">
        <v>166.0</v>
      </c>
      <c r="BN717" s="53">
        <v>170.0</v>
      </c>
      <c r="BO717" s="21">
        <v>85.7524355867662</v>
      </c>
      <c r="BP717" s="53">
        <v>8885.8</v>
      </c>
      <c r="BQ717" s="21">
        <v>-0.5716</v>
      </c>
      <c r="BR717" s="53">
        <v>215.9</v>
      </c>
      <c r="BS717" s="5">
        <v>224.6</v>
      </c>
      <c r="BT717" s="53">
        <v>5.774</v>
      </c>
      <c r="BU717" s="18">
        <v>1.75</v>
      </c>
      <c r="BV717" s="57">
        <v>191.166742</v>
      </c>
    </row>
    <row r="718" ht="15.75" customHeight="1">
      <c r="A718" s="3" t="s">
        <v>61</v>
      </c>
      <c r="B718" s="3">
        <v>2005.0</v>
      </c>
      <c r="C718" s="3">
        <v>2005.8333333332798</v>
      </c>
      <c r="D718" s="54">
        <v>45.202</v>
      </c>
      <c r="E718" s="3">
        <v>6605.0</v>
      </c>
      <c r="F718" s="50">
        <v>702.037</v>
      </c>
      <c r="G718" s="50">
        <v>2869.9298</v>
      </c>
      <c r="H718" s="51">
        <v>1014.4812</v>
      </c>
      <c r="I718" s="22">
        <v>527.3247</v>
      </c>
      <c r="J718" s="21">
        <v>111.62</v>
      </c>
      <c r="K718" s="5">
        <v>3.78</v>
      </c>
      <c r="L718" s="52">
        <v>12696.56</v>
      </c>
      <c r="M718" s="54">
        <v>88.89</v>
      </c>
      <c r="N718" s="3">
        <v>1191.96</v>
      </c>
      <c r="O718" s="53">
        <v>166.2</v>
      </c>
      <c r="P718" s="52">
        <v>45.486</v>
      </c>
      <c r="Q718" s="54">
        <v>199.1</v>
      </c>
      <c r="R718" s="18">
        <v>165.9606</v>
      </c>
      <c r="S718" s="54">
        <v>62.37</v>
      </c>
      <c r="T718" s="3">
        <v>243.526715739799</v>
      </c>
      <c r="U718" s="21">
        <v>4.46</v>
      </c>
      <c r="V718" s="21">
        <v>4.18</v>
      </c>
      <c r="W718" s="18">
        <f t="shared" si="6"/>
        <v>0.02179460652</v>
      </c>
      <c r="X718" s="54">
        <v>94.593</v>
      </c>
      <c r="Y718" s="54">
        <v>0.017533857556232046</v>
      </c>
      <c r="Z718" s="53">
        <v>12862.884936</v>
      </c>
      <c r="AA718" s="51">
        <v>5113.9411</v>
      </c>
      <c r="AB718" s="55">
        <v>6971.4222</v>
      </c>
      <c r="AC718" s="51">
        <v>7868.57830273161</v>
      </c>
      <c r="AD718" s="51">
        <v>11841.0433736636</v>
      </c>
      <c r="AE718" s="51">
        <v>8044.39314529895</v>
      </c>
      <c r="AF718" s="51">
        <f t="shared" si="5"/>
        <v>27754.01482</v>
      </c>
      <c r="AG718" s="18">
        <v>27966.44</v>
      </c>
      <c r="AH718" s="21">
        <v>3.71</v>
      </c>
      <c r="AI718" s="51">
        <f t="shared" si="3"/>
        <v>1857.4811</v>
      </c>
      <c r="AJ718" s="18">
        <v>470.107</v>
      </c>
      <c r="AK718" s="54">
        <v>62.37</v>
      </c>
      <c r="AL718" s="56">
        <v>7.58</v>
      </c>
      <c r="AM718" s="3">
        <v>243.526715739799</v>
      </c>
      <c r="AN718" s="53">
        <v>4241.1</v>
      </c>
      <c r="AO718" s="18">
        <f t="shared" si="4"/>
        <v>1353.604952</v>
      </c>
      <c r="AP718" s="53">
        <v>145.2</v>
      </c>
      <c r="AQ718" s="53">
        <v>10440.07</v>
      </c>
      <c r="AR718" s="21">
        <v>935.6</v>
      </c>
      <c r="AS718" s="21">
        <v>1.798071</v>
      </c>
      <c r="AT718" s="53">
        <v>261.9</v>
      </c>
      <c r="AU718" s="53">
        <v>287.2</v>
      </c>
      <c r="AV718" s="53">
        <v>168.0</v>
      </c>
      <c r="AW718" s="53">
        <v>151.1</v>
      </c>
      <c r="AX718" s="53">
        <v>166.2</v>
      </c>
      <c r="AY718" s="21">
        <v>137.839031730868</v>
      </c>
      <c r="AZ718" s="21">
        <v>130.832012429322</v>
      </c>
      <c r="BA718" s="21">
        <v>165.386114593983</v>
      </c>
      <c r="BB718" s="5">
        <v>470.11</v>
      </c>
      <c r="BC718" s="5">
        <v>7.67048</v>
      </c>
      <c r="BD718" s="18">
        <v>469.9</v>
      </c>
      <c r="BE718" s="21">
        <v>4.46</v>
      </c>
      <c r="BF718" s="21">
        <v>5.35</v>
      </c>
      <c r="BG718" s="5">
        <v>6.3</v>
      </c>
      <c r="BH718" s="53">
        <v>161.9</v>
      </c>
      <c r="BI718" s="53">
        <v>123.9</v>
      </c>
      <c r="BJ718" s="53">
        <v>140.0</v>
      </c>
      <c r="BK718" s="53">
        <v>167.4</v>
      </c>
      <c r="BL718" s="54">
        <v>1675844.0</v>
      </c>
      <c r="BM718" s="53">
        <v>170.6</v>
      </c>
      <c r="BN718" s="53">
        <v>170.7</v>
      </c>
      <c r="BO718" s="21">
        <v>86.5832550318975</v>
      </c>
      <c r="BP718" s="53">
        <v>8926.6</v>
      </c>
      <c r="BQ718" s="21">
        <v>-0.4817</v>
      </c>
      <c r="BR718" s="53">
        <v>217.6</v>
      </c>
      <c r="BS718" s="5">
        <v>225.8</v>
      </c>
      <c r="BT718" s="53">
        <v>6.065</v>
      </c>
      <c r="BU718" s="18">
        <v>1.82</v>
      </c>
      <c r="BV718" s="57">
        <v>192.007417</v>
      </c>
    </row>
    <row r="719" ht="15.75" customHeight="1">
      <c r="A719" s="3" t="s">
        <v>236</v>
      </c>
      <c r="B719" s="3">
        <v>2005.0</v>
      </c>
      <c r="C719" s="3">
        <v>2005.916666666613</v>
      </c>
      <c r="D719" s="54">
        <v>44.974</v>
      </c>
      <c r="E719" s="3">
        <v>6628.9</v>
      </c>
      <c r="F719" s="50">
        <v>704.1198</v>
      </c>
      <c r="G719" s="50">
        <v>2894.159</v>
      </c>
      <c r="H719" s="51">
        <v>1022.6298</v>
      </c>
      <c r="I719" s="22">
        <v>538.0739</v>
      </c>
      <c r="J719" s="21">
        <v>113.28</v>
      </c>
      <c r="K719" s="5">
        <v>4.0</v>
      </c>
      <c r="L719" s="52">
        <v>12715.88</v>
      </c>
      <c r="M719" s="54">
        <v>89.113</v>
      </c>
      <c r="N719" s="3">
        <v>1237.37</v>
      </c>
      <c r="O719" s="53">
        <v>163.7</v>
      </c>
      <c r="P719" s="52">
        <v>45.1</v>
      </c>
      <c r="Q719" s="54">
        <v>198.1</v>
      </c>
      <c r="R719" s="18">
        <v>164.1248</v>
      </c>
      <c r="S719" s="54">
        <v>58.3</v>
      </c>
      <c r="T719" s="3">
        <v>239.428045528073</v>
      </c>
      <c r="U719" s="21">
        <v>4.54</v>
      </c>
      <c r="V719" s="21">
        <v>4.33</v>
      </c>
      <c r="W719" s="18">
        <f t="shared" si="6"/>
        <v>0.02218424162</v>
      </c>
      <c r="X719" s="54">
        <v>94.6</v>
      </c>
      <c r="Y719" s="54">
        <v>0.015740760624476602</v>
      </c>
      <c r="Z719" s="53">
        <v>12873.556911999998</v>
      </c>
      <c r="AA719" s="51">
        <v>5159.1165</v>
      </c>
      <c r="AB719" s="55">
        <v>6991.6407</v>
      </c>
      <c r="AC719" s="51">
        <v>7918.26934745663</v>
      </c>
      <c r="AD719" s="51">
        <v>11934.8373253883</v>
      </c>
      <c r="AE719" s="51">
        <v>8108.75430675803</v>
      </c>
      <c r="AF719" s="51">
        <f t="shared" si="5"/>
        <v>27961.86098</v>
      </c>
      <c r="AG719" s="18">
        <v>28180.17</v>
      </c>
      <c r="AH719" s="21">
        <v>3.88</v>
      </c>
      <c r="AI719" s="51">
        <f t="shared" si="3"/>
        <v>1832.5242</v>
      </c>
      <c r="AJ719" s="18">
        <v>476.668</v>
      </c>
      <c r="AK719" s="54">
        <v>58.3</v>
      </c>
      <c r="AL719" s="56">
        <v>8.306</v>
      </c>
      <c r="AM719" s="3">
        <v>239.428045528073</v>
      </c>
      <c r="AN719" s="53">
        <v>4294.9</v>
      </c>
      <c r="AO719" s="18">
        <f t="shared" si="4"/>
        <v>1372.496401</v>
      </c>
      <c r="AP719" s="53">
        <v>145.0</v>
      </c>
      <c r="AQ719" s="53">
        <v>10805.87</v>
      </c>
      <c r="AR719" s="21">
        <v>967.9</v>
      </c>
      <c r="AS719" s="21">
        <v>1.910035</v>
      </c>
      <c r="AT719" s="53">
        <v>274.9</v>
      </c>
      <c r="AU719" s="53">
        <v>299.5</v>
      </c>
      <c r="AV719" s="53">
        <v>173.9</v>
      </c>
      <c r="AW719" s="53">
        <v>158.0</v>
      </c>
      <c r="AX719" s="53">
        <v>177.4</v>
      </c>
      <c r="AY719" s="21">
        <v>137.730074731432</v>
      </c>
      <c r="AZ719" s="21">
        <v>130.062517146389</v>
      </c>
      <c r="BA719" s="21">
        <v>165.876151516524</v>
      </c>
      <c r="BB719" s="5">
        <v>476.67</v>
      </c>
      <c r="BC719" s="5">
        <v>7.8725</v>
      </c>
      <c r="BD719" s="18">
        <v>476.67</v>
      </c>
      <c r="BE719" s="21">
        <v>4.54</v>
      </c>
      <c r="BF719" s="21">
        <v>5.42</v>
      </c>
      <c r="BG719" s="5">
        <v>6.39</v>
      </c>
      <c r="BH719" s="53">
        <v>165.0</v>
      </c>
      <c r="BI719" s="53">
        <v>123.8</v>
      </c>
      <c r="BJ719" s="53">
        <v>140.8</v>
      </c>
      <c r="BK719" s="53">
        <v>169.1</v>
      </c>
      <c r="BL719" s="54">
        <v>1680516.0</v>
      </c>
      <c r="BM719" s="53">
        <v>167.6</v>
      </c>
      <c r="BN719" s="53">
        <v>170.6</v>
      </c>
      <c r="BO719" s="21">
        <v>86.3458780475743</v>
      </c>
      <c r="BP719" s="53">
        <v>8938.5</v>
      </c>
      <c r="BQ719" s="21">
        <v>-0.4143</v>
      </c>
      <c r="BR719" s="53">
        <v>218.8</v>
      </c>
      <c r="BS719" s="5">
        <v>226.5</v>
      </c>
      <c r="BT719" s="53">
        <v>6.33</v>
      </c>
      <c r="BU719" s="18">
        <v>1.78</v>
      </c>
      <c r="BV719" s="57">
        <v>194.560529</v>
      </c>
    </row>
    <row r="720" ht="15.75" customHeight="1">
      <c r="A720" s="3" t="s">
        <v>237</v>
      </c>
      <c r="B720" s="3">
        <v>2005.0</v>
      </c>
      <c r="C720" s="3">
        <v>2005.9999999999463</v>
      </c>
      <c r="D720" s="54">
        <v>44.795</v>
      </c>
      <c r="E720" s="3">
        <v>6657.0</v>
      </c>
      <c r="F720" s="50">
        <v>704.3196</v>
      </c>
      <c r="G720" s="50">
        <v>2925.6269</v>
      </c>
      <c r="H720" s="51">
        <v>1036.1728</v>
      </c>
      <c r="I720" s="22">
        <v>550.1361999999999</v>
      </c>
      <c r="J720" s="21">
        <v>112.27</v>
      </c>
      <c r="K720" s="5">
        <v>4.16</v>
      </c>
      <c r="L720" s="52">
        <v>12833.55</v>
      </c>
      <c r="M720" s="54">
        <v>89.207</v>
      </c>
      <c r="N720" s="3">
        <v>1262.07</v>
      </c>
      <c r="O720" s="53">
        <v>163.0</v>
      </c>
      <c r="P720" s="52">
        <v>44.963</v>
      </c>
      <c r="Q720" s="54">
        <v>198.1</v>
      </c>
      <c r="R720" s="18">
        <v>163.9503</v>
      </c>
      <c r="S720" s="54">
        <v>59.43</v>
      </c>
      <c r="T720" s="3">
        <v>236.936461082654</v>
      </c>
      <c r="U720" s="21">
        <v>4.47</v>
      </c>
      <c r="V720" s="21">
        <v>4.35</v>
      </c>
      <c r="W720" s="18">
        <f t="shared" si="6"/>
        <v>0.02199640267</v>
      </c>
      <c r="X720" s="54">
        <v>94.58</v>
      </c>
      <c r="Y720" s="54">
        <v>0.013512789464096286</v>
      </c>
      <c r="Z720" s="53">
        <v>13009.369635</v>
      </c>
      <c r="AA720" s="51">
        <v>5216.3429</v>
      </c>
      <c r="AB720" s="55">
        <v>7071.8479</v>
      </c>
      <c r="AC720" s="51">
        <v>7970.748</v>
      </c>
      <c r="AD720" s="51">
        <v>12034.463</v>
      </c>
      <c r="AE720" s="51">
        <v>8172.101</v>
      </c>
      <c r="AF720" s="51">
        <f t="shared" si="5"/>
        <v>28177.312</v>
      </c>
      <c r="AG720" s="18">
        <v>28385.33</v>
      </c>
      <c r="AH720" s="21">
        <v>3.89</v>
      </c>
      <c r="AI720" s="51">
        <f t="shared" si="3"/>
        <v>1855.505</v>
      </c>
      <c r="AJ720" s="18">
        <v>509.423</v>
      </c>
      <c r="AK720" s="54">
        <v>59.43</v>
      </c>
      <c r="AL720" s="56">
        <v>8.876</v>
      </c>
      <c r="AM720" s="3">
        <v>236.936461082654</v>
      </c>
      <c r="AN720" s="53">
        <v>4277.2</v>
      </c>
      <c r="AO720" s="18">
        <f t="shared" si="4"/>
        <v>1466.809675</v>
      </c>
      <c r="AP720" s="53">
        <v>145.0</v>
      </c>
      <c r="AQ720" s="53">
        <v>10717.5</v>
      </c>
      <c r="AR720" s="21">
        <v>982.518</v>
      </c>
      <c r="AS720" s="21">
        <v>2.099424</v>
      </c>
      <c r="AT720" s="53">
        <v>288.4</v>
      </c>
      <c r="AU720" s="53">
        <v>311.6</v>
      </c>
      <c r="AV720" s="53">
        <v>173.8</v>
      </c>
      <c r="AW720" s="53">
        <v>173.9</v>
      </c>
      <c r="AX720" s="53">
        <v>172.5</v>
      </c>
      <c r="AY720" s="21">
        <v>137.559586210543</v>
      </c>
      <c r="AZ720" s="21">
        <v>129.869338777534</v>
      </c>
      <c r="BA720" s="21">
        <v>166.04134089334</v>
      </c>
      <c r="BB720" s="5">
        <v>509.42</v>
      </c>
      <c r="BC720" s="5">
        <v>8.63975</v>
      </c>
      <c r="BD720" s="18">
        <v>510.1</v>
      </c>
      <c r="BE720" s="21">
        <v>4.47</v>
      </c>
      <c r="BF720" s="21">
        <v>5.37</v>
      </c>
      <c r="BG720" s="5">
        <v>6.32</v>
      </c>
      <c r="BH720" s="53">
        <v>166.7</v>
      </c>
      <c r="BI720" s="53">
        <v>123.7</v>
      </c>
      <c r="BJ720" s="53">
        <v>141.1</v>
      </c>
      <c r="BK720" s="53">
        <v>169.5</v>
      </c>
      <c r="BL720" s="54">
        <v>1689169.0</v>
      </c>
      <c r="BM720" s="53">
        <v>166.5</v>
      </c>
      <c r="BN720" s="53">
        <v>171.1</v>
      </c>
      <c r="BO720" s="21">
        <v>86.2271895554127</v>
      </c>
      <c r="BP720" s="53">
        <v>8969.6</v>
      </c>
      <c r="BQ720" s="21">
        <v>-0.4355</v>
      </c>
      <c r="BR720" s="53">
        <v>231.8</v>
      </c>
      <c r="BS720" s="5">
        <v>227.1</v>
      </c>
      <c r="BT720" s="53">
        <v>6.272</v>
      </c>
      <c r="BU720" s="18">
        <v>1.76</v>
      </c>
      <c r="BV720" s="57">
        <v>195.823297</v>
      </c>
    </row>
    <row r="721" ht="15.75" customHeight="1">
      <c r="A721" s="3" t="s">
        <v>58</v>
      </c>
      <c r="B721" s="3">
        <v>2006.0</v>
      </c>
      <c r="C721" s="3">
        <v>2006.0833333332796</v>
      </c>
      <c r="D721" s="54">
        <v>44.267</v>
      </c>
      <c r="E721" s="3">
        <v>6694.7</v>
      </c>
      <c r="F721" s="50">
        <v>703.2842</v>
      </c>
      <c r="G721" s="50">
        <v>2944.3047</v>
      </c>
      <c r="H721" s="51">
        <v>1048.8344</v>
      </c>
      <c r="I721" s="22">
        <v>553.8124</v>
      </c>
      <c r="J721" s="21">
        <v>110.26</v>
      </c>
      <c r="K721" s="5">
        <v>4.29</v>
      </c>
      <c r="L721" s="52">
        <v>12842.19</v>
      </c>
      <c r="M721" s="54">
        <v>89.41</v>
      </c>
      <c r="N721" s="3">
        <v>1278.73</v>
      </c>
      <c r="O721" s="53">
        <v>164.3</v>
      </c>
      <c r="P721" s="52">
        <v>44.377</v>
      </c>
      <c r="Q721" s="54">
        <v>199.3</v>
      </c>
      <c r="R721" s="18">
        <v>164.763</v>
      </c>
      <c r="S721" s="54">
        <v>65.51</v>
      </c>
      <c r="T721" s="3">
        <v>245.041403310412</v>
      </c>
      <c r="U721" s="21">
        <v>4.42</v>
      </c>
      <c r="V721" s="21">
        <v>4.45</v>
      </c>
      <c r="W721" s="18">
        <f t="shared" si="6"/>
        <v>0.02066210046</v>
      </c>
      <c r="X721" s="54">
        <v>94.578</v>
      </c>
      <c r="Y721" s="54">
        <v>0.011323902094761529</v>
      </c>
      <c r="Z721" s="53">
        <v>13081.054734</v>
      </c>
      <c r="AA721" s="51">
        <v>5250.5282</v>
      </c>
      <c r="AB721" s="55">
        <v>7120.1998</v>
      </c>
      <c r="AC721" s="51">
        <v>8008.27885719443</v>
      </c>
      <c r="AD721" s="51">
        <v>12146.5125864203</v>
      </c>
      <c r="AE721" s="51">
        <v>8229.94635447536</v>
      </c>
      <c r="AF721" s="51">
        <f t="shared" si="5"/>
        <v>28384.7378</v>
      </c>
      <c r="AG721" s="18">
        <v>28581.93</v>
      </c>
      <c r="AH721" s="21">
        <v>4.24</v>
      </c>
      <c r="AI721" s="51">
        <f t="shared" si="3"/>
        <v>1869.6716</v>
      </c>
      <c r="AJ721" s="18">
        <v>549.433</v>
      </c>
      <c r="AK721" s="54">
        <v>65.51</v>
      </c>
      <c r="AL721" s="56">
        <v>9.885</v>
      </c>
      <c r="AM721" s="3">
        <v>245.041403310412</v>
      </c>
      <c r="AN721" s="53">
        <v>4307.7</v>
      </c>
      <c r="AO721" s="18">
        <f t="shared" si="4"/>
        <v>1582.012669</v>
      </c>
      <c r="AP721" s="53">
        <v>145.5</v>
      </c>
      <c r="AQ721" s="53">
        <v>10864.86</v>
      </c>
      <c r="AR721" s="21">
        <v>1037.97</v>
      </c>
      <c r="AS721" s="21">
        <v>2.129575</v>
      </c>
      <c r="AT721" s="53">
        <v>294.2</v>
      </c>
      <c r="AU721" s="53">
        <v>328.9</v>
      </c>
      <c r="AV721" s="53">
        <v>174.7</v>
      </c>
      <c r="AW721" s="53">
        <v>180.1</v>
      </c>
      <c r="AX721" s="53">
        <v>185.0</v>
      </c>
      <c r="AY721" s="21">
        <v>137.99078009071</v>
      </c>
      <c r="AZ721" s="21">
        <v>130.686939634971</v>
      </c>
      <c r="BA721" s="21">
        <v>165.621243111032</v>
      </c>
      <c r="BB721" s="5">
        <v>549.43</v>
      </c>
      <c r="BC721" s="5">
        <v>9.15381</v>
      </c>
      <c r="BD721" s="18">
        <v>549.86</v>
      </c>
      <c r="BE721" s="21">
        <v>4.42</v>
      </c>
      <c r="BF721" s="21">
        <v>5.29</v>
      </c>
      <c r="BG721" s="5">
        <v>6.24</v>
      </c>
      <c r="BH721" s="53">
        <v>168.6</v>
      </c>
      <c r="BI721" s="53">
        <v>124.0</v>
      </c>
      <c r="BJ721" s="53">
        <v>142.0</v>
      </c>
      <c r="BK721" s="53">
        <v>174.1</v>
      </c>
      <c r="BL721" s="54">
        <v>1695662.0</v>
      </c>
      <c r="BM721" s="53">
        <v>168.3</v>
      </c>
      <c r="BN721" s="53">
        <v>171.7</v>
      </c>
      <c r="BO721" s="21">
        <v>86.5239107858167</v>
      </c>
      <c r="BP721" s="53">
        <v>9059.8</v>
      </c>
      <c r="BQ721" s="21">
        <v>-0.4932</v>
      </c>
      <c r="BR721" s="53">
        <v>249.2</v>
      </c>
      <c r="BS721" s="5">
        <v>227.5</v>
      </c>
      <c r="BT721" s="53">
        <v>6.145</v>
      </c>
      <c r="BU721" s="18">
        <v>1.75</v>
      </c>
      <c r="BV721" s="57">
        <v>195.120017</v>
      </c>
    </row>
    <row r="722" ht="15.75" customHeight="1">
      <c r="A722" s="3" t="s">
        <v>230</v>
      </c>
      <c r="B722" s="3">
        <v>2006.0</v>
      </c>
      <c r="C722" s="3">
        <v>2006.1666666666129</v>
      </c>
      <c r="D722" s="54">
        <v>44.083</v>
      </c>
      <c r="E722" s="3">
        <v>6722.5</v>
      </c>
      <c r="F722" s="50">
        <v>700.743</v>
      </c>
      <c r="G722" s="50">
        <v>2971.6035</v>
      </c>
      <c r="H722" s="51">
        <v>1058.4928</v>
      </c>
      <c r="I722" s="22">
        <v>557.4902</v>
      </c>
      <c r="J722" s="21">
        <v>111.0</v>
      </c>
      <c r="K722" s="5">
        <v>4.49</v>
      </c>
      <c r="L722" s="52">
        <v>12875.11</v>
      </c>
      <c r="M722" s="54">
        <v>89.544</v>
      </c>
      <c r="N722" s="3">
        <v>1276.65</v>
      </c>
      <c r="O722" s="53">
        <v>161.8</v>
      </c>
      <c r="P722" s="52">
        <v>44.136</v>
      </c>
      <c r="Q722" s="54">
        <v>199.4</v>
      </c>
      <c r="R722" s="18">
        <v>163.0438</v>
      </c>
      <c r="S722" s="54">
        <v>61.63</v>
      </c>
      <c r="T722" s="3">
        <v>245.282859416846</v>
      </c>
      <c r="U722" s="21">
        <v>4.57</v>
      </c>
      <c r="V722" s="21">
        <v>4.68</v>
      </c>
      <c r="W722" s="18">
        <f t="shared" si="6"/>
        <v>0.02056074766</v>
      </c>
      <c r="X722" s="54">
        <v>94.679</v>
      </c>
      <c r="Y722" s="54">
        <v>0.011300883348821289</v>
      </c>
      <c r="Z722" s="53">
        <v>13139.049755</v>
      </c>
      <c r="AA722" s="51">
        <v>5288.831</v>
      </c>
      <c r="AB722" s="55">
        <v>7171.9656</v>
      </c>
      <c r="AC722" s="51">
        <v>8021.46543990386</v>
      </c>
      <c r="AD722" s="51">
        <v>12266.5784499536</v>
      </c>
      <c r="AE722" s="51">
        <v>8287.66195494561</v>
      </c>
      <c r="AF722" s="51">
        <f t="shared" si="5"/>
        <v>28575.70584</v>
      </c>
      <c r="AG722" s="18">
        <v>28752.32</v>
      </c>
      <c r="AH722" s="21">
        <v>4.43</v>
      </c>
      <c r="AI722" s="51">
        <f t="shared" si="3"/>
        <v>1883.1346</v>
      </c>
      <c r="AJ722" s="18">
        <v>555.518</v>
      </c>
      <c r="AK722" s="54">
        <v>61.63</v>
      </c>
      <c r="AL722" s="56">
        <v>9.788</v>
      </c>
      <c r="AM722" s="3">
        <v>245.282859416846</v>
      </c>
      <c r="AN722" s="53">
        <v>4384.4</v>
      </c>
      <c r="AO722" s="18">
        <f t="shared" si="4"/>
        <v>1599.533544</v>
      </c>
      <c r="AP722" s="53">
        <v>146.0</v>
      </c>
      <c r="AQ722" s="53">
        <v>10993.41</v>
      </c>
      <c r="AR722" s="21">
        <v>1043.768</v>
      </c>
      <c r="AS722" s="21">
        <v>2.245084</v>
      </c>
      <c r="AT722" s="53">
        <v>305.1</v>
      </c>
      <c r="AU722" s="53">
        <v>346.8</v>
      </c>
      <c r="AV722" s="53">
        <v>177.2</v>
      </c>
      <c r="AW722" s="53">
        <v>190.7</v>
      </c>
      <c r="AX722" s="53">
        <v>201.0</v>
      </c>
      <c r="AY722" s="21">
        <v>138.031458505176</v>
      </c>
      <c r="AZ722" s="21">
        <v>131.107226532203</v>
      </c>
      <c r="BA722" s="21">
        <v>166.163064937241</v>
      </c>
      <c r="BB722" s="5">
        <v>555.52</v>
      </c>
      <c r="BC722" s="5">
        <v>9.53487</v>
      </c>
      <c r="BD722" s="18">
        <v>555.0</v>
      </c>
      <c r="BE722" s="21">
        <v>4.57</v>
      </c>
      <c r="BF722" s="21">
        <v>5.35</v>
      </c>
      <c r="BG722" s="5">
        <v>6.27</v>
      </c>
      <c r="BH722" s="53">
        <v>170.9</v>
      </c>
      <c r="BI722" s="53">
        <v>124.2</v>
      </c>
      <c r="BJ722" s="53">
        <v>142.2</v>
      </c>
      <c r="BK722" s="53">
        <v>175.3</v>
      </c>
      <c r="BL722" s="54">
        <v>1694174.0</v>
      </c>
      <c r="BM722" s="53">
        <v>165.7</v>
      </c>
      <c r="BN722" s="53">
        <v>172.5</v>
      </c>
      <c r="BO722" s="21">
        <v>86.7612877701399</v>
      </c>
      <c r="BP722" s="53">
        <v>9090.1</v>
      </c>
      <c r="BQ722" s="21">
        <v>-0.3792</v>
      </c>
      <c r="BR722" s="53">
        <v>261.9</v>
      </c>
      <c r="BS722" s="5">
        <v>228.3</v>
      </c>
      <c r="BT722" s="53">
        <v>6.2525</v>
      </c>
      <c r="BU722" s="18">
        <v>1.77</v>
      </c>
      <c r="BV722" s="57">
        <v>195.450877</v>
      </c>
    </row>
    <row r="723" ht="15.75" customHeight="1">
      <c r="A723" s="3" t="s">
        <v>231</v>
      </c>
      <c r="B723" s="3">
        <v>2006.0</v>
      </c>
      <c r="C723" s="3">
        <v>2006.249999999946</v>
      </c>
      <c r="D723" s="54">
        <v>43.709</v>
      </c>
      <c r="E723" s="3">
        <v>6734.1</v>
      </c>
      <c r="F723" s="50">
        <v>707.2677</v>
      </c>
      <c r="G723" s="50">
        <v>3000.9667</v>
      </c>
      <c r="H723" s="51">
        <v>1068.7128</v>
      </c>
      <c r="I723" s="22">
        <v>564.6314</v>
      </c>
      <c r="J723" s="21">
        <v>110.97</v>
      </c>
      <c r="K723" s="5">
        <v>4.59</v>
      </c>
      <c r="L723" s="52">
        <v>13030.46</v>
      </c>
      <c r="M723" s="54">
        <v>89.766</v>
      </c>
      <c r="N723" s="3">
        <v>1293.74</v>
      </c>
      <c r="O723" s="53">
        <v>162.2</v>
      </c>
      <c r="P723" s="52">
        <v>43.878</v>
      </c>
      <c r="Q723" s="54">
        <v>199.7</v>
      </c>
      <c r="R723" s="18">
        <v>162.3991</v>
      </c>
      <c r="S723" s="54">
        <v>62.9</v>
      </c>
      <c r="T723" s="3">
        <v>241.541115903003</v>
      </c>
      <c r="U723" s="21">
        <v>4.72</v>
      </c>
      <c r="V723" s="21">
        <v>4.77</v>
      </c>
      <c r="W723" s="18">
        <f t="shared" si="6"/>
        <v>0.02070612315</v>
      </c>
      <c r="X723" s="54">
        <v>94.776</v>
      </c>
      <c r="Y723" s="54">
        <v>0.010092828443231783</v>
      </c>
      <c r="Z723" s="53">
        <v>13331.463626</v>
      </c>
      <c r="AA723" s="51">
        <v>5338.5049</v>
      </c>
      <c r="AB723" s="55">
        <v>7219.9197</v>
      </c>
      <c r="AC723" s="51">
        <v>8002.996</v>
      </c>
      <c r="AD723" s="51">
        <v>12387.503</v>
      </c>
      <c r="AE723" s="51">
        <v>8353.084</v>
      </c>
      <c r="AF723" s="51">
        <f t="shared" si="5"/>
        <v>28743.583</v>
      </c>
      <c r="AG723" s="18">
        <v>28896.5</v>
      </c>
      <c r="AH723" s="21">
        <v>4.51</v>
      </c>
      <c r="AI723" s="51">
        <f t="shared" si="3"/>
        <v>1881.4148</v>
      </c>
      <c r="AJ723" s="18">
        <v>557.215</v>
      </c>
      <c r="AK723" s="54">
        <v>62.9</v>
      </c>
      <c r="AL723" s="56">
        <v>11.52</v>
      </c>
      <c r="AM723" s="3">
        <v>241.541115903003</v>
      </c>
      <c r="AN723" s="53">
        <v>4400.7</v>
      </c>
      <c r="AO723" s="18">
        <f t="shared" si="4"/>
        <v>1604.41981</v>
      </c>
      <c r="AP723" s="53">
        <v>146.3</v>
      </c>
      <c r="AQ723" s="53">
        <v>11109.32</v>
      </c>
      <c r="AR723" s="21">
        <v>1045.832</v>
      </c>
      <c r="AS723" s="21">
        <v>2.309522</v>
      </c>
      <c r="AT723" s="53">
        <v>315.0</v>
      </c>
      <c r="AU723" s="53">
        <v>356.7</v>
      </c>
      <c r="AV723" s="53">
        <v>178.1</v>
      </c>
      <c r="AW723" s="53">
        <v>181.5</v>
      </c>
      <c r="AX723" s="53">
        <v>204.4</v>
      </c>
      <c r="AY723" s="21">
        <v>137.913066014331</v>
      </c>
      <c r="AZ723" s="21">
        <v>131.418538079098</v>
      </c>
      <c r="BA723" s="21">
        <v>166.736373447882</v>
      </c>
      <c r="BB723" s="5">
        <v>557.22</v>
      </c>
      <c r="BC723" s="5">
        <v>10.3838</v>
      </c>
      <c r="BD723" s="18">
        <v>557.09</v>
      </c>
      <c r="BE723" s="21">
        <v>4.72</v>
      </c>
      <c r="BF723" s="21">
        <v>5.53</v>
      </c>
      <c r="BG723" s="5">
        <v>6.41</v>
      </c>
      <c r="BH723" s="53">
        <v>172.0</v>
      </c>
      <c r="BI723" s="53">
        <v>125.3</v>
      </c>
      <c r="BJ723" s="53">
        <v>142.2</v>
      </c>
      <c r="BK723" s="53">
        <v>176.6</v>
      </c>
      <c r="BL723" s="54">
        <v>1703497.0</v>
      </c>
      <c r="BM723" s="53">
        <v>166.3</v>
      </c>
      <c r="BN723" s="53">
        <v>173.0</v>
      </c>
      <c r="BO723" s="21">
        <v>86.8799762623016</v>
      </c>
      <c r="BP723" s="53">
        <v>9122.1</v>
      </c>
      <c r="BQ723" s="21">
        <v>-0.5427</v>
      </c>
      <c r="BR723" s="53">
        <v>259.9</v>
      </c>
      <c r="BS723" s="5">
        <v>229.3</v>
      </c>
      <c r="BT723" s="53">
        <v>6.324</v>
      </c>
      <c r="BU723" s="18">
        <v>1.76</v>
      </c>
      <c r="BV723" s="57">
        <v>195.71349</v>
      </c>
    </row>
    <row r="724" ht="15.75" customHeight="1">
      <c r="A724" s="3" t="s">
        <v>59</v>
      </c>
      <c r="B724" s="3">
        <v>2006.0</v>
      </c>
      <c r="C724" s="3">
        <v>2006.3333333332794</v>
      </c>
      <c r="D724" s="54">
        <v>44.305</v>
      </c>
      <c r="E724" s="3">
        <v>6767.4</v>
      </c>
      <c r="F724" s="50">
        <v>713.2638</v>
      </c>
      <c r="G724" s="50">
        <v>3029.3678</v>
      </c>
      <c r="H724" s="51">
        <v>1084.9881</v>
      </c>
      <c r="I724" s="22">
        <v>567.3941</v>
      </c>
      <c r="J724" s="21">
        <v>109.48</v>
      </c>
      <c r="K724" s="5">
        <v>4.79</v>
      </c>
      <c r="L724" s="52">
        <v>12937.57</v>
      </c>
      <c r="M724" s="54">
        <v>90.0</v>
      </c>
      <c r="N724" s="3">
        <v>1302.17</v>
      </c>
      <c r="O724" s="53">
        <v>164.3</v>
      </c>
      <c r="P724" s="52">
        <v>44.553</v>
      </c>
      <c r="Q724" s="54">
        <v>200.7</v>
      </c>
      <c r="R724" s="18">
        <v>163.8988</v>
      </c>
      <c r="S724" s="54">
        <v>69.69</v>
      </c>
      <c r="T724" s="3">
        <v>249.076058881643</v>
      </c>
      <c r="U724" s="21">
        <v>4.99</v>
      </c>
      <c r="V724" s="21">
        <v>4.9</v>
      </c>
      <c r="W724" s="18">
        <f t="shared" si="6"/>
        <v>0.02235550709</v>
      </c>
      <c r="X724" s="54">
        <v>95.003</v>
      </c>
      <c r="Y724" s="54">
        <v>0.011617258710281853</v>
      </c>
      <c r="Z724" s="53">
        <v>13288.178146999999</v>
      </c>
      <c r="AA724" s="51">
        <v>5396.3693</v>
      </c>
      <c r="AB724" s="55">
        <v>7316.8576</v>
      </c>
      <c r="AC724" s="51">
        <v>7953.01289812029</v>
      </c>
      <c r="AD724" s="51">
        <v>12503.7032436181</v>
      </c>
      <c r="AE724" s="51">
        <v>8430.47473309592</v>
      </c>
      <c r="AF724" s="51">
        <f t="shared" si="5"/>
        <v>28887.19087</v>
      </c>
      <c r="AG724" s="18">
        <v>29014.49</v>
      </c>
      <c r="AH724" s="21">
        <v>4.6</v>
      </c>
      <c r="AI724" s="51">
        <f t="shared" si="3"/>
        <v>1920.4883</v>
      </c>
      <c r="AJ724" s="18">
        <v>611.853</v>
      </c>
      <c r="AK724" s="54">
        <v>69.69</v>
      </c>
      <c r="AL724" s="56">
        <v>13.606</v>
      </c>
      <c r="AM724" s="3">
        <v>249.076058881643</v>
      </c>
      <c r="AN724" s="53">
        <v>4289.3</v>
      </c>
      <c r="AO724" s="18">
        <f t="shared" si="4"/>
        <v>1761.74201</v>
      </c>
      <c r="AP724" s="53">
        <v>146.6</v>
      </c>
      <c r="AQ724" s="53">
        <v>11367.14</v>
      </c>
      <c r="AR724" s="21">
        <v>1114.447</v>
      </c>
      <c r="AS724" s="21">
        <v>2.907589</v>
      </c>
      <c r="AT724" s="53">
        <v>364.4</v>
      </c>
      <c r="AU724" s="53">
        <v>380.4</v>
      </c>
      <c r="AV724" s="53">
        <v>180.7</v>
      </c>
      <c r="AW724" s="53">
        <v>194.0</v>
      </c>
      <c r="AX724" s="53">
        <v>215.7</v>
      </c>
      <c r="AY724" s="21">
        <v>137.810200998641</v>
      </c>
      <c r="AZ724" s="21">
        <v>131.509633649821</v>
      </c>
      <c r="BA724" s="21">
        <v>168.340657951176</v>
      </c>
      <c r="BB724" s="5">
        <v>611.85</v>
      </c>
      <c r="BC724" s="5">
        <v>12.61486</v>
      </c>
      <c r="BD724" s="18">
        <v>610.65</v>
      </c>
      <c r="BE724" s="21">
        <v>4.99</v>
      </c>
      <c r="BF724" s="21">
        <v>5.84</v>
      </c>
      <c r="BG724" s="5">
        <v>6.68</v>
      </c>
      <c r="BH724" s="53">
        <v>176.9</v>
      </c>
      <c r="BI724" s="53">
        <v>125.7</v>
      </c>
      <c r="BJ724" s="53">
        <v>142.2</v>
      </c>
      <c r="BK724" s="53">
        <v>178.1</v>
      </c>
      <c r="BL724" s="54">
        <v>1707158.0</v>
      </c>
      <c r="BM724" s="53">
        <v>168.8</v>
      </c>
      <c r="BN724" s="53">
        <v>173.4</v>
      </c>
      <c r="BO724" s="21">
        <v>86.9986647544632</v>
      </c>
      <c r="BP724" s="53">
        <v>9174.8</v>
      </c>
      <c r="BQ724" s="21">
        <v>-0.5404</v>
      </c>
      <c r="BR724" s="53">
        <v>269.9</v>
      </c>
      <c r="BS724" s="5">
        <v>230.1</v>
      </c>
      <c r="BT724" s="53">
        <v>6.5075</v>
      </c>
      <c r="BU724" s="18">
        <v>1.77</v>
      </c>
      <c r="BV724" s="57">
        <v>195.015896</v>
      </c>
    </row>
    <row r="725" ht="15.75" customHeight="1">
      <c r="A725" s="3" t="s">
        <v>232</v>
      </c>
      <c r="B725" s="3">
        <v>2006.0</v>
      </c>
      <c r="C725" s="3">
        <v>2006.4166666666126</v>
      </c>
      <c r="D725" s="54">
        <v>44.762</v>
      </c>
      <c r="E725" s="3">
        <v>6778.6</v>
      </c>
      <c r="F725" s="50">
        <v>722.4821</v>
      </c>
      <c r="G725" s="50">
        <v>3058.4362</v>
      </c>
      <c r="H725" s="51">
        <v>1103.204</v>
      </c>
      <c r="I725" s="22">
        <v>574.0371</v>
      </c>
      <c r="J725" s="21">
        <v>105.57</v>
      </c>
      <c r="K725" s="5">
        <v>4.94</v>
      </c>
      <c r="L725" s="52">
        <v>12973.21</v>
      </c>
      <c r="M725" s="54">
        <v>90.205</v>
      </c>
      <c r="N725" s="3">
        <v>1290.01</v>
      </c>
      <c r="O725" s="53">
        <v>165.8</v>
      </c>
      <c r="P725" s="52">
        <v>44.937</v>
      </c>
      <c r="Q725" s="54">
        <v>201.3</v>
      </c>
      <c r="R725" s="18">
        <v>165.0289</v>
      </c>
      <c r="S725" s="54">
        <v>70.94</v>
      </c>
      <c r="T725" s="3">
        <v>238.548578538898</v>
      </c>
      <c r="U725" s="21">
        <v>5.11</v>
      </c>
      <c r="V725" s="21">
        <v>5.0</v>
      </c>
      <c r="W725" s="18">
        <f t="shared" si="6"/>
        <v>0.02268604598</v>
      </c>
      <c r="X725" s="54">
        <v>95.097</v>
      </c>
      <c r="Y725" s="54">
        <v>0.01056289385035547</v>
      </c>
      <c r="Z725" s="53">
        <v>13361.108978999999</v>
      </c>
      <c r="AA725" s="51">
        <v>5458.4226</v>
      </c>
      <c r="AB725" s="55">
        <v>7396.1093</v>
      </c>
      <c r="AC725" s="51">
        <v>7901.47492996498</v>
      </c>
      <c r="AD725" s="51">
        <v>12615.894578501</v>
      </c>
      <c r="AE725" s="51">
        <v>8509.80057716324</v>
      </c>
      <c r="AF725" s="51">
        <f t="shared" si="5"/>
        <v>29027.17009</v>
      </c>
      <c r="AG725" s="18">
        <v>29175.33</v>
      </c>
      <c r="AH725" s="21">
        <v>4.72</v>
      </c>
      <c r="AI725" s="51">
        <f t="shared" si="3"/>
        <v>1937.6867</v>
      </c>
      <c r="AJ725" s="18">
        <v>676.769</v>
      </c>
      <c r="AK725" s="54">
        <v>70.94</v>
      </c>
      <c r="AL725" s="56">
        <v>12.455</v>
      </c>
      <c r="AM725" s="3">
        <v>238.548578538898</v>
      </c>
      <c r="AN725" s="53">
        <v>4297.7</v>
      </c>
      <c r="AO725" s="18">
        <f t="shared" si="4"/>
        <v>1948.658221</v>
      </c>
      <c r="AP725" s="53">
        <v>146.9</v>
      </c>
      <c r="AQ725" s="53">
        <v>11168.31</v>
      </c>
      <c r="AR725" s="21">
        <v>1262.191</v>
      </c>
      <c r="AS725" s="21">
        <v>3.622455</v>
      </c>
      <c r="AT725" s="53">
        <v>460.8</v>
      </c>
      <c r="AU725" s="53">
        <v>506.7</v>
      </c>
      <c r="AV725" s="53">
        <v>183.7</v>
      </c>
      <c r="AW725" s="53">
        <v>205.0</v>
      </c>
      <c r="AX725" s="53">
        <v>228.0</v>
      </c>
      <c r="AY725" s="21">
        <v>137.605044597761</v>
      </c>
      <c r="AZ725" s="21">
        <v>131.560961677016</v>
      </c>
      <c r="BA725" s="21">
        <v>168.453930936699</v>
      </c>
      <c r="BB725" s="5">
        <v>676.77</v>
      </c>
      <c r="BC725" s="5">
        <v>13.44857</v>
      </c>
      <c r="BD725" s="18">
        <v>675.39</v>
      </c>
      <c r="BE725" s="21">
        <v>5.11</v>
      </c>
      <c r="BF725" s="21">
        <v>5.95</v>
      </c>
      <c r="BG725" s="5">
        <v>6.75</v>
      </c>
      <c r="BH725" s="53">
        <v>184.2</v>
      </c>
      <c r="BI725" s="53">
        <v>125.8</v>
      </c>
      <c r="BJ725" s="53">
        <v>142.0</v>
      </c>
      <c r="BK725" s="53">
        <v>179.2</v>
      </c>
      <c r="BL725" s="54">
        <v>1714176.0</v>
      </c>
      <c r="BM725" s="53">
        <v>170.6</v>
      </c>
      <c r="BN725" s="53">
        <v>174.0</v>
      </c>
      <c r="BO725" s="21">
        <v>87.058009000544</v>
      </c>
      <c r="BP725" s="53">
        <v>9215.1</v>
      </c>
      <c r="BQ725" s="21">
        <v>-0.4079</v>
      </c>
      <c r="BR725" s="53">
        <v>295.4</v>
      </c>
      <c r="BS725" s="5">
        <v>231.0</v>
      </c>
      <c r="BT725" s="53">
        <v>6.5975</v>
      </c>
      <c r="BU725" s="18">
        <v>1.8</v>
      </c>
      <c r="BV725" s="57">
        <v>194.826327</v>
      </c>
    </row>
    <row r="726" ht="15.75" customHeight="1">
      <c r="A726" s="3" t="s">
        <v>233</v>
      </c>
      <c r="B726" s="3">
        <v>2006.0</v>
      </c>
      <c r="C726" s="3">
        <v>2006.4999999999459</v>
      </c>
      <c r="D726" s="54">
        <v>45.282</v>
      </c>
      <c r="E726" s="3">
        <v>6816.1</v>
      </c>
      <c r="F726" s="50">
        <v>714.5823</v>
      </c>
      <c r="G726" s="50">
        <v>3092.714</v>
      </c>
      <c r="H726" s="51">
        <v>1118.7963</v>
      </c>
      <c r="I726" s="22">
        <v>574.6546999999999</v>
      </c>
      <c r="J726" s="21">
        <v>106.86</v>
      </c>
      <c r="K726" s="5">
        <v>4.99</v>
      </c>
      <c r="L726" s="52">
        <v>12976.55</v>
      </c>
      <c r="M726" s="54">
        <v>90.427</v>
      </c>
      <c r="N726" s="3">
        <v>1253.17</v>
      </c>
      <c r="O726" s="53">
        <v>166.1</v>
      </c>
      <c r="P726" s="52">
        <v>45.535</v>
      </c>
      <c r="Q726" s="54">
        <v>201.8</v>
      </c>
      <c r="R726" s="18">
        <v>165.4492</v>
      </c>
      <c r="S726" s="54">
        <v>70.96</v>
      </c>
      <c r="T726" s="3">
        <v>245.057887651904</v>
      </c>
      <c r="U726" s="21">
        <v>5.11</v>
      </c>
      <c r="V726" s="21">
        <v>5.16</v>
      </c>
      <c r="W726" s="18">
        <f t="shared" si="6"/>
        <v>0.02456406712</v>
      </c>
      <c r="X726" s="54">
        <v>95.214</v>
      </c>
      <c r="Y726" s="54">
        <v>0.00970317818852795</v>
      </c>
      <c r="Z726" s="53">
        <v>13394.394909999999</v>
      </c>
      <c r="AA726" s="51">
        <v>5500.9159</v>
      </c>
      <c r="AB726" s="55">
        <v>7432.5814</v>
      </c>
      <c r="AC726" s="51">
        <v>7885.795</v>
      </c>
      <c r="AD726" s="51">
        <v>12726.367</v>
      </c>
      <c r="AE726" s="51">
        <v>8577.454</v>
      </c>
      <c r="AF726" s="51">
        <f t="shared" si="5"/>
        <v>29189.616</v>
      </c>
      <c r="AG726" s="18">
        <v>29379.04</v>
      </c>
      <c r="AH726" s="21">
        <v>4.79</v>
      </c>
      <c r="AI726" s="51">
        <f t="shared" si="3"/>
        <v>1931.6655</v>
      </c>
      <c r="AJ726" s="18">
        <v>597.898</v>
      </c>
      <c r="AK726" s="54">
        <v>70.96</v>
      </c>
      <c r="AL726" s="56">
        <v>10.903</v>
      </c>
      <c r="AM726" s="3">
        <v>245.057887651904</v>
      </c>
      <c r="AN726" s="53">
        <v>4278.8</v>
      </c>
      <c r="AO726" s="18">
        <f t="shared" si="4"/>
        <v>1721.56061</v>
      </c>
      <c r="AP726" s="53">
        <v>147.1</v>
      </c>
      <c r="AQ726" s="53">
        <v>11150.22</v>
      </c>
      <c r="AR726" s="21">
        <v>1189.125</v>
      </c>
      <c r="AS726" s="21">
        <v>3.296736</v>
      </c>
      <c r="AT726" s="53">
        <v>444.0</v>
      </c>
      <c r="AU726" s="53">
        <v>471.1</v>
      </c>
      <c r="AV726" s="53">
        <v>189.0</v>
      </c>
      <c r="AW726" s="53">
        <v>192.9</v>
      </c>
      <c r="AX726" s="53">
        <v>233.8</v>
      </c>
      <c r="AY726" s="21">
        <v>137.577348370307</v>
      </c>
      <c r="AZ726" s="21">
        <v>131.554549183159</v>
      </c>
      <c r="BA726" s="21">
        <v>168.544359083565</v>
      </c>
      <c r="BB726" s="5">
        <v>597.9</v>
      </c>
      <c r="BC726" s="5">
        <v>10.79636</v>
      </c>
      <c r="BD726" s="18">
        <v>596.15</v>
      </c>
      <c r="BE726" s="21">
        <v>5.11</v>
      </c>
      <c r="BF726" s="21">
        <v>5.89</v>
      </c>
      <c r="BG726" s="5">
        <v>6.78</v>
      </c>
      <c r="BH726" s="53">
        <v>184.9</v>
      </c>
      <c r="BI726" s="53">
        <v>126.1</v>
      </c>
      <c r="BJ726" s="53">
        <v>142.3</v>
      </c>
      <c r="BK726" s="53">
        <v>179.9</v>
      </c>
      <c r="BL726" s="54">
        <v>1720314.0</v>
      </c>
      <c r="BM726" s="53">
        <v>170.6</v>
      </c>
      <c r="BN726" s="53">
        <v>175.4</v>
      </c>
      <c r="BO726" s="21">
        <v>87.058009000544</v>
      </c>
      <c r="BP726" s="53">
        <v>9240.8</v>
      </c>
      <c r="BQ726" s="21">
        <v>-0.4724</v>
      </c>
      <c r="BR726" s="53">
        <v>286.1</v>
      </c>
      <c r="BS726" s="5">
        <v>231.9</v>
      </c>
      <c r="BT726" s="53">
        <v>6.682</v>
      </c>
      <c r="BU726" s="18">
        <v>1.87</v>
      </c>
      <c r="BV726" s="57">
        <v>194.618357</v>
      </c>
    </row>
    <row r="727" ht="15.75" customHeight="1">
      <c r="A727" s="3" t="s">
        <v>60</v>
      </c>
      <c r="B727" s="3">
        <v>2006.0</v>
      </c>
      <c r="C727" s="3">
        <v>2006.5833333332791</v>
      </c>
      <c r="D727" s="54">
        <v>44.214</v>
      </c>
      <c r="E727" s="3">
        <v>6850.6</v>
      </c>
      <c r="F727" s="50">
        <v>709.8649</v>
      </c>
      <c r="G727" s="50">
        <v>3121.0379</v>
      </c>
      <c r="H727" s="51">
        <v>1130.5784</v>
      </c>
      <c r="I727" s="22">
        <v>576.4265</v>
      </c>
      <c r="J727" s="21">
        <v>107.22</v>
      </c>
      <c r="K727" s="5">
        <v>5.24</v>
      </c>
      <c r="L727" s="52">
        <v>12934.12</v>
      </c>
      <c r="M727" s="54">
        <v>90.527</v>
      </c>
      <c r="N727" s="3">
        <v>1260.24</v>
      </c>
      <c r="O727" s="53">
        <v>166.8</v>
      </c>
      <c r="P727" s="52">
        <v>44.564</v>
      </c>
      <c r="Q727" s="54">
        <v>202.9</v>
      </c>
      <c r="R727" s="18">
        <v>166.0143</v>
      </c>
      <c r="S727" s="54">
        <v>74.41</v>
      </c>
      <c r="T727" s="3">
        <v>240.341157843542</v>
      </c>
      <c r="U727" s="21">
        <v>5.09</v>
      </c>
      <c r="V727" s="21">
        <v>5.22</v>
      </c>
      <c r="W727" s="18">
        <f t="shared" si="6"/>
        <v>0.02421170534</v>
      </c>
      <c r="X727" s="54">
        <v>95.291</v>
      </c>
      <c r="Y727" s="54">
        <v>0.009117865085248145</v>
      </c>
      <c r="Z727" s="53">
        <v>13388.107612000003</v>
      </c>
      <c r="AA727" s="51">
        <v>5537.8518</v>
      </c>
      <c r="AB727" s="55">
        <v>7476.8704</v>
      </c>
      <c r="AC727" s="51">
        <v>7930.29866143551</v>
      </c>
      <c r="AD727" s="51">
        <v>12836.7585131812</v>
      </c>
      <c r="AE727" s="51">
        <v>8625.28312054839</v>
      </c>
      <c r="AF727" s="51">
        <f t="shared" si="5"/>
        <v>29392.3403</v>
      </c>
      <c r="AG727" s="18">
        <v>29625.61</v>
      </c>
      <c r="AH727" s="21">
        <v>4.95</v>
      </c>
      <c r="AI727" s="51">
        <f t="shared" si="3"/>
        <v>1939.0186</v>
      </c>
      <c r="AJ727" s="18">
        <v>633.093</v>
      </c>
      <c r="AK727" s="54">
        <v>74.41</v>
      </c>
      <c r="AL727" s="56">
        <v>11.37</v>
      </c>
      <c r="AM727" s="3">
        <v>240.341157843542</v>
      </c>
      <c r="AN727" s="53">
        <v>4330.2</v>
      </c>
      <c r="AO727" s="18">
        <f t="shared" si="4"/>
        <v>1822.899511</v>
      </c>
      <c r="AP727" s="53">
        <v>146.4</v>
      </c>
      <c r="AQ727" s="53">
        <v>11185.68</v>
      </c>
      <c r="AR727" s="21">
        <v>1241.321</v>
      </c>
      <c r="AS727" s="21">
        <v>3.538421</v>
      </c>
      <c r="AT727" s="53">
        <v>464.8</v>
      </c>
      <c r="AU727" s="53">
        <v>478.9</v>
      </c>
      <c r="AV727" s="53">
        <v>193.9</v>
      </c>
      <c r="AW727" s="53">
        <v>192.3</v>
      </c>
      <c r="AX727" s="53">
        <v>227.7</v>
      </c>
      <c r="AY727" s="21">
        <v>137.914214711973</v>
      </c>
      <c r="AZ727" s="21">
        <v>128.821057267002</v>
      </c>
      <c r="BA727" s="21">
        <v>168.970000549863</v>
      </c>
      <c r="BB727" s="5">
        <v>633.09</v>
      </c>
      <c r="BC727" s="5">
        <v>11.23238</v>
      </c>
      <c r="BD727" s="18">
        <v>633.71</v>
      </c>
      <c r="BE727" s="21">
        <v>5.09</v>
      </c>
      <c r="BF727" s="21">
        <v>5.85</v>
      </c>
      <c r="BG727" s="5">
        <v>6.76</v>
      </c>
      <c r="BH727" s="53">
        <v>187.5</v>
      </c>
      <c r="BI727" s="53">
        <v>126.5</v>
      </c>
      <c r="BJ727" s="53">
        <v>142.5</v>
      </c>
      <c r="BK727" s="53">
        <v>181.8</v>
      </c>
      <c r="BL727" s="54">
        <v>1721834.0</v>
      </c>
      <c r="BM727" s="53">
        <v>171.3</v>
      </c>
      <c r="BN727" s="53">
        <v>176.5</v>
      </c>
      <c r="BO727" s="21">
        <v>86.5239107858167</v>
      </c>
      <c r="BP727" s="53">
        <v>9322.6</v>
      </c>
      <c r="BQ727" s="21">
        <v>-0.4028</v>
      </c>
      <c r="BR727" s="53">
        <v>281.9</v>
      </c>
      <c r="BS727" s="5">
        <v>232.7</v>
      </c>
      <c r="BT727" s="53">
        <v>6.7625</v>
      </c>
      <c r="BU727" s="18">
        <v>1.88</v>
      </c>
      <c r="BV727" s="57">
        <v>194.107632</v>
      </c>
    </row>
    <row r="728" ht="15.75" customHeight="1">
      <c r="A728" s="3" t="s">
        <v>234</v>
      </c>
      <c r="B728" s="3">
        <v>2006.0</v>
      </c>
      <c r="C728" s="3">
        <v>2006.6666666666124</v>
      </c>
      <c r="D728" s="54">
        <v>42.798</v>
      </c>
      <c r="E728" s="3">
        <v>6880.9</v>
      </c>
      <c r="F728" s="50">
        <v>717.4043</v>
      </c>
      <c r="G728" s="50">
        <v>3129.9237</v>
      </c>
      <c r="H728" s="51">
        <v>1152.2888</v>
      </c>
      <c r="I728" s="22">
        <v>581.2597</v>
      </c>
      <c r="J728" s="21">
        <v>106.55</v>
      </c>
      <c r="K728" s="5">
        <v>5.25</v>
      </c>
      <c r="L728" s="52">
        <v>12956.2</v>
      </c>
      <c r="M728" s="54">
        <v>90.713</v>
      </c>
      <c r="N728" s="3">
        <v>1287.15</v>
      </c>
      <c r="O728" s="53">
        <v>167.9</v>
      </c>
      <c r="P728" s="52">
        <v>43.167</v>
      </c>
      <c r="Q728" s="54">
        <v>203.8</v>
      </c>
      <c r="R728" s="18">
        <v>167.2746</v>
      </c>
      <c r="S728" s="54">
        <v>73.05</v>
      </c>
      <c r="T728" s="3">
        <v>246.841746505024</v>
      </c>
      <c r="U728" s="21">
        <v>4.88</v>
      </c>
      <c r="V728" s="21">
        <v>5.08</v>
      </c>
      <c r="W728" s="18">
        <f t="shared" si="6"/>
        <v>0.02552710418</v>
      </c>
      <c r="X728" s="54">
        <v>95.43</v>
      </c>
      <c r="Y728" s="54">
        <v>0.009381974339718546</v>
      </c>
      <c r="Z728" s="53">
        <v>13458.90056</v>
      </c>
      <c r="AA728" s="51">
        <v>5581.0752</v>
      </c>
      <c r="AB728" s="55">
        <v>7529.7702</v>
      </c>
      <c r="AC728" s="51">
        <v>8006.96206245846</v>
      </c>
      <c r="AD728" s="51">
        <v>12946.0991619685</v>
      </c>
      <c r="AE728" s="51">
        <v>8666.95866232734</v>
      </c>
      <c r="AF728" s="51">
        <f t="shared" si="5"/>
        <v>29620.01989</v>
      </c>
      <c r="AG728" s="18">
        <v>29854.83</v>
      </c>
      <c r="AH728" s="21">
        <v>4.96</v>
      </c>
      <c r="AI728" s="51">
        <f t="shared" si="3"/>
        <v>1948.695</v>
      </c>
      <c r="AJ728" s="18">
        <v>631.557</v>
      </c>
      <c r="AK728" s="54">
        <v>73.05</v>
      </c>
      <c r="AL728" s="56">
        <v>13.004</v>
      </c>
      <c r="AM728" s="3">
        <v>246.841746505024</v>
      </c>
      <c r="AN728" s="53">
        <v>4424.8</v>
      </c>
      <c r="AO728" s="18">
        <f t="shared" si="4"/>
        <v>1818.476821</v>
      </c>
      <c r="AP728" s="53">
        <v>147.1</v>
      </c>
      <c r="AQ728" s="53">
        <v>11381.15</v>
      </c>
      <c r="AR728" s="21">
        <v>1244.609</v>
      </c>
      <c r="AS728" s="21">
        <v>3.507052</v>
      </c>
      <c r="AT728" s="53">
        <v>450.8</v>
      </c>
      <c r="AU728" s="53">
        <v>481.0</v>
      </c>
      <c r="AV728" s="53">
        <v>192.2</v>
      </c>
      <c r="AW728" s="53">
        <v>189.6</v>
      </c>
      <c r="AX728" s="53">
        <v>210.0</v>
      </c>
      <c r="AY728" s="21">
        <v>137.885476177752</v>
      </c>
      <c r="AZ728" s="21">
        <v>130.41807150764</v>
      </c>
      <c r="BA728" s="21">
        <v>169.281778096032</v>
      </c>
      <c r="BB728" s="5">
        <v>631.56</v>
      </c>
      <c r="BC728" s="5">
        <v>12.17773</v>
      </c>
      <c r="BD728" s="18">
        <v>632.33</v>
      </c>
      <c r="BE728" s="21">
        <v>4.88</v>
      </c>
      <c r="BF728" s="21">
        <v>5.68</v>
      </c>
      <c r="BG728" s="5">
        <v>6.59</v>
      </c>
      <c r="BH728" s="53">
        <v>187.0</v>
      </c>
      <c r="BI728" s="53">
        <v>127.0</v>
      </c>
      <c r="BJ728" s="53">
        <v>142.9</v>
      </c>
      <c r="BK728" s="53">
        <v>182.4</v>
      </c>
      <c r="BL728" s="54">
        <v>1730258.0</v>
      </c>
      <c r="BM728" s="53">
        <v>172.4</v>
      </c>
      <c r="BN728" s="53">
        <v>177.0</v>
      </c>
      <c r="BO728" s="21">
        <v>86.8799762623016</v>
      </c>
      <c r="BP728" s="53">
        <v>9321.8</v>
      </c>
      <c r="BQ728" s="21">
        <v>-0.4521</v>
      </c>
      <c r="BR728" s="53">
        <v>278.3</v>
      </c>
      <c r="BS728" s="5">
        <v>233.5</v>
      </c>
      <c r="BT728" s="53">
        <v>6.524</v>
      </c>
      <c r="BU728" s="18">
        <v>1.85</v>
      </c>
      <c r="BV728" s="57">
        <v>193.513814</v>
      </c>
    </row>
    <row r="729" ht="15.75" customHeight="1">
      <c r="A729" s="3" t="s">
        <v>235</v>
      </c>
      <c r="B729" s="3">
        <v>2006.0</v>
      </c>
      <c r="C729" s="3">
        <v>2006.7499999999457</v>
      </c>
      <c r="D729" s="54">
        <v>42.918</v>
      </c>
      <c r="E729" s="3">
        <v>6907.7</v>
      </c>
      <c r="F729" s="50">
        <v>718.2144</v>
      </c>
      <c r="G729" s="50">
        <v>3158.1006</v>
      </c>
      <c r="H729" s="51">
        <v>1151.212</v>
      </c>
      <c r="I729" s="22">
        <v>579.6538</v>
      </c>
      <c r="J729" s="21">
        <v>106.93</v>
      </c>
      <c r="K729" s="5">
        <v>5.25</v>
      </c>
      <c r="L729" s="52">
        <v>13007.0</v>
      </c>
      <c r="M729" s="54">
        <v>90.852</v>
      </c>
      <c r="N729" s="3">
        <v>1317.74</v>
      </c>
      <c r="O729" s="53">
        <v>165.4</v>
      </c>
      <c r="P729" s="52">
        <v>43.321</v>
      </c>
      <c r="Q729" s="54">
        <v>202.8</v>
      </c>
      <c r="R729" s="18">
        <v>165.3411</v>
      </c>
      <c r="S729" s="54">
        <v>63.87</v>
      </c>
      <c r="T729" s="3">
        <v>229.291912831404</v>
      </c>
      <c r="U729" s="21">
        <v>4.72</v>
      </c>
      <c r="V729" s="21">
        <v>4.97</v>
      </c>
      <c r="W729" s="18">
        <f t="shared" si="6"/>
        <v>0.02490862326</v>
      </c>
      <c r="X729" s="54">
        <v>95.605</v>
      </c>
      <c r="Y729" s="54">
        <v>0.00989774791904341</v>
      </c>
      <c r="Z729" s="53">
        <v>13511.6716</v>
      </c>
      <c r="AA729" s="51">
        <v>5607.2344</v>
      </c>
      <c r="AB729" s="55">
        <v>7546.8587</v>
      </c>
      <c r="AC729" s="51">
        <v>8074.674</v>
      </c>
      <c r="AD729" s="51">
        <v>13052.767</v>
      </c>
      <c r="AE729" s="51">
        <v>8721.607</v>
      </c>
      <c r="AF729" s="51">
        <f t="shared" si="5"/>
        <v>29849.048</v>
      </c>
      <c r="AG729" s="18">
        <v>30066.7</v>
      </c>
      <c r="AH729" s="21">
        <v>4.81</v>
      </c>
      <c r="AI729" s="51">
        <f t="shared" si="3"/>
        <v>1939.6243</v>
      </c>
      <c r="AJ729" s="18">
        <v>600.15</v>
      </c>
      <c r="AK729" s="54">
        <v>63.87</v>
      </c>
      <c r="AL729" s="56">
        <v>11.54</v>
      </c>
      <c r="AM729" s="3">
        <v>229.291912831404</v>
      </c>
      <c r="AN729" s="53">
        <v>4364.7</v>
      </c>
      <c r="AO729" s="18">
        <f t="shared" si="4"/>
        <v>1728.044918</v>
      </c>
      <c r="AP729" s="53">
        <v>147.5</v>
      </c>
      <c r="AQ729" s="53">
        <v>11679.07</v>
      </c>
      <c r="AR729" s="21">
        <v>1184.765</v>
      </c>
      <c r="AS729" s="21">
        <v>3.458625</v>
      </c>
      <c r="AT729" s="53">
        <v>449.1</v>
      </c>
      <c r="AU729" s="53">
        <v>479.6</v>
      </c>
      <c r="AV729" s="53">
        <v>195.3</v>
      </c>
      <c r="AW729" s="53">
        <v>185.6</v>
      </c>
      <c r="AX729" s="53">
        <v>224.2</v>
      </c>
      <c r="AY729" s="21">
        <v>137.758022992707</v>
      </c>
      <c r="AZ729" s="21">
        <v>131.569913366701</v>
      </c>
      <c r="BA729" s="21">
        <v>169.360855404178</v>
      </c>
      <c r="BB729" s="5">
        <v>600.15</v>
      </c>
      <c r="BC729" s="5">
        <v>11.6769</v>
      </c>
      <c r="BD729" s="18">
        <v>598.06</v>
      </c>
      <c r="BE729" s="21">
        <v>4.72</v>
      </c>
      <c r="BF729" s="21">
        <v>5.51</v>
      </c>
      <c r="BG729" s="5">
        <v>6.43</v>
      </c>
      <c r="BH729" s="53">
        <v>187.7</v>
      </c>
      <c r="BI729" s="53">
        <v>127.4</v>
      </c>
      <c r="BJ729" s="53">
        <v>143.2</v>
      </c>
      <c r="BK729" s="53">
        <v>183.0</v>
      </c>
      <c r="BL729" s="54">
        <v>1736178.0</v>
      </c>
      <c r="BM729" s="53">
        <v>169.2</v>
      </c>
      <c r="BN729" s="53">
        <v>177.5</v>
      </c>
      <c r="BO729" s="21">
        <v>87.058009000544</v>
      </c>
      <c r="BP729" s="53">
        <v>9354.7</v>
      </c>
      <c r="BQ729" s="21">
        <v>-0.561</v>
      </c>
      <c r="BR729" s="53">
        <v>280.6</v>
      </c>
      <c r="BS729" s="5">
        <v>234.0</v>
      </c>
      <c r="BT729" s="53">
        <v>6.4025</v>
      </c>
      <c r="BU729" s="18">
        <v>1.83</v>
      </c>
      <c r="BV729" s="57">
        <v>194.250311</v>
      </c>
    </row>
    <row r="730" ht="15.75" customHeight="1">
      <c r="A730" s="3" t="s">
        <v>61</v>
      </c>
      <c r="B730" s="3">
        <v>2006.0</v>
      </c>
      <c r="C730" s="3">
        <v>2006.833333333279</v>
      </c>
      <c r="D730" s="54">
        <v>42.566</v>
      </c>
      <c r="E730" s="3">
        <v>6963.3</v>
      </c>
      <c r="F730" s="50">
        <v>723.1678</v>
      </c>
      <c r="G730" s="50">
        <v>3307.607</v>
      </c>
      <c r="H730" s="51">
        <v>1161.3366</v>
      </c>
      <c r="I730" s="22">
        <v>543.7996999999999</v>
      </c>
      <c r="J730" s="21">
        <v>107.95</v>
      </c>
      <c r="K730" s="5">
        <v>5.25</v>
      </c>
      <c r="L730" s="52">
        <v>13035.51</v>
      </c>
      <c r="M730" s="54">
        <v>91.011</v>
      </c>
      <c r="N730" s="3">
        <v>1363.38</v>
      </c>
      <c r="O730" s="53">
        <v>162.2</v>
      </c>
      <c r="P730" s="52">
        <v>42.795</v>
      </c>
      <c r="Q730" s="54">
        <v>201.9</v>
      </c>
      <c r="R730" s="18">
        <v>162.0328</v>
      </c>
      <c r="S730" s="54">
        <v>58.88</v>
      </c>
      <c r="T730" s="3">
        <v>250.435180133978</v>
      </c>
      <c r="U730" s="21">
        <v>4.73</v>
      </c>
      <c r="V730" s="21">
        <v>5.01</v>
      </c>
      <c r="W730" s="18">
        <f t="shared" si="6"/>
        <v>0.02386095174</v>
      </c>
      <c r="X730" s="54">
        <v>95.961</v>
      </c>
      <c r="Y730" s="54">
        <v>0.01446195807300743</v>
      </c>
      <c r="Z730" s="53">
        <v>13543.894890000001</v>
      </c>
      <c r="AA730" s="51">
        <v>5736.0218</v>
      </c>
      <c r="AB730" s="55">
        <v>7702.8035</v>
      </c>
      <c r="AC730" s="51">
        <v>8104.90204873025</v>
      </c>
      <c r="AD730" s="51">
        <v>13154.3694814348</v>
      </c>
      <c r="AE730" s="51">
        <v>8802.21726619203</v>
      </c>
      <c r="AF730" s="51">
        <f t="shared" si="5"/>
        <v>30061.4888</v>
      </c>
      <c r="AG730" s="18">
        <v>30261.22</v>
      </c>
      <c r="AH730" s="21">
        <v>4.92</v>
      </c>
      <c r="AI730" s="51">
        <f t="shared" si="3"/>
        <v>1966.7817</v>
      </c>
      <c r="AJ730" s="18">
        <v>586.648</v>
      </c>
      <c r="AK730" s="54">
        <v>58.88</v>
      </c>
      <c r="AL730" s="56">
        <v>12.27</v>
      </c>
      <c r="AM730" s="3">
        <v>250.435180133978</v>
      </c>
      <c r="AN730" s="53">
        <v>4432.8</v>
      </c>
      <c r="AO730" s="18">
        <f t="shared" si="4"/>
        <v>1689.167866</v>
      </c>
      <c r="AP730" s="53">
        <v>146.9</v>
      </c>
      <c r="AQ730" s="53">
        <v>12080.73</v>
      </c>
      <c r="AR730" s="21">
        <v>1087.877</v>
      </c>
      <c r="AS730" s="21">
        <v>3.406091</v>
      </c>
      <c r="AT730" s="53">
        <v>437.1</v>
      </c>
      <c r="AU730" s="53">
        <v>471.0</v>
      </c>
      <c r="AV730" s="53">
        <v>194.9</v>
      </c>
      <c r="AW730" s="53">
        <v>195.4</v>
      </c>
      <c r="AX730" s="53">
        <v>215.2</v>
      </c>
      <c r="AY730" s="21">
        <v>137.497462440473</v>
      </c>
      <c r="AZ730" s="21">
        <v>128.586185755793</v>
      </c>
      <c r="BA730" s="21">
        <v>170.39306328144</v>
      </c>
      <c r="BB730" s="5">
        <v>586.65</v>
      </c>
      <c r="BC730" s="5">
        <v>11.55864</v>
      </c>
      <c r="BD730" s="18">
        <v>585.78</v>
      </c>
      <c r="BE730" s="21">
        <v>4.73</v>
      </c>
      <c r="BF730" s="21">
        <v>5.51</v>
      </c>
      <c r="BG730" s="5">
        <v>6.42</v>
      </c>
      <c r="BH730" s="53">
        <v>187.3</v>
      </c>
      <c r="BI730" s="53">
        <v>127.3</v>
      </c>
      <c r="BJ730" s="53">
        <v>143.5</v>
      </c>
      <c r="BK730" s="53">
        <v>182.8</v>
      </c>
      <c r="BL730" s="54">
        <v>1735465.0</v>
      </c>
      <c r="BM730" s="53">
        <v>165.4</v>
      </c>
      <c r="BN730" s="53">
        <v>178.1</v>
      </c>
      <c r="BO730" s="21">
        <v>87.5327629691904</v>
      </c>
      <c r="BP730" s="53">
        <v>9373.2</v>
      </c>
      <c r="BQ730" s="21">
        <v>-0.5707</v>
      </c>
      <c r="BR730" s="53">
        <v>279.4</v>
      </c>
      <c r="BS730" s="5">
        <v>235.0</v>
      </c>
      <c r="BT730" s="53">
        <v>6.3575</v>
      </c>
      <c r="BU730" s="18">
        <v>1.79</v>
      </c>
      <c r="BV730" s="57">
        <v>195.156472</v>
      </c>
    </row>
    <row r="731" ht="15.75" customHeight="1">
      <c r="A731" s="3" t="s">
        <v>236</v>
      </c>
      <c r="B731" s="3">
        <v>2006.0</v>
      </c>
      <c r="C731" s="3">
        <v>2006.9166666666122</v>
      </c>
      <c r="D731" s="54">
        <v>42.762</v>
      </c>
      <c r="E731" s="3">
        <v>7001.7</v>
      </c>
      <c r="F731" s="50">
        <v>728.2406</v>
      </c>
      <c r="G731" s="50">
        <v>3335.3447</v>
      </c>
      <c r="H731" s="51">
        <v>1170.0005</v>
      </c>
      <c r="I731" s="22">
        <v>545.2435</v>
      </c>
      <c r="J731" s="21">
        <v>106.7</v>
      </c>
      <c r="K731" s="5">
        <v>5.25</v>
      </c>
      <c r="L731" s="52">
        <v>13098.64</v>
      </c>
      <c r="M731" s="54">
        <v>91.058</v>
      </c>
      <c r="N731" s="3">
        <v>1388.64</v>
      </c>
      <c r="O731" s="53">
        <v>164.6</v>
      </c>
      <c r="P731" s="52">
        <v>42.921</v>
      </c>
      <c r="Q731" s="54">
        <v>202.0</v>
      </c>
      <c r="R731" s="18">
        <v>165.0044</v>
      </c>
      <c r="S731" s="54">
        <v>59.37</v>
      </c>
      <c r="T731" s="3">
        <v>241.925063273323</v>
      </c>
      <c r="U731" s="21">
        <v>4.6</v>
      </c>
      <c r="V731" s="21">
        <v>5.01</v>
      </c>
      <c r="W731" s="18">
        <f t="shared" si="6"/>
        <v>0.02182622064</v>
      </c>
      <c r="X731" s="54">
        <v>96.043</v>
      </c>
      <c r="Y731" s="54">
        <v>0.015253699788583708</v>
      </c>
      <c r="Z731" s="53">
        <v>13643.543423999998</v>
      </c>
      <c r="AA731" s="51">
        <v>5778.9473</v>
      </c>
      <c r="AB731" s="55">
        <v>7749.2689</v>
      </c>
      <c r="AC731" s="51">
        <v>8119.42889427525</v>
      </c>
      <c r="AD731" s="51">
        <v>13245.4316625141</v>
      </c>
      <c r="AE731" s="51">
        <v>8897.22962537924</v>
      </c>
      <c r="AF731" s="51">
        <f t="shared" si="5"/>
        <v>30262.09018</v>
      </c>
      <c r="AG731" s="18">
        <v>30459.89</v>
      </c>
      <c r="AH731" s="21">
        <v>4.94</v>
      </c>
      <c r="AI731" s="51">
        <f t="shared" si="3"/>
        <v>1970.3216</v>
      </c>
      <c r="AJ731" s="18">
        <v>626.825</v>
      </c>
      <c r="AK731" s="54">
        <v>59.37</v>
      </c>
      <c r="AL731" s="56">
        <v>13.981</v>
      </c>
      <c r="AM731" s="3">
        <v>241.925063273323</v>
      </c>
      <c r="AN731" s="53">
        <v>4498.1</v>
      </c>
      <c r="AO731" s="18">
        <f t="shared" si="4"/>
        <v>1804.851713</v>
      </c>
      <c r="AP731" s="53">
        <v>148.3</v>
      </c>
      <c r="AQ731" s="53">
        <v>12221.93</v>
      </c>
      <c r="AR731" s="21">
        <v>1179.0</v>
      </c>
      <c r="AS731" s="21">
        <v>3.173475</v>
      </c>
      <c r="AT731" s="53">
        <v>419.6</v>
      </c>
      <c r="AU731" s="53">
        <v>473.3</v>
      </c>
      <c r="AV731" s="53">
        <v>189.0</v>
      </c>
      <c r="AW731" s="53">
        <v>203.3</v>
      </c>
      <c r="AX731" s="53">
        <v>213.1</v>
      </c>
      <c r="AY731" s="21">
        <v>136.606859309157</v>
      </c>
      <c r="AZ731" s="21">
        <v>132.063830906072</v>
      </c>
      <c r="BA731" s="21">
        <v>173.768547712501</v>
      </c>
      <c r="BB731" s="5">
        <v>626.83</v>
      </c>
      <c r="BC731" s="5">
        <v>12.93114</v>
      </c>
      <c r="BD731" s="18">
        <v>627.83</v>
      </c>
      <c r="BE731" s="21">
        <v>4.6</v>
      </c>
      <c r="BF731" s="21">
        <v>5.33</v>
      </c>
      <c r="BG731" s="5">
        <v>6.2</v>
      </c>
      <c r="BH731" s="53">
        <v>186.0</v>
      </c>
      <c r="BI731" s="53">
        <v>127.3</v>
      </c>
      <c r="BJ731" s="53">
        <v>143.4</v>
      </c>
      <c r="BK731" s="53">
        <v>182.7</v>
      </c>
      <c r="BL731" s="54">
        <v>1742619.0</v>
      </c>
      <c r="BM731" s="53">
        <v>168.0</v>
      </c>
      <c r="BN731" s="53">
        <v>178.6</v>
      </c>
      <c r="BO731" s="21">
        <v>88.3042381682409</v>
      </c>
      <c r="BP731" s="53">
        <v>9380.2</v>
      </c>
      <c r="BQ731" s="21">
        <v>-0.5455</v>
      </c>
      <c r="BR731" s="53">
        <v>282.5</v>
      </c>
      <c r="BS731" s="5">
        <v>235.8</v>
      </c>
      <c r="BT731" s="53">
        <v>6.24</v>
      </c>
      <c r="BU731" s="18">
        <v>1.77</v>
      </c>
      <c r="BV731" s="57">
        <v>194.998906</v>
      </c>
    </row>
    <row r="732" ht="15.75" customHeight="1">
      <c r="A732" s="3" t="s">
        <v>237</v>
      </c>
      <c r="B732" s="3">
        <v>2006.0</v>
      </c>
      <c r="C732" s="3">
        <v>2006.9999999999454</v>
      </c>
      <c r="D732" s="54">
        <v>42.933</v>
      </c>
      <c r="E732" s="3">
        <v>7042.2</v>
      </c>
      <c r="F732" s="50">
        <v>738.4838</v>
      </c>
      <c r="G732" s="50">
        <v>3371.2221</v>
      </c>
      <c r="H732" s="51">
        <v>1182.5967</v>
      </c>
      <c r="I732" s="22">
        <v>557.9283</v>
      </c>
      <c r="J732" s="21">
        <v>105.71</v>
      </c>
      <c r="K732" s="5">
        <v>5.24</v>
      </c>
      <c r="L732" s="52">
        <v>13047.51</v>
      </c>
      <c r="M732" s="54">
        <v>91.19</v>
      </c>
      <c r="N732" s="3">
        <v>1416.42</v>
      </c>
      <c r="O732" s="53">
        <v>165.6</v>
      </c>
      <c r="P732" s="52">
        <v>43.124</v>
      </c>
      <c r="Q732" s="54">
        <v>203.1</v>
      </c>
      <c r="R732" s="18">
        <v>166.531</v>
      </c>
      <c r="S732" s="54">
        <v>62.03</v>
      </c>
      <c r="T732" s="3">
        <v>242.637462379764</v>
      </c>
      <c r="U732" s="21">
        <v>4.56</v>
      </c>
      <c r="V732" s="21">
        <v>4.94</v>
      </c>
      <c r="W732" s="18">
        <f t="shared" si="6"/>
        <v>0.02222919726</v>
      </c>
      <c r="X732" s="54">
        <v>96.108</v>
      </c>
      <c r="Y732" s="54">
        <v>0.01615563544089671</v>
      </c>
      <c r="Z732" s="53">
        <v>13646.390709000001</v>
      </c>
      <c r="AA732" s="51">
        <v>5850.3588</v>
      </c>
      <c r="AB732" s="55">
        <v>7840.3901</v>
      </c>
      <c r="AC732" s="51">
        <v>8152.616</v>
      </c>
      <c r="AD732" s="51">
        <v>13319.708</v>
      </c>
      <c r="AE732" s="51">
        <v>8988.947</v>
      </c>
      <c r="AF732" s="51">
        <f t="shared" si="5"/>
        <v>30461.271</v>
      </c>
      <c r="AG732" s="18">
        <v>30662.71</v>
      </c>
      <c r="AH732" s="21">
        <v>4.85</v>
      </c>
      <c r="AI732" s="51">
        <f t="shared" si="3"/>
        <v>1990.0313</v>
      </c>
      <c r="AJ732" s="18">
        <v>629.513</v>
      </c>
      <c r="AK732" s="54">
        <v>62.03</v>
      </c>
      <c r="AL732" s="56">
        <v>12.948</v>
      </c>
      <c r="AM732" s="3">
        <v>242.637462379764</v>
      </c>
      <c r="AN732" s="53">
        <v>4388.9</v>
      </c>
      <c r="AO732" s="18">
        <f t="shared" si="4"/>
        <v>1812.59142</v>
      </c>
      <c r="AP732" s="53">
        <v>148.3</v>
      </c>
      <c r="AQ732" s="53">
        <v>12463.15</v>
      </c>
      <c r="AR732" s="21">
        <v>1122.845</v>
      </c>
      <c r="AS732" s="21">
        <v>3.020295</v>
      </c>
      <c r="AT732" s="53">
        <v>417.4</v>
      </c>
      <c r="AU732" s="53">
        <v>467.5</v>
      </c>
      <c r="AV732" s="53">
        <v>189.6</v>
      </c>
      <c r="AW732" s="53">
        <v>206.9</v>
      </c>
      <c r="AX732" s="53">
        <v>217.3</v>
      </c>
      <c r="AY732" s="21">
        <v>136.469900975396</v>
      </c>
      <c r="AZ732" s="21">
        <v>132.171039493863</v>
      </c>
      <c r="BA732" s="21">
        <v>173.816705403498</v>
      </c>
      <c r="BB732" s="5">
        <v>629.51</v>
      </c>
      <c r="BC732" s="5">
        <v>13.36053</v>
      </c>
      <c r="BD732" s="18">
        <v>629.42</v>
      </c>
      <c r="BE732" s="21">
        <v>4.56</v>
      </c>
      <c r="BF732" s="21">
        <v>5.32</v>
      </c>
      <c r="BG732" s="5">
        <v>6.22</v>
      </c>
      <c r="BH732" s="53">
        <v>186.5</v>
      </c>
      <c r="BI732" s="53">
        <v>127.4</v>
      </c>
      <c r="BJ732" s="53">
        <v>143.2</v>
      </c>
      <c r="BK732" s="53">
        <v>182.7</v>
      </c>
      <c r="BL732" s="54">
        <v>1742696.0</v>
      </c>
      <c r="BM732" s="53">
        <v>168.9</v>
      </c>
      <c r="BN732" s="53">
        <v>179.0</v>
      </c>
      <c r="BO732" s="21">
        <v>88.1855496760793</v>
      </c>
      <c r="BP732" s="53">
        <v>9469.0</v>
      </c>
      <c r="BQ732" s="21">
        <v>-0.6832</v>
      </c>
      <c r="BR732" s="53">
        <v>283.9</v>
      </c>
      <c r="BS732" s="5">
        <v>236.5</v>
      </c>
      <c r="BT732" s="53">
        <v>6.135</v>
      </c>
      <c r="BU732" s="18">
        <v>1.76</v>
      </c>
      <c r="BV732" s="57">
        <v>194.282767</v>
      </c>
    </row>
    <row r="733" ht="15.75" customHeight="1">
      <c r="A733" s="3" t="s">
        <v>58</v>
      </c>
      <c r="B733" s="3">
        <v>2007.0</v>
      </c>
      <c r="C733" s="3">
        <v>2007.0833333332787</v>
      </c>
      <c r="D733" s="54">
        <v>41.787</v>
      </c>
      <c r="E733" s="3">
        <v>7080.7</v>
      </c>
      <c r="F733" s="50">
        <v>740.5398</v>
      </c>
      <c r="G733" s="50">
        <v>3393.3099</v>
      </c>
      <c r="H733" s="51">
        <v>1192.4821</v>
      </c>
      <c r="I733" s="22">
        <v>557.0134</v>
      </c>
      <c r="J733" s="21">
        <v>107.59</v>
      </c>
      <c r="K733" s="5">
        <v>5.25</v>
      </c>
      <c r="L733" s="52">
        <v>13064.5</v>
      </c>
      <c r="M733" s="54">
        <v>91.584</v>
      </c>
      <c r="N733" s="3">
        <v>1424.16</v>
      </c>
      <c r="O733" s="53">
        <v>164.0</v>
      </c>
      <c r="P733" s="52">
        <v>41.998</v>
      </c>
      <c r="Q733" s="54">
        <v>203.437</v>
      </c>
      <c r="R733" s="18">
        <v>164.5544</v>
      </c>
      <c r="S733" s="54">
        <v>54.57</v>
      </c>
      <c r="T733" s="3">
        <v>255.239315506781</v>
      </c>
      <c r="U733" s="21">
        <v>4.76</v>
      </c>
      <c r="V733" s="21">
        <v>5.06</v>
      </c>
      <c r="W733" s="18">
        <f t="shared" si="6"/>
        <v>0.02431495358</v>
      </c>
      <c r="X733" s="54">
        <v>96.228</v>
      </c>
      <c r="Y733" s="54">
        <v>0.017445917655268595</v>
      </c>
      <c r="Z733" s="53">
        <v>13713.80565</v>
      </c>
      <c r="AA733" s="51">
        <v>5883.8203</v>
      </c>
      <c r="AB733" s="55">
        <v>7885.447</v>
      </c>
      <c r="AC733" s="51">
        <v>8224.67643993977</v>
      </c>
      <c r="AD733" s="51">
        <v>13375.0236351539</v>
      </c>
      <c r="AE733" s="51">
        <v>9065.08055542426</v>
      </c>
      <c r="AF733" s="51">
        <f t="shared" si="5"/>
        <v>30664.78063</v>
      </c>
      <c r="AG733" s="18">
        <v>30869.68</v>
      </c>
      <c r="AH733" s="21">
        <v>4.98</v>
      </c>
      <c r="AI733" s="51">
        <f t="shared" si="3"/>
        <v>2001.6267</v>
      </c>
      <c r="AJ733" s="18">
        <v>630.352</v>
      </c>
      <c r="AK733" s="54">
        <v>54.57</v>
      </c>
      <c r="AL733" s="56">
        <v>13.58</v>
      </c>
      <c r="AM733" s="3">
        <v>255.239315506781</v>
      </c>
      <c r="AN733" s="53">
        <v>4415.0</v>
      </c>
      <c r="AO733" s="18">
        <f t="shared" si="4"/>
        <v>1815.007198</v>
      </c>
      <c r="AP733" s="53">
        <v>148.6</v>
      </c>
      <c r="AQ733" s="53">
        <v>12621.69</v>
      </c>
      <c r="AR733" s="21">
        <v>1157.336</v>
      </c>
      <c r="AS733" s="21">
        <v>2.5826</v>
      </c>
      <c r="AT733" s="53">
        <v>387.7</v>
      </c>
      <c r="AU733" s="53">
        <v>434.6</v>
      </c>
      <c r="AV733" s="53">
        <v>190.0</v>
      </c>
      <c r="AW733" s="53">
        <v>207.4</v>
      </c>
      <c r="AX733" s="53">
        <v>222.2</v>
      </c>
      <c r="AY733" s="21">
        <v>136.278419141751</v>
      </c>
      <c r="AZ733" s="21">
        <v>132.014419545459</v>
      </c>
      <c r="BA733" s="21">
        <v>173.430470084009</v>
      </c>
      <c r="BB733" s="5">
        <v>630.35</v>
      </c>
      <c r="BC733" s="5">
        <v>12.83864</v>
      </c>
      <c r="BD733" s="18">
        <v>631.17</v>
      </c>
      <c r="BE733" s="21">
        <v>4.76</v>
      </c>
      <c r="BF733" s="21">
        <v>5.4</v>
      </c>
      <c r="BG733" s="5">
        <v>6.34</v>
      </c>
      <c r="BH733" s="53">
        <v>185.7</v>
      </c>
      <c r="BI733" s="53">
        <v>127.8</v>
      </c>
      <c r="BJ733" s="53">
        <v>143.9</v>
      </c>
      <c r="BK733" s="53">
        <v>185.3</v>
      </c>
      <c r="BL733" s="54">
        <v>1742199.0</v>
      </c>
      <c r="BM733" s="53">
        <v>166.8</v>
      </c>
      <c r="BN733" s="53">
        <v>180.1</v>
      </c>
      <c r="BO733" s="21">
        <v>88.3635824143217</v>
      </c>
      <c r="BP733" s="53">
        <v>9516.3</v>
      </c>
      <c r="BQ733" s="21">
        <v>-0.6941</v>
      </c>
      <c r="BR733" s="53">
        <v>280.6</v>
      </c>
      <c r="BS733" s="5">
        <v>237.255</v>
      </c>
      <c r="BT733" s="53">
        <v>6.2175</v>
      </c>
      <c r="BU733" s="18">
        <v>1.76</v>
      </c>
      <c r="BV733" s="57">
        <v>193.151343</v>
      </c>
    </row>
    <row r="734" ht="15.75" customHeight="1">
      <c r="A734" s="3" t="s">
        <v>230</v>
      </c>
      <c r="B734" s="3">
        <v>2007.0</v>
      </c>
      <c r="C734" s="3">
        <v>2007.166666666612</v>
      </c>
      <c r="D734" s="54">
        <v>42.149</v>
      </c>
      <c r="E734" s="3">
        <v>7100.7</v>
      </c>
      <c r="F734" s="50">
        <v>738.3342</v>
      </c>
      <c r="G734" s="50">
        <v>3420.9501</v>
      </c>
      <c r="H734" s="51">
        <v>1205.0865</v>
      </c>
      <c r="I734" s="22">
        <v>560.2071</v>
      </c>
      <c r="J734" s="21">
        <v>107.31</v>
      </c>
      <c r="K734" s="5">
        <v>5.26</v>
      </c>
      <c r="L734" s="52">
        <v>13139.13</v>
      </c>
      <c r="M734" s="54">
        <v>91.787</v>
      </c>
      <c r="N734" s="3">
        <v>1444.8</v>
      </c>
      <c r="O734" s="53">
        <v>166.8</v>
      </c>
      <c r="P734" s="52">
        <v>42.178</v>
      </c>
      <c r="Q734" s="54">
        <v>204.226</v>
      </c>
      <c r="R734" s="18">
        <v>168.2572</v>
      </c>
      <c r="S734" s="54">
        <v>59.26</v>
      </c>
      <c r="T734" s="3">
        <v>245.53247873749</v>
      </c>
      <c r="U734" s="21">
        <v>4.72</v>
      </c>
      <c r="V734" s="21">
        <v>5.05</v>
      </c>
      <c r="W734" s="18">
        <f t="shared" si="6"/>
        <v>0.02504913785</v>
      </c>
      <c r="X734" s="54">
        <v>96.298</v>
      </c>
      <c r="Y734" s="54">
        <v>0.017099884874153704</v>
      </c>
      <c r="Z734" s="53">
        <v>13842.073454999998</v>
      </c>
      <c r="AA734" s="51">
        <v>5925.0541</v>
      </c>
      <c r="AB734" s="55">
        <v>7934.7563</v>
      </c>
      <c r="AC734" s="51">
        <v>8299.2297308109</v>
      </c>
      <c r="AD734" s="51">
        <v>13425.4864472345</v>
      </c>
      <c r="AE734" s="51">
        <v>9134.9744287483</v>
      </c>
      <c r="AF734" s="51">
        <f t="shared" si="5"/>
        <v>30859.69061</v>
      </c>
      <c r="AG734" s="18">
        <v>31040.47</v>
      </c>
      <c r="AH734" s="21">
        <v>5.03</v>
      </c>
      <c r="AI734" s="51">
        <f t="shared" si="3"/>
        <v>2009.7022</v>
      </c>
      <c r="AJ734" s="18">
        <v>665.103</v>
      </c>
      <c r="AK734" s="54">
        <v>59.26</v>
      </c>
      <c r="AL734" s="56">
        <v>14.272</v>
      </c>
      <c r="AM734" s="3">
        <v>245.53247873749</v>
      </c>
      <c r="AN734" s="53">
        <v>4512.8</v>
      </c>
      <c r="AO734" s="18">
        <f t="shared" si="4"/>
        <v>1915.067665</v>
      </c>
      <c r="AP734" s="53">
        <v>149.0</v>
      </c>
      <c r="AQ734" s="53">
        <v>12268.63</v>
      </c>
      <c r="AR734" s="21">
        <v>1212.835</v>
      </c>
      <c r="AS734" s="21">
        <v>2.605926</v>
      </c>
      <c r="AT734" s="53">
        <v>379.2</v>
      </c>
      <c r="AU734" s="53">
        <v>421.9</v>
      </c>
      <c r="AV734" s="53">
        <v>195.9</v>
      </c>
      <c r="AW734" s="53">
        <v>212.1</v>
      </c>
      <c r="AX734" s="53">
        <v>219.6</v>
      </c>
      <c r="AY734" s="21">
        <v>136.069894902248</v>
      </c>
      <c r="AZ734" s="21">
        <v>131.997024127995</v>
      </c>
      <c r="BA734" s="21">
        <v>173.617124886211</v>
      </c>
      <c r="BB734" s="5">
        <v>665.1</v>
      </c>
      <c r="BC734" s="5">
        <v>13.91</v>
      </c>
      <c r="BD734" s="18">
        <v>664.75</v>
      </c>
      <c r="BE734" s="21">
        <v>4.72</v>
      </c>
      <c r="BF734" s="21">
        <v>5.39</v>
      </c>
      <c r="BG734" s="5">
        <v>6.28</v>
      </c>
      <c r="BH734" s="53">
        <v>187.2</v>
      </c>
      <c r="BI734" s="53">
        <v>127.3</v>
      </c>
      <c r="BJ734" s="53">
        <v>144.5</v>
      </c>
      <c r="BK734" s="53">
        <v>185.4</v>
      </c>
      <c r="BL734" s="54">
        <v>1746527.0</v>
      </c>
      <c r="BM734" s="53">
        <v>169.1</v>
      </c>
      <c r="BN734" s="53">
        <v>181.5</v>
      </c>
      <c r="BO734" s="21">
        <v>88.5416151525641</v>
      </c>
      <c r="BP734" s="53">
        <v>9546.8</v>
      </c>
      <c r="BQ734" s="21">
        <v>-0.7584</v>
      </c>
      <c r="BR734" s="53">
        <v>276.5</v>
      </c>
      <c r="BS734" s="5">
        <v>238.107</v>
      </c>
      <c r="BT734" s="53">
        <v>6.285</v>
      </c>
      <c r="BU734" s="18">
        <v>1.75</v>
      </c>
      <c r="BV734" s="57">
        <v>191.863699</v>
      </c>
    </row>
    <row r="735" ht="15.75" customHeight="1">
      <c r="A735" s="3" t="s">
        <v>231</v>
      </c>
      <c r="B735" s="3">
        <v>2007.0</v>
      </c>
      <c r="C735" s="3">
        <v>2007.2499999999452</v>
      </c>
      <c r="D735" s="54">
        <v>41.889</v>
      </c>
      <c r="E735" s="3">
        <v>7130.9</v>
      </c>
      <c r="F735" s="50">
        <v>731.6853</v>
      </c>
      <c r="G735" s="50">
        <v>3367.1468</v>
      </c>
      <c r="H735" s="51">
        <v>1215.8078</v>
      </c>
      <c r="I735" s="22">
        <v>564.186</v>
      </c>
      <c r="J735" s="21">
        <v>106.32</v>
      </c>
      <c r="K735" s="5">
        <v>5.26</v>
      </c>
      <c r="L735" s="52">
        <v>13064.43</v>
      </c>
      <c r="M735" s="54">
        <v>91.868</v>
      </c>
      <c r="N735" s="3">
        <v>1406.95</v>
      </c>
      <c r="O735" s="53">
        <v>169.3</v>
      </c>
      <c r="P735" s="52">
        <v>41.943</v>
      </c>
      <c r="Q735" s="54">
        <v>205.288</v>
      </c>
      <c r="R735" s="18">
        <v>169.6554</v>
      </c>
      <c r="S735" s="54">
        <v>60.56</v>
      </c>
      <c r="T735" s="3">
        <v>265.090611749527</v>
      </c>
      <c r="U735" s="21">
        <v>4.56</v>
      </c>
      <c r="V735" s="21">
        <v>4.92</v>
      </c>
      <c r="W735" s="18">
        <f t="shared" si="6"/>
        <v>0.0234164383</v>
      </c>
      <c r="X735" s="54">
        <v>96.422</v>
      </c>
      <c r="Y735" s="54">
        <v>0.017367265974508328</v>
      </c>
      <c r="Z735" s="53">
        <v>13811.715396</v>
      </c>
      <c r="AA735" s="51">
        <v>5874.9031</v>
      </c>
      <c r="AB735" s="55">
        <v>7892.4213</v>
      </c>
      <c r="AC735" s="51">
        <v>8325.747</v>
      </c>
      <c r="AD735" s="51">
        <v>13489.275</v>
      </c>
      <c r="AE735" s="51">
        <v>9213.381</v>
      </c>
      <c r="AF735" s="51">
        <f t="shared" si="5"/>
        <v>31028.403</v>
      </c>
      <c r="AG735" s="18">
        <v>31175.06</v>
      </c>
      <c r="AH735" s="21">
        <v>4.94</v>
      </c>
      <c r="AI735" s="51">
        <f t="shared" si="3"/>
        <v>2017.5182</v>
      </c>
      <c r="AJ735" s="18">
        <v>655.891</v>
      </c>
      <c r="AK735" s="54">
        <v>60.56</v>
      </c>
      <c r="AL735" s="56">
        <v>13.45</v>
      </c>
      <c r="AM735" s="3">
        <v>265.090611749527</v>
      </c>
      <c r="AN735" s="53">
        <v>4529.8</v>
      </c>
      <c r="AO735" s="18">
        <f t="shared" si="4"/>
        <v>1888.543046</v>
      </c>
      <c r="AP735" s="53">
        <v>149.1</v>
      </c>
      <c r="AQ735" s="53">
        <v>12354.35</v>
      </c>
      <c r="AR735" s="21">
        <v>1224.091</v>
      </c>
      <c r="AS735" s="21">
        <v>2.929591</v>
      </c>
      <c r="AT735" s="53">
        <v>397.3</v>
      </c>
      <c r="AU735" s="53">
        <v>440.7</v>
      </c>
      <c r="AV735" s="53">
        <v>205.5</v>
      </c>
      <c r="AW735" s="53">
        <v>203.6</v>
      </c>
      <c r="AX735" s="53">
        <v>237.6</v>
      </c>
      <c r="AY735" s="21">
        <v>136.342510623842</v>
      </c>
      <c r="AZ735" s="21">
        <v>131.858310528396</v>
      </c>
      <c r="BA735" s="21">
        <v>173.863156976745</v>
      </c>
      <c r="BB735" s="5">
        <v>655.89</v>
      </c>
      <c r="BC735" s="5">
        <v>13.18432</v>
      </c>
      <c r="BD735" s="18">
        <v>654.9</v>
      </c>
      <c r="BE735" s="21">
        <v>4.56</v>
      </c>
      <c r="BF735" s="21">
        <v>5.3</v>
      </c>
      <c r="BG735" s="5">
        <v>6.27</v>
      </c>
      <c r="BH735" s="53">
        <v>191.1</v>
      </c>
      <c r="BI735" s="53">
        <v>127.2</v>
      </c>
      <c r="BJ735" s="53">
        <v>144.4</v>
      </c>
      <c r="BK735" s="53">
        <v>185.9</v>
      </c>
      <c r="BL735" s="54">
        <v>1745838.0</v>
      </c>
      <c r="BM735" s="53">
        <v>171.6</v>
      </c>
      <c r="BN735" s="53">
        <v>182.0</v>
      </c>
      <c r="BO735" s="21">
        <v>88.4822709064833</v>
      </c>
      <c r="BP735" s="53">
        <v>9585.1</v>
      </c>
      <c r="BQ735" s="21">
        <v>-0.4936</v>
      </c>
      <c r="BR735" s="53">
        <v>272.1</v>
      </c>
      <c r="BS735" s="5">
        <v>238.538</v>
      </c>
      <c r="BT735" s="53">
        <v>6.156</v>
      </c>
      <c r="BU735" s="18">
        <v>1.81</v>
      </c>
      <c r="BV735" s="57">
        <v>189.84274</v>
      </c>
    </row>
    <row r="736" ht="15.75" customHeight="1">
      <c r="A736" s="3" t="s">
        <v>59</v>
      </c>
      <c r="B736" s="3">
        <v>2007.0</v>
      </c>
      <c r="C736" s="3">
        <v>2007.3333333332785</v>
      </c>
      <c r="D736" s="54">
        <v>42.248</v>
      </c>
      <c r="E736" s="3">
        <v>7199.4</v>
      </c>
      <c r="F736" s="50">
        <v>736.9754</v>
      </c>
      <c r="G736" s="50">
        <v>3388.9913</v>
      </c>
      <c r="H736" s="51">
        <v>1226.476</v>
      </c>
      <c r="I736" s="22">
        <v>572.049</v>
      </c>
      <c r="J736" s="21">
        <v>104.72</v>
      </c>
      <c r="K736" s="5">
        <v>5.25</v>
      </c>
      <c r="L736" s="52">
        <v>13180.53</v>
      </c>
      <c r="M736" s="54">
        <v>91.973</v>
      </c>
      <c r="N736" s="3">
        <v>1463.64</v>
      </c>
      <c r="O736" s="53">
        <v>171.4</v>
      </c>
      <c r="P736" s="52">
        <v>42.328</v>
      </c>
      <c r="Q736" s="54">
        <v>205.904</v>
      </c>
      <c r="R736" s="18">
        <v>171.0277</v>
      </c>
      <c r="S736" s="54">
        <v>63.97</v>
      </c>
      <c r="T736" s="3">
        <v>235.305691136006</v>
      </c>
      <c r="U736" s="21">
        <v>4.69</v>
      </c>
      <c r="V736" s="21">
        <v>4.93</v>
      </c>
      <c r="W736" s="18">
        <f t="shared" si="6"/>
        <v>0.02192222222</v>
      </c>
      <c r="X736" s="54">
        <v>96.456</v>
      </c>
      <c r="Y736" s="54">
        <v>0.015294253865667518</v>
      </c>
      <c r="Z736" s="53">
        <v>13962.135429000002</v>
      </c>
      <c r="AA736" s="51">
        <v>5926.4769</v>
      </c>
      <c r="AB736" s="55">
        <v>7953.0332</v>
      </c>
      <c r="AC736" s="51">
        <v>8273.46504336252</v>
      </c>
      <c r="AD736" s="51">
        <v>13578.8588668387</v>
      </c>
      <c r="AE736" s="51">
        <v>9310.73462322206</v>
      </c>
      <c r="AF736" s="51">
        <f t="shared" si="5"/>
        <v>31163.05853</v>
      </c>
      <c r="AG736" s="18">
        <v>31273.46</v>
      </c>
      <c r="AH736" s="21">
        <v>4.87</v>
      </c>
      <c r="AI736" s="51">
        <f t="shared" si="3"/>
        <v>2026.5563</v>
      </c>
      <c r="AJ736" s="18">
        <v>680.008</v>
      </c>
      <c r="AK736" s="54">
        <v>63.97</v>
      </c>
      <c r="AL736" s="56">
        <v>13.535</v>
      </c>
      <c r="AM736" s="3">
        <v>235.305691136006</v>
      </c>
      <c r="AN736" s="53">
        <v>4510.6</v>
      </c>
      <c r="AO736" s="18">
        <f t="shared" si="4"/>
        <v>1957.984451</v>
      </c>
      <c r="AP736" s="53">
        <v>149.2</v>
      </c>
      <c r="AQ736" s="53">
        <v>13062.91</v>
      </c>
      <c r="AR736" s="21">
        <v>1289.745</v>
      </c>
      <c r="AS736" s="21">
        <v>3.514455</v>
      </c>
      <c r="AT736" s="53">
        <v>459.1</v>
      </c>
      <c r="AU736" s="53">
        <v>485.3</v>
      </c>
      <c r="AV736" s="53">
        <v>209.2</v>
      </c>
      <c r="AW736" s="53">
        <v>209.1</v>
      </c>
      <c r="AX736" s="73"/>
      <c r="AY736" s="21">
        <v>136.356980483807</v>
      </c>
      <c r="AZ736" s="21">
        <v>131.825610205251</v>
      </c>
      <c r="BA736" s="21">
        <v>178.019488897671</v>
      </c>
      <c r="BB736" s="5">
        <v>680.01</v>
      </c>
      <c r="BC736" s="5">
        <v>13.73842</v>
      </c>
      <c r="BD736" s="18">
        <v>679.37</v>
      </c>
      <c r="BE736" s="21">
        <v>4.69</v>
      </c>
      <c r="BF736" s="21">
        <v>5.47</v>
      </c>
      <c r="BG736" s="5">
        <v>6.39</v>
      </c>
      <c r="BH736" s="53">
        <v>195.4</v>
      </c>
      <c r="BI736" s="53">
        <v>127.4</v>
      </c>
      <c r="BJ736" s="53">
        <v>144.6</v>
      </c>
      <c r="BK736" s="53">
        <v>186.5</v>
      </c>
      <c r="BL736" s="54">
        <v>1750582.0</v>
      </c>
      <c r="BM736" s="53">
        <v>173.9</v>
      </c>
      <c r="BN736" s="53">
        <v>182.7</v>
      </c>
      <c r="BO736" s="21">
        <v>88.4822709064833</v>
      </c>
      <c r="BP736" s="53">
        <v>9615.7</v>
      </c>
      <c r="BQ736" s="21">
        <v>-0.4898</v>
      </c>
      <c r="BR736" s="53">
        <v>269.4</v>
      </c>
      <c r="BS736" s="5">
        <v>239.14</v>
      </c>
      <c r="BT736" s="53">
        <v>6.18</v>
      </c>
      <c r="BU736" s="18">
        <v>1.76</v>
      </c>
      <c r="BV736" s="57">
        <v>188.552229</v>
      </c>
    </row>
    <row r="737" ht="15.75" customHeight="1">
      <c r="A737" s="3" t="s">
        <v>232</v>
      </c>
      <c r="B737" s="3">
        <v>2007.0</v>
      </c>
      <c r="C737" s="3">
        <v>2007.4166666666117</v>
      </c>
      <c r="D737" s="54">
        <v>43.336</v>
      </c>
      <c r="E737" s="3">
        <v>7221.7</v>
      </c>
      <c r="F737" s="50">
        <v>741.703</v>
      </c>
      <c r="G737" s="50">
        <v>3409.8243</v>
      </c>
      <c r="H737" s="51">
        <v>1244.4658</v>
      </c>
      <c r="I737" s="22">
        <v>574.5301</v>
      </c>
      <c r="J737" s="21">
        <v>104.11</v>
      </c>
      <c r="K737" s="5">
        <v>5.25</v>
      </c>
      <c r="L737" s="52">
        <v>13217.71</v>
      </c>
      <c r="M737" s="54">
        <v>92.069</v>
      </c>
      <c r="N737" s="3">
        <v>1511.14</v>
      </c>
      <c r="O737" s="53">
        <v>173.3</v>
      </c>
      <c r="P737" s="52">
        <v>43.439</v>
      </c>
      <c r="Q737" s="54">
        <v>206.755</v>
      </c>
      <c r="R737" s="18">
        <v>172.4127</v>
      </c>
      <c r="S737" s="54">
        <v>63.46</v>
      </c>
      <c r="T737" s="3">
        <v>244.992625463751</v>
      </c>
      <c r="U737" s="21">
        <v>4.75</v>
      </c>
      <c r="V737" s="21">
        <v>4.91</v>
      </c>
      <c r="W737" s="18">
        <f t="shared" si="6"/>
        <v>0.02066404301</v>
      </c>
      <c r="X737" s="54">
        <v>96.552</v>
      </c>
      <c r="Y737" s="54">
        <v>0.015300167197703551</v>
      </c>
      <c r="Z737" s="53">
        <v>14035.886249</v>
      </c>
      <c r="AA737" s="51">
        <v>5970.8436</v>
      </c>
      <c r="AB737" s="55">
        <v>7994.5392</v>
      </c>
      <c r="AC737" s="51">
        <v>8190.68333062929</v>
      </c>
      <c r="AD737" s="51">
        <v>13683.8716596592</v>
      </c>
      <c r="AE737" s="51">
        <v>9420.19754851646</v>
      </c>
      <c r="AF737" s="51">
        <f t="shared" si="5"/>
        <v>31294.75254</v>
      </c>
      <c r="AG737" s="18">
        <v>31441.2</v>
      </c>
      <c r="AH737" s="21">
        <v>4.73</v>
      </c>
      <c r="AI737" s="51">
        <f t="shared" si="3"/>
        <v>2023.6956</v>
      </c>
      <c r="AJ737" s="18">
        <v>668.31</v>
      </c>
      <c r="AK737" s="54">
        <v>63.46</v>
      </c>
      <c r="AL737" s="56">
        <v>13.48</v>
      </c>
      <c r="AM737" s="3">
        <v>244.992625463751</v>
      </c>
      <c r="AN737" s="53">
        <v>4432.0</v>
      </c>
      <c r="AO737" s="18">
        <f t="shared" si="4"/>
        <v>1924.301756</v>
      </c>
      <c r="AP737" s="53">
        <v>149.4</v>
      </c>
      <c r="AQ737" s="53">
        <v>13627.64</v>
      </c>
      <c r="AR737" s="21">
        <v>1311.387</v>
      </c>
      <c r="AS737" s="21">
        <v>3.484636</v>
      </c>
      <c r="AT737" s="53">
        <v>476.2</v>
      </c>
      <c r="AU737" s="53">
        <v>523.0</v>
      </c>
      <c r="AV737" s="53">
        <v>205.8</v>
      </c>
      <c r="AW737" s="53">
        <v>206.5</v>
      </c>
      <c r="AX737" s="73"/>
      <c r="AY737" s="21">
        <v>136.218335282984</v>
      </c>
      <c r="AZ737" s="21">
        <v>131.849316646056</v>
      </c>
      <c r="BA737" s="21">
        <v>177.945996180449</v>
      </c>
      <c r="BB737" s="5">
        <v>668.31</v>
      </c>
      <c r="BC737" s="5">
        <v>13.14643</v>
      </c>
      <c r="BD737" s="18">
        <v>666.92</v>
      </c>
      <c r="BE737" s="21">
        <v>4.75</v>
      </c>
      <c r="BF737" s="21">
        <v>5.47</v>
      </c>
      <c r="BG737" s="5">
        <v>6.39</v>
      </c>
      <c r="BH737" s="53">
        <v>196.3</v>
      </c>
      <c r="BI737" s="53">
        <v>127.2</v>
      </c>
      <c r="BJ737" s="53">
        <v>144.9</v>
      </c>
      <c r="BK737" s="53">
        <v>186.3</v>
      </c>
      <c r="BL737" s="54">
        <v>1753264.0</v>
      </c>
      <c r="BM737" s="53">
        <v>176.0</v>
      </c>
      <c r="BN737" s="53">
        <v>183.1</v>
      </c>
      <c r="BO737" s="21">
        <v>88.4822709064833</v>
      </c>
      <c r="BP737" s="53">
        <v>9651.3</v>
      </c>
      <c r="BQ737" s="21">
        <v>-0.7516</v>
      </c>
      <c r="BR737" s="53">
        <v>273.8</v>
      </c>
      <c r="BS737" s="5">
        <v>239.637</v>
      </c>
      <c r="BT737" s="53">
        <v>6.262</v>
      </c>
      <c r="BU737" s="18">
        <v>1.72</v>
      </c>
      <c r="BV737" s="57">
        <v>187.152883</v>
      </c>
    </row>
    <row r="738" ht="15.75" customHeight="1">
      <c r="A738" s="3" t="s">
        <v>233</v>
      </c>
      <c r="B738" s="3">
        <v>2007.0</v>
      </c>
      <c r="C738" s="3">
        <v>2007.499999999945</v>
      </c>
      <c r="D738" s="54">
        <v>44.007</v>
      </c>
      <c r="E738" s="3">
        <v>7245.6</v>
      </c>
      <c r="F738" s="50">
        <v>750.3528</v>
      </c>
      <c r="G738" s="50">
        <v>3427.5443</v>
      </c>
      <c r="H738" s="51">
        <v>1263.863</v>
      </c>
      <c r="I738" s="22">
        <v>583.2966</v>
      </c>
      <c r="J738" s="21">
        <v>103.86</v>
      </c>
      <c r="K738" s="5">
        <v>5.25</v>
      </c>
      <c r="L738" s="52">
        <v>13184.18</v>
      </c>
      <c r="M738" s="54">
        <v>92.219</v>
      </c>
      <c r="N738" s="3">
        <v>1514.19</v>
      </c>
      <c r="O738" s="53">
        <v>173.8</v>
      </c>
      <c r="P738" s="52">
        <v>44.195</v>
      </c>
      <c r="Q738" s="54">
        <v>207.234</v>
      </c>
      <c r="R738" s="18">
        <v>173.0789</v>
      </c>
      <c r="S738" s="54">
        <v>67.48</v>
      </c>
      <c r="T738" s="3">
        <v>237.850200443569</v>
      </c>
      <c r="U738" s="21">
        <v>5.1</v>
      </c>
      <c r="V738" s="21">
        <v>4.96</v>
      </c>
      <c r="W738" s="18">
        <f t="shared" si="6"/>
        <v>0.01981709003</v>
      </c>
      <c r="X738" s="54">
        <v>96.584</v>
      </c>
      <c r="Y738" s="54">
        <v>0.01438864032600251</v>
      </c>
      <c r="Z738" s="53">
        <v>14026.649102000001</v>
      </c>
      <c r="AA738" s="51">
        <v>6025.2381</v>
      </c>
      <c r="AB738" s="55">
        <v>8060.167</v>
      </c>
      <c r="AC738" s="51">
        <v>8145.467</v>
      </c>
      <c r="AD738" s="51">
        <v>13788.238</v>
      </c>
      <c r="AE738" s="51">
        <v>9530.614</v>
      </c>
      <c r="AF738" s="51">
        <f t="shared" si="5"/>
        <v>31464.319</v>
      </c>
      <c r="AG738" s="18">
        <v>31678.3</v>
      </c>
      <c r="AH738" s="21">
        <v>4.61</v>
      </c>
      <c r="AI738" s="51">
        <f t="shared" si="3"/>
        <v>2034.9289</v>
      </c>
      <c r="AJ738" s="18">
        <v>655.714</v>
      </c>
      <c r="AK738" s="54">
        <v>67.48</v>
      </c>
      <c r="AL738" s="56">
        <v>12.451</v>
      </c>
      <c r="AM738" s="3">
        <v>237.850200443569</v>
      </c>
      <c r="AN738" s="53">
        <v>4351.3</v>
      </c>
      <c r="AO738" s="18">
        <f t="shared" si="4"/>
        <v>1888.033401</v>
      </c>
      <c r="AP738" s="53">
        <v>149.5</v>
      </c>
      <c r="AQ738" s="53">
        <v>13408.62</v>
      </c>
      <c r="AR738" s="21">
        <v>1292.584</v>
      </c>
      <c r="AS738" s="21">
        <v>3.386162</v>
      </c>
      <c r="AT738" s="53">
        <v>465.0</v>
      </c>
      <c r="AU738" s="53">
        <v>498.9</v>
      </c>
      <c r="AV738" s="53">
        <v>205.3</v>
      </c>
      <c r="AW738" s="53">
        <v>206.2</v>
      </c>
      <c r="AX738" s="73"/>
      <c r="AY738" s="21">
        <v>136.215658529419</v>
      </c>
      <c r="AZ738" s="21">
        <v>132.228711157078</v>
      </c>
      <c r="BA738" s="21">
        <v>178.139287384329</v>
      </c>
      <c r="BB738" s="5">
        <v>655.71</v>
      </c>
      <c r="BC738" s="5">
        <v>13.14429</v>
      </c>
      <c r="BD738" s="18">
        <v>655.49</v>
      </c>
      <c r="BE738" s="21">
        <v>5.1</v>
      </c>
      <c r="BF738" s="21">
        <v>5.79</v>
      </c>
      <c r="BG738" s="5">
        <v>6.7</v>
      </c>
      <c r="BH738" s="53">
        <v>195.9</v>
      </c>
      <c r="BI738" s="53">
        <v>127.2</v>
      </c>
      <c r="BJ738" s="53">
        <v>144.9</v>
      </c>
      <c r="BK738" s="53">
        <v>186.3</v>
      </c>
      <c r="BL738" s="54">
        <v>1756731.0</v>
      </c>
      <c r="BM738" s="53">
        <v>176.4</v>
      </c>
      <c r="BN738" s="53">
        <v>183.7</v>
      </c>
      <c r="BO738" s="21">
        <v>88.4229266604025</v>
      </c>
      <c r="BP738" s="53">
        <v>9667.3</v>
      </c>
      <c r="BQ738" s="21">
        <v>-0.507</v>
      </c>
      <c r="BR738" s="53">
        <v>274.8</v>
      </c>
      <c r="BS738" s="5">
        <v>240.345</v>
      </c>
      <c r="BT738" s="53">
        <v>6.6575</v>
      </c>
      <c r="BU738" s="18">
        <v>1.73</v>
      </c>
      <c r="BV738" s="57">
        <v>186.437606</v>
      </c>
    </row>
    <row r="739" ht="15.75" customHeight="1">
      <c r="A739" s="63" t="s">
        <v>60</v>
      </c>
      <c r="B739" s="63">
        <v>2007.0</v>
      </c>
      <c r="C739" s="63">
        <v>2007.5833333332782</v>
      </c>
      <c r="D739" s="60">
        <v>42.308</v>
      </c>
      <c r="E739" s="63">
        <v>7277.6</v>
      </c>
      <c r="F739" s="64">
        <v>760.6576</v>
      </c>
      <c r="G739" s="64">
        <v>3448.0832</v>
      </c>
      <c r="H739" s="65">
        <v>1281.6853</v>
      </c>
      <c r="I739" s="66">
        <v>592.0064</v>
      </c>
      <c r="J739" s="66">
        <v>102.2</v>
      </c>
      <c r="K739" s="67">
        <v>5.26</v>
      </c>
      <c r="L739" s="68">
        <v>13163.56</v>
      </c>
      <c r="M739" s="60">
        <v>92.368</v>
      </c>
      <c r="N739" s="69">
        <v>1520.71</v>
      </c>
      <c r="O739" s="53">
        <v>175.1</v>
      </c>
      <c r="P739" s="62">
        <v>42.57</v>
      </c>
      <c r="Q739" s="54">
        <v>207.603</v>
      </c>
      <c r="R739" s="18">
        <v>174.1131</v>
      </c>
      <c r="S739" s="54">
        <v>74.18</v>
      </c>
      <c r="T739" s="13">
        <v>248.553127310309</v>
      </c>
      <c r="U739" s="21">
        <v>5.0</v>
      </c>
      <c r="V739" s="21">
        <v>4.96</v>
      </c>
      <c r="W739" s="18">
        <f t="shared" si="6"/>
        <v>0.0203364742</v>
      </c>
      <c r="X739" s="54">
        <v>96.585</v>
      </c>
      <c r="Y739" s="54">
        <v>0.013579456611852114</v>
      </c>
      <c r="Z739" s="53">
        <v>14034.987672</v>
      </c>
      <c r="AA739" s="51">
        <v>6082.4157</v>
      </c>
      <c r="AB739" s="55">
        <v>8131.5381</v>
      </c>
      <c r="AC739" s="51">
        <v>8187.26416438793</v>
      </c>
      <c r="AD739" s="51">
        <v>13879.4423789727</v>
      </c>
      <c r="AE739" s="51">
        <v>9633.54006279861</v>
      </c>
      <c r="AF739" s="51">
        <f t="shared" si="5"/>
        <v>31700.24661</v>
      </c>
      <c r="AG739" s="18">
        <v>31984.75</v>
      </c>
      <c r="AH739" s="21">
        <v>4.82</v>
      </c>
      <c r="AI739" s="51">
        <f t="shared" si="3"/>
        <v>2049.1224</v>
      </c>
      <c r="AJ739" s="18">
        <v>665.266</v>
      </c>
      <c r="AK739" s="54">
        <v>74.18</v>
      </c>
      <c r="AL739" s="56">
        <v>13.02</v>
      </c>
      <c r="AM739" s="13">
        <v>248.553127310309</v>
      </c>
      <c r="AN739" s="53">
        <v>4483.9</v>
      </c>
      <c r="AO739" s="18">
        <f t="shared" si="4"/>
        <v>1915.537</v>
      </c>
      <c r="AP739" s="53">
        <v>149.8</v>
      </c>
      <c r="AQ739" s="53">
        <v>13211.99</v>
      </c>
      <c r="AR739" s="21">
        <v>1317.755</v>
      </c>
      <c r="AS739" s="21">
        <v>3.59419</v>
      </c>
      <c r="AT739" s="53">
        <v>484.2</v>
      </c>
      <c r="AU739" s="53">
        <v>509.3</v>
      </c>
      <c r="AV739" s="53">
        <v>204.3</v>
      </c>
      <c r="AW739" s="53">
        <v>202.1</v>
      </c>
      <c r="AX739" s="53">
        <v>245.3</v>
      </c>
      <c r="AY739" s="21">
        <v>136.389331935922</v>
      </c>
      <c r="AZ739" s="21">
        <v>132.636251048296</v>
      </c>
      <c r="BA739" s="21">
        <v>178.333063669912</v>
      </c>
      <c r="BB739" s="5">
        <v>665.27</v>
      </c>
      <c r="BC739" s="5">
        <v>12.90932</v>
      </c>
      <c r="BD739" s="18">
        <v>665.3</v>
      </c>
      <c r="BE739" s="21">
        <v>5.0</v>
      </c>
      <c r="BF739" s="21">
        <v>5.73</v>
      </c>
      <c r="BG739" s="5">
        <v>6.65</v>
      </c>
      <c r="BH739" s="53">
        <v>196.6</v>
      </c>
      <c r="BI739" s="53">
        <v>127.1</v>
      </c>
      <c r="BJ739" s="53">
        <v>144.8</v>
      </c>
      <c r="BK739" s="53">
        <v>186.0</v>
      </c>
      <c r="BL739" s="54">
        <v>1756867.0</v>
      </c>
      <c r="BM739" s="53">
        <v>177.9</v>
      </c>
      <c r="BN739" s="53">
        <v>184.2</v>
      </c>
      <c r="BO739" s="21">
        <v>88.4822709064833</v>
      </c>
      <c r="BP739" s="53">
        <v>9709.6</v>
      </c>
      <c r="BQ739" s="21">
        <v>-0.1087</v>
      </c>
      <c r="BR739" s="53">
        <v>272.6</v>
      </c>
      <c r="BS739" s="5">
        <v>240.843</v>
      </c>
      <c r="BT739" s="61">
        <v>6.695</v>
      </c>
      <c r="BU739" s="69">
        <v>1.74</v>
      </c>
      <c r="BV739" s="57">
        <v>185.923144</v>
      </c>
      <c r="BW739" s="69"/>
    </row>
    <row r="740" ht="15.75" customHeight="1">
      <c r="A740" s="3" t="s">
        <v>234</v>
      </c>
      <c r="B740" s="3">
        <v>2007.0</v>
      </c>
      <c r="C740" s="3">
        <v>2007.6666666666115</v>
      </c>
      <c r="D740" s="54">
        <v>44.627</v>
      </c>
      <c r="E740" s="3">
        <v>7341.7</v>
      </c>
      <c r="F740" s="50">
        <v>764.4112</v>
      </c>
      <c r="G740" s="50">
        <v>3469.411</v>
      </c>
      <c r="H740" s="51">
        <v>1307.6377</v>
      </c>
      <c r="I740" s="22">
        <v>628.6813000000001</v>
      </c>
      <c r="J740" s="21">
        <v>102.22</v>
      </c>
      <c r="K740" s="5">
        <v>5.02</v>
      </c>
      <c r="L740" s="52">
        <v>13263.29</v>
      </c>
      <c r="M740" s="54">
        <v>92.503</v>
      </c>
      <c r="N740" s="3">
        <v>1454.62</v>
      </c>
      <c r="O740" s="53">
        <v>172.4</v>
      </c>
      <c r="P740" s="52">
        <v>45.602</v>
      </c>
      <c r="Q740" s="54">
        <v>207.667</v>
      </c>
      <c r="R740" s="4"/>
      <c r="S740" s="54">
        <v>72.39</v>
      </c>
      <c r="T740" s="3">
        <v>238.789530655125</v>
      </c>
      <c r="U740" s="21">
        <v>4.67</v>
      </c>
      <c r="V740" s="21">
        <v>4.47</v>
      </c>
      <c r="W740" s="18">
        <f t="shared" si="6"/>
        <v>0.01973256314</v>
      </c>
      <c r="X740" s="54">
        <v>96.674</v>
      </c>
      <c r="Y740" s="54">
        <v>0.013035732998009086</v>
      </c>
      <c r="Z740" s="53">
        <v>14147.951443</v>
      </c>
      <c r="AA740" s="51">
        <v>6170.3786</v>
      </c>
      <c r="AB740" s="55">
        <v>8237.9037</v>
      </c>
      <c r="AC740" s="51">
        <v>8291.05483556082</v>
      </c>
      <c r="AD740" s="51">
        <v>13959.2087659807</v>
      </c>
      <c r="AE740" s="51">
        <v>9731.37926607475</v>
      </c>
      <c r="AF740" s="51">
        <f t="shared" si="5"/>
        <v>31981.64287</v>
      </c>
      <c r="AG740" s="18">
        <v>32279.25</v>
      </c>
      <c r="AH740" s="21">
        <v>4.2</v>
      </c>
      <c r="AI740" s="51">
        <f t="shared" si="3"/>
        <v>2067.5251</v>
      </c>
      <c r="AJ740" s="18">
        <v>664.53</v>
      </c>
      <c r="AK740" s="54">
        <v>72.39</v>
      </c>
      <c r="AL740" s="56">
        <v>12.197</v>
      </c>
      <c r="AM740" s="3">
        <v>238.789530655125</v>
      </c>
      <c r="AN740" s="53">
        <v>4608.5</v>
      </c>
      <c r="AO740" s="18">
        <f t="shared" si="4"/>
        <v>1913.417794</v>
      </c>
      <c r="AP740" s="53">
        <v>149.8</v>
      </c>
      <c r="AQ740" s="53">
        <v>13357.74</v>
      </c>
      <c r="AR740" s="21">
        <v>1268.348</v>
      </c>
      <c r="AS740" s="21">
        <v>3.349426</v>
      </c>
      <c r="AT740" s="53">
        <v>462.3</v>
      </c>
      <c r="AU740" s="53">
        <v>507.3</v>
      </c>
      <c r="AV740" s="53">
        <v>200.5</v>
      </c>
      <c r="AW740" s="53">
        <v>183.4</v>
      </c>
      <c r="AX740" s="53">
        <v>277.2</v>
      </c>
      <c r="AY740" s="21">
        <v>136.650468954971</v>
      </c>
      <c r="AZ740" s="21">
        <v>132.694023186074</v>
      </c>
      <c r="BA740" s="21">
        <v>178.33994777483</v>
      </c>
      <c r="BB740" s="5">
        <v>664.53</v>
      </c>
      <c r="BC740" s="5">
        <v>12.36318</v>
      </c>
      <c r="BD740" s="18">
        <v>665.41</v>
      </c>
      <c r="BE740" s="21">
        <v>4.67</v>
      </c>
      <c r="BF740" s="21">
        <v>5.79</v>
      </c>
      <c r="BG740" s="5">
        <v>6.65</v>
      </c>
      <c r="BH740" s="53">
        <v>195.5</v>
      </c>
      <c r="BI740" s="53">
        <v>127.0</v>
      </c>
      <c r="BJ740" s="53">
        <v>144.5</v>
      </c>
      <c r="BK740" s="53">
        <v>186.3</v>
      </c>
      <c r="BL740" s="54">
        <v>1763164.0</v>
      </c>
      <c r="BM740" s="53">
        <v>174.9</v>
      </c>
      <c r="BN740" s="53">
        <v>184.7</v>
      </c>
      <c r="BP740" s="53">
        <v>9753.9</v>
      </c>
      <c r="BQ740" s="21">
        <v>0.0594</v>
      </c>
      <c r="BR740" s="53">
        <v>275.2</v>
      </c>
      <c r="BS740" s="5">
        <v>241.45</v>
      </c>
      <c r="BT740" s="53">
        <v>6.572</v>
      </c>
      <c r="BU740" s="18">
        <v>1.84</v>
      </c>
      <c r="BV740" s="57">
        <v>185.483628</v>
      </c>
    </row>
    <row r="741" ht="15.75" customHeight="1">
      <c r="A741" s="3" t="s">
        <v>235</v>
      </c>
      <c r="B741" s="3">
        <v>2007.0</v>
      </c>
      <c r="C741" s="3">
        <v>2007.7499999999447</v>
      </c>
      <c r="D741" s="54">
        <v>41.767</v>
      </c>
      <c r="E741" s="3">
        <v>7365.4</v>
      </c>
      <c r="F741" s="50">
        <v>773.4023</v>
      </c>
      <c r="G741" s="50">
        <v>3503.2885</v>
      </c>
      <c r="H741" s="51">
        <v>1350.0474</v>
      </c>
      <c r="I741" s="22">
        <v>636.223</v>
      </c>
      <c r="J741" s="21">
        <v>100.36</v>
      </c>
      <c r="K741" s="5">
        <v>4.94</v>
      </c>
      <c r="L741" s="52">
        <v>13378.66</v>
      </c>
      <c r="M741" s="54">
        <v>92.742</v>
      </c>
      <c r="N741" s="3">
        <v>1497.12</v>
      </c>
      <c r="O741" s="53">
        <v>173.5</v>
      </c>
      <c r="P741" s="52">
        <v>43.333</v>
      </c>
      <c r="Q741" s="54">
        <v>208.547</v>
      </c>
      <c r="R741" s="4"/>
      <c r="S741" s="54">
        <v>79.93</v>
      </c>
      <c r="T741" s="3">
        <v>242.101864032286</v>
      </c>
      <c r="U741" s="21">
        <v>4.52</v>
      </c>
      <c r="V741" s="21">
        <v>4.14</v>
      </c>
      <c r="W741" s="18">
        <f t="shared" si="6"/>
        <v>0.02080306432</v>
      </c>
      <c r="X741" s="54">
        <v>96.722</v>
      </c>
      <c r="Y741" s="54">
        <v>0.011683489357251053</v>
      </c>
      <c r="Z741" s="53">
        <v>14291.084612</v>
      </c>
      <c r="AA741" s="51">
        <v>6262.9807</v>
      </c>
      <c r="AB741" s="55">
        <v>8353.5876</v>
      </c>
      <c r="AC741" s="51">
        <v>8413.202</v>
      </c>
      <c r="AD741" s="51">
        <v>14032.821</v>
      </c>
      <c r="AE741" s="51">
        <v>9829.247</v>
      </c>
      <c r="AF741" s="51">
        <f t="shared" si="5"/>
        <v>32275.27</v>
      </c>
      <c r="AG741" s="18">
        <v>32561.81</v>
      </c>
      <c r="AH741" s="21">
        <v>3.89</v>
      </c>
      <c r="AI741" s="51">
        <f t="shared" si="3"/>
        <v>2090.6069</v>
      </c>
      <c r="AJ741" s="18">
        <v>710.645</v>
      </c>
      <c r="AK741" s="54">
        <v>79.93</v>
      </c>
      <c r="AL741" s="56">
        <v>13.92</v>
      </c>
      <c r="AM741" s="3">
        <v>242.101864032286</v>
      </c>
      <c r="AN741" s="53">
        <v>4540.6</v>
      </c>
      <c r="AO741" s="18">
        <f t="shared" si="4"/>
        <v>2046.199251</v>
      </c>
      <c r="AP741" s="53">
        <v>149.8</v>
      </c>
      <c r="AQ741" s="53">
        <v>13895.63</v>
      </c>
      <c r="AR741" s="21">
        <v>1314.933</v>
      </c>
      <c r="AS741" s="21">
        <v>3.459026</v>
      </c>
      <c r="AT741" s="53">
        <v>462.3</v>
      </c>
      <c r="AU741" s="53">
        <v>504.9</v>
      </c>
      <c r="AV741" s="53">
        <v>199.8</v>
      </c>
      <c r="AW741" s="53">
        <v>180.1</v>
      </c>
      <c r="AX741" s="53">
        <v>273.6</v>
      </c>
      <c r="AY741" s="21">
        <v>136.33213955536</v>
      </c>
      <c r="AZ741" s="21">
        <v>132.435709748043</v>
      </c>
      <c r="BA741" s="21">
        <v>178.765377616428</v>
      </c>
      <c r="BB741" s="5">
        <v>710.65</v>
      </c>
      <c r="BC741" s="5">
        <v>12.8335</v>
      </c>
      <c r="BD741" s="18">
        <v>712.65</v>
      </c>
      <c r="BE741" s="21">
        <v>4.52</v>
      </c>
      <c r="BF741" s="21">
        <v>5.74</v>
      </c>
      <c r="BG741" s="5">
        <v>6.59</v>
      </c>
      <c r="BH741" s="53">
        <v>194.5</v>
      </c>
      <c r="BI741" s="53">
        <v>127.1</v>
      </c>
      <c r="BJ741" s="53">
        <v>144.7</v>
      </c>
      <c r="BK741" s="53">
        <v>186.4</v>
      </c>
      <c r="BL741" s="54">
        <v>1769841.0</v>
      </c>
      <c r="BM741" s="53">
        <v>175.6</v>
      </c>
      <c r="BN741" s="53">
        <v>185.2</v>
      </c>
      <c r="BP741" s="53">
        <v>9797.9</v>
      </c>
      <c r="BQ741" s="21">
        <v>-0.0245</v>
      </c>
      <c r="BR741" s="53">
        <v>276.4</v>
      </c>
      <c r="BS741" s="5">
        <v>242.037</v>
      </c>
      <c r="BT741" s="53">
        <v>6.3825</v>
      </c>
      <c r="BU741" s="18">
        <v>1.8</v>
      </c>
      <c r="BV741" s="57">
        <v>183.831587</v>
      </c>
    </row>
    <row r="742" ht="15.75" customHeight="1">
      <c r="A742" s="3" t="s">
        <v>61</v>
      </c>
      <c r="B742" s="3">
        <v>2007.0</v>
      </c>
      <c r="C742" s="3">
        <v>2007.833333333278</v>
      </c>
      <c r="D742" s="54">
        <v>42.758</v>
      </c>
      <c r="E742" s="3">
        <v>7391.4</v>
      </c>
      <c r="F742" s="50">
        <v>772.4312</v>
      </c>
      <c r="G742" s="50">
        <v>3558.0748</v>
      </c>
      <c r="H742" s="51">
        <v>1374.8136</v>
      </c>
      <c r="I742" s="22">
        <v>641.6161999999999</v>
      </c>
      <c r="J742" s="21">
        <v>97.95</v>
      </c>
      <c r="K742" s="5">
        <v>4.76</v>
      </c>
      <c r="L742" s="52">
        <v>13325.87</v>
      </c>
      <c r="M742" s="54">
        <v>92.963</v>
      </c>
      <c r="N742" s="3">
        <v>1539.66</v>
      </c>
      <c r="O742" s="53">
        <v>174.7</v>
      </c>
      <c r="P742" s="52">
        <v>43.013</v>
      </c>
      <c r="Q742" s="54">
        <v>209.19</v>
      </c>
      <c r="R742" s="4"/>
      <c r="S742" s="54">
        <v>86.2</v>
      </c>
      <c r="T742" s="3">
        <v>234.521167913632</v>
      </c>
      <c r="U742" s="21">
        <v>4.53</v>
      </c>
      <c r="V742" s="21">
        <v>4.1</v>
      </c>
      <c r="W742" s="18">
        <f t="shared" si="6"/>
        <v>0.02144795684</v>
      </c>
      <c r="X742" s="54">
        <v>96.843</v>
      </c>
      <c r="Y742" s="54">
        <v>0.009191233938787624</v>
      </c>
      <c r="Z742" s="53">
        <v>14228.031399</v>
      </c>
      <c r="AA742" s="51">
        <v>6346.9421</v>
      </c>
      <c r="AB742" s="55">
        <v>8438.3411</v>
      </c>
      <c r="AC742" s="51">
        <v>8521.79663241908</v>
      </c>
      <c r="AD742" s="51">
        <v>14104.5589506037</v>
      </c>
      <c r="AE742" s="51">
        <v>9930.06116262053</v>
      </c>
      <c r="AF742" s="51">
        <f t="shared" si="5"/>
        <v>32556.41675</v>
      </c>
      <c r="AG742" s="18">
        <v>32832.45</v>
      </c>
      <c r="AH742" s="21">
        <v>3.9</v>
      </c>
      <c r="AI742" s="51">
        <f t="shared" si="3"/>
        <v>2091.399</v>
      </c>
      <c r="AJ742" s="18">
        <v>754.48</v>
      </c>
      <c r="AK742" s="54">
        <v>86.2</v>
      </c>
      <c r="AL742" s="56">
        <v>14.438</v>
      </c>
      <c r="AM742" s="3">
        <v>234.521167913632</v>
      </c>
      <c r="AN742" s="53">
        <v>4600.4</v>
      </c>
      <c r="AO742" s="18">
        <f t="shared" si="4"/>
        <v>2172.415779</v>
      </c>
      <c r="AP742" s="53">
        <v>150.3</v>
      </c>
      <c r="AQ742" s="53">
        <v>13930.01</v>
      </c>
      <c r="AR742" s="21">
        <v>1420.413</v>
      </c>
      <c r="AS742" s="21">
        <v>3.60187</v>
      </c>
      <c r="AT742" s="53">
        <v>478.2</v>
      </c>
      <c r="AU742" s="53">
        <v>519.3</v>
      </c>
      <c r="AV742" s="53">
        <v>198.0</v>
      </c>
      <c r="AW742" s="53">
        <v>182.9</v>
      </c>
      <c r="AX742" s="53">
        <v>291.7</v>
      </c>
      <c r="AY742" s="21">
        <v>136.000075425095</v>
      </c>
      <c r="AZ742" s="21">
        <v>131.757406151487</v>
      </c>
      <c r="BA742" s="21">
        <v>178.195686476089</v>
      </c>
      <c r="BB742" s="5">
        <v>754.48</v>
      </c>
      <c r="BC742" s="5">
        <v>13.67043</v>
      </c>
      <c r="BD742" s="18">
        <v>754.6</v>
      </c>
      <c r="BE742" s="21">
        <v>4.53</v>
      </c>
      <c r="BF742" s="21">
        <v>5.66</v>
      </c>
      <c r="BG742" s="5">
        <v>6.48</v>
      </c>
      <c r="BH742" s="53">
        <v>195.0</v>
      </c>
      <c r="BI742" s="53">
        <v>127.1</v>
      </c>
      <c r="BJ742" s="53">
        <v>144.9</v>
      </c>
      <c r="BK742" s="53">
        <v>186.4</v>
      </c>
      <c r="BL742" s="54">
        <v>1773728.0</v>
      </c>
      <c r="BM742" s="53">
        <v>176.9</v>
      </c>
      <c r="BN742" s="53">
        <v>185.7</v>
      </c>
      <c r="BP742" s="53">
        <v>9827.0</v>
      </c>
      <c r="BQ742" s="21">
        <v>-0.1048</v>
      </c>
      <c r="BR742" s="53">
        <v>276.4</v>
      </c>
      <c r="BS742" s="5">
        <v>242.581</v>
      </c>
      <c r="BT742" s="53">
        <v>6.375</v>
      </c>
      <c r="BU742" s="18">
        <v>1.77</v>
      </c>
      <c r="BV742" s="57">
        <v>181.808796</v>
      </c>
    </row>
    <row r="743" ht="15.75" customHeight="1">
      <c r="A743" s="3" t="s">
        <v>236</v>
      </c>
      <c r="B743" s="3">
        <v>2007.0</v>
      </c>
      <c r="C743" s="3">
        <v>2007.9166666666113</v>
      </c>
      <c r="D743" s="54">
        <v>42.83</v>
      </c>
      <c r="E743" s="3">
        <v>7420.7</v>
      </c>
      <c r="F743" s="50">
        <v>784.2447</v>
      </c>
      <c r="G743" s="50">
        <v>3585.6981</v>
      </c>
      <c r="H743" s="51">
        <v>1393.7467</v>
      </c>
      <c r="I743" s="22">
        <v>649.7197</v>
      </c>
      <c r="J743" s="21">
        <v>95.72</v>
      </c>
      <c r="K743" s="5">
        <v>4.49</v>
      </c>
      <c r="L743" s="52">
        <v>13332.81</v>
      </c>
      <c r="M743" s="54">
        <v>93.134</v>
      </c>
      <c r="N743" s="3">
        <v>1463.39</v>
      </c>
      <c r="O743" s="53">
        <v>179.0</v>
      </c>
      <c r="P743" s="52">
        <v>43.195</v>
      </c>
      <c r="Q743" s="54">
        <v>210.834</v>
      </c>
      <c r="R743" s="4"/>
      <c r="S743" s="54">
        <v>94.62</v>
      </c>
      <c r="T743" s="3">
        <v>251.4143278116</v>
      </c>
      <c r="U743" s="21">
        <v>4.15</v>
      </c>
      <c r="V743" s="21">
        <v>3.5</v>
      </c>
      <c r="W743" s="18">
        <f t="shared" si="6"/>
        <v>0.0227986558</v>
      </c>
      <c r="X743" s="54">
        <v>96.955</v>
      </c>
      <c r="Y743" s="54">
        <v>0.009495746696791985</v>
      </c>
      <c r="Z743" s="53">
        <v>14263.440138</v>
      </c>
      <c r="AA743" s="51">
        <v>6413.4662</v>
      </c>
      <c r="AB743" s="55">
        <v>8515.4178</v>
      </c>
      <c r="AC743" s="51">
        <v>8631.84166046075</v>
      </c>
      <c r="AD743" s="51">
        <v>14174.6866097515</v>
      </c>
      <c r="AE743" s="51">
        <v>10027.9496834808</v>
      </c>
      <c r="AF743" s="51">
        <f t="shared" si="5"/>
        <v>32834.47795</v>
      </c>
      <c r="AG743" s="18">
        <v>33121.3</v>
      </c>
      <c r="AH743" s="21">
        <v>3.27</v>
      </c>
      <c r="AI743" s="51">
        <f t="shared" si="3"/>
        <v>2101.9516</v>
      </c>
      <c r="AJ743" s="18">
        <v>808.311</v>
      </c>
      <c r="AK743" s="54">
        <v>94.62</v>
      </c>
      <c r="AL743" s="56">
        <v>14.016</v>
      </c>
      <c r="AM743" s="3">
        <v>251.4143278116</v>
      </c>
      <c r="AN743" s="53">
        <v>4774.4</v>
      </c>
      <c r="AO743" s="18">
        <f t="shared" si="4"/>
        <v>2327.414339</v>
      </c>
      <c r="AP743" s="53">
        <v>150.7</v>
      </c>
      <c r="AQ743" s="53">
        <v>13371.72</v>
      </c>
      <c r="AR743" s="21">
        <v>1451.768</v>
      </c>
      <c r="AS743" s="21">
        <v>3.134305</v>
      </c>
      <c r="AT743" s="53">
        <v>439.2</v>
      </c>
      <c r="AU743" s="53">
        <v>494.8</v>
      </c>
      <c r="AV743" s="53">
        <v>197.8</v>
      </c>
      <c r="AW743" s="53">
        <v>188.1</v>
      </c>
      <c r="AX743" s="53">
        <v>295.4</v>
      </c>
      <c r="AY743" s="21">
        <v>136.107295032315</v>
      </c>
      <c r="AZ743" s="21">
        <v>132.390189549711</v>
      </c>
      <c r="BA743" s="21">
        <v>178.804103872206</v>
      </c>
      <c r="BB743" s="5">
        <v>808.31</v>
      </c>
      <c r="BC743" s="5">
        <v>14.70159</v>
      </c>
      <c r="BD743" s="18">
        <v>806.25</v>
      </c>
      <c r="BE743" s="21">
        <v>4.15</v>
      </c>
      <c r="BF743" s="21">
        <v>5.44</v>
      </c>
      <c r="BG743" s="5">
        <v>6.4</v>
      </c>
      <c r="BH743" s="53">
        <v>194.3</v>
      </c>
      <c r="BI743" s="53">
        <v>127.2</v>
      </c>
      <c r="BJ743" s="53">
        <v>145.3</v>
      </c>
      <c r="BK743" s="53">
        <v>186.7</v>
      </c>
      <c r="BL743" s="54">
        <v>1776207.0</v>
      </c>
      <c r="BM743" s="53">
        <v>181.8</v>
      </c>
      <c r="BN743" s="53">
        <v>186.1</v>
      </c>
      <c r="BP743" s="53">
        <v>9897.8</v>
      </c>
      <c r="BQ743" s="21">
        <v>0.1718</v>
      </c>
      <c r="BR743" s="53">
        <v>280.1</v>
      </c>
      <c r="BS743" s="5">
        <v>243.305</v>
      </c>
      <c r="BT743" s="53">
        <v>6.208</v>
      </c>
      <c r="BU743" s="18">
        <v>1.88</v>
      </c>
      <c r="BV743" s="57">
        <v>178.32453</v>
      </c>
    </row>
    <row r="744" ht="15.75" customHeight="1">
      <c r="A744" s="3" t="s">
        <v>237</v>
      </c>
      <c r="B744" s="3">
        <v>2007.0</v>
      </c>
      <c r="C744" s="3">
        <v>2007.9999999999445</v>
      </c>
      <c r="D744" s="54">
        <v>27.702</v>
      </c>
      <c r="E744" s="3">
        <v>7450.8</v>
      </c>
      <c r="F744" s="50">
        <v>798.9797</v>
      </c>
      <c r="G744" s="50">
        <v>3598.9676</v>
      </c>
      <c r="H744" s="51">
        <v>1417.7107</v>
      </c>
      <c r="I744" s="22">
        <v>655.932</v>
      </c>
      <c r="J744" s="21">
        <v>97.49</v>
      </c>
      <c r="K744" s="5">
        <v>4.24</v>
      </c>
      <c r="L744" s="52">
        <v>13431.51</v>
      </c>
      <c r="M744" s="54">
        <v>93.319</v>
      </c>
      <c r="N744" s="3">
        <v>1479.22</v>
      </c>
      <c r="O744" s="53">
        <v>178.6</v>
      </c>
      <c r="P744" s="52">
        <v>43.133</v>
      </c>
      <c r="Q744" s="54">
        <v>211.445</v>
      </c>
      <c r="R744" s="4"/>
      <c r="S744" s="54">
        <v>91.73</v>
      </c>
      <c r="T744" s="3">
        <v>225.374214398858</v>
      </c>
      <c r="U744" s="21">
        <v>4.1</v>
      </c>
      <c r="V744" s="21">
        <v>3.26</v>
      </c>
      <c r="W744" s="18">
        <f t="shared" si="6"/>
        <v>0.02334685821</v>
      </c>
      <c r="X744" s="54">
        <v>96.975</v>
      </c>
      <c r="Y744" s="54">
        <v>0.009021101261081244</v>
      </c>
      <c r="Z744" s="53">
        <v>14382.460908</v>
      </c>
      <c r="AA744" s="51">
        <v>6471.6651</v>
      </c>
      <c r="AB744" s="55">
        <v>8573.982</v>
      </c>
      <c r="AC744" s="51">
        <v>8770.068</v>
      </c>
      <c r="AD744" s="51">
        <v>14242.464</v>
      </c>
      <c r="AE744" s="51">
        <v>10114.843</v>
      </c>
      <c r="AF744" s="51">
        <f t="shared" si="5"/>
        <v>33127.375</v>
      </c>
      <c r="AG744" s="18">
        <v>33428.38</v>
      </c>
      <c r="AH744" s="21">
        <v>3.0</v>
      </c>
      <c r="AI744" s="51">
        <f t="shared" si="3"/>
        <v>2102.3169</v>
      </c>
      <c r="AJ744" s="18">
        <v>803.618</v>
      </c>
      <c r="AK744" s="54">
        <v>91.73</v>
      </c>
      <c r="AL744" s="56">
        <v>14.895</v>
      </c>
      <c r="AM744" s="3">
        <v>225.374214398858</v>
      </c>
      <c r="AN744" s="53">
        <v>4754.2</v>
      </c>
      <c r="AO744" s="18">
        <f t="shared" si="4"/>
        <v>2313.901526</v>
      </c>
      <c r="AP744" s="53">
        <v>150.5</v>
      </c>
      <c r="AQ744" s="53">
        <v>13264.82</v>
      </c>
      <c r="AR744" s="21">
        <v>1499.158</v>
      </c>
      <c r="AS744" s="21">
        <v>3.02965</v>
      </c>
      <c r="AT744" s="53">
        <v>423.0</v>
      </c>
      <c r="AU744" s="53">
        <v>482.0</v>
      </c>
      <c r="AV744" s="53">
        <v>200.6</v>
      </c>
      <c r="AW744" s="53">
        <v>181.0</v>
      </c>
      <c r="AX744" s="53">
        <v>285.7</v>
      </c>
      <c r="AY744" s="21">
        <v>136.093444225159</v>
      </c>
      <c r="AZ744" s="21">
        <v>132.223249092909</v>
      </c>
      <c r="BA744" s="21">
        <v>178.708376654388</v>
      </c>
      <c r="BB744" s="5">
        <v>803.62</v>
      </c>
      <c r="BC744" s="5">
        <v>14.29868</v>
      </c>
      <c r="BD744" s="18">
        <v>803.2</v>
      </c>
      <c r="BE744" s="21">
        <v>4.1</v>
      </c>
      <c r="BF744" s="21">
        <v>5.49</v>
      </c>
      <c r="BG744" s="5">
        <v>6.65</v>
      </c>
      <c r="BH744" s="53">
        <v>194.1</v>
      </c>
      <c r="BI744" s="53">
        <v>127.4</v>
      </c>
      <c r="BJ744" s="53">
        <v>145.4</v>
      </c>
      <c r="BK744" s="53">
        <v>186.9</v>
      </c>
      <c r="BL744" s="54">
        <v>1781578.0</v>
      </c>
      <c r="BM744" s="53">
        <v>180.7</v>
      </c>
      <c r="BN744" s="53">
        <v>186.6</v>
      </c>
      <c r="BP744" s="53">
        <v>9908.4</v>
      </c>
      <c r="BQ744" s="21">
        <v>0.3473</v>
      </c>
      <c r="BR744" s="53">
        <v>267.6</v>
      </c>
      <c r="BS744" s="5">
        <v>243.979</v>
      </c>
      <c r="BT744" s="53">
        <v>6.095</v>
      </c>
      <c r="BU744" s="18">
        <v>1.87</v>
      </c>
      <c r="BV744" s="57">
        <v>176.587071</v>
      </c>
    </row>
    <row r="745" ht="15.75" customHeight="1">
      <c r="A745" s="3" t="s">
        <v>58</v>
      </c>
      <c r="B745" s="3">
        <v>2008.0</v>
      </c>
      <c r="C745" s="3">
        <v>2008.0833333332778</v>
      </c>
      <c r="D745" s="54">
        <v>-3.145</v>
      </c>
      <c r="E745" s="3">
        <v>7483.3</v>
      </c>
      <c r="F745" s="50">
        <v>800.5772</v>
      </c>
      <c r="G745" s="50">
        <v>3612.6639</v>
      </c>
      <c r="H745" s="51">
        <v>1441.0412</v>
      </c>
      <c r="I745" s="22">
        <v>669.632</v>
      </c>
      <c r="J745" s="21">
        <v>96.75</v>
      </c>
      <c r="K745" s="5">
        <v>3.94</v>
      </c>
      <c r="L745" s="52">
        <v>13440.3</v>
      </c>
      <c r="M745" s="54">
        <v>93.519</v>
      </c>
      <c r="N745" s="3">
        <v>1378.76</v>
      </c>
      <c r="O745" s="53">
        <v>181.0</v>
      </c>
      <c r="P745" s="52">
        <v>42.515</v>
      </c>
      <c r="Q745" s="54">
        <v>212.174</v>
      </c>
      <c r="R745" s="24"/>
      <c r="S745" s="54">
        <v>92.95</v>
      </c>
      <c r="T745" s="3">
        <v>233.979551488045</v>
      </c>
      <c r="U745" s="21">
        <v>3.74</v>
      </c>
      <c r="V745" s="21">
        <v>2.71</v>
      </c>
      <c r="W745" s="18">
        <f t="shared" si="6"/>
        <v>0.02112814465</v>
      </c>
      <c r="X745" s="54">
        <v>97.214</v>
      </c>
      <c r="Y745" s="54">
        <v>0.010246497900818996</v>
      </c>
      <c r="Z745" s="53">
        <v>14413.377719999999</v>
      </c>
      <c r="AA745" s="51">
        <v>6524.6445</v>
      </c>
      <c r="AB745" s="55">
        <v>8593.8336</v>
      </c>
      <c r="AC745" s="51">
        <v>8947.03967630613</v>
      </c>
      <c r="AD745" s="51">
        <v>14304.7012260199</v>
      </c>
      <c r="AE745" s="51">
        <v>10185.7079163489</v>
      </c>
      <c r="AF745" s="51">
        <f t="shared" si="5"/>
        <v>33437.44882</v>
      </c>
      <c r="AG745" s="18">
        <v>33753.71</v>
      </c>
      <c r="AH745" s="21">
        <v>2.75</v>
      </c>
      <c r="AI745" s="51">
        <f t="shared" si="3"/>
        <v>2069.1891</v>
      </c>
      <c r="AJ745" s="18">
        <v>887.784</v>
      </c>
      <c r="AK745" s="54">
        <v>92.95</v>
      </c>
      <c r="AL745" s="56">
        <v>16.995</v>
      </c>
      <c r="AM745" s="3">
        <v>233.979551488045</v>
      </c>
      <c r="AN745" s="53">
        <v>4834.7</v>
      </c>
      <c r="AO745" s="18">
        <f t="shared" si="4"/>
        <v>2556.245321</v>
      </c>
      <c r="AP745" s="53">
        <v>151.2</v>
      </c>
      <c r="AQ745" s="53">
        <v>12650.36</v>
      </c>
      <c r="AR745" s="21">
        <v>1596.559</v>
      </c>
      <c r="AS745" s="21">
        <v>3.215452</v>
      </c>
      <c r="AT745" s="53">
        <v>439.8</v>
      </c>
      <c r="AU745" s="53">
        <v>507.1</v>
      </c>
      <c r="AV745" s="53">
        <v>210.0</v>
      </c>
      <c r="AW745" s="53">
        <v>181.9</v>
      </c>
      <c r="AX745" s="53">
        <v>256.3</v>
      </c>
      <c r="AY745" s="53"/>
      <c r="AZ745" s="53"/>
      <c r="BA745" s="21">
        <v>180.300632683553</v>
      </c>
      <c r="BB745" s="5">
        <v>887.78</v>
      </c>
      <c r="BC745" s="5">
        <v>15.96114</v>
      </c>
      <c r="BD745" s="18">
        <v>889.6</v>
      </c>
      <c r="BE745" s="21">
        <v>3.74</v>
      </c>
      <c r="BF745" s="21">
        <v>5.33</v>
      </c>
      <c r="BG745" s="5">
        <v>6.54</v>
      </c>
      <c r="BH745" s="53">
        <v>197.5</v>
      </c>
      <c r="BI745" s="53">
        <v>127.8</v>
      </c>
      <c r="BJ745" s="53">
        <v>145.7</v>
      </c>
      <c r="BK745" s="53">
        <v>188.5</v>
      </c>
      <c r="BL745" s="54">
        <v>1789818.0</v>
      </c>
      <c r="BM745" s="53">
        <v>182.8</v>
      </c>
      <c r="BN745" s="53">
        <v>187.6</v>
      </c>
      <c r="BP745" s="53">
        <v>9930.0</v>
      </c>
      <c r="BQ745" s="21">
        <v>0.64</v>
      </c>
      <c r="BR745" s="53">
        <v>277.3</v>
      </c>
      <c r="BS745" s="5">
        <v>244.564</v>
      </c>
      <c r="BT745" s="53">
        <v>5.758</v>
      </c>
      <c r="BU745" s="18">
        <v>2.03</v>
      </c>
      <c r="BV745" s="57">
        <v>173.422698</v>
      </c>
    </row>
    <row r="746" ht="15.75" customHeight="1">
      <c r="A746" s="3" t="s">
        <v>230</v>
      </c>
      <c r="B746" s="3">
        <v>2008.0</v>
      </c>
      <c r="C746" s="3">
        <v>2008.166666666611</v>
      </c>
      <c r="D746" s="54">
        <v>-16.638</v>
      </c>
      <c r="E746" s="3">
        <v>7569.5</v>
      </c>
      <c r="F746" s="50">
        <v>797.595</v>
      </c>
      <c r="G746" s="50">
        <v>3628.6153</v>
      </c>
      <c r="H746" s="51">
        <v>1449.1596</v>
      </c>
      <c r="I746" s="22">
        <v>687.1279000000001</v>
      </c>
      <c r="J746" s="21">
        <v>96.15</v>
      </c>
      <c r="K746" s="5">
        <v>2.98</v>
      </c>
      <c r="L746" s="52">
        <v>13271.47</v>
      </c>
      <c r="M746" s="54">
        <v>93.621</v>
      </c>
      <c r="N746" s="3">
        <v>1354.87</v>
      </c>
      <c r="O746" s="53">
        <v>182.7</v>
      </c>
      <c r="P746" s="52">
        <v>43.519</v>
      </c>
      <c r="Q746" s="54">
        <v>212.687</v>
      </c>
      <c r="R746" s="54"/>
      <c r="S746" s="54">
        <v>95.35</v>
      </c>
      <c r="T746" s="3">
        <v>240.65539871148</v>
      </c>
      <c r="U746" s="21">
        <v>3.74</v>
      </c>
      <c r="V746" s="21">
        <v>2.05</v>
      </c>
      <c r="W746" s="18">
        <f t="shared" si="6"/>
        <v>0.01998104307</v>
      </c>
      <c r="X746" s="54">
        <v>97.396</v>
      </c>
      <c r="Y746" s="54">
        <v>0.011402105962740716</v>
      </c>
      <c r="Z746" s="53">
        <v>14249.577339000001</v>
      </c>
      <c r="AA746" s="51">
        <v>6563.0191</v>
      </c>
      <c r="AB746" s="55">
        <v>8643.1608</v>
      </c>
      <c r="AC746" s="51">
        <v>9108.6531522258</v>
      </c>
      <c r="AD746" s="51">
        <v>14348.4087209392</v>
      </c>
      <c r="AE746" s="51">
        <v>10247.6567037056</v>
      </c>
      <c r="AF746" s="51">
        <f t="shared" si="5"/>
        <v>33704.71858</v>
      </c>
      <c r="AG746" s="18">
        <v>33909.98</v>
      </c>
      <c r="AH746" s="21">
        <v>2.12</v>
      </c>
      <c r="AI746" s="51">
        <f t="shared" si="3"/>
        <v>2080.1417</v>
      </c>
      <c r="AJ746" s="18">
        <v>924.283</v>
      </c>
      <c r="AK746" s="54">
        <v>95.35</v>
      </c>
      <c r="AL746" s="56">
        <v>19.894</v>
      </c>
      <c r="AM746" s="3">
        <v>240.65539871148</v>
      </c>
      <c r="AN746" s="53">
        <v>4985.8</v>
      </c>
      <c r="AO746" s="18">
        <f t="shared" si="4"/>
        <v>2661.3389</v>
      </c>
      <c r="AP746" s="53">
        <v>151.7</v>
      </c>
      <c r="AQ746" s="53">
        <v>12266.39</v>
      </c>
      <c r="AR746" s="21">
        <v>2018.0</v>
      </c>
      <c r="AS746" s="21">
        <v>3.59344</v>
      </c>
      <c r="AT746" s="53">
        <v>474.2</v>
      </c>
      <c r="AU746" s="53">
        <v>535.6</v>
      </c>
      <c r="AV746" s="53">
        <v>215.2</v>
      </c>
      <c r="AW746" s="53">
        <v>204.4</v>
      </c>
      <c r="AX746" s="53">
        <v>273.5</v>
      </c>
      <c r="AY746" s="53"/>
      <c r="AZ746" s="53"/>
      <c r="BA746" s="21">
        <v>180.537904280738</v>
      </c>
      <c r="BB746" s="5">
        <v>924.28</v>
      </c>
      <c r="BC746" s="5">
        <v>17.56905</v>
      </c>
      <c r="BD746" s="18">
        <v>922.3</v>
      </c>
      <c r="BE746" s="21">
        <v>3.74</v>
      </c>
      <c r="BF746" s="21">
        <v>5.53</v>
      </c>
      <c r="BG746" s="5">
        <v>6.82</v>
      </c>
      <c r="BH746" s="53">
        <v>201.8</v>
      </c>
      <c r="BI746" s="53">
        <v>128.3</v>
      </c>
      <c r="BJ746" s="53">
        <v>146.1</v>
      </c>
      <c r="BK746" s="53">
        <v>188.8</v>
      </c>
      <c r="BL746" s="54">
        <v>1787911.0</v>
      </c>
      <c r="BM746" s="53">
        <v>184.6</v>
      </c>
      <c r="BN746" s="53">
        <v>188.7</v>
      </c>
      <c r="BP746" s="53">
        <v>9913.4</v>
      </c>
      <c r="BQ746" s="21">
        <v>0.8158</v>
      </c>
      <c r="BR746" s="53">
        <v>274.5</v>
      </c>
      <c r="BS746" s="5">
        <v>244.926</v>
      </c>
      <c r="BT746" s="53">
        <v>5.9175</v>
      </c>
      <c r="BU746" s="18">
        <v>2.07</v>
      </c>
      <c r="BV746" s="57">
        <v>171.014205</v>
      </c>
    </row>
    <row r="747" ht="15.75" customHeight="1">
      <c r="A747" s="3" t="s">
        <v>231</v>
      </c>
      <c r="B747" s="3">
        <v>2008.0</v>
      </c>
      <c r="C747" s="3">
        <v>2008.2499999999443</v>
      </c>
      <c r="D747" s="54">
        <v>-49.585</v>
      </c>
      <c r="E747" s="3">
        <v>7625.7</v>
      </c>
      <c r="F747" s="50">
        <v>798.5251</v>
      </c>
      <c r="G747" s="50">
        <v>3652.0661</v>
      </c>
      <c r="H747" s="51">
        <v>1470.762</v>
      </c>
      <c r="I747" s="22">
        <v>693.564</v>
      </c>
      <c r="J747" s="21">
        <v>93.26</v>
      </c>
      <c r="K747" s="5">
        <v>2.61</v>
      </c>
      <c r="L747" s="52">
        <v>13305.63</v>
      </c>
      <c r="M747" s="54">
        <v>93.829</v>
      </c>
      <c r="N747" s="3">
        <v>1316.94</v>
      </c>
      <c r="O747" s="53">
        <v>187.9</v>
      </c>
      <c r="P747" s="52">
        <v>44.939</v>
      </c>
      <c r="Q747" s="54">
        <v>213.448</v>
      </c>
      <c r="R747" s="54"/>
      <c r="S747" s="54">
        <v>105.56</v>
      </c>
      <c r="T747" s="3">
        <v>231.30147724654</v>
      </c>
      <c r="U747" s="21">
        <v>3.51</v>
      </c>
      <c r="V747" s="21">
        <v>1.54</v>
      </c>
      <c r="W747" s="18">
        <f t="shared" si="6"/>
        <v>0.02134584404</v>
      </c>
      <c r="X747" s="54">
        <v>97.543</v>
      </c>
      <c r="Y747" s="54">
        <v>0.01162597747402061</v>
      </c>
      <c r="Z747" s="53">
        <v>14323.510694999999</v>
      </c>
      <c r="AA747" s="51">
        <v>6610.5241</v>
      </c>
      <c r="AB747" s="55">
        <v>8688.8123</v>
      </c>
      <c r="AC747" s="51">
        <v>9184.638</v>
      </c>
      <c r="AD747" s="51">
        <v>14358.147</v>
      </c>
      <c r="AE747" s="51">
        <v>10310.838</v>
      </c>
      <c r="AF747" s="51">
        <f t="shared" si="5"/>
        <v>33853.623</v>
      </c>
      <c r="AG747" s="18">
        <v>33897.18</v>
      </c>
      <c r="AH747" s="21">
        <v>1.26</v>
      </c>
      <c r="AI747" s="51">
        <f t="shared" si="3"/>
        <v>2078.2882</v>
      </c>
      <c r="AJ747" s="18">
        <v>971.055</v>
      </c>
      <c r="AK747" s="54">
        <v>105.56</v>
      </c>
      <c r="AL747" s="56">
        <v>17.31</v>
      </c>
      <c r="AM747" s="3">
        <v>231.30147724654</v>
      </c>
      <c r="AN747" s="53">
        <v>5063.4</v>
      </c>
      <c r="AO747" s="18">
        <f t="shared" si="4"/>
        <v>2796.012093</v>
      </c>
      <c r="AP747" s="53">
        <v>151.9</v>
      </c>
      <c r="AQ747" s="53">
        <v>12262.89</v>
      </c>
      <c r="AR747" s="21">
        <v>2054.566</v>
      </c>
      <c r="AS747" s="21">
        <v>3.789789</v>
      </c>
      <c r="AT747" s="53">
        <v>504.8</v>
      </c>
      <c r="AU747" s="53">
        <v>577.4</v>
      </c>
      <c r="AV747" s="53">
        <v>224.0</v>
      </c>
      <c r="AW747" s="53">
        <v>221.8</v>
      </c>
      <c r="AX747" s="53">
        <v>298.5</v>
      </c>
      <c r="AY747" s="53"/>
      <c r="AZ747" s="53"/>
      <c r="BA747" s="21">
        <v>180.898921941363</v>
      </c>
      <c r="BB747" s="5">
        <v>971.06</v>
      </c>
      <c r="BC747" s="5">
        <v>19.50553</v>
      </c>
      <c r="BD747" s="18">
        <v>968.43</v>
      </c>
      <c r="BE747" s="21">
        <v>3.51</v>
      </c>
      <c r="BF747" s="21">
        <v>5.51</v>
      </c>
      <c r="BG747" s="5">
        <v>6.89</v>
      </c>
      <c r="BH747" s="53">
        <v>208.0</v>
      </c>
      <c r="BI747" s="53">
        <v>128.5</v>
      </c>
      <c r="BJ747" s="53">
        <v>146.4</v>
      </c>
      <c r="BK747" s="53">
        <v>189.5</v>
      </c>
      <c r="BL747" s="54">
        <v>1778978.0</v>
      </c>
      <c r="BM747" s="53">
        <v>190.2</v>
      </c>
      <c r="BN747" s="53">
        <v>188.6</v>
      </c>
      <c r="BP747" s="53">
        <v>9959.4</v>
      </c>
      <c r="BQ747" s="21">
        <v>1.0509</v>
      </c>
      <c r="BR747" s="53">
        <v>296.4</v>
      </c>
      <c r="BS747" s="5">
        <v>245.659</v>
      </c>
      <c r="BT747" s="53">
        <v>5.97</v>
      </c>
      <c r="BU747" s="18">
        <v>2.15</v>
      </c>
      <c r="BV747" s="57">
        <v>168.254875</v>
      </c>
    </row>
    <row r="748" ht="15.75" customHeight="1">
      <c r="A748" s="3" t="s">
        <v>59</v>
      </c>
      <c r="B748" s="3">
        <v>2008.0</v>
      </c>
      <c r="C748" s="3">
        <v>2008.3333333332776</v>
      </c>
      <c r="D748" s="54">
        <v>-90.696</v>
      </c>
      <c r="E748" s="3">
        <v>7676.9</v>
      </c>
      <c r="F748" s="50">
        <v>803.8776</v>
      </c>
      <c r="G748" s="50">
        <v>3658.2877</v>
      </c>
      <c r="H748" s="51">
        <v>1490.0898</v>
      </c>
      <c r="I748" s="22">
        <v>679.2495</v>
      </c>
      <c r="J748" s="21">
        <v>93.39</v>
      </c>
      <c r="K748" s="5">
        <v>2.28</v>
      </c>
      <c r="L748" s="52">
        <v>13332.44</v>
      </c>
      <c r="M748" s="54">
        <v>93.912</v>
      </c>
      <c r="N748" s="3">
        <v>1370.47</v>
      </c>
      <c r="O748" s="53">
        <v>190.9</v>
      </c>
      <c r="P748" s="52">
        <v>44.713</v>
      </c>
      <c r="Q748" s="54">
        <v>213.942</v>
      </c>
      <c r="R748" s="54"/>
      <c r="S748" s="54">
        <v>112.57</v>
      </c>
      <c r="T748" s="3">
        <v>239.405546767711</v>
      </c>
      <c r="U748" s="21">
        <v>3.68</v>
      </c>
      <c r="V748" s="21">
        <v>1.74</v>
      </c>
      <c r="W748" s="18">
        <f t="shared" si="6"/>
        <v>0.02108227415</v>
      </c>
      <c r="X748" s="54">
        <v>97.761</v>
      </c>
      <c r="Y748" s="54">
        <v>0.013529484946503967</v>
      </c>
      <c r="Z748" s="53">
        <v>14385.70276</v>
      </c>
      <c r="AA748" s="51">
        <v>6633.6913</v>
      </c>
      <c r="AB748" s="55">
        <v>8700.7954</v>
      </c>
      <c r="AC748" s="51">
        <v>9133.28092161565</v>
      </c>
      <c r="AD748" s="51">
        <v>14327.9548490203</v>
      </c>
      <c r="AE748" s="51">
        <v>10382.2799127246</v>
      </c>
      <c r="AF748" s="51">
        <f t="shared" si="5"/>
        <v>33843.51568</v>
      </c>
      <c r="AG748" s="18">
        <v>33715.3</v>
      </c>
      <c r="AH748" s="21">
        <v>1.29</v>
      </c>
      <c r="AI748" s="51">
        <f t="shared" si="3"/>
        <v>2067.1041</v>
      </c>
      <c r="AJ748" s="18">
        <v>911.6</v>
      </c>
      <c r="AK748" s="54">
        <v>112.57</v>
      </c>
      <c r="AL748" s="56">
        <v>16.575</v>
      </c>
      <c r="AM748" s="3">
        <v>239.405546767711</v>
      </c>
      <c r="AN748" s="53">
        <v>4902.5</v>
      </c>
      <c r="AO748" s="18">
        <f t="shared" si="4"/>
        <v>2624.82004</v>
      </c>
      <c r="AP748" s="53">
        <v>152.6</v>
      </c>
      <c r="AQ748" s="53">
        <v>12820.13</v>
      </c>
      <c r="AR748" s="21">
        <v>2007.005</v>
      </c>
      <c r="AS748" s="21">
        <v>3.911309</v>
      </c>
      <c r="AT748" s="53">
        <v>518.5</v>
      </c>
      <c r="AU748" s="53">
        <v>605.3</v>
      </c>
      <c r="AV748" s="53">
        <v>250.6</v>
      </c>
      <c r="AW748" s="53">
        <v>221.7</v>
      </c>
      <c r="AX748" s="53">
        <v>325.4</v>
      </c>
      <c r="AY748" s="53"/>
      <c r="AZ748" s="53"/>
      <c r="BA748" s="21">
        <v>180.922813920214</v>
      </c>
      <c r="BB748" s="5">
        <v>911.6</v>
      </c>
      <c r="BC748" s="5">
        <v>17.5</v>
      </c>
      <c r="BD748" s="18">
        <v>909.7</v>
      </c>
      <c r="BE748" s="21">
        <v>3.68</v>
      </c>
      <c r="BF748" s="21">
        <v>5.55</v>
      </c>
      <c r="BG748" s="5">
        <v>6.97</v>
      </c>
      <c r="BH748" s="53">
        <v>217.6</v>
      </c>
      <c r="BI748" s="53">
        <v>128.7</v>
      </c>
      <c r="BJ748" s="53">
        <v>147.2</v>
      </c>
      <c r="BK748" s="53">
        <v>191.0</v>
      </c>
      <c r="BL748" s="54">
        <v>1775600.0</v>
      </c>
      <c r="BM748" s="53">
        <v>193.8</v>
      </c>
      <c r="BN748" s="53">
        <v>189.3</v>
      </c>
      <c r="BP748" s="53">
        <v>9996.8</v>
      </c>
      <c r="BQ748" s="21">
        <v>0.5638</v>
      </c>
      <c r="BR748" s="53">
        <v>299.3</v>
      </c>
      <c r="BS748" s="5">
        <v>245.608</v>
      </c>
      <c r="BT748" s="53">
        <v>5.9175</v>
      </c>
      <c r="BU748" s="18">
        <v>2.08</v>
      </c>
      <c r="BV748" s="57">
        <v>166.662893</v>
      </c>
    </row>
    <row r="749" ht="15.75" customHeight="1">
      <c r="A749" s="3" t="s">
        <v>232</v>
      </c>
      <c r="B749" s="3">
        <v>2008.0</v>
      </c>
      <c r="C749" s="3">
        <v>2008.4166666666108</v>
      </c>
      <c r="D749" s="54">
        <v>-109.79</v>
      </c>
      <c r="E749" s="3">
        <v>7686.6</v>
      </c>
      <c r="F749" s="50">
        <v>808.3651</v>
      </c>
      <c r="G749" s="50">
        <v>3649.718</v>
      </c>
      <c r="H749" s="51">
        <v>1491.1808</v>
      </c>
      <c r="I749" s="22">
        <v>673.302</v>
      </c>
      <c r="J749" s="21">
        <v>94.11</v>
      </c>
      <c r="K749" s="5">
        <v>1.98</v>
      </c>
      <c r="L749" s="52">
        <v>13334.39</v>
      </c>
      <c r="M749" s="54">
        <v>94.103</v>
      </c>
      <c r="N749" s="3">
        <v>1403.22</v>
      </c>
      <c r="O749" s="53">
        <v>196.6</v>
      </c>
      <c r="P749" s="52">
        <v>45.99</v>
      </c>
      <c r="Q749" s="54">
        <v>215.208</v>
      </c>
      <c r="R749" s="54"/>
      <c r="S749" s="54">
        <v>125.39</v>
      </c>
      <c r="T749" s="3">
        <v>228.951588920426</v>
      </c>
      <c r="U749" s="21">
        <v>3.88</v>
      </c>
      <c r="V749" s="21">
        <v>2.06</v>
      </c>
      <c r="W749" s="18">
        <f t="shared" si="6"/>
        <v>0.02209212656</v>
      </c>
      <c r="X749" s="54">
        <v>97.994</v>
      </c>
      <c r="Y749" s="54">
        <v>0.01493495732869321</v>
      </c>
      <c r="Z749" s="53">
        <v>14435.810614</v>
      </c>
      <c r="AA749" s="51">
        <v>6622.9934</v>
      </c>
      <c r="AB749" s="55">
        <v>8700.2204</v>
      </c>
      <c r="AC749" s="51">
        <v>9027.09713804344</v>
      </c>
      <c r="AD749" s="51">
        <v>14289.7841361213</v>
      </c>
      <c r="AE749" s="51">
        <v>10456.5284276227</v>
      </c>
      <c r="AF749" s="51">
        <f t="shared" si="5"/>
        <v>33773.4097</v>
      </c>
      <c r="AG749" s="18">
        <v>33716.28</v>
      </c>
      <c r="AH749" s="21">
        <v>1.73</v>
      </c>
      <c r="AI749" s="51">
        <f t="shared" si="3"/>
        <v>2077.227</v>
      </c>
      <c r="AJ749" s="18">
        <v>889.125</v>
      </c>
      <c r="AK749" s="54">
        <v>125.39</v>
      </c>
      <c r="AL749" s="56">
        <v>16.865</v>
      </c>
      <c r="AM749" s="3">
        <v>228.951588920426</v>
      </c>
      <c r="AN749" s="53">
        <v>4860.9</v>
      </c>
      <c r="AO749" s="18">
        <f t="shared" si="4"/>
        <v>2560.106536</v>
      </c>
      <c r="AP749" s="53">
        <v>153.0</v>
      </c>
      <c r="AQ749" s="53">
        <v>12638.32</v>
      </c>
      <c r="AR749" s="21">
        <v>2068.736</v>
      </c>
      <c r="AS749" s="21">
        <v>3.7516</v>
      </c>
      <c r="AT749" s="53">
        <v>510.4</v>
      </c>
      <c r="AU749" s="53">
        <v>599.3</v>
      </c>
      <c r="AV749" s="53">
        <v>270.6</v>
      </c>
      <c r="AW749" s="53">
        <v>215.1</v>
      </c>
      <c r="AX749" s="53">
        <v>317.8</v>
      </c>
      <c r="AY749" s="53"/>
      <c r="AZ749" s="53"/>
      <c r="BA749" s="21">
        <v>180.679210293553</v>
      </c>
      <c r="BB749" s="5">
        <v>889.13</v>
      </c>
      <c r="BC749" s="5">
        <v>17.0515</v>
      </c>
      <c r="BD749" s="18">
        <v>890.51</v>
      </c>
      <c r="BE749" s="21">
        <v>3.88</v>
      </c>
      <c r="BF749" s="21">
        <v>5.57</v>
      </c>
      <c r="BG749" s="5">
        <v>6.93</v>
      </c>
      <c r="BH749" s="53">
        <v>223.4</v>
      </c>
      <c r="BI749" s="53">
        <v>129.2</v>
      </c>
      <c r="BJ749" s="53">
        <v>147.3</v>
      </c>
      <c r="BK749" s="53">
        <v>192.1</v>
      </c>
      <c r="BL749" s="54">
        <v>1769829.0</v>
      </c>
      <c r="BM749" s="53">
        <v>200.0</v>
      </c>
      <c r="BN749" s="53">
        <v>190.5</v>
      </c>
      <c r="BP749" s="53">
        <v>10053.8</v>
      </c>
      <c r="BQ749" s="21">
        <v>0.6107</v>
      </c>
      <c r="BR749" s="53">
        <v>294.0</v>
      </c>
      <c r="BS749" s="5">
        <v>245.902</v>
      </c>
      <c r="BT749" s="53">
        <v>6.036</v>
      </c>
      <c r="BU749" s="18">
        <v>2.04</v>
      </c>
      <c r="BV749" s="57">
        <v>164.971883</v>
      </c>
    </row>
    <row r="750" ht="15.75" customHeight="1">
      <c r="A750" s="3" t="s">
        <v>233</v>
      </c>
      <c r="B750" s="3">
        <v>2008.0</v>
      </c>
      <c r="C750" s="3">
        <v>2008.499999999944</v>
      </c>
      <c r="D750" s="54">
        <v>-125.244</v>
      </c>
      <c r="E750" s="3">
        <v>7695.9</v>
      </c>
      <c r="F750" s="50">
        <v>811.9276</v>
      </c>
      <c r="G750" s="50">
        <v>3637.0774</v>
      </c>
      <c r="H750" s="51">
        <v>1498.2017</v>
      </c>
      <c r="I750" s="22">
        <v>661.7154</v>
      </c>
      <c r="J750" s="21">
        <v>94.84</v>
      </c>
      <c r="K750" s="5">
        <v>2.0</v>
      </c>
      <c r="L750" s="52">
        <v>13409.6</v>
      </c>
      <c r="M750" s="54">
        <v>94.299</v>
      </c>
      <c r="N750" s="3">
        <v>1341.25</v>
      </c>
      <c r="O750" s="53">
        <v>200.5</v>
      </c>
      <c r="P750" s="52">
        <v>46.034</v>
      </c>
      <c r="Q750" s="54">
        <v>217.463</v>
      </c>
      <c r="R750" s="54"/>
      <c r="S750" s="54">
        <v>133.93</v>
      </c>
      <c r="T750" s="3">
        <v>236.859136632972</v>
      </c>
      <c r="U750" s="21">
        <v>4.1</v>
      </c>
      <c r="V750" s="21">
        <v>2.42</v>
      </c>
      <c r="W750" s="18">
        <f t="shared" si="6"/>
        <v>0.02255500493</v>
      </c>
      <c r="X750" s="54">
        <v>98.106</v>
      </c>
      <c r="Y750" s="54">
        <v>0.01575830365277886</v>
      </c>
      <c r="Z750" s="53">
        <v>14593.66768</v>
      </c>
      <c r="AA750" s="51">
        <v>6609.0978</v>
      </c>
      <c r="AB750" s="55">
        <v>8694.1908</v>
      </c>
      <c r="AC750" s="51">
        <v>8967.159</v>
      </c>
      <c r="AD750" s="51">
        <v>14285.065</v>
      </c>
      <c r="AE750" s="51">
        <v>10525.009</v>
      </c>
      <c r="AF750" s="51">
        <f t="shared" si="5"/>
        <v>33777.233</v>
      </c>
      <c r="AG750" s="18">
        <v>33900.11</v>
      </c>
      <c r="AH750" s="21">
        <v>1.86</v>
      </c>
      <c r="AI750" s="51">
        <f t="shared" si="3"/>
        <v>2085.093</v>
      </c>
      <c r="AJ750" s="18">
        <v>889.536</v>
      </c>
      <c r="AK750" s="54">
        <v>133.93</v>
      </c>
      <c r="AL750" s="56">
        <v>17.492</v>
      </c>
      <c r="AM750" s="3">
        <v>236.859136632972</v>
      </c>
      <c r="AN750" s="53">
        <v>4917.6</v>
      </c>
      <c r="AO750" s="18">
        <f t="shared" si="4"/>
        <v>2561.289951</v>
      </c>
      <c r="AP750" s="53">
        <v>153.2</v>
      </c>
      <c r="AQ750" s="53">
        <v>11350.01</v>
      </c>
      <c r="AR750" s="21">
        <v>2041.464</v>
      </c>
      <c r="AS750" s="21">
        <v>3.687035</v>
      </c>
      <c r="AT750" s="53">
        <v>496.9</v>
      </c>
      <c r="AU750" s="53">
        <v>579.1</v>
      </c>
      <c r="AV750" s="53">
        <v>284.1</v>
      </c>
      <c r="AW750" s="53">
        <v>214.7</v>
      </c>
      <c r="AX750" s="53">
        <v>267.7</v>
      </c>
      <c r="AY750" s="53"/>
      <c r="AZ750" s="53"/>
      <c r="BA750" s="21">
        <v>181.575190937939</v>
      </c>
      <c r="BB750" s="5">
        <v>889.54</v>
      </c>
      <c r="BC750" s="5">
        <v>16.96905</v>
      </c>
      <c r="BD750" s="18">
        <v>930.0</v>
      </c>
      <c r="BE750" s="21">
        <v>4.1</v>
      </c>
      <c r="BF750" s="21">
        <v>5.68</v>
      </c>
      <c r="BG750" s="5">
        <v>7.07</v>
      </c>
      <c r="BH750" s="53">
        <v>226.9</v>
      </c>
      <c r="BI750" s="53">
        <v>129.6</v>
      </c>
      <c r="BJ750" s="53">
        <v>148.0</v>
      </c>
      <c r="BK750" s="53">
        <v>194.4</v>
      </c>
      <c r="BL750" s="54">
        <v>1772317.0</v>
      </c>
      <c r="BM750" s="53">
        <v>204.0</v>
      </c>
      <c r="BN750" s="53">
        <v>191.7</v>
      </c>
      <c r="BP750" s="53">
        <v>10107.9</v>
      </c>
      <c r="BQ750" s="21">
        <v>0.6574</v>
      </c>
      <c r="BR750" s="53">
        <v>303.6</v>
      </c>
      <c r="BS750" s="5">
        <v>246.406</v>
      </c>
      <c r="BT750" s="53">
        <v>6.32</v>
      </c>
      <c r="BU750" s="18">
        <v>2.14</v>
      </c>
      <c r="BV750" s="57">
        <v>162.852757</v>
      </c>
    </row>
    <row r="751" ht="15.75" customHeight="1">
      <c r="A751" s="3" t="s">
        <v>60</v>
      </c>
      <c r="B751" s="3">
        <v>2008.0</v>
      </c>
      <c r="C751" s="3">
        <v>2008.5833333332773</v>
      </c>
      <c r="D751" s="54">
        <v>-119.867</v>
      </c>
      <c r="E751" s="3">
        <v>7750.5</v>
      </c>
      <c r="F751" s="50">
        <v>822.1011</v>
      </c>
      <c r="G751" s="50">
        <v>3630.1755</v>
      </c>
      <c r="H751" s="51">
        <v>1512.061</v>
      </c>
      <c r="I751" s="22">
        <v>660.0119</v>
      </c>
      <c r="J751" s="21">
        <v>94.1</v>
      </c>
      <c r="K751" s="5">
        <v>2.01</v>
      </c>
      <c r="L751" s="52">
        <v>13324.88</v>
      </c>
      <c r="M751" s="54">
        <v>94.43</v>
      </c>
      <c r="N751" s="3">
        <v>1257.33</v>
      </c>
      <c r="O751" s="53">
        <v>205.5</v>
      </c>
      <c r="P751" s="52">
        <v>45.796</v>
      </c>
      <c r="Q751" s="54">
        <v>219.016</v>
      </c>
      <c r="R751" s="54"/>
      <c r="S751" s="54">
        <v>133.44</v>
      </c>
      <c r="T751" s="3">
        <v>238.934229913343</v>
      </c>
      <c r="U751" s="21">
        <v>4.01</v>
      </c>
      <c r="V751" s="21">
        <v>2.28</v>
      </c>
      <c r="W751" s="18">
        <f t="shared" si="6"/>
        <v>0.02232374848</v>
      </c>
      <c r="X751" s="54">
        <v>98.265</v>
      </c>
      <c r="Y751" s="54">
        <v>0.0173940052803232</v>
      </c>
      <c r="Z751" s="53">
        <v>14572.088767999998</v>
      </c>
      <c r="AA751" s="51">
        <v>6624.3632</v>
      </c>
      <c r="AB751" s="55">
        <v>8695.1252</v>
      </c>
      <c r="AC751" s="51">
        <v>9033.56348908311</v>
      </c>
      <c r="AD751" s="51">
        <v>14338.1012667877</v>
      </c>
      <c r="AE751" s="51">
        <v>10580.8214697896</v>
      </c>
      <c r="AF751" s="51">
        <f t="shared" si="5"/>
        <v>33952.48623</v>
      </c>
      <c r="AG751" s="18">
        <v>34266.78</v>
      </c>
      <c r="AH751" s="21">
        <v>1.63</v>
      </c>
      <c r="AI751" s="51">
        <f t="shared" si="3"/>
        <v>2070.762</v>
      </c>
      <c r="AJ751" s="18">
        <v>941.167</v>
      </c>
      <c r="AK751" s="54">
        <v>133.44</v>
      </c>
      <c r="AL751" s="56">
        <v>17.79</v>
      </c>
      <c r="AM751" s="3">
        <v>238.934229913343</v>
      </c>
      <c r="AN751" s="53">
        <v>5013.6</v>
      </c>
      <c r="AO751" s="18">
        <f t="shared" si="4"/>
        <v>2709.95393</v>
      </c>
      <c r="AP751" s="53">
        <v>154.0</v>
      </c>
      <c r="AQ751" s="53">
        <v>11378.02</v>
      </c>
      <c r="AR751" s="21">
        <v>1904.3</v>
      </c>
      <c r="AS751" s="21">
        <v>3.720071</v>
      </c>
      <c r="AT751" s="53">
        <v>510.1</v>
      </c>
      <c r="AU751" s="53">
        <v>585.0</v>
      </c>
      <c r="AV751" s="53">
        <v>293.1</v>
      </c>
      <c r="AW751" s="53">
        <v>216.4</v>
      </c>
      <c r="AX751" s="53">
        <v>283.6</v>
      </c>
      <c r="AY751" s="53"/>
      <c r="AZ751" s="53"/>
      <c r="BA751" s="21">
        <v>182.005343379866</v>
      </c>
      <c r="BB751" s="5">
        <v>941.17</v>
      </c>
      <c r="BC751" s="5">
        <v>18.03391</v>
      </c>
      <c r="BD751" s="18">
        <v>920.0</v>
      </c>
      <c r="BE751" s="21">
        <v>4.01</v>
      </c>
      <c r="BF751" s="21">
        <v>5.67</v>
      </c>
      <c r="BG751" s="5">
        <v>7.16</v>
      </c>
      <c r="BH751" s="53">
        <v>231.8</v>
      </c>
      <c r="BI751" s="53">
        <v>130.4</v>
      </c>
      <c r="BJ751" s="53">
        <v>149.3</v>
      </c>
      <c r="BK751" s="53">
        <v>198.8</v>
      </c>
      <c r="BL751" s="54">
        <v>1777256.0</v>
      </c>
      <c r="BM751" s="53">
        <v>209.5</v>
      </c>
      <c r="BN751" s="53">
        <v>195.0</v>
      </c>
      <c r="BP751" s="53">
        <v>10104.7</v>
      </c>
      <c r="BQ751" s="21">
        <v>1.0075</v>
      </c>
      <c r="BR751" s="53">
        <v>312.8</v>
      </c>
      <c r="BS751" s="5">
        <v>246.863</v>
      </c>
      <c r="BT751" s="53">
        <v>6.426</v>
      </c>
      <c r="BU751" s="18">
        <v>2.29</v>
      </c>
      <c r="BV751" s="57">
        <v>161.199552</v>
      </c>
    </row>
    <row r="752" ht="15.75" customHeight="1">
      <c r="A752" s="3" t="s">
        <v>234</v>
      </c>
      <c r="B752" s="3">
        <v>2008.0</v>
      </c>
      <c r="C752" s="3">
        <v>2008.6666666666106</v>
      </c>
      <c r="D752" s="54">
        <v>-121.545</v>
      </c>
      <c r="E752" s="3">
        <v>7739.9</v>
      </c>
      <c r="F752" s="50">
        <v>829.1679</v>
      </c>
      <c r="G752" s="50">
        <v>3630.4612</v>
      </c>
      <c r="H752" s="51">
        <v>1513.6954</v>
      </c>
      <c r="I752" s="22">
        <v>660.9098</v>
      </c>
      <c r="J752" s="21">
        <v>98.06</v>
      </c>
      <c r="K752" s="5">
        <v>2.0</v>
      </c>
      <c r="L752" s="52">
        <v>13222.32</v>
      </c>
      <c r="M752" s="54">
        <v>94.543</v>
      </c>
      <c r="N752" s="3">
        <v>1281.47</v>
      </c>
      <c r="O752" s="53">
        <v>199.0</v>
      </c>
      <c r="P752" s="52">
        <v>46.534</v>
      </c>
      <c r="Q752" s="54">
        <v>218.69</v>
      </c>
      <c r="R752" s="54"/>
      <c r="S752" s="54">
        <v>116.61</v>
      </c>
      <c r="T752" s="3">
        <v>222.964195979484</v>
      </c>
      <c r="U752" s="21">
        <v>3.89</v>
      </c>
      <c r="V752" s="21">
        <v>2.18</v>
      </c>
      <c r="W752" s="18">
        <f t="shared" si="6"/>
        <v>0.02205333881</v>
      </c>
      <c r="X752" s="54">
        <v>98.47</v>
      </c>
      <c r="Y752" s="54">
        <v>0.01857790098682166</v>
      </c>
      <c r="Z752" s="53">
        <v>14475.795936</v>
      </c>
      <c r="AA752" s="51">
        <v>6634.4814</v>
      </c>
      <c r="AB752" s="55">
        <v>8687.5329</v>
      </c>
      <c r="AC752" s="51">
        <v>9222.50611041523</v>
      </c>
      <c r="AD752" s="51">
        <v>14404.6915123532</v>
      </c>
      <c r="AE752" s="51">
        <v>10623.7632154333</v>
      </c>
      <c r="AF752" s="51">
        <f t="shared" si="5"/>
        <v>34250.96084</v>
      </c>
      <c r="AG752" s="18">
        <v>34599.38</v>
      </c>
      <c r="AH752" s="21">
        <v>1.72</v>
      </c>
      <c r="AI752" s="51">
        <f t="shared" si="3"/>
        <v>2053.0515</v>
      </c>
      <c r="AJ752" s="18">
        <v>840.388</v>
      </c>
      <c r="AK752" s="54">
        <v>116.61</v>
      </c>
      <c r="AL752" s="56">
        <v>13.687</v>
      </c>
      <c r="AM752" s="3">
        <v>222.964195979484</v>
      </c>
      <c r="AN752" s="53">
        <v>5107.7</v>
      </c>
      <c r="AO752" s="18">
        <f t="shared" si="4"/>
        <v>2419.77541</v>
      </c>
      <c r="AP752" s="53">
        <v>154.6</v>
      </c>
      <c r="AQ752" s="53">
        <v>11543.96</v>
      </c>
      <c r="AR752" s="21">
        <v>1488.0</v>
      </c>
      <c r="AS752" s="21">
        <v>3.40241</v>
      </c>
      <c r="AT752" s="53">
        <v>479.5</v>
      </c>
      <c r="AU752" s="53">
        <v>555.8</v>
      </c>
      <c r="AV752" s="53">
        <v>294.4</v>
      </c>
      <c r="AW752" s="53">
        <v>221.9</v>
      </c>
      <c r="AX752" s="53">
        <v>257.1</v>
      </c>
      <c r="AY752" s="53"/>
      <c r="AZ752" s="53"/>
      <c r="BA752" s="21">
        <v>181.961160910937</v>
      </c>
      <c r="BB752" s="5">
        <v>840.39</v>
      </c>
      <c r="BC752" s="5">
        <v>14.68575</v>
      </c>
      <c r="BD752" s="18">
        <v>835.0</v>
      </c>
      <c r="BE752" s="21">
        <v>3.89</v>
      </c>
      <c r="BF752" s="21">
        <v>5.64</v>
      </c>
      <c r="BG752" s="5">
        <v>7.15</v>
      </c>
      <c r="BH752" s="53">
        <v>230.9</v>
      </c>
      <c r="BI752" s="53">
        <v>130.5</v>
      </c>
      <c r="BJ752" s="53">
        <v>150.3</v>
      </c>
      <c r="BK752" s="53">
        <v>202.7</v>
      </c>
      <c r="BL752" s="54">
        <v>1773966.0</v>
      </c>
      <c r="BM752" s="53">
        <v>202.4</v>
      </c>
      <c r="BN752" s="53">
        <v>195.9</v>
      </c>
      <c r="BP752" s="53">
        <v>10094.7</v>
      </c>
      <c r="BQ752" s="21">
        <v>1.0961</v>
      </c>
      <c r="BR752" s="53">
        <v>310.0</v>
      </c>
      <c r="BS752" s="5">
        <v>247.208</v>
      </c>
      <c r="BT752" s="53">
        <v>6.4775</v>
      </c>
      <c r="BU752" s="18">
        <v>2.25</v>
      </c>
      <c r="BV752" s="57">
        <v>160.444059</v>
      </c>
    </row>
    <row r="753" ht="15.75" customHeight="1">
      <c r="A753" s="3" t="s">
        <v>235</v>
      </c>
      <c r="B753" s="3">
        <v>2008.0</v>
      </c>
      <c r="C753" s="3">
        <v>2008.7499999999438</v>
      </c>
      <c r="D753" s="54">
        <v>-186.779</v>
      </c>
      <c r="E753" s="3">
        <v>7834.2</v>
      </c>
      <c r="F753" s="50">
        <v>836.8364</v>
      </c>
      <c r="G753" s="50">
        <v>3669.1706</v>
      </c>
      <c r="H753" s="51">
        <v>1530.9379</v>
      </c>
      <c r="I753" s="22">
        <v>702.9212</v>
      </c>
      <c r="J753" s="21">
        <v>100.4</v>
      </c>
      <c r="K753" s="5">
        <v>1.81</v>
      </c>
      <c r="L753" s="52">
        <v>13123.62</v>
      </c>
      <c r="M753" s="54">
        <v>94.668</v>
      </c>
      <c r="N753" s="3">
        <v>1216.95</v>
      </c>
      <c r="O753" s="53">
        <v>196.9</v>
      </c>
      <c r="P753" s="52">
        <v>103.326</v>
      </c>
      <c r="Q753" s="54">
        <v>218.877</v>
      </c>
      <c r="R753" s="54"/>
      <c r="S753" s="54">
        <v>103.9</v>
      </c>
      <c r="T753" s="3">
        <v>225.997200212077</v>
      </c>
      <c r="U753" s="21">
        <v>3.69</v>
      </c>
      <c r="V753" s="21">
        <v>1.91</v>
      </c>
      <c r="W753" s="18">
        <f t="shared" si="6"/>
        <v>0.0207672899</v>
      </c>
      <c r="X753" s="54">
        <v>98.543</v>
      </c>
      <c r="Y753" s="54">
        <v>0.018827154111784372</v>
      </c>
      <c r="Z753" s="53">
        <v>14407.110036000002</v>
      </c>
      <c r="AA753" s="51">
        <v>6739.8054</v>
      </c>
      <c r="AB753" s="55">
        <v>8822.9697</v>
      </c>
      <c r="AC753" s="51">
        <v>9509.207</v>
      </c>
      <c r="AD753" s="51">
        <v>14423.508</v>
      </c>
      <c r="AE753" s="51">
        <v>10655.306</v>
      </c>
      <c r="AF753" s="51">
        <f t="shared" si="5"/>
        <v>34588.021</v>
      </c>
      <c r="AG753" s="18">
        <v>34897.9</v>
      </c>
      <c r="AH753" s="21">
        <v>1.13</v>
      </c>
      <c r="AI753" s="51">
        <f t="shared" si="3"/>
        <v>2083.1643</v>
      </c>
      <c r="AJ753" s="18">
        <v>824.92</v>
      </c>
      <c r="AK753" s="54">
        <v>103.9</v>
      </c>
      <c r="AL753" s="56">
        <v>12.275</v>
      </c>
      <c r="AM753" s="3">
        <v>225.997200212077</v>
      </c>
      <c r="AN753" s="53">
        <v>5456.6</v>
      </c>
      <c r="AO753" s="18">
        <f t="shared" si="4"/>
        <v>2375.237547</v>
      </c>
      <c r="AP753" s="53">
        <v>155.1</v>
      </c>
      <c r="AQ753" s="53">
        <v>10850.66</v>
      </c>
      <c r="AR753" s="21">
        <v>1221.831</v>
      </c>
      <c r="AS753" s="21">
        <v>3.122786</v>
      </c>
      <c r="AT753" s="53">
        <v>451.9</v>
      </c>
      <c r="AU753" s="53">
        <v>501.3</v>
      </c>
      <c r="AV753" s="53">
        <v>274.0</v>
      </c>
      <c r="AW753" s="53">
        <v>201.2</v>
      </c>
      <c r="AX753" s="53">
        <v>243.6</v>
      </c>
      <c r="AY753" s="53"/>
      <c r="AZ753" s="53"/>
      <c r="BA753" s="21">
        <v>182.768935027363</v>
      </c>
      <c r="BB753" s="5">
        <v>824.92</v>
      </c>
      <c r="BC753" s="5">
        <v>12.37295</v>
      </c>
      <c r="BD753" s="18">
        <v>888.5</v>
      </c>
      <c r="BE753" s="21">
        <v>3.69</v>
      </c>
      <c r="BF753" s="21">
        <v>5.65</v>
      </c>
      <c r="BG753" s="5">
        <v>7.31</v>
      </c>
      <c r="BH753" s="53">
        <v>223.7</v>
      </c>
      <c r="BI753" s="53">
        <v>130.7</v>
      </c>
      <c r="BJ753" s="53">
        <v>151.0</v>
      </c>
      <c r="BK753" s="53">
        <v>204.4</v>
      </c>
      <c r="BL753" s="54">
        <v>1764426.0</v>
      </c>
      <c r="BM753" s="53">
        <v>200.1</v>
      </c>
      <c r="BN753" s="53">
        <v>196.9</v>
      </c>
      <c r="BP753" s="53">
        <v>10043.5</v>
      </c>
      <c r="BQ753" s="21">
        <v>1.3974</v>
      </c>
      <c r="BR753" s="53">
        <v>298.2</v>
      </c>
      <c r="BS753" s="5">
        <v>247.723</v>
      </c>
      <c r="BT753" s="53">
        <v>6.0375</v>
      </c>
      <c r="BU753" s="18">
        <v>2.37</v>
      </c>
      <c r="BV753" s="57">
        <v>158.352281</v>
      </c>
    </row>
    <row r="754" ht="15.75" customHeight="1">
      <c r="A754" s="3" t="s">
        <v>61</v>
      </c>
      <c r="B754" s="3">
        <v>2008.0</v>
      </c>
      <c r="C754" s="3">
        <v>2008.833333333277</v>
      </c>
      <c r="D754" s="54">
        <v>-332.926</v>
      </c>
      <c r="E754" s="3">
        <v>7942.0</v>
      </c>
      <c r="F754" s="50">
        <v>860.1656</v>
      </c>
      <c r="G754" s="50">
        <v>3826.3056</v>
      </c>
      <c r="H754" s="51">
        <v>1586.5567</v>
      </c>
      <c r="I754" s="22">
        <v>721.7577</v>
      </c>
      <c r="J754" s="21">
        <v>106.89</v>
      </c>
      <c r="K754" s="5">
        <v>0.97</v>
      </c>
      <c r="L754" s="52">
        <v>13060.18</v>
      </c>
      <c r="M754" s="54">
        <v>94.593</v>
      </c>
      <c r="N754" s="22">
        <v>968.8</v>
      </c>
      <c r="O754" s="53">
        <v>186.4</v>
      </c>
      <c r="P754" s="62">
        <v>315.394</v>
      </c>
      <c r="Q754" s="54">
        <v>216.995</v>
      </c>
      <c r="R754" s="54"/>
      <c r="S754" s="54">
        <v>76.65</v>
      </c>
      <c r="T754" s="13">
        <v>213.933901940338</v>
      </c>
      <c r="U754" s="21">
        <v>3.81</v>
      </c>
      <c r="V754" s="21">
        <v>1.42</v>
      </c>
      <c r="W754" s="18">
        <f t="shared" si="6"/>
        <v>0.01753385756</v>
      </c>
      <c r="X754" s="54">
        <v>98.596</v>
      </c>
      <c r="Y754" s="54">
        <v>0.01810146319300321</v>
      </c>
      <c r="Z754" s="53">
        <v>14319.181352000001</v>
      </c>
      <c r="AA754" s="51">
        <v>6994.6306</v>
      </c>
      <c r="AB754" s="55">
        <v>9193.2909</v>
      </c>
      <c r="AC754" s="51">
        <v>9862.74108501487</v>
      </c>
      <c r="AD754" s="51">
        <v>14352.9085653105</v>
      </c>
      <c r="AE754" s="51">
        <v>10676.3173192281</v>
      </c>
      <c r="AF754" s="51">
        <f t="shared" si="5"/>
        <v>34891.96697</v>
      </c>
      <c r="AG754" s="18">
        <v>35162.38</v>
      </c>
      <c r="AH754" s="21">
        <v>0.67</v>
      </c>
      <c r="AI754" s="51">
        <f t="shared" si="3"/>
        <v>2198.6603</v>
      </c>
      <c r="AJ754" s="18">
        <v>812.815</v>
      </c>
      <c r="AK754" s="54">
        <v>76.65</v>
      </c>
      <c r="AL754" s="56">
        <v>9.73</v>
      </c>
      <c r="AM754" s="13">
        <v>213.933901940338</v>
      </c>
      <c r="AN754" s="53">
        <v>5893.9</v>
      </c>
      <c r="AO754" s="18">
        <f t="shared" si="4"/>
        <v>2340.382954</v>
      </c>
      <c r="AP754" s="53">
        <v>156.7</v>
      </c>
      <c r="AQ754" s="53">
        <v>9325.01</v>
      </c>
      <c r="AR754" s="21">
        <v>921.457</v>
      </c>
      <c r="AS754" s="21">
        <v>2.185705</v>
      </c>
      <c r="AT754" s="53">
        <v>376.9</v>
      </c>
      <c r="AU754" s="53">
        <v>372.5</v>
      </c>
      <c r="AV754" s="53">
        <v>236.0</v>
      </c>
      <c r="AW754" s="53">
        <v>186.2</v>
      </c>
      <c r="AX754" s="53">
        <v>217.8</v>
      </c>
      <c r="AY754" s="53"/>
      <c r="AZ754" s="53"/>
      <c r="BA754" s="21">
        <v>184.629863535075</v>
      </c>
      <c r="BB754" s="4">
        <v>812.82</v>
      </c>
      <c r="BC754" s="4">
        <v>10.4413</v>
      </c>
      <c r="BD754" s="18">
        <v>730.75</v>
      </c>
      <c r="BE754" s="21">
        <v>3.81</v>
      </c>
      <c r="BF754" s="21">
        <v>6.28</v>
      </c>
      <c r="BG754" s="5">
        <v>8.88</v>
      </c>
      <c r="BH754" s="53">
        <v>209.1</v>
      </c>
      <c r="BI754" s="53">
        <v>130.9</v>
      </c>
      <c r="BJ754" s="53">
        <v>151.8</v>
      </c>
      <c r="BK754" s="53">
        <v>205.0</v>
      </c>
      <c r="BL754" s="54">
        <v>1756904.0</v>
      </c>
      <c r="BM754" s="53">
        <v>189.3</v>
      </c>
      <c r="BN754" s="53">
        <v>197.3</v>
      </c>
      <c r="BP754" s="53">
        <v>9960.3</v>
      </c>
      <c r="BQ754" s="21">
        <v>2.7575</v>
      </c>
      <c r="BR754" s="53">
        <v>229.5</v>
      </c>
      <c r="BS754" s="5">
        <v>247.995</v>
      </c>
      <c r="BT754" s="53">
        <v>6.2</v>
      </c>
      <c r="BU754" s="22">
        <v>2.96</v>
      </c>
      <c r="BV754" s="57">
        <v>157.252176</v>
      </c>
      <c r="BW754" s="22"/>
    </row>
    <row r="755" ht="15.75" customHeight="1">
      <c r="A755" s="3" t="s">
        <v>236</v>
      </c>
      <c r="B755" s="3">
        <v>2008.0</v>
      </c>
      <c r="C755" s="3">
        <v>2008.9166666666104</v>
      </c>
      <c r="D755" s="54">
        <v>-89.48</v>
      </c>
      <c r="E755" s="3">
        <v>7990.7</v>
      </c>
      <c r="F755" s="50">
        <v>869.2876</v>
      </c>
      <c r="G755" s="50">
        <v>3825.5319</v>
      </c>
      <c r="H755" s="51">
        <v>1575.5846</v>
      </c>
      <c r="I755" s="22">
        <v>689.5822</v>
      </c>
      <c r="J755" s="21">
        <v>110.37</v>
      </c>
      <c r="K755" s="5">
        <v>0.39</v>
      </c>
      <c r="L755" s="52">
        <v>13102.33</v>
      </c>
      <c r="M755" s="54">
        <v>94.6</v>
      </c>
      <c r="N755" s="3">
        <v>883.04</v>
      </c>
      <c r="O755" s="53">
        <v>176.8</v>
      </c>
      <c r="P755" s="52">
        <v>609.306</v>
      </c>
      <c r="Q755" s="54">
        <v>213.153</v>
      </c>
      <c r="R755" s="54"/>
      <c r="S755" s="54">
        <v>57.44</v>
      </c>
      <c r="T755" s="3">
        <v>223.840402059665</v>
      </c>
      <c r="U755" s="21">
        <v>3.53</v>
      </c>
      <c r="V755" s="21">
        <v>1.07</v>
      </c>
      <c r="W755" s="18">
        <f t="shared" si="6"/>
        <v>0.01574076062</v>
      </c>
      <c r="X755" s="54">
        <v>98.805</v>
      </c>
      <c r="Y755" s="54">
        <v>0.019081016966634</v>
      </c>
      <c r="Z755" s="53">
        <v>14288.090865</v>
      </c>
      <c r="AA755" s="51">
        <v>6960.0025</v>
      </c>
      <c r="AB755" s="55">
        <v>9100.3913</v>
      </c>
      <c r="AC755" s="51">
        <v>10227.6024573327</v>
      </c>
      <c r="AD755" s="51">
        <v>14229.9933329842</v>
      </c>
      <c r="AE755" s="51">
        <v>10685.2475995332</v>
      </c>
      <c r="AF755" s="51">
        <f t="shared" si="5"/>
        <v>35142.84339</v>
      </c>
      <c r="AG755" s="18">
        <v>35356.94</v>
      </c>
      <c r="AH755" s="21">
        <v>0.19</v>
      </c>
      <c r="AI755" s="51">
        <f t="shared" si="3"/>
        <v>2140.3888</v>
      </c>
      <c r="AJ755" s="18">
        <v>757.85</v>
      </c>
      <c r="AK755" s="54">
        <v>57.44</v>
      </c>
      <c r="AL755" s="56">
        <v>10.195</v>
      </c>
      <c r="AM755" s="3">
        <v>223.840402059665</v>
      </c>
      <c r="AN755" s="53">
        <v>6122.8</v>
      </c>
      <c r="AO755" s="18">
        <f t="shared" si="4"/>
        <v>2182.119205</v>
      </c>
      <c r="AP755" s="53">
        <v>156.6</v>
      </c>
      <c r="AQ755" s="53">
        <v>8829.04</v>
      </c>
      <c r="AR755" s="21">
        <v>844.09</v>
      </c>
      <c r="AS755" s="21">
        <v>1.691553</v>
      </c>
      <c r="AT755" s="53">
        <v>300.0</v>
      </c>
      <c r="AU755" s="53">
        <v>264.1</v>
      </c>
      <c r="AV755" s="53">
        <v>209.4</v>
      </c>
      <c r="AW755" s="53">
        <v>182.9</v>
      </c>
      <c r="AX755" s="53">
        <v>180.5</v>
      </c>
      <c r="AY755" s="53"/>
      <c r="AZ755" s="53"/>
      <c r="BA755" s="21">
        <v>185.101641565304</v>
      </c>
      <c r="BB755" s="5">
        <v>757.85</v>
      </c>
      <c r="BC755" s="5">
        <v>9.86525</v>
      </c>
      <c r="BD755" s="18">
        <v>814.5</v>
      </c>
      <c r="BE755" s="21">
        <v>3.53</v>
      </c>
      <c r="BF755" s="21">
        <v>6.12</v>
      </c>
      <c r="BG755" s="5">
        <v>9.21</v>
      </c>
      <c r="BH755" s="53">
        <v>195.9</v>
      </c>
      <c r="BI755" s="53">
        <v>131.1</v>
      </c>
      <c r="BJ755" s="53">
        <v>152.1</v>
      </c>
      <c r="BK755" s="53">
        <v>205.3</v>
      </c>
      <c r="BL755" s="54">
        <v>1755209.0</v>
      </c>
      <c r="BM755" s="53">
        <v>178.4</v>
      </c>
      <c r="BN755" s="53">
        <v>197.8</v>
      </c>
      <c r="BP755" s="53">
        <v>9820.8</v>
      </c>
      <c r="BQ755" s="21">
        <v>1.4647</v>
      </c>
      <c r="BR755" s="53">
        <v>197.3</v>
      </c>
      <c r="BS755" s="5">
        <v>248.486</v>
      </c>
      <c r="BT755" s="53">
        <v>6.0875</v>
      </c>
      <c r="BU755" s="18">
        <v>3.23</v>
      </c>
      <c r="BV755" s="57">
        <v>157.208291</v>
      </c>
    </row>
    <row r="756" ht="15.75" customHeight="1">
      <c r="A756" s="3" t="s">
        <v>237</v>
      </c>
      <c r="B756" s="3">
        <v>2008.0</v>
      </c>
      <c r="C756" s="3">
        <v>2008.9999999999436</v>
      </c>
      <c r="D756" s="54">
        <v>166.621</v>
      </c>
      <c r="E756" s="3">
        <v>8184.3</v>
      </c>
      <c r="F756" s="50">
        <v>875.838</v>
      </c>
      <c r="G756" s="50">
        <v>3819.1634</v>
      </c>
      <c r="H756" s="51">
        <v>1558.8165</v>
      </c>
      <c r="I756" s="22">
        <v>684.1036</v>
      </c>
      <c r="J756" s="21">
        <v>107.73</v>
      </c>
      <c r="K756" s="5">
        <v>0.16</v>
      </c>
      <c r="L756" s="52">
        <v>12817.95</v>
      </c>
      <c r="M756" s="54">
        <v>94.58</v>
      </c>
      <c r="N756" s="3">
        <v>877.56</v>
      </c>
      <c r="O756" s="53">
        <v>170.9</v>
      </c>
      <c r="P756" s="52">
        <v>820.187</v>
      </c>
      <c r="Q756" s="54">
        <v>211.398</v>
      </c>
      <c r="R756" s="54"/>
      <c r="S756" s="54">
        <v>41.02</v>
      </c>
      <c r="T756" s="3">
        <v>227.337065138475</v>
      </c>
      <c r="U756" s="21">
        <v>2.42</v>
      </c>
      <c r="V756" s="21">
        <v>0.49</v>
      </c>
      <c r="W756" s="18">
        <f t="shared" si="6"/>
        <v>0.01351278946</v>
      </c>
      <c r="X756" s="54">
        <v>98.971</v>
      </c>
      <c r="Y756" s="54">
        <v>0.020582624387728954</v>
      </c>
      <c r="Z756" s="53">
        <v>13966.43832</v>
      </c>
      <c r="AA756" s="51">
        <v>6937.9303</v>
      </c>
      <c r="AB756" s="55">
        <v>9032.2356</v>
      </c>
      <c r="AC756" s="51">
        <v>10542.14</v>
      </c>
      <c r="AD756" s="51">
        <v>14111.548</v>
      </c>
      <c r="AE756" s="51">
        <v>10679.943</v>
      </c>
      <c r="AF756" s="51">
        <f t="shared" si="5"/>
        <v>35333.631</v>
      </c>
      <c r="AG756" s="18">
        <v>35481.58</v>
      </c>
      <c r="AH756" s="21">
        <v>0.03</v>
      </c>
      <c r="AI756" s="51">
        <f t="shared" si="3"/>
        <v>2094.3053</v>
      </c>
      <c r="AJ756" s="18">
        <v>819.94</v>
      </c>
      <c r="AK756" s="54">
        <v>41.02</v>
      </c>
      <c r="AL756" s="56">
        <v>11.29</v>
      </c>
      <c r="AM756" s="3">
        <v>227.337065138475</v>
      </c>
      <c r="AN756" s="53">
        <v>6251.7</v>
      </c>
      <c r="AO756" s="18">
        <f t="shared" si="4"/>
        <v>2360.898359</v>
      </c>
      <c r="AP756" s="53">
        <v>157.0</v>
      </c>
      <c r="AQ756" s="53">
        <v>8776.39</v>
      </c>
      <c r="AR756" s="21">
        <v>848.632</v>
      </c>
      <c r="AS756" s="21">
        <v>1.39965</v>
      </c>
      <c r="AT756" s="53">
        <v>271.8</v>
      </c>
      <c r="AU756" s="53">
        <v>249.7</v>
      </c>
      <c r="AV756" s="53">
        <v>195.6</v>
      </c>
      <c r="AW756" s="53">
        <v>180.7</v>
      </c>
      <c r="AX756" s="53">
        <v>154.6</v>
      </c>
      <c r="AY756" s="53"/>
      <c r="AZ756" s="53"/>
      <c r="BA756" s="21">
        <v>184.937487614731</v>
      </c>
      <c r="BB756" s="5">
        <v>819.94</v>
      </c>
      <c r="BC756" s="5">
        <v>10.28524</v>
      </c>
      <c r="BD756" s="18">
        <v>869.75</v>
      </c>
      <c r="BE756" s="21">
        <v>2.42</v>
      </c>
      <c r="BF756" s="21">
        <v>5.05</v>
      </c>
      <c r="BG756" s="5">
        <v>8.43</v>
      </c>
      <c r="BH756" s="53">
        <v>189.7</v>
      </c>
      <c r="BI756" s="53">
        <v>131.0</v>
      </c>
      <c r="BJ756" s="53">
        <v>152.1</v>
      </c>
      <c r="BK756" s="53">
        <v>204.6</v>
      </c>
      <c r="BL756" s="54">
        <v>1741177.0</v>
      </c>
      <c r="BM756" s="53">
        <v>172.3</v>
      </c>
      <c r="BN756" s="53">
        <v>198.4</v>
      </c>
      <c r="BP756" s="53">
        <v>9730.7</v>
      </c>
      <c r="BQ756" s="21">
        <v>1.7088</v>
      </c>
      <c r="BR756" s="53">
        <v>168.8</v>
      </c>
      <c r="BS756" s="5">
        <v>248.508</v>
      </c>
      <c r="BT756" s="53">
        <v>5.286</v>
      </c>
      <c r="BU756" s="18">
        <v>3.23</v>
      </c>
      <c r="BV756" s="57">
        <v>155.262394</v>
      </c>
    </row>
    <row r="757" ht="15.75" customHeight="1">
      <c r="A757" s="3" t="s">
        <v>58</v>
      </c>
      <c r="B757" s="3">
        <v>2009.0</v>
      </c>
      <c r="C757" s="3">
        <v>2009.0833333332769</v>
      </c>
      <c r="D757" s="54">
        <v>293.893</v>
      </c>
      <c r="E757" s="3">
        <v>8247.0</v>
      </c>
      <c r="F757" s="50">
        <v>888.1027</v>
      </c>
      <c r="G757" s="50">
        <v>3800.3343</v>
      </c>
      <c r="H757" s="51">
        <v>1544.8596</v>
      </c>
      <c r="I757" s="22">
        <v>666.2316999999999</v>
      </c>
      <c r="J757" s="21">
        <v>108.04</v>
      </c>
      <c r="K757" s="5">
        <v>0.15</v>
      </c>
      <c r="L757" s="52">
        <v>12876.77</v>
      </c>
      <c r="M757" s="54">
        <v>94.578</v>
      </c>
      <c r="N757" s="3">
        <v>865.58</v>
      </c>
      <c r="O757" s="53">
        <v>171.2</v>
      </c>
      <c r="P757" s="52">
        <v>857.389</v>
      </c>
      <c r="Q757" s="54">
        <v>211.933</v>
      </c>
      <c r="R757" s="54"/>
      <c r="S757" s="54">
        <v>41.74</v>
      </c>
      <c r="T757" s="3">
        <v>210.374378263175</v>
      </c>
      <c r="U757" s="21">
        <v>2.52</v>
      </c>
      <c r="V757" s="21">
        <v>0.44</v>
      </c>
      <c r="W757" s="18">
        <f t="shared" si="6"/>
        <v>0.01132390209</v>
      </c>
      <c r="X757" s="54">
        <v>99.284</v>
      </c>
      <c r="Y757" s="54">
        <v>0.021293229370255462</v>
      </c>
      <c r="Z757" s="53">
        <v>14075.597287</v>
      </c>
      <c r="AA757" s="51">
        <v>6900.2287</v>
      </c>
      <c r="AB757" s="55">
        <v>9037.2783</v>
      </c>
      <c r="AC757" s="51">
        <v>10758.4072819685</v>
      </c>
      <c r="AD757" s="51">
        <v>14041.3531016001</v>
      </c>
      <c r="AE757" s="51">
        <v>10659.8915125572</v>
      </c>
      <c r="AF757" s="51">
        <f t="shared" si="5"/>
        <v>35459.6519</v>
      </c>
      <c r="AG757" s="18">
        <v>35536.31</v>
      </c>
      <c r="AH757" s="21">
        <v>0.13</v>
      </c>
      <c r="AI757" s="51">
        <f t="shared" si="3"/>
        <v>2137.0496</v>
      </c>
      <c r="AJ757" s="18">
        <v>857.726</v>
      </c>
      <c r="AK757" s="54">
        <v>41.74</v>
      </c>
      <c r="AL757" s="56">
        <v>12.565</v>
      </c>
      <c r="AM757" s="3">
        <v>210.374378263175</v>
      </c>
      <c r="AN757" s="53">
        <v>6075.8</v>
      </c>
      <c r="AO757" s="18">
        <f t="shared" si="4"/>
        <v>2469.697668</v>
      </c>
      <c r="AP757" s="53">
        <v>156.9</v>
      </c>
      <c r="AQ757" s="53">
        <v>8000.86</v>
      </c>
      <c r="AR757" s="21">
        <v>961.41</v>
      </c>
      <c r="AS757" s="21">
        <v>1.4928</v>
      </c>
      <c r="AT757" s="53">
        <v>263.4</v>
      </c>
      <c r="AU757" s="53">
        <v>230.0</v>
      </c>
      <c r="AV757" s="53">
        <v>191.6</v>
      </c>
      <c r="AW757" s="53">
        <v>174.0</v>
      </c>
      <c r="AX757" s="53">
        <v>148.5</v>
      </c>
      <c r="AY757" s="53"/>
      <c r="AZ757" s="53"/>
      <c r="BA757" s="21">
        <v>188.061169384734</v>
      </c>
      <c r="BB757" s="5">
        <v>857.73</v>
      </c>
      <c r="BC757" s="5">
        <v>11.29143</v>
      </c>
      <c r="BD757" s="18">
        <v>919.5</v>
      </c>
      <c r="BE757" s="21">
        <v>2.52</v>
      </c>
      <c r="BF757" s="21">
        <v>5.05</v>
      </c>
      <c r="BG757" s="5">
        <v>8.14</v>
      </c>
      <c r="BH757" s="53">
        <v>187.0</v>
      </c>
      <c r="BI757" s="53">
        <v>131.4</v>
      </c>
      <c r="BJ757" s="53">
        <v>152.9</v>
      </c>
      <c r="BK757" s="53">
        <v>205.8</v>
      </c>
      <c r="BL757" s="54">
        <v>1734667.0</v>
      </c>
      <c r="BM757" s="53">
        <v>172.6</v>
      </c>
      <c r="BN757" s="53">
        <v>199.3</v>
      </c>
      <c r="BP757" s="53">
        <v>9783.8</v>
      </c>
      <c r="BQ757" s="21">
        <v>1.89</v>
      </c>
      <c r="BR757" s="53">
        <v>144.6</v>
      </c>
      <c r="BS757" s="5">
        <v>248.963</v>
      </c>
      <c r="BT757" s="53">
        <v>5.0475</v>
      </c>
      <c r="BU757" s="18">
        <v>3.24</v>
      </c>
      <c r="BV757" s="57">
        <v>151.363894</v>
      </c>
    </row>
    <row r="758" ht="15.75" customHeight="1">
      <c r="A758" s="3" t="s">
        <v>230</v>
      </c>
      <c r="B758" s="3">
        <v>2009.0</v>
      </c>
      <c r="C758" s="3">
        <v>2009.1666666666101</v>
      </c>
      <c r="D758" s="54">
        <v>117.789</v>
      </c>
      <c r="E758" s="3">
        <v>8285.2</v>
      </c>
      <c r="F758" s="50">
        <v>892.6451</v>
      </c>
      <c r="G758" s="50">
        <v>3825.1551</v>
      </c>
      <c r="H758" s="51">
        <v>1532.7305</v>
      </c>
      <c r="I758" s="22">
        <v>659.7465</v>
      </c>
      <c r="J758" s="21">
        <v>110.96</v>
      </c>
      <c r="K758" s="5">
        <v>0.22</v>
      </c>
      <c r="L758" s="52">
        <v>12836.08</v>
      </c>
      <c r="M758" s="54">
        <v>94.679</v>
      </c>
      <c r="N758" s="3">
        <v>805.23</v>
      </c>
      <c r="O758" s="53">
        <v>169.3</v>
      </c>
      <c r="P758" s="52">
        <v>700.286</v>
      </c>
      <c r="Q758" s="54">
        <v>212.705</v>
      </c>
      <c r="R758" s="54"/>
      <c r="S758" s="54">
        <v>39.16</v>
      </c>
      <c r="T758" s="3">
        <v>206.194396984052</v>
      </c>
      <c r="U758" s="21">
        <v>2.87</v>
      </c>
      <c r="V758" s="21">
        <v>0.62</v>
      </c>
      <c r="W758" s="18">
        <f t="shared" si="6"/>
        <v>0.01130088335</v>
      </c>
      <c r="X758" s="54">
        <v>99.439</v>
      </c>
      <c r="Y758" s="54">
        <v>0.020976220789354683</v>
      </c>
      <c r="Z758" s="53">
        <v>14069.627288000001</v>
      </c>
      <c r="AA758" s="51">
        <v>6910.5404</v>
      </c>
      <c r="AB758" s="55">
        <v>9065.6215</v>
      </c>
      <c r="AC758" s="51">
        <v>10883.2766158097</v>
      </c>
      <c r="AD758" s="51">
        <v>14011.1685260803</v>
      </c>
      <c r="AE758" s="51">
        <v>10631.1484605081</v>
      </c>
      <c r="AF758" s="51">
        <f t="shared" si="5"/>
        <v>35525.5936</v>
      </c>
      <c r="AG758" s="18">
        <v>35551.63</v>
      </c>
      <c r="AH758" s="21">
        <v>0.3</v>
      </c>
      <c r="AI758" s="51">
        <f t="shared" si="3"/>
        <v>2155.0811</v>
      </c>
      <c r="AJ758" s="18">
        <v>939.763</v>
      </c>
      <c r="AK758" s="54">
        <v>39.16</v>
      </c>
      <c r="AL758" s="56">
        <v>13.105</v>
      </c>
      <c r="AM758" s="3">
        <v>206.194396984052</v>
      </c>
      <c r="AN758" s="53">
        <v>6309.1</v>
      </c>
      <c r="AO758" s="18">
        <f t="shared" si="4"/>
        <v>2705.911316</v>
      </c>
      <c r="AP758" s="53">
        <v>156.8</v>
      </c>
      <c r="AQ758" s="53">
        <v>7062.93</v>
      </c>
      <c r="AR758" s="21">
        <v>1045.705</v>
      </c>
      <c r="AS758" s="21">
        <v>1.511217</v>
      </c>
      <c r="AT758" s="53">
        <v>259.6</v>
      </c>
      <c r="AU758" s="53">
        <v>243.6</v>
      </c>
      <c r="AV758" s="53">
        <v>185.4</v>
      </c>
      <c r="AW758" s="53">
        <v>143.9</v>
      </c>
      <c r="AX758" s="53">
        <v>157.5</v>
      </c>
      <c r="AY758" s="53"/>
      <c r="AZ758" s="53"/>
      <c r="BA758" s="21">
        <v>188.442600343702</v>
      </c>
      <c r="BB758" s="5">
        <v>939.76</v>
      </c>
      <c r="BC758" s="5">
        <v>13.4125</v>
      </c>
      <c r="BD758" s="18">
        <v>952.0</v>
      </c>
      <c r="BE758" s="21">
        <v>2.87</v>
      </c>
      <c r="BF758" s="21">
        <v>5.27</v>
      </c>
      <c r="BG758" s="5">
        <v>8.08</v>
      </c>
      <c r="BH758" s="53">
        <v>183.9</v>
      </c>
      <c r="BI758" s="53">
        <v>131.3</v>
      </c>
      <c r="BJ758" s="53">
        <v>153.3</v>
      </c>
      <c r="BK758" s="53">
        <v>203.8</v>
      </c>
      <c r="BL758" s="54">
        <v>1718820.0</v>
      </c>
      <c r="BM758" s="53">
        <v>170.8</v>
      </c>
      <c r="BN758" s="53">
        <v>199.2</v>
      </c>
      <c r="BP758" s="53">
        <v>9766.0</v>
      </c>
      <c r="BQ758" s="21">
        <v>2.4157</v>
      </c>
      <c r="BR758" s="53">
        <v>136.1</v>
      </c>
      <c r="BS758" s="5">
        <v>249.087</v>
      </c>
      <c r="BT758" s="53">
        <v>5.13</v>
      </c>
      <c r="BU758" s="18">
        <v>3.43</v>
      </c>
      <c r="BV758" s="57">
        <v>148.856267</v>
      </c>
    </row>
    <row r="759" ht="15.75" customHeight="1">
      <c r="A759" s="3" t="s">
        <v>231</v>
      </c>
      <c r="B759" s="3">
        <v>2009.0</v>
      </c>
      <c r="C759" s="3">
        <v>2009.2499999999434</v>
      </c>
      <c r="D759" s="54">
        <v>167.3</v>
      </c>
      <c r="E759" s="3">
        <v>8343.2</v>
      </c>
      <c r="F759" s="50">
        <v>878.1526</v>
      </c>
      <c r="G759" s="50">
        <v>3828.8764</v>
      </c>
      <c r="H759" s="51">
        <v>1511.3167</v>
      </c>
      <c r="I759" s="22">
        <v>644.6364</v>
      </c>
      <c r="J759" s="21">
        <v>111.69</v>
      </c>
      <c r="K759" s="5">
        <v>0.18</v>
      </c>
      <c r="L759" s="52">
        <v>12785.82</v>
      </c>
      <c r="M759" s="54">
        <v>94.776</v>
      </c>
      <c r="N759" s="3">
        <v>757.13</v>
      </c>
      <c r="O759" s="53">
        <v>168.1</v>
      </c>
      <c r="P759" s="52">
        <v>779.411</v>
      </c>
      <c r="Q759" s="54">
        <v>212.495</v>
      </c>
      <c r="R759" s="54"/>
      <c r="S759" s="54">
        <v>47.98</v>
      </c>
      <c r="T759" s="3">
        <v>206.519901914707</v>
      </c>
      <c r="U759" s="21">
        <v>2.82</v>
      </c>
      <c r="V759" s="21">
        <v>0.64</v>
      </c>
      <c r="W759" s="18">
        <f t="shared" si="6"/>
        <v>0.01009282844</v>
      </c>
      <c r="X759" s="54">
        <v>99.597</v>
      </c>
      <c r="Y759" s="54">
        <v>0.021057379822232214</v>
      </c>
      <c r="Z759" s="53">
        <v>14004.308646</v>
      </c>
      <c r="AA759" s="51">
        <v>6859.6771</v>
      </c>
      <c r="AB759" s="55">
        <v>9033.8785</v>
      </c>
      <c r="AC759" s="51">
        <v>10937.325</v>
      </c>
      <c r="AD759" s="51">
        <v>13999.749</v>
      </c>
      <c r="AE759" s="51">
        <v>10601.411</v>
      </c>
      <c r="AF759" s="51">
        <f t="shared" si="5"/>
        <v>35538.485</v>
      </c>
      <c r="AG759" s="18">
        <v>35527.52</v>
      </c>
      <c r="AH759" s="21">
        <v>0.21</v>
      </c>
      <c r="AI759" s="51">
        <f t="shared" si="3"/>
        <v>2174.2014</v>
      </c>
      <c r="AJ759" s="18">
        <v>925.989</v>
      </c>
      <c r="AK759" s="54">
        <v>47.98</v>
      </c>
      <c r="AL759" s="56">
        <v>12.985</v>
      </c>
      <c r="AM759" s="3">
        <v>206.519901914707</v>
      </c>
      <c r="AN759" s="53">
        <v>6673.7</v>
      </c>
      <c r="AO759" s="18">
        <f t="shared" si="4"/>
        <v>2666.25108</v>
      </c>
      <c r="AP759" s="53">
        <v>156.8</v>
      </c>
      <c r="AQ759" s="53">
        <v>7608.92</v>
      </c>
      <c r="AR759" s="21">
        <v>1085.045</v>
      </c>
      <c r="AS759" s="21">
        <v>1.724455</v>
      </c>
      <c r="AT759" s="53">
        <v>261.0</v>
      </c>
      <c r="AU759" s="53">
        <v>262.3</v>
      </c>
      <c r="AV759" s="53">
        <v>179.8</v>
      </c>
      <c r="AW759" s="53">
        <v>143.1</v>
      </c>
      <c r="AX759" s="53">
        <v>154.1</v>
      </c>
      <c r="AY759" s="53"/>
      <c r="AZ759" s="53"/>
      <c r="BA759" s="21">
        <v>188.839858067916</v>
      </c>
      <c r="BB759" s="5">
        <v>925.99</v>
      </c>
      <c r="BC759" s="5">
        <v>13.11682</v>
      </c>
      <c r="BD759" s="18">
        <v>897.75</v>
      </c>
      <c r="BE759" s="21">
        <v>2.82</v>
      </c>
      <c r="BF759" s="21">
        <v>5.5</v>
      </c>
      <c r="BG759" s="5">
        <v>8.42</v>
      </c>
      <c r="BH759" s="53">
        <v>181.7</v>
      </c>
      <c r="BI759" s="53">
        <v>131.5</v>
      </c>
      <c r="BJ759" s="53">
        <v>153.3</v>
      </c>
      <c r="BK759" s="53">
        <v>203.9</v>
      </c>
      <c r="BL759" s="54">
        <v>1703226.0</v>
      </c>
      <c r="BM759" s="53">
        <v>169.5</v>
      </c>
      <c r="BN759" s="53">
        <v>199.3</v>
      </c>
      <c r="BP759" s="53">
        <v>9718.5</v>
      </c>
      <c r="BQ759" s="21">
        <v>1.8334</v>
      </c>
      <c r="BR759" s="53">
        <v>129.6</v>
      </c>
      <c r="BS759" s="5">
        <v>249.36</v>
      </c>
      <c r="BT759" s="53">
        <v>5.0025</v>
      </c>
      <c r="BU759" s="18">
        <v>3.6</v>
      </c>
      <c r="BV759" s="57">
        <v>147.38561</v>
      </c>
    </row>
    <row r="760" ht="15.75" customHeight="1">
      <c r="A760" s="3" t="s">
        <v>59</v>
      </c>
      <c r="B760" s="3">
        <v>2009.0</v>
      </c>
      <c r="C760" s="3">
        <v>2009.3333333332766</v>
      </c>
      <c r="D760" s="54">
        <v>322.689</v>
      </c>
      <c r="E760" s="3">
        <v>8345.8</v>
      </c>
      <c r="F760" s="50">
        <v>866.1841</v>
      </c>
      <c r="G760" s="50">
        <v>3838.4364</v>
      </c>
      <c r="H760" s="51">
        <v>1491.6068</v>
      </c>
      <c r="I760" s="22">
        <v>631.6956</v>
      </c>
      <c r="J760" s="21">
        <v>109.44</v>
      </c>
      <c r="K760" s="5">
        <v>0.15</v>
      </c>
      <c r="L760" s="52">
        <v>12816.7</v>
      </c>
      <c r="M760" s="54">
        <v>95.003</v>
      </c>
      <c r="N760" s="3">
        <v>848.15</v>
      </c>
      <c r="O760" s="53">
        <v>169.1</v>
      </c>
      <c r="P760" s="52">
        <v>880.883</v>
      </c>
      <c r="Q760" s="54">
        <v>212.709</v>
      </c>
      <c r="R760" s="54"/>
      <c r="S760" s="54">
        <v>49.79</v>
      </c>
      <c r="T760" s="3">
        <v>213.505982007207</v>
      </c>
      <c r="U760" s="21">
        <v>2.93</v>
      </c>
      <c r="V760" s="21">
        <v>0.55</v>
      </c>
      <c r="W760" s="18">
        <f t="shared" si="6"/>
        <v>0.01161725871</v>
      </c>
      <c r="X760" s="54">
        <v>99.753</v>
      </c>
      <c r="Y760" s="54">
        <v>0.020376223647466718</v>
      </c>
      <c r="Z760" s="53">
        <v>14033.00483</v>
      </c>
      <c r="AA760" s="51">
        <v>6829.8442</v>
      </c>
      <c r="AB760" s="55">
        <v>8996.7274</v>
      </c>
      <c r="AC760" s="51">
        <v>10946.2153797036</v>
      </c>
      <c r="AD760" s="51">
        <v>13989.7291023633</v>
      </c>
      <c r="AE760" s="51">
        <v>10576.1740379506</v>
      </c>
      <c r="AF760" s="51">
        <f t="shared" si="5"/>
        <v>35512.11852</v>
      </c>
      <c r="AG760" s="18">
        <v>35463.97</v>
      </c>
      <c r="AH760" s="21">
        <v>0.16</v>
      </c>
      <c r="AI760" s="51">
        <f t="shared" si="3"/>
        <v>2166.8832</v>
      </c>
      <c r="AJ760" s="18">
        <v>892.663</v>
      </c>
      <c r="AK760" s="54">
        <v>49.79</v>
      </c>
      <c r="AL760" s="56">
        <v>12.321</v>
      </c>
      <c r="AM760" s="3">
        <v>213.505982007207</v>
      </c>
      <c r="AN760" s="53">
        <v>6676.1</v>
      </c>
      <c r="AO760" s="18">
        <f t="shared" si="4"/>
        <v>2570.293694</v>
      </c>
      <c r="AP760" s="53">
        <v>156.7</v>
      </c>
      <c r="AQ760" s="53">
        <v>8168.12</v>
      </c>
      <c r="AR760" s="21">
        <v>1173.552</v>
      </c>
      <c r="AS760" s="21">
        <v>2.038648</v>
      </c>
      <c r="AT760" s="53">
        <v>298.1</v>
      </c>
      <c r="AU760" s="53">
        <v>317.6</v>
      </c>
      <c r="AV760" s="53">
        <v>168.9</v>
      </c>
      <c r="AW760" s="53">
        <v>106.9</v>
      </c>
      <c r="AX760" s="53">
        <v>177.5</v>
      </c>
      <c r="AY760" s="53"/>
      <c r="AZ760" s="53"/>
      <c r="BA760" s="21">
        <v>188.740412536749</v>
      </c>
      <c r="BB760" s="5">
        <v>892.66</v>
      </c>
      <c r="BC760" s="5">
        <v>12.51475</v>
      </c>
      <c r="BD760" s="18">
        <v>883.25</v>
      </c>
      <c r="BE760" s="21">
        <v>2.93</v>
      </c>
      <c r="BF760" s="21">
        <v>5.39</v>
      </c>
      <c r="BG760" s="5">
        <v>8.39</v>
      </c>
      <c r="BH760" s="53">
        <v>179.9</v>
      </c>
      <c r="BI760" s="53">
        <v>131.3</v>
      </c>
      <c r="BJ760" s="53">
        <v>153.4</v>
      </c>
      <c r="BK760" s="53">
        <v>203.7</v>
      </c>
      <c r="BL760" s="54">
        <v>1690786.0</v>
      </c>
      <c r="BM760" s="53">
        <v>170.3</v>
      </c>
      <c r="BN760" s="53">
        <v>199.1</v>
      </c>
      <c r="BP760" s="53">
        <v>9724.8</v>
      </c>
      <c r="BQ760" s="21">
        <v>1.7786</v>
      </c>
      <c r="BR760" s="53">
        <v>136.2</v>
      </c>
      <c r="BS760" s="5">
        <v>249.579</v>
      </c>
      <c r="BT760" s="53">
        <v>4.81</v>
      </c>
      <c r="BU760" s="18">
        <v>3.15</v>
      </c>
      <c r="BV760" s="57">
        <v>147.448069</v>
      </c>
    </row>
    <row r="761" ht="15.75" customHeight="1">
      <c r="A761" s="3" t="s">
        <v>232</v>
      </c>
      <c r="B761" s="3">
        <v>2009.0</v>
      </c>
      <c r="C761" s="3">
        <v>2009.41666666661</v>
      </c>
      <c r="D761" s="54">
        <v>375.789</v>
      </c>
      <c r="E761" s="3">
        <v>8389.7</v>
      </c>
      <c r="F761" s="50">
        <v>861.4803</v>
      </c>
      <c r="G761" s="50">
        <v>3877.5965</v>
      </c>
      <c r="H761" s="51">
        <v>1469.403</v>
      </c>
      <c r="I761" s="22">
        <v>637.6795</v>
      </c>
      <c r="J761" s="21">
        <v>104.89</v>
      </c>
      <c r="K761" s="5">
        <v>0.18</v>
      </c>
      <c r="L761" s="52">
        <v>12845.37</v>
      </c>
      <c r="M761" s="54">
        <v>95.097</v>
      </c>
      <c r="N761" s="3">
        <v>902.41</v>
      </c>
      <c r="O761" s="53">
        <v>170.8</v>
      </c>
      <c r="P761" s="52">
        <v>901.237</v>
      </c>
      <c r="Q761" s="54">
        <v>213.022</v>
      </c>
      <c r="R761" s="54"/>
      <c r="S761" s="54">
        <v>59.16</v>
      </c>
      <c r="T761" s="3">
        <v>221.433329494089</v>
      </c>
      <c r="U761" s="21">
        <v>3.29</v>
      </c>
      <c r="V761" s="21">
        <v>0.5</v>
      </c>
      <c r="W761" s="18">
        <f t="shared" si="6"/>
        <v>0.01056289385</v>
      </c>
      <c r="X761" s="54">
        <v>99.849</v>
      </c>
      <c r="Y761" s="54">
        <v>0.018929730391656685</v>
      </c>
      <c r="Z761" s="53">
        <v>14059.257465</v>
      </c>
      <c r="AA761" s="51">
        <v>6846.4413</v>
      </c>
      <c r="AB761" s="55">
        <v>9042.5978</v>
      </c>
      <c r="AC761" s="51">
        <v>10955.954486836</v>
      </c>
      <c r="AD761" s="51">
        <v>13979.2628219538</v>
      </c>
      <c r="AE761" s="51">
        <v>10552.1234843602</v>
      </c>
      <c r="AF761" s="51">
        <f t="shared" si="5"/>
        <v>35487.34079</v>
      </c>
      <c r="AG761" s="18">
        <v>35483.93</v>
      </c>
      <c r="AH761" s="21">
        <v>0.18</v>
      </c>
      <c r="AI761" s="51">
        <f t="shared" si="3"/>
        <v>2196.1565</v>
      </c>
      <c r="AJ761" s="18">
        <v>926.855</v>
      </c>
      <c r="AK761" s="54">
        <v>59.16</v>
      </c>
      <c r="AL761" s="56">
        <v>15.61</v>
      </c>
      <c r="AM761" s="3">
        <v>221.433329494089</v>
      </c>
      <c r="AN761" s="53">
        <v>6701.8</v>
      </c>
      <c r="AO761" s="18">
        <f t="shared" si="4"/>
        <v>2668.744601</v>
      </c>
      <c r="AP761" s="53">
        <v>156.5</v>
      </c>
      <c r="AQ761" s="53">
        <v>8500.33</v>
      </c>
      <c r="AR761" s="21">
        <v>1139.562</v>
      </c>
      <c r="AS761" s="21">
        <v>2.103375</v>
      </c>
      <c r="AT761" s="53">
        <v>309.2</v>
      </c>
      <c r="AU761" s="53">
        <v>365.9</v>
      </c>
      <c r="AV761" s="53">
        <v>169.2</v>
      </c>
      <c r="AW761" s="53">
        <v>112.6</v>
      </c>
      <c r="AX761" s="53">
        <v>179.9</v>
      </c>
      <c r="AY761" s="53"/>
      <c r="AZ761" s="53"/>
      <c r="BA761" s="21">
        <v>189.423444330693</v>
      </c>
      <c r="BB761" s="5">
        <v>926.86</v>
      </c>
      <c r="BC761" s="5">
        <v>14.02895</v>
      </c>
      <c r="BD761" s="18">
        <v>975.5</v>
      </c>
      <c r="BE761" s="21">
        <v>3.29</v>
      </c>
      <c r="BF761" s="21">
        <v>5.54</v>
      </c>
      <c r="BG761" s="5">
        <v>8.06</v>
      </c>
      <c r="BH761" s="53">
        <v>180.5</v>
      </c>
      <c r="BI761" s="53">
        <v>131.3</v>
      </c>
      <c r="BJ761" s="53">
        <v>153.3</v>
      </c>
      <c r="BK761" s="53">
        <v>203.4</v>
      </c>
      <c r="BL761" s="54">
        <v>1673611.0</v>
      </c>
      <c r="BM761" s="53">
        <v>172.0</v>
      </c>
      <c r="BN761" s="53">
        <v>199.1</v>
      </c>
      <c r="BP761" s="53">
        <v>9748.9</v>
      </c>
      <c r="BQ761" s="21">
        <v>0.8243</v>
      </c>
      <c r="BR761" s="53">
        <v>146.8</v>
      </c>
      <c r="BS761" s="5">
        <v>249.643</v>
      </c>
      <c r="BT761" s="53">
        <v>4.8575</v>
      </c>
      <c r="BU761" s="18">
        <v>2.9</v>
      </c>
      <c r="BV761" s="57">
        <v>148.251024</v>
      </c>
    </row>
    <row r="762" ht="15.75" customHeight="1">
      <c r="A762" s="3" t="s">
        <v>233</v>
      </c>
      <c r="B762" s="3">
        <v>2009.0</v>
      </c>
      <c r="C762" s="3">
        <v>2009.4999999999432</v>
      </c>
      <c r="D762" s="54">
        <v>371.089</v>
      </c>
      <c r="E762" s="3">
        <v>8408.9</v>
      </c>
      <c r="F762" s="50">
        <v>854.4858</v>
      </c>
      <c r="G762" s="50">
        <v>3860.2406</v>
      </c>
      <c r="H762" s="51">
        <v>1436.279</v>
      </c>
      <c r="I762" s="22">
        <v>631.1565</v>
      </c>
      <c r="J762" s="21">
        <v>102.84</v>
      </c>
      <c r="K762" s="5">
        <v>0.21</v>
      </c>
      <c r="L762" s="52">
        <v>12768.2</v>
      </c>
      <c r="M762" s="54">
        <v>95.214</v>
      </c>
      <c r="N762" s="3">
        <v>926.12</v>
      </c>
      <c r="O762" s="53">
        <v>174.1</v>
      </c>
      <c r="P762" s="52">
        <v>809.812</v>
      </c>
      <c r="Q762" s="54">
        <v>214.79</v>
      </c>
      <c r="R762" s="54"/>
      <c r="S762" s="54">
        <v>69.68</v>
      </c>
      <c r="T762" s="3">
        <v>216.926669146893</v>
      </c>
      <c r="U762" s="21">
        <v>3.72</v>
      </c>
      <c r="V762" s="21">
        <v>0.51</v>
      </c>
      <c r="W762" s="18">
        <f t="shared" si="6"/>
        <v>0.009703178189</v>
      </c>
      <c r="X762" s="54">
        <v>99.948</v>
      </c>
      <c r="Y762" s="54">
        <v>0.018775610054430958</v>
      </c>
      <c r="Z762" s="53">
        <v>14011.82268</v>
      </c>
      <c r="AA762" s="51">
        <v>6782.2945</v>
      </c>
      <c r="AB762" s="55">
        <v>9027.1138</v>
      </c>
      <c r="AC762" s="51">
        <v>11017.635</v>
      </c>
      <c r="AD762" s="51">
        <v>13970.384</v>
      </c>
      <c r="AE762" s="51">
        <v>10523.743</v>
      </c>
      <c r="AF762" s="51">
        <f t="shared" si="5"/>
        <v>35511.762</v>
      </c>
      <c r="AG762" s="18">
        <v>35587.39</v>
      </c>
      <c r="AH762" s="21">
        <v>0.18</v>
      </c>
      <c r="AI762" s="51">
        <f t="shared" si="3"/>
        <v>2244.8193</v>
      </c>
      <c r="AJ762" s="18">
        <v>947.807</v>
      </c>
      <c r="AK762" s="54">
        <v>69.68</v>
      </c>
      <c r="AL762" s="56">
        <v>13.595</v>
      </c>
      <c r="AM762" s="3">
        <v>216.926669146893</v>
      </c>
      <c r="AN762" s="53">
        <v>6861.7</v>
      </c>
      <c r="AO762" s="18">
        <f t="shared" si="4"/>
        <v>2729.072848</v>
      </c>
      <c r="AP762" s="53">
        <v>157.0</v>
      </c>
      <c r="AQ762" s="53">
        <v>8447.0</v>
      </c>
      <c r="AR762" s="21">
        <v>1223.971</v>
      </c>
      <c r="AS762" s="21">
        <v>2.287814</v>
      </c>
      <c r="AT762" s="53">
        <v>321.1</v>
      </c>
      <c r="AU762" s="53">
        <v>386.5</v>
      </c>
      <c r="AV762" s="53">
        <v>171.1</v>
      </c>
      <c r="AW762" s="53">
        <v>115.3</v>
      </c>
      <c r="AX762" s="53">
        <v>183.1</v>
      </c>
      <c r="AY762" s="53"/>
      <c r="AZ762" s="53"/>
      <c r="BA762" s="21">
        <v>189.735232245667</v>
      </c>
      <c r="BB762" s="5">
        <v>947.81</v>
      </c>
      <c r="BC762" s="5">
        <v>14.65432</v>
      </c>
      <c r="BD762" s="18">
        <v>934.5</v>
      </c>
      <c r="BE762" s="21">
        <v>3.72</v>
      </c>
      <c r="BF762" s="21">
        <v>5.61</v>
      </c>
      <c r="BG762" s="5">
        <v>7.5</v>
      </c>
      <c r="BH762" s="53">
        <v>181.7</v>
      </c>
      <c r="BI762" s="53">
        <v>131.1</v>
      </c>
      <c r="BJ762" s="53">
        <v>153.1</v>
      </c>
      <c r="BK762" s="53">
        <v>202.5</v>
      </c>
      <c r="BL762" s="54">
        <v>1655462.0</v>
      </c>
      <c r="BM762" s="53">
        <v>175.5</v>
      </c>
      <c r="BN762" s="53">
        <v>199.2</v>
      </c>
      <c r="BP762" s="53">
        <v>9806.9</v>
      </c>
      <c r="BQ762" s="21">
        <v>0.5077</v>
      </c>
      <c r="BR762" s="53">
        <v>154.4</v>
      </c>
      <c r="BS762" s="5">
        <v>249.492</v>
      </c>
      <c r="BT762" s="53">
        <v>5.42</v>
      </c>
      <c r="BU762" s="18">
        <v>2.76</v>
      </c>
      <c r="BV762" s="57">
        <v>148.602435</v>
      </c>
    </row>
    <row r="763" ht="15.75" customHeight="1">
      <c r="A763" s="3" t="s">
        <v>60</v>
      </c>
      <c r="B763" s="3">
        <v>2009.0</v>
      </c>
      <c r="C763" s="3">
        <v>2009.5833333332764</v>
      </c>
      <c r="D763" s="54">
        <v>429.13</v>
      </c>
      <c r="E763" s="3">
        <v>8408.5</v>
      </c>
      <c r="F763" s="50">
        <v>850.0454</v>
      </c>
      <c r="G763" s="50">
        <v>3839.5243</v>
      </c>
      <c r="H763" s="51">
        <v>1395.337</v>
      </c>
      <c r="I763" s="22">
        <v>621.3285</v>
      </c>
      <c r="J763" s="21">
        <v>102.27</v>
      </c>
      <c r="K763" s="5">
        <v>0.16</v>
      </c>
      <c r="L763" s="52">
        <v>12798.56</v>
      </c>
      <c r="M763" s="54">
        <v>95.291</v>
      </c>
      <c r="N763" s="3">
        <v>935.82</v>
      </c>
      <c r="O763" s="53">
        <v>172.5</v>
      </c>
      <c r="P763" s="52">
        <v>796.091</v>
      </c>
      <c r="Q763" s="54">
        <v>214.726</v>
      </c>
      <c r="R763" s="54"/>
      <c r="S763" s="54">
        <v>64.09</v>
      </c>
      <c r="T763" s="3">
        <v>215.425374341404</v>
      </c>
      <c r="U763" s="21">
        <v>3.56</v>
      </c>
      <c r="V763" s="21">
        <v>0.48</v>
      </c>
      <c r="W763" s="18">
        <f t="shared" si="6"/>
        <v>0.009117865085</v>
      </c>
      <c r="X763" s="54">
        <v>100.052</v>
      </c>
      <c r="Y763" s="54">
        <v>0.018185518750318153</v>
      </c>
      <c r="Z763" s="53">
        <v>14042.580031999998</v>
      </c>
      <c r="AA763" s="51">
        <v>6706.2762</v>
      </c>
      <c r="AB763" s="55">
        <v>8967.2955</v>
      </c>
      <c r="AC763" s="51">
        <v>11163.4157177354</v>
      </c>
      <c r="AD763" s="51">
        <v>13964.8240815393</v>
      </c>
      <c r="AE763" s="51">
        <v>10486.0463356406</v>
      </c>
      <c r="AF763" s="51">
        <f t="shared" si="5"/>
        <v>35614.28613</v>
      </c>
      <c r="AG763" s="18">
        <v>35774.34</v>
      </c>
      <c r="AH763" s="21">
        <v>0.18</v>
      </c>
      <c r="AI763" s="51">
        <f t="shared" si="3"/>
        <v>2261.0193</v>
      </c>
      <c r="AJ763" s="18">
        <v>934.272</v>
      </c>
      <c r="AK763" s="54">
        <v>64.09</v>
      </c>
      <c r="AL763" s="56">
        <v>13.94</v>
      </c>
      <c r="AM763" s="3">
        <v>215.425374341404</v>
      </c>
      <c r="AN763" s="53">
        <v>7037.3</v>
      </c>
      <c r="AO763" s="18">
        <f t="shared" si="4"/>
        <v>2690.100777</v>
      </c>
      <c r="AP763" s="53">
        <v>156.5</v>
      </c>
      <c r="AQ763" s="53">
        <v>9171.61</v>
      </c>
      <c r="AR763" s="21">
        <v>1168.0</v>
      </c>
      <c r="AS763" s="21">
        <v>2.394568</v>
      </c>
      <c r="AT763" s="53">
        <v>323.2</v>
      </c>
      <c r="AU763" s="53">
        <v>392.2</v>
      </c>
      <c r="AV763" s="53">
        <v>178.2</v>
      </c>
      <c r="AW763" s="53">
        <v>123.4</v>
      </c>
      <c r="AX763" s="53">
        <v>195.2</v>
      </c>
      <c r="AY763" s="53"/>
      <c r="AZ763" s="53"/>
      <c r="BA763" s="21">
        <v>189.956961440871</v>
      </c>
      <c r="BB763" s="5">
        <v>934.27</v>
      </c>
      <c r="BC763" s="5">
        <v>13.36174</v>
      </c>
      <c r="BD763" s="18">
        <v>939.0</v>
      </c>
      <c r="BE763" s="21">
        <v>3.56</v>
      </c>
      <c r="BF763" s="21">
        <v>5.41</v>
      </c>
      <c r="BG763" s="5">
        <v>7.09</v>
      </c>
      <c r="BH763" s="53">
        <v>183.5</v>
      </c>
      <c r="BI763" s="53">
        <v>131.2</v>
      </c>
      <c r="BJ763" s="53">
        <v>153.1</v>
      </c>
      <c r="BK763" s="53">
        <v>202.1</v>
      </c>
      <c r="BL763" s="54">
        <v>1638480.0</v>
      </c>
      <c r="BM763" s="53">
        <v>174.6</v>
      </c>
      <c r="BN763" s="53">
        <v>199.1</v>
      </c>
      <c r="BP763" s="53">
        <v>9841.7</v>
      </c>
      <c r="BQ763" s="21">
        <v>-0.0367</v>
      </c>
      <c r="BR763" s="53">
        <v>161.9</v>
      </c>
      <c r="BS763" s="5">
        <v>249.149</v>
      </c>
      <c r="BT763" s="53">
        <v>5.222</v>
      </c>
      <c r="BU763" s="18">
        <v>2.67</v>
      </c>
      <c r="BV763" s="57">
        <v>149.784339</v>
      </c>
    </row>
    <row r="764" ht="15.75" customHeight="1">
      <c r="A764" s="3" t="s">
        <v>234</v>
      </c>
      <c r="B764" s="3">
        <v>2009.0</v>
      </c>
      <c r="C764" s="3">
        <v>2009.6666666666097</v>
      </c>
      <c r="D764" s="54">
        <v>497.598</v>
      </c>
      <c r="E764" s="3">
        <v>8389.4</v>
      </c>
      <c r="F764" s="50">
        <v>849.7906</v>
      </c>
      <c r="G764" s="50">
        <v>3814.4268</v>
      </c>
      <c r="H764" s="51">
        <v>1363.5117</v>
      </c>
      <c r="I764" s="22">
        <v>605.3435</v>
      </c>
      <c r="J764" s="21">
        <v>100.68</v>
      </c>
      <c r="K764" s="5">
        <v>0.16</v>
      </c>
      <c r="L764" s="52">
        <v>12870.06</v>
      </c>
      <c r="M764" s="54">
        <v>95.43</v>
      </c>
      <c r="N764" s="3">
        <v>1009.73</v>
      </c>
      <c r="O764" s="53">
        <v>175.0</v>
      </c>
      <c r="P764" s="52">
        <v>829.048</v>
      </c>
      <c r="Q764" s="54">
        <v>215.445</v>
      </c>
      <c r="R764" s="54"/>
      <c r="S764" s="54">
        <v>71.06</v>
      </c>
      <c r="T764" s="3">
        <v>208.884056670001</v>
      </c>
      <c r="U764" s="21">
        <v>3.59</v>
      </c>
      <c r="V764" s="21">
        <v>0.46</v>
      </c>
      <c r="W764" s="18">
        <f t="shared" si="6"/>
        <v>0.00938197434</v>
      </c>
      <c r="X764" s="54">
        <v>100.111</v>
      </c>
      <c r="Y764" s="54">
        <v>0.01666497410378809</v>
      </c>
      <c r="Z764" s="53">
        <v>14132.612886</v>
      </c>
      <c r="AA764" s="51">
        <v>6633.261</v>
      </c>
      <c r="AB764" s="55">
        <v>8921.4202</v>
      </c>
      <c r="AC764" s="51">
        <v>11349.719918328</v>
      </c>
      <c r="AD764" s="51">
        <v>13963.1049268451</v>
      </c>
      <c r="AE764" s="51">
        <v>10436.167602051</v>
      </c>
      <c r="AF764" s="51">
        <f t="shared" si="5"/>
        <v>35748.99245</v>
      </c>
      <c r="AG764" s="18">
        <v>35878.76</v>
      </c>
      <c r="AH764" s="21">
        <v>0.17</v>
      </c>
      <c r="AI764" s="51">
        <f t="shared" si="3"/>
        <v>2288.1592</v>
      </c>
      <c r="AJ764" s="18">
        <v>949.5</v>
      </c>
      <c r="AK764" s="54">
        <v>71.06</v>
      </c>
      <c r="AL764" s="56">
        <v>14.918</v>
      </c>
      <c r="AM764" s="3">
        <v>208.884056670001</v>
      </c>
      <c r="AN764" s="53">
        <v>7216.7</v>
      </c>
      <c r="AO764" s="18">
        <f t="shared" si="4"/>
        <v>2733.947596</v>
      </c>
      <c r="AP764" s="53">
        <v>156.9</v>
      </c>
      <c r="AQ764" s="53">
        <v>9496.28</v>
      </c>
      <c r="AR764" s="21">
        <v>1251.348</v>
      </c>
      <c r="AS764" s="21">
        <v>2.815748</v>
      </c>
      <c r="AT764" s="53">
        <v>373.2</v>
      </c>
      <c r="AU764" s="53">
        <v>426.5</v>
      </c>
      <c r="AV764" s="53">
        <v>187.0</v>
      </c>
      <c r="AW764" s="53">
        <v>130.2</v>
      </c>
      <c r="AX764" s="53">
        <v>210.4</v>
      </c>
      <c r="AY764" s="53"/>
      <c r="AZ764" s="53"/>
      <c r="BA764" s="21">
        <v>191.496284265933</v>
      </c>
      <c r="BB764" s="5">
        <v>949.5</v>
      </c>
      <c r="BC764" s="5">
        <v>14.3475</v>
      </c>
      <c r="BD764" s="18">
        <v>955.5</v>
      </c>
      <c r="BE764" s="21">
        <v>3.59</v>
      </c>
      <c r="BF764" s="21">
        <v>5.26</v>
      </c>
      <c r="BG764" s="5">
        <v>6.58</v>
      </c>
      <c r="BH764" s="53">
        <v>189.1</v>
      </c>
      <c r="BI764" s="53">
        <v>131.2</v>
      </c>
      <c r="BJ764" s="53">
        <v>152.6</v>
      </c>
      <c r="BK764" s="53">
        <v>201.2</v>
      </c>
      <c r="BL764" s="54">
        <v>1617107.0</v>
      </c>
      <c r="BM764" s="53">
        <v>177.7</v>
      </c>
      <c r="BN764" s="53">
        <v>198.9</v>
      </c>
      <c r="BP764" s="53">
        <v>9961.0</v>
      </c>
      <c r="BQ764" s="21">
        <v>-0.3515</v>
      </c>
      <c r="BR764" s="53">
        <v>186.1</v>
      </c>
      <c r="BS764" s="5">
        <v>249.519</v>
      </c>
      <c r="BT764" s="53">
        <v>5.1925</v>
      </c>
      <c r="BU764" s="18">
        <v>2.42</v>
      </c>
      <c r="BV764" s="57">
        <v>149.368845</v>
      </c>
    </row>
    <row r="765" ht="15.75" customHeight="1">
      <c r="A765" s="3" t="s">
        <v>235</v>
      </c>
      <c r="B765" s="3">
        <v>2009.0</v>
      </c>
      <c r="C765" s="3">
        <v>2009.749999999943</v>
      </c>
      <c r="D765" s="54">
        <v>615.346</v>
      </c>
      <c r="E765" s="3">
        <v>8410.8</v>
      </c>
      <c r="F765" s="50">
        <v>847.6789</v>
      </c>
      <c r="G765" s="50">
        <v>3767.8011</v>
      </c>
      <c r="H765" s="51">
        <v>1337.6896</v>
      </c>
      <c r="I765" s="22">
        <v>598.4654</v>
      </c>
      <c r="J765" s="21">
        <v>98.98</v>
      </c>
      <c r="K765" s="5">
        <v>0.15</v>
      </c>
      <c r="L765" s="52">
        <v>12913.82</v>
      </c>
      <c r="M765" s="54">
        <v>95.605</v>
      </c>
      <c r="N765" s="3">
        <v>1044.55</v>
      </c>
      <c r="O765" s="53">
        <v>174.1</v>
      </c>
      <c r="P765" s="52">
        <v>922.173</v>
      </c>
      <c r="Q765" s="54">
        <v>215.861</v>
      </c>
      <c r="R765" s="54"/>
      <c r="S765" s="54">
        <v>69.46</v>
      </c>
      <c r="T765" s="3">
        <v>216.674750310199</v>
      </c>
      <c r="U765" s="21">
        <v>3.4</v>
      </c>
      <c r="V765" s="21">
        <v>0.4</v>
      </c>
      <c r="W765" s="18">
        <f t="shared" si="6"/>
        <v>0.009897747919</v>
      </c>
      <c r="X765" s="54">
        <v>100.238</v>
      </c>
      <c r="Y765" s="54">
        <v>0.017200612930395875</v>
      </c>
      <c r="Z765" s="53">
        <v>14169.043303999999</v>
      </c>
      <c r="AA765" s="51">
        <v>6551.5118</v>
      </c>
      <c r="AB765" s="55">
        <v>8843.724</v>
      </c>
      <c r="AC765" s="51">
        <v>11514.037</v>
      </c>
      <c r="AD765" s="51">
        <v>13965.446</v>
      </c>
      <c r="AE765" s="51">
        <v>10371.771</v>
      </c>
      <c r="AF765" s="51">
        <f t="shared" si="5"/>
        <v>35851.254</v>
      </c>
      <c r="AG765" s="18">
        <v>35900.66</v>
      </c>
      <c r="AH765" s="21">
        <v>0.12</v>
      </c>
      <c r="AI765" s="51">
        <f t="shared" si="3"/>
        <v>2292.2122</v>
      </c>
      <c r="AJ765" s="18">
        <v>996.443</v>
      </c>
      <c r="AK765" s="54">
        <v>69.46</v>
      </c>
      <c r="AL765" s="56">
        <v>16.658</v>
      </c>
      <c r="AM765" s="3">
        <v>216.674750310199</v>
      </c>
      <c r="AN765" s="53">
        <v>7318.3</v>
      </c>
      <c r="AO765" s="18">
        <f t="shared" si="4"/>
        <v>2869.113159</v>
      </c>
      <c r="AP765" s="53">
        <v>156.7</v>
      </c>
      <c r="AQ765" s="53">
        <v>9712.28</v>
      </c>
      <c r="AR765" s="21">
        <v>1297.536</v>
      </c>
      <c r="AS765" s="21">
        <v>2.830905</v>
      </c>
      <c r="AT765" s="53">
        <v>376.8</v>
      </c>
      <c r="AU765" s="53">
        <v>450.7</v>
      </c>
      <c r="AV765" s="53">
        <v>193.7</v>
      </c>
      <c r="AW765" s="53">
        <v>151.4</v>
      </c>
      <c r="AX765" s="53">
        <v>207.1</v>
      </c>
      <c r="AY765" s="53"/>
      <c r="AZ765" s="53"/>
      <c r="BA765" s="21">
        <v>191.824927090963</v>
      </c>
      <c r="BB765" s="5">
        <v>996.44</v>
      </c>
      <c r="BC765" s="5">
        <v>16.38955</v>
      </c>
      <c r="BD765" s="18">
        <v>1015.75</v>
      </c>
      <c r="BE765" s="21">
        <v>3.4</v>
      </c>
      <c r="BF765" s="21">
        <v>5.13</v>
      </c>
      <c r="BG765" s="5">
        <v>6.31</v>
      </c>
      <c r="BH765" s="53">
        <v>192.1</v>
      </c>
      <c r="BI765" s="53">
        <v>131.2</v>
      </c>
      <c r="BJ765" s="53">
        <v>153.1</v>
      </c>
      <c r="BK765" s="53">
        <v>201.4</v>
      </c>
      <c r="BL765" s="54">
        <v>1608198.0</v>
      </c>
      <c r="BM765" s="53">
        <v>176.9</v>
      </c>
      <c r="BN765" s="53">
        <v>199.1</v>
      </c>
      <c r="BP765" s="53">
        <v>9883.4</v>
      </c>
      <c r="BQ765" s="21">
        <v>-0.2272</v>
      </c>
      <c r="BR765" s="53">
        <v>192.7</v>
      </c>
      <c r="BS765" s="5">
        <v>249.415</v>
      </c>
      <c r="BT765" s="53">
        <v>5.0575</v>
      </c>
      <c r="BU765" s="18">
        <v>2.29</v>
      </c>
      <c r="BV765" s="57">
        <v>148.243107</v>
      </c>
    </row>
    <row r="766" ht="15.75" customHeight="1">
      <c r="A766" s="3" t="s">
        <v>61</v>
      </c>
      <c r="B766" s="3">
        <v>2009.0</v>
      </c>
      <c r="C766" s="3">
        <v>2009.8333333332762</v>
      </c>
      <c r="D766" s="54">
        <v>791.329</v>
      </c>
      <c r="E766" s="3">
        <v>8441.9</v>
      </c>
      <c r="F766" s="50">
        <v>842.0667</v>
      </c>
      <c r="G766" s="50">
        <v>3743.189</v>
      </c>
      <c r="H766" s="51">
        <v>1307.8547</v>
      </c>
      <c r="I766" s="22">
        <v>586.8285</v>
      </c>
      <c r="J766" s="21">
        <v>97.22</v>
      </c>
      <c r="K766" s="5">
        <v>0.12</v>
      </c>
      <c r="L766" s="52">
        <v>13079.22</v>
      </c>
      <c r="M766" s="54">
        <v>95.961</v>
      </c>
      <c r="N766" s="3">
        <v>1067.66</v>
      </c>
      <c r="O766" s="53">
        <v>175.2</v>
      </c>
      <c r="P766" s="52">
        <v>1056.387</v>
      </c>
      <c r="Q766" s="54">
        <v>216.509</v>
      </c>
      <c r="R766" s="54"/>
      <c r="S766" s="54">
        <v>75.82</v>
      </c>
      <c r="T766" s="3">
        <v>216.486553961052</v>
      </c>
      <c r="U766" s="21">
        <v>3.39</v>
      </c>
      <c r="V766" s="21">
        <v>0.37</v>
      </c>
      <c r="W766" s="18">
        <f t="shared" si="6"/>
        <v>0.01446195807</v>
      </c>
      <c r="X766" s="54">
        <v>100.476</v>
      </c>
      <c r="Y766" s="54">
        <v>0.01906771065763313</v>
      </c>
      <c r="Z766" s="53">
        <v>14343.980574</v>
      </c>
      <c r="AA766" s="51">
        <v>6479.7341</v>
      </c>
      <c r="AB766" s="55">
        <v>8762.8843</v>
      </c>
      <c r="AC766" s="51">
        <v>11612.1673789843</v>
      </c>
      <c r="AD766" s="51">
        <v>13970.3530529611</v>
      </c>
      <c r="AE766" s="51">
        <v>10294.114508376</v>
      </c>
      <c r="AF766" s="51">
        <f t="shared" si="5"/>
        <v>35876.63494</v>
      </c>
      <c r="AG766" s="18">
        <v>35840.02</v>
      </c>
      <c r="AH766" s="21">
        <v>0.07</v>
      </c>
      <c r="AI766" s="51">
        <f t="shared" si="3"/>
        <v>2283.1502</v>
      </c>
      <c r="AJ766" s="18">
        <v>1043.511</v>
      </c>
      <c r="AK766" s="54">
        <v>75.82</v>
      </c>
      <c r="AL766" s="56">
        <v>16.255</v>
      </c>
      <c r="AM766" s="3">
        <v>216.486553961052</v>
      </c>
      <c r="AN766" s="53">
        <v>7225.7</v>
      </c>
      <c r="AO766" s="18">
        <f t="shared" si="4"/>
        <v>3004.638641</v>
      </c>
      <c r="AP766" s="53">
        <v>156.5</v>
      </c>
      <c r="AQ766" s="53">
        <v>9712.73</v>
      </c>
      <c r="AR766" s="21">
        <v>1339.509</v>
      </c>
      <c r="AS766" s="21">
        <v>2.881167</v>
      </c>
      <c r="AT766" s="53">
        <v>377.3</v>
      </c>
      <c r="AU766" s="53">
        <v>458.5</v>
      </c>
      <c r="AV766" s="53">
        <v>196.1</v>
      </c>
      <c r="AW766" s="53">
        <v>141.8</v>
      </c>
      <c r="AX766" s="53">
        <v>218.6</v>
      </c>
      <c r="AY766" s="53"/>
      <c r="AZ766" s="53"/>
      <c r="BA766" s="21">
        <v>191.996922973402</v>
      </c>
      <c r="BB766" s="5">
        <v>1043.51</v>
      </c>
      <c r="BC766" s="5">
        <v>17.23614</v>
      </c>
      <c r="BD766" s="18">
        <v>1040.0</v>
      </c>
      <c r="BE766" s="21">
        <v>3.39</v>
      </c>
      <c r="BF766" s="21">
        <v>5.15</v>
      </c>
      <c r="BG766" s="5">
        <v>6.29</v>
      </c>
      <c r="BH766" s="53">
        <v>193.3</v>
      </c>
      <c r="BI766" s="53">
        <v>131.2</v>
      </c>
      <c r="BJ766" s="53">
        <v>153.1</v>
      </c>
      <c r="BK766" s="53">
        <v>200.6</v>
      </c>
      <c r="BL766" s="54">
        <v>1610476.0</v>
      </c>
      <c r="BM766" s="53">
        <v>177.8</v>
      </c>
      <c r="BN766" s="53">
        <v>199.1</v>
      </c>
      <c r="BP766" s="53">
        <v>9931.9</v>
      </c>
      <c r="BQ766" s="21">
        <v>-0.4353</v>
      </c>
      <c r="BR766" s="53">
        <v>196.9</v>
      </c>
      <c r="BS766" s="5">
        <v>249.643</v>
      </c>
      <c r="BT766" s="53">
        <v>4.952</v>
      </c>
      <c r="BU766" s="18">
        <v>2.19</v>
      </c>
      <c r="BV766" s="57">
        <v>147.069095</v>
      </c>
    </row>
    <row r="767" ht="15.75" customHeight="1">
      <c r="A767" s="3" t="s">
        <v>236</v>
      </c>
      <c r="B767" s="3">
        <v>2009.0</v>
      </c>
      <c r="C767" s="3">
        <v>2009.9166666666094</v>
      </c>
      <c r="D767" s="54">
        <v>923.499</v>
      </c>
      <c r="E767" s="3">
        <v>8473.4</v>
      </c>
      <c r="F767" s="50">
        <v>841.4807</v>
      </c>
      <c r="G767" s="50">
        <v>3804.2232</v>
      </c>
      <c r="H767" s="51">
        <v>1290.1345</v>
      </c>
      <c r="I767" s="22">
        <v>583.6865</v>
      </c>
      <c r="J767" s="21">
        <v>96.64</v>
      </c>
      <c r="K767" s="5">
        <v>0.12</v>
      </c>
      <c r="L767" s="52">
        <v>13023.09</v>
      </c>
      <c r="M767" s="54">
        <v>96.043</v>
      </c>
      <c r="N767" s="3">
        <v>1088.07</v>
      </c>
      <c r="O767" s="53">
        <v>177.4</v>
      </c>
      <c r="P767" s="52">
        <v>1140.806</v>
      </c>
      <c r="Q767" s="54">
        <v>217.234</v>
      </c>
      <c r="R767" s="54"/>
      <c r="S767" s="54">
        <v>78.08</v>
      </c>
      <c r="T767" s="3">
        <v>220.989776223259</v>
      </c>
      <c r="U767" s="21">
        <v>3.4</v>
      </c>
      <c r="V767" s="21">
        <v>0.31</v>
      </c>
      <c r="W767" s="18">
        <f t="shared" si="6"/>
        <v>0.01525369979</v>
      </c>
      <c r="X767" s="54">
        <v>100.586</v>
      </c>
      <c r="Y767" s="54">
        <v>0.018025403572693666</v>
      </c>
      <c r="Z767" s="53">
        <v>14281.120494</v>
      </c>
      <c r="AA767" s="51">
        <v>6519.5322</v>
      </c>
      <c r="AB767" s="55">
        <v>8817.6118</v>
      </c>
      <c r="AC767" s="51">
        <v>11673.1555435559</v>
      </c>
      <c r="AD767" s="51">
        <v>13969.4769891842</v>
      </c>
      <c r="AE767" s="51">
        <v>10218.8312185469</v>
      </c>
      <c r="AF767" s="51">
        <f t="shared" si="5"/>
        <v>35861.46375</v>
      </c>
      <c r="AG767" s="18">
        <v>35841.54</v>
      </c>
      <c r="AH767" s="21">
        <v>0.05</v>
      </c>
      <c r="AI767" s="51">
        <f t="shared" si="3"/>
        <v>2298.0796</v>
      </c>
      <c r="AJ767" s="18">
        <v>1126.119</v>
      </c>
      <c r="AK767" s="54">
        <v>78.08</v>
      </c>
      <c r="AL767" s="56">
        <v>18.506</v>
      </c>
      <c r="AM767" s="3">
        <v>220.989776223259</v>
      </c>
      <c r="AN767" s="53">
        <v>7538.3</v>
      </c>
      <c r="AO767" s="18">
        <f t="shared" si="4"/>
        <v>3242.496401</v>
      </c>
      <c r="AP767" s="53">
        <v>156.9</v>
      </c>
      <c r="AQ767" s="53">
        <v>10344.84</v>
      </c>
      <c r="AR767" s="21">
        <v>1407.885</v>
      </c>
      <c r="AS767" s="21">
        <v>3.04058</v>
      </c>
      <c r="AT767" s="53">
        <v>389.6</v>
      </c>
      <c r="AU767" s="53">
        <v>467.5</v>
      </c>
      <c r="AV767" s="53">
        <v>191.3</v>
      </c>
      <c r="AW767" s="53">
        <v>144.9</v>
      </c>
      <c r="AX767" s="53">
        <v>229.5</v>
      </c>
      <c r="AY767" s="53"/>
      <c r="AZ767" s="53"/>
      <c r="BA767" s="21">
        <v>191.65895947653</v>
      </c>
      <c r="BB767" s="5">
        <v>1126.12</v>
      </c>
      <c r="BC767" s="5">
        <v>17.82131</v>
      </c>
      <c r="BD767" s="18">
        <v>1175.75</v>
      </c>
      <c r="BE767" s="21">
        <v>3.4</v>
      </c>
      <c r="BF767" s="21">
        <v>5.19</v>
      </c>
      <c r="BG767" s="5">
        <v>6.32</v>
      </c>
      <c r="BH767" s="53">
        <v>193.0</v>
      </c>
      <c r="BI767" s="53">
        <v>131.3</v>
      </c>
      <c r="BJ767" s="53">
        <v>153.0</v>
      </c>
      <c r="BK767" s="53">
        <v>200.5</v>
      </c>
      <c r="BL767" s="54">
        <v>1612759.0</v>
      </c>
      <c r="BM767" s="53">
        <v>180.1</v>
      </c>
      <c r="BN767" s="53">
        <v>199.1</v>
      </c>
      <c r="BP767" s="53">
        <v>9940.5</v>
      </c>
      <c r="BQ767" s="21">
        <v>-0.2161</v>
      </c>
      <c r="BR767" s="53">
        <v>205.9</v>
      </c>
      <c r="BS767" s="5">
        <v>249.211</v>
      </c>
      <c r="BT767" s="53">
        <v>4.875</v>
      </c>
      <c r="BU767" s="18">
        <v>2.1</v>
      </c>
      <c r="BV767" s="57">
        <v>146.326119</v>
      </c>
    </row>
    <row r="768" ht="15.75" customHeight="1">
      <c r="A768" s="3" t="s">
        <v>237</v>
      </c>
      <c r="B768" s="3">
        <v>2009.0</v>
      </c>
      <c r="C768" s="3">
        <v>2009.9999999999427</v>
      </c>
      <c r="D768" s="54">
        <v>968.755</v>
      </c>
      <c r="E768" s="3">
        <v>8487.7</v>
      </c>
      <c r="F768" s="50">
        <v>835.753</v>
      </c>
      <c r="G768" s="50">
        <v>3776.8581</v>
      </c>
      <c r="H768" s="51">
        <v>1265.2659</v>
      </c>
      <c r="I768" s="22">
        <v>579.1849</v>
      </c>
      <c r="J768" s="21">
        <v>97.55</v>
      </c>
      <c r="K768" s="5">
        <v>0.12</v>
      </c>
      <c r="L768" s="52">
        <v>12954.41</v>
      </c>
      <c r="M768" s="54">
        <v>96.108</v>
      </c>
      <c r="N768" s="3">
        <v>1110.38</v>
      </c>
      <c r="O768" s="53">
        <v>178.1</v>
      </c>
      <c r="P768" s="52">
        <v>1138.682</v>
      </c>
      <c r="Q768" s="54">
        <v>217.347</v>
      </c>
      <c r="R768" s="54"/>
      <c r="S768" s="54">
        <v>74.3</v>
      </c>
      <c r="T768" s="3">
        <v>220.025682835181</v>
      </c>
      <c r="U768" s="21">
        <v>3.59</v>
      </c>
      <c r="V768" s="21">
        <v>0.37</v>
      </c>
      <c r="W768" s="18">
        <f t="shared" si="6"/>
        <v>0.01615563544</v>
      </c>
      <c r="X768" s="54">
        <v>100.667</v>
      </c>
      <c r="Y768" s="54">
        <v>0.01713633286518279</v>
      </c>
      <c r="Z768" s="53">
        <v>14207.101447</v>
      </c>
      <c r="AA768" s="51">
        <v>6456.9945</v>
      </c>
      <c r="AB768" s="55">
        <v>8783.1527</v>
      </c>
      <c r="AC768" s="51">
        <v>11744.357</v>
      </c>
      <c r="AD768" s="51">
        <v>13952.755</v>
      </c>
      <c r="AE768" s="51">
        <v>10165.148</v>
      </c>
      <c r="AF768" s="51">
        <f t="shared" si="5"/>
        <v>35862.26</v>
      </c>
      <c r="AG768" s="18">
        <v>35905.22</v>
      </c>
      <c r="AH768" s="21">
        <v>0.05</v>
      </c>
      <c r="AI768" s="51">
        <f t="shared" si="3"/>
        <v>2326.1582</v>
      </c>
      <c r="AJ768" s="18">
        <v>1135.012</v>
      </c>
      <c r="AK768" s="54">
        <v>74.3</v>
      </c>
      <c r="AL768" s="56">
        <v>16.84</v>
      </c>
      <c r="AM768" s="3">
        <v>220.025682835181</v>
      </c>
      <c r="AN768" s="53">
        <v>7488.1</v>
      </c>
      <c r="AO768" s="18">
        <f t="shared" si="4"/>
        <v>3268.102505</v>
      </c>
      <c r="AP768" s="53">
        <v>156.8</v>
      </c>
      <c r="AQ768" s="53">
        <v>10428.05</v>
      </c>
      <c r="AR768" s="21">
        <v>1449.347</v>
      </c>
      <c r="AS768" s="21">
        <v>3.19335</v>
      </c>
      <c r="AT768" s="53">
        <v>411.2</v>
      </c>
      <c r="AU768" s="53">
        <v>503.2</v>
      </c>
      <c r="AV768" s="53">
        <v>195.7</v>
      </c>
      <c r="AW768" s="53">
        <v>149.7</v>
      </c>
      <c r="AX768" s="53">
        <v>240.7</v>
      </c>
      <c r="AY768" s="53"/>
      <c r="AZ768" s="53"/>
      <c r="BA768" s="21">
        <v>192.888047744163</v>
      </c>
      <c r="BB768" s="5">
        <v>1135.01</v>
      </c>
      <c r="BC768" s="5">
        <v>17.67286</v>
      </c>
      <c r="BD768" s="18">
        <v>1087.5</v>
      </c>
      <c r="BE768" s="21">
        <v>3.59</v>
      </c>
      <c r="BF768" s="21">
        <v>5.26</v>
      </c>
      <c r="BG768" s="5">
        <v>6.37</v>
      </c>
      <c r="BH768" s="53">
        <v>196.0</v>
      </c>
      <c r="BI768" s="53">
        <v>131.1</v>
      </c>
      <c r="BJ768" s="53">
        <v>153.1</v>
      </c>
      <c r="BK768" s="53">
        <v>200.4</v>
      </c>
      <c r="BL768" s="54">
        <v>1604026.0</v>
      </c>
      <c r="BM768" s="53">
        <v>180.4</v>
      </c>
      <c r="BN768" s="53">
        <v>199.4</v>
      </c>
      <c r="BP768" s="53">
        <v>9998.9</v>
      </c>
      <c r="BQ768" s="21">
        <v>-0.6109</v>
      </c>
      <c r="BR768" s="53">
        <v>217.5</v>
      </c>
      <c r="BS768" s="5">
        <v>249.219</v>
      </c>
      <c r="BT768" s="53">
        <v>4.93</v>
      </c>
      <c r="BU768" s="18">
        <v>2.02</v>
      </c>
      <c r="BV768" s="57">
        <v>145.32194</v>
      </c>
    </row>
    <row r="769" ht="15.75" customHeight="1">
      <c r="A769" s="3" t="s">
        <v>58</v>
      </c>
      <c r="B769" s="3">
        <v>2010.0</v>
      </c>
      <c r="C769" s="3">
        <v>2010.083333333276</v>
      </c>
      <c r="D769" s="54">
        <v>967.186</v>
      </c>
      <c r="E769" s="3">
        <v>8419.8</v>
      </c>
      <c r="F769" s="50">
        <v>819.993</v>
      </c>
      <c r="G769" s="50">
        <v>3756.8846</v>
      </c>
      <c r="H769" s="51">
        <v>1238.7078</v>
      </c>
      <c r="I769" s="22">
        <v>571.4036</v>
      </c>
      <c r="J769" s="21">
        <v>98.16</v>
      </c>
      <c r="K769" s="5">
        <v>0.11</v>
      </c>
      <c r="L769" s="52">
        <v>13120.43</v>
      </c>
      <c r="M769" s="54">
        <v>96.228</v>
      </c>
      <c r="N769" s="3">
        <v>1123.58</v>
      </c>
      <c r="O769" s="53">
        <v>181.9</v>
      </c>
      <c r="P769" s="52">
        <v>1109.328</v>
      </c>
      <c r="Q769" s="54">
        <v>217.488</v>
      </c>
      <c r="R769" s="54"/>
      <c r="S769" s="54">
        <v>78.22</v>
      </c>
      <c r="T769" s="3">
        <v>220.529181232904</v>
      </c>
      <c r="U769" s="21">
        <v>3.73</v>
      </c>
      <c r="V769" s="21">
        <v>0.35</v>
      </c>
      <c r="W769" s="18">
        <f t="shared" si="6"/>
        <v>0.01744591766</v>
      </c>
      <c r="X769" s="54">
        <v>100.865</v>
      </c>
      <c r="Y769" s="54">
        <v>0.015924015954232207</v>
      </c>
      <c r="Z769" s="53">
        <v>14407.544183000002</v>
      </c>
      <c r="AA769" s="51">
        <v>6387.656</v>
      </c>
      <c r="AB769" s="55">
        <v>8711.4472</v>
      </c>
      <c r="AC769" s="51">
        <v>11863.1788033643</v>
      </c>
      <c r="AD769" s="51">
        <v>13914.4258918016</v>
      </c>
      <c r="AE769" s="51">
        <v>10145.1570012257</v>
      </c>
      <c r="AF769" s="51">
        <f t="shared" si="5"/>
        <v>35922.7617</v>
      </c>
      <c r="AG769" s="18">
        <v>36031.05</v>
      </c>
      <c r="AH769" s="21">
        <v>0.06</v>
      </c>
      <c r="AI769" s="51">
        <f t="shared" si="3"/>
        <v>2323.7912</v>
      </c>
      <c r="AJ769" s="18">
        <v>1119.575</v>
      </c>
      <c r="AK769" s="54">
        <v>78.22</v>
      </c>
      <c r="AL769" s="56">
        <v>16.19</v>
      </c>
      <c r="AM769" s="3">
        <v>220.529181232904</v>
      </c>
      <c r="AN769" s="53">
        <v>7485.1</v>
      </c>
      <c r="AO769" s="18">
        <f t="shared" si="4"/>
        <v>3223.653902</v>
      </c>
      <c r="AP769" s="53">
        <v>157.1</v>
      </c>
      <c r="AQ769" s="53">
        <v>10067.33</v>
      </c>
      <c r="AR769" s="21">
        <v>1561.026</v>
      </c>
      <c r="AS769" s="21">
        <v>3.345639</v>
      </c>
      <c r="AT769" s="53">
        <v>431.2</v>
      </c>
      <c r="AU769" s="53">
        <v>541.9</v>
      </c>
      <c r="AV769" s="53">
        <v>205.6</v>
      </c>
      <c r="AW769" s="74"/>
      <c r="AX769" s="53">
        <v>255.4</v>
      </c>
      <c r="AY769" s="53"/>
      <c r="AZ769" s="53"/>
      <c r="BA769" s="21">
        <v>192.247718886158</v>
      </c>
      <c r="BB769" s="5">
        <v>1119.58</v>
      </c>
      <c r="BC769" s="5">
        <v>17.787</v>
      </c>
      <c r="BD769" s="18">
        <v>1078.5</v>
      </c>
      <c r="BE769" s="21">
        <v>3.73</v>
      </c>
      <c r="BF769" s="21">
        <v>5.26</v>
      </c>
      <c r="BG769" s="5">
        <v>6.25</v>
      </c>
      <c r="BH769" s="53">
        <v>200.5</v>
      </c>
      <c r="BI769" s="53">
        <v>131.1</v>
      </c>
      <c r="BJ769" s="53">
        <v>153.0</v>
      </c>
      <c r="BK769" s="53">
        <v>200.7</v>
      </c>
      <c r="BL769" s="54">
        <v>1602743.0</v>
      </c>
      <c r="BM769" s="53">
        <v>184.6</v>
      </c>
      <c r="BN769" s="53">
        <v>199.4</v>
      </c>
      <c r="BP769" s="53">
        <v>10001.8</v>
      </c>
      <c r="BQ769" s="21">
        <v>-0.2605</v>
      </c>
      <c r="BR769" s="53">
        <v>231.9</v>
      </c>
      <c r="BS769" s="5">
        <v>248.034</v>
      </c>
      <c r="BT769" s="53">
        <v>5.03</v>
      </c>
      <c r="BU769" s="18">
        <v>1.98</v>
      </c>
      <c r="BV769" s="57">
        <v>143.186802</v>
      </c>
    </row>
    <row r="770" ht="15.75" customHeight="1">
      <c r="A770" s="3" t="s">
        <v>230</v>
      </c>
      <c r="B770" s="3">
        <v>2010.0</v>
      </c>
      <c r="C770" s="3">
        <v>2010.1666666666092</v>
      </c>
      <c r="D770" s="54">
        <v>1113.481</v>
      </c>
      <c r="E770" s="3">
        <v>8483.5</v>
      </c>
      <c r="F770" s="50">
        <v>812.7647</v>
      </c>
      <c r="G770" s="50">
        <v>3720.8197</v>
      </c>
      <c r="H770" s="51">
        <v>1223.5945</v>
      </c>
      <c r="I770" s="22">
        <v>564.7434000000001</v>
      </c>
      <c r="J770" s="21">
        <v>100.21</v>
      </c>
      <c r="K770" s="5">
        <v>0.13</v>
      </c>
      <c r="L770" s="52">
        <v>13113.78</v>
      </c>
      <c r="M770" s="54">
        <v>96.298</v>
      </c>
      <c r="N770" s="3">
        <v>1089.16</v>
      </c>
      <c r="O770" s="53">
        <v>181.0</v>
      </c>
      <c r="P770" s="52">
        <v>1224.708</v>
      </c>
      <c r="Q770" s="54">
        <v>217.281</v>
      </c>
      <c r="R770" s="54"/>
      <c r="S770" s="54">
        <v>76.42</v>
      </c>
      <c r="T770" s="3">
        <v>219.083124648593</v>
      </c>
      <c r="U770" s="21">
        <v>3.69</v>
      </c>
      <c r="V770" s="21">
        <v>0.35</v>
      </c>
      <c r="W770" s="18">
        <f t="shared" si="6"/>
        <v>0.01709988487</v>
      </c>
      <c r="X770" s="54">
        <v>100.984</v>
      </c>
      <c r="Y770" s="54">
        <v>0.015537163487163053</v>
      </c>
      <c r="Z770" s="53">
        <v>14410.732842000001</v>
      </c>
      <c r="AA770" s="51">
        <v>6322.0969</v>
      </c>
      <c r="AB770" s="55">
        <v>8650.1437</v>
      </c>
      <c r="AC770" s="51">
        <v>12027.2342037449</v>
      </c>
      <c r="AD770" s="51">
        <v>13865.9349312329</v>
      </c>
      <c r="AE770" s="51">
        <v>10142.4114867245</v>
      </c>
      <c r="AF770" s="51">
        <f t="shared" si="5"/>
        <v>36035.58062</v>
      </c>
      <c r="AG770" s="18">
        <v>36174.63</v>
      </c>
      <c r="AH770" s="21">
        <v>0.11</v>
      </c>
      <c r="AI770" s="51">
        <f t="shared" si="3"/>
        <v>2328.0468</v>
      </c>
      <c r="AJ770" s="18">
        <v>1095.8</v>
      </c>
      <c r="AK770" s="54">
        <v>76.42</v>
      </c>
      <c r="AL770" s="56">
        <v>16.517</v>
      </c>
      <c r="AM770" s="3">
        <v>219.083124648593</v>
      </c>
      <c r="AN770" s="53">
        <v>7651.1</v>
      </c>
      <c r="AO770" s="18">
        <f t="shared" si="4"/>
        <v>3155.197236</v>
      </c>
      <c r="AP770" s="53">
        <v>157.0</v>
      </c>
      <c r="AQ770" s="53">
        <v>10325.26</v>
      </c>
      <c r="AR770" s="21">
        <v>1524.737</v>
      </c>
      <c r="AS770" s="21">
        <v>3.118294</v>
      </c>
      <c r="AT770" s="53">
        <v>411.5</v>
      </c>
      <c r="AU770" s="53">
        <v>516.4</v>
      </c>
      <c r="AV770" s="53">
        <v>210.8</v>
      </c>
      <c r="AW770" s="74"/>
      <c r="AX770" s="53">
        <v>246.5</v>
      </c>
      <c r="AY770" s="53"/>
      <c r="AZ770" s="53"/>
      <c r="BA770" s="21">
        <v>192.664385137295</v>
      </c>
      <c r="BB770" s="5">
        <v>1095.8</v>
      </c>
      <c r="BC770" s="5">
        <v>15.873</v>
      </c>
      <c r="BD770" s="18">
        <v>1108.25</v>
      </c>
      <c r="BE770" s="21">
        <v>3.69</v>
      </c>
      <c r="BF770" s="21">
        <v>5.35</v>
      </c>
      <c r="BG770" s="5">
        <v>6.34</v>
      </c>
      <c r="BH770" s="53">
        <v>200.8</v>
      </c>
      <c r="BI770" s="53">
        <v>131.1</v>
      </c>
      <c r="BJ770" s="53">
        <v>152.5</v>
      </c>
      <c r="BK770" s="53">
        <v>201.4</v>
      </c>
      <c r="BL770" s="54">
        <v>1605271.0</v>
      </c>
      <c r="BM770" s="53">
        <v>183.6</v>
      </c>
      <c r="BN770" s="53">
        <v>199.5</v>
      </c>
      <c r="BP770" s="53">
        <v>10030.6</v>
      </c>
      <c r="BQ770" s="21">
        <v>0.0222</v>
      </c>
      <c r="BR770" s="53">
        <v>225.4</v>
      </c>
      <c r="BS770" s="5">
        <v>247.997</v>
      </c>
      <c r="BT770" s="53">
        <v>4.99</v>
      </c>
      <c r="BU770" s="18">
        <v>2.03</v>
      </c>
      <c r="BV770" s="57">
        <v>141.227019</v>
      </c>
    </row>
    <row r="771" ht="15.75" customHeight="1">
      <c r="A771" s="3" t="s">
        <v>231</v>
      </c>
      <c r="B771" s="3">
        <v>2010.0</v>
      </c>
      <c r="C771" s="3">
        <v>2010.2499999999425</v>
      </c>
      <c r="D771" s="54">
        <v>1094.3</v>
      </c>
      <c r="E771" s="3">
        <v>8475.9</v>
      </c>
      <c r="F771" s="50">
        <v>886.5661</v>
      </c>
      <c r="G771" s="50">
        <v>3706.379</v>
      </c>
      <c r="H771" s="51">
        <v>1210.1188</v>
      </c>
      <c r="I771" s="22">
        <v>582.5246999999999</v>
      </c>
      <c r="J771" s="21">
        <v>99.82</v>
      </c>
      <c r="K771" s="5">
        <v>0.16</v>
      </c>
      <c r="L771" s="52">
        <v>13181.97</v>
      </c>
      <c r="M771" s="54">
        <v>96.422</v>
      </c>
      <c r="N771" s="3">
        <v>1152.05</v>
      </c>
      <c r="O771" s="53">
        <v>183.3</v>
      </c>
      <c r="P771" s="52">
        <v>1185.945</v>
      </c>
      <c r="Q771" s="54">
        <v>217.353</v>
      </c>
      <c r="R771" s="54"/>
      <c r="S771" s="54">
        <v>81.24</v>
      </c>
      <c r="T771" s="3">
        <v>225.910603017372</v>
      </c>
      <c r="U771" s="21">
        <v>3.73</v>
      </c>
      <c r="V771" s="21">
        <v>0.4</v>
      </c>
      <c r="W771" s="18">
        <f t="shared" si="6"/>
        <v>0.01736726597</v>
      </c>
      <c r="X771" s="54">
        <v>101.076</v>
      </c>
      <c r="Y771" s="54">
        <v>0.01484984487484553</v>
      </c>
      <c r="Z771" s="53">
        <v>14521.258151999999</v>
      </c>
      <c r="AA771" s="51">
        <v>6383.4464</v>
      </c>
      <c r="AB771" s="55">
        <v>8701.0862</v>
      </c>
      <c r="AC771" s="51">
        <v>12224.188</v>
      </c>
      <c r="AD771" s="51">
        <v>13823.029</v>
      </c>
      <c r="AE771" s="51">
        <v>10133.33</v>
      </c>
      <c r="AF771" s="51">
        <f t="shared" si="5"/>
        <v>36180.547</v>
      </c>
      <c r="AG771" s="18">
        <v>36335.96</v>
      </c>
      <c r="AH771" s="21">
        <v>0.15</v>
      </c>
      <c r="AI771" s="51">
        <f t="shared" si="3"/>
        <v>2317.6398</v>
      </c>
      <c r="AJ771" s="18">
        <v>1115.554</v>
      </c>
      <c r="AK771" s="54">
        <v>81.24</v>
      </c>
      <c r="AL771" s="56">
        <v>17.526</v>
      </c>
      <c r="AM771" s="3">
        <v>225.910603017372</v>
      </c>
      <c r="AN771" s="53">
        <v>7978.5</v>
      </c>
      <c r="AO771" s="18">
        <f t="shared" si="4"/>
        <v>3212.076015</v>
      </c>
      <c r="AP771" s="53">
        <v>157.1</v>
      </c>
      <c r="AQ771" s="53">
        <v>10856.63</v>
      </c>
      <c r="AR771" s="21">
        <v>1604.129</v>
      </c>
      <c r="AS771" s="21">
        <v>3.406239</v>
      </c>
      <c r="AT771" s="53">
        <v>431.9</v>
      </c>
      <c r="AU771" s="53">
        <v>555.2</v>
      </c>
      <c r="AV771" s="53">
        <v>220.6</v>
      </c>
      <c r="AW771" s="74"/>
      <c r="AX771" s="53">
        <v>268.4</v>
      </c>
      <c r="AY771" s="53"/>
      <c r="AZ771" s="53"/>
      <c r="BA771" s="21">
        <v>193.019539966654</v>
      </c>
      <c r="BB771" s="5">
        <v>1115.55</v>
      </c>
      <c r="BC771" s="5">
        <v>17.10609</v>
      </c>
      <c r="BD771" s="18">
        <v>1115.5</v>
      </c>
      <c r="BE771" s="21">
        <v>3.73</v>
      </c>
      <c r="BF771" s="21">
        <v>5.27</v>
      </c>
      <c r="BG771" s="5">
        <v>6.27</v>
      </c>
      <c r="BH771" s="53">
        <v>205.0</v>
      </c>
      <c r="BI771" s="53">
        <v>131.2</v>
      </c>
      <c r="BJ771" s="53">
        <v>152.6</v>
      </c>
      <c r="BK771" s="53">
        <v>201.6</v>
      </c>
      <c r="BL771" s="54">
        <v>1607725.0</v>
      </c>
      <c r="BM771" s="53">
        <v>185.6</v>
      </c>
      <c r="BN771" s="53">
        <v>199.7</v>
      </c>
      <c r="BP771" s="53">
        <v>10089.1</v>
      </c>
      <c r="BQ771" s="21">
        <v>-0.0842</v>
      </c>
      <c r="BR771" s="53">
        <v>233.6</v>
      </c>
      <c r="BS771" s="5">
        <v>247.914</v>
      </c>
      <c r="BT771" s="53">
        <v>4.9675</v>
      </c>
      <c r="BU771" s="18">
        <v>1.9</v>
      </c>
      <c r="BV771" s="57">
        <v>141.183346</v>
      </c>
    </row>
    <row r="772" ht="15.75" customHeight="1">
      <c r="A772" s="3" t="s">
        <v>59</v>
      </c>
      <c r="B772" s="3">
        <v>2010.0</v>
      </c>
      <c r="C772" s="3">
        <v>2010.3333333332757</v>
      </c>
      <c r="D772" s="54">
        <v>1036.415</v>
      </c>
      <c r="E772" s="3">
        <v>8503.4</v>
      </c>
      <c r="F772" s="50">
        <v>1158.3017</v>
      </c>
      <c r="G772" s="50">
        <v>3712.3244</v>
      </c>
      <c r="H772" s="51">
        <v>1207.48</v>
      </c>
      <c r="I772" s="22">
        <v>625.1782</v>
      </c>
      <c r="J772" s="21">
        <v>99.9</v>
      </c>
      <c r="K772" s="5">
        <v>0.2</v>
      </c>
      <c r="L772" s="52">
        <v>13249.85</v>
      </c>
      <c r="M772" s="54">
        <v>96.456</v>
      </c>
      <c r="N772" s="3">
        <v>1197.32</v>
      </c>
      <c r="O772" s="53">
        <v>184.4</v>
      </c>
      <c r="P772" s="52">
        <v>1116.64</v>
      </c>
      <c r="Q772" s="54">
        <v>217.403</v>
      </c>
      <c r="R772" s="54"/>
      <c r="S772" s="54">
        <v>84.48</v>
      </c>
      <c r="T772" s="3">
        <v>203.593914410806</v>
      </c>
      <c r="U772" s="21">
        <v>3.85</v>
      </c>
      <c r="V772" s="21">
        <v>0.45</v>
      </c>
      <c r="W772" s="18">
        <f t="shared" si="6"/>
        <v>0.01529425387</v>
      </c>
      <c r="X772" s="54">
        <v>101.16</v>
      </c>
      <c r="Y772" s="54">
        <v>0.014104838952211818</v>
      </c>
      <c r="Z772" s="53">
        <v>14627.834400000002</v>
      </c>
      <c r="AA772" s="51">
        <v>6704.5509</v>
      </c>
      <c r="AB772" s="55">
        <v>9019.9108</v>
      </c>
      <c r="AC772" s="51">
        <v>12442.4577408917</v>
      </c>
      <c r="AD772" s="51">
        <v>13797.1293057583</v>
      </c>
      <c r="AE772" s="51">
        <v>10102.165153388</v>
      </c>
      <c r="AF772" s="51">
        <f t="shared" si="5"/>
        <v>36341.7522</v>
      </c>
      <c r="AG772" s="18">
        <v>36515.04</v>
      </c>
      <c r="AH772" s="21">
        <v>0.16</v>
      </c>
      <c r="AI772" s="51">
        <f t="shared" si="3"/>
        <v>2315.3599</v>
      </c>
      <c r="AJ772" s="18">
        <v>1148.475</v>
      </c>
      <c r="AK772" s="54">
        <v>84.48</v>
      </c>
      <c r="AL772" s="56">
        <v>18.633</v>
      </c>
      <c r="AM772" s="3">
        <v>203.593914410806</v>
      </c>
      <c r="AN772" s="53">
        <v>8174.8</v>
      </c>
      <c r="AO772" s="18">
        <f t="shared" si="4"/>
        <v>3306.867262</v>
      </c>
      <c r="AP772" s="53">
        <v>157.1</v>
      </c>
      <c r="AQ772" s="53">
        <v>11008.61</v>
      </c>
      <c r="AR772" s="21">
        <v>1722.524</v>
      </c>
      <c r="AS772" s="21">
        <v>3.524143</v>
      </c>
      <c r="AT772" s="53">
        <v>445.7</v>
      </c>
      <c r="AU772" s="53">
        <v>577.9</v>
      </c>
      <c r="AV772" s="53">
        <v>232.0</v>
      </c>
      <c r="AW772" s="74"/>
      <c r="AX772" s="53">
        <v>282.9</v>
      </c>
      <c r="AY772" s="53"/>
      <c r="AZ772" s="53"/>
      <c r="BA772" s="21">
        <v>193.1119228564</v>
      </c>
      <c r="BB772" s="5">
        <v>1148.48</v>
      </c>
      <c r="BC772" s="5">
        <v>18.0995</v>
      </c>
      <c r="BD772" s="18">
        <v>1179.25</v>
      </c>
      <c r="BE772" s="21">
        <v>3.85</v>
      </c>
      <c r="BF772" s="21">
        <v>5.29</v>
      </c>
      <c r="BG772" s="5">
        <v>6.25</v>
      </c>
      <c r="BH772" s="53">
        <v>210.3</v>
      </c>
      <c r="BI772" s="53">
        <v>131.1</v>
      </c>
      <c r="BJ772" s="53">
        <v>152.8</v>
      </c>
      <c r="BK772" s="53">
        <v>201.9</v>
      </c>
      <c r="BL772" s="54">
        <v>1608913.0</v>
      </c>
      <c r="BM772" s="53">
        <v>187.0</v>
      </c>
      <c r="BN772" s="53">
        <v>200.0</v>
      </c>
      <c r="BP772" s="53">
        <v>10112.9</v>
      </c>
      <c r="BQ772" s="21">
        <v>-0.2088</v>
      </c>
      <c r="BR772" s="53">
        <v>239.0</v>
      </c>
      <c r="BS772" s="5">
        <v>247.959</v>
      </c>
      <c r="BT772" s="53">
        <v>5.098</v>
      </c>
      <c r="BU772" s="18">
        <v>1.83</v>
      </c>
      <c r="BV772" s="57">
        <v>142.711117</v>
      </c>
    </row>
    <row r="773" ht="15.75" customHeight="1">
      <c r="A773" s="3" t="s">
        <v>232</v>
      </c>
      <c r="B773" s="3">
        <v>2010.0</v>
      </c>
      <c r="C773" s="3">
        <v>2010.416666666609</v>
      </c>
      <c r="D773" s="54">
        <v>1034.332</v>
      </c>
      <c r="E773" s="3">
        <v>8547.1</v>
      </c>
      <c r="F773" s="50">
        <v>1148.5885</v>
      </c>
      <c r="G773" s="50">
        <v>3699.2097</v>
      </c>
      <c r="H773" s="51">
        <v>1196.7492</v>
      </c>
      <c r="I773" s="22">
        <v>619.6425</v>
      </c>
      <c r="J773" s="21">
        <v>103.77</v>
      </c>
      <c r="K773" s="5">
        <v>0.2</v>
      </c>
      <c r="L773" s="52">
        <v>13198.27</v>
      </c>
      <c r="M773" s="54">
        <v>96.552</v>
      </c>
      <c r="N773" s="3">
        <v>1125.06</v>
      </c>
      <c r="O773" s="53">
        <v>184.8</v>
      </c>
      <c r="P773" s="52">
        <v>1109.957</v>
      </c>
      <c r="Q773" s="54">
        <v>217.29</v>
      </c>
      <c r="R773" s="54"/>
      <c r="S773" s="54">
        <v>73.84</v>
      </c>
      <c r="T773" s="3">
        <v>228.800384372414</v>
      </c>
      <c r="U773" s="21">
        <v>3.42</v>
      </c>
      <c r="V773" s="21">
        <v>0.37</v>
      </c>
      <c r="W773" s="18">
        <f t="shared" si="6"/>
        <v>0.0153001672</v>
      </c>
      <c r="X773" s="54">
        <v>101.268</v>
      </c>
      <c r="Y773" s="54">
        <v>0.01421145930354828</v>
      </c>
      <c r="Z773" s="53">
        <v>14586.728004</v>
      </c>
      <c r="AA773" s="51">
        <v>6664.3561</v>
      </c>
      <c r="AB773" s="55">
        <v>8967.686</v>
      </c>
      <c r="AC773" s="51">
        <v>12673.4719747978</v>
      </c>
      <c r="AD773" s="51">
        <v>13782.3543599584</v>
      </c>
      <c r="AE773" s="51">
        <v>10064.505834555</v>
      </c>
      <c r="AF773" s="51">
        <f t="shared" si="5"/>
        <v>36520.33217</v>
      </c>
      <c r="AG773" s="18">
        <v>36714.79</v>
      </c>
      <c r="AH773" s="21">
        <v>0.16</v>
      </c>
      <c r="AI773" s="51">
        <f t="shared" si="3"/>
        <v>2303.3299</v>
      </c>
      <c r="AJ773" s="18">
        <v>1204.321</v>
      </c>
      <c r="AK773" s="54">
        <v>73.84</v>
      </c>
      <c r="AL773" s="56">
        <v>18.422</v>
      </c>
      <c r="AM773" s="3">
        <v>228.800384372414</v>
      </c>
      <c r="AN773" s="53">
        <v>8273.5</v>
      </c>
      <c r="AO773" s="18">
        <f t="shared" si="4"/>
        <v>3467.667722</v>
      </c>
      <c r="AP773" s="53">
        <v>157.4</v>
      </c>
      <c r="AQ773" s="53">
        <v>10136.63</v>
      </c>
      <c r="AR773" s="21">
        <v>1630.42</v>
      </c>
      <c r="AS773" s="21">
        <v>3.1167</v>
      </c>
      <c r="AT773" s="53">
        <v>413.4</v>
      </c>
      <c r="AU773" s="53">
        <v>543.5</v>
      </c>
      <c r="AV773" s="53">
        <v>235.5</v>
      </c>
      <c r="AW773" s="74"/>
      <c r="AX773" s="53">
        <v>278.1</v>
      </c>
      <c r="AY773" s="53"/>
      <c r="AZ773" s="53"/>
      <c r="BA773" s="21">
        <v>192.805035678074</v>
      </c>
      <c r="BB773" s="5">
        <v>1204.32</v>
      </c>
      <c r="BC773" s="5">
        <v>18.41842</v>
      </c>
      <c r="BD773" s="18">
        <v>1207.5</v>
      </c>
      <c r="BE773" s="21">
        <v>3.42</v>
      </c>
      <c r="BF773" s="21">
        <v>4.96</v>
      </c>
      <c r="BG773" s="5">
        <v>6.05</v>
      </c>
      <c r="BH773" s="53">
        <v>210.1</v>
      </c>
      <c r="BI773" s="53">
        <v>131.2</v>
      </c>
      <c r="BJ773" s="53">
        <v>153.0</v>
      </c>
      <c r="BK773" s="53">
        <v>202.3</v>
      </c>
      <c r="BL773" s="54">
        <v>1606114.0</v>
      </c>
      <c r="BM773" s="53">
        <v>187.2</v>
      </c>
      <c r="BN773" s="53">
        <v>200.4</v>
      </c>
      <c r="BP773" s="53">
        <v>10131.0</v>
      </c>
      <c r="BQ773" s="21">
        <v>-0.2017</v>
      </c>
      <c r="BR773" s="53">
        <v>235.2</v>
      </c>
      <c r="BS773" s="5">
        <v>248.128</v>
      </c>
      <c r="BT773" s="53">
        <v>4.8875</v>
      </c>
      <c r="BU773" s="18">
        <v>1.95</v>
      </c>
      <c r="BV773" s="57">
        <v>144.205042</v>
      </c>
    </row>
    <row r="774" ht="15.75" customHeight="1">
      <c r="A774" s="3" t="s">
        <v>233</v>
      </c>
      <c r="B774" s="3">
        <v>2010.0</v>
      </c>
      <c r="C774" s="3">
        <v>2010.4999999999422</v>
      </c>
      <c r="D774" s="54">
        <v>1029.954</v>
      </c>
      <c r="E774" s="3">
        <v>8571.3</v>
      </c>
      <c r="F774" s="50">
        <v>1139.7954</v>
      </c>
      <c r="G774" s="50">
        <v>3682.3309</v>
      </c>
      <c r="H774" s="51">
        <v>1190.0961</v>
      </c>
      <c r="I774" s="22">
        <v>624.9795</v>
      </c>
      <c r="J774" s="21">
        <v>104.85</v>
      </c>
      <c r="K774" s="5">
        <v>0.18</v>
      </c>
      <c r="L774" s="52">
        <v>13126.43</v>
      </c>
      <c r="M774" s="54">
        <v>96.584</v>
      </c>
      <c r="N774" s="22">
        <v>1083.36</v>
      </c>
      <c r="O774" s="53">
        <v>183.5</v>
      </c>
      <c r="P774" s="52">
        <v>1099.851</v>
      </c>
      <c r="Q774" s="54">
        <v>217.199</v>
      </c>
      <c r="R774" s="54"/>
      <c r="S774" s="54">
        <v>75.35</v>
      </c>
      <c r="T774" s="3">
        <v>221.458269517536</v>
      </c>
      <c r="U774" s="21">
        <v>3.2</v>
      </c>
      <c r="V774" s="21">
        <v>0.32</v>
      </c>
      <c r="W774" s="18">
        <f t="shared" si="6"/>
        <v>0.01438864033</v>
      </c>
      <c r="X774" s="54">
        <v>101.437</v>
      </c>
      <c r="Y774" s="54">
        <v>0.014897746828350877</v>
      </c>
      <c r="Z774" s="53">
        <v>14509.955722000002</v>
      </c>
      <c r="AA774" s="51">
        <v>6637.277</v>
      </c>
      <c r="AB774" s="55">
        <v>8931.5673</v>
      </c>
      <c r="AC774" s="51">
        <v>12909.412</v>
      </c>
      <c r="AD774" s="51">
        <v>13768.497</v>
      </c>
      <c r="AE774" s="51">
        <v>10043.775</v>
      </c>
      <c r="AF774" s="51">
        <f t="shared" si="5"/>
        <v>36721.684</v>
      </c>
      <c r="AG774" s="18">
        <v>36935.22</v>
      </c>
      <c r="AH774" s="21">
        <v>0.12</v>
      </c>
      <c r="AI774" s="51">
        <f t="shared" si="3"/>
        <v>2294.2903</v>
      </c>
      <c r="AJ774" s="18">
        <v>1232.382</v>
      </c>
      <c r="AK774" s="54">
        <v>75.35</v>
      </c>
      <c r="AL774" s="56">
        <v>18.701</v>
      </c>
      <c r="AM774" s="3">
        <v>221.458269517536</v>
      </c>
      <c r="AN774" s="53">
        <v>8547.2</v>
      </c>
      <c r="AO774" s="18">
        <f t="shared" si="4"/>
        <v>3548.465304</v>
      </c>
      <c r="AP774" s="53">
        <v>157.3</v>
      </c>
      <c r="AQ774" s="53">
        <v>9774.02</v>
      </c>
      <c r="AR774" s="21">
        <v>1555.73</v>
      </c>
      <c r="AS774" s="21">
        <v>2.942609</v>
      </c>
      <c r="AT774" s="53">
        <v>390.4</v>
      </c>
      <c r="AU774" s="53">
        <v>502.3</v>
      </c>
      <c r="AV774" s="53">
        <v>233.5</v>
      </c>
      <c r="AW774" s="74"/>
      <c r="AX774" s="53">
        <v>267.3</v>
      </c>
      <c r="AY774" s="53"/>
      <c r="AZ774" s="53"/>
      <c r="BA774" s="21">
        <v>197.732554974763</v>
      </c>
      <c r="BB774" s="5">
        <v>1232.38</v>
      </c>
      <c r="BC774" s="5">
        <v>18.45477</v>
      </c>
      <c r="BD774" s="18">
        <v>1234.5</v>
      </c>
      <c r="BE774" s="21">
        <v>3.2</v>
      </c>
      <c r="BF774" s="21">
        <v>4.88</v>
      </c>
      <c r="BG774" s="5">
        <v>6.23</v>
      </c>
      <c r="BH774" s="53">
        <v>207.4</v>
      </c>
      <c r="BI774" s="53">
        <v>131.1</v>
      </c>
      <c r="BJ774" s="53">
        <v>153.5</v>
      </c>
      <c r="BK774" s="53">
        <v>202.5</v>
      </c>
      <c r="BL774" s="54">
        <v>1615168.0</v>
      </c>
      <c r="BM774" s="53">
        <v>186.4</v>
      </c>
      <c r="BN774" s="53">
        <v>200.1</v>
      </c>
      <c r="BP774" s="53">
        <v>10151.4</v>
      </c>
      <c r="BQ774" s="21">
        <v>-0.0922</v>
      </c>
      <c r="BR774" s="53">
        <v>224.3</v>
      </c>
      <c r="BS774" s="5">
        <v>248.295</v>
      </c>
      <c r="BT774" s="53">
        <v>4.7375</v>
      </c>
      <c r="BU774" s="22">
        <v>2.03</v>
      </c>
      <c r="BV774" s="57">
        <v>144.998782</v>
      </c>
      <c r="BW774" s="22"/>
    </row>
    <row r="775" ht="15.75" customHeight="1">
      <c r="A775" s="3" t="s">
        <v>60</v>
      </c>
      <c r="B775" s="3">
        <v>2010.0</v>
      </c>
      <c r="C775" s="3">
        <v>2010.5833333332755</v>
      </c>
      <c r="D775" s="54">
        <v>1022.248</v>
      </c>
      <c r="E775" s="3">
        <v>8582.6</v>
      </c>
      <c r="F775" s="50">
        <v>1136.1571</v>
      </c>
      <c r="G775" s="50">
        <v>3662.1445</v>
      </c>
      <c r="H775" s="51">
        <v>1188.9613</v>
      </c>
      <c r="I775" s="22">
        <v>625.7492</v>
      </c>
      <c r="J775" s="21">
        <v>102.13</v>
      </c>
      <c r="K775" s="5">
        <v>0.18</v>
      </c>
      <c r="L775" s="3"/>
      <c r="M775" s="54">
        <v>96.585</v>
      </c>
      <c r="N775" s="3">
        <v>1079.8</v>
      </c>
      <c r="O775" s="53">
        <v>184.1</v>
      </c>
      <c r="P775" s="52">
        <v>1088.095</v>
      </c>
      <c r="Q775" s="54">
        <v>217.605</v>
      </c>
      <c r="R775" s="54"/>
      <c r="S775" s="54">
        <v>76.37</v>
      </c>
      <c r="T775" s="3">
        <v>212.752848464496</v>
      </c>
      <c r="U775" s="21">
        <v>3.01</v>
      </c>
      <c r="V775" s="21">
        <v>0.29</v>
      </c>
      <c r="W775" s="18">
        <f t="shared" si="6"/>
        <v>0.01357945661</v>
      </c>
      <c r="X775" s="54">
        <v>101.565</v>
      </c>
      <c r="Y775" s="54">
        <v>0.015122136489025717</v>
      </c>
      <c r="Z775" s="54"/>
      <c r="AA775" s="51">
        <v>6613.0689</v>
      </c>
      <c r="AB775" s="55">
        <v>8964.4184</v>
      </c>
      <c r="AC775" s="51">
        <v>13139.3993071429</v>
      </c>
      <c r="AD775" s="51">
        <v>13748.572662943</v>
      </c>
      <c r="AE775" s="51">
        <v>10055.1509037409</v>
      </c>
      <c r="AF775" s="51">
        <f t="shared" si="5"/>
        <v>36943.12287</v>
      </c>
      <c r="AG775" s="18">
        <v>37176.34</v>
      </c>
      <c r="AH775" s="21">
        <v>0.16</v>
      </c>
      <c r="AI775" s="51">
        <f t="shared" si="3"/>
        <v>2351.3495</v>
      </c>
      <c r="AJ775" s="18">
        <v>1196.0</v>
      </c>
      <c r="AK775" s="54">
        <v>76.37</v>
      </c>
      <c r="AL775" s="56">
        <v>18.003</v>
      </c>
      <c r="AM775" s="3">
        <v>212.752848464496</v>
      </c>
      <c r="AN775" s="53">
        <v>8605.4</v>
      </c>
      <c r="AO775" s="18">
        <f t="shared" si="4"/>
        <v>3443.708609</v>
      </c>
      <c r="AP775" s="53">
        <v>157.4</v>
      </c>
      <c r="AQ775" s="53">
        <v>10465.94</v>
      </c>
      <c r="AR775" s="21">
        <v>1529.976</v>
      </c>
      <c r="AS775" s="21">
        <v>3.070619</v>
      </c>
      <c r="AT775" s="53">
        <v>397.3</v>
      </c>
      <c r="AU775" s="53">
        <v>506.4</v>
      </c>
      <c r="AV775" s="53">
        <v>224.8</v>
      </c>
      <c r="AW775" s="74"/>
      <c r="AX775" s="53">
        <v>253.0</v>
      </c>
      <c r="AY775" s="53"/>
      <c r="AZ775" s="53"/>
      <c r="BA775" s="21">
        <v>197.915904789232</v>
      </c>
      <c r="BB775" s="5">
        <v>1196.0</v>
      </c>
      <c r="BC775" s="5">
        <v>17.96045</v>
      </c>
      <c r="BD775" s="18">
        <v>1169.0</v>
      </c>
      <c r="BE775" s="21">
        <v>3.01</v>
      </c>
      <c r="BF775" s="21">
        <v>4.72</v>
      </c>
      <c r="BG775" s="5">
        <v>6.01</v>
      </c>
      <c r="BH775" s="53">
        <v>205.0</v>
      </c>
      <c r="BI775" s="53">
        <v>131.2</v>
      </c>
      <c r="BJ775" s="53">
        <v>153.3</v>
      </c>
      <c r="BK775" s="53">
        <v>202.3</v>
      </c>
      <c r="BL775" s="54">
        <v>1625366.0</v>
      </c>
      <c r="BM775" s="53">
        <v>186.7</v>
      </c>
      <c r="BN775" s="53">
        <v>200.8</v>
      </c>
      <c r="BP775" s="53">
        <v>10184.7</v>
      </c>
      <c r="BQ775" s="21">
        <v>0.1376</v>
      </c>
      <c r="BR775" s="53">
        <v>224.3</v>
      </c>
      <c r="BS775" s="5">
        <v>248.43</v>
      </c>
      <c r="BT775" s="53">
        <v>4.564</v>
      </c>
      <c r="BU775" s="18">
        <v>2.05</v>
      </c>
      <c r="BV775" s="57">
        <v>144.830781</v>
      </c>
    </row>
    <row r="776" ht="15.75" customHeight="1">
      <c r="A776" s="3" t="s">
        <v>234</v>
      </c>
      <c r="B776" s="3">
        <v>2010.0</v>
      </c>
      <c r="C776" s="3">
        <v>2010.6666666666088</v>
      </c>
      <c r="D776" s="54">
        <v>1025.75</v>
      </c>
      <c r="E776" s="3">
        <v>8624.5</v>
      </c>
      <c r="F776" s="50">
        <v>1133.7174</v>
      </c>
      <c r="G776" s="50">
        <v>3656.073</v>
      </c>
      <c r="H776" s="51">
        <v>1187.8215</v>
      </c>
      <c r="I776" s="22">
        <v>627.8549</v>
      </c>
      <c r="J776" s="21">
        <v>100.85</v>
      </c>
      <c r="K776" s="5">
        <v>0.19</v>
      </c>
      <c r="L776" s="3"/>
      <c r="M776" s="54">
        <v>96.674</v>
      </c>
      <c r="N776" s="3">
        <v>1087.28</v>
      </c>
      <c r="O776" s="53">
        <v>184.9</v>
      </c>
      <c r="P776" s="52">
        <v>1085.834</v>
      </c>
      <c r="Q776" s="54">
        <v>217.923</v>
      </c>
      <c r="R776" s="54"/>
      <c r="S776" s="54">
        <v>76.82</v>
      </c>
      <c r="T776" s="3">
        <v>228.938499394487</v>
      </c>
      <c r="U776" s="21">
        <v>2.7</v>
      </c>
      <c r="V776" s="21">
        <v>0.26</v>
      </c>
      <c r="W776" s="18">
        <f t="shared" si="6"/>
        <v>0.013035733</v>
      </c>
      <c r="X776" s="54">
        <v>101.678</v>
      </c>
      <c r="Y776" s="54">
        <v>0.01565262558559999</v>
      </c>
      <c r="Z776" s="54"/>
      <c r="AA776" s="51">
        <v>6605.5904</v>
      </c>
      <c r="AB776" s="55">
        <v>8993.8781</v>
      </c>
      <c r="AC776" s="51">
        <v>13340.3161563231</v>
      </c>
      <c r="AD776" s="51">
        <v>13728.487184489</v>
      </c>
      <c r="AE776" s="51">
        <v>10080.8329898704</v>
      </c>
      <c r="AF776" s="51">
        <f t="shared" si="5"/>
        <v>37149.63633</v>
      </c>
      <c r="AG776" s="18">
        <v>37327.96</v>
      </c>
      <c r="AH776" s="21">
        <v>0.16</v>
      </c>
      <c r="AI776" s="51">
        <f t="shared" si="3"/>
        <v>2388.2877</v>
      </c>
      <c r="AJ776" s="18">
        <v>1213.464</v>
      </c>
      <c r="AK776" s="54">
        <v>76.82</v>
      </c>
      <c r="AL776" s="56">
        <v>19.425</v>
      </c>
      <c r="AM776" s="3">
        <v>228.938499394487</v>
      </c>
      <c r="AN776" s="53">
        <v>8983.8</v>
      </c>
      <c r="AO776" s="18">
        <f t="shared" si="4"/>
        <v>3493.993665</v>
      </c>
      <c r="AP776" s="53">
        <v>157.5</v>
      </c>
      <c r="AQ776" s="53">
        <v>10014.72</v>
      </c>
      <c r="AR776" s="21">
        <v>1542.095</v>
      </c>
      <c r="AS776" s="21">
        <v>3.322609</v>
      </c>
      <c r="AT776" s="53">
        <v>427.1</v>
      </c>
      <c r="AU776" s="53">
        <v>543.2</v>
      </c>
      <c r="AV776" s="53">
        <v>221.9</v>
      </c>
      <c r="AW776" s="74"/>
      <c r="AX776" s="53">
        <v>265.2</v>
      </c>
      <c r="AY776" s="53"/>
      <c r="AZ776" s="53"/>
      <c r="BA776" s="21">
        <v>197.478623501379</v>
      </c>
      <c r="BB776" s="5">
        <v>1213.46</v>
      </c>
      <c r="BC776" s="5">
        <v>18.35714</v>
      </c>
      <c r="BD776" s="18">
        <v>1235.0</v>
      </c>
      <c r="BE776" s="21">
        <v>2.7</v>
      </c>
      <c r="BF776" s="21">
        <v>4.49</v>
      </c>
      <c r="BG776" s="5">
        <v>5.66</v>
      </c>
      <c r="BH776" s="53">
        <v>206.5</v>
      </c>
      <c r="BI776" s="53">
        <v>131.1</v>
      </c>
      <c r="BJ776" s="53">
        <v>153.7</v>
      </c>
      <c r="BK776" s="53">
        <v>202.3</v>
      </c>
      <c r="BL776" s="54">
        <v>1635130.0</v>
      </c>
      <c r="BM776" s="53">
        <v>187.5</v>
      </c>
      <c r="BN776" s="53">
        <v>201.1</v>
      </c>
      <c r="BP776" s="53">
        <v>10228.2</v>
      </c>
      <c r="BQ776" s="21">
        <v>-0.573</v>
      </c>
      <c r="BR776" s="53">
        <v>240.5</v>
      </c>
      <c r="BS776" s="5">
        <v>248.43</v>
      </c>
      <c r="BT776" s="53">
        <v>4.4275</v>
      </c>
      <c r="BU776" s="18">
        <v>2.05</v>
      </c>
      <c r="BV776" s="57">
        <v>143.517672</v>
      </c>
    </row>
    <row r="777" ht="15.75" customHeight="1">
      <c r="A777" s="3" t="s">
        <v>235</v>
      </c>
      <c r="B777" s="3">
        <v>2010.0</v>
      </c>
      <c r="C777" s="3">
        <v>2010.749999999942</v>
      </c>
      <c r="D777" s="54">
        <v>995.239</v>
      </c>
      <c r="E777" s="3">
        <v>8666.1</v>
      </c>
      <c r="F777" s="50">
        <v>1121.5422</v>
      </c>
      <c r="G777" s="50">
        <v>3643.843</v>
      </c>
      <c r="H777" s="51">
        <v>1185.9373</v>
      </c>
      <c r="I777" s="22">
        <v>625.9024000000001</v>
      </c>
      <c r="J777" s="21">
        <v>99.74</v>
      </c>
      <c r="K777" s="5">
        <v>0.19</v>
      </c>
      <c r="L777" s="3"/>
      <c r="M777" s="54">
        <v>96.722</v>
      </c>
      <c r="N777" s="3">
        <v>1122.08</v>
      </c>
      <c r="O777" s="53">
        <v>184.9</v>
      </c>
      <c r="P777" s="52">
        <v>1047.759</v>
      </c>
      <c r="Q777" s="54">
        <v>218.275</v>
      </c>
      <c r="R777" s="54"/>
      <c r="S777" s="54">
        <v>75.31</v>
      </c>
      <c r="T777" s="3">
        <v>227.540658427632</v>
      </c>
      <c r="U777" s="21">
        <v>2.65</v>
      </c>
      <c r="V777" s="21">
        <v>0.26</v>
      </c>
      <c r="W777" s="18">
        <f t="shared" si="6"/>
        <v>0.01168348936</v>
      </c>
      <c r="X777" s="54">
        <v>101.795</v>
      </c>
      <c r="Y777" s="54">
        <v>0.015533031385303042</v>
      </c>
      <c r="Z777" s="54"/>
      <c r="AA777" s="51">
        <v>6577.0476</v>
      </c>
      <c r="AB777" s="55">
        <v>8991.0281</v>
      </c>
      <c r="AC777" s="51">
        <v>13485.985</v>
      </c>
      <c r="AD777" s="51">
        <v>13717.369</v>
      </c>
      <c r="AE777" s="51">
        <v>10094.776</v>
      </c>
      <c r="AF777" s="51">
        <f t="shared" si="5"/>
        <v>37298.13</v>
      </c>
      <c r="AG777" s="18">
        <v>37390.09</v>
      </c>
      <c r="AH777" s="21">
        <v>0.15</v>
      </c>
      <c r="AI777" s="51">
        <f t="shared" si="3"/>
        <v>2413.9805</v>
      </c>
      <c r="AJ777" s="18">
        <v>1271.461</v>
      </c>
      <c r="AK777" s="54">
        <v>75.31</v>
      </c>
      <c r="AL777" s="56">
        <v>21.821</v>
      </c>
      <c r="AM777" s="3">
        <v>227.540658427632</v>
      </c>
      <c r="AN777" s="53">
        <v>9067.6</v>
      </c>
      <c r="AO777" s="18">
        <f t="shared" si="4"/>
        <v>3660.987619</v>
      </c>
      <c r="AP777" s="53">
        <v>157.7</v>
      </c>
      <c r="AQ777" s="53">
        <v>10788.05</v>
      </c>
      <c r="AR777" s="21">
        <v>1599.466</v>
      </c>
      <c r="AS777" s="21">
        <v>3.520632</v>
      </c>
      <c r="AT777" s="53">
        <v>442.6</v>
      </c>
      <c r="AU777" s="53">
        <v>546.6</v>
      </c>
      <c r="AV777" s="53">
        <v>224.1</v>
      </c>
      <c r="AW777" s="74"/>
      <c r="AX777" s="53">
        <v>268.5</v>
      </c>
      <c r="AY777" s="53"/>
      <c r="AZ777" s="53"/>
      <c r="BA777" s="21">
        <v>198.070852744038</v>
      </c>
      <c r="BB777" s="5">
        <v>1271.46</v>
      </c>
      <c r="BC777" s="5">
        <v>20.54977</v>
      </c>
      <c r="BD777" s="18">
        <v>1294.0</v>
      </c>
      <c r="BE777" s="21">
        <v>2.65</v>
      </c>
      <c r="BF777" s="21">
        <v>4.53</v>
      </c>
      <c r="BG777" s="5">
        <v>5.66</v>
      </c>
      <c r="BH777" s="53">
        <v>208.2</v>
      </c>
      <c r="BI777" s="53">
        <v>131.1</v>
      </c>
      <c r="BJ777" s="53">
        <v>153.6</v>
      </c>
      <c r="BK777" s="53">
        <v>201.9</v>
      </c>
      <c r="BL777" s="54">
        <v>1647697.0</v>
      </c>
      <c r="BM777" s="53">
        <v>186.8</v>
      </c>
      <c r="BN777" s="53">
        <v>201.2</v>
      </c>
      <c r="BP777" s="53">
        <v>10249.0</v>
      </c>
      <c r="BQ777" s="21">
        <v>-0.1238</v>
      </c>
      <c r="BR777" s="53">
        <v>250.9</v>
      </c>
      <c r="BS777" s="5">
        <v>248.568</v>
      </c>
      <c r="BT777" s="53">
        <v>4.346</v>
      </c>
      <c r="BU777" s="18">
        <v>1.99</v>
      </c>
      <c r="BV777" s="57">
        <v>141.653401</v>
      </c>
    </row>
    <row r="778" ht="15.75" customHeight="1">
      <c r="A778" s="3" t="s">
        <v>61</v>
      </c>
      <c r="B778" s="3">
        <v>2010.0</v>
      </c>
      <c r="C778" s="3">
        <v>2010.8333333332753</v>
      </c>
      <c r="D778" s="54">
        <v>991.32</v>
      </c>
      <c r="E778" s="3">
        <v>8711.8</v>
      </c>
      <c r="F778" s="50">
        <v>1113.723</v>
      </c>
      <c r="G778" s="50">
        <v>3628.6769</v>
      </c>
      <c r="H778" s="51">
        <v>1184.9045</v>
      </c>
      <c r="I778" s="22">
        <v>637.2628000000001</v>
      </c>
      <c r="J778" s="21">
        <v>96.09</v>
      </c>
      <c r="K778" s="5">
        <v>0.19</v>
      </c>
      <c r="L778" s="3"/>
      <c r="M778" s="54">
        <v>96.843</v>
      </c>
      <c r="N778" s="3">
        <v>1171.58</v>
      </c>
      <c r="O778" s="53">
        <v>186.6</v>
      </c>
      <c r="P778" s="52">
        <v>1039.893</v>
      </c>
      <c r="Q778" s="54">
        <v>219.035</v>
      </c>
      <c r="R778" s="54"/>
      <c r="S778" s="54">
        <v>81.9</v>
      </c>
      <c r="T778" s="3">
        <v>206.276591142478</v>
      </c>
      <c r="U778" s="21">
        <v>2.54</v>
      </c>
      <c r="V778" s="21">
        <v>0.23</v>
      </c>
      <c r="W778" s="18">
        <f t="shared" si="6"/>
        <v>0.009191233939</v>
      </c>
      <c r="X778" s="54">
        <v>102.004</v>
      </c>
      <c r="Y778" s="54">
        <v>0.015207611767984464</v>
      </c>
      <c r="Z778" s="54"/>
      <c r="AA778" s="51">
        <v>6564.3726</v>
      </c>
      <c r="AB778" s="55">
        <v>9003.3704</v>
      </c>
      <c r="AC778" s="51">
        <v>13561.1426601663</v>
      </c>
      <c r="AD778" s="51">
        <v>13720.9425980253</v>
      </c>
      <c r="AE778" s="51">
        <v>10078.8837872041</v>
      </c>
      <c r="AF778" s="51">
        <f t="shared" si="5"/>
        <v>37360.96905</v>
      </c>
      <c r="AG778" s="18">
        <v>37362.7</v>
      </c>
      <c r="AH778" s="21">
        <v>0.13</v>
      </c>
      <c r="AI778" s="51">
        <f t="shared" si="3"/>
        <v>2438.9978</v>
      </c>
      <c r="AJ778" s="18">
        <v>1343.19</v>
      </c>
      <c r="AK778" s="54">
        <v>81.9</v>
      </c>
      <c r="AL778" s="56">
        <v>24.564</v>
      </c>
      <c r="AM778" s="3">
        <v>206.276591142478</v>
      </c>
      <c r="AN778" s="53">
        <v>9066.7</v>
      </c>
      <c r="AO778" s="18">
        <f t="shared" si="4"/>
        <v>3867.520875</v>
      </c>
      <c r="AP778" s="53">
        <v>157.5</v>
      </c>
      <c r="AQ778" s="53">
        <v>11118.49</v>
      </c>
      <c r="AR778" s="21">
        <v>1693.333</v>
      </c>
      <c r="AS778" s="21">
        <v>3.77881</v>
      </c>
      <c r="AT778" s="53">
        <v>473.6</v>
      </c>
      <c r="AU778" s="53">
        <v>567.6</v>
      </c>
      <c r="AV778" s="53">
        <v>222.7</v>
      </c>
      <c r="AW778" s="74"/>
      <c r="AX778" s="53">
        <v>284.6</v>
      </c>
      <c r="AY778" s="53"/>
      <c r="AZ778" s="53"/>
      <c r="BA778" s="21">
        <v>197.552479025909</v>
      </c>
      <c r="BB778" s="5">
        <v>1343.19</v>
      </c>
      <c r="BC778" s="5">
        <v>23.39333</v>
      </c>
      <c r="BD778" s="18">
        <v>1346.75</v>
      </c>
      <c r="BE778" s="21">
        <v>2.54</v>
      </c>
      <c r="BF778" s="21">
        <v>4.68</v>
      </c>
      <c r="BG778" s="5">
        <v>5.72</v>
      </c>
      <c r="BH778" s="53">
        <v>210.4</v>
      </c>
      <c r="BI778" s="53">
        <v>131.0</v>
      </c>
      <c r="BJ778" s="53">
        <v>153.7</v>
      </c>
      <c r="BK778" s="53">
        <v>201.6</v>
      </c>
      <c r="BL778" s="54">
        <v>1656675.0</v>
      </c>
      <c r="BM778" s="53">
        <v>188.4</v>
      </c>
      <c r="BN778" s="53">
        <v>201.4</v>
      </c>
      <c r="BP778" s="53">
        <v>10304.7</v>
      </c>
      <c r="BR778" s="53">
        <v>260.2</v>
      </c>
      <c r="BS778" s="5">
        <v>248.692</v>
      </c>
      <c r="BT778" s="53">
        <v>4.225</v>
      </c>
      <c r="BU778" s="18">
        <v>1.92</v>
      </c>
      <c r="BV778" s="57">
        <v>140.031253</v>
      </c>
    </row>
    <row r="779" ht="15.75" customHeight="1">
      <c r="A779" s="3" t="s">
        <v>236</v>
      </c>
      <c r="B779" s="3">
        <v>2010.0</v>
      </c>
      <c r="C779" s="3">
        <v>2010.9166666666085</v>
      </c>
      <c r="D779" s="54">
        <v>992.036</v>
      </c>
      <c r="E779" s="3">
        <v>8753.4</v>
      </c>
      <c r="F779" s="50">
        <v>1109.5438</v>
      </c>
      <c r="G779" s="50">
        <v>3622.2592</v>
      </c>
      <c r="H779" s="51">
        <v>1187.0897</v>
      </c>
      <c r="I779" s="22">
        <v>641.5981999999999</v>
      </c>
      <c r="J779" s="21">
        <v>96.63</v>
      </c>
      <c r="K779" s="5">
        <v>0.19</v>
      </c>
      <c r="L779" s="3"/>
      <c r="M779" s="54">
        <v>96.955</v>
      </c>
      <c r="N779" s="3">
        <v>1198.89</v>
      </c>
      <c r="O779" s="53">
        <v>187.7</v>
      </c>
      <c r="P779" s="52">
        <v>1038.725</v>
      </c>
      <c r="Q779" s="54">
        <v>219.59</v>
      </c>
      <c r="R779" s="54"/>
      <c r="S779" s="54">
        <v>84.14</v>
      </c>
      <c r="T779" s="3">
        <v>221.491130649212</v>
      </c>
      <c r="U779" s="21">
        <v>2.76</v>
      </c>
      <c r="V779" s="21">
        <v>0.25</v>
      </c>
      <c r="W779" s="18">
        <f t="shared" si="6"/>
        <v>0.009495746697</v>
      </c>
      <c r="X779" s="54">
        <v>102.176</v>
      </c>
      <c r="Y779" s="54">
        <v>0.015807368818722356</v>
      </c>
      <c r="Z779" s="54"/>
      <c r="AA779" s="51">
        <v>6560.5362</v>
      </c>
      <c r="AB779" s="55">
        <v>9014.9954</v>
      </c>
      <c r="AC779" s="51">
        <v>13594.1834369469</v>
      </c>
      <c r="AD779" s="51">
        <v>13731.3166798633</v>
      </c>
      <c r="AE779" s="51">
        <v>10046.856650408</v>
      </c>
      <c r="AF779" s="51">
        <f t="shared" si="5"/>
        <v>37372.35677</v>
      </c>
      <c r="AG779" s="18">
        <v>37370.3</v>
      </c>
      <c r="AH779" s="21">
        <v>0.14</v>
      </c>
      <c r="AI779" s="51">
        <f t="shared" si="3"/>
        <v>2454.4592</v>
      </c>
      <c r="AJ779" s="18">
        <v>1371.784</v>
      </c>
      <c r="AK779" s="54">
        <v>84.14</v>
      </c>
      <c r="AL779" s="56">
        <v>28.189</v>
      </c>
      <c r="AM779" s="3">
        <v>221.491130649212</v>
      </c>
      <c r="AN779" s="53">
        <v>9234.4</v>
      </c>
      <c r="AO779" s="18">
        <f t="shared" si="4"/>
        <v>3949.853153</v>
      </c>
      <c r="AP779" s="53">
        <v>157.4</v>
      </c>
      <c r="AQ779" s="53">
        <v>11006.02</v>
      </c>
      <c r="AR779" s="21">
        <v>1696.99</v>
      </c>
      <c r="AS779" s="21">
        <v>3.8452</v>
      </c>
      <c r="AT779" s="53">
        <v>483.7</v>
      </c>
      <c r="AU779" s="53">
        <v>577.4</v>
      </c>
      <c r="AV779" s="53">
        <v>222.6</v>
      </c>
      <c r="AW779" s="74"/>
      <c r="AX779" s="53">
        <v>286.9</v>
      </c>
      <c r="AY779" s="53"/>
      <c r="AZ779" s="53"/>
      <c r="BA779" s="21">
        <v>198.076449525804</v>
      </c>
      <c r="BB779" s="5">
        <v>1371.78</v>
      </c>
      <c r="BC779" s="5">
        <v>26.54091</v>
      </c>
      <c r="BD779" s="18">
        <v>1383.5</v>
      </c>
      <c r="BE779" s="21">
        <v>2.76</v>
      </c>
      <c r="BF779" s="21">
        <v>4.87</v>
      </c>
      <c r="BG779" s="5">
        <v>5.92</v>
      </c>
      <c r="BH779" s="53">
        <v>212.2</v>
      </c>
      <c r="BI779" s="53">
        <v>130.9</v>
      </c>
      <c r="BJ779" s="53">
        <v>153.6</v>
      </c>
      <c r="BK779" s="53">
        <v>201.6</v>
      </c>
      <c r="BL779" s="54">
        <v>1656120.0</v>
      </c>
      <c r="BM779" s="53">
        <v>189.2</v>
      </c>
      <c r="BN779" s="53">
        <v>201.5</v>
      </c>
      <c r="BP779" s="53">
        <v>10354.7</v>
      </c>
      <c r="BR779" s="53">
        <v>266.4</v>
      </c>
      <c r="BS779" s="5">
        <v>248.993</v>
      </c>
      <c r="BT779" s="53">
        <v>4.3</v>
      </c>
      <c r="BU779" s="18">
        <v>1.89</v>
      </c>
      <c r="BV779" s="57">
        <v>138.69227</v>
      </c>
    </row>
    <row r="780" ht="15.75" customHeight="1">
      <c r="A780" s="3" t="s">
        <v>237</v>
      </c>
      <c r="B780" s="3">
        <v>2010.0</v>
      </c>
      <c r="C780" s="3">
        <v>2010.9999999999418</v>
      </c>
      <c r="D780" s="54">
        <v>1031.871</v>
      </c>
      <c r="E780" s="3">
        <v>8783.1</v>
      </c>
      <c r="F780" s="50">
        <v>1107.3394</v>
      </c>
      <c r="G780" s="50">
        <v>3613.5365</v>
      </c>
      <c r="H780" s="51">
        <v>1192.4421</v>
      </c>
      <c r="I780" s="22">
        <v>642.7079</v>
      </c>
      <c r="J780" s="21">
        <v>97.86</v>
      </c>
      <c r="K780" s="5">
        <v>0.18</v>
      </c>
      <c r="L780" s="3"/>
      <c r="M780" s="54">
        <v>96.975</v>
      </c>
      <c r="N780" s="3">
        <v>1241.53</v>
      </c>
      <c r="O780" s="53">
        <v>189.7</v>
      </c>
      <c r="P780" s="52">
        <v>1077.359</v>
      </c>
      <c r="Q780" s="54">
        <v>220.472</v>
      </c>
      <c r="R780" s="54"/>
      <c r="S780" s="54">
        <v>89.04</v>
      </c>
      <c r="T780" s="3">
        <v>237.989631105946</v>
      </c>
      <c r="U780" s="21">
        <v>3.29</v>
      </c>
      <c r="V780" s="21">
        <v>0.29</v>
      </c>
      <c r="W780" s="18">
        <f t="shared" si="6"/>
        <v>0.009021101261</v>
      </c>
      <c r="X780" s="54">
        <v>102.311</v>
      </c>
      <c r="Y780" s="54">
        <v>0.016331071751418014</v>
      </c>
      <c r="Z780" s="54"/>
      <c r="AA780" s="51">
        <v>6555.9423</v>
      </c>
      <c r="AB780" s="55">
        <v>8982.9973</v>
      </c>
      <c r="AC780" s="51">
        <v>13624.416</v>
      </c>
      <c r="AD780" s="51">
        <v>13737.196</v>
      </c>
      <c r="AE780" s="51">
        <v>10020.344</v>
      </c>
      <c r="AF780" s="51">
        <f t="shared" si="5"/>
        <v>37381.956</v>
      </c>
      <c r="AG780" s="18">
        <v>37412.86</v>
      </c>
      <c r="AH780" s="21">
        <v>0.14</v>
      </c>
      <c r="AI780" s="51">
        <f t="shared" si="3"/>
        <v>2427.055</v>
      </c>
      <c r="AJ780" s="18">
        <v>1393.512</v>
      </c>
      <c r="AK780" s="54">
        <v>89.04</v>
      </c>
      <c r="AL780" s="56">
        <v>30.934</v>
      </c>
      <c r="AM780" s="3">
        <v>237.989631105946</v>
      </c>
      <c r="AN780" s="53">
        <v>9213.1</v>
      </c>
      <c r="AO780" s="18">
        <f t="shared" si="4"/>
        <v>4012.415779</v>
      </c>
      <c r="AP780" s="53">
        <v>157.5</v>
      </c>
      <c r="AQ780" s="53">
        <v>11577.51</v>
      </c>
      <c r="AR780" s="21">
        <v>1715.851</v>
      </c>
      <c r="AS780" s="21">
        <v>4.172814</v>
      </c>
      <c r="AT780" s="53">
        <v>498.4</v>
      </c>
      <c r="AU780" s="53">
        <v>599.8</v>
      </c>
      <c r="AV780" s="53">
        <v>228.3</v>
      </c>
      <c r="AW780" s="74"/>
      <c r="AX780" s="53">
        <v>291.8</v>
      </c>
      <c r="AY780" s="53"/>
      <c r="AZ780" s="53"/>
      <c r="BA780" s="21">
        <v>198.148880599873</v>
      </c>
      <c r="BB780" s="5">
        <v>1393.51</v>
      </c>
      <c r="BC780" s="5">
        <v>29.34905</v>
      </c>
      <c r="BD780" s="18">
        <v>1405.5</v>
      </c>
      <c r="BE780" s="21">
        <v>3.29</v>
      </c>
      <c r="BF780" s="21">
        <v>5.02</v>
      </c>
      <c r="BG780" s="5">
        <v>6.1</v>
      </c>
      <c r="BH780" s="53">
        <v>214.8</v>
      </c>
      <c r="BI780" s="53">
        <v>131.1</v>
      </c>
      <c r="BJ780" s="53">
        <v>153.3</v>
      </c>
      <c r="BK780" s="53">
        <v>201.8</v>
      </c>
      <c r="BL780" s="54">
        <v>1663852.0</v>
      </c>
      <c r="BM780" s="53">
        <v>191.3</v>
      </c>
      <c r="BN780" s="53">
        <v>202.1</v>
      </c>
      <c r="BP780" s="53">
        <v>10392.1</v>
      </c>
      <c r="BR780" s="53">
        <v>267.8</v>
      </c>
      <c r="BS780" s="5">
        <v>249.284</v>
      </c>
      <c r="BT780" s="53">
        <v>4.714</v>
      </c>
      <c r="BU780" s="18">
        <v>1.83</v>
      </c>
      <c r="BV780" s="57">
        <v>137.291633</v>
      </c>
    </row>
    <row r="781" ht="15.75" customHeight="1">
      <c r="A781" s="3" t="s">
        <v>58</v>
      </c>
      <c r="B781" s="3">
        <v>2011.0</v>
      </c>
      <c r="C781" s="3">
        <v>2011.083333333275</v>
      </c>
      <c r="D781" s="54">
        <v>1074.624</v>
      </c>
      <c r="E781" s="3">
        <v>8801.9</v>
      </c>
      <c r="F781" s="50">
        <v>1075.944</v>
      </c>
      <c r="G781" s="50">
        <v>3602.2977</v>
      </c>
      <c r="H781" s="51">
        <v>1196.0526</v>
      </c>
      <c r="I781" s="22">
        <v>650.1558</v>
      </c>
      <c r="J781" s="21">
        <v>96.62</v>
      </c>
      <c r="K781" s="5">
        <v>0.17</v>
      </c>
      <c r="L781" s="3"/>
      <c r="M781" s="54">
        <v>97.214</v>
      </c>
      <c r="N781" s="3">
        <v>1282.62</v>
      </c>
      <c r="O781" s="53">
        <v>192.7</v>
      </c>
      <c r="P781" s="52">
        <v>1106.871</v>
      </c>
      <c r="Q781" s="54">
        <v>221.187</v>
      </c>
      <c r="R781" s="54"/>
      <c r="S781" s="54">
        <v>89.42</v>
      </c>
      <c r="T781" s="3">
        <v>243.245559141118</v>
      </c>
      <c r="U781" s="21">
        <v>3.39</v>
      </c>
      <c r="V781" s="21">
        <v>0.27</v>
      </c>
      <c r="W781" s="18">
        <f t="shared" si="6"/>
        <v>0.0102464979</v>
      </c>
      <c r="X781" s="54">
        <v>102.4</v>
      </c>
      <c r="Y781" s="54">
        <v>0.015218361175829198</v>
      </c>
      <c r="Z781" s="54"/>
      <c r="AA781" s="51">
        <v>6524.8683</v>
      </c>
      <c r="AB781" s="55">
        <v>8949.212</v>
      </c>
      <c r="AC781" s="51">
        <v>13679.2714225623</v>
      </c>
      <c r="AD781" s="51">
        <v>13730.2358338448</v>
      </c>
      <c r="AE781" s="51">
        <v>10015.6856881836</v>
      </c>
      <c r="AF781" s="51">
        <f t="shared" si="5"/>
        <v>37425.19294</v>
      </c>
      <c r="AG781" s="18">
        <v>37490.38</v>
      </c>
      <c r="AH781" s="21">
        <v>0.15</v>
      </c>
      <c r="AI781" s="51">
        <f t="shared" si="3"/>
        <v>2424.3437</v>
      </c>
      <c r="AJ781" s="18">
        <v>1360.475</v>
      </c>
      <c r="AK781" s="54">
        <v>89.42</v>
      </c>
      <c r="AL781" s="56">
        <v>28.17</v>
      </c>
      <c r="AM781" s="3">
        <v>243.245559141118</v>
      </c>
      <c r="AN781" s="53">
        <v>9295.1</v>
      </c>
      <c r="AO781" s="18">
        <f t="shared" si="4"/>
        <v>3917.290527</v>
      </c>
      <c r="AP781" s="53">
        <v>158.0</v>
      </c>
      <c r="AQ781" s="53">
        <v>11891.93</v>
      </c>
      <c r="AR781" s="21">
        <v>1790.775</v>
      </c>
      <c r="AS781" s="21">
        <v>4.35255</v>
      </c>
      <c r="AT781" s="53">
        <v>514.4</v>
      </c>
      <c r="AU781" s="53">
        <v>622.4</v>
      </c>
      <c r="AV781" s="53">
        <v>239.8</v>
      </c>
      <c r="AW781" s="74"/>
      <c r="AX781" s="53">
        <v>302.2</v>
      </c>
      <c r="AY781" s="53"/>
      <c r="AZ781" s="53"/>
      <c r="BA781" s="21">
        <v>198.341577849328</v>
      </c>
      <c r="BB781" s="5">
        <v>1360.48</v>
      </c>
      <c r="BC781" s="5">
        <v>28.4025</v>
      </c>
      <c r="BD781" s="18">
        <v>1327.0</v>
      </c>
      <c r="BE781" s="21">
        <v>3.39</v>
      </c>
      <c r="BF781" s="21">
        <v>5.04</v>
      </c>
      <c r="BG781" s="5">
        <v>6.09</v>
      </c>
      <c r="BH781" s="53">
        <v>219.8</v>
      </c>
      <c r="BI781" s="53">
        <v>131.6</v>
      </c>
      <c r="BJ781" s="53">
        <v>153.7</v>
      </c>
      <c r="BK781" s="53">
        <v>202.3</v>
      </c>
      <c r="BL781" s="54">
        <v>1665177.0</v>
      </c>
      <c r="BM781" s="53">
        <v>194.2</v>
      </c>
      <c r="BN781" s="53">
        <v>203.6</v>
      </c>
      <c r="BP781" s="53">
        <v>10435.5</v>
      </c>
      <c r="BR781" s="53">
        <v>269.8</v>
      </c>
      <c r="BS781" s="5">
        <v>249.621</v>
      </c>
      <c r="BT781" s="53">
        <v>4.755</v>
      </c>
      <c r="BU781" s="18">
        <v>1.79</v>
      </c>
      <c r="BV781" s="57">
        <v>135.094935</v>
      </c>
    </row>
    <row r="782" ht="15.75" customHeight="1">
      <c r="A782" s="3" t="s">
        <v>230</v>
      </c>
      <c r="B782" s="3">
        <v>2011.0</v>
      </c>
      <c r="C782" s="3">
        <v>2011.1666666666083</v>
      </c>
      <c r="D782" s="54">
        <v>1240.628</v>
      </c>
      <c r="E782" s="3">
        <v>8858.0</v>
      </c>
      <c r="F782" s="50">
        <v>1072.6957</v>
      </c>
      <c r="G782" s="50">
        <v>3570.112</v>
      </c>
      <c r="H782" s="51">
        <v>1199.7566</v>
      </c>
      <c r="I782" s="22">
        <v>654.8843</v>
      </c>
      <c r="J782" s="21">
        <v>95.57</v>
      </c>
      <c r="K782" s="5">
        <v>0.16</v>
      </c>
      <c r="L782" s="3"/>
      <c r="M782" s="54">
        <v>97.396</v>
      </c>
      <c r="N782" s="3">
        <v>1321.12</v>
      </c>
      <c r="O782" s="53">
        <v>195.8</v>
      </c>
      <c r="P782" s="52">
        <v>1262.561</v>
      </c>
      <c r="Q782" s="54">
        <v>221.898</v>
      </c>
      <c r="R782" s="54"/>
      <c r="S782" s="54">
        <v>89.58</v>
      </c>
      <c r="T782" s="3">
        <v>218.014039965154</v>
      </c>
      <c r="U782" s="21">
        <v>3.58</v>
      </c>
      <c r="V782" s="21">
        <v>0.29</v>
      </c>
      <c r="W782" s="18">
        <f t="shared" si="6"/>
        <v>0.01140210596</v>
      </c>
      <c r="X782" s="54">
        <v>102.451</v>
      </c>
      <c r="Y782" s="54">
        <v>0.014527053790699407</v>
      </c>
      <c r="Z782" s="54"/>
      <c r="AA782" s="51">
        <v>6497.5016</v>
      </c>
      <c r="AB782" s="55">
        <v>8915.5278</v>
      </c>
      <c r="AC782" s="51">
        <v>13738.6703921855</v>
      </c>
      <c r="AD782" s="51">
        <v>13713.8935405021</v>
      </c>
      <c r="AE782" s="51">
        <v>10027.9833344235</v>
      </c>
      <c r="AF782" s="51">
        <f t="shared" si="5"/>
        <v>37480.54727</v>
      </c>
      <c r="AG782" s="18">
        <v>37526.17</v>
      </c>
      <c r="AH782" s="21">
        <v>0.13</v>
      </c>
      <c r="AI782" s="51">
        <f t="shared" si="3"/>
        <v>2418.0262</v>
      </c>
      <c r="AJ782" s="18">
        <v>1371.313</v>
      </c>
      <c r="AK782" s="54">
        <v>89.58</v>
      </c>
      <c r="AL782" s="56">
        <v>33.817</v>
      </c>
      <c r="AM782" s="3">
        <v>218.014039965154</v>
      </c>
      <c r="AN782" s="53">
        <v>9389.2</v>
      </c>
      <c r="AO782" s="18">
        <f t="shared" si="4"/>
        <v>3948.496977</v>
      </c>
      <c r="AP782" s="53">
        <v>158.3</v>
      </c>
      <c r="AQ782" s="53">
        <v>12226.34</v>
      </c>
      <c r="AR782" s="21">
        <v>1826.553</v>
      </c>
      <c r="AS782" s="21">
        <v>4.498274</v>
      </c>
      <c r="AT782" s="53">
        <v>532.0</v>
      </c>
      <c r="AU782" s="53">
        <v>652.7</v>
      </c>
      <c r="AV782" s="53">
        <v>248.7</v>
      </c>
      <c r="AW782" s="74"/>
      <c r="AX782" s="53">
        <v>319.2</v>
      </c>
      <c r="AY782" s="53"/>
      <c r="AZ782" s="53"/>
      <c r="BA782" s="21">
        <v>198.220757384074</v>
      </c>
      <c r="BB782" s="5">
        <v>1371.31</v>
      </c>
      <c r="BC782" s="5">
        <v>30.7785</v>
      </c>
      <c r="BD782" s="18">
        <v>1411.0</v>
      </c>
      <c r="BE782" s="21">
        <v>3.58</v>
      </c>
      <c r="BF782" s="21">
        <v>5.22</v>
      </c>
      <c r="BG782" s="5">
        <v>6.15</v>
      </c>
      <c r="BH782" s="53">
        <v>224.2</v>
      </c>
      <c r="BI782" s="53">
        <v>132.0</v>
      </c>
      <c r="BJ782" s="53">
        <v>154.4</v>
      </c>
      <c r="BK782" s="53">
        <v>202.6</v>
      </c>
      <c r="BL782" s="54">
        <v>1664173.0</v>
      </c>
      <c r="BM782" s="53">
        <v>196.4</v>
      </c>
      <c r="BN782" s="53">
        <v>204.3</v>
      </c>
      <c r="BP782" s="53">
        <v>10470.1</v>
      </c>
      <c r="BR782" s="53">
        <v>271.7</v>
      </c>
      <c r="BS782" s="5">
        <v>249.924</v>
      </c>
      <c r="BT782" s="53">
        <v>4.9525</v>
      </c>
      <c r="BU782" s="18">
        <v>1.76</v>
      </c>
      <c r="BV782" s="57">
        <v>133.170261</v>
      </c>
    </row>
    <row r="783" ht="15.75" customHeight="1">
      <c r="A783" s="3" t="s">
        <v>231</v>
      </c>
      <c r="B783" s="3">
        <v>2011.0</v>
      </c>
      <c r="C783" s="3">
        <v>2011.2499999999416</v>
      </c>
      <c r="D783" s="54">
        <v>1416.273</v>
      </c>
      <c r="E783" s="3">
        <v>8900.6</v>
      </c>
      <c r="F783" s="50">
        <v>1071.3637</v>
      </c>
      <c r="G783" s="50">
        <v>3540.607</v>
      </c>
      <c r="H783" s="51">
        <v>1206.9333</v>
      </c>
      <c r="I783" s="22">
        <v>663.1669</v>
      </c>
      <c r="J783" s="21">
        <v>94.26</v>
      </c>
      <c r="K783" s="5">
        <v>0.14</v>
      </c>
      <c r="L783" s="3"/>
      <c r="M783" s="54">
        <v>97.543</v>
      </c>
      <c r="N783" s="3">
        <v>1304.49</v>
      </c>
      <c r="O783" s="53">
        <v>199.2</v>
      </c>
      <c r="P783" s="52">
        <v>1436.155</v>
      </c>
      <c r="Q783" s="54">
        <v>223.046</v>
      </c>
      <c r="R783" s="54"/>
      <c r="S783" s="54">
        <v>102.94</v>
      </c>
      <c r="T783" s="3">
        <v>220.968316967715</v>
      </c>
      <c r="U783" s="21">
        <v>3.41</v>
      </c>
      <c r="V783" s="21">
        <v>0.26</v>
      </c>
      <c r="W783" s="18">
        <f t="shared" si="6"/>
        <v>0.01162597747</v>
      </c>
      <c r="X783" s="54">
        <v>102.67</v>
      </c>
      <c r="Y783" s="54">
        <v>0.015770311448810803</v>
      </c>
      <c r="Z783" s="54"/>
      <c r="AA783" s="51">
        <v>6481.2395</v>
      </c>
      <c r="AB783" s="55">
        <v>8911.7019</v>
      </c>
      <c r="AC783" s="51">
        <v>13770.656</v>
      </c>
      <c r="AD783" s="51">
        <v>13694.577</v>
      </c>
      <c r="AE783" s="51">
        <v>10047.029</v>
      </c>
      <c r="AF783" s="51">
        <f t="shared" si="5"/>
        <v>37512.262</v>
      </c>
      <c r="AG783" s="18">
        <v>37520.23</v>
      </c>
      <c r="AH783" s="21">
        <v>0.1</v>
      </c>
      <c r="AI783" s="51">
        <f t="shared" si="3"/>
        <v>2430.4624</v>
      </c>
      <c r="AJ783" s="18">
        <v>1422.848</v>
      </c>
      <c r="AK783" s="54">
        <v>102.94</v>
      </c>
      <c r="AL783" s="56">
        <v>37.89</v>
      </c>
      <c r="AM783" s="3">
        <v>220.968316967715</v>
      </c>
      <c r="AN783" s="53">
        <v>9423.5</v>
      </c>
      <c r="AO783" s="18">
        <f t="shared" si="4"/>
        <v>4096.884538</v>
      </c>
      <c r="AP783" s="53">
        <v>158.7</v>
      </c>
      <c r="AQ783" s="53">
        <v>12319.73</v>
      </c>
      <c r="AR783" s="21">
        <v>1770.97</v>
      </c>
      <c r="AS783" s="21">
        <v>4.332091</v>
      </c>
      <c r="AT783" s="53">
        <v>516.5</v>
      </c>
      <c r="AU783" s="53">
        <v>649.5</v>
      </c>
      <c r="AV783" s="53">
        <v>253.3</v>
      </c>
      <c r="AW783" s="74"/>
      <c r="AX783" s="53">
        <v>319.4</v>
      </c>
      <c r="AY783" s="53"/>
      <c r="AZ783" s="53"/>
      <c r="BA783" s="21">
        <v>198.606942125322</v>
      </c>
      <c r="BB783" s="5">
        <v>1422.85</v>
      </c>
      <c r="BC783" s="5">
        <v>35.81348</v>
      </c>
      <c r="BD783" s="18">
        <v>1439.0</v>
      </c>
      <c r="BE783" s="21">
        <v>3.41</v>
      </c>
      <c r="BF783" s="21">
        <v>5.13</v>
      </c>
      <c r="BG783" s="5">
        <v>6.03</v>
      </c>
      <c r="BH783" s="53">
        <v>225.7</v>
      </c>
      <c r="BI783" s="53">
        <v>132.2</v>
      </c>
      <c r="BJ783" s="53">
        <v>155.1</v>
      </c>
      <c r="BK783" s="53">
        <v>202.9</v>
      </c>
      <c r="BL783" s="54">
        <v>1672664.0</v>
      </c>
      <c r="BM783" s="53">
        <v>200.4</v>
      </c>
      <c r="BN783" s="53">
        <v>205.2</v>
      </c>
      <c r="BP783" s="53">
        <v>10550.5</v>
      </c>
      <c r="BR783" s="53">
        <v>275.2</v>
      </c>
      <c r="BS783" s="5">
        <v>250.158</v>
      </c>
      <c r="BT783" s="53">
        <v>4.836</v>
      </c>
      <c r="BU783" s="18">
        <v>1.8</v>
      </c>
      <c r="BV783" s="57">
        <v>131.934996</v>
      </c>
    </row>
    <row r="784" ht="15.75" customHeight="1">
      <c r="A784" s="3" t="s">
        <v>59</v>
      </c>
      <c r="B784" s="3">
        <v>2011.0</v>
      </c>
      <c r="C784" s="3">
        <v>2011.3333333332748</v>
      </c>
      <c r="D784" s="54">
        <v>1508.786</v>
      </c>
      <c r="E784" s="3">
        <v>8949.0</v>
      </c>
      <c r="F784" s="50">
        <v>1077.0439</v>
      </c>
      <c r="G784" s="50">
        <v>3520.5064</v>
      </c>
      <c r="H784" s="51">
        <v>1214.8159</v>
      </c>
      <c r="I784" s="22">
        <v>673.7211</v>
      </c>
      <c r="J784" s="21">
        <v>92.58</v>
      </c>
      <c r="K784" s="5">
        <v>0.1</v>
      </c>
      <c r="L784" s="3"/>
      <c r="M784" s="54">
        <v>97.761</v>
      </c>
      <c r="N784" s="3">
        <v>1331.51</v>
      </c>
      <c r="O784" s="53">
        <v>203.1</v>
      </c>
      <c r="P784" s="52">
        <v>1526.629</v>
      </c>
      <c r="Q784" s="54">
        <v>224.093</v>
      </c>
      <c r="R784" s="54"/>
      <c r="S784" s="54">
        <v>110.04</v>
      </c>
      <c r="T784" s="3">
        <v>220.519000550185</v>
      </c>
      <c r="U784" s="21">
        <v>3.46</v>
      </c>
      <c r="V784" s="21">
        <v>0.25</v>
      </c>
      <c r="W784" s="18">
        <f t="shared" si="6"/>
        <v>0.01352948495</v>
      </c>
      <c r="X784" s="54">
        <v>102.866</v>
      </c>
      <c r="Y784" s="54">
        <v>0.01686437327006729</v>
      </c>
      <c r="Z784" s="54"/>
      <c r="AA784" s="51">
        <v>6486.599</v>
      </c>
      <c r="AB784" s="55">
        <v>8930.3259</v>
      </c>
      <c r="AC784" s="51">
        <v>13763.6213903252</v>
      </c>
      <c r="AD784" s="51">
        <v>13677.1404740028</v>
      </c>
      <c r="AE784" s="51">
        <v>10064.7976452469</v>
      </c>
      <c r="AF784" s="51">
        <f t="shared" si="5"/>
        <v>37505.55951</v>
      </c>
      <c r="AG784" s="18">
        <v>37472.55</v>
      </c>
      <c r="AH784" s="21">
        <v>0.06</v>
      </c>
      <c r="AI784" s="51">
        <f t="shared" si="3"/>
        <v>2443.7269</v>
      </c>
      <c r="AJ784" s="18">
        <v>1474.431</v>
      </c>
      <c r="AK784" s="54">
        <v>110.04</v>
      </c>
      <c r="AL784" s="56">
        <v>48.597</v>
      </c>
      <c r="AM784" s="3">
        <v>220.519000550185</v>
      </c>
      <c r="AN784" s="53">
        <v>9421.8</v>
      </c>
      <c r="AO784" s="18">
        <f t="shared" si="4"/>
        <v>4245.410308</v>
      </c>
      <c r="AP784" s="53">
        <v>159.2</v>
      </c>
      <c r="AQ784" s="53">
        <v>12810.54</v>
      </c>
      <c r="AR784" s="21">
        <v>1801.58</v>
      </c>
      <c r="AS784" s="21">
        <v>4.302379</v>
      </c>
      <c r="AT784" s="53">
        <v>528.5</v>
      </c>
      <c r="AU784" s="53">
        <v>667.3</v>
      </c>
      <c r="AV784" s="53">
        <v>257.5</v>
      </c>
      <c r="AW784" s="74"/>
      <c r="AX784" s="53">
        <v>334.4</v>
      </c>
      <c r="AY784" s="53"/>
      <c r="AZ784" s="53"/>
      <c r="BA784" s="21">
        <v>198.748204888354</v>
      </c>
      <c r="BB784" s="5">
        <v>1474.43</v>
      </c>
      <c r="BC784" s="5">
        <v>41.96556</v>
      </c>
      <c r="BD784" s="18">
        <v>1535.5</v>
      </c>
      <c r="BE784" s="21">
        <v>3.46</v>
      </c>
      <c r="BF784" s="21">
        <v>5.16</v>
      </c>
      <c r="BG784" s="5">
        <v>6.02</v>
      </c>
      <c r="BH784" s="53">
        <v>229.2</v>
      </c>
      <c r="BI784" s="53">
        <v>132.5</v>
      </c>
      <c r="BJ784" s="53">
        <v>155.5</v>
      </c>
      <c r="BK784" s="53">
        <v>203.5</v>
      </c>
      <c r="BL784" s="54">
        <v>1679090.0</v>
      </c>
      <c r="BM784" s="53">
        <v>204.2</v>
      </c>
      <c r="BN784" s="53">
        <v>206.2</v>
      </c>
      <c r="BP784" s="53">
        <v>10587.6</v>
      </c>
      <c r="BR784" s="53">
        <v>279.0</v>
      </c>
      <c r="BS784" s="5">
        <v>250.412</v>
      </c>
      <c r="BT784" s="53">
        <v>4.84</v>
      </c>
      <c r="BU784" s="18">
        <v>1.78</v>
      </c>
      <c r="BV784" s="57">
        <v>132.394248</v>
      </c>
    </row>
    <row r="785" ht="15.75" customHeight="1">
      <c r="A785" s="3" t="s">
        <v>232</v>
      </c>
      <c r="B785" s="3">
        <v>2011.0</v>
      </c>
      <c r="C785" s="3">
        <v>2011.416666666608</v>
      </c>
      <c r="D785" s="54">
        <v>1572.695</v>
      </c>
      <c r="E785" s="3">
        <v>9001.5</v>
      </c>
      <c r="F785" s="50">
        <v>1075.4909</v>
      </c>
      <c r="G785" s="50">
        <v>3507.9197</v>
      </c>
      <c r="H785" s="51">
        <v>1228.9562</v>
      </c>
      <c r="I785" s="22">
        <v>676.5188</v>
      </c>
      <c r="J785" s="21">
        <v>92.49</v>
      </c>
      <c r="K785" s="5">
        <v>0.09</v>
      </c>
      <c r="L785" s="3"/>
      <c r="M785" s="54">
        <v>97.994</v>
      </c>
      <c r="N785" s="3">
        <v>1338.31</v>
      </c>
      <c r="O785" s="53">
        <v>204.1</v>
      </c>
      <c r="P785" s="52">
        <v>1587.841</v>
      </c>
      <c r="Q785" s="54">
        <v>224.806</v>
      </c>
      <c r="R785" s="54"/>
      <c r="S785" s="54">
        <v>101.33</v>
      </c>
      <c r="T785" s="3">
        <v>219.760997939895</v>
      </c>
      <c r="U785" s="21">
        <v>3.17</v>
      </c>
      <c r="V785" s="21">
        <v>0.19</v>
      </c>
      <c r="W785" s="18">
        <f t="shared" si="6"/>
        <v>0.01493495733</v>
      </c>
      <c r="X785" s="54">
        <v>103.029</v>
      </c>
      <c r="Y785" s="54">
        <v>0.01738950112572568</v>
      </c>
      <c r="Z785" s="54"/>
      <c r="AA785" s="51">
        <v>6488.8958</v>
      </c>
      <c r="AB785" s="55">
        <v>8926.3732</v>
      </c>
      <c r="AC785" s="51">
        <v>13787.359920237</v>
      </c>
      <c r="AD785" s="51">
        <v>13660.2237507207</v>
      </c>
      <c r="AE785" s="51">
        <v>10081.9958267128</v>
      </c>
      <c r="AF785" s="51">
        <f t="shared" si="5"/>
        <v>37529.5795</v>
      </c>
      <c r="AG785" s="18">
        <v>37612.05</v>
      </c>
      <c r="AH785" s="21">
        <v>0.04</v>
      </c>
      <c r="AI785" s="51">
        <f t="shared" si="3"/>
        <v>2437.4774</v>
      </c>
      <c r="AJ785" s="18">
        <v>1512.188</v>
      </c>
      <c r="AK785" s="54">
        <v>101.33</v>
      </c>
      <c r="AL785" s="56">
        <v>38.305</v>
      </c>
      <c r="AM785" s="3">
        <v>219.760997939895</v>
      </c>
      <c r="AN785" s="53">
        <v>9708.1</v>
      </c>
      <c r="AO785" s="18">
        <f t="shared" si="4"/>
        <v>4354.126116</v>
      </c>
      <c r="AP785" s="53">
        <v>159.3</v>
      </c>
      <c r="AQ785" s="53">
        <v>12569.79</v>
      </c>
      <c r="AR785" s="21">
        <v>1790.038</v>
      </c>
      <c r="AS785" s="21">
        <v>4.063643</v>
      </c>
      <c r="AT785" s="53">
        <v>503.4</v>
      </c>
      <c r="AU785" s="53">
        <v>660.0</v>
      </c>
      <c r="AV785" s="53">
        <v>256.6</v>
      </c>
      <c r="AW785" s="74"/>
      <c r="AX785" s="53">
        <v>324.8</v>
      </c>
      <c r="AY785" s="53"/>
      <c r="AZ785" s="53"/>
      <c r="BA785" s="21">
        <v>199.05367937922</v>
      </c>
      <c r="BB785" s="5">
        <v>1512.19</v>
      </c>
      <c r="BC785" s="5">
        <v>36.75</v>
      </c>
      <c r="BD785" s="18">
        <v>1533.0</v>
      </c>
      <c r="BE785" s="21">
        <v>3.17</v>
      </c>
      <c r="BF785" s="21">
        <v>4.96</v>
      </c>
      <c r="BG785" s="5">
        <v>5.78</v>
      </c>
      <c r="BH785" s="53">
        <v>228.3</v>
      </c>
      <c r="BI785" s="53">
        <v>132.6</v>
      </c>
      <c r="BJ785" s="53">
        <v>155.7</v>
      </c>
      <c r="BK785" s="53">
        <v>204.9</v>
      </c>
      <c r="BL785" s="54">
        <v>1687537.0</v>
      </c>
      <c r="BM785" s="53">
        <v>205.7</v>
      </c>
      <c r="BN785" s="53">
        <v>206.6</v>
      </c>
      <c r="BP785" s="53">
        <v>10612.0</v>
      </c>
      <c r="BR785" s="53">
        <v>283.7</v>
      </c>
      <c r="BS785" s="5">
        <v>250.66</v>
      </c>
      <c r="BT785" s="53">
        <v>4.6375</v>
      </c>
      <c r="BU785" s="18">
        <v>1.8</v>
      </c>
      <c r="BV785" s="57">
        <v>133.226953</v>
      </c>
    </row>
    <row r="786" ht="15.75" customHeight="1">
      <c r="A786" s="3" t="s">
        <v>233</v>
      </c>
      <c r="B786" s="3">
        <v>2011.0</v>
      </c>
      <c r="C786" s="3">
        <v>2011.4999999999413</v>
      </c>
      <c r="D786" s="54">
        <v>1653.372</v>
      </c>
      <c r="E786" s="3">
        <v>9082.0</v>
      </c>
      <c r="F786" s="50">
        <v>1079.5718</v>
      </c>
      <c r="G786" s="50">
        <v>3501.0989</v>
      </c>
      <c r="H786" s="51">
        <v>1233.6088</v>
      </c>
      <c r="I786" s="22">
        <v>681.9224</v>
      </c>
      <c r="J786" s="21">
        <v>92.45</v>
      </c>
      <c r="K786" s="5">
        <v>0.09</v>
      </c>
      <c r="L786" s="3"/>
      <c r="M786" s="54">
        <v>98.106</v>
      </c>
      <c r="N786" s="3">
        <v>1287.29</v>
      </c>
      <c r="O786" s="53">
        <v>203.9</v>
      </c>
      <c r="P786" s="52">
        <v>1666.615</v>
      </c>
      <c r="Q786" s="54">
        <v>224.806</v>
      </c>
      <c r="R786" s="54"/>
      <c r="S786" s="54">
        <v>96.29</v>
      </c>
      <c r="T786" s="3">
        <v>241.785477636147</v>
      </c>
      <c r="U786" s="21">
        <v>3.0</v>
      </c>
      <c r="V786" s="21">
        <v>0.18</v>
      </c>
      <c r="W786" s="18">
        <f t="shared" si="6"/>
        <v>0.01575830365</v>
      </c>
      <c r="X786" s="54">
        <v>103.156</v>
      </c>
      <c r="Y786" s="54">
        <v>0.01694647909539926</v>
      </c>
      <c r="Z786" s="54"/>
      <c r="AA786" s="51">
        <v>6496.2322</v>
      </c>
      <c r="AB786" s="55">
        <v>8927.0851</v>
      </c>
      <c r="AC786" s="51">
        <v>13932.015</v>
      </c>
      <c r="AD786" s="51">
        <v>13640.913</v>
      </c>
      <c r="AE786" s="51">
        <v>10101.513</v>
      </c>
      <c r="AF786" s="51">
        <f t="shared" si="5"/>
        <v>37674.441</v>
      </c>
      <c r="AG786" s="18">
        <v>37938.73</v>
      </c>
      <c r="AH786" s="21">
        <v>0.04</v>
      </c>
      <c r="AI786" s="51">
        <f t="shared" si="3"/>
        <v>2430.8529</v>
      </c>
      <c r="AJ786" s="18">
        <v>1528.38</v>
      </c>
      <c r="AK786" s="54">
        <v>96.29</v>
      </c>
      <c r="AL786" s="56">
        <v>34.831</v>
      </c>
      <c r="AM786" s="3">
        <v>241.785477636147</v>
      </c>
      <c r="AN786" s="53">
        <v>9748.8</v>
      </c>
      <c r="AO786" s="18">
        <f t="shared" si="4"/>
        <v>4400.748632</v>
      </c>
      <c r="AP786" s="53">
        <v>159.8</v>
      </c>
      <c r="AQ786" s="53">
        <v>12414.34</v>
      </c>
      <c r="AR786" s="21">
        <v>1769.735</v>
      </c>
      <c r="AS786" s="21">
        <v>4.111782</v>
      </c>
      <c r="AT786" s="53">
        <v>509.1</v>
      </c>
      <c r="AU786" s="53">
        <v>670.6</v>
      </c>
      <c r="AV786" s="53">
        <v>256.4</v>
      </c>
      <c r="AW786" s="74"/>
      <c r="AX786" s="53">
        <v>325.6</v>
      </c>
      <c r="AY786" s="53"/>
      <c r="AZ786" s="53"/>
      <c r="BA786" s="21">
        <v>199.092916420509</v>
      </c>
      <c r="BB786" s="5">
        <v>1528.38</v>
      </c>
      <c r="BC786" s="5">
        <v>35.795</v>
      </c>
      <c r="BD786" s="18">
        <v>1504.25</v>
      </c>
      <c r="BE786" s="21">
        <v>3.0</v>
      </c>
      <c r="BF786" s="21">
        <v>4.99</v>
      </c>
      <c r="BG786" s="5">
        <v>5.75</v>
      </c>
      <c r="BH786" s="53">
        <v>228.4</v>
      </c>
      <c r="BI786" s="53">
        <v>132.9</v>
      </c>
      <c r="BJ786" s="53">
        <v>156.2</v>
      </c>
      <c r="BK786" s="53">
        <v>205.7</v>
      </c>
      <c r="BL786" s="54">
        <v>1691018.0</v>
      </c>
      <c r="BM786" s="53">
        <v>205.0</v>
      </c>
      <c r="BN786" s="53">
        <v>207.7</v>
      </c>
      <c r="BP786" s="53">
        <v>10636.8</v>
      </c>
      <c r="BR786" s="53">
        <v>281.5</v>
      </c>
      <c r="BS786" s="5">
        <v>251.178</v>
      </c>
      <c r="BT786" s="53">
        <v>4.51</v>
      </c>
      <c r="BU786" s="18">
        <v>1.89</v>
      </c>
      <c r="BV786" s="57">
        <v>134.555672</v>
      </c>
    </row>
    <row r="787" ht="15.75" customHeight="1">
      <c r="A787" s="3" t="s">
        <v>60</v>
      </c>
      <c r="B787" s="3">
        <v>2011.0</v>
      </c>
      <c r="C787" s="3">
        <v>2011.5833333332746</v>
      </c>
      <c r="D787" s="54">
        <v>1684.238</v>
      </c>
      <c r="E787" s="3">
        <v>9268.3</v>
      </c>
      <c r="F787" s="50">
        <v>1081.4198</v>
      </c>
      <c r="G787" s="50">
        <v>3498.0505</v>
      </c>
      <c r="H787" s="51">
        <v>1244.3055</v>
      </c>
      <c r="I787" s="22">
        <v>691.8987</v>
      </c>
      <c r="J787" s="21">
        <v>91.81</v>
      </c>
      <c r="K787" s="5">
        <v>0.07</v>
      </c>
      <c r="L787" s="3"/>
      <c r="M787" s="54">
        <v>98.265</v>
      </c>
      <c r="N787" s="3">
        <v>1325.19</v>
      </c>
      <c r="O787" s="53">
        <v>204.6</v>
      </c>
      <c r="P787" s="52">
        <v>1696.633</v>
      </c>
      <c r="Q787" s="54">
        <v>225.395</v>
      </c>
      <c r="R787" s="54"/>
      <c r="S787" s="54">
        <v>97.19</v>
      </c>
      <c r="T787" s="3">
        <v>230.439782117191</v>
      </c>
      <c r="U787" s="21">
        <v>3.0</v>
      </c>
      <c r="V787" s="21">
        <v>0.19</v>
      </c>
      <c r="W787" s="18">
        <f t="shared" si="6"/>
        <v>0.01739400528</v>
      </c>
      <c r="X787" s="54">
        <v>103.361</v>
      </c>
      <c r="Y787" s="54">
        <v>0.017683257027519383</v>
      </c>
      <c r="Z787" s="54"/>
      <c r="AA787" s="51">
        <v>6515.6862</v>
      </c>
      <c r="AB787" s="55">
        <v>8948.1547</v>
      </c>
      <c r="AC787" s="51">
        <v>14252.2024235442</v>
      </c>
      <c r="AD787" s="51">
        <v>13617.9152331068</v>
      </c>
      <c r="AE787" s="51">
        <v>10125.5395456438</v>
      </c>
      <c r="AF787" s="51">
        <f t="shared" si="5"/>
        <v>37995.6572</v>
      </c>
      <c r="AG787" s="18">
        <v>38452.62</v>
      </c>
      <c r="AH787" s="21">
        <v>0.04</v>
      </c>
      <c r="AI787" s="51">
        <f t="shared" si="3"/>
        <v>2432.4685</v>
      </c>
      <c r="AJ787" s="18">
        <v>1568.526</v>
      </c>
      <c r="AK787" s="54">
        <v>97.19</v>
      </c>
      <c r="AL787" s="56">
        <v>40.105</v>
      </c>
      <c r="AM787" s="3">
        <v>230.439782117191</v>
      </c>
      <c r="AN787" s="53">
        <v>9865.2</v>
      </c>
      <c r="AO787" s="18">
        <f t="shared" si="4"/>
        <v>4516.343219</v>
      </c>
      <c r="AP787" s="53">
        <v>160.2</v>
      </c>
      <c r="AQ787" s="53">
        <v>12143.24</v>
      </c>
      <c r="AR787" s="21">
        <v>1766.55</v>
      </c>
      <c r="AS787" s="21">
        <v>4.408775</v>
      </c>
      <c r="AT787" s="53">
        <v>535.4</v>
      </c>
      <c r="AU787" s="53">
        <v>688.1</v>
      </c>
      <c r="AV787" s="53">
        <v>256.9</v>
      </c>
      <c r="AW787" s="74"/>
      <c r="AX787" s="53">
        <v>337.1</v>
      </c>
      <c r="AY787" s="53"/>
      <c r="AZ787" s="53"/>
      <c r="BA787" s="21">
        <v>200.179245293777</v>
      </c>
      <c r="BB787" s="5">
        <v>1568.53</v>
      </c>
      <c r="BC787" s="5">
        <v>37.91714</v>
      </c>
      <c r="BD787" s="18">
        <v>1613.5</v>
      </c>
      <c r="BE787" s="21">
        <v>3.0</v>
      </c>
      <c r="BF787" s="21">
        <v>4.93</v>
      </c>
      <c r="BG787" s="5">
        <v>5.76</v>
      </c>
      <c r="BH787" s="53">
        <v>230.0</v>
      </c>
      <c r="BI787" s="53">
        <v>133.0</v>
      </c>
      <c r="BJ787" s="53">
        <v>157.0</v>
      </c>
      <c r="BK787" s="53">
        <v>206.6</v>
      </c>
      <c r="BL787" s="54">
        <v>1692266.0</v>
      </c>
      <c r="BM787" s="53">
        <v>205.9</v>
      </c>
      <c r="BN787" s="53">
        <v>208.7</v>
      </c>
      <c r="BP787" s="53">
        <v>10677.5</v>
      </c>
      <c r="BR787" s="53">
        <v>281.5</v>
      </c>
      <c r="BS787" s="5">
        <v>251.834</v>
      </c>
      <c r="BT787" s="53">
        <v>4.545</v>
      </c>
      <c r="BU787" s="18">
        <v>1.86</v>
      </c>
      <c r="BV787" s="57">
        <v>134.813505</v>
      </c>
    </row>
    <row r="788" ht="15.75" customHeight="1">
      <c r="A788" s="3" t="s">
        <v>234</v>
      </c>
      <c r="B788" s="3">
        <v>2011.0</v>
      </c>
      <c r="C788" s="3">
        <v>2011.6666666666079</v>
      </c>
      <c r="D788" s="54">
        <v>1654.864</v>
      </c>
      <c r="E788" s="3">
        <v>9491.7</v>
      </c>
      <c r="F788" s="50">
        <v>1081.0075</v>
      </c>
      <c r="G788" s="50">
        <v>3492.9763</v>
      </c>
      <c r="H788" s="51">
        <v>1263.3153</v>
      </c>
      <c r="I788" s="22">
        <v>699.5968</v>
      </c>
      <c r="J788" s="21">
        <v>91.7</v>
      </c>
      <c r="K788" s="5">
        <v>0.1</v>
      </c>
      <c r="L788" s="3"/>
      <c r="M788" s="54">
        <v>98.47</v>
      </c>
      <c r="N788" s="3">
        <v>1185.31</v>
      </c>
      <c r="O788" s="53">
        <v>203.2</v>
      </c>
      <c r="P788" s="52">
        <v>1666.698</v>
      </c>
      <c r="Q788" s="54">
        <v>226.106</v>
      </c>
      <c r="R788" s="54"/>
      <c r="S788" s="54">
        <v>86.33</v>
      </c>
      <c r="T788" s="3">
        <v>221.87470902124</v>
      </c>
      <c r="U788" s="21">
        <v>2.3</v>
      </c>
      <c r="V788" s="21">
        <v>0.11</v>
      </c>
      <c r="W788" s="18">
        <f t="shared" si="6"/>
        <v>0.01857790099</v>
      </c>
      <c r="X788" s="54">
        <v>103.396</v>
      </c>
      <c r="Y788" s="54">
        <v>0.016896477114026753</v>
      </c>
      <c r="Z788" s="54"/>
      <c r="AA788" s="51">
        <v>6536.9194</v>
      </c>
      <c r="AB788" s="55">
        <v>8990.4627</v>
      </c>
      <c r="AC788" s="51">
        <v>14660.4275194593</v>
      </c>
      <c r="AD788" s="51">
        <v>13596.4208269854</v>
      </c>
      <c r="AE788" s="51">
        <v>10153.4695439107</v>
      </c>
      <c r="AF788" s="51">
        <f t="shared" si="5"/>
        <v>38410.31789</v>
      </c>
      <c r="AG788" s="18">
        <v>38842.3</v>
      </c>
      <c r="AH788" s="21">
        <v>0.02</v>
      </c>
      <c r="AI788" s="51">
        <f t="shared" si="3"/>
        <v>2453.5433</v>
      </c>
      <c r="AJ788" s="18">
        <v>1759.5</v>
      </c>
      <c r="AK788" s="54">
        <v>86.33</v>
      </c>
      <c r="AL788" s="56">
        <v>41.756</v>
      </c>
      <c r="AM788" s="3">
        <v>221.87470902124</v>
      </c>
      <c r="AN788" s="53">
        <v>10240.7</v>
      </c>
      <c r="AO788" s="18">
        <f t="shared" si="4"/>
        <v>5066.225166</v>
      </c>
      <c r="AP788" s="53">
        <v>160.1</v>
      </c>
      <c r="AQ788" s="53">
        <v>11613.53</v>
      </c>
      <c r="AR788" s="21">
        <v>1810.296</v>
      </c>
      <c r="AS788" s="21">
        <v>4.082391</v>
      </c>
      <c r="AT788" s="53">
        <v>509.6</v>
      </c>
      <c r="AU788" s="53">
        <v>650.2</v>
      </c>
      <c r="AV788" s="53">
        <v>256.5</v>
      </c>
      <c r="AW788" s="74"/>
      <c r="AX788" s="53">
        <v>330.7</v>
      </c>
      <c r="AY788" s="53"/>
      <c r="AZ788" s="53"/>
      <c r="BA788" s="21">
        <v>200.283263257866</v>
      </c>
      <c r="BB788" s="5">
        <v>1759.5</v>
      </c>
      <c r="BC788" s="5">
        <v>40.29818</v>
      </c>
      <c r="BD788" s="18">
        <v>1825.0</v>
      </c>
      <c r="BE788" s="21">
        <v>2.3</v>
      </c>
      <c r="BF788" s="21">
        <v>4.37</v>
      </c>
      <c r="BG788" s="5">
        <v>5.36</v>
      </c>
      <c r="BH788" s="53">
        <v>229.0</v>
      </c>
      <c r="BI788" s="53">
        <v>133.1</v>
      </c>
      <c r="BJ788" s="53">
        <v>157.1</v>
      </c>
      <c r="BK788" s="53">
        <v>206.6</v>
      </c>
      <c r="BL788" s="54">
        <v>1695545.0</v>
      </c>
      <c r="BM788" s="53">
        <v>203.7</v>
      </c>
      <c r="BN788" s="53">
        <v>208.8</v>
      </c>
      <c r="BP788" s="53">
        <v>10700.6</v>
      </c>
      <c r="BR788" s="53">
        <v>271.5</v>
      </c>
      <c r="BS788" s="5">
        <v>252.329</v>
      </c>
      <c r="BT788" s="53">
        <v>4.27</v>
      </c>
      <c r="BU788" s="18">
        <v>2.1</v>
      </c>
      <c r="BV788" s="57">
        <v>133.916678</v>
      </c>
    </row>
    <row r="789" ht="15.75" customHeight="1">
      <c r="A789" s="3" t="s">
        <v>235</v>
      </c>
      <c r="B789" s="3">
        <v>2011.0</v>
      </c>
      <c r="C789" s="3">
        <v>2011.749999999941</v>
      </c>
      <c r="D789" s="54">
        <v>1630.662</v>
      </c>
      <c r="E789" s="3">
        <v>9521.5</v>
      </c>
      <c r="F789" s="50">
        <v>1079.8285</v>
      </c>
      <c r="G789" s="50">
        <v>3490.271</v>
      </c>
      <c r="H789" s="51">
        <v>1269.6966</v>
      </c>
      <c r="I789" s="22">
        <v>705.2393000000001</v>
      </c>
      <c r="J789" s="21">
        <v>94.47</v>
      </c>
      <c r="K789" s="5">
        <v>0.08</v>
      </c>
      <c r="L789" s="3"/>
      <c r="M789" s="54">
        <v>98.543</v>
      </c>
      <c r="N789" s="3">
        <v>1173.88</v>
      </c>
      <c r="O789" s="53">
        <v>203.7</v>
      </c>
      <c r="P789" s="52">
        <v>1642.237</v>
      </c>
      <c r="Q789" s="54">
        <v>226.597</v>
      </c>
      <c r="R789" s="54"/>
      <c r="S789" s="54">
        <v>85.61</v>
      </c>
      <c r="T789" s="3">
        <v>216.491190128466</v>
      </c>
      <c r="U789" s="21">
        <v>1.98</v>
      </c>
      <c r="V789" s="21">
        <v>0.1</v>
      </c>
      <c r="W789" s="18">
        <f t="shared" si="6"/>
        <v>0.01882715411</v>
      </c>
      <c r="X789" s="54">
        <v>103.532</v>
      </c>
      <c r="Y789" s="54">
        <v>0.017063706468883444</v>
      </c>
      <c r="Z789" s="54"/>
      <c r="AA789" s="51">
        <v>6544.8977</v>
      </c>
      <c r="AB789" s="55">
        <v>9011.4888</v>
      </c>
      <c r="AC789" s="51">
        <v>15033.668</v>
      </c>
      <c r="AD789" s="51">
        <v>13583.241</v>
      </c>
      <c r="AE789" s="51">
        <v>10183.998</v>
      </c>
      <c r="AF789" s="51">
        <f t="shared" si="5"/>
        <v>38800.907</v>
      </c>
      <c r="AG789" s="18">
        <v>39107.8</v>
      </c>
      <c r="AH789" s="21">
        <v>0.01</v>
      </c>
      <c r="AI789" s="51">
        <f t="shared" si="3"/>
        <v>2466.5911</v>
      </c>
      <c r="AJ789" s="18">
        <v>1780.648</v>
      </c>
      <c r="AK789" s="54">
        <v>85.61</v>
      </c>
      <c r="AL789" s="56">
        <v>30.085</v>
      </c>
      <c r="AM789" s="3">
        <v>216.491190128466</v>
      </c>
      <c r="AN789" s="53">
        <v>10446.6</v>
      </c>
      <c r="AO789" s="18">
        <f t="shared" si="4"/>
        <v>5127.117766</v>
      </c>
      <c r="AP789" s="53">
        <v>160.4</v>
      </c>
      <c r="AQ789" s="53">
        <v>10913.38</v>
      </c>
      <c r="AR789" s="21">
        <v>1739.398</v>
      </c>
      <c r="AS789" s="21">
        <v>3.749929</v>
      </c>
      <c r="AT789" s="53">
        <v>488.6</v>
      </c>
      <c r="AU789" s="53">
        <v>628.1</v>
      </c>
      <c r="AV789" s="53">
        <v>256.9</v>
      </c>
      <c r="AW789" s="74"/>
      <c r="AX789" s="53">
        <v>328.4</v>
      </c>
      <c r="AY789" s="53"/>
      <c r="AZ789" s="53"/>
      <c r="BA789" s="21">
        <v>200.6278798834</v>
      </c>
      <c r="BB789" s="5">
        <v>1780.65</v>
      </c>
      <c r="BC789" s="5">
        <v>38.15455</v>
      </c>
      <c r="BD789" s="18">
        <v>1620.0</v>
      </c>
      <c r="BE789" s="21">
        <v>1.98</v>
      </c>
      <c r="BF789" s="21">
        <v>4.09</v>
      </c>
      <c r="BG789" s="5">
        <v>5.27</v>
      </c>
      <c r="BH789" s="53">
        <v>228.1</v>
      </c>
      <c r="BI789" s="53">
        <v>133.1</v>
      </c>
      <c r="BJ789" s="53">
        <v>157.7</v>
      </c>
      <c r="BK789" s="53">
        <v>206.5</v>
      </c>
      <c r="BL789" s="54">
        <v>1687894.0</v>
      </c>
      <c r="BM789" s="53">
        <v>204.4</v>
      </c>
      <c r="BN789" s="53">
        <v>209.3</v>
      </c>
      <c r="BP789" s="53">
        <v>10738.1</v>
      </c>
      <c r="BR789" s="53">
        <v>261.1</v>
      </c>
      <c r="BS789" s="5">
        <v>252.668</v>
      </c>
      <c r="BT789" s="53">
        <v>4.106</v>
      </c>
      <c r="BU789" s="18">
        <v>2.15</v>
      </c>
      <c r="BV789" s="57">
        <v>132.189632</v>
      </c>
    </row>
    <row r="790" ht="15.75" customHeight="1">
      <c r="A790" s="3" t="s">
        <v>61</v>
      </c>
      <c r="B790" s="3">
        <v>2011.0</v>
      </c>
      <c r="C790" s="3">
        <v>2011.8333333332744</v>
      </c>
      <c r="D790" s="54">
        <v>1626.919</v>
      </c>
      <c r="E790" s="3">
        <v>9551.2</v>
      </c>
      <c r="F790" s="50">
        <v>1082.013</v>
      </c>
      <c r="G790" s="50">
        <v>3499.0975</v>
      </c>
      <c r="H790" s="51">
        <v>1280.0425</v>
      </c>
      <c r="I790" s="22">
        <v>715.2065</v>
      </c>
      <c r="J790" s="21">
        <v>95.44</v>
      </c>
      <c r="K790" s="5">
        <v>0.07</v>
      </c>
      <c r="L790" s="3"/>
      <c r="M790" s="54">
        <v>98.596</v>
      </c>
      <c r="N790" s="3">
        <v>1207.22</v>
      </c>
      <c r="O790" s="53">
        <v>201.1</v>
      </c>
      <c r="P790" s="52">
        <v>1638.13</v>
      </c>
      <c r="Q790" s="54">
        <v>226.75</v>
      </c>
      <c r="R790" s="54"/>
      <c r="S790" s="54">
        <v>86.41</v>
      </c>
      <c r="T790" s="3">
        <v>227.534279065679</v>
      </c>
      <c r="U790" s="21">
        <v>2.15</v>
      </c>
      <c r="V790" s="21">
        <v>0.11</v>
      </c>
      <c r="W790" s="18">
        <f t="shared" si="6"/>
        <v>0.01810146319</v>
      </c>
      <c r="X790" s="54">
        <v>103.615</v>
      </c>
      <c r="Y790" s="54">
        <v>0.015793498294184527</v>
      </c>
      <c r="Z790" s="54"/>
      <c r="AA790" s="51">
        <v>6576.309</v>
      </c>
      <c r="AB790" s="55">
        <v>9047.2536</v>
      </c>
      <c r="AC790" s="51">
        <v>15276.883878461</v>
      </c>
      <c r="AD790" s="51">
        <v>13582.4810750516</v>
      </c>
      <c r="AE790" s="51">
        <v>10215.816135141</v>
      </c>
      <c r="AF790" s="51">
        <f t="shared" si="5"/>
        <v>39075.18109</v>
      </c>
      <c r="AG790" s="18">
        <v>39249.11</v>
      </c>
      <c r="AH790" s="21">
        <v>0.02</v>
      </c>
      <c r="AI790" s="51">
        <f t="shared" si="3"/>
        <v>2470.9446</v>
      </c>
      <c r="AJ790" s="18">
        <v>1667.893</v>
      </c>
      <c r="AK790" s="54">
        <v>86.41</v>
      </c>
      <c r="AL790" s="56">
        <v>34.355</v>
      </c>
      <c r="AM790" s="3">
        <v>227.534279065679</v>
      </c>
      <c r="AN790" s="53">
        <v>10532.4</v>
      </c>
      <c r="AO790" s="18">
        <f t="shared" si="4"/>
        <v>4802.45609</v>
      </c>
      <c r="AP790" s="53">
        <v>160.7</v>
      </c>
      <c r="AQ790" s="53">
        <v>11955.01</v>
      </c>
      <c r="AR790" s="21">
        <v>1541.886</v>
      </c>
      <c r="AS790" s="21">
        <v>3.348262</v>
      </c>
      <c r="AT790" s="53">
        <v>442.8</v>
      </c>
      <c r="AU790" s="53">
        <v>583.6</v>
      </c>
      <c r="AV790" s="53">
        <v>255.2</v>
      </c>
      <c r="AW790" s="74"/>
      <c r="AX790" s="53">
        <v>292.6</v>
      </c>
      <c r="AY790" s="53"/>
      <c r="AZ790" s="53"/>
      <c r="BA790" s="21">
        <v>202.094464806169</v>
      </c>
      <c r="BB790" s="5">
        <v>1667.89</v>
      </c>
      <c r="BC790" s="5">
        <v>31.97476</v>
      </c>
      <c r="BD790" s="18">
        <v>1722.0</v>
      </c>
      <c r="BE790" s="21">
        <v>2.15</v>
      </c>
      <c r="BF790" s="21">
        <v>3.98</v>
      </c>
      <c r="BG790" s="5">
        <v>5.37</v>
      </c>
      <c r="BH790" s="53">
        <v>223.8</v>
      </c>
      <c r="BI790" s="53">
        <v>133.2</v>
      </c>
      <c r="BJ790" s="53">
        <v>158.3</v>
      </c>
      <c r="BK790" s="53">
        <v>206.1</v>
      </c>
      <c r="BL790" s="54">
        <v>1696715.0</v>
      </c>
      <c r="BM790" s="53">
        <v>201.9</v>
      </c>
      <c r="BN790" s="53">
        <v>209.7</v>
      </c>
      <c r="BP790" s="53">
        <v>10753.1</v>
      </c>
      <c r="BR790" s="53">
        <v>253.6</v>
      </c>
      <c r="BS790" s="5">
        <v>253.184</v>
      </c>
      <c r="BT790" s="53">
        <v>4.0675</v>
      </c>
      <c r="BU790" s="18">
        <v>2.12</v>
      </c>
      <c r="BV790" s="57">
        <v>130.801511</v>
      </c>
    </row>
    <row r="791" ht="15.75" customHeight="1">
      <c r="A791" s="3" t="s">
        <v>236</v>
      </c>
      <c r="B791" s="3">
        <v>2011.0</v>
      </c>
      <c r="C791" s="3">
        <v>2011.9166666666076</v>
      </c>
      <c r="D791" s="54">
        <v>1581.362</v>
      </c>
      <c r="E791" s="3">
        <v>9603.5</v>
      </c>
      <c r="F791" s="50">
        <v>1084.1271</v>
      </c>
      <c r="G791" s="50">
        <v>3503.7415</v>
      </c>
      <c r="H791" s="51">
        <v>1292.8671</v>
      </c>
      <c r="I791" s="22">
        <v>724.0218000000001</v>
      </c>
      <c r="J791" s="21">
        <v>96.01</v>
      </c>
      <c r="K791" s="5">
        <v>0.08</v>
      </c>
      <c r="L791" s="3"/>
      <c r="M791" s="54">
        <v>98.805</v>
      </c>
      <c r="N791" s="3">
        <v>1226.42</v>
      </c>
      <c r="O791" s="53">
        <v>201.4</v>
      </c>
      <c r="P791" s="52">
        <v>1591.703</v>
      </c>
      <c r="Q791" s="54">
        <v>227.169</v>
      </c>
      <c r="R791" s="54"/>
      <c r="S791" s="54">
        <v>97.21</v>
      </c>
      <c r="T791" s="3">
        <v>216.204882705642</v>
      </c>
      <c r="U791" s="21">
        <v>2.01</v>
      </c>
      <c r="V791" s="21">
        <v>0.11</v>
      </c>
      <c r="W791" s="18">
        <f t="shared" si="6"/>
        <v>0.01908101697</v>
      </c>
      <c r="X791" s="54">
        <v>103.732</v>
      </c>
      <c r="Y791" s="54">
        <v>0.015228625117444494</v>
      </c>
      <c r="Z791" s="54"/>
      <c r="AA791" s="51">
        <v>6604.8392</v>
      </c>
      <c r="AB791" s="55">
        <v>9089.9166</v>
      </c>
      <c r="AC791" s="51">
        <v>15406.9643722963</v>
      </c>
      <c r="AD791" s="51">
        <v>13587.4227931894</v>
      </c>
      <c r="AE791" s="51">
        <v>10247.6000346817</v>
      </c>
      <c r="AF791" s="51">
        <f t="shared" si="5"/>
        <v>39241.9872</v>
      </c>
      <c r="AG791" s="18">
        <v>39349.19</v>
      </c>
      <c r="AH791" s="21">
        <v>0.01</v>
      </c>
      <c r="AI791" s="51">
        <f t="shared" si="3"/>
        <v>2485.0774</v>
      </c>
      <c r="AJ791" s="18">
        <v>1735.977</v>
      </c>
      <c r="AK791" s="54">
        <v>97.21</v>
      </c>
      <c r="AL791" s="56">
        <v>32.746</v>
      </c>
      <c r="AM791" s="3">
        <v>216.204882705642</v>
      </c>
      <c r="AN791" s="53">
        <v>10680.0</v>
      </c>
      <c r="AO791" s="18">
        <f t="shared" si="4"/>
        <v>4998.494097</v>
      </c>
      <c r="AP791" s="53">
        <v>160.9</v>
      </c>
      <c r="AQ791" s="53">
        <v>12045.68</v>
      </c>
      <c r="AR791" s="21">
        <v>1602.067</v>
      </c>
      <c r="AS791" s="21">
        <v>3.4447</v>
      </c>
      <c r="AT791" s="53">
        <v>452.1</v>
      </c>
      <c r="AU791" s="53">
        <v>582.9</v>
      </c>
      <c r="AV791" s="53">
        <v>248.9</v>
      </c>
      <c r="AW791" s="74"/>
      <c r="AX791" s="53">
        <v>289.3</v>
      </c>
      <c r="AY791" s="53"/>
      <c r="AZ791" s="53"/>
      <c r="BA791" s="21">
        <v>202.698765147284</v>
      </c>
      <c r="BB791" s="5">
        <v>1735.98</v>
      </c>
      <c r="BC791" s="5">
        <v>33.08182</v>
      </c>
      <c r="BD791" s="18">
        <v>1746.0</v>
      </c>
      <c r="BE791" s="21">
        <v>2.01</v>
      </c>
      <c r="BF791" s="21">
        <v>3.87</v>
      </c>
      <c r="BG791" s="5">
        <v>5.14</v>
      </c>
      <c r="BH791" s="53">
        <v>222.5</v>
      </c>
      <c r="BI791" s="53">
        <v>133.3</v>
      </c>
      <c r="BJ791" s="53">
        <v>158.3</v>
      </c>
      <c r="BK791" s="53">
        <v>206.0</v>
      </c>
      <c r="BL791" s="54">
        <v>1703512.0</v>
      </c>
      <c r="BM791" s="53">
        <v>202.1</v>
      </c>
      <c r="BN791" s="53">
        <v>210.3</v>
      </c>
      <c r="BP791" s="53">
        <v>10759.5</v>
      </c>
      <c r="BR791" s="53">
        <v>247.7</v>
      </c>
      <c r="BS791" s="5">
        <v>253.619</v>
      </c>
      <c r="BT791" s="53">
        <v>3.9925</v>
      </c>
      <c r="BU791" s="18">
        <v>2.12</v>
      </c>
      <c r="BV791" s="57">
        <v>129.262433</v>
      </c>
    </row>
    <row r="792" ht="15.75" customHeight="1">
      <c r="A792" s="3" t="s">
        <v>237</v>
      </c>
      <c r="B792" s="3">
        <v>2011.0</v>
      </c>
      <c r="C792" s="3">
        <v>2011.9999999999409</v>
      </c>
      <c r="D792" s="54">
        <v>1587.574</v>
      </c>
      <c r="E792" s="3">
        <v>9639.4</v>
      </c>
      <c r="F792" s="50">
        <v>1086.2765</v>
      </c>
      <c r="G792" s="50">
        <v>3495.0062</v>
      </c>
      <c r="H792" s="51">
        <v>1303.8154</v>
      </c>
      <c r="I792" s="22">
        <v>729.5689</v>
      </c>
      <c r="J792" s="21">
        <v>97.18</v>
      </c>
      <c r="K792" s="5">
        <v>0.07</v>
      </c>
      <c r="L792" s="3"/>
      <c r="M792" s="54">
        <v>98.971</v>
      </c>
      <c r="N792" s="3">
        <v>1243.32</v>
      </c>
      <c r="O792" s="53">
        <v>199.8</v>
      </c>
      <c r="P792" s="52">
        <v>1597.1</v>
      </c>
      <c r="Q792" s="54">
        <v>227.223</v>
      </c>
      <c r="R792" s="54"/>
      <c r="S792" s="54">
        <v>98.57</v>
      </c>
      <c r="T792" s="3">
        <v>215.048344405304</v>
      </c>
      <c r="U792" s="21">
        <v>1.98</v>
      </c>
      <c r="V792" s="21">
        <v>0.12</v>
      </c>
      <c r="W792" s="18">
        <f t="shared" si="6"/>
        <v>0.02058262439</v>
      </c>
      <c r="X792" s="54">
        <v>103.806</v>
      </c>
      <c r="Y792" s="54">
        <v>0.014612309526834677</v>
      </c>
      <c r="Z792" s="54"/>
      <c r="AA792" s="51">
        <v>6614.5943</v>
      </c>
      <c r="AB792" s="55">
        <v>9108.2237</v>
      </c>
      <c r="AC792" s="51">
        <v>15468.781</v>
      </c>
      <c r="AD792" s="51">
        <v>13588.642</v>
      </c>
      <c r="AE792" s="51">
        <v>10278.022</v>
      </c>
      <c r="AF792" s="51">
        <f t="shared" si="5"/>
        <v>39335.445</v>
      </c>
      <c r="AG792" s="18">
        <v>39408.03</v>
      </c>
      <c r="AH792" s="21">
        <v>0.01</v>
      </c>
      <c r="AI792" s="51">
        <f t="shared" si="3"/>
        <v>2493.6294</v>
      </c>
      <c r="AJ792" s="18">
        <v>1652.725</v>
      </c>
      <c r="AK792" s="54">
        <v>98.57</v>
      </c>
      <c r="AL792" s="56">
        <v>27.907</v>
      </c>
      <c r="AM792" s="3">
        <v>215.048344405304</v>
      </c>
      <c r="AN792" s="53">
        <v>10730.5</v>
      </c>
      <c r="AO792" s="18">
        <f t="shared" si="4"/>
        <v>4758.782033</v>
      </c>
      <c r="AP792" s="53">
        <v>161.2</v>
      </c>
      <c r="AQ792" s="53">
        <v>12217.56</v>
      </c>
      <c r="AR792" s="21">
        <v>1459.518</v>
      </c>
      <c r="AS792" s="21">
        <v>3.435105</v>
      </c>
      <c r="AT792" s="53">
        <v>449.5</v>
      </c>
      <c r="AU792" s="53">
        <v>603.5</v>
      </c>
      <c r="AV792" s="53">
        <v>252.1</v>
      </c>
      <c r="AW792" s="53">
        <v>134.6</v>
      </c>
      <c r="AX792" s="53">
        <v>283.3</v>
      </c>
      <c r="AY792" s="53"/>
      <c r="AZ792" s="53"/>
      <c r="BA792" s="21">
        <v>202.56510943191</v>
      </c>
      <c r="BB792" s="5">
        <v>1652.73</v>
      </c>
      <c r="BC792" s="5">
        <v>30.4115</v>
      </c>
      <c r="BD792" s="18">
        <v>1531.0</v>
      </c>
      <c r="BE792" s="21">
        <v>1.98</v>
      </c>
      <c r="BF792" s="21">
        <v>3.93</v>
      </c>
      <c r="BG792" s="5">
        <v>5.25</v>
      </c>
      <c r="BH792" s="53">
        <v>222.3</v>
      </c>
      <c r="BI792" s="53">
        <v>133.4</v>
      </c>
      <c r="BJ792" s="53">
        <v>158.3</v>
      </c>
      <c r="BK792" s="53">
        <v>206.6</v>
      </c>
      <c r="BL792" s="54">
        <v>1709421.0</v>
      </c>
      <c r="BM792" s="53">
        <v>200.6</v>
      </c>
      <c r="BN792" s="53">
        <v>210.5</v>
      </c>
      <c r="BP792" s="53">
        <v>10772.2</v>
      </c>
      <c r="BR792" s="53">
        <v>240.4</v>
      </c>
      <c r="BS792" s="5">
        <v>254.15</v>
      </c>
      <c r="BT792" s="53">
        <v>3.958</v>
      </c>
      <c r="BU792" s="18">
        <v>2.13</v>
      </c>
      <c r="BV792" s="57">
        <v>128.161707</v>
      </c>
    </row>
    <row r="793" ht="15.75" customHeight="1">
      <c r="A793" s="3" t="s">
        <v>58</v>
      </c>
      <c r="B793" s="3">
        <v>2012.0</v>
      </c>
      <c r="C793" s="3">
        <v>2012.0833333332741</v>
      </c>
      <c r="D793" s="54">
        <v>1605.687</v>
      </c>
      <c r="E793" s="3">
        <v>9713.4</v>
      </c>
      <c r="F793" s="50">
        <v>1086.0695</v>
      </c>
      <c r="G793" s="50">
        <v>3510.4567</v>
      </c>
      <c r="H793" s="51">
        <v>1321.3826</v>
      </c>
      <c r="I793" s="22">
        <v>734.0844000000001</v>
      </c>
      <c r="J793" s="21">
        <v>97.37</v>
      </c>
      <c r="K793" s="5">
        <v>0.08</v>
      </c>
      <c r="L793" s="3"/>
      <c r="M793" s="54">
        <v>99.284</v>
      </c>
      <c r="N793" s="3">
        <v>1300.58</v>
      </c>
      <c r="O793" s="53">
        <v>200.7</v>
      </c>
      <c r="P793" s="52">
        <v>1614.301</v>
      </c>
      <c r="Q793" s="54">
        <v>227.842</v>
      </c>
      <c r="R793" s="54"/>
      <c r="S793" s="54">
        <v>100.24</v>
      </c>
      <c r="T793" s="3">
        <v>225.209024509044</v>
      </c>
      <c r="U793" s="21">
        <v>1.97</v>
      </c>
      <c r="V793" s="21">
        <v>0.12</v>
      </c>
      <c r="W793" s="18">
        <f t="shared" si="6"/>
        <v>0.02129322937</v>
      </c>
      <c r="X793" s="54">
        <v>103.776</v>
      </c>
      <c r="Y793" s="54">
        <v>0.013437499999999991</v>
      </c>
      <c r="Z793" s="54"/>
      <c r="AA793" s="51">
        <v>6652.2819</v>
      </c>
      <c r="AB793" s="55">
        <v>9178.7119</v>
      </c>
      <c r="AC793" s="51">
        <v>15504.9844700194</v>
      </c>
      <c r="AD793" s="51">
        <v>13579.1512815018</v>
      </c>
      <c r="AE793" s="51">
        <v>10306.1230619405</v>
      </c>
      <c r="AF793" s="51">
        <f t="shared" si="5"/>
        <v>39390.25881</v>
      </c>
      <c r="AG793" s="18">
        <v>39425.63</v>
      </c>
      <c r="AH793" s="21">
        <v>0.03</v>
      </c>
      <c r="AI793" s="51">
        <f t="shared" si="3"/>
        <v>2526.43</v>
      </c>
      <c r="AJ793" s="18">
        <v>1656.095</v>
      </c>
      <c r="AK793" s="54">
        <v>100.24</v>
      </c>
      <c r="AL793" s="56">
        <v>33.265</v>
      </c>
      <c r="AM793" s="3">
        <v>225.209024509044</v>
      </c>
      <c r="AN793" s="53">
        <v>10960.5</v>
      </c>
      <c r="AO793" s="18">
        <f t="shared" si="4"/>
        <v>4768.485459</v>
      </c>
      <c r="AP793" s="53">
        <v>161.6</v>
      </c>
      <c r="AQ793" s="53">
        <v>12632.91</v>
      </c>
      <c r="AR793" s="21">
        <v>1515.37</v>
      </c>
      <c r="AS793" s="21">
        <v>3.672775</v>
      </c>
      <c r="AT793" s="53">
        <v>452.7</v>
      </c>
      <c r="AU793" s="53">
        <v>613.2</v>
      </c>
      <c r="AV793" s="53">
        <v>256.5</v>
      </c>
      <c r="AW793" s="53">
        <v>141.6</v>
      </c>
      <c r="AX793" s="53">
        <v>292.1</v>
      </c>
      <c r="AY793" s="53"/>
      <c r="AZ793" s="53"/>
      <c r="BA793" s="21">
        <v>203.357555136018</v>
      </c>
      <c r="BB793" s="5">
        <v>1656.1</v>
      </c>
      <c r="BC793" s="5">
        <v>30.76857</v>
      </c>
      <c r="BD793" s="18">
        <v>1744.0</v>
      </c>
      <c r="BE793" s="21">
        <v>1.97</v>
      </c>
      <c r="BF793" s="21">
        <v>3.85</v>
      </c>
      <c r="BG793" s="5">
        <v>5.23</v>
      </c>
      <c r="BH793" s="53">
        <v>223.6</v>
      </c>
      <c r="BI793" s="53">
        <v>133.8</v>
      </c>
      <c r="BJ793" s="53">
        <v>159.4</v>
      </c>
      <c r="BK793" s="53">
        <v>208.3</v>
      </c>
      <c r="BL793" s="54">
        <v>1714925.0</v>
      </c>
      <c r="BM793" s="53">
        <v>201.4</v>
      </c>
      <c r="BN793" s="53">
        <v>211.1</v>
      </c>
      <c r="BP793" s="53">
        <v>10862.1</v>
      </c>
      <c r="BR793" s="53">
        <v>236.1</v>
      </c>
      <c r="BS793" s="5">
        <v>254.512</v>
      </c>
      <c r="BT793" s="53">
        <v>3.915</v>
      </c>
      <c r="BU793" s="18">
        <v>2.06</v>
      </c>
      <c r="BV793" s="57">
        <v>126.655292</v>
      </c>
    </row>
    <row r="794" ht="15.75" customHeight="1">
      <c r="A794" s="3" t="s">
        <v>230</v>
      </c>
      <c r="B794" s="3">
        <v>2012.0</v>
      </c>
      <c r="C794" s="3">
        <v>2012.1666666666074</v>
      </c>
      <c r="D794" s="54">
        <v>1649.998</v>
      </c>
      <c r="E794" s="3">
        <v>9748.9</v>
      </c>
      <c r="F794" s="50">
        <v>1088.3699</v>
      </c>
      <c r="G794" s="50">
        <v>3539.5237</v>
      </c>
      <c r="H794" s="51">
        <v>1344.4242</v>
      </c>
      <c r="I794" s="22">
        <v>733.8311</v>
      </c>
      <c r="J794" s="21">
        <v>95.98</v>
      </c>
      <c r="K794" s="5">
        <v>0.1</v>
      </c>
      <c r="L794" s="3"/>
      <c r="M794" s="54">
        <v>99.439</v>
      </c>
      <c r="N794" s="3">
        <v>1352.49</v>
      </c>
      <c r="O794" s="53">
        <v>201.6</v>
      </c>
      <c r="P794" s="52">
        <v>1657.931</v>
      </c>
      <c r="Q794" s="54">
        <v>228.329</v>
      </c>
      <c r="R794" s="54"/>
      <c r="S794" s="54">
        <v>102.25</v>
      </c>
      <c r="T794" s="3">
        <v>238.115869552609</v>
      </c>
      <c r="U794" s="21">
        <v>1.97</v>
      </c>
      <c r="V794" s="21">
        <v>0.16</v>
      </c>
      <c r="W794" s="18">
        <f t="shared" si="6"/>
        <v>0.02097622079</v>
      </c>
      <c r="X794" s="54">
        <v>103.874</v>
      </c>
      <c r="Y794" s="54">
        <v>0.013889566719700097</v>
      </c>
      <c r="Z794" s="54"/>
      <c r="AA794" s="51">
        <v>6706.3361</v>
      </c>
      <c r="AB794" s="55">
        <v>9273.4422</v>
      </c>
      <c r="AC794" s="51">
        <v>15549.3422506148</v>
      </c>
      <c r="AD794" s="51">
        <v>13561.7101854421</v>
      </c>
      <c r="AE794" s="51">
        <v>10332.4191692146</v>
      </c>
      <c r="AF794" s="51">
        <f t="shared" si="5"/>
        <v>39443.47161</v>
      </c>
      <c r="AG794" s="18">
        <v>39510.34</v>
      </c>
      <c r="AH794" s="21">
        <v>0.09</v>
      </c>
      <c r="AI794" s="51">
        <f t="shared" si="3"/>
        <v>2567.1061</v>
      </c>
      <c r="AJ794" s="18">
        <v>1743.095</v>
      </c>
      <c r="AK794" s="54">
        <v>102.25</v>
      </c>
      <c r="AL794" s="56">
        <v>34.633</v>
      </c>
      <c r="AM794" s="3">
        <v>238.115869552609</v>
      </c>
      <c r="AN794" s="53">
        <v>11044.4</v>
      </c>
      <c r="AO794" s="18">
        <f t="shared" si="4"/>
        <v>5018.989346</v>
      </c>
      <c r="AP794" s="53">
        <v>162.0</v>
      </c>
      <c r="AQ794" s="53">
        <v>12952.07</v>
      </c>
      <c r="AR794" s="21">
        <v>1665.76</v>
      </c>
      <c r="AS794" s="21">
        <v>3.84946</v>
      </c>
      <c r="AT794" s="53">
        <v>478.1</v>
      </c>
      <c r="AU794" s="53">
        <v>639.6</v>
      </c>
      <c r="AV794" s="53">
        <v>253.8</v>
      </c>
      <c r="AW794" s="53">
        <v>146.3</v>
      </c>
      <c r="AX794" s="53">
        <v>314.2</v>
      </c>
      <c r="AY794" s="53"/>
      <c r="AZ794" s="53"/>
      <c r="BA794" s="21">
        <v>204.106226206432</v>
      </c>
      <c r="BB794" s="5">
        <v>1743.1</v>
      </c>
      <c r="BC794" s="5">
        <v>34.14048</v>
      </c>
      <c r="BD794" s="18">
        <v>1770.0</v>
      </c>
      <c r="BE794" s="21">
        <v>1.97</v>
      </c>
      <c r="BF794" s="21">
        <v>3.85</v>
      </c>
      <c r="BG794" s="5">
        <v>5.14</v>
      </c>
      <c r="BH794" s="53">
        <v>225.2</v>
      </c>
      <c r="BI794" s="53">
        <v>134.1</v>
      </c>
      <c r="BJ794" s="53">
        <v>160.0</v>
      </c>
      <c r="BK794" s="53">
        <v>209.0</v>
      </c>
      <c r="BL794" s="54">
        <v>1726169.0</v>
      </c>
      <c r="BM794" s="53">
        <v>202.4</v>
      </c>
      <c r="BN794" s="53">
        <v>212.8</v>
      </c>
      <c r="BP794" s="53">
        <v>10953.5</v>
      </c>
      <c r="BR794" s="53">
        <v>236.6</v>
      </c>
      <c r="BS794" s="5">
        <v>254.951</v>
      </c>
      <c r="BT794" s="53">
        <v>3.89</v>
      </c>
      <c r="BU794" s="18">
        <v>2.0</v>
      </c>
      <c r="BV794" s="57">
        <v>125.93842</v>
      </c>
    </row>
    <row r="795" ht="15.75" customHeight="1">
      <c r="A795" s="3" t="s">
        <v>231</v>
      </c>
      <c r="B795" s="3">
        <v>2012.0</v>
      </c>
      <c r="C795" s="3">
        <v>2012.2499999999407</v>
      </c>
      <c r="D795" s="54">
        <v>1600.49</v>
      </c>
      <c r="E795" s="3">
        <v>9785.3</v>
      </c>
      <c r="F795" s="50">
        <v>1090.8474</v>
      </c>
      <c r="G795" s="50">
        <v>3544.3537</v>
      </c>
      <c r="H795" s="51">
        <v>1351.0877</v>
      </c>
      <c r="I795" s="22">
        <v>731.2026</v>
      </c>
      <c r="J795" s="21">
        <v>96.76</v>
      </c>
      <c r="K795" s="5">
        <v>0.13</v>
      </c>
      <c r="L795" s="3"/>
      <c r="M795" s="54">
        <v>99.597</v>
      </c>
      <c r="N795" s="3">
        <v>1389.24</v>
      </c>
      <c r="O795" s="53">
        <v>204.2</v>
      </c>
      <c r="P795" s="52">
        <v>1607.819</v>
      </c>
      <c r="Q795" s="54">
        <v>228.807</v>
      </c>
      <c r="R795" s="54"/>
      <c r="S795" s="54">
        <v>106.19</v>
      </c>
      <c r="T795" s="3">
        <v>239.530070649563</v>
      </c>
      <c r="U795" s="21">
        <v>2.17</v>
      </c>
      <c r="V795" s="21">
        <v>0.19</v>
      </c>
      <c r="W795" s="18">
        <f t="shared" si="6"/>
        <v>0.02105737982</v>
      </c>
      <c r="X795" s="54">
        <v>104.057</v>
      </c>
      <c r="Y795" s="54">
        <v>0.013509301646050353</v>
      </c>
      <c r="Z795" s="54"/>
      <c r="AA795" s="51">
        <v>6717.0085</v>
      </c>
      <c r="AB795" s="55">
        <v>9298.4767</v>
      </c>
      <c r="AC795" s="51">
        <v>15633.401</v>
      </c>
      <c r="AD795" s="51">
        <v>13541.515</v>
      </c>
      <c r="AE795" s="51">
        <v>10357.795</v>
      </c>
      <c r="AF795" s="51">
        <f t="shared" si="5"/>
        <v>39532.711</v>
      </c>
      <c r="AG795" s="18">
        <v>39662.16</v>
      </c>
      <c r="AH795" s="21">
        <v>0.08</v>
      </c>
      <c r="AI795" s="51">
        <f t="shared" si="3"/>
        <v>2581.4682</v>
      </c>
      <c r="AJ795" s="18">
        <v>1675.057</v>
      </c>
      <c r="AK795" s="54">
        <v>106.19</v>
      </c>
      <c r="AL795" s="56">
        <v>32.485</v>
      </c>
      <c r="AM795" s="3">
        <v>239.530070649563</v>
      </c>
      <c r="AN795" s="53">
        <v>10990.3</v>
      </c>
      <c r="AO795" s="18">
        <f t="shared" si="4"/>
        <v>4823.083789</v>
      </c>
      <c r="AP795" s="53">
        <v>162.2</v>
      </c>
      <c r="AQ795" s="53">
        <v>13212.04</v>
      </c>
      <c r="AR795" s="21">
        <v>1659.058</v>
      </c>
      <c r="AS795" s="21">
        <v>3.843571</v>
      </c>
      <c r="AT795" s="53">
        <v>479.4</v>
      </c>
      <c r="AU795" s="53">
        <v>641.9</v>
      </c>
      <c r="AV795" s="53">
        <v>253.4</v>
      </c>
      <c r="AW795" s="53">
        <v>146.2</v>
      </c>
      <c r="AX795" s="53">
        <v>313.4</v>
      </c>
      <c r="AY795" s="53"/>
      <c r="AZ795" s="53"/>
      <c r="BA795" s="21">
        <v>204.550373025543</v>
      </c>
      <c r="BB795" s="5">
        <v>1675.06</v>
      </c>
      <c r="BC795" s="5">
        <v>32.95318</v>
      </c>
      <c r="BD795" s="18">
        <v>1662.5</v>
      </c>
      <c r="BE795" s="21">
        <v>2.17</v>
      </c>
      <c r="BF795" s="21">
        <v>3.99</v>
      </c>
      <c r="BG795" s="5">
        <v>5.23</v>
      </c>
      <c r="BH795" s="53">
        <v>225.3</v>
      </c>
      <c r="BI795" s="53">
        <v>134.1</v>
      </c>
      <c r="BJ795" s="53">
        <v>160.1</v>
      </c>
      <c r="BK795" s="53">
        <v>209.4</v>
      </c>
      <c r="BL795" s="54">
        <v>1729963.0</v>
      </c>
      <c r="BM795" s="53">
        <v>205.1</v>
      </c>
      <c r="BN795" s="53">
        <v>213.0</v>
      </c>
      <c r="BP795" s="53">
        <v>10951.8</v>
      </c>
      <c r="BR795" s="53">
        <v>246.9</v>
      </c>
      <c r="BS795" s="5">
        <v>255.474</v>
      </c>
      <c r="BT795" s="53">
        <v>3.954</v>
      </c>
      <c r="BU795" s="18">
        <v>1.97</v>
      </c>
      <c r="BV795" s="57">
        <v>126.731621</v>
      </c>
    </row>
    <row r="796" ht="15.75" customHeight="1">
      <c r="A796" s="3" t="s">
        <v>59</v>
      </c>
      <c r="B796" s="3">
        <v>2012.0</v>
      </c>
      <c r="C796" s="3">
        <v>2012.333333333274</v>
      </c>
      <c r="D796" s="54">
        <v>1577.905</v>
      </c>
      <c r="E796" s="3">
        <v>9829.8</v>
      </c>
      <c r="F796" s="50">
        <v>1092.8408</v>
      </c>
      <c r="G796" s="50">
        <v>3540.4281</v>
      </c>
      <c r="H796" s="51">
        <v>1368.4809</v>
      </c>
      <c r="I796" s="22">
        <v>738.9154</v>
      </c>
      <c r="J796" s="21">
        <v>96.6</v>
      </c>
      <c r="K796" s="5">
        <v>0.14</v>
      </c>
      <c r="L796" s="3"/>
      <c r="M796" s="54">
        <v>99.753</v>
      </c>
      <c r="N796" s="3">
        <v>1386.43</v>
      </c>
      <c r="O796" s="53">
        <v>203.7</v>
      </c>
      <c r="P796" s="52">
        <v>1584.77</v>
      </c>
      <c r="Q796" s="54">
        <v>229.187</v>
      </c>
      <c r="R796" s="54"/>
      <c r="S796" s="54">
        <v>103.33</v>
      </c>
      <c r="T796" s="3">
        <v>232.927391187433</v>
      </c>
      <c r="U796" s="21">
        <v>2.05</v>
      </c>
      <c r="V796" s="21">
        <v>0.18</v>
      </c>
      <c r="W796" s="18">
        <f t="shared" si="6"/>
        <v>0.02037622365</v>
      </c>
      <c r="X796" s="54">
        <v>104.226</v>
      </c>
      <c r="Y796" s="54">
        <v>0.013221083740011297</v>
      </c>
      <c r="Z796" s="54"/>
      <c r="AA796" s="51">
        <v>6740.6995</v>
      </c>
      <c r="AB796" s="55">
        <v>9336.939</v>
      </c>
      <c r="AC796" s="51">
        <v>15776.368685906</v>
      </c>
      <c r="AD796" s="51">
        <v>13523.3805396819</v>
      </c>
      <c r="AE796" s="51">
        <v>10383.5593948747</v>
      </c>
      <c r="AF796" s="51">
        <f t="shared" si="5"/>
        <v>39683.30862</v>
      </c>
      <c r="AG796" s="18">
        <v>39881.09</v>
      </c>
      <c r="AH796" s="21">
        <v>0.08</v>
      </c>
      <c r="AI796" s="51">
        <f t="shared" si="3"/>
        <v>2596.2395</v>
      </c>
      <c r="AJ796" s="18">
        <v>1648.539</v>
      </c>
      <c r="AK796" s="54">
        <v>103.33</v>
      </c>
      <c r="AL796" s="56">
        <v>31.004</v>
      </c>
      <c r="AM796" s="3">
        <v>232.927391187433</v>
      </c>
      <c r="AN796" s="53">
        <v>11222.6</v>
      </c>
      <c r="AO796" s="18">
        <f t="shared" si="4"/>
        <v>4746.729053</v>
      </c>
      <c r="AP796" s="53">
        <v>162.5</v>
      </c>
      <c r="AQ796" s="53">
        <v>13213.63</v>
      </c>
      <c r="AR796" s="21">
        <v>1589.155</v>
      </c>
      <c r="AS796" s="21">
        <v>3.72187</v>
      </c>
      <c r="AT796" s="53">
        <v>467.8</v>
      </c>
      <c r="AU796" s="53">
        <v>636.8</v>
      </c>
      <c r="AV796" s="53">
        <v>252.3</v>
      </c>
      <c r="AW796" s="53">
        <v>139.4</v>
      </c>
      <c r="AX796" s="53">
        <v>316.2</v>
      </c>
      <c r="AY796" s="53"/>
      <c r="AZ796" s="53"/>
      <c r="BA796" s="21">
        <v>205.347984164659</v>
      </c>
      <c r="BB796" s="5">
        <v>1648.54</v>
      </c>
      <c r="BC796" s="5">
        <v>31.55237</v>
      </c>
      <c r="BD796" s="18">
        <v>1651.25</v>
      </c>
      <c r="BE796" s="21">
        <v>2.05</v>
      </c>
      <c r="BF796" s="21">
        <v>3.96</v>
      </c>
      <c r="BG796" s="5">
        <v>5.19</v>
      </c>
      <c r="BH796" s="53">
        <v>224.3</v>
      </c>
      <c r="BI796" s="53">
        <v>134.2</v>
      </c>
      <c r="BJ796" s="53">
        <v>160.7</v>
      </c>
      <c r="BK796" s="53">
        <v>210.4</v>
      </c>
      <c r="BL796" s="54">
        <v>1735732.0</v>
      </c>
      <c r="BM796" s="53">
        <v>204.7</v>
      </c>
      <c r="BN796" s="53">
        <v>213.4</v>
      </c>
      <c r="BP796" s="53">
        <v>10979.7</v>
      </c>
      <c r="BR796" s="53">
        <v>242.0</v>
      </c>
      <c r="BS796" s="5">
        <v>256.056</v>
      </c>
      <c r="BT796" s="53">
        <v>3.91</v>
      </c>
      <c r="BU796" s="18">
        <v>2.0</v>
      </c>
      <c r="BV796" s="57">
        <v>128.774355</v>
      </c>
    </row>
    <row r="797" ht="15.75" customHeight="1">
      <c r="A797" s="3" t="s">
        <v>232</v>
      </c>
      <c r="B797" s="3">
        <v>2012.0</v>
      </c>
      <c r="C797" s="3">
        <v>2012.4166666666072</v>
      </c>
      <c r="D797" s="54">
        <v>1550.503</v>
      </c>
      <c r="E797" s="3">
        <v>9871.3</v>
      </c>
      <c r="F797" s="50">
        <v>1100.8431</v>
      </c>
      <c r="G797" s="50">
        <v>3538.8104</v>
      </c>
      <c r="H797" s="51">
        <v>1378.9927</v>
      </c>
      <c r="I797" s="22">
        <v>746.5169000000001</v>
      </c>
      <c r="J797" s="21">
        <v>98.08</v>
      </c>
      <c r="K797" s="5">
        <v>0.16</v>
      </c>
      <c r="L797" s="3"/>
      <c r="M797" s="54">
        <v>99.849</v>
      </c>
      <c r="N797" s="3">
        <v>1341.27</v>
      </c>
      <c r="O797" s="53">
        <v>201.9</v>
      </c>
      <c r="P797" s="52">
        <v>1556.689</v>
      </c>
      <c r="Q797" s="54">
        <v>228.713</v>
      </c>
      <c r="R797" s="54"/>
      <c r="S797" s="54">
        <v>94.7</v>
      </c>
      <c r="T797" s="3">
        <v>236.128316260909</v>
      </c>
      <c r="U797" s="21">
        <v>1.8</v>
      </c>
      <c r="V797" s="21">
        <v>0.19</v>
      </c>
      <c r="W797" s="18">
        <f t="shared" si="6"/>
        <v>0.01892973039</v>
      </c>
      <c r="X797" s="54">
        <v>104.35</v>
      </c>
      <c r="Y797" s="54">
        <v>0.012821632744178801</v>
      </c>
      <c r="Z797" s="54"/>
      <c r="AA797" s="51">
        <v>6765.2343</v>
      </c>
      <c r="AB797" s="55">
        <v>9366.0364</v>
      </c>
      <c r="AC797" s="51">
        <v>15948.0985141333</v>
      </c>
      <c r="AD797" s="51">
        <v>13510.5957243016</v>
      </c>
      <c r="AE797" s="51">
        <v>10412.7178440157</v>
      </c>
      <c r="AF797" s="51">
        <f t="shared" si="5"/>
        <v>39871.41208</v>
      </c>
      <c r="AG797" s="18">
        <v>40070.66</v>
      </c>
      <c r="AH797" s="21">
        <v>0.09</v>
      </c>
      <c r="AI797" s="51">
        <f t="shared" si="3"/>
        <v>2600.8021</v>
      </c>
      <c r="AJ797" s="18">
        <v>1585.114</v>
      </c>
      <c r="AK797" s="54">
        <v>94.7</v>
      </c>
      <c r="AL797" s="56">
        <v>27.76</v>
      </c>
      <c r="AM797" s="3">
        <v>236.128316260909</v>
      </c>
      <c r="AN797" s="53">
        <v>11451.5</v>
      </c>
      <c r="AO797" s="18">
        <f t="shared" si="4"/>
        <v>4564.10596</v>
      </c>
      <c r="AP797" s="53">
        <v>162.6</v>
      </c>
      <c r="AQ797" s="53">
        <v>12393.45</v>
      </c>
      <c r="AR797" s="21">
        <v>1471.473</v>
      </c>
      <c r="AS797" s="21">
        <v>3.56875</v>
      </c>
      <c r="AT797" s="53">
        <v>457.0</v>
      </c>
      <c r="AU797" s="53">
        <v>627.1</v>
      </c>
      <c r="AV797" s="53">
        <v>250.5</v>
      </c>
      <c r="AW797" s="53">
        <v>135.1</v>
      </c>
      <c r="AX797" s="53">
        <v>312.2</v>
      </c>
      <c r="AY797" s="53"/>
      <c r="AZ797" s="53"/>
      <c r="BA797" s="21">
        <v>205.60559202178</v>
      </c>
      <c r="BB797" s="5">
        <v>1585.11</v>
      </c>
      <c r="BC797" s="5">
        <v>28.66591</v>
      </c>
      <c r="BD797" s="18">
        <v>1558.0</v>
      </c>
      <c r="BE797" s="21">
        <v>1.8</v>
      </c>
      <c r="BF797" s="21">
        <v>3.8</v>
      </c>
      <c r="BG797" s="5">
        <v>5.07</v>
      </c>
      <c r="BH797" s="53">
        <v>222.7</v>
      </c>
      <c r="BI797" s="53">
        <v>134.4</v>
      </c>
      <c r="BJ797" s="53">
        <v>161.0</v>
      </c>
      <c r="BK797" s="53">
        <v>210.8</v>
      </c>
      <c r="BL797" s="54">
        <v>1743584.0</v>
      </c>
      <c r="BM797" s="53">
        <v>202.6</v>
      </c>
      <c r="BN797" s="53">
        <v>213.5</v>
      </c>
      <c r="BP797" s="53">
        <v>10968.6</v>
      </c>
      <c r="BR797" s="53">
        <v>234.9</v>
      </c>
      <c r="BS797" s="5">
        <v>256.451</v>
      </c>
      <c r="BT797" s="53">
        <v>3.798</v>
      </c>
      <c r="BU797" s="18">
        <v>2.09</v>
      </c>
      <c r="BV797" s="57">
        <v>131.325003</v>
      </c>
    </row>
    <row r="798" ht="15.75" customHeight="1">
      <c r="A798" s="3" t="s">
        <v>233</v>
      </c>
      <c r="B798" s="3">
        <v>2012.0</v>
      </c>
      <c r="C798" s="3">
        <v>2012.4999999999404</v>
      </c>
      <c r="D798" s="54">
        <v>1551.961</v>
      </c>
      <c r="E798" s="3">
        <v>9921.9</v>
      </c>
      <c r="F798" s="50">
        <v>1100.7106</v>
      </c>
      <c r="G798" s="50">
        <v>3528.4124</v>
      </c>
      <c r="H798" s="51">
        <v>1398.0036</v>
      </c>
      <c r="I798" s="22">
        <v>753.0839</v>
      </c>
      <c r="J798" s="21">
        <v>99.4</v>
      </c>
      <c r="K798" s="5">
        <v>0.16</v>
      </c>
      <c r="L798" s="3"/>
      <c r="M798" s="54">
        <v>99.948</v>
      </c>
      <c r="N798" s="3">
        <v>1323.48</v>
      </c>
      <c r="O798" s="53">
        <v>199.8</v>
      </c>
      <c r="P798" s="52">
        <v>1557.175</v>
      </c>
      <c r="Q798" s="54">
        <v>228.524</v>
      </c>
      <c r="R798" s="54"/>
      <c r="S798" s="54">
        <v>82.41</v>
      </c>
      <c r="T798" s="3">
        <v>233.979556140116</v>
      </c>
      <c r="U798" s="21">
        <v>1.62</v>
      </c>
      <c r="V798" s="21">
        <v>0.19</v>
      </c>
      <c r="W798" s="18">
        <f t="shared" si="6"/>
        <v>0.01877561005</v>
      </c>
      <c r="X798" s="54">
        <v>104.496</v>
      </c>
      <c r="Y798" s="54">
        <v>0.0129900345108378</v>
      </c>
      <c r="Z798" s="54"/>
      <c r="AA798" s="51">
        <v>6780.1804</v>
      </c>
      <c r="AB798" s="55">
        <v>9385.1866</v>
      </c>
      <c r="AC798" s="51">
        <v>16106.105</v>
      </c>
      <c r="AD798" s="51">
        <v>13506.068</v>
      </c>
      <c r="AE798" s="51">
        <v>10448.7</v>
      </c>
      <c r="AF798" s="51">
        <f t="shared" si="5"/>
        <v>40060.873</v>
      </c>
      <c r="AG798" s="18">
        <v>40230.87</v>
      </c>
      <c r="AH798" s="21">
        <v>0.09</v>
      </c>
      <c r="AI798" s="51">
        <f t="shared" si="3"/>
        <v>2605.0062</v>
      </c>
      <c r="AJ798" s="18">
        <v>1595.632</v>
      </c>
      <c r="AK798" s="54">
        <v>82.41</v>
      </c>
      <c r="AL798" s="56">
        <v>27.608</v>
      </c>
      <c r="AM798" s="3">
        <v>233.979556140116</v>
      </c>
      <c r="AN798" s="53">
        <v>11372.8</v>
      </c>
      <c r="AO798" s="18">
        <f t="shared" si="4"/>
        <v>4594.391016</v>
      </c>
      <c r="AP798" s="53">
        <v>162.8</v>
      </c>
      <c r="AQ798" s="53">
        <v>12880.09</v>
      </c>
      <c r="AR798" s="21">
        <v>1447.649</v>
      </c>
      <c r="AS798" s="21">
        <v>3.348943</v>
      </c>
      <c r="AT798" s="53">
        <v>435.9</v>
      </c>
      <c r="AU798" s="53">
        <v>600.3</v>
      </c>
      <c r="AV798" s="53">
        <v>239.0</v>
      </c>
      <c r="AW798" s="53">
        <v>132.2</v>
      </c>
      <c r="AX798" s="53">
        <v>307.4</v>
      </c>
      <c r="AY798" s="53"/>
      <c r="AZ798" s="53"/>
      <c r="BA798" s="21">
        <v>205.936071416112</v>
      </c>
      <c r="BB798" s="5">
        <v>1595.63</v>
      </c>
      <c r="BC798" s="5">
        <v>28.04711</v>
      </c>
      <c r="BD798" s="18">
        <v>1598.5</v>
      </c>
      <c r="BE798" s="21">
        <v>1.62</v>
      </c>
      <c r="BF798" s="21">
        <v>3.64</v>
      </c>
      <c r="BG798" s="5">
        <v>5.02</v>
      </c>
      <c r="BH798" s="53">
        <v>218.5</v>
      </c>
      <c r="BI798" s="53">
        <v>134.3</v>
      </c>
      <c r="BJ798" s="53">
        <v>160.9</v>
      </c>
      <c r="BK798" s="53">
        <v>211.4</v>
      </c>
      <c r="BL798" s="54">
        <v>1749502.0</v>
      </c>
      <c r="BM798" s="53">
        <v>200.0</v>
      </c>
      <c r="BN798" s="53">
        <v>213.8</v>
      </c>
      <c r="BP798" s="53">
        <v>10946.3</v>
      </c>
      <c r="BR798" s="53">
        <v>236.0</v>
      </c>
      <c r="BS798" s="5">
        <v>256.813</v>
      </c>
      <c r="BT798" s="53">
        <v>3.675</v>
      </c>
      <c r="BU798" s="18">
        <v>2.14</v>
      </c>
      <c r="BV798" s="57">
        <v>133.496484</v>
      </c>
    </row>
    <row r="799" ht="15.75" customHeight="1">
      <c r="A799" s="3" t="s">
        <v>60</v>
      </c>
      <c r="B799" s="3">
        <v>2012.0</v>
      </c>
      <c r="C799" s="3">
        <v>2012.5833333332737</v>
      </c>
      <c r="D799" s="54">
        <v>1579.791</v>
      </c>
      <c r="E799" s="3">
        <v>10021.0</v>
      </c>
      <c r="F799" s="50">
        <v>1098.3928</v>
      </c>
      <c r="G799" s="50">
        <v>3525.8944</v>
      </c>
      <c r="H799" s="51">
        <v>1413.7657</v>
      </c>
      <c r="I799" s="22">
        <v>755.2556</v>
      </c>
      <c r="J799" s="21">
        <v>99.45</v>
      </c>
      <c r="K799" s="5">
        <v>0.16</v>
      </c>
      <c r="L799" s="3"/>
      <c r="M799" s="54">
        <v>100.052</v>
      </c>
      <c r="N799" s="3">
        <v>1359.78</v>
      </c>
      <c r="O799" s="53">
        <v>200.1</v>
      </c>
      <c r="P799" s="52">
        <v>1584.049</v>
      </c>
      <c r="Q799" s="54">
        <v>228.59</v>
      </c>
      <c r="R799" s="54"/>
      <c r="S799" s="54">
        <v>87.93</v>
      </c>
      <c r="T799" s="3">
        <v>238.323778131288</v>
      </c>
      <c r="U799" s="21">
        <v>1.53</v>
      </c>
      <c r="V799" s="21">
        <v>0.19</v>
      </c>
      <c r="W799" s="18">
        <f t="shared" si="6"/>
        <v>0.01818551875</v>
      </c>
      <c r="X799" s="54">
        <v>104.621</v>
      </c>
      <c r="Y799" s="54">
        <v>0.012190284536720775</v>
      </c>
      <c r="Z799" s="54"/>
      <c r="AA799" s="51">
        <v>6793.2523</v>
      </c>
      <c r="AB799" s="55">
        <v>9432.8542</v>
      </c>
      <c r="AC799" s="51">
        <v>16218.084008579</v>
      </c>
      <c r="AD799" s="51">
        <v>13511.7873745855</v>
      </c>
      <c r="AE799" s="51">
        <v>10494.0539511534</v>
      </c>
      <c r="AF799" s="51">
        <f t="shared" si="5"/>
        <v>40223.92533</v>
      </c>
      <c r="AG799" s="18">
        <v>40361.72</v>
      </c>
      <c r="AH799" s="21">
        <v>0.1</v>
      </c>
      <c r="AI799" s="51">
        <f t="shared" si="3"/>
        <v>2639.6019</v>
      </c>
      <c r="AJ799" s="18">
        <v>1592.784</v>
      </c>
      <c r="AK799" s="54">
        <v>87.93</v>
      </c>
      <c r="AL799" s="56">
        <v>27.915</v>
      </c>
      <c r="AM799" s="3">
        <v>238.323778131288</v>
      </c>
      <c r="AN799" s="53">
        <v>11607.9</v>
      </c>
      <c r="AO799" s="18">
        <f t="shared" si="4"/>
        <v>4586.190613</v>
      </c>
      <c r="AP799" s="53">
        <v>163.3</v>
      </c>
      <c r="AQ799" s="53">
        <v>13008.68</v>
      </c>
      <c r="AR799" s="21">
        <v>1425.667</v>
      </c>
      <c r="AS799" s="21">
        <v>3.44119</v>
      </c>
      <c r="AT799" s="53">
        <v>438.7</v>
      </c>
      <c r="AU799" s="53">
        <v>572.6</v>
      </c>
      <c r="AV799" s="53">
        <v>232.1</v>
      </c>
      <c r="AW799" s="53">
        <v>128.0</v>
      </c>
      <c r="AX799" s="53">
        <v>295.8</v>
      </c>
      <c r="AY799" s="53"/>
      <c r="AZ799" s="53"/>
      <c r="BA799" s="21">
        <v>206.254308124253</v>
      </c>
      <c r="BB799" s="5">
        <v>1592.78</v>
      </c>
      <c r="BC799" s="5">
        <v>27.43182</v>
      </c>
      <c r="BD799" s="18">
        <v>1622.0</v>
      </c>
      <c r="BE799" s="21">
        <v>1.53</v>
      </c>
      <c r="BF799" s="21">
        <v>3.4</v>
      </c>
      <c r="BG799" s="5">
        <v>4.87</v>
      </c>
      <c r="BH799" s="53">
        <v>215.6</v>
      </c>
      <c r="BI799" s="53">
        <v>134.4</v>
      </c>
      <c r="BJ799" s="53">
        <v>160.9</v>
      </c>
      <c r="BK799" s="53">
        <v>212.0</v>
      </c>
      <c r="BL799" s="54">
        <v>1761306.0</v>
      </c>
      <c r="BM799" s="53">
        <v>199.6</v>
      </c>
      <c r="BN799" s="53">
        <v>214.1</v>
      </c>
      <c r="BP799" s="53">
        <v>10977.2</v>
      </c>
      <c r="BR799" s="53">
        <v>231.0</v>
      </c>
      <c r="BS799" s="5">
        <v>257.153</v>
      </c>
      <c r="BT799" s="53">
        <v>3.55</v>
      </c>
      <c r="BU799" s="18">
        <v>2.11</v>
      </c>
      <c r="BV799" s="57">
        <v>134.754837</v>
      </c>
    </row>
    <row r="800" ht="15.75" customHeight="1">
      <c r="A800" s="3" t="s">
        <v>234</v>
      </c>
      <c r="B800" s="3">
        <v>2012.0</v>
      </c>
      <c r="C800" s="3">
        <v>2012.666666666607</v>
      </c>
      <c r="D800" s="54">
        <v>1579.017</v>
      </c>
      <c r="E800" s="3">
        <v>10093.8</v>
      </c>
      <c r="F800" s="50">
        <v>1101.2671</v>
      </c>
      <c r="G800" s="50">
        <v>3527.1549</v>
      </c>
      <c r="H800" s="51">
        <v>1425.8274</v>
      </c>
      <c r="I800" s="22">
        <v>761.3408000000001</v>
      </c>
      <c r="J800" s="21">
        <v>98.33</v>
      </c>
      <c r="K800" s="5">
        <v>0.13</v>
      </c>
      <c r="L800" s="3"/>
      <c r="M800" s="54">
        <v>100.111</v>
      </c>
      <c r="N800" s="3">
        <v>1403.45</v>
      </c>
      <c r="O800" s="53">
        <v>202.7</v>
      </c>
      <c r="P800" s="52">
        <v>1582.288</v>
      </c>
      <c r="Q800" s="54">
        <v>229.918</v>
      </c>
      <c r="R800" s="54"/>
      <c r="S800" s="54">
        <v>94.16</v>
      </c>
      <c r="T800" s="3">
        <v>255.500010420817</v>
      </c>
      <c r="U800" s="21">
        <v>1.68</v>
      </c>
      <c r="V800" s="21">
        <v>0.18</v>
      </c>
      <c r="W800" s="18">
        <f t="shared" si="6"/>
        <v>0.0166649741</v>
      </c>
      <c r="X800" s="54">
        <v>104.72</v>
      </c>
      <c r="Y800" s="54">
        <v>0.01280513752949819</v>
      </c>
      <c r="Z800" s="54"/>
      <c r="AA800" s="51">
        <v>6815.5602</v>
      </c>
      <c r="AB800" s="55">
        <v>9470.2536</v>
      </c>
      <c r="AC800" s="51">
        <v>16292.4568039631</v>
      </c>
      <c r="AD800" s="51">
        <v>13526.0741025368</v>
      </c>
      <c r="AE800" s="51">
        <v>10547.8015287968</v>
      </c>
      <c r="AF800" s="51">
        <f t="shared" si="5"/>
        <v>40366.33244</v>
      </c>
      <c r="AG800" s="18">
        <v>40499.82</v>
      </c>
      <c r="AH800" s="21">
        <v>0.1</v>
      </c>
      <c r="AI800" s="51">
        <f t="shared" si="3"/>
        <v>2654.6934</v>
      </c>
      <c r="AJ800" s="18">
        <v>1625.682</v>
      </c>
      <c r="AK800" s="54">
        <v>94.16</v>
      </c>
      <c r="AL800" s="56">
        <v>31.43</v>
      </c>
      <c r="AM800" s="3">
        <v>255.500010420817</v>
      </c>
      <c r="AN800" s="53">
        <v>11723.7</v>
      </c>
      <c r="AO800" s="18">
        <f t="shared" si="4"/>
        <v>4680.915635</v>
      </c>
      <c r="AP800" s="53">
        <v>163.3</v>
      </c>
      <c r="AQ800" s="53">
        <v>13090.84</v>
      </c>
      <c r="AR800" s="21">
        <v>1461.383</v>
      </c>
      <c r="AS800" s="21">
        <v>3.413313</v>
      </c>
      <c r="AT800" s="53">
        <v>434.6</v>
      </c>
      <c r="AU800" s="53">
        <v>564.4</v>
      </c>
      <c r="AV800" s="53">
        <v>233.2</v>
      </c>
      <c r="AW800" s="53">
        <v>128.6</v>
      </c>
      <c r="AX800" s="53">
        <v>299.7</v>
      </c>
      <c r="AY800" s="53"/>
      <c r="AZ800" s="53"/>
      <c r="BA800" s="21">
        <v>206.427547751585</v>
      </c>
      <c r="BB800" s="5">
        <v>1625.68</v>
      </c>
      <c r="BC800" s="5">
        <v>28.69682</v>
      </c>
      <c r="BD800" s="18">
        <v>1648.5</v>
      </c>
      <c r="BE800" s="21">
        <v>1.68</v>
      </c>
      <c r="BF800" s="21">
        <v>3.48</v>
      </c>
      <c r="BG800" s="5">
        <v>4.91</v>
      </c>
      <c r="BH800" s="53">
        <v>215.7</v>
      </c>
      <c r="BI800" s="53">
        <v>134.3</v>
      </c>
      <c r="BJ800" s="53">
        <v>160.5</v>
      </c>
      <c r="BK800" s="53">
        <v>212.1</v>
      </c>
      <c r="BL800" s="54">
        <v>1769266.0</v>
      </c>
      <c r="BM800" s="53">
        <v>202.1</v>
      </c>
      <c r="BN800" s="53">
        <v>214.6</v>
      </c>
      <c r="BP800" s="53">
        <v>11004.1</v>
      </c>
      <c r="BR800" s="53">
        <v>227.7</v>
      </c>
      <c r="BS800" s="5">
        <v>257.647</v>
      </c>
      <c r="BT800" s="53">
        <v>3.602</v>
      </c>
      <c r="BU800" s="18">
        <v>2.08</v>
      </c>
      <c r="BV800" s="57">
        <v>134.401932</v>
      </c>
    </row>
    <row r="801" ht="15.75" customHeight="1">
      <c r="A801" s="3" t="s">
        <v>235</v>
      </c>
      <c r="B801" s="3">
        <v>2012.0</v>
      </c>
      <c r="C801" s="3">
        <v>2012.7499999999402</v>
      </c>
      <c r="D801" s="54">
        <v>1513.923</v>
      </c>
      <c r="E801" s="3">
        <v>10169.1</v>
      </c>
      <c r="F801" s="50">
        <v>1103.76</v>
      </c>
      <c r="G801" s="50">
        <v>3531.2715</v>
      </c>
      <c r="H801" s="51">
        <v>1434.328</v>
      </c>
      <c r="I801" s="22">
        <v>761.6815</v>
      </c>
      <c r="J801" s="21">
        <v>96.34</v>
      </c>
      <c r="K801" s="5">
        <v>0.14</v>
      </c>
      <c r="L801" s="3"/>
      <c r="M801" s="54">
        <v>100.238</v>
      </c>
      <c r="N801" s="3">
        <v>1443.42</v>
      </c>
      <c r="O801" s="53">
        <v>204.4</v>
      </c>
      <c r="P801" s="52">
        <v>1515.888</v>
      </c>
      <c r="Q801" s="54">
        <v>231.015</v>
      </c>
      <c r="R801" s="54"/>
      <c r="S801" s="54">
        <v>94.72</v>
      </c>
      <c r="T801" s="3">
        <v>253.806555171599</v>
      </c>
      <c r="U801" s="21">
        <v>1.72</v>
      </c>
      <c r="V801" s="21">
        <v>0.18</v>
      </c>
      <c r="W801" s="18">
        <f t="shared" si="6"/>
        <v>0.01720061293</v>
      </c>
      <c r="X801" s="54">
        <v>104.865</v>
      </c>
      <c r="Y801" s="54">
        <v>0.012875246300660725</v>
      </c>
      <c r="Z801" s="54"/>
      <c r="AA801" s="51">
        <v>6830.9757</v>
      </c>
      <c r="AB801" s="55">
        <v>9503.2775</v>
      </c>
      <c r="AC801" s="51">
        <v>16347.826</v>
      </c>
      <c r="AD801" s="51">
        <v>13546.331</v>
      </c>
      <c r="AE801" s="51">
        <v>10608.083</v>
      </c>
      <c r="AF801" s="51">
        <f t="shared" si="5"/>
        <v>40502.24</v>
      </c>
      <c r="AG801" s="18">
        <v>40645.17</v>
      </c>
      <c r="AH801" s="21">
        <v>0.11</v>
      </c>
      <c r="AI801" s="51">
        <f t="shared" si="3"/>
        <v>2672.3018</v>
      </c>
      <c r="AJ801" s="18">
        <v>1741.925</v>
      </c>
      <c r="AK801" s="54">
        <v>94.72</v>
      </c>
      <c r="AL801" s="56">
        <v>34.58</v>
      </c>
      <c r="AM801" s="3">
        <v>253.806555171599</v>
      </c>
      <c r="AN801" s="53">
        <v>11622.4</v>
      </c>
      <c r="AO801" s="18">
        <f t="shared" si="4"/>
        <v>5015.620501</v>
      </c>
      <c r="AP801" s="53">
        <v>163.2</v>
      </c>
      <c r="AQ801" s="53">
        <v>13437.13</v>
      </c>
      <c r="AR801" s="21">
        <v>1631.509</v>
      </c>
      <c r="AS801" s="21">
        <v>3.706474</v>
      </c>
      <c r="AT801" s="53">
        <v>455.0</v>
      </c>
      <c r="AU801" s="53">
        <v>588.5</v>
      </c>
      <c r="AV801" s="53">
        <v>233.7</v>
      </c>
      <c r="AW801" s="53">
        <v>140.2</v>
      </c>
      <c r="AX801" s="53">
        <v>306.5</v>
      </c>
      <c r="AY801" s="53"/>
      <c r="AZ801" s="53"/>
      <c r="BA801" s="21">
        <v>206.638710134818</v>
      </c>
      <c r="BB801" s="5">
        <v>1741.93</v>
      </c>
      <c r="BC801" s="5">
        <v>33.6085</v>
      </c>
      <c r="BD801" s="18">
        <v>1776.0</v>
      </c>
      <c r="BE801" s="21">
        <v>1.72</v>
      </c>
      <c r="BF801" s="21">
        <v>3.49</v>
      </c>
      <c r="BG801" s="5">
        <v>4.84</v>
      </c>
      <c r="BH801" s="53">
        <v>217.7</v>
      </c>
      <c r="BI801" s="53">
        <v>134.2</v>
      </c>
      <c r="BJ801" s="53">
        <v>161.0</v>
      </c>
      <c r="BK801" s="53">
        <v>211.9</v>
      </c>
      <c r="BL801" s="54">
        <v>1775178.0</v>
      </c>
      <c r="BM801" s="53">
        <v>203.8</v>
      </c>
      <c r="BN801" s="53">
        <v>214.6</v>
      </c>
      <c r="BP801" s="53">
        <v>11061.5</v>
      </c>
      <c r="BR801" s="53">
        <v>230.2</v>
      </c>
      <c r="BS801" s="5">
        <v>258.233</v>
      </c>
      <c r="BT801" s="53">
        <v>3.4975</v>
      </c>
      <c r="BU801" s="18">
        <v>2.05</v>
      </c>
      <c r="BV801" s="57">
        <v>133.483084</v>
      </c>
    </row>
    <row r="802" ht="15.75" customHeight="1">
      <c r="A802" s="3" t="s">
        <v>61</v>
      </c>
      <c r="B802" s="3">
        <v>2012.0</v>
      </c>
      <c r="C802" s="3">
        <v>2012.8333333332735</v>
      </c>
      <c r="D802" s="54">
        <v>1523.679</v>
      </c>
      <c r="E802" s="3">
        <v>10254.9</v>
      </c>
      <c r="F802" s="50">
        <v>1104.1601</v>
      </c>
      <c r="G802" s="50">
        <v>3527.492</v>
      </c>
      <c r="H802" s="51">
        <v>1449.1213</v>
      </c>
      <c r="I802" s="22">
        <v>758.5875</v>
      </c>
      <c r="J802" s="21">
        <v>96.23</v>
      </c>
      <c r="K802" s="5">
        <v>0.16</v>
      </c>
      <c r="L802" s="3"/>
      <c r="M802" s="54">
        <v>100.476</v>
      </c>
      <c r="N802" s="3">
        <v>1437.82</v>
      </c>
      <c r="O802" s="53">
        <v>203.5</v>
      </c>
      <c r="P802" s="52">
        <v>1525.145</v>
      </c>
      <c r="Q802" s="54">
        <v>231.638</v>
      </c>
      <c r="R802" s="54"/>
      <c r="S802" s="54">
        <v>89.57</v>
      </c>
      <c r="T802" s="3">
        <v>250.132152969792</v>
      </c>
      <c r="U802" s="21">
        <v>1.75</v>
      </c>
      <c r="V802" s="21">
        <v>0.18</v>
      </c>
      <c r="W802" s="18">
        <f t="shared" si="6"/>
        <v>0.01906771066</v>
      </c>
      <c r="X802" s="54">
        <v>104.883</v>
      </c>
      <c r="Y802" s="54">
        <v>0.01223761038459692</v>
      </c>
      <c r="Z802" s="54"/>
      <c r="AA802" s="51">
        <v>6839.4243</v>
      </c>
      <c r="AB802" s="55">
        <v>9518.68</v>
      </c>
      <c r="AC802" s="51">
        <v>16402.4776131114</v>
      </c>
      <c r="AD802" s="51">
        <v>13569.1745175317</v>
      </c>
      <c r="AE802" s="51">
        <v>10672.0123931043</v>
      </c>
      <c r="AF802" s="51">
        <f t="shared" si="5"/>
        <v>40643.66452</v>
      </c>
      <c r="AG802" s="18">
        <v>40797.77</v>
      </c>
      <c r="AH802" s="21">
        <v>0.1</v>
      </c>
      <c r="AI802" s="51">
        <f t="shared" si="3"/>
        <v>2679.2557</v>
      </c>
      <c r="AJ802" s="18">
        <v>1746.348</v>
      </c>
      <c r="AK802" s="54">
        <v>89.57</v>
      </c>
      <c r="AL802" s="56">
        <v>32.315</v>
      </c>
      <c r="AM802" s="3">
        <v>250.132152969792</v>
      </c>
      <c r="AN802" s="53">
        <v>11778.3</v>
      </c>
      <c r="AO802" s="18">
        <f t="shared" si="4"/>
        <v>5028.355888</v>
      </c>
      <c r="AP802" s="53">
        <v>163.2</v>
      </c>
      <c r="AQ802" s="53">
        <v>13096.46</v>
      </c>
      <c r="AR802" s="21">
        <v>1637.3</v>
      </c>
      <c r="AS802" s="21">
        <v>3.669682</v>
      </c>
      <c r="AT802" s="53">
        <v>459.5</v>
      </c>
      <c r="AU802" s="53">
        <v>595.5</v>
      </c>
      <c r="AV802" s="53">
        <v>224.8</v>
      </c>
      <c r="AW802" s="53">
        <v>140.8</v>
      </c>
      <c r="AX802" s="53">
        <v>319.2</v>
      </c>
      <c r="AY802" s="53"/>
      <c r="AZ802" s="53"/>
      <c r="BA802" s="21">
        <v>206.192390390192</v>
      </c>
      <c r="BB802" s="5">
        <v>1746.35</v>
      </c>
      <c r="BC802" s="5">
        <v>33.18739</v>
      </c>
      <c r="BD802" s="18">
        <v>1719.0</v>
      </c>
      <c r="BE802" s="21">
        <v>1.75</v>
      </c>
      <c r="BF802" s="21">
        <v>3.47</v>
      </c>
      <c r="BG802" s="5">
        <v>4.58</v>
      </c>
      <c r="BH802" s="53">
        <v>216.1</v>
      </c>
      <c r="BI802" s="53">
        <v>134.2</v>
      </c>
      <c r="BJ802" s="53">
        <v>161.1</v>
      </c>
      <c r="BK802" s="53">
        <v>212.1</v>
      </c>
      <c r="BL802" s="54">
        <v>1775242.0</v>
      </c>
      <c r="BM802" s="53">
        <v>202.8</v>
      </c>
      <c r="BN802" s="53">
        <v>214.8</v>
      </c>
      <c r="BP802" s="53">
        <v>11099.8</v>
      </c>
      <c r="BR802" s="53">
        <v>237.7</v>
      </c>
      <c r="BS802" s="5">
        <v>258.816</v>
      </c>
      <c r="BT802" s="53">
        <v>3.3825</v>
      </c>
      <c r="BU802" s="18">
        <v>2.1</v>
      </c>
      <c r="BV802" s="57">
        <v>133.174261</v>
      </c>
    </row>
    <row r="803" ht="15.75" customHeight="1">
      <c r="A803" s="3" t="s">
        <v>236</v>
      </c>
      <c r="B803" s="3">
        <v>2012.0</v>
      </c>
      <c r="C803" s="3">
        <v>2012.9166666666067</v>
      </c>
      <c r="D803" s="54">
        <v>1545.758</v>
      </c>
      <c r="E803" s="3">
        <v>10306.9</v>
      </c>
      <c r="F803" s="50">
        <v>1104.2548</v>
      </c>
      <c r="G803" s="50">
        <v>3554.4342</v>
      </c>
      <c r="H803" s="51">
        <v>1457.1967</v>
      </c>
      <c r="I803" s="22">
        <v>757.4568</v>
      </c>
      <c r="J803" s="21">
        <v>97.16</v>
      </c>
      <c r="K803" s="5">
        <v>0.16</v>
      </c>
      <c r="L803" s="3"/>
      <c r="M803" s="54">
        <v>100.586</v>
      </c>
      <c r="N803" s="3">
        <v>1394.51</v>
      </c>
      <c r="O803" s="53">
        <v>201.8</v>
      </c>
      <c r="P803" s="52">
        <v>1546.809</v>
      </c>
      <c r="Q803" s="54">
        <v>231.249</v>
      </c>
      <c r="R803" s="54"/>
      <c r="S803" s="54">
        <v>86.66</v>
      </c>
      <c r="T803" s="3">
        <v>247.624757285952</v>
      </c>
      <c r="U803" s="21">
        <v>1.65</v>
      </c>
      <c r="V803" s="21">
        <v>0.18</v>
      </c>
      <c r="W803" s="18">
        <f t="shared" si="6"/>
        <v>0.01802540357</v>
      </c>
      <c r="X803" s="54">
        <v>105.037</v>
      </c>
      <c r="Y803" s="54">
        <v>0.012580495893263377</v>
      </c>
      <c r="Z803" s="54"/>
      <c r="AA803" s="51">
        <v>6873.5498</v>
      </c>
      <c r="AB803" s="55">
        <v>9575.5245</v>
      </c>
      <c r="AC803" s="51">
        <v>16473.4312700145</v>
      </c>
      <c r="AD803" s="51">
        <v>13588.0756433292</v>
      </c>
      <c r="AE803" s="51">
        <v>10732.5987815377</v>
      </c>
      <c r="AF803" s="51">
        <f t="shared" si="5"/>
        <v>40794.10569</v>
      </c>
      <c r="AG803" s="18">
        <v>40953.79</v>
      </c>
      <c r="AH803" s="21">
        <v>0.09</v>
      </c>
      <c r="AI803" s="51">
        <f t="shared" si="3"/>
        <v>2701.9747</v>
      </c>
      <c r="AJ803" s="18">
        <v>1724.352</v>
      </c>
      <c r="AK803" s="54">
        <v>86.66</v>
      </c>
      <c r="AL803" s="56">
        <v>33.224</v>
      </c>
      <c r="AM803" s="3">
        <v>247.624757285952</v>
      </c>
      <c r="AN803" s="53">
        <v>11954.3</v>
      </c>
      <c r="AO803" s="18">
        <f t="shared" si="4"/>
        <v>4965.021595</v>
      </c>
      <c r="AP803" s="53">
        <v>163.3</v>
      </c>
      <c r="AQ803" s="53">
        <v>13025.58</v>
      </c>
      <c r="AR803" s="21">
        <v>1579.2</v>
      </c>
      <c r="AS803" s="21">
        <v>3.503571</v>
      </c>
      <c r="AT803" s="53">
        <v>442.1</v>
      </c>
      <c r="AU803" s="53">
        <v>582.4</v>
      </c>
      <c r="AV803" s="53">
        <v>228.9</v>
      </c>
      <c r="AW803" s="53">
        <v>136.8</v>
      </c>
      <c r="AX803" s="53">
        <v>305.6</v>
      </c>
      <c r="AY803" s="53"/>
      <c r="AZ803" s="53"/>
      <c r="BA803" s="21">
        <v>207.289986401746</v>
      </c>
      <c r="BB803" s="5">
        <v>1724.35</v>
      </c>
      <c r="BC803" s="5">
        <v>32.77318</v>
      </c>
      <c r="BD803" s="18">
        <v>1726.0</v>
      </c>
      <c r="BE803" s="21">
        <v>1.65</v>
      </c>
      <c r="BF803" s="21">
        <v>3.5</v>
      </c>
      <c r="BG803" s="5">
        <v>4.51</v>
      </c>
      <c r="BH803" s="53">
        <v>216.1</v>
      </c>
      <c r="BI803" s="53">
        <v>134.2</v>
      </c>
      <c r="BJ803" s="53">
        <v>160.9</v>
      </c>
      <c r="BK803" s="53">
        <v>212.1</v>
      </c>
      <c r="BL803" s="54">
        <v>1780540.0</v>
      </c>
      <c r="BM803" s="53">
        <v>200.7</v>
      </c>
      <c r="BN803" s="53">
        <v>215.1</v>
      </c>
      <c r="BP803" s="53">
        <v>11136.8</v>
      </c>
      <c r="BR803" s="53">
        <v>239.9</v>
      </c>
      <c r="BS803" s="5">
        <v>259.216</v>
      </c>
      <c r="BT803" s="53">
        <v>3.352</v>
      </c>
      <c r="BU803" s="18">
        <v>2.2</v>
      </c>
      <c r="BV803" s="57">
        <v>133.800821</v>
      </c>
    </row>
    <row r="804" ht="15.75" customHeight="1">
      <c r="A804" s="3" t="s">
        <v>237</v>
      </c>
      <c r="B804" s="3">
        <v>2012.0</v>
      </c>
      <c r="C804" s="3">
        <v>2012.99999999994</v>
      </c>
      <c r="D804" s="54">
        <v>1568.221</v>
      </c>
      <c r="E804" s="3">
        <v>10417.1</v>
      </c>
      <c r="F804" s="50">
        <v>1102.6497</v>
      </c>
      <c r="G804" s="50">
        <v>3550.7409</v>
      </c>
      <c r="H804" s="51">
        <v>1474.4273</v>
      </c>
      <c r="I804" s="22">
        <v>764.6456999999999</v>
      </c>
      <c r="J804" s="21">
        <v>96.48</v>
      </c>
      <c r="K804" s="5">
        <v>0.16</v>
      </c>
      <c r="L804" s="3"/>
      <c r="M804" s="54">
        <v>100.667</v>
      </c>
      <c r="N804" s="3">
        <v>1422.29</v>
      </c>
      <c r="O804" s="53">
        <v>201.5</v>
      </c>
      <c r="P804" s="52">
        <v>1569.017</v>
      </c>
      <c r="Q804" s="54">
        <v>231.221</v>
      </c>
      <c r="R804" s="54"/>
      <c r="S804" s="54">
        <v>88.25</v>
      </c>
      <c r="T804" s="3">
        <v>253.856504232685</v>
      </c>
      <c r="U804" s="21">
        <v>1.72</v>
      </c>
      <c r="V804" s="21">
        <v>0.16</v>
      </c>
      <c r="W804" s="18">
        <f t="shared" si="6"/>
        <v>0.01713633287</v>
      </c>
      <c r="X804" s="54">
        <v>105.106</v>
      </c>
      <c r="Y804" s="54">
        <v>0.012523360884727275</v>
      </c>
      <c r="Z804" s="54"/>
      <c r="AA804" s="51">
        <v>6892.4275</v>
      </c>
      <c r="AB804" s="55">
        <v>9626.4562</v>
      </c>
      <c r="AC804" s="51">
        <v>16577.39</v>
      </c>
      <c r="AD804" s="51">
        <v>13595.719</v>
      </c>
      <c r="AE804" s="51">
        <v>10781.825</v>
      </c>
      <c r="AF804" s="51">
        <f t="shared" si="5"/>
        <v>40954.934</v>
      </c>
      <c r="AG804" s="18">
        <v>41113.24</v>
      </c>
      <c r="AH804" s="21">
        <v>0.07</v>
      </c>
      <c r="AI804" s="51">
        <f t="shared" si="3"/>
        <v>2734.0287</v>
      </c>
      <c r="AJ804" s="18">
        <v>1687.342</v>
      </c>
      <c r="AK804" s="54">
        <v>88.25</v>
      </c>
      <c r="AL804" s="56">
        <v>30.219</v>
      </c>
      <c r="AM804" s="3">
        <v>253.856504232685</v>
      </c>
      <c r="AN804" s="53">
        <v>11909.0</v>
      </c>
      <c r="AO804" s="18">
        <f t="shared" si="4"/>
        <v>4858.456666</v>
      </c>
      <c r="AP804" s="53">
        <v>163.3</v>
      </c>
      <c r="AQ804" s="53">
        <v>13104.14</v>
      </c>
      <c r="AR804" s="21">
        <v>1583.474</v>
      </c>
      <c r="AS804" s="21">
        <v>3.628905</v>
      </c>
      <c r="AT804" s="53">
        <v>453.5</v>
      </c>
      <c r="AU804" s="53">
        <v>606.5</v>
      </c>
      <c r="AV804" s="53">
        <v>230.3</v>
      </c>
      <c r="AW804" s="53">
        <v>140.8</v>
      </c>
      <c r="AX804" s="53">
        <v>328.6</v>
      </c>
      <c r="AY804" s="53"/>
      <c r="AZ804" s="53"/>
      <c r="BA804" s="21">
        <v>207.898533689867</v>
      </c>
      <c r="BB804" s="5">
        <v>1687.34</v>
      </c>
      <c r="BC804" s="5">
        <v>31.96316</v>
      </c>
      <c r="BD804" s="18">
        <v>1657.5</v>
      </c>
      <c r="BE804" s="21">
        <v>1.72</v>
      </c>
      <c r="BF804" s="21">
        <v>3.65</v>
      </c>
      <c r="BG804" s="5">
        <v>4.63</v>
      </c>
      <c r="BH804" s="53">
        <v>217.4</v>
      </c>
      <c r="BI804" s="53">
        <v>134.2</v>
      </c>
      <c r="BJ804" s="53">
        <v>160.6</v>
      </c>
      <c r="BK804" s="53">
        <v>212.3</v>
      </c>
      <c r="BL804" s="54">
        <v>1784009.0</v>
      </c>
      <c r="BM804" s="53">
        <v>200.4</v>
      </c>
      <c r="BN804" s="53">
        <v>215.7</v>
      </c>
      <c r="BP804" s="53">
        <v>11140.5</v>
      </c>
      <c r="BR804" s="53">
        <v>243.0</v>
      </c>
      <c r="BS804" s="5">
        <v>259.644</v>
      </c>
      <c r="BT804" s="53">
        <v>3.345</v>
      </c>
      <c r="BU804" s="18">
        <v>2.2</v>
      </c>
      <c r="BV804" s="57">
        <v>134.075459</v>
      </c>
    </row>
    <row r="805" ht="15.75" customHeight="1">
      <c r="A805" s="3" t="s">
        <v>58</v>
      </c>
      <c r="B805" s="3">
        <v>2013.0</v>
      </c>
      <c r="C805" s="3">
        <v>2013.0833333332732</v>
      </c>
      <c r="D805" s="54">
        <v>1630.307</v>
      </c>
      <c r="E805" s="3">
        <v>10459.6</v>
      </c>
      <c r="F805" s="50">
        <v>1103.9721</v>
      </c>
      <c r="G805" s="50">
        <v>3559.7239</v>
      </c>
      <c r="H805" s="51">
        <v>1485.0491</v>
      </c>
      <c r="I805" s="22">
        <v>775.9338</v>
      </c>
      <c r="J805" s="21">
        <v>97.11</v>
      </c>
      <c r="K805" s="5">
        <v>0.14</v>
      </c>
      <c r="L805" s="3"/>
      <c r="M805" s="54">
        <v>100.865</v>
      </c>
      <c r="N805" s="3">
        <v>1480.4</v>
      </c>
      <c r="O805" s="53">
        <v>202.5</v>
      </c>
      <c r="P805" s="52">
        <v>1630.872</v>
      </c>
      <c r="Q805" s="54">
        <v>231.679</v>
      </c>
      <c r="R805" s="54"/>
      <c r="S805" s="54">
        <v>94.69</v>
      </c>
      <c r="T805" s="3">
        <v>255.69875732985</v>
      </c>
      <c r="U805" s="21">
        <v>1.91</v>
      </c>
      <c r="V805" s="21">
        <v>0.15</v>
      </c>
      <c r="W805" s="18">
        <f t="shared" si="6"/>
        <v>0.01592401595</v>
      </c>
      <c r="X805" s="54">
        <v>105.302</v>
      </c>
      <c r="Y805" s="54">
        <v>0.014704748689485125</v>
      </c>
      <c r="Z805" s="54"/>
      <c r="AA805" s="51">
        <v>6924.8492</v>
      </c>
      <c r="AB805" s="55">
        <v>9653.6668</v>
      </c>
      <c r="AC805" s="51">
        <v>16715.2145019382</v>
      </c>
      <c r="AD805" s="51">
        <v>13587.6504812137</v>
      </c>
      <c r="AE805" s="51">
        <v>10814.8568467998</v>
      </c>
      <c r="AF805" s="51">
        <f t="shared" si="5"/>
        <v>41117.72183</v>
      </c>
      <c r="AG805" s="18">
        <v>41276.11</v>
      </c>
      <c r="AH805" s="21">
        <v>0.07</v>
      </c>
      <c r="AI805" s="51">
        <f t="shared" si="3"/>
        <v>2728.8176</v>
      </c>
      <c r="AJ805" s="18">
        <v>1671.886</v>
      </c>
      <c r="AK805" s="54">
        <v>94.69</v>
      </c>
      <c r="AL805" s="56">
        <v>31.35</v>
      </c>
      <c r="AM805" s="3">
        <v>255.69875732985</v>
      </c>
      <c r="AN805" s="53">
        <v>11877.6</v>
      </c>
      <c r="AO805" s="18">
        <f t="shared" si="4"/>
        <v>4813.953354</v>
      </c>
      <c r="AP805" s="53">
        <v>163.3</v>
      </c>
      <c r="AQ805" s="53">
        <v>13860.58</v>
      </c>
      <c r="AR805" s="21">
        <v>1647.757</v>
      </c>
      <c r="AS805" s="21">
        <v>3.681048</v>
      </c>
      <c r="AT805" s="53">
        <v>456.3</v>
      </c>
      <c r="AU805" s="53">
        <v>619.6</v>
      </c>
      <c r="AV805" s="53">
        <v>228.0</v>
      </c>
      <c r="AW805" s="53">
        <v>135.7</v>
      </c>
      <c r="AX805" s="53">
        <v>315.8</v>
      </c>
      <c r="AY805" s="53"/>
      <c r="AZ805" s="53"/>
      <c r="BA805" s="21">
        <v>208.044827212529</v>
      </c>
      <c r="BB805" s="5">
        <v>1671.89</v>
      </c>
      <c r="BC805" s="5">
        <v>31.11227</v>
      </c>
      <c r="BD805" s="18">
        <v>1664.75</v>
      </c>
      <c r="BE805" s="21">
        <v>1.91</v>
      </c>
      <c r="BF805" s="21">
        <v>3.8</v>
      </c>
      <c r="BG805" s="5">
        <v>4.73</v>
      </c>
      <c r="BH805" s="53">
        <v>216.7</v>
      </c>
      <c r="BI805" s="53">
        <v>134.6</v>
      </c>
      <c r="BJ805" s="53">
        <v>160.5</v>
      </c>
      <c r="BK805" s="53">
        <v>214.3</v>
      </c>
      <c r="BL805" s="54">
        <v>1799869.0</v>
      </c>
      <c r="BM805" s="53">
        <v>201.6</v>
      </c>
      <c r="BN805" s="53">
        <v>216.4</v>
      </c>
      <c r="BP805" s="53">
        <v>11202.8</v>
      </c>
      <c r="BR805" s="53">
        <v>242.7</v>
      </c>
      <c r="BS805" s="5">
        <v>260.142</v>
      </c>
      <c r="BT805" s="53">
        <v>3.414</v>
      </c>
      <c r="BU805" s="18">
        <v>2.13</v>
      </c>
      <c r="BV805" s="57">
        <v>134.092684</v>
      </c>
    </row>
    <row r="806" ht="15.75" customHeight="1">
      <c r="A806" s="3" t="s">
        <v>230</v>
      </c>
      <c r="B806" s="3">
        <v>2013.0</v>
      </c>
      <c r="C806" s="3">
        <v>2013.1666666666065</v>
      </c>
      <c r="D806" s="54">
        <v>1730.944</v>
      </c>
      <c r="E806" s="3">
        <v>10439.4</v>
      </c>
      <c r="F806" s="50">
        <v>1109.136</v>
      </c>
      <c r="G806" s="50">
        <v>3554.054</v>
      </c>
      <c r="H806" s="51">
        <v>1491.4486</v>
      </c>
      <c r="I806" s="22">
        <v>788.5633</v>
      </c>
      <c r="J806" s="21">
        <v>98.4</v>
      </c>
      <c r="K806" s="5">
        <v>0.15</v>
      </c>
      <c r="L806" s="3"/>
      <c r="M806" s="54">
        <v>100.984</v>
      </c>
      <c r="N806" s="3">
        <v>1512.31</v>
      </c>
      <c r="O806" s="53">
        <v>204.3</v>
      </c>
      <c r="P806" s="52">
        <v>1731.409</v>
      </c>
      <c r="Q806" s="54">
        <v>232.937</v>
      </c>
      <c r="R806" s="54"/>
      <c r="S806" s="54">
        <v>95.32</v>
      </c>
      <c r="T806" s="3">
        <v>263.387960642651</v>
      </c>
      <c r="U806" s="21">
        <v>1.98</v>
      </c>
      <c r="V806" s="21">
        <v>0.16</v>
      </c>
      <c r="W806" s="18">
        <f t="shared" si="6"/>
        <v>0.01553716349</v>
      </c>
      <c r="X806" s="54">
        <v>105.489</v>
      </c>
      <c r="Y806" s="54">
        <v>0.015547682769509352</v>
      </c>
      <c r="Z806" s="54"/>
      <c r="AA806" s="51">
        <v>6943.3965</v>
      </c>
      <c r="AB806" s="55">
        <v>9668.3332</v>
      </c>
      <c r="AC806" s="51">
        <v>16824.3961530162</v>
      </c>
      <c r="AD806" s="51">
        <v>13570.8610648873</v>
      </c>
      <c r="AE806" s="51">
        <v>10839.5919746819</v>
      </c>
      <c r="AF806" s="51">
        <f t="shared" si="5"/>
        <v>41234.84919</v>
      </c>
      <c r="AG806" s="18">
        <v>41296.42</v>
      </c>
      <c r="AH806" s="21">
        <v>0.1</v>
      </c>
      <c r="AI806" s="51">
        <f t="shared" si="3"/>
        <v>2724.9367</v>
      </c>
      <c r="AJ806" s="18">
        <v>1630.688</v>
      </c>
      <c r="AK806" s="54">
        <v>95.32</v>
      </c>
      <c r="AL806" s="56">
        <v>28.427</v>
      </c>
      <c r="AM806" s="3">
        <v>263.387960642651</v>
      </c>
      <c r="AN806" s="53">
        <v>12111.1</v>
      </c>
      <c r="AO806" s="18">
        <f t="shared" si="4"/>
        <v>4695.329686</v>
      </c>
      <c r="AP806" s="53">
        <v>163.5</v>
      </c>
      <c r="AQ806" s="53">
        <v>14054.49</v>
      </c>
      <c r="AR806" s="21">
        <v>1673.205</v>
      </c>
      <c r="AS806" s="21">
        <v>3.6736</v>
      </c>
      <c r="AT806" s="53">
        <v>459.4</v>
      </c>
      <c r="AU806" s="53">
        <v>622.9</v>
      </c>
      <c r="AV806" s="53">
        <v>226.0</v>
      </c>
      <c r="AW806" s="53">
        <v>137.4</v>
      </c>
      <c r="AX806" s="53">
        <v>323.0</v>
      </c>
      <c r="AY806" s="53"/>
      <c r="AZ806" s="53"/>
      <c r="BA806" s="21">
        <v>207.743562544313</v>
      </c>
      <c r="BB806" s="5">
        <v>1630.69</v>
      </c>
      <c r="BC806" s="5">
        <v>30.32875</v>
      </c>
      <c r="BD806" s="18">
        <v>1588.5</v>
      </c>
      <c r="BE806" s="21">
        <v>1.98</v>
      </c>
      <c r="BF806" s="21">
        <v>3.9</v>
      </c>
      <c r="BG806" s="5">
        <v>4.85</v>
      </c>
      <c r="BH806" s="53">
        <v>216.5</v>
      </c>
      <c r="BI806" s="53">
        <v>134.8</v>
      </c>
      <c r="BJ806" s="53">
        <v>160.1</v>
      </c>
      <c r="BK806" s="53">
        <v>214.9</v>
      </c>
      <c r="BL806" s="54">
        <v>1803481.0</v>
      </c>
      <c r="BM806" s="53">
        <v>204.1</v>
      </c>
      <c r="BN806" s="53">
        <v>217.3</v>
      </c>
      <c r="BP806" s="53">
        <v>11239.6</v>
      </c>
      <c r="BR806" s="53">
        <v>238.5</v>
      </c>
      <c r="BS806" s="5">
        <v>260.719</v>
      </c>
      <c r="BT806" s="53">
        <v>3.5325</v>
      </c>
      <c r="BU806" s="18">
        <v>2.1</v>
      </c>
      <c r="BV806" s="57">
        <v>133.785853</v>
      </c>
    </row>
    <row r="807" ht="15.75" customHeight="1">
      <c r="A807" s="3" t="s">
        <v>231</v>
      </c>
      <c r="B807" s="3">
        <v>2013.0</v>
      </c>
      <c r="C807" s="3">
        <v>2013.2499999999397</v>
      </c>
      <c r="D807" s="54">
        <v>1812.675</v>
      </c>
      <c r="E807" s="3">
        <v>10483.8</v>
      </c>
      <c r="F807" s="50">
        <v>1112.8141</v>
      </c>
      <c r="G807" s="50">
        <v>3548.9538</v>
      </c>
      <c r="H807" s="51">
        <v>1499.9601</v>
      </c>
      <c r="I807" s="22">
        <v>785.5861</v>
      </c>
      <c r="J807" s="21">
        <v>100.45</v>
      </c>
      <c r="K807" s="5">
        <v>0.14</v>
      </c>
      <c r="L807" s="3"/>
      <c r="M807" s="54">
        <v>101.076</v>
      </c>
      <c r="N807" s="3">
        <v>1550.83</v>
      </c>
      <c r="O807" s="53">
        <v>204.0</v>
      </c>
      <c r="P807" s="52">
        <v>1813.069</v>
      </c>
      <c r="Q807" s="54">
        <v>232.282</v>
      </c>
      <c r="R807" s="54"/>
      <c r="S807" s="54">
        <v>93.05</v>
      </c>
      <c r="T807" s="3">
        <v>256.14097344232</v>
      </c>
      <c r="U807" s="21">
        <v>1.96</v>
      </c>
      <c r="V807" s="21">
        <v>0.15</v>
      </c>
      <c r="W807" s="18">
        <f t="shared" si="6"/>
        <v>0.01484984487</v>
      </c>
      <c r="X807" s="54">
        <v>105.592</v>
      </c>
      <c r="Y807" s="54">
        <v>0.014751530411216907</v>
      </c>
      <c r="Z807" s="54"/>
      <c r="AA807" s="51">
        <v>6947.0441</v>
      </c>
      <c r="AB807" s="55">
        <v>9669.905</v>
      </c>
      <c r="AC807" s="51">
        <v>16826.584</v>
      </c>
      <c r="AD807" s="51">
        <v>13555.203</v>
      </c>
      <c r="AE807" s="51">
        <v>10867.111</v>
      </c>
      <c r="AF807" s="51">
        <f t="shared" si="5"/>
        <v>41248.898</v>
      </c>
      <c r="AG807" s="18">
        <v>41174.16</v>
      </c>
      <c r="AH807" s="21">
        <v>0.09</v>
      </c>
      <c r="AI807" s="51">
        <f t="shared" si="3"/>
        <v>2722.8609</v>
      </c>
      <c r="AJ807" s="18">
        <v>1591.013</v>
      </c>
      <c r="AK807" s="54">
        <v>93.05</v>
      </c>
      <c r="AL807" s="56">
        <v>28.325</v>
      </c>
      <c r="AM807" s="3">
        <v>256.14097344232</v>
      </c>
      <c r="AN807" s="53">
        <v>12136.4</v>
      </c>
      <c r="AO807" s="18">
        <f t="shared" si="4"/>
        <v>4581.091276</v>
      </c>
      <c r="AP807" s="53">
        <v>163.7</v>
      </c>
      <c r="AQ807" s="53">
        <v>14578.54</v>
      </c>
      <c r="AR807" s="21">
        <v>1583.088</v>
      </c>
      <c r="AS807" s="21">
        <v>3.480375</v>
      </c>
      <c r="AT807" s="53">
        <v>445.4</v>
      </c>
      <c r="AU807" s="53">
        <v>604.5</v>
      </c>
      <c r="AV807" s="53">
        <v>228.8</v>
      </c>
      <c r="AW807" s="53">
        <v>132.7</v>
      </c>
      <c r="AX807" s="53">
        <v>310.4</v>
      </c>
      <c r="AY807" s="53"/>
      <c r="AZ807" s="53"/>
      <c r="BA807" s="21">
        <v>207.746815130627</v>
      </c>
      <c r="BB807" s="5">
        <v>1591.01</v>
      </c>
      <c r="BC807" s="5">
        <v>28.7985</v>
      </c>
      <c r="BD807" s="18">
        <v>1598.25</v>
      </c>
      <c r="BE807" s="21">
        <v>1.96</v>
      </c>
      <c r="BF807" s="21">
        <v>3.93</v>
      </c>
      <c r="BG807" s="5">
        <v>4.85</v>
      </c>
      <c r="BH807" s="53">
        <v>216.2</v>
      </c>
      <c r="BI807" s="53">
        <v>134.9</v>
      </c>
      <c r="BJ807" s="53">
        <v>160.5</v>
      </c>
      <c r="BK807" s="53">
        <v>215.3</v>
      </c>
      <c r="BL807" s="54">
        <v>1806109.0</v>
      </c>
      <c r="BM807" s="53">
        <v>203.3</v>
      </c>
      <c r="BN807" s="53">
        <v>217.9</v>
      </c>
      <c r="BP807" s="53">
        <v>11227.1</v>
      </c>
      <c r="BR807" s="53">
        <v>231.8</v>
      </c>
      <c r="BS807" s="5">
        <v>261.176</v>
      </c>
      <c r="BT807" s="53">
        <v>3.565</v>
      </c>
      <c r="BU807" s="18">
        <v>2.07</v>
      </c>
      <c r="BV807" s="57">
        <v>136.009918</v>
      </c>
    </row>
    <row r="808" ht="15.75" customHeight="1">
      <c r="A808" s="3" t="s">
        <v>59</v>
      </c>
      <c r="B808" s="3">
        <v>2013.0</v>
      </c>
      <c r="C808" s="3">
        <v>2013.333333333273</v>
      </c>
      <c r="D808" s="54">
        <v>1881.984</v>
      </c>
      <c r="E808" s="3">
        <v>10541.2</v>
      </c>
      <c r="F808" s="50">
        <v>1116.4429</v>
      </c>
      <c r="G808" s="50">
        <v>3552.7177</v>
      </c>
      <c r="H808" s="51">
        <v>1507.3074</v>
      </c>
      <c r="I808" s="22">
        <v>796.8238</v>
      </c>
      <c r="J808" s="21">
        <v>100.6</v>
      </c>
      <c r="K808" s="5">
        <v>0.15</v>
      </c>
      <c r="L808" s="3"/>
      <c r="M808" s="54">
        <v>101.16</v>
      </c>
      <c r="N808" s="3">
        <v>1570.7</v>
      </c>
      <c r="O808" s="53">
        <v>203.5</v>
      </c>
      <c r="P808" s="52">
        <v>1882.385</v>
      </c>
      <c r="Q808" s="54">
        <v>231.797</v>
      </c>
      <c r="R808" s="54"/>
      <c r="S808" s="54">
        <v>92.07</v>
      </c>
      <c r="T808" s="3">
        <v>276.201202003841</v>
      </c>
      <c r="U808" s="21">
        <v>1.76</v>
      </c>
      <c r="V808" s="21">
        <v>0.12</v>
      </c>
      <c r="W808" s="18">
        <f t="shared" si="6"/>
        <v>0.01410483895</v>
      </c>
      <c r="X808" s="54">
        <v>105.849</v>
      </c>
      <c r="Y808" s="54">
        <v>0.015571930228541975</v>
      </c>
      <c r="Z808" s="54"/>
      <c r="AA808" s="51">
        <v>6973.1839</v>
      </c>
      <c r="AB808" s="55">
        <v>9728.2138</v>
      </c>
      <c r="AC808" s="51">
        <v>16674.2470087653</v>
      </c>
      <c r="AD808" s="51">
        <v>13548.7037057618</v>
      </c>
      <c r="AE808" s="51">
        <v>10906.0459974744</v>
      </c>
      <c r="AF808" s="51">
        <f t="shared" si="5"/>
        <v>41128.99671</v>
      </c>
      <c r="AG808" s="18">
        <v>40909.29</v>
      </c>
      <c r="AH808" s="21">
        <v>0.06</v>
      </c>
      <c r="AI808" s="51">
        <f t="shared" si="3"/>
        <v>2755.0299</v>
      </c>
      <c r="AJ808" s="18">
        <v>1485.905</v>
      </c>
      <c r="AK808" s="54">
        <v>92.07</v>
      </c>
      <c r="AL808" s="56">
        <v>24.177</v>
      </c>
      <c r="AM808" s="3">
        <v>276.201202003841</v>
      </c>
      <c r="AN808" s="53">
        <v>12281.8</v>
      </c>
      <c r="AO808" s="18">
        <f t="shared" si="4"/>
        <v>4278.448028</v>
      </c>
      <c r="AP808" s="53">
        <v>163.9</v>
      </c>
      <c r="AQ808" s="53">
        <v>14839.8</v>
      </c>
      <c r="AR808" s="21">
        <v>1492.005</v>
      </c>
      <c r="AS808" s="21">
        <v>3.278741</v>
      </c>
      <c r="AT808" s="53">
        <v>431.7</v>
      </c>
      <c r="AU808" s="53">
        <v>591.2</v>
      </c>
      <c r="AV808" s="53">
        <v>228.1</v>
      </c>
      <c r="AW808" s="53">
        <v>126.2</v>
      </c>
      <c r="AX808" s="53">
        <v>304.0</v>
      </c>
      <c r="AY808" s="53"/>
      <c r="AZ808" s="53"/>
      <c r="BA808" s="21">
        <v>207.149483830328</v>
      </c>
      <c r="BB808" s="5">
        <v>1485.9</v>
      </c>
      <c r="BC808" s="5">
        <v>25.19857</v>
      </c>
      <c r="BD808" s="18">
        <v>1469.0</v>
      </c>
      <c r="BE808" s="21">
        <v>1.76</v>
      </c>
      <c r="BF808" s="21">
        <v>3.73</v>
      </c>
      <c r="BG808" s="5">
        <v>4.59</v>
      </c>
      <c r="BH808" s="53">
        <v>214.9</v>
      </c>
      <c r="BI808" s="53">
        <v>135.0</v>
      </c>
      <c r="BJ808" s="53">
        <v>160.9</v>
      </c>
      <c r="BK808" s="53">
        <v>216.2</v>
      </c>
      <c r="BL808" s="54">
        <v>1813121.0</v>
      </c>
      <c r="BM808" s="53">
        <v>203.2</v>
      </c>
      <c r="BN808" s="53">
        <v>217.9</v>
      </c>
      <c r="BP808" s="53">
        <v>11205.4</v>
      </c>
      <c r="BR808" s="53">
        <v>226.9</v>
      </c>
      <c r="BS808" s="5">
        <v>261.679</v>
      </c>
      <c r="BT808" s="53">
        <v>3.445</v>
      </c>
      <c r="BU808" s="18">
        <v>2.07</v>
      </c>
      <c r="BV808" s="57">
        <v>138.919401</v>
      </c>
    </row>
    <row r="809" ht="15.75" customHeight="1">
      <c r="A809" s="3" t="s">
        <v>232</v>
      </c>
      <c r="B809" s="3">
        <v>2013.0</v>
      </c>
      <c r="C809" s="3">
        <v>2013.4166666666063</v>
      </c>
      <c r="D809" s="54">
        <v>1980.025</v>
      </c>
      <c r="E809" s="3">
        <v>10562.2</v>
      </c>
      <c r="F809" s="50">
        <v>1120.4743</v>
      </c>
      <c r="G809" s="50">
        <v>3545.1765</v>
      </c>
      <c r="H809" s="51">
        <v>1510.5115</v>
      </c>
      <c r="I809" s="22">
        <v>804.9651</v>
      </c>
      <c r="J809" s="21">
        <v>101.43</v>
      </c>
      <c r="K809" s="5">
        <v>0.11</v>
      </c>
      <c r="L809" s="3"/>
      <c r="M809" s="54">
        <v>101.268</v>
      </c>
      <c r="N809" s="3">
        <v>1639.84</v>
      </c>
      <c r="O809" s="53">
        <v>204.1</v>
      </c>
      <c r="P809" s="52">
        <v>1980.436</v>
      </c>
      <c r="Q809" s="54">
        <v>231.893</v>
      </c>
      <c r="R809" s="54"/>
      <c r="S809" s="54">
        <v>94.8</v>
      </c>
      <c r="T809" s="3">
        <v>260.071095693153</v>
      </c>
      <c r="U809" s="21">
        <v>1.93</v>
      </c>
      <c r="V809" s="21">
        <v>0.12</v>
      </c>
      <c r="W809" s="18">
        <f t="shared" si="6"/>
        <v>0.0142114593</v>
      </c>
      <c r="X809" s="54">
        <v>106.023</v>
      </c>
      <c r="Y809" s="54">
        <v>0.016032582654528005</v>
      </c>
      <c r="Z809" s="54"/>
      <c r="AA809" s="51">
        <v>6981.1227</v>
      </c>
      <c r="AB809" s="55">
        <v>9725.2796</v>
      </c>
      <c r="AC809" s="51">
        <v>16443.1338216246</v>
      </c>
      <c r="AD809" s="51">
        <v>13552.0912823067</v>
      </c>
      <c r="AE809" s="51">
        <v>10955.2348752904</v>
      </c>
      <c r="AF809" s="51">
        <f t="shared" si="5"/>
        <v>40950.45998</v>
      </c>
      <c r="AG809" s="18">
        <v>40772.48</v>
      </c>
      <c r="AH809" s="21">
        <v>0.04</v>
      </c>
      <c r="AI809" s="51">
        <f t="shared" si="3"/>
        <v>2744.1569</v>
      </c>
      <c r="AJ809" s="18">
        <v>1416.143</v>
      </c>
      <c r="AK809" s="54">
        <v>94.8</v>
      </c>
      <c r="AL809" s="56">
        <v>22.245</v>
      </c>
      <c r="AM809" s="3">
        <v>260.071095693153</v>
      </c>
      <c r="AN809" s="53">
        <v>12036.6</v>
      </c>
      <c r="AO809" s="18">
        <f t="shared" si="4"/>
        <v>4077.578462</v>
      </c>
      <c r="AP809" s="53">
        <v>164.0</v>
      </c>
      <c r="AQ809" s="53">
        <v>15115.57</v>
      </c>
      <c r="AR809" s="21">
        <v>1480.841</v>
      </c>
      <c r="AS809" s="21">
        <v>3.300432</v>
      </c>
      <c r="AT809" s="53">
        <v>424.7</v>
      </c>
      <c r="AU809" s="53">
        <v>581.5</v>
      </c>
      <c r="AV809" s="53">
        <v>223.3</v>
      </c>
      <c r="AW809" s="53">
        <v>124.2</v>
      </c>
      <c r="AX809" s="53">
        <v>297.2</v>
      </c>
      <c r="AY809" s="53"/>
      <c r="AZ809" s="53"/>
      <c r="BA809" s="21">
        <v>208.173861611113</v>
      </c>
      <c r="BB809" s="5">
        <v>1416.14</v>
      </c>
      <c r="BC809" s="5">
        <v>23.0119</v>
      </c>
      <c r="BD809" s="18">
        <v>1394.5</v>
      </c>
      <c r="BE809" s="21">
        <v>1.93</v>
      </c>
      <c r="BF809" s="21">
        <v>3.89</v>
      </c>
      <c r="BG809" s="5">
        <v>4.73</v>
      </c>
      <c r="BH809" s="53">
        <v>212.4</v>
      </c>
      <c r="BI809" s="53">
        <v>135.1</v>
      </c>
      <c r="BJ809" s="53">
        <v>160.9</v>
      </c>
      <c r="BK809" s="53">
        <v>217.1</v>
      </c>
      <c r="BL809" s="54">
        <v>1815245.0</v>
      </c>
      <c r="BM809" s="53">
        <v>203.3</v>
      </c>
      <c r="BN809" s="53">
        <v>218.3</v>
      </c>
      <c r="BP809" s="53">
        <v>11244.6</v>
      </c>
      <c r="BR809" s="53">
        <v>224.9</v>
      </c>
      <c r="BS809" s="5">
        <v>262.263</v>
      </c>
      <c r="BT809" s="53">
        <v>3.536</v>
      </c>
      <c r="BU809" s="18">
        <v>2.01</v>
      </c>
      <c r="BV809" s="57">
        <v>141.328052</v>
      </c>
    </row>
    <row r="810" ht="15.75" customHeight="1">
      <c r="A810" s="3" t="s">
        <v>233</v>
      </c>
      <c r="B810" s="3">
        <v>2013.0</v>
      </c>
      <c r="C810" s="3">
        <v>2013.4999999999395</v>
      </c>
      <c r="E810" s="3">
        <v>10601.5</v>
      </c>
      <c r="F810" s="50">
        <v>1125.2035</v>
      </c>
      <c r="G810" s="50">
        <v>3544.0336</v>
      </c>
      <c r="H810" s="51">
        <v>1521.9587</v>
      </c>
      <c r="I810" s="22">
        <v>810.8895</v>
      </c>
      <c r="J810" s="21">
        <v>100.71</v>
      </c>
      <c r="K810" s="5">
        <v>0.09</v>
      </c>
      <c r="L810" s="3"/>
      <c r="M810" s="54">
        <v>101.437</v>
      </c>
      <c r="N810" s="3">
        <v>1618.77</v>
      </c>
      <c r="O810" s="53">
        <v>204.3</v>
      </c>
      <c r="Q810" s="54">
        <v>232.445</v>
      </c>
      <c r="R810" s="54"/>
      <c r="S810" s="54">
        <v>95.8</v>
      </c>
      <c r="T810" s="3">
        <v>261.359328787965</v>
      </c>
      <c r="U810" s="21">
        <v>2.3</v>
      </c>
      <c r="V810" s="21">
        <v>0.14</v>
      </c>
      <c r="W810" s="18">
        <f t="shared" si="6"/>
        <v>0.01489774683</v>
      </c>
      <c r="X810" s="54">
        <v>106.152</v>
      </c>
      <c r="Y810" s="54">
        <v>0.015847496554892038</v>
      </c>
      <c r="Z810" s="54"/>
      <c r="AA810" s="51">
        <v>7001.8187</v>
      </c>
      <c r="AB810" s="55">
        <v>9734.0958</v>
      </c>
      <c r="AC810" s="51">
        <v>16239.813</v>
      </c>
      <c r="AD810" s="51">
        <v>13564.269</v>
      </c>
      <c r="AE810" s="51">
        <v>11011.067</v>
      </c>
      <c r="AF810" s="51">
        <f t="shared" si="5"/>
        <v>40815.149</v>
      </c>
      <c r="AG810" s="18">
        <v>40763.68</v>
      </c>
      <c r="AH810" s="21">
        <v>0.05</v>
      </c>
      <c r="AI810" s="51">
        <f t="shared" si="3"/>
        <v>2732.2771</v>
      </c>
      <c r="AJ810" s="18">
        <v>1342.7</v>
      </c>
      <c r="AK810" s="54">
        <v>95.8</v>
      </c>
      <c r="AL810" s="56">
        <v>19.466</v>
      </c>
      <c r="AM810" s="3">
        <v>261.359328787965</v>
      </c>
      <c r="AN810" s="53">
        <v>11799.8</v>
      </c>
      <c r="AO810" s="18">
        <f t="shared" si="4"/>
        <v>3866.109991</v>
      </c>
      <c r="AP810" s="53">
        <v>164.1</v>
      </c>
      <c r="AQ810" s="53">
        <v>14909.6</v>
      </c>
      <c r="AR810" s="21">
        <v>1428.952</v>
      </c>
      <c r="AS810" s="21">
        <v>3.18044</v>
      </c>
      <c r="AT810" s="53">
        <v>419.7</v>
      </c>
      <c r="AU810" s="53">
        <v>569.9</v>
      </c>
      <c r="AV810" s="53">
        <v>222.2</v>
      </c>
      <c r="AW810" s="53">
        <v>127.6</v>
      </c>
      <c r="AX810" s="53">
        <v>297.1</v>
      </c>
      <c r="AY810" s="53"/>
      <c r="AZ810" s="53"/>
      <c r="BA810" s="21">
        <v>209.244440064551</v>
      </c>
      <c r="BB810" s="5">
        <v>1342.7</v>
      </c>
      <c r="BC810" s="5">
        <v>21.109</v>
      </c>
      <c r="BD810" s="18">
        <v>1192.0</v>
      </c>
      <c r="BE810" s="21">
        <v>2.3</v>
      </c>
      <c r="BF810" s="21">
        <v>4.27</v>
      </c>
      <c r="BG810" s="5">
        <v>5.19</v>
      </c>
      <c r="BH810" s="53">
        <v>211.7</v>
      </c>
      <c r="BI810" s="53">
        <v>135.1</v>
      </c>
      <c r="BJ810" s="53">
        <v>161.2</v>
      </c>
      <c r="BK810" s="53">
        <v>217.1</v>
      </c>
      <c r="BL810" s="54">
        <v>1819522.0</v>
      </c>
      <c r="BM810" s="53">
        <v>203.4</v>
      </c>
      <c r="BN810" s="53">
        <v>218.1</v>
      </c>
      <c r="BP810" s="53">
        <v>11268.8</v>
      </c>
      <c r="BR810" s="53">
        <v>228.2</v>
      </c>
      <c r="BS810" s="5">
        <v>262.797</v>
      </c>
      <c r="BT810" s="53">
        <v>4.07</v>
      </c>
      <c r="BU810" s="18">
        <v>2.06</v>
      </c>
      <c r="BV810" s="57">
        <v>143.343838</v>
      </c>
    </row>
    <row r="811" ht="15.75" customHeight="1">
      <c r="A811" s="3" t="s">
        <v>60</v>
      </c>
      <c r="B811" s="3">
        <v>2013.0</v>
      </c>
      <c r="C811" s="3">
        <v>2013.5833333332728</v>
      </c>
      <c r="E811" s="3">
        <v>10707.7</v>
      </c>
      <c r="F811" s="50">
        <v>1124.2395</v>
      </c>
      <c r="G811" s="50">
        <v>3538.0811</v>
      </c>
      <c r="H811" s="51">
        <v>1531.9992</v>
      </c>
      <c r="I811" s="22">
        <v>823.3174</v>
      </c>
      <c r="J811" s="21">
        <v>101.78</v>
      </c>
      <c r="K811" s="5">
        <v>0.09</v>
      </c>
      <c r="L811" s="3"/>
      <c r="M811" s="54">
        <v>101.565</v>
      </c>
      <c r="N811" s="3">
        <v>1668.68</v>
      </c>
      <c r="O811" s="53">
        <v>204.4</v>
      </c>
      <c r="Q811" s="54">
        <v>232.9</v>
      </c>
      <c r="R811" s="54"/>
      <c r="S811" s="54">
        <v>104.67</v>
      </c>
      <c r="T811" s="3">
        <v>263.912243133084</v>
      </c>
      <c r="U811" s="21">
        <v>2.58</v>
      </c>
      <c r="V811" s="21">
        <v>0.12</v>
      </c>
      <c r="W811" s="18">
        <f t="shared" si="6"/>
        <v>0.01512213649</v>
      </c>
      <c r="X811" s="54">
        <v>106.384</v>
      </c>
      <c r="Y811" s="54">
        <v>0.01685130136397106</v>
      </c>
      <c r="Z811" s="54"/>
      <c r="AA811" s="51">
        <v>7017.4522</v>
      </c>
      <c r="AB811" s="55">
        <v>9727.1564</v>
      </c>
      <c r="AC811" s="51">
        <v>16146.6466852229</v>
      </c>
      <c r="AD811" s="51">
        <v>13584.2609179614</v>
      </c>
      <c r="AE811" s="51">
        <v>11069.4678670065</v>
      </c>
      <c r="AF811" s="51">
        <f t="shared" si="5"/>
        <v>40800.37547</v>
      </c>
      <c r="AG811" s="18">
        <v>40882.88</v>
      </c>
      <c r="AH811" s="21">
        <v>0.04</v>
      </c>
      <c r="AI811" s="51">
        <f t="shared" si="3"/>
        <v>2709.7042</v>
      </c>
      <c r="AJ811" s="18">
        <v>1284.348</v>
      </c>
      <c r="AK811" s="54">
        <v>104.67</v>
      </c>
      <c r="AL811" s="56">
        <v>19.63</v>
      </c>
      <c r="AM811" s="3">
        <v>263.912243133084</v>
      </c>
      <c r="AN811" s="53">
        <v>11922.8</v>
      </c>
      <c r="AO811" s="18">
        <f t="shared" si="4"/>
        <v>3698.093867</v>
      </c>
      <c r="AP811" s="53">
        <v>164.2</v>
      </c>
      <c r="AQ811" s="53">
        <v>15499.54</v>
      </c>
      <c r="AR811" s="21">
        <v>1407.577</v>
      </c>
      <c r="AS811" s="21">
        <v>3.135409</v>
      </c>
      <c r="AT811" s="53">
        <v>410.4</v>
      </c>
      <c r="AU811" s="53">
        <v>547.4</v>
      </c>
      <c r="AV811" s="53">
        <v>225.3</v>
      </c>
      <c r="AW811" s="53">
        <v>122.2</v>
      </c>
      <c r="AX811" s="53">
        <v>278.3</v>
      </c>
      <c r="AY811" s="53"/>
      <c r="AZ811" s="53"/>
      <c r="BA811" s="21">
        <v>209.377506014297</v>
      </c>
      <c r="BB811" s="5">
        <v>1284.35</v>
      </c>
      <c r="BC811" s="5">
        <v>19.71022</v>
      </c>
      <c r="BD811" s="18">
        <v>1314.5</v>
      </c>
      <c r="BE811" s="21">
        <v>2.58</v>
      </c>
      <c r="BF811" s="21">
        <v>4.34</v>
      </c>
      <c r="BG811" s="5">
        <v>5.32</v>
      </c>
      <c r="BH811" s="53">
        <v>211.3</v>
      </c>
      <c r="BI811" s="53">
        <v>135.3</v>
      </c>
      <c r="BJ811" s="53">
        <v>161.1</v>
      </c>
      <c r="BK811" s="53">
        <v>217.3</v>
      </c>
      <c r="BL811" s="54">
        <v>1827709.0</v>
      </c>
      <c r="BM811" s="53">
        <v>203.6</v>
      </c>
      <c r="BN811" s="53">
        <v>218.4</v>
      </c>
      <c r="BP811" s="53">
        <v>11296.7</v>
      </c>
      <c r="BR811" s="53">
        <v>221.9</v>
      </c>
      <c r="BS811" s="5">
        <v>263.239</v>
      </c>
      <c r="BT811" s="53">
        <v>4.37</v>
      </c>
      <c r="BU811" s="18">
        <v>2.02</v>
      </c>
      <c r="BV811" s="57">
        <v>144.992051</v>
      </c>
    </row>
    <row r="812" ht="15.75" customHeight="1">
      <c r="A812" s="3" t="s">
        <v>234</v>
      </c>
      <c r="B812" s="3">
        <v>2013.0</v>
      </c>
      <c r="C812" s="3">
        <v>2013.666666666606</v>
      </c>
      <c r="E812" s="3">
        <v>10767.9</v>
      </c>
      <c r="F812" s="50">
        <v>1127.7244</v>
      </c>
      <c r="G812" s="50">
        <v>3528.1468</v>
      </c>
      <c r="H812" s="51">
        <v>1533.351</v>
      </c>
      <c r="I812" s="22">
        <v>829.5396999999999</v>
      </c>
      <c r="J812" s="21">
        <v>100.68</v>
      </c>
      <c r="K812" s="5">
        <v>0.08</v>
      </c>
      <c r="L812" s="3"/>
      <c r="M812" s="54">
        <v>101.678</v>
      </c>
      <c r="N812" s="3">
        <v>1670.09</v>
      </c>
      <c r="O812" s="53">
        <v>204.2</v>
      </c>
      <c r="Q812" s="54">
        <v>233.456</v>
      </c>
      <c r="R812" s="54"/>
      <c r="S812" s="54">
        <v>106.57</v>
      </c>
      <c r="T812" s="3">
        <v>256.893060875607</v>
      </c>
      <c r="U812" s="21">
        <v>2.74</v>
      </c>
      <c r="V812" s="21">
        <v>0.13</v>
      </c>
      <c r="W812" s="18">
        <f t="shared" si="6"/>
        <v>0.01565262559</v>
      </c>
      <c r="X812" s="54">
        <v>106.585</v>
      </c>
      <c r="Y812" s="54">
        <v>0.01780939648586699</v>
      </c>
      <c r="Z812" s="54"/>
      <c r="AA812" s="51">
        <v>7018.7139</v>
      </c>
      <c r="AB812" s="55">
        <v>9718.7036</v>
      </c>
      <c r="AC812" s="51">
        <v>16149.1713382631</v>
      </c>
      <c r="AD812" s="51">
        <v>13611.5742503301</v>
      </c>
      <c r="AE812" s="51">
        <v>11124.5074871194</v>
      </c>
      <c r="AF812" s="51">
        <f t="shared" si="5"/>
        <v>40885.25308</v>
      </c>
      <c r="AG812" s="18">
        <v>41018.78</v>
      </c>
      <c r="AH812" s="21">
        <v>0.04</v>
      </c>
      <c r="AI812" s="51">
        <f t="shared" si="3"/>
        <v>2699.9897</v>
      </c>
      <c r="AJ812" s="18">
        <v>1345.048</v>
      </c>
      <c r="AK812" s="54">
        <v>106.57</v>
      </c>
      <c r="AL812" s="56">
        <v>23.505</v>
      </c>
      <c r="AM812" s="3">
        <v>256.893060875607</v>
      </c>
      <c r="AN812" s="53">
        <v>11866.5</v>
      </c>
      <c r="AO812" s="18">
        <f t="shared" si="4"/>
        <v>3872.870717</v>
      </c>
      <c r="AP812" s="53">
        <v>164.2</v>
      </c>
      <c r="AQ812" s="53">
        <v>14810.31</v>
      </c>
      <c r="AR812" s="21">
        <v>1503.032</v>
      </c>
      <c r="AS812" s="21">
        <v>3.281136</v>
      </c>
      <c r="AT812" s="53">
        <v>426.3</v>
      </c>
      <c r="AU812" s="53">
        <v>570.7</v>
      </c>
      <c r="AV812" s="53">
        <v>225.2</v>
      </c>
      <c r="AW812" s="53">
        <v>126.9</v>
      </c>
      <c r="AX812" s="53">
        <v>297.9</v>
      </c>
      <c r="AY812" s="53"/>
      <c r="AZ812" s="53"/>
      <c r="BA812" s="21">
        <v>209.402147764395</v>
      </c>
      <c r="BB812" s="5">
        <v>1345.05</v>
      </c>
      <c r="BC812" s="5">
        <v>21.83833</v>
      </c>
      <c r="BD812" s="18">
        <v>1394.75</v>
      </c>
      <c r="BE812" s="21">
        <v>2.74</v>
      </c>
      <c r="BF812" s="21">
        <v>4.54</v>
      </c>
      <c r="BG812" s="5">
        <v>5.42</v>
      </c>
      <c r="BH812" s="53">
        <v>212.5</v>
      </c>
      <c r="BI812" s="53">
        <v>135.3</v>
      </c>
      <c r="BJ812" s="53">
        <v>161.6</v>
      </c>
      <c r="BK812" s="53">
        <v>217.9</v>
      </c>
      <c r="BL812" s="54">
        <v>1838062.0</v>
      </c>
      <c r="BM812" s="53">
        <v>204.1</v>
      </c>
      <c r="BN812" s="53">
        <v>218.7</v>
      </c>
      <c r="BP812" s="53">
        <v>11329.2</v>
      </c>
      <c r="BR812" s="53">
        <v>221.5</v>
      </c>
      <c r="BS812" s="5">
        <v>263.86</v>
      </c>
      <c r="BT812" s="53">
        <v>4.456</v>
      </c>
      <c r="BU812" s="18">
        <v>2.04</v>
      </c>
      <c r="BV812" s="57">
        <v>145.831549</v>
      </c>
    </row>
    <row r="813" ht="15.75" customHeight="1">
      <c r="A813" s="3" t="s">
        <v>235</v>
      </c>
      <c r="B813" s="3">
        <v>2013.0</v>
      </c>
      <c r="C813" s="3">
        <v>2013.7499999999393</v>
      </c>
      <c r="E813" s="3">
        <v>10819.1</v>
      </c>
      <c r="F813" s="50">
        <v>1130.5779</v>
      </c>
      <c r="G813" s="50">
        <v>3527.5007</v>
      </c>
      <c r="H813" s="51">
        <v>1539.677</v>
      </c>
      <c r="I813" s="22">
        <v>842.02</v>
      </c>
      <c r="J813" s="21">
        <v>100.18</v>
      </c>
      <c r="K813" s="5">
        <v>0.08</v>
      </c>
      <c r="L813" s="3"/>
      <c r="M813" s="54">
        <v>101.795</v>
      </c>
      <c r="N813" s="3">
        <v>1687.17</v>
      </c>
      <c r="O813" s="53">
        <v>203.9</v>
      </c>
      <c r="Q813" s="54">
        <v>233.544</v>
      </c>
      <c r="R813" s="54"/>
      <c r="S813" s="54">
        <v>106.29</v>
      </c>
      <c r="T813" s="3">
        <v>268.928786195813</v>
      </c>
      <c r="U813" s="21">
        <v>2.81</v>
      </c>
      <c r="V813" s="21">
        <v>0.12</v>
      </c>
      <c r="W813" s="18">
        <f t="shared" si="6"/>
        <v>0.01553303139</v>
      </c>
      <c r="X813" s="54">
        <v>106.671</v>
      </c>
      <c r="Y813" s="54">
        <v>0.017222142754970804</v>
      </c>
      <c r="Z813" s="54"/>
      <c r="AA813" s="51">
        <v>7039.9345</v>
      </c>
      <c r="AB813" s="55">
        <v>9730.6925</v>
      </c>
      <c r="AC813" s="51">
        <v>16208.717</v>
      </c>
      <c r="AD813" s="51">
        <v>13645.837</v>
      </c>
      <c r="AE813" s="51">
        <v>11169.792</v>
      </c>
      <c r="AF813" s="51">
        <f t="shared" si="5"/>
        <v>41024.346</v>
      </c>
      <c r="AG813" s="18">
        <v>41171.37</v>
      </c>
      <c r="AH813" s="21">
        <v>0.02</v>
      </c>
      <c r="AI813" s="51">
        <f t="shared" si="3"/>
        <v>2690.758</v>
      </c>
      <c r="AJ813" s="18">
        <v>1348.464</v>
      </c>
      <c r="AK813" s="54">
        <v>106.29</v>
      </c>
      <c r="AL813" s="56">
        <v>21.71</v>
      </c>
      <c r="AM813" s="3">
        <v>268.928786195813</v>
      </c>
      <c r="AN813" s="53">
        <v>12012.5</v>
      </c>
      <c r="AO813" s="18">
        <f t="shared" si="4"/>
        <v>3882.706594</v>
      </c>
      <c r="AP813" s="53">
        <v>164.6</v>
      </c>
      <c r="AQ813" s="53">
        <v>15129.67</v>
      </c>
      <c r="AR813" s="21">
        <v>1451.921</v>
      </c>
      <c r="AS813" s="21">
        <v>3.271975</v>
      </c>
      <c r="AT813" s="53">
        <v>424.8</v>
      </c>
      <c r="AU813" s="53">
        <v>570.0</v>
      </c>
      <c r="AV813" s="53">
        <v>223.9</v>
      </c>
      <c r="AW813" s="53">
        <v>123.6</v>
      </c>
      <c r="AX813" s="53">
        <v>297.8</v>
      </c>
      <c r="AY813" s="53"/>
      <c r="AZ813" s="53"/>
      <c r="BA813" s="21">
        <v>209.553563693029</v>
      </c>
      <c r="BB813" s="5">
        <v>1348.46</v>
      </c>
      <c r="BC813" s="5">
        <v>22.56381</v>
      </c>
      <c r="BD813" s="18">
        <v>1326.5</v>
      </c>
      <c r="BE813" s="21">
        <v>2.81</v>
      </c>
      <c r="BF813" s="21">
        <v>4.64</v>
      </c>
      <c r="BG813" s="5">
        <v>5.47</v>
      </c>
      <c r="BH813" s="53">
        <v>211.8</v>
      </c>
      <c r="BI813" s="53">
        <v>135.3</v>
      </c>
      <c r="BJ813" s="53">
        <v>161.9</v>
      </c>
      <c r="BK813" s="53">
        <v>218.7</v>
      </c>
      <c r="BL813" s="54">
        <v>1848087.0</v>
      </c>
      <c r="BM813" s="53">
        <v>203.9</v>
      </c>
      <c r="BN813" s="53">
        <v>218.9</v>
      </c>
      <c r="BP813" s="53">
        <v>11366.9</v>
      </c>
      <c r="BR813" s="53">
        <v>220.7</v>
      </c>
      <c r="BS813" s="5">
        <v>264.321</v>
      </c>
      <c r="BT813" s="53">
        <v>4.49</v>
      </c>
      <c r="BU813" s="18">
        <v>2.04</v>
      </c>
      <c r="BV813" s="57">
        <v>145.916189</v>
      </c>
    </row>
    <row r="814" ht="15.75" customHeight="1">
      <c r="A814" s="3" t="s">
        <v>61</v>
      </c>
      <c r="B814" s="3">
        <v>2013.0</v>
      </c>
      <c r="C814" s="3">
        <v>2013.8333333332725</v>
      </c>
      <c r="E814" s="3"/>
      <c r="F814" s="50">
        <v>1134.8418</v>
      </c>
      <c r="G814" s="50">
        <v>3524.3858</v>
      </c>
      <c r="H814" s="51">
        <v>1548.8505</v>
      </c>
      <c r="I814" s="22">
        <v>856.4085</v>
      </c>
      <c r="J814" s="21">
        <v>98.87</v>
      </c>
      <c r="K814" s="5">
        <v>0.09</v>
      </c>
      <c r="L814" s="3"/>
      <c r="M814" s="54">
        <v>102.004</v>
      </c>
      <c r="N814" s="3">
        <v>1720.03</v>
      </c>
      <c r="O814" s="53">
        <v>202.5</v>
      </c>
      <c r="Q814" s="54">
        <v>233.669</v>
      </c>
      <c r="R814" s="54"/>
      <c r="S814" s="54">
        <v>100.54</v>
      </c>
      <c r="T814" s="3">
        <v>267.043310253182</v>
      </c>
      <c r="U814" s="21">
        <v>2.62</v>
      </c>
      <c r="V814" s="21">
        <v>0.12</v>
      </c>
      <c r="W814" s="18">
        <f t="shared" si="6"/>
        <v>0.01520761177</v>
      </c>
      <c r="X814" s="54">
        <v>106.837</v>
      </c>
      <c r="Y814" s="54">
        <v>0.01863028326802252</v>
      </c>
      <c r="Z814" s="54"/>
      <c r="AA814" s="51">
        <v>7064.7115</v>
      </c>
      <c r="AB814" s="55">
        <v>9761.5135</v>
      </c>
      <c r="AC814" s="51">
        <v>16293.3303614542</v>
      </c>
      <c r="AD814" s="51">
        <v>13684.5509186888</v>
      </c>
      <c r="AE814" s="51">
        <v>11201.9531270923</v>
      </c>
      <c r="AF814" s="51">
        <f t="shared" si="5"/>
        <v>41179.83441</v>
      </c>
      <c r="AG814" s="18">
        <v>41340.65</v>
      </c>
      <c r="AH814" s="21">
        <v>0.05</v>
      </c>
      <c r="AI814" s="51">
        <f t="shared" si="3"/>
        <v>2696.802</v>
      </c>
      <c r="AJ814" s="18">
        <v>1314.402</v>
      </c>
      <c r="AK814" s="54">
        <v>100.54</v>
      </c>
      <c r="AL814" s="56">
        <v>21.87</v>
      </c>
      <c r="AM814" s="3">
        <v>267.043310253182</v>
      </c>
      <c r="AN814" s="53">
        <v>12122.1</v>
      </c>
      <c r="AO814" s="18">
        <f t="shared" si="4"/>
        <v>3784.630003</v>
      </c>
      <c r="AP814" s="53">
        <v>164.7</v>
      </c>
      <c r="AQ814" s="53">
        <v>15545.75</v>
      </c>
      <c r="AR814" s="21">
        <v>1419.204</v>
      </c>
      <c r="AS814" s="21">
        <v>3.287978</v>
      </c>
      <c r="AT814" s="53">
        <v>424.7</v>
      </c>
      <c r="AU814" s="53">
        <v>572.6</v>
      </c>
      <c r="AV814" s="53">
        <v>224.9</v>
      </c>
      <c r="AW814" s="53">
        <v>127.3</v>
      </c>
      <c r="AX814" s="53">
        <v>295.3</v>
      </c>
      <c r="AY814" s="53"/>
      <c r="AZ814" s="53"/>
      <c r="BA814" s="21">
        <v>211.249071671994</v>
      </c>
      <c r="BB814" s="5">
        <v>1314.4</v>
      </c>
      <c r="BC814" s="5">
        <v>21.91696</v>
      </c>
      <c r="BD814" s="18">
        <v>1324.0</v>
      </c>
      <c r="BE814" s="21">
        <v>2.62</v>
      </c>
      <c r="BF814" s="21">
        <v>4.53</v>
      </c>
      <c r="BG814" s="5">
        <v>5.31</v>
      </c>
      <c r="BH814" s="53">
        <v>211.8</v>
      </c>
      <c r="BI814" s="53">
        <v>135.4</v>
      </c>
      <c r="BJ814" s="53">
        <v>161.8</v>
      </c>
      <c r="BK814" s="53">
        <v>218.4</v>
      </c>
      <c r="BL814" s="54">
        <v>1860310.0</v>
      </c>
      <c r="BM814" s="53">
        <v>202.5</v>
      </c>
      <c r="BN814" s="53">
        <v>219.2</v>
      </c>
      <c r="BP814" s="53">
        <v>11419.8</v>
      </c>
      <c r="BR814" s="53">
        <v>218.7</v>
      </c>
      <c r="BS814" s="5">
        <v>264.684</v>
      </c>
      <c r="BT814" s="53">
        <v>4.192</v>
      </c>
      <c r="BU814" s="18">
        <v>2.01</v>
      </c>
      <c r="BV814" s="57">
        <v>146.184824</v>
      </c>
    </row>
    <row r="815" ht="15.75" customHeight="1">
      <c r="A815" s="3" t="s">
        <v>236</v>
      </c>
      <c r="B815" s="3">
        <v>2013.0</v>
      </c>
      <c r="C815" s="3">
        <v>2013.9166666666058</v>
      </c>
      <c r="E815" s="3"/>
      <c r="F815" s="50">
        <v>1130.6903</v>
      </c>
      <c r="G815" s="50">
        <v>3529.1519</v>
      </c>
      <c r="H815" s="51">
        <v>1558.3375</v>
      </c>
      <c r="I815" s="22">
        <v>865.5965</v>
      </c>
      <c r="J815" s="21">
        <v>99.96</v>
      </c>
      <c r="K815" s="5">
        <v>0.08</v>
      </c>
      <c r="L815" s="3"/>
      <c r="M815" s="54">
        <v>102.176</v>
      </c>
      <c r="N815" s="3">
        <v>1783.54</v>
      </c>
      <c r="O815" s="53">
        <v>201.2</v>
      </c>
      <c r="Q815" s="54">
        <v>234.1</v>
      </c>
      <c r="R815" s="54"/>
      <c r="S815" s="54">
        <v>93.86</v>
      </c>
      <c r="T815" s="3">
        <v>280.662193137122</v>
      </c>
      <c r="U815" s="21">
        <v>2.72</v>
      </c>
      <c r="V815" s="21">
        <v>0.12</v>
      </c>
      <c r="W815" s="18">
        <f t="shared" si="6"/>
        <v>0.01580736882</v>
      </c>
      <c r="X815" s="54">
        <v>106.909</v>
      </c>
      <c r="Y815" s="54">
        <v>0.01782229119262735</v>
      </c>
      <c r="Z815" s="54"/>
      <c r="AA815" s="51">
        <v>7084.1796</v>
      </c>
      <c r="AB815" s="55">
        <v>9794.2739</v>
      </c>
      <c r="AC815" s="51">
        <v>16397.9247142118</v>
      </c>
      <c r="AD815" s="51">
        <v>13716.7127534097</v>
      </c>
      <c r="AE815" s="51">
        <v>11229.7249169726</v>
      </c>
      <c r="AF815" s="51">
        <f t="shared" si="5"/>
        <v>41344.36238</v>
      </c>
      <c r="AG815" s="18">
        <v>41516.13</v>
      </c>
      <c r="AH815" s="21">
        <v>0.07</v>
      </c>
      <c r="AI815" s="51">
        <f t="shared" si="3"/>
        <v>2710.0943</v>
      </c>
      <c r="AJ815" s="18">
        <v>1277.417</v>
      </c>
      <c r="AK815" s="54">
        <v>93.86</v>
      </c>
      <c r="AL815" s="56">
        <v>19.995</v>
      </c>
      <c r="AM815" s="3">
        <v>280.662193137122</v>
      </c>
      <c r="AN815" s="53">
        <v>12081.4</v>
      </c>
      <c r="AO815" s="18">
        <f t="shared" si="4"/>
        <v>3678.137057</v>
      </c>
      <c r="AP815" s="53">
        <v>165.0</v>
      </c>
      <c r="AQ815" s="53">
        <v>16086.41</v>
      </c>
      <c r="AR815" s="21">
        <v>1419.415</v>
      </c>
      <c r="AS815" s="21">
        <v>3.21341</v>
      </c>
      <c r="AT815" s="53">
        <v>420.8</v>
      </c>
      <c r="AU815" s="53">
        <v>567.8</v>
      </c>
      <c r="AV815" s="53">
        <v>228.9</v>
      </c>
      <c r="AW815" s="53">
        <v>123.6</v>
      </c>
      <c r="AX815" s="53">
        <v>290.9</v>
      </c>
      <c r="AY815" s="53"/>
      <c r="AZ815" s="53"/>
      <c r="BA815" s="21">
        <v>212.193174266861</v>
      </c>
      <c r="BB815" s="5">
        <v>1277.42</v>
      </c>
      <c r="BC815" s="5">
        <v>20.75762</v>
      </c>
      <c r="BD815" s="18">
        <v>1253.0</v>
      </c>
      <c r="BE815" s="21">
        <v>2.72</v>
      </c>
      <c r="BF815" s="21">
        <v>4.63</v>
      </c>
      <c r="BG815" s="5">
        <v>5.38</v>
      </c>
      <c r="BH815" s="53">
        <v>212.7</v>
      </c>
      <c r="BI815" s="53">
        <v>135.5</v>
      </c>
      <c r="BJ815" s="53">
        <v>161.8</v>
      </c>
      <c r="BK815" s="53">
        <v>217.9</v>
      </c>
      <c r="BL815" s="54">
        <v>1871121.0</v>
      </c>
      <c r="BM815" s="53">
        <v>201.1</v>
      </c>
      <c r="BN815" s="53">
        <v>219.5</v>
      </c>
      <c r="BP815" s="53">
        <v>11487.6</v>
      </c>
      <c r="BR815" s="53">
        <v>218.9</v>
      </c>
      <c r="BS815" s="5">
        <v>265.496</v>
      </c>
      <c r="BT815" s="53">
        <v>4.255</v>
      </c>
      <c r="BU815" s="18">
        <v>1.95</v>
      </c>
      <c r="BV815" s="57">
        <v>146.305901</v>
      </c>
    </row>
    <row r="816" ht="15.75" customHeight="1">
      <c r="A816" s="3" t="s">
        <v>237</v>
      </c>
      <c r="B816" s="3">
        <v>2013.0</v>
      </c>
      <c r="C816" s="3">
        <v>2013.999999999939</v>
      </c>
      <c r="E816" s="3"/>
      <c r="F816" s="50">
        <v>1128.0389</v>
      </c>
      <c r="G816" s="50">
        <v>3531.8767</v>
      </c>
      <c r="H816" s="51">
        <v>1574.3139</v>
      </c>
      <c r="I816" s="22">
        <v>871.7017</v>
      </c>
      <c r="J816" s="21">
        <v>100.26</v>
      </c>
      <c r="K816" s="5">
        <v>0.09</v>
      </c>
      <c r="L816" s="3"/>
      <c r="M816" s="54">
        <v>102.311</v>
      </c>
      <c r="N816" s="3">
        <v>1807.78</v>
      </c>
      <c r="O816" s="53">
        <v>202.0</v>
      </c>
      <c r="Q816" s="54">
        <v>234.719</v>
      </c>
      <c r="R816" s="54"/>
      <c r="S816" s="54">
        <v>97.63</v>
      </c>
      <c r="T816" s="3">
        <v>270.984457820151</v>
      </c>
      <c r="U816" s="21">
        <v>2.9</v>
      </c>
      <c r="V816" s="21">
        <v>0.13</v>
      </c>
      <c r="W816" s="18">
        <f t="shared" si="6"/>
        <v>0.01633107175</v>
      </c>
      <c r="X816" s="54">
        <v>107.054</v>
      </c>
      <c r="Y816" s="54">
        <v>0.01853367077046042</v>
      </c>
      <c r="Z816" s="54"/>
      <c r="AA816" s="51">
        <v>7106.0133</v>
      </c>
      <c r="AB816" s="55">
        <v>9828.1928</v>
      </c>
      <c r="AC816" s="51">
        <v>16524.13</v>
      </c>
      <c r="AD816" s="51">
        <v>13729.193</v>
      </c>
      <c r="AE816" s="51">
        <v>11264.867</v>
      </c>
      <c r="AF816" s="51">
        <f t="shared" si="5"/>
        <v>41518.19</v>
      </c>
      <c r="AG816" s="18">
        <v>41697.79</v>
      </c>
      <c r="AH816" s="21">
        <v>0.07</v>
      </c>
      <c r="AI816" s="51">
        <f t="shared" si="3"/>
        <v>2722.1795</v>
      </c>
      <c r="AJ816" s="18">
        <v>1221.588</v>
      </c>
      <c r="AK816" s="54">
        <v>97.63</v>
      </c>
      <c r="AL816" s="56">
        <v>19.364</v>
      </c>
      <c r="AM816" s="3">
        <v>270.984457820151</v>
      </c>
      <c r="AN816" s="53">
        <v>12109.3</v>
      </c>
      <c r="AO816" s="18">
        <f t="shared" si="4"/>
        <v>3517.385546</v>
      </c>
      <c r="AP816" s="53">
        <v>165.3</v>
      </c>
      <c r="AQ816" s="53">
        <v>16576.66</v>
      </c>
      <c r="AR816" s="21">
        <v>1357.584</v>
      </c>
      <c r="AS816" s="21">
        <v>3.321486</v>
      </c>
      <c r="AT816" s="53">
        <v>421.5</v>
      </c>
      <c r="AU816" s="53">
        <v>569.2</v>
      </c>
      <c r="AV816" s="53">
        <v>232.5</v>
      </c>
      <c r="AW816" s="53">
        <v>123.9</v>
      </c>
      <c r="AX816" s="53">
        <v>292.7</v>
      </c>
      <c r="AY816" s="53"/>
      <c r="AZ816" s="53"/>
      <c r="BA816" s="21">
        <v>212.247122377062</v>
      </c>
      <c r="BB816" s="5">
        <v>1221.59</v>
      </c>
      <c r="BC816" s="5">
        <v>19.609</v>
      </c>
      <c r="BD816" s="18">
        <v>1204.5</v>
      </c>
      <c r="BE816" s="21">
        <v>2.9</v>
      </c>
      <c r="BF816" s="21">
        <v>4.62</v>
      </c>
      <c r="BG816" s="5">
        <v>5.38</v>
      </c>
      <c r="BH816" s="53">
        <v>213.5</v>
      </c>
      <c r="BI816" s="53">
        <v>135.5</v>
      </c>
      <c r="BJ816" s="53">
        <v>161.5</v>
      </c>
      <c r="BK816" s="53">
        <v>218.0</v>
      </c>
      <c r="BL816" s="54">
        <v>1878653.0</v>
      </c>
      <c r="BM816" s="53">
        <v>202.0</v>
      </c>
      <c r="BN816" s="53">
        <v>219.5</v>
      </c>
      <c r="BP816" s="53">
        <v>11517.9</v>
      </c>
      <c r="BR816" s="53">
        <v>218.6</v>
      </c>
      <c r="BS816" s="5">
        <v>266.228</v>
      </c>
      <c r="BT816" s="53">
        <v>4.4575</v>
      </c>
      <c r="BU816" s="18">
        <v>1.94</v>
      </c>
      <c r="BV816" s="57">
        <v>146.242251</v>
      </c>
    </row>
    <row r="817" ht="15.75" customHeight="1">
      <c r="A817" s="3" t="s">
        <v>58</v>
      </c>
      <c r="B817" s="3">
        <v>2014.0</v>
      </c>
      <c r="C817" s="3">
        <v>2014.0833333332723</v>
      </c>
      <c r="E817" s="3"/>
      <c r="F817" s="50">
        <v>1130.1795</v>
      </c>
      <c r="G817" s="50">
        <v>3535.1061</v>
      </c>
      <c r="H817" s="51">
        <v>1586.6959</v>
      </c>
      <c r="I817" s="22">
        <v>877.8886</v>
      </c>
      <c r="J817" s="21">
        <v>101.38</v>
      </c>
      <c r="K817" s="5">
        <v>0.07</v>
      </c>
      <c r="L817" s="3"/>
      <c r="M817" s="54">
        <v>102.4</v>
      </c>
      <c r="N817" s="3">
        <v>1822.36</v>
      </c>
      <c r="O817" s="53">
        <v>203.8</v>
      </c>
      <c r="Q817" s="54">
        <v>235.288</v>
      </c>
      <c r="R817" s="54"/>
      <c r="S817" s="54">
        <v>94.62</v>
      </c>
      <c r="T817" s="3">
        <v>274.166616404925</v>
      </c>
      <c r="U817" s="21">
        <v>2.86</v>
      </c>
      <c r="V817" s="21">
        <v>0.12</v>
      </c>
      <c r="W817" s="18">
        <f t="shared" si="6"/>
        <v>0.01521836118</v>
      </c>
      <c r="X817" s="54">
        <v>107.308</v>
      </c>
      <c r="Y817" s="54">
        <v>0.019049970560863105</v>
      </c>
      <c r="Z817" s="54"/>
      <c r="AA817" s="51">
        <v>7129.9631</v>
      </c>
      <c r="AB817" s="55">
        <v>9860.5726</v>
      </c>
      <c r="AC817" s="51">
        <v>16668.5340911824</v>
      </c>
      <c r="AD817" s="51">
        <v>13715.1104813576</v>
      </c>
      <c r="AE817" s="51">
        <v>11315.5787727724</v>
      </c>
      <c r="AF817" s="51">
        <f t="shared" si="5"/>
        <v>41699.22335</v>
      </c>
      <c r="AG817" s="18">
        <v>41885.65</v>
      </c>
      <c r="AH817" s="21">
        <v>0.04</v>
      </c>
      <c r="AI817" s="51">
        <f t="shared" si="3"/>
        <v>2730.6095</v>
      </c>
      <c r="AJ817" s="18">
        <v>1243.068</v>
      </c>
      <c r="AK817" s="54">
        <v>94.62</v>
      </c>
      <c r="AL817" s="56">
        <v>19.12</v>
      </c>
      <c r="AM817" s="3">
        <v>274.166616404925</v>
      </c>
      <c r="AN817" s="53">
        <v>12221.5</v>
      </c>
      <c r="AO817" s="18">
        <f t="shared" si="4"/>
        <v>3579.234092</v>
      </c>
      <c r="AP817" s="53">
        <v>165.7</v>
      </c>
      <c r="AQ817" s="53">
        <v>15698.85</v>
      </c>
      <c r="AR817" s="21">
        <v>1424.657</v>
      </c>
      <c r="AS817" s="21">
        <v>3.313667</v>
      </c>
      <c r="AT817" s="53">
        <v>427.9</v>
      </c>
      <c r="AU817" s="53">
        <v>576.0</v>
      </c>
      <c r="AV817" s="53">
        <v>238.0</v>
      </c>
      <c r="AW817" s="53">
        <v>122.7</v>
      </c>
      <c r="AX817" s="53">
        <v>293.2</v>
      </c>
      <c r="AY817" s="53"/>
      <c r="AZ817" s="53"/>
      <c r="BA817" s="21">
        <v>212.081911508826</v>
      </c>
      <c r="BB817" s="5">
        <v>1243.07</v>
      </c>
      <c r="BC817" s="5">
        <v>19.90636</v>
      </c>
      <c r="BD817" s="18">
        <v>1251.0</v>
      </c>
      <c r="BE817" s="21">
        <v>2.86</v>
      </c>
      <c r="BF817" s="21">
        <v>4.49</v>
      </c>
      <c r="BG817" s="5">
        <v>5.19</v>
      </c>
      <c r="BH817" s="53">
        <v>215.4</v>
      </c>
      <c r="BI817" s="53">
        <v>135.8</v>
      </c>
      <c r="BJ817" s="53">
        <v>162.0</v>
      </c>
      <c r="BK817" s="53">
        <v>220.3</v>
      </c>
      <c r="BL817" s="54">
        <v>1884483.0</v>
      </c>
      <c r="BM817" s="53">
        <v>203.8</v>
      </c>
      <c r="BN817" s="53">
        <v>220.9</v>
      </c>
      <c r="BP817" s="53">
        <v>11503.7</v>
      </c>
      <c r="BR817" s="53">
        <v>222.6</v>
      </c>
      <c r="BS817" s="5">
        <v>266.892</v>
      </c>
      <c r="BT817" s="53">
        <v>4.432</v>
      </c>
      <c r="BU817" s="18">
        <v>1.94</v>
      </c>
      <c r="BV817" s="57">
        <v>145.781622</v>
      </c>
    </row>
    <row r="818" ht="15.75" customHeight="1">
      <c r="A818" s="3" t="s">
        <v>230</v>
      </c>
      <c r="B818" s="3">
        <v>2014.0</v>
      </c>
      <c r="C818" s="3">
        <v>2014.1666666666056</v>
      </c>
      <c r="E818" s="3"/>
      <c r="F818" s="50">
        <v>1136.3073</v>
      </c>
      <c r="G818" s="50">
        <v>3545.9727</v>
      </c>
      <c r="H818" s="51">
        <v>1619.8869</v>
      </c>
      <c r="I818" s="22">
        <v>889.2715</v>
      </c>
      <c r="J818" s="21">
        <v>101.21</v>
      </c>
      <c r="K818" s="5">
        <v>0.07</v>
      </c>
      <c r="L818" s="3"/>
      <c r="M818" s="54">
        <v>102.451</v>
      </c>
      <c r="N818" s="3">
        <v>1817.04</v>
      </c>
      <c r="O818" s="53">
        <v>205.7</v>
      </c>
      <c r="Q818" s="54">
        <v>235.547</v>
      </c>
      <c r="R818" s="54"/>
      <c r="S818" s="54">
        <v>100.82</v>
      </c>
      <c r="T818" s="3">
        <v>266.557317986848</v>
      </c>
      <c r="U818" s="21">
        <v>2.71</v>
      </c>
      <c r="V818" s="21">
        <v>0.12</v>
      </c>
      <c r="W818" s="18">
        <f t="shared" si="6"/>
        <v>0.01452705379</v>
      </c>
      <c r="X818" s="54">
        <v>107.459</v>
      </c>
      <c r="Y818" s="54">
        <v>0.01867493293139577</v>
      </c>
      <c r="Z818" s="54"/>
      <c r="AA818" s="51">
        <v>7191.541</v>
      </c>
      <c r="AB818" s="55">
        <v>9941.8355</v>
      </c>
      <c r="AC818" s="51">
        <v>16807.5565826674</v>
      </c>
      <c r="AD818" s="51">
        <v>13692.5773286236</v>
      </c>
      <c r="AE818" s="51">
        <v>11375.8186968421</v>
      </c>
      <c r="AF818" s="51">
        <f t="shared" si="5"/>
        <v>41875.95261</v>
      </c>
      <c r="AG818" s="18">
        <v>42044.26</v>
      </c>
      <c r="AH818" s="21">
        <v>0.05</v>
      </c>
      <c r="AI818" s="51">
        <f t="shared" si="3"/>
        <v>2750.2945</v>
      </c>
      <c r="AJ818" s="18">
        <v>1298.713</v>
      </c>
      <c r="AK818" s="54">
        <v>100.82</v>
      </c>
      <c r="AL818" s="56">
        <v>21.234</v>
      </c>
      <c r="AM818" s="3">
        <v>266.557317986848</v>
      </c>
      <c r="AN818" s="53">
        <v>12402.2</v>
      </c>
      <c r="AO818" s="18">
        <f t="shared" si="4"/>
        <v>3739.455802</v>
      </c>
      <c r="AP818" s="53">
        <v>165.9</v>
      </c>
      <c r="AQ818" s="53">
        <v>16321.71</v>
      </c>
      <c r="AR818" s="21">
        <v>1411.779</v>
      </c>
      <c r="AS818" s="21">
        <v>3.239368</v>
      </c>
      <c r="AT818" s="53">
        <v>422.3</v>
      </c>
      <c r="AU818" s="53">
        <v>570.4</v>
      </c>
      <c r="AV818" s="53">
        <v>234.9</v>
      </c>
      <c r="AW818" s="53">
        <v>120.0</v>
      </c>
      <c r="AX818" s="53">
        <v>298.3</v>
      </c>
      <c r="AY818" s="53"/>
      <c r="AZ818" s="53"/>
      <c r="BA818" s="21">
        <v>212.936155533797</v>
      </c>
      <c r="BB818" s="5">
        <v>1298.71</v>
      </c>
      <c r="BC818" s="5">
        <v>20.82775</v>
      </c>
      <c r="BD818" s="18">
        <v>1326.5</v>
      </c>
      <c r="BE818" s="21">
        <v>2.71</v>
      </c>
      <c r="BF818" s="21">
        <v>4.45</v>
      </c>
      <c r="BG818" s="5">
        <v>5.1</v>
      </c>
      <c r="BH818" s="53">
        <v>215.0</v>
      </c>
      <c r="BI818" s="53">
        <v>136.0</v>
      </c>
      <c r="BJ818" s="53">
        <v>162.3</v>
      </c>
      <c r="BK818" s="53">
        <v>221.4</v>
      </c>
      <c r="BL818" s="54">
        <v>1890844.0</v>
      </c>
      <c r="BM818" s="53">
        <v>205.8</v>
      </c>
      <c r="BN818" s="53">
        <v>221.7</v>
      </c>
      <c r="BP818" s="53">
        <v>11574.5</v>
      </c>
      <c r="BR818" s="53">
        <v>225.9</v>
      </c>
      <c r="BS818" s="5">
        <v>267.481</v>
      </c>
      <c r="BT818" s="53">
        <v>4.3025</v>
      </c>
      <c r="BU818" s="18">
        <v>1.97</v>
      </c>
      <c r="BV818" s="57">
        <v>145.702942</v>
      </c>
    </row>
    <row r="819" ht="15.75" customHeight="1">
      <c r="A819" s="3" t="s">
        <v>231</v>
      </c>
      <c r="B819" s="3">
        <v>2014.0</v>
      </c>
      <c r="C819" s="3">
        <v>2014.2499999999388</v>
      </c>
      <c r="E819" s="3"/>
      <c r="F819" s="50">
        <v>1140.0075</v>
      </c>
      <c r="G819" s="50">
        <v>3561.2733</v>
      </c>
      <c r="H819" s="51">
        <v>1634.309</v>
      </c>
      <c r="I819" s="22">
        <v>905.1320999999999</v>
      </c>
      <c r="J819" s="21">
        <v>100.89</v>
      </c>
      <c r="K819" s="5">
        <v>0.08</v>
      </c>
      <c r="L819" s="3"/>
      <c r="M819" s="54">
        <v>102.67</v>
      </c>
      <c r="N819" s="3">
        <v>1863.52</v>
      </c>
      <c r="O819" s="53">
        <v>207.0</v>
      </c>
      <c r="Q819" s="54">
        <v>236.028</v>
      </c>
      <c r="R819" s="54"/>
      <c r="S819" s="54">
        <v>100.8</v>
      </c>
      <c r="T819" s="3">
        <v>279.919118504172</v>
      </c>
      <c r="U819" s="21">
        <v>2.72</v>
      </c>
      <c r="V819" s="21">
        <v>0.13</v>
      </c>
      <c r="W819" s="18">
        <f t="shared" si="6"/>
        <v>0.01577031145</v>
      </c>
      <c r="X819" s="54">
        <v>107.328</v>
      </c>
      <c r="Y819" s="54">
        <v>0.016440639442381944</v>
      </c>
      <c r="Z819" s="54"/>
      <c r="AA819" s="51">
        <v>7240.3674</v>
      </c>
      <c r="AB819" s="55">
        <v>10014.7341</v>
      </c>
      <c r="AC819" s="51">
        <v>16912.575</v>
      </c>
      <c r="AD819" s="51">
        <v>13685.954</v>
      </c>
      <c r="AE819" s="51">
        <v>11435.985</v>
      </c>
      <c r="AF819" s="51">
        <f t="shared" si="5"/>
        <v>42034.514</v>
      </c>
      <c r="AG819" s="18">
        <v>42173.63</v>
      </c>
      <c r="AH819" s="21">
        <v>0.05</v>
      </c>
      <c r="AI819" s="51">
        <f t="shared" si="3"/>
        <v>2774.3667</v>
      </c>
      <c r="AJ819" s="18">
        <v>1336.56</v>
      </c>
      <c r="AK819" s="54">
        <v>100.8</v>
      </c>
      <c r="AL819" s="56">
        <v>19.752</v>
      </c>
      <c r="AM819" s="3">
        <v>279.919118504172</v>
      </c>
      <c r="AN819" s="53">
        <v>12487.0</v>
      </c>
      <c r="AO819" s="18">
        <f t="shared" si="4"/>
        <v>3848.430752</v>
      </c>
      <c r="AP819" s="53">
        <v>166.0</v>
      </c>
      <c r="AQ819" s="53">
        <v>16457.66</v>
      </c>
      <c r="AR819" s="21">
        <v>1451.168</v>
      </c>
      <c r="AS819" s="21">
        <v>3.0126</v>
      </c>
      <c r="AT819" s="53">
        <v>412.2</v>
      </c>
      <c r="AU819" s="53">
        <v>543.2</v>
      </c>
      <c r="AV819" s="53">
        <v>231.3</v>
      </c>
      <c r="AW819" s="53">
        <v>122.0</v>
      </c>
      <c r="AX819" s="53">
        <v>303.0</v>
      </c>
      <c r="AY819" s="53"/>
      <c r="AZ819" s="53"/>
      <c r="BA819" s="21">
        <v>213.45098281081</v>
      </c>
      <c r="BB819" s="5">
        <v>1336.56</v>
      </c>
      <c r="BC819" s="5">
        <v>20.73571</v>
      </c>
      <c r="BD819" s="18">
        <v>1291.75</v>
      </c>
      <c r="BE819" s="21">
        <v>2.72</v>
      </c>
      <c r="BF819" s="21">
        <v>4.38</v>
      </c>
      <c r="BG819" s="5">
        <v>5.06</v>
      </c>
      <c r="BH819" s="53">
        <v>214.2</v>
      </c>
      <c r="BI819" s="53">
        <v>136.0</v>
      </c>
      <c r="BJ819" s="53">
        <v>162.5</v>
      </c>
      <c r="BK819" s="53">
        <v>222.0</v>
      </c>
      <c r="BL819" s="54">
        <v>1893923.0</v>
      </c>
      <c r="BM819" s="53">
        <v>206.2</v>
      </c>
      <c r="BN819" s="53">
        <v>221.9</v>
      </c>
      <c r="BP819" s="53">
        <v>11644.5</v>
      </c>
      <c r="BR819" s="53">
        <v>226.9</v>
      </c>
      <c r="BS819" s="5">
        <v>268.287</v>
      </c>
      <c r="BT819" s="53">
        <v>4.3425</v>
      </c>
      <c r="BU819" s="18">
        <v>1.94</v>
      </c>
      <c r="BV819" s="57">
        <v>145.96321</v>
      </c>
    </row>
    <row r="820" ht="15.75" customHeight="1">
      <c r="A820" s="3" t="s">
        <v>59</v>
      </c>
      <c r="B820" s="3">
        <v>2014.0</v>
      </c>
      <c r="C820" s="3">
        <v>2014.333333333272</v>
      </c>
      <c r="E820" s="3"/>
      <c r="F820" s="50">
        <v>1147.2978</v>
      </c>
      <c r="G820" s="50">
        <v>3573.7195</v>
      </c>
      <c r="H820" s="51">
        <v>1651.117</v>
      </c>
      <c r="I820" s="22">
        <v>903.7256</v>
      </c>
      <c r="J820" s="21">
        <v>100.38</v>
      </c>
      <c r="K820" s="5">
        <v>0.09</v>
      </c>
      <c r="L820" s="3"/>
      <c r="M820" s="54">
        <v>102.866</v>
      </c>
      <c r="N820" s="3">
        <v>1864.26</v>
      </c>
      <c r="O820" s="53">
        <v>208.3</v>
      </c>
      <c r="Q820" s="54">
        <v>236.468</v>
      </c>
      <c r="R820" s="54"/>
      <c r="S820" s="54">
        <v>102.07</v>
      </c>
      <c r="T820" s="3">
        <v>272.078794056467</v>
      </c>
      <c r="U820" s="21">
        <v>2.71</v>
      </c>
      <c r="V820" s="21">
        <v>0.11</v>
      </c>
      <c r="W820" s="18">
        <f t="shared" si="6"/>
        <v>0.01686437327</v>
      </c>
      <c r="X820" s="54">
        <v>107.585</v>
      </c>
      <c r="Y820" s="54">
        <v>0.016400721782917183</v>
      </c>
      <c r="Z820" s="54"/>
      <c r="AA820" s="51">
        <v>7275.6401</v>
      </c>
      <c r="AB820" s="55">
        <v>10058.4842</v>
      </c>
      <c r="AC820" s="51">
        <v>16964.228940483</v>
      </c>
      <c r="AD820" s="51">
        <v>13712.4641558808</v>
      </c>
      <c r="AE820" s="51">
        <v>11488.9784855219</v>
      </c>
      <c r="AF820" s="51">
        <f t="shared" si="5"/>
        <v>42165.67158</v>
      </c>
      <c r="AG820" s="18">
        <v>42273.76</v>
      </c>
      <c r="AH820" s="21">
        <v>0.03</v>
      </c>
      <c r="AI820" s="51">
        <f t="shared" si="3"/>
        <v>2782.8441</v>
      </c>
      <c r="AJ820" s="18">
        <v>1299.175</v>
      </c>
      <c r="AK820" s="54">
        <v>102.07</v>
      </c>
      <c r="AL820" s="56">
        <v>19.163</v>
      </c>
      <c r="AM820" s="3">
        <v>272.078794056467</v>
      </c>
      <c r="AN820" s="53">
        <v>12437.5</v>
      </c>
      <c r="AO820" s="18">
        <f t="shared" si="4"/>
        <v>3740.786064</v>
      </c>
      <c r="AP820" s="53">
        <v>166.1</v>
      </c>
      <c r="AQ820" s="53">
        <v>16580.84</v>
      </c>
      <c r="AR820" s="21">
        <v>1432.957</v>
      </c>
      <c r="AS820" s="21">
        <v>3.049862</v>
      </c>
      <c r="AT820" s="53">
        <v>401.8</v>
      </c>
      <c r="AU820" s="53">
        <v>523.3</v>
      </c>
      <c r="AV820" s="53">
        <v>234.6</v>
      </c>
      <c r="AW820" s="53">
        <v>123.3</v>
      </c>
      <c r="AX820" s="53">
        <v>316.9</v>
      </c>
      <c r="AY820" s="53"/>
      <c r="AZ820" s="53"/>
      <c r="BA820" s="21">
        <v>212.917369278908</v>
      </c>
      <c r="BB820" s="5">
        <v>1299.18</v>
      </c>
      <c r="BC820" s="5">
        <v>19.7095</v>
      </c>
      <c r="BD820" s="18">
        <v>1288.5</v>
      </c>
      <c r="BE820" s="21">
        <v>2.71</v>
      </c>
      <c r="BF820" s="21">
        <v>4.24</v>
      </c>
      <c r="BG820" s="5">
        <v>4.9</v>
      </c>
      <c r="BH820" s="53">
        <v>215.0</v>
      </c>
      <c r="BI820" s="53">
        <v>136.1</v>
      </c>
      <c r="BJ820" s="53">
        <v>162.3</v>
      </c>
      <c r="BK820" s="53">
        <v>222.8</v>
      </c>
      <c r="BL820" s="54">
        <v>1901124.0</v>
      </c>
      <c r="BM820" s="53">
        <v>206.7</v>
      </c>
      <c r="BN820" s="53">
        <v>222.4</v>
      </c>
      <c r="BP820" s="53">
        <v>11707.1</v>
      </c>
      <c r="BR820" s="53">
        <v>232.3</v>
      </c>
      <c r="BS820" s="5">
        <v>268.923</v>
      </c>
      <c r="BT820" s="53">
        <v>4.3375</v>
      </c>
      <c r="BU820" s="18">
        <v>1.96</v>
      </c>
      <c r="BV820" s="57">
        <v>147.091055</v>
      </c>
    </row>
    <row r="821" ht="15.75" customHeight="1">
      <c r="A821" s="3" t="s">
        <v>232</v>
      </c>
      <c r="B821" s="3">
        <v>2014.0</v>
      </c>
      <c r="C821" s="3">
        <v>2014.4166666666054</v>
      </c>
      <c r="E821" s="3"/>
      <c r="F821" s="50">
        <v>1154.5515</v>
      </c>
      <c r="G821" s="50">
        <v>3581.5547</v>
      </c>
      <c r="H821" s="51">
        <v>1664.0043</v>
      </c>
      <c r="I821" s="22">
        <v>915.6881999999999</v>
      </c>
      <c r="J821" s="21">
        <v>100.07</v>
      </c>
      <c r="K821" s="5">
        <v>0.09</v>
      </c>
      <c r="L821" s="3"/>
      <c r="M821" s="54">
        <v>103.029</v>
      </c>
      <c r="N821" s="3">
        <v>1889.77</v>
      </c>
      <c r="O821" s="53">
        <v>208.0</v>
      </c>
      <c r="Q821" s="54">
        <v>236.918</v>
      </c>
      <c r="R821" s="54"/>
      <c r="S821" s="54">
        <v>102.18</v>
      </c>
      <c r="T821" s="3">
        <v>282.05015533849</v>
      </c>
      <c r="U821" s="21">
        <v>2.56</v>
      </c>
      <c r="V821" s="21">
        <v>0.1</v>
      </c>
      <c r="W821" s="18">
        <f t="shared" si="6"/>
        <v>0.01738950113</v>
      </c>
      <c r="X821" s="54">
        <v>107.713</v>
      </c>
      <c r="Y821" s="54">
        <v>0.015939937560717876</v>
      </c>
      <c r="Z821" s="54"/>
      <c r="AA821" s="51">
        <v>7315.7091</v>
      </c>
      <c r="AB821" s="55">
        <v>10115.1412</v>
      </c>
      <c r="AC821" s="51">
        <v>16980.2062884518</v>
      </c>
      <c r="AD821" s="51">
        <v>13760.7842654291</v>
      </c>
      <c r="AE821" s="51">
        <v>11537.7102586222</v>
      </c>
      <c r="AF821" s="51">
        <f t="shared" si="5"/>
        <v>42278.70081</v>
      </c>
      <c r="AG821" s="18">
        <v>42384.1</v>
      </c>
      <c r="AH821" s="21">
        <v>0.03</v>
      </c>
      <c r="AI821" s="51">
        <f t="shared" si="3"/>
        <v>2799.4321</v>
      </c>
      <c r="AJ821" s="18">
        <v>1288.913</v>
      </c>
      <c r="AK821" s="54">
        <v>102.18</v>
      </c>
      <c r="AL821" s="56">
        <v>18.682</v>
      </c>
      <c r="AM821" s="3">
        <v>282.05015533849</v>
      </c>
      <c r="AN821" s="53">
        <v>12431.0</v>
      </c>
      <c r="AO821" s="18">
        <f t="shared" si="4"/>
        <v>3711.238123</v>
      </c>
      <c r="AP821" s="53">
        <v>166.3</v>
      </c>
      <c r="AQ821" s="53">
        <v>16717.17</v>
      </c>
      <c r="AR821" s="21">
        <v>1457.848</v>
      </c>
      <c r="AS821" s="21">
        <v>3.118095</v>
      </c>
      <c r="AT821" s="53">
        <v>407.7</v>
      </c>
      <c r="AU821" s="53">
        <v>524.2</v>
      </c>
      <c r="AV821" s="53">
        <v>233.5</v>
      </c>
      <c r="AW821" s="53">
        <v>123.6</v>
      </c>
      <c r="AX821" s="53">
        <v>325.6</v>
      </c>
      <c r="AY821" s="53"/>
      <c r="AZ821" s="53"/>
      <c r="BA821" s="21">
        <v>213.071753769347</v>
      </c>
      <c r="BB821" s="5">
        <v>1288.91</v>
      </c>
      <c r="BC821" s="5">
        <v>19.36025</v>
      </c>
      <c r="BD821" s="18">
        <v>1250.5</v>
      </c>
      <c r="BE821" s="21">
        <v>2.56</v>
      </c>
      <c r="BF821" s="21">
        <v>4.16</v>
      </c>
      <c r="BG821" s="5">
        <v>4.76</v>
      </c>
      <c r="BH821" s="53">
        <v>215.3</v>
      </c>
      <c r="BI821" s="53">
        <v>136.2</v>
      </c>
      <c r="BJ821" s="53">
        <v>163.1</v>
      </c>
      <c r="BK821" s="53">
        <v>223.1</v>
      </c>
      <c r="BL821" s="54">
        <v>1908092.0</v>
      </c>
      <c r="BM821" s="53">
        <v>206.5</v>
      </c>
      <c r="BN821" s="53">
        <v>222.7</v>
      </c>
      <c r="BP821" s="53">
        <v>11750.9</v>
      </c>
      <c r="BR821" s="53">
        <v>227.7</v>
      </c>
      <c r="BS821" s="5">
        <v>269.715</v>
      </c>
      <c r="BT821" s="53">
        <v>4.192</v>
      </c>
      <c r="BU821" s="18">
        <v>1.96</v>
      </c>
      <c r="BV821" s="57">
        <v>148.121623</v>
      </c>
    </row>
    <row r="822" ht="15.75" customHeight="1">
      <c r="A822" s="3" t="s">
        <v>233</v>
      </c>
      <c r="B822" s="3">
        <v>2014.0</v>
      </c>
      <c r="C822" s="3">
        <v>2014.4999999999386</v>
      </c>
      <c r="E822" s="3"/>
      <c r="F822" s="50">
        <v>1160.3136</v>
      </c>
      <c r="G822" s="50">
        <v>3597.5769</v>
      </c>
      <c r="H822" s="51">
        <v>1677.3032</v>
      </c>
      <c r="I822" s="22">
        <v>927.6864</v>
      </c>
      <c r="J822" s="21">
        <v>100.29</v>
      </c>
      <c r="K822" s="5">
        <v>0.1</v>
      </c>
      <c r="L822" s="3"/>
      <c r="M822" s="54">
        <v>103.156</v>
      </c>
      <c r="N822" s="3">
        <v>1947.09</v>
      </c>
      <c r="O822" s="53">
        <v>208.3</v>
      </c>
      <c r="Q822" s="54">
        <v>237.231</v>
      </c>
      <c r="R822" s="54"/>
      <c r="S822" s="54">
        <v>105.79</v>
      </c>
      <c r="T822" s="3">
        <v>288.885959942085</v>
      </c>
      <c r="U822" s="21">
        <v>2.6</v>
      </c>
      <c r="V822" s="21">
        <v>0.1</v>
      </c>
      <c r="W822" s="18">
        <f t="shared" si="6"/>
        <v>0.0169464791</v>
      </c>
      <c r="X822" s="54">
        <v>107.873</v>
      </c>
      <c r="Y822" s="54">
        <v>0.01621260079885456</v>
      </c>
      <c r="Z822" s="54"/>
      <c r="AA822" s="51">
        <v>7362.2966</v>
      </c>
      <c r="AB822" s="55">
        <v>10181.3544</v>
      </c>
      <c r="AC822" s="51">
        <v>16987.457</v>
      </c>
      <c r="AD822" s="51">
        <v>13812.454</v>
      </c>
      <c r="AE822" s="51">
        <v>11587.594</v>
      </c>
      <c r="AF822" s="51">
        <f t="shared" si="5"/>
        <v>42387.505</v>
      </c>
      <c r="AG822" s="18">
        <v>42504.65</v>
      </c>
      <c r="AH822" s="21">
        <v>0.04</v>
      </c>
      <c r="AI822" s="51">
        <f t="shared" si="3"/>
        <v>2819.0578</v>
      </c>
      <c r="AJ822" s="18">
        <v>1277.857</v>
      </c>
      <c r="AK822" s="54">
        <v>105.79</v>
      </c>
      <c r="AL822" s="56">
        <v>21.046</v>
      </c>
      <c r="AM822" s="3">
        <v>288.885959942085</v>
      </c>
      <c r="AN822" s="53">
        <v>12508.2</v>
      </c>
      <c r="AO822" s="18">
        <f t="shared" si="4"/>
        <v>3679.403974</v>
      </c>
      <c r="AP822" s="53">
        <v>166.4</v>
      </c>
      <c r="AQ822" s="53">
        <v>16826.6</v>
      </c>
      <c r="AR822" s="21">
        <v>1456.929</v>
      </c>
      <c r="AS822" s="21">
        <v>3.099581</v>
      </c>
      <c r="AT822" s="53">
        <v>405.1</v>
      </c>
      <c r="AU822" s="53">
        <v>523.9</v>
      </c>
      <c r="AV822" s="53">
        <v>232.6</v>
      </c>
      <c r="AW822" s="53">
        <v>128.0</v>
      </c>
      <c r="AX822" s="53">
        <v>329.6</v>
      </c>
      <c r="AY822" s="53"/>
      <c r="AZ822" s="53"/>
      <c r="BA822" s="21">
        <v>213.294281090606</v>
      </c>
      <c r="BB822" s="5">
        <v>1277.86</v>
      </c>
      <c r="BC822" s="5">
        <v>19.78095</v>
      </c>
      <c r="BD822" s="18">
        <v>1315.0</v>
      </c>
      <c r="BE822" s="21">
        <v>2.6</v>
      </c>
      <c r="BF822" s="21">
        <v>4.25</v>
      </c>
      <c r="BG822" s="5">
        <v>4.8</v>
      </c>
      <c r="BH822" s="53">
        <v>215.0</v>
      </c>
      <c r="BI822" s="53">
        <v>136.3</v>
      </c>
      <c r="BJ822" s="53">
        <v>163.3</v>
      </c>
      <c r="BK822" s="53">
        <v>223.7</v>
      </c>
      <c r="BL822" s="54">
        <v>1912524.0</v>
      </c>
      <c r="BM822" s="53">
        <v>207.0</v>
      </c>
      <c r="BN822" s="53">
        <v>223.0</v>
      </c>
      <c r="BP822" s="53">
        <v>11812.7</v>
      </c>
      <c r="BR822" s="53">
        <v>237.6</v>
      </c>
      <c r="BS822" s="5">
        <v>270.149</v>
      </c>
      <c r="BT822" s="53">
        <v>4.1625</v>
      </c>
      <c r="BU822" s="18">
        <v>1.92</v>
      </c>
      <c r="BV822" s="57">
        <v>149.219875</v>
      </c>
    </row>
    <row r="823" ht="15.75" customHeight="1">
      <c r="A823" s="3" t="s">
        <v>60</v>
      </c>
      <c r="B823" s="3">
        <v>2014.0</v>
      </c>
      <c r="C823" s="3">
        <v>2014.5833333332719</v>
      </c>
      <c r="E823" s="3"/>
      <c r="F823" s="50">
        <v>1166.0837</v>
      </c>
      <c r="G823" s="50">
        <v>3605.5002</v>
      </c>
      <c r="H823" s="51">
        <v>1695.2678</v>
      </c>
      <c r="I823" s="22">
        <v>937.1487</v>
      </c>
      <c r="J823" s="21">
        <v>100.08</v>
      </c>
      <c r="K823" s="5">
        <v>0.09</v>
      </c>
      <c r="L823" s="3"/>
      <c r="M823" s="54">
        <v>103.361</v>
      </c>
      <c r="N823" s="3">
        <v>1973.1</v>
      </c>
      <c r="O823" s="53">
        <v>208.0</v>
      </c>
      <c r="Q823" s="54">
        <v>237.498</v>
      </c>
      <c r="R823" s="54"/>
      <c r="S823" s="54">
        <v>103.59</v>
      </c>
      <c r="T823" s="3">
        <v>286.978092382742</v>
      </c>
      <c r="U823" s="21">
        <v>2.54</v>
      </c>
      <c r="V823" s="21">
        <v>0.11</v>
      </c>
      <c r="W823" s="18">
        <f t="shared" si="6"/>
        <v>0.01768325703</v>
      </c>
      <c r="X823" s="54">
        <v>107.976</v>
      </c>
      <c r="Y823" s="54">
        <v>0.01496465633929911</v>
      </c>
      <c r="Z823" s="54"/>
      <c r="AA823" s="51">
        <v>7403.6215</v>
      </c>
      <c r="AB823" s="55">
        <v>10250.6441</v>
      </c>
      <c r="AC823" s="51">
        <v>17010.2653320708</v>
      </c>
      <c r="AD823" s="51">
        <v>13853.1987469709</v>
      </c>
      <c r="AE823" s="51">
        <v>11642.8793592142</v>
      </c>
      <c r="AF823" s="51">
        <f t="shared" si="5"/>
        <v>42506.34344</v>
      </c>
      <c r="AG823" s="18">
        <v>42635.41</v>
      </c>
      <c r="AH823" s="21">
        <v>0.03</v>
      </c>
      <c r="AI823" s="51">
        <f t="shared" si="3"/>
        <v>2847.0226</v>
      </c>
      <c r="AJ823" s="18">
        <v>1312.989</v>
      </c>
      <c r="AK823" s="54">
        <v>103.59</v>
      </c>
      <c r="AL823" s="56">
        <v>20.412</v>
      </c>
      <c r="AM823" s="3">
        <v>286.978092382742</v>
      </c>
      <c r="AN823" s="53">
        <v>12559.8</v>
      </c>
      <c r="AO823" s="18">
        <f t="shared" si="4"/>
        <v>3780.561474</v>
      </c>
      <c r="AP823" s="53">
        <v>166.6</v>
      </c>
      <c r="AQ823" s="53">
        <v>16563.3</v>
      </c>
      <c r="AR823" s="21">
        <v>1493.827</v>
      </c>
      <c r="AS823" s="21">
        <v>3.237477</v>
      </c>
      <c r="AT823" s="53">
        <v>415.9</v>
      </c>
      <c r="AU823" s="53">
        <v>532.6</v>
      </c>
      <c r="AV823" s="53">
        <v>232.7</v>
      </c>
      <c r="AW823" s="53">
        <v>132.1</v>
      </c>
      <c r="AX823" s="53">
        <v>332.7</v>
      </c>
      <c r="AY823" s="53"/>
      <c r="AZ823" s="53"/>
      <c r="BA823" s="21">
        <v>213.246467055802</v>
      </c>
      <c r="BB823" s="5">
        <v>1312.99</v>
      </c>
      <c r="BC823" s="5">
        <v>20.92457</v>
      </c>
      <c r="BD823" s="18">
        <v>1285.25</v>
      </c>
      <c r="BE823" s="21">
        <v>2.54</v>
      </c>
      <c r="BF823" s="21">
        <v>4.16</v>
      </c>
      <c r="BG823" s="5">
        <v>4.73</v>
      </c>
      <c r="BH823" s="53">
        <v>216.3</v>
      </c>
      <c r="BI823" s="53">
        <v>136.3</v>
      </c>
      <c r="BJ823" s="53">
        <v>163.7</v>
      </c>
      <c r="BK823" s="53">
        <v>224.0</v>
      </c>
      <c r="BL823" s="54">
        <v>1921453.0</v>
      </c>
      <c r="BM823" s="53">
        <v>206.8</v>
      </c>
      <c r="BN823" s="53">
        <v>223.2</v>
      </c>
      <c r="BP823" s="53">
        <v>11858.1</v>
      </c>
      <c r="BR823" s="53">
        <v>248.2</v>
      </c>
      <c r="BS823" s="5">
        <v>270.891</v>
      </c>
      <c r="BT823" s="53">
        <v>4.13</v>
      </c>
      <c r="BU823" s="18">
        <v>1.91</v>
      </c>
      <c r="BV823" s="57">
        <v>150.10797</v>
      </c>
    </row>
    <row r="824" ht="15.75" customHeight="1">
      <c r="A824" s="3"/>
      <c r="B824" s="3"/>
      <c r="C824" s="3">
        <v>2014.66666666661</v>
      </c>
      <c r="E824" s="3"/>
      <c r="F824" s="50">
        <v>1170.7077</v>
      </c>
      <c r="G824" s="50">
        <v>3616.5296</v>
      </c>
      <c r="H824" s="51">
        <v>1712.1255</v>
      </c>
      <c r="I824" s="22">
        <v>954.8248000000001</v>
      </c>
      <c r="J824" s="21">
        <v>101.53</v>
      </c>
      <c r="K824" s="5">
        <v>0.09</v>
      </c>
      <c r="L824" s="3"/>
      <c r="M824" s="54">
        <v>103.396</v>
      </c>
      <c r="N824" s="3">
        <v>1961.53</v>
      </c>
      <c r="O824" s="53">
        <v>207.0</v>
      </c>
      <c r="Q824" s="54">
        <v>237.46</v>
      </c>
      <c r="R824" s="54"/>
      <c r="S824" s="54">
        <v>96.54</v>
      </c>
      <c r="T824" s="3">
        <v>288.237182335671</v>
      </c>
      <c r="U824" s="21">
        <v>2.42</v>
      </c>
      <c r="V824" s="21">
        <v>0.11</v>
      </c>
      <c r="W824" s="18">
        <f t="shared" si="6"/>
        <v>0.01689647711</v>
      </c>
      <c r="X824" s="54">
        <v>108.086</v>
      </c>
      <c r="Y824" s="54">
        <v>0.014082657034292012</v>
      </c>
      <c r="Z824" s="54"/>
      <c r="AA824" s="51">
        <v>7454.291</v>
      </c>
      <c r="AB824" s="55">
        <v>10304.6396</v>
      </c>
      <c r="AC824" s="51">
        <v>17062.2527450067</v>
      </c>
      <c r="AD824" s="51">
        <v>13885.4867578081</v>
      </c>
      <c r="AE824" s="51">
        <v>11703.1598612619</v>
      </c>
      <c r="AF824" s="51">
        <f t="shared" si="5"/>
        <v>42650.89936</v>
      </c>
      <c r="AG824" s="18">
        <v>42819.45</v>
      </c>
      <c r="AH824" s="21">
        <v>0.03</v>
      </c>
      <c r="AI824" s="51">
        <f t="shared" si="3"/>
        <v>2850.3486</v>
      </c>
      <c r="AJ824" s="18">
        <v>1297.005</v>
      </c>
      <c r="AK824" s="54">
        <v>96.54</v>
      </c>
      <c r="AL824" s="56">
        <v>19.473</v>
      </c>
      <c r="AM824" s="3">
        <v>288.237182335671</v>
      </c>
      <c r="AN824" s="53">
        <v>12665.5</v>
      </c>
      <c r="AO824" s="18">
        <f t="shared" si="4"/>
        <v>3734.537864</v>
      </c>
      <c r="AP824" s="53">
        <v>166.7</v>
      </c>
      <c r="AQ824" s="53">
        <v>17098.45</v>
      </c>
      <c r="AR824" s="21">
        <v>1448.162</v>
      </c>
      <c r="AS824" s="21">
        <v>3.164776</v>
      </c>
      <c r="AT824" s="53">
        <v>413.6</v>
      </c>
      <c r="AU824" s="53">
        <v>533.8</v>
      </c>
      <c r="AV824" s="53">
        <v>233.0</v>
      </c>
      <c r="AW824" s="53">
        <v>137.6</v>
      </c>
      <c r="AX824" s="53">
        <v>336.7</v>
      </c>
      <c r="AY824" s="53"/>
      <c r="AZ824" s="53"/>
      <c r="BA824" s="21">
        <v>213.925198650597</v>
      </c>
      <c r="BB824" s="5">
        <v>1297.01</v>
      </c>
      <c r="BC824" s="5">
        <v>19.8005</v>
      </c>
      <c r="BD824" s="18">
        <v>1285.75</v>
      </c>
      <c r="BE824" s="21">
        <v>2.42</v>
      </c>
      <c r="BF824" s="21">
        <v>4.08</v>
      </c>
      <c r="BG824" s="5">
        <v>4.69</v>
      </c>
      <c r="BH824" s="53">
        <v>216.7</v>
      </c>
      <c r="BI824" s="53">
        <v>136.3</v>
      </c>
      <c r="BJ824" s="53">
        <v>163.5</v>
      </c>
      <c r="BK824" s="53">
        <v>224.6</v>
      </c>
      <c r="BL824" s="54">
        <v>1928057.0</v>
      </c>
      <c r="BM824" s="53">
        <v>206.1</v>
      </c>
      <c r="BN824" s="53">
        <v>223.1</v>
      </c>
      <c r="BP824" s="53">
        <v>11939.1</v>
      </c>
      <c r="BR824" s="53">
        <v>255.8</v>
      </c>
      <c r="BS824" s="5">
        <v>271.493</v>
      </c>
      <c r="BT824" s="53">
        <v>4.115</v>
      </c>
      <c r="BU824" s="18">
        <v>1.94</v>
      </c>
      <c r="BV824" s="57">
        <v>150.642522</v>
      </c>
    </row>
    <row r="825" ht="15.75" customHeight="1">
      <c r="A825" s="3"/>
      <c r="B825" s="3"/>
      <c r="C825" s="3">
        <v>2014.74999999994</v>
      </c>
      <c r="E825" s="3"/>
      <c r="F825" s="50">
        <v>1175.523</v>
      </c>
      <c r="G825" s="50">
        <v>3620.0427</v>
      </c>
      <c r="H825" s="51">
        <v>1724.8701</v>
      </c>
      <c r="I825" s="22">
        <v>962.7523</v>
      </c>
      <c r="J825" s="21">
        <v>103.91</v>
      </c>
      <c r="K825" s="5">
        <v>0.09</v>
      </c>
      <c r="L825" s="3"/>
      <c r="M825" s="54">
        <v>103.532</v>
      </c>
      <c r="N825" s="3">
        <v>1993.23</v>
      </c>
      <c r="O825" s="53">
        <v>206.4</v>
      </c>
      <c r="Q825" s="54">
        <v>237.477</v>
      </c>
      <c r="R825" s="54"/>
      <c r="S825" s="54">
        <v>93.21</v>
      </c>
      <c r="T825" s="13">
        <v>258.239456856427</v>
      </c>
      <c r="U825" s="21">
        <v>2.53</v>
      </c>
      <c r="V825" s="21">
        <v>0.11</v>
      </c>
      <c r="W825" s="18">
        <f t="shared" si="6"/>
        <v>0.01706370647</v>
      </c>
      <c r="X825" s="54">
        <v>108.246</v>
      </c>
      <c r="Y825" s="54">
        <v>0.01476502517085243</v>
      </c>
      <c r="Z825" s="54"/>
      <c r="AA825" s="51">
        <v>7483.6683</v>
      </c>
      <c r="AB825" s="55">
        <v>10358.3104</v>
      </c>
      <c r="AC825" s="51">
        <v>17154.375</v>
      </c>
      <c r="AD825" s="51">
        <v>13915.972</v>
      </c>
      <c r="AE825" s="51">
        <v>11766.865</v>
      </c>
      <c r="AF825" s="51">
        <f t="shared" si="5"/>
        <v>42837.212</v>
      </c>
      <c r="AG825" s="18">
        <v>43056.77</v>
      </c>
      <c r="AH825" s="21">
        <v>0.02</v>
      </c>
      <c r="AI825" s="51">
        <f t="shared" si="3"/>
        <v>2874.6421</v>
      </c>
      <c r="AJ825" s="18">
        <v>1241.33</v>
      </c>
      <c r="AK825" s="54">
        <v>93.21</v>
      </c>
      <c r="AL825" s="56">
        <v>17.057</v>
      </c>
      <c r="AM825" s="13">
        <v>258.239456856427</v>
      </c>
      <c r="AN825" s="53">
        <v>12695.6</v>
      </c>
      <c r="AO825" s="18">
        <f t="shared" si="4"/>
        <v>3574.229773</v>
      </c>
      <c r="AP825" s="53">
        <v>166.8</v>
      </c>
      <c r="AQ825" s="53">
        <v>17042.9</v>
      </c>
      <c r="AR825" s="21">
        <v>1358.729</v>
      </c>
      <c r="AS825" s="21">
        <v>3.096167</v>
      </c>
      <c r="AT825" s="53">
        <v>411.1</v>
      </c>
      <c r="AU825" s="53">
        <v>531.3</v>
      </c>
      <c r="AV825" s="53">
        <v>233.9</v>
      </c>
      <c r="AW825" s="53">
        <v>141.2</v>
      </c>
      <c r="AX825" s="53">
        <v>330.1</v>
      </c>
      <c r="AY825" s="53"/>
      <c r="AZ825" s="53"/>
      <c r="BA825" s="21">
        <v>214.057749988836</v>
      </c>
      <c r="BB825" s="5">
        <v>1241.33</v>
      </c>
      <c r="BC825" s="5">
        <v>18.49136</v>
      </c>
      <c r="BD825" s="18">
        <v>1216.5</v>
      </c>
      <c r="BE825" s="21">
        <v>2.53</v>
      </c>
      <c r="BF825" s="21">
        <v>4.11</v>
      </c>
      <c r="BG825" s="5">
        <v>4.8</v>
      </c>
      <c r="BH825" s="53">
        <v>216.7</v>
      </c>
      <c r="BI825" s="53">
        <v>136.4</v>
      </c>
      <c r="BJ825" s="53">
        <v>164.0</v>
      </c>
      <c r="BK825" s="53">
        <v>224.9</v>
      </c>
      <c r="BL825" s="54">
        <v>1930589.0</v>
      </c>
      <c r="BM825" s="53">
        <v>205.2</v>
      </c>
      <c r="BN825" s="53">
        <v>223.5</v>
      </c>
      <c r="BP825" s="53">
        <v>11948.8</v>
      </c>
      <c r="BR825" s="53">
        <v>259.5</v>
      </c>
      <c r="BS825" s="5">
        <v>272.118</v>
      </c>
      <c r="BT825" s="53">
        <v>4.1625</v>
      </c>
      <c r="BU825" s="18">
        <v>1.93</v>
      </c>
      <c r="BV825" s="57">
        <v>150.340464</v>
      </c>
    </row>
    <row r="826" ht="15.75" customHeight="1">
      <c r="A826" s="3"/>
      <c r="B826" s="3"/>
      <c r="C826" s="3">
        <v>2014.83333333327</v>
      </c>
      <c r="E826" s="3"/>
      <c r="F826" s="50">
        <v>1177.453</v>
      </c>
      <c r="G826" s="50">
        <v>3621.3082</v>
      </c>
      <c r="H826" s="51">
        <v>1729.006</v>
      </c>
      <c r="I826" s="22">
        <v>977.3376</v>
      </c>
      <c r="J826" s="21">
        <v>105.61</v>
      </c>
      <c r="K826" s="3"/>
      <c r="L826" s="3"/>
      <c r="M826" s="54">
        <v>103.615</v>
      </c>
      <c r="N826" s="3">
        <v>1937.27</v>
      </c>
      <c r="O826" s="53">
        <v>203.4</v>
      </c>
      <c r="Q826" s="54">
        <v>237.43</v>
      </c>
      <c r="R826" s="54"/>
      <c r="S826" s="54">
        <v>84.4</v>
      </c>
      <c r="T826" s="54"/>
      <c r="U826" s="21">
        <v>2.3</v>
      </c>
      <c r="V826" s="21">
        <v>0.1</v>
      </c>
      <c r="W826" s="18">
        <f t="shared" si="6"/>
        <v>0.01579349829</v>
      </c>
      <c r="X826" s="54">
        <v>108.527</v>
      </c>
      <c r="Y826" s="54">
        <v>0.015818489849022344</v>
      </c>
      <c r="Z826" s="54"/>
      <c r="AA826" s="51">
        <v>7505.5612</v>
      </c>
      <c r="AB826" s="55">
        <v>10387.3651</v>
      </c>
      <c r="AC826" s="51">
        <v>17291.5321386412</v>
      </c>
      <c r="AD826" s="51">
        <v>13948.4064858652</v>
      </c>
      <c r="AE826" s="51">
        <v>11832.7722257695</v>
      </c>
      <c r="AF826" s="51">
        <f t="shared" si="5"/>
        <v>43072.71085</v>
      </c>
      <c r="AG826" s="18">
        <v>43347.38</v>
      </c>
      <c r="AH826" s="21">
        <v>0.02</v>
      </c>
      <c r="AI826" s="51">
        <f t="shared" si="3"/>
        <v>2881.8039</v>
      </c>
      <c r="AJ826" s="18">
        <v>1223.565</v>
      </c>
      <c r="AK826" s="54">
        <v>84.4</v>
      </c>
      <c r="AL826" s="56">
        <v>16.106</v>
      </c>
      <c r="AN826" s="53">
        <v>12855.2</v>
      </c>
      <c r="AO826" s="18">
        <f t="shared" si="4"/>
        <v>3523.078031</v>
      </c>
      <c r="AP826" s="53">
        <v>167.0</v>
      </c>
      <c r="AQ826" s="53">
        <v>17390.52</v>
      </c>
      <c r="AR826" s="21">
        <v>1261.357</v>
      </c>
      <c r="AS826" s="21">
        <v>3.034174</v>
      </c>
      <c r="AT826" s="53">
        <v>404.5</v>
      </c>
      <c r="AU826" s="53">
        <v>517.0</v>
      </c>
      <c r="AV826" s="53">
        <v>230.5</v>
      </c>
      <c r="AW826" s="53">
        <v>133.4</v>
      </c>
      <c r="AX826" s="53">
        <v>323.8</v>
      </c>
      <c r="AY826" s="53"/>
      <c r="AZ826" s="53"/>
      <c r="BA826" s="21">
        <v>214.415811739067</v>
      </c>
      <c r="BB826" s="5">
        <v>1223.57</v>
      </c>
      <c r="BC826" s="5">
        <v>17.19</v>
      </c>
      <c r="BD826" s="18">
        <v>1164.25</v>
      </c>
      <c r="BE826" s="21">
        <v>2.3</v>
      </c>
      <c r="BF826" s="21">
        <v>3.92</v>
      </c>
      <c r="BG826" s="5">
        <v>4.69</v>
      </c>
      <c r="BH826" s="53">
        <v>214.8</v>
      </c>
      <c r="BI826" s="53">
        <v>136.5</v>
      </c>
      <c r="BJ826" s="53">
        <v>164.0</v>
      </c>
      <c r="BK826" s="53">
        <v>225.6</v>
      </c>
      <c r="BL826" s="54">
        <v>1938554.0</v>
      </c>
      <c r="BM826" s="53">
        <v>201.9</v>
      </c>
      <c r="BN826" s="53">
        <v>223.7</v>
      </c>
      <c r="BP826" s="53">
        <v>12018.4</v>
      </c>
      <c r="BR826" s="53">
        <v>250.0</v>
      </c>
      <c r="BS826" s="5">
        <v>272.73</v>
      </c>
      <c r="BT826" s="53">
        <v>4.036</v>
      </c>
      <c r="BU826" s="18">
        <v>2.0</v>
      </c>
      <c r="BV826" s="57">
        <v>150.420817</v>
      </c>
    </row>
    <row r="827" ht="15.75" customHeight="1">
      <c r="A827" s="3"/>
      <c r="B827" s="3"/>
      <c r="C827" s="3">
        <v>2014.9166666666</v>
      </c>
      <c r="E827" s="3"/>
      <c r="F827" s="50">
        <v>1182.5999</v>
      </c>
      <c r="G827" s="50">
        <v>3627.0299</v>
      </c>
      <c r="H827" s="51">
        <v>1750.9641</v>
      </c>
      <c r="I827" s="22">
        <v>992.801</v>
      </c>
      <c r="J827" s="21">
        <v>108.25</v>
      </c>
      <c r="K827" s="3"/>
      <c r="L827" s="3"/>
      <c r="M827" s="54">
        <v>103.732</v>
      </c>
      <c r="N827" s="3">
        <v>2044.57</v>
      </c>
      <c r="O827" s="53">
        <v>200.9</v>
      </c>
      <c r="Q827" s="54">
        <v>236.983</v>
      </c>
      <c r="R827" s="54"/>
      <c r="S827" s="54">
        <v>75.79</v>
      </c>
      <c r="T827" s="54"/>
      <c r="U827" s="21">
        <v>2.33</v>
      </c>
      <c r="V827" s="21">
        <v>0.13</v>
      </c>
      <c r="W827" s="18">
        <f t="shared" si="6"/>
        <v>0.01522862512</v>
      </c>
      <c r="X827" s="54">
        <v>108.627</v>
      </c>
      <c r="Y827" s="54">
        <v>0.016069741555902572</v>
      </c>
      <c r="Z827" s="54"/>
      <c r="AA827" s="51">
        <v>7554.1961</v>
      </c>
      <c r="AB827" s="55">
        <v>10446.2021</v>
      </c>
      <c r="AC827" s="51">
        <v>17454.4013241139</v>
      </c>
      <c r="AD827" s="51">
        <v>13974.9344070422</v>
      </c>
      <c r="AE827" s="51">
        <v>11901.0508148487</v>
      </c>
      <c r="AF827" s="51">
        <f t="shared" si="5"/>
        <v>43330.38655</v>
      </c>
      <c r="AG827" s="18">
        <v>43590.46</v>
      </c>
      <c r="AH827" s="21">
        <v>0.02</v>
      </c>
      <c r="AI827" s="51">
        <f t="shared" si="3"/>
        <v>2892.006</v>
      </c>
      <c r="AJ827" s="18">
        <v>1176.413</v>
      </c>
      <c r="AK827" s="54">
        <v>75.79</v>
      </c>
      <c r="AL827" s="56">
        <v>15.515</v>
      </c>
      <c r="AN827" s="53">
        <v>12916.2</v>
      </c>
      <c r="AO827" s="18">
        <f t="shared" si="4"/>
        <v>3387.310682</v>
      </c>
      <c r="AP827" s="53">
        <v>167.0</v>
      </c>
      <c r="AQ827" s="53">
        <v>17828.24</v>
      </c>
      <c r="AR827" s="21">
        <v>1212.042</v>
      </c>
      <c r="AS827" s="21">
        <v>3.010163</v>
      </c>
      <c r="AT827" s="53">
        <v>400.6</v>
      </c>
      <c r="AU827" s="53">
        <v>510.8</v>
      </c>
      <c r="AV827" s="53">
        <v>226.3</v>
      </c>
      <c r="AW827" s="53">
        <v>137.5</v>
      </c>
      <c r="AX827" s="53">
        <v>315.8</v>
      </c>
      <c r="AY827" s="53"/>
      <c r="AZ827" s="53"/>
      <c r="BA827" s="21">
        <v>214.536593381468</v>
      </c>
      <c r="BB827" s="5">
        <v>1176.41</v>
      </c>
      <c r="BC827" s="5">
        <v>15.973</v>
      </c>
      <c r="BD827" s="18">
        <v>1182.75</v>
      </c>
      <c r="BE827" s="21">
        <v>2.33</v>
      </c>
      <c r="BF827" s="21">
        <v>3.92</v>
      </c>
      <c r="BG827" s="5">
        <v>4.79</v>
      </c>
      <c r="BH827" s="53">
        <v>213.3</v>
      </c>
      <c r="BI827" s="53">
        <v>136.5</v>
      </c>
      <c r="BJ827" s="53">
        <v>164.0</v>
      </c>
      <c r="BK827" s="53">
        <v>225.8</v>
      </c>
      <c r="BL827" s="54">
        <v>1944816.0</v>
      </c>
      <c r="BM827" s="53">
        <v>198.9</v>
      </c>
      <c r="BN827" s="53">
        <v>223.9</v>
      </c>
      <c r="BP827" s="53">
        <v>12050.2</v>
      </c>
      <c r="BR827" s="53">
        <v>262.7</v>
      </c>
      <c r="BS827" s="5">
        <v>273.436</v>
      </c>
      <c r="BT827" s="53">
        <v>3.9975</v>
      </c>
      <c r="BU827" s="18">
        <v>1.91</v>
      </c>
      <c r="BV827" s="57">
        <v>151.008171</v>
      </c>
    </row>
    <row r="828" ht="15.75" customHeight="1">
      <c r="A828" s="3"/>
      <c r="B828" s="3"/>
      <c r="C828" s="3">
        <v>2014.99999999994</v>
      </c>
      <c r="E828" s="3"/>
      <c r="F828" s="50">
        <v>1186.5164</v>
      </c>
      <c r="G828" s="50">
        <v>3638.8439</v>
      </c>
      <c r="H828" s="51">
        <v>1773.397</v>
      </c>
      <c r="I828" s="22">
        <v>1008.5684</v>
      </c>
      <c r="J828" s="21">
        <v>110.05</v>
      </c>
      <c r="K828" s="3"/>
      <c r="L828" s="3"/>
      <c r="M828" s="54">
        <v>103.806</v>
      </c>
      <c r="N828" s="3">
        <v>2054.27</v>
      </c>
      <c r="O828" s="53">
        <v>197.0</v>
      </c>
      <c r="Q828" s="54">
        <v>236.252</v>
      </c>
      <c r="R828" s="54"/>
      <c r="S828" s="54">
        <v>59.29</v>
      </c>
      <c r="T828" s="54"/>
      <c r="U828" s="21">
        <v>2.21</v>
      </c>
      <c r="V828" s="21">
        <v>0.21</v>
      </c>
      <c r="W828" s="18">
        <f t="shared" si="6"/>
        <v>0.01461230953</v>
      </c>
      <c r="X828" s="54">
        <v>108.808</v>
      </c>
      <c r="Y828" s="54">
        <v>0.016384254675210652</v>
      </c>
      <c r="Z828" s="54"/>
      <c r="AA828" s="51">
        <v>7607.5972</v>
      </c>
      <c r="AB828" s="55">
        <v>10540.149</v>
      </c>
      <c r="AC828" s="51">
        <v>17617.604</v>
      </c>
      <c r="AD828" s="51">
        <v>13984.798</v>
      </c>
      <c r="AE828" s="51">
        <v>11972.218</v>
      </c>
      <c r="AF828" s="51">
        <f t="shared" si="5"/>
        <v>43574.62</v>
      </c>
      <c r="AG828" s="18">
        <v>43786.02</v>
      </c>
      <c r="AH828" s="21">
        <v>0.03</v>
      </c>
      <c r="AI828" s="51">
        <f t="shared" si="3"/>
        <v>2932.5518</v>
      </c>
      <c r="AJ828" s="18">
        <v>1200.44</v>
      </c>
      <c r="AK828" s="54">
        <v>59.29</v>
      </c>
      <c r="AL828" s="56">
        <v>15.592</v>
      </c>
      <c r="AN828" s="53">
        <v>13049.8</v>
      </c>
      <c r="AO828" s="18">
        <f t="shared" si="4"/>
        <v>3456.492946</v>
      </c>
      <c r="AP828" s="53">
        <v>166.8</v>
      </c>
      <c r="AQ828" s="53">
        <v>17823.07</v>
      </c>
      <c r="AR828" s="21">
        <v>1216.522</v>
      </c>
      <c r="AS828" s="21">
        <v>2.893176</v>
      </c>
      <c r="AT828" s="53">
        <v>392.4</v>
      </c>
      <c r="AU828" s="53">
        <v>501.3</v>
      </c>
      <c r="AV828" s="53">
        <v>224.0</v>
      </c>
      <c r="AW828" s="53">
        <v>135.9</v>
      </c>
      <c r="AX828" s="53">
        <v>315.7</v>
      </c>
      <c r="AY828" s="53"/>
      <c r="AZ828" s="53"/>
      <c r="BA828" s="21">
        <v>214.534398831241</v>
      </c>
      <c r="BB828" s="5">
        <v>1200.44</v>
      </c>
      <c r="BC828" s="5">
        <v>16.24</v>
      </c>
      <c r="BD828" s="18">
        <v>1206.0</v>
      </c>
      <c r="BE828" s="21">
        <v>2.21</v>
      </c>
      <c r="BF828" s="21">
        <v>3.79</v>
      </c>
      <c r="BG828" s="5">
        <v>4.74</v>
      </c>
      <c r="BH828" s="53">
        <v>212.7</v>
      </c>
      <c r="BI828" s="53">
        <v>136.6</v>
      </c>
      <c r="BJ828" s="53">
        <v>164.2</v>
      </c>
      <c r="BK828" s="53">
        <v>226.0</v>
      </c>
      <c r="BL828" s="54">
        <v>1947203.0</v>
      </c>
      <c r="BM828" s="53">
        <v>195.0</v>
      </c>
      <c r="BN828" s="53">
        <v>224.1</v>
      </c>
      <c r="BP828" s="53">
        <v>12065.0</v>
      </c>
      <c r="BR828" s="53">
        <v>262.2</v>
      </c>
      <c r="BS828" s="5">
        <v>273.997</v>
      </c>
      <c r="BT828" s="53">
        <v>3.864</v>
      </c>
      <c r="BU828" s="18">
        <v>1.92</v>
      </c>
      <c r="BV828" s="57">
        <v>151.688858</v>
      </c>
    </row>
    <row r="829" ht="15.75" customHeight="1">
      <c r="A829" s="3"/>
      <c r="B829" s="3"/>
      <c r="C829" s="3">
        <v>2015.08333333327</v>
      </c>
      <c r="E829" s="3"/>
      <c r="F829" s="50">
        <v>1186.9021</v>
      </c>
      <c r="G829" s="50">
        <v>3653.1842</v>
      </c>
      <c r="H829" s="51">
        <v>1791.5112</v>
      </c>
      <c r="I829" s="22">
        <v>1030.271</v>
      </c>
      <c r="J829" s="21">
        <v>113.45</v>
      </c>
      <c r="K829" s="3"/>
      <c r="L829" s="3"/>
      <c r="M829" s="54">
        <v>103.776</v>
      </c>
      <c r="N829" s="3">
        <v>2028.18</v>
      </c>
      <c r="O829" s="53">
        <v>192.0</v>
      </c>
      <c r="Q829" s="54">
        <v>234.718</v>
      </c>
      <c r="R829" s="54"/>
      <c r="S829" s="54">
        <v>47.22</v>
      </c>
      <c r="T829" s="54"/>
      <c r="U829" s="21">
        <v>1.88</v>
      </c>
      <c r="V829" s="21">
        <v>0.2</v>
      </c>
      <c r="W829" s="18">
        <f t="shared" si="6"/>
        <v>0.0134375</v>
      </c>
      <c r="X829" s="54">
        <v>109.054</v>
      </c>
      <c r="Y829" s="54">
        <v>0.016270921086964485</v>
      </c>
      <c r="Z829" s="54"/>
      <c r="AA829" s="51">
        <v>7662.1297</v>
      </c>
      <c r="AB829" s="55">
        <v>10621.5082</v>
      </c>
      <c r="AC829" s="51">
        <v>17754.2545578088</v>
      </c>
      <c r="AD829" s="51">
        <v>13972.7629021611</v>
      </c>
      <c r="AE829" s="51">
        <v>12046.9549969669</v>
      </c>
      <c r="AF829" s="51">
        <f t="shared" si="5"/>
        <v>43773.97246</v>
      </c>
      <c r="AG829" s="18">
        <v>43934.07</v>
      </c>
      <c r="AH829" s="21">
        <v>0.03</v>
      </c>
      <c r="AI829" s="51">
        <f t="shared" si="3"/>
        <v>2959.3785</v>
      </c>
      <c r="AJ829" s="18">
        <v>1249.333</v>
      </c>
      <c r="AK829" s="54">
        <v>47.22</v>
      </c>
      <c r="AL829" s="56">
        <v>17.208</v>
      </c>
      <c r="AN829" s="53">
        <v>13264.8</v>
      </c>
      <c r="AO829" s="18">
        <f t="shared" si="4"/>
        <v>3597.273251</v>
      </c>
      <c r="AP829" s="53">
        <v>167.6</v>
      </c>
      <c r="AQ829" s="53">
        <v>17164.95</v>
      </c>
      <c r="AR829" s="21">
        <v>1246.0</v>
      </c>
      <c r="AS829" s="21">
        <v>2.627421</v>
      </c>
      <c r="AT829" s="53">
        <v>376.8</v>
      </c>
      <c r="AU829" s="53">
        <v>481.0</v>
      </c>
      <c r="AV829" s="53">
        <v>222.4</v>
      </c>
      <c r="AW829" s="53">
        <v>127.3</v>
      </c>
      <c r="AX829" s="53">
        <v>315.4</v>
      </c>
      <c r="AY829" s="53"/>
      <c r="AZ829" s="53"/>
      <c r="BA829" s="21">
        <v>215.254138288215</v>
      </c>
      <c r="BB829" s="5">
        <v>1249.33</v>
      </c>
      <c r="BC829" s="5">
        <v>17.0981</v>
      </c>
      <c r="BD829" s="18">
        <v>1260.25</v>
      </c>
      <c r="BE829" s="21">
        <v>1.88</v>
      </c>
      <c r="BF829" s="21">
        <v>3.46</v>
      </c>
      <c r="BG829" s="5">
        <v>4.45</v>
      </c>
      <c r="BH829" s="53">
        <v>211.3</v>
      </c>
      <c r="BI829" s="53">
        <v>137.0</v>
      </c>
      <c r="BJ829" s="53">
        <v>164.6</v>
      </c>
      <c r="BK829" s="53">
        <v>228.0</v>
      </c>
      <c r="BL829" s="54">
        <v>1954906.0</v>
      </c>
      <c r="BM829" s="53">
        <v>189.8</v>
      </c>
      <c r="BN829" s="53">
        <v>224.7</v>
      </c>
      <c r="BP829" s="53">
        <v>12046.1</v>
      </c>
      <c r="BR829" s="53">
        <v>252.3</v>
      </c>
      <c r="BS829" s="5">
        <v>274.762</v>
      </c>
      <c r="BT829" s="53">
        <v>3.67</v>
      </c>
      <c r="BU829" s="18">
        <v>1.97</v>
      </c>
      <c r="BV829" s="57">
        <v>152.213796</v>
      </c>
    </row>
    <row r="830" ht="15.75" customHeight="1">
      <c r="A830" s="3"/>
      <c r="B830" s="3"/>
      <c r="C830" s="3">
        <v>2015.1666666666</v>
      </c>
      <c r="E830" s="3"/>
      <c r="F830" s="50">
        <v>1190.3259</v>
      </c>
      <c r="G830" s="50">
        <v>3676.0933</v>
      </c>
      <c r="H830" s="51">
        <v>1807.8326</v>
      </c>
      <c r="I830" s="22">
        <v>1041.0118</v>
      </c>
      <c r="J830" s="21">
        <v>115.61</v>
      </c>
      <c r="K830" s="3"/>
      <c r="L830" s="3"/>
      <c r="M830" s="54">
        <v>103.874</v>
      </c>
      <c r="N830" s="3">
        <v>2082.2</v>
      </c>
      <c r="O830" s="53">
        <v>191.1</v>
      </c>
      <c r="Q830" s="54">
        <v>235.236</v>
      </c>
      <c r="R830" s="54"/>
      <c r="S830" s="54">
        <v>50.58</v>
      </c>
      <c r="T830" s="54"/>
      <c r="U830" s="21">
        <v>1.98</v>
      </c>
      <c r="V830" s="21">
        <v>0.22</v>
      </c>
      <c r="W830" s="18">
        <f t="shared" si="6"/>
        <v>0.01388956672</v>
      </c>
      <c r="X830" s="54">
        <v>109.24</v>
      </c>
      <c r="Y830" s="54">
        <v>0.016573763016592302</v>
      </c>
      <c r="Z830" s="54"/>
      <c r="AA830" s="51">
        <v>7715.66</v>
      </c>
      <c r="AB830" s="55">
        <v>10706.038</v>
      </c>
      <c r="AC830" s="51">
        <v>17831.4391807598</v>
      </c>
      <c r="AD830" s="51">
        <v>13955.6883547637</v>
      </c>
      <c r="AE830" s="51">
        <v>12126.5989534173</v>
      </c>
      <c r="AF830" s="51">
        <f t="shared" si="5"/>
        <v>43913.72649</v>
      </c>
      <c r="AG830" s="18">
        <v>44008.04</v>
      </c>
      <c r="AH830" s="21">
        <v>0.02</v>
      </c>
      <c r="AI830" s="51">
        <f t="shared" si="3"/>
        <v>2990.378</v>
      </c>
      <c r="AJ830" s="18">
        <v>1231.1</v>
      </c>
      <c r="AK830" s="54">
        <v>50.58</v>
      </c>
      <c r="AL830" s="56">
        <v>16.549</v>
      </c>
      <c r="AN830" s="53">
        <v>13146.7</v>
      </c>
      <c r="AO830" s="18">
        <f t="shared" si="4"/>
        <v>3544.773971</v>
      </c>
      <c r="AP830" s="53">
        <v>168.1</v>
      </c>
      <c r="AQ830" s="53">
        <v>18132.7</v>
      </c>
      <c r="AR830" s="21">
        <v>1197.095</v>
      </c>
      <c r="AS830" s="21">
        <v>2.601395</v>
      </c>
      <c r="AT830" s="53">
        <v>362.7</v>
      </c>
      <c r="AU830" s="53">
        <v>451.6</v>
      </c>
      <c r="AV830" s="53">
        <v>209.2</v>
      </c>
      <c r="AW830" s="53">
        <v>129.7</v>
      </c>
      <c r="AX830" s="53">
        <v>300.9</v>
      </c>
      <c r="AY830" s="53"/>
      <c r="AZ830" s="53"/>
      <c r="BA830" s="21">
        <v>215.72959767202</v>
      </c>
      <c r="BB830" s="5">
        <v>1231.1</v>
      </c>
      <c r="BC830" s="5">
        <v>16.8425</v>
      </c>
      <c r="BD830" s="18">
        <v>1214.0</v>
      </c>
      <c r="BE830" s="21">
        <v>1.98</v>
      </c>
      <c r="BF830" s="21">
        <v>3.61</v>
      </c>
      <c r="BG830" s="5">
        <v>4.51</v>
      </c>
      <c r="BH830" s="53">
        <v>206.9</v>
      </c>
      <c r="BI830" s="53">
        <v>137.0</v>
      </c>
      <c r="BJ830" s="53">
        <v>164.6</v>
      </c>
      <c r="BK830" s="53">
        <v>228.1</v>
      </c>
      <c r="BL830" s="54">
        <v>1967795.0</v>
      </c>
      <c r="BM830" s="53">
        <v>189.6</v>
      </c>
      <c r="BN830" s="53">
        <v>225.1</v>
      </c>
      <c r="BP830" s="53">
        <v>12098.3</v>
      </c>
      <c r="BR830" s="53">
        <v>242.4</v>
      </c>
      <c r="BS830" s="5">
        <v>275.47</v>
      </c>
      <c r="BT830" s="53">
        <v>3.71</v>
      </c>
      <c r="BU830" s="18">
        <v>1.94</v>
      </c>
      <c r="BV830" s="57">
        <v>151.902904</v>
      </c>
    </row>
    <row r="831" ht="15.75" customHeight="1">
      <c r="A831" s="3"/>
      <c r="B831" s="3"/>
      <c r="C831" s="3">
        <v>2015.24999999994</v>
      </c>
      <c r="E831" s="3"/>
      <c r="F831" s="50">
        <v>1192.626</v>
      </c>
      <c r="G831" s="50">
        <v>3711.2539</v>
      </c>
      <c r="H831" s="51">
        <v>1834.8279</v>
      </c>
      <c r="I831" s="22">
        <v>1055.6078</v>
      </c>
      <c r="J831" s="21">
        <v>118.37</v>
      </c>
      <c r="K831" s="3"/>
      <c r="L831" s="3"/>
      <c r="M831" s="54">
        <v>104.057</v>
      </c>
      <c r="N831" s="3">
        <v>2079.99</v>
      </c>
      <c r="O831" s="53">
        <v>191.5</v>
      </c>
      <c r="Q831" s="54">
        <v>236.005</v>
      </c>
      <c r="R831" s="54"/>
      <c r="S831" s="54">
        <v>47.82</v>
      </c>
      <c r="T831" s="54"/>
      <c r="U831" s="21">
        <v>2.04</v>
      </c>
      <c r="V831" s="21">
        <v>0.25</v>
      </c>
      <c r="W831" s="18">
        <f t="shared" si="6"/>
        <v>0.01350930165</v>
      </c>
      <c r="X831" s="54">
        <v>109.431</v>
      </c>
      <c r="Y831" s="54">
        <v>0.019594141323792336</v>
      </c>
      <c r="Z831" s="54"/>
      <c r="AA831" s="51">
        <v>7793.8969</v>
      </c>
      <c r="AB831" s="55">
        <v>10797.8736</v>
      </c>
      <c r="AC831" s="51">
        <v>17814.737</v>
      </c>
      <c r="AD831" s="51">
        <v>13955.957</v>
      </c>
      <c r="AE831" s="51">
        <v>12212.651</v>
      </c>
      <c r="AF831" s="51">
        <f t="shared" si="5"/>
        <v>43983.345</v>
      </c>
      <c r="AG831" s="18">
        <v>44007.93</v>
      </c>
      <c r="AH831" s="21">
        <v>0.03</v>
      </c>
      <c r="AI831" s="51">
        <f t="shared" si="3"/>
        <v>3003.9767</v>
      </c>
      <c r="AJ831" s="18">
        <v>1180.636</v>
      </c>
      <c r="AK831" s="54">
        <v>47.82</v>
      </c>
      <c r="AL831" s="56">
        <v>16.598</v>
      </c>
      <c r="AN831" s="53">
        <v>13338.4</v>
      </c>
      <c r="AO831" s="18">
        <f t="shared" si="4"/>
        <v>3399.470199</v>
      </c>
      <c r="AP831" s="53">
        <v>168.4</v>
      </c>
      <c r="AQ831" s="53">
        <v>17776.12</v>
      </c>
      <c r="AR831" s="21">
        <v>1139.483</v>
      </c>
      <c r="AS831" s="21">
        <v>2.694273</v>
      </c>
      <c r="AT831" s="53">
        <v>365.8</v>
      </c>
      <c r="AU831" s="53">
        <v>442.0</v>
      </c>
      <c r="AV831" s="53">
        <v>205.2</v>
      </c>
      <c r="AW831" s="53">
        <v>124.2</v>
      </c>
      <c r="AX831" s="53">
        <v>295.5</v>
      </c>
      <c r="AY831" s="53"/>
      <c r="AZ831" s="53"/>
      <c r="BA831" s="21">
        <v>217.664020554063</v>
      </c>
      <c r="BB831" s="5">
        <v>1180.64</v>
      </c>
      <c r="BC831" s="5">
        <v>16.22227</v>
      </c>
      <c r="BD831" s="18">
        <v>1187.0</v>
      </c>
      <c r="BE831" s="21">
        <v>2.04</v>
      </c>
      <c r="BF831" s="21">
        <v>3.64</v>
      </c>
      <c r="BG831" s="5">
        <v>4.54</v>
      </c>
      <c r="BH831" s="53">
        <v>205.4</v>
      </c>
      <c r="BI831" s="53">
        <v>137.0</v>
      </c>
      <c r="BJ831" s="53">
        <v>164.6</v>
      </c>
      <c r="BK831" s="53">
        <v>228.1</v>
      </c>
      <c r="BL831" s="54">
        <v>1975742.0</v>
      </c>
      <c r="BM831" s="53">
        <v>190.0</v>
      </c>
      <c r="BN831" s="53">
        <v>225.4</v>
      </c>
      <c r="BP831" s="53">
        <v>12152.8</v>
      </c>
      <c r="BR831" s="53">
        <v>226.9</v>
      </c>
      <c r="BS831" s="5">
        <v>276.258</v>
      </c>
      <c r="BT831" s="53">
        <v>3.77</v>
      </c>
      <c r="BU831" s="18">
        <v>1.96</v>
      </c>
      <c r="BV831" s="57">
        <v>152.324514</v>
      </c>
    </row>
    <row r="832" ht="15.75" customHeight="1">
      <c r="A832" s="3"/>
      <c r="B832" s="3"/>
      <c r="C832" s="3">
        <v>2015.33333333327</v>
      </c>
      <c r="E832" s="3"/>
      <c r="F832" s="50">
        <v>1202.0003</v>
      </c>
      <c r="G832" s="50">
        <v>3720.1307</v>
      </c>
      <c r="H832" s="51">
        <v>1848.259</v>
      </c>
      <c r="I832" s="22">
        <v>1068.596</v>
      </c>
      <c r="J832" s="21">
        <v>117.48</v>
      </c>
      <c r="K832" s="3"/>
      <c r="L832" s="3"/>
      <c r="M832" s="54">
        <v>104.226</v>
      </c>
      <c r="N832" s="3">
        <v>2094.86</v>
      </c>
      <c r="O832" s="53">
        <v>190.9</v>
      </c>
      <c r="Q832" s="54">
        <v>236.156</v>
      </c>
      <c r="R832" s="54"/>
      <c r="S832" s="54">
        <v>54.45</v>
      </c>
      <c r="T832" s="54"/>
      <c r="U832" s="21">
        <v>1.94</v>
      </c>
      <c r="V832" s="21">
        <v>0.23</v>
      </c>
      <c r="W832" s="18">
        <f t="shared" si="6"/>
        <v>0.01322108374</v>
      </c>
      <c r="X832" s="54">
        <v>109.618</v>
      </c>
      <c r="Y832" s="54">
        <v>0.018896686341032698</v>
      </c>
      <c r="Z832" s="54"/>
      <c r="AA832" s="51">
        <v>7838.9521</v>
      </c>
      <c r="AB832" s="55">
        <v>10859.8984</v>
      </c>
      <c r="AC832" s="51">
        <v>17689.5956671607</v>
      </c>
      <c r="AD832" s="51">
        <v>13988.7574610461</v>
      </c>
      <c r="AE832" s="51">
        <v>12304.7119715479</v>
      </c>
      <c r="AF832" s="51">
        <f t="shared" si="5"/>
        <v>43983.0651</v>
      </c>
      <c r="AG832" s="18">
        <v>43933.72</v>
      </c>
      <c r="AH832" s="21">
        <v>0.02</v>
      </c>
      <c r="AI832" s="51">
        <f t="shared" si="3"/>
        <v>3020.9463</v>
      </c>
      <c r="AJ832" s="18">
        <v>1198.253</v>
      </c>
      <c r="AK832" s="54">
        <v>54.45</v>
      </c>
      <c r="AL832" s="56">
        <v>16.147</v>
      </c>
      <c r="AN832" s="53">
        <v>13266.6</v>
      </c>
      <c r="AO832" s="18">
        <f t="shared" si="4"/>
        <v>3450.195796</v>
      </c>
      <c r="AP832" s="53">
        <v>168.4</v>
      </c>
      <c r="AQ832" s="53">
        <v>17840.52</v>
      </c>
      <c r="AR832" s="21">
        <v>1155.362</v>
      </c>
      <c r="AS832" s="21">
        <v>2.743638</v>
      </c>
      <c r="AT832" s="53">
        <v>371.2</v>
      </c>
      <c r="AU832" s="53">
        <v>454.5</v>
      </c>
      <c r="AV832" s="53">
        <v>200.9</v>
      </c>
      <c r="AW832" s="53">
        <v>126.0</v>
      </c>
      <c r="AX832" s="53">
        <v>298.1</v>
      </c>
      <c r="AY832" s="53"/>
      <c r="AZ832" s="53"/>
      <c r="BA832" s="21">
        <v>217.481285358451</v>
      </c>
      <c r="BB832" s="5">
        <v>1198.25</v>
      </c>
      <c r="BC832" s="5">
        <v>16.319</v>
      </c>
      <c r="BD832" s="18">
        <v>1180.25</v>
      </c>
      <c r="BE832" s="21">
        <v>1.94</v>
      </c>
      <c r="BF832" s="21">
        <v>3.52</v>
      </c>
      <c r="BG832" s="5">
        <v>4.48</v>
      </c>
      <c r="BH832" s="53">
        <v>204.2</v>
      </c>
      <c r="BI832" s="53">
        <v>137.0</v>
      </c>
      <c r="BJ832" s="53">
        <v>164.4</v>
      </c>
      <c r="BK832" s="53">
        <v>228.7</v>
      </c>
      <c r="BL832" s="54">
        <v>1987557.0</v>
      </c>
      <c r="BM832" s="53">
        <v>189.3</v>
      </c>
      <c r="BN832" s="53">
        <v>225.8</v>
      </c>
      <c r="BP832" s="53">
        <v>12196.3</v>
      </c>
      <c r="BR832" s="53">
        <v>220.4</v>
      </c>
      <c r="BS832" s="5">
        <v>277.003</v>
      </c>
      <c r="BT832" s="53">
        <v>3.672</v>
      </c>
      <c r="BU832" s="18">
        <v>1.96</v>
      </c>
      <c r="BV832" s="57">
        <v>153.715701</v>
      </c>
    </row>
    <row r="833" ht="15.75" customHeight="1">
      <c r="A833" s="3"/>
      <c r="B833" s="3"/>
      <c r="C833" s="3">
        <v>2015.4166666666</v>
      </c>
      <c r="E833" s="3"/>
      <c r="F833" s="50">
        <v>1208.7058</v>
      </c>
      <c r="G833" s="50">
        <v>3729.616</v>
      </c>
      <c r="H833" s="51">
        <v>1864.249</v>
      </c>
      <c r="I833" s="22">
        <v>1077.2441999999999</v>
      </c>
      <c r="J833" s="21">
        <v>115.46</v>
      </c>
      <c r="K833" s="3"/>
      <c r="L833" s="3"/>
      <c r="M833" s="54">
        <v>104.35</v>
      </c>
      <c r="N833" s="3">
        <v>2111.94</v>
      </c>
      <c r="O833" s="53">
        <v>193.4</v>
      </c>
      <c r="Q833" s="54">
        <v>236.974</v>
      </c>
      <c r="R833" s="54"/>
      <c r="S833" s="54">
        <v>59.27</v>
      </c>
      <c r="T833" s="54"/>
      <c r="U833" s="21">
        <v>2.2</v>
      </c>
      <c r="V833" s="21">
        <v>0.24</v>
      </c>
      <c r="W833" s="18">
        <f t="shared" si="6"/>
        <v>0.01282163274</v>
      </c>
      <c r="X833" s="54">
        <v>109.845</v>
      </c>
      <c r="Y833" s="54">
        <v>0.019793339708298996</v>
      </c>
      <c r="Z833" s="54"/>
      <c r="AA833" s="51">
        <v>7879.6835</v>
      </c>
      <c r="AB833" s="55">
        <v>10925.3828</v>
      </c>
      <c r="AC833" s="51">
        <v>17520.9369158099</v>
      </c>
      <c r="AD833" s="51">
        <v>14040.5022850141</v>
      </c>
      <c r="AE833" s="51">
        <v>12394.7815196301</v>
      </c>
      <c r="AF833" s="51">
        <f t="shared" si="5"/>
        <v>43956.22072</v>
      </c>
      <c r="AG833" s="18">
        <v>43932.57</v>
      </c>
      <c r="AH833" s="21">
        <v>0.02</v>
      </c>
      <c r="AI833" s="51">
        <f t="shared" si="3"/>
        <v>3045.6993</v>
      </c>
      <c r="AJ833" s="18">
        <v>1197.684</v>
      </c>
      <c r="AK833" s="54">
        <v>59.27</v>
      </c>
      <c r="AL833" s="56">
        <v>16.701</v>
      </c>
      <c r="AN833" s="53">
        <v>13157.1</v>
      </c>
      <c r="AO833" s="18">
        <f t="shared" si="4"/>
        <v>3448.557443</v>
      </c>
      <c r="AP833" s="53">
        <v>168.6</v>
      </c>
      <c r="AQ833" s="53">
        <v>18010.68</v>
      </c>
      <c r="AR833" s="21">
        <v>1142.39</v>
      </c>
      <c r="AS833" s="21">
        <v>2.871775</v>
      </c>
      <c r="AT833" s="53">
        <v>384.7</v>
      </c>
      <c r="AU833" s="53">
        <v>472.8</v>
      </c>
      <c r="AV833" s="53">
        <v>198.3</v>
      </c>
      <c r="AW833" s="53">
        <v>129.7</v>
      </c>
      <c r="AX833" s="53">
        <v>298.6</v>
      </c>
      <c r="AY833" s="53"/>
      <c r="AZ833" s="53"/>
      <c r="BA833" s="21">
        <v>217.540164232688</v>
      </c>
      <c r="BB833" s="5">
        <v>1197.68</v>
      </c>
      <c r="BC833" s="5">
        <v>16.80053</v>
      </c>
      <c r="BD833" s="18">
        <v>1191.4</v>
      </c>
      <c r="BE833" s="21">
        <v>2.2</v>
      </c>
      <c r="BF833" s="21">
        <v>3.98</v>
      </c>
      <c r="BG833" s="5">
        <v>4.89</v>
      </c>
      <c r="BH833" s="53">
        <v>204.0</v>
      </c>
      <c r="BI833" s="53">
        <v>137.0</v>
      </c>
      <c r="BJ833" s="53">
        <v>164.5</v>
      </c>
      <c r="BK833" s="53">
        <v>228.4</v>
      </c>
      <c r="BL833" s="54">
        <v>1993371.0</v>
      </c>
      <c r="BM833" s="53">
        <v>191.8</v>
      </c>
      <c r="BN833" s="53">
        <v>225.6</v>
      </c>
      <c r="BP833" s="53">
        <v>12264.5</v>
      </c>
      <c r="BR833" s="53">
        <v>217.6</v>
      </c>
      <c r="BS833" s="5">
        <v>277.524</v>
      </c>
      <c r="BT833" s="53">
        <v>3.84</v>
      </c>
      <c r="BU833" s="18">
        <v>1.96</v>
      </c>
      <c r="BV833" s="57">
        <v>154.627742</v>
      </c>
    </row>
    <row r="834" ht="15.75" customHeight="1">
      <c r="A834" s="3"/>
      <c r="B834" s="3"/>
      <c r="C834" s="3">
        <v>2015.49999999994</v>
      </c>
      <c r="E834" s="3"/>
      <c r="F834" s="50">
        <v>1214.2914</v>
      </c>
      <c r="G834" s="50">
        <v>3747.959</v>
      </c>
      <c r="H834" s="51">
        <v>1881.4493</v>
      </c>
      <c r="I834" s="22">
        <v>1086.5191</v>
      </c>
      <c r="J834" s="21">
        <v>116.35</v>
      </c>
      <c r="K834" s="3"/>
      <c r="L834" s="3"/>
      <c r="M834" s="54">
        <v>104.496</v>
      </c>
      <c r="N834" s="3">
        <v>2099.29</v>
      </c>
      <c r="O834" s="53">
        <v>194.8</v>
      </c>
      <c r="Q834" s="54">
        <v>237.684</v>
      </c>
      <c r="R834" s="54"/>
      <c r="S834" s="54">
        <v>59.82</v>
      </c>
      <c r="T834" s="54"/>
      <c r="U834" s="21">
        <v>2.36</v>
      </c>
      <c r="V834" s="21">
        <v>0.28</v>
      </c>
      <c r="W834" s="18">
        <f t="shared" si="6"/>
        <v>0.01299003451</v>
      </c>
      <c r="X834" s="54">
        <v>109.978</v>
      </c>
      <c r="Y834" s="54">
        <v>0.01951368739165482</v>
      </c>
      <c r="Z834" s="54"/>
      <c r="AA834" s="51">
        <v>7929.548</v>
      </c>
      <c r="AB834" s="55">
        <v>10981.9628</v>
      </c>
      <c r="AC834" s="51">
        <v>17393.551</v>
      </c>
      <c r="AD834" s="51">
        <v>14090.41</v>
      </c>
      <c r="AE834" s="51">
        <v>12472.959</v>
      </c>
      <c r="AF834" s="51">
        <f t="shared" si="5"/>
        <v>43956.92</v>
      </c>
      <c r="AG834" s="18">
        <v>44004.47</v>
      </c>
      <c r="AH834" s="21">
        <v>0.02</v>
      </c>
      <c r="AI834" s="51">
        <f t="shared" si="3"/>
        <v>3052.4148</v>
      </c>
      <c r="AJ834" s="18">
        <v>1182.248</v>
      </c>
      <c r="AK834" s="54">
        <v>59.82</v>
      </c>
      <c r="AL834" s="56">
        <v>15.575</v>
      </c>
      <c r="AN834" s="53">
        <v>13137.4</v>
      </c>
      <c r="AO834" s="18">
        <f t="shared" si="4"/>
        <v>3404.111719</v>
      </c>
      <c r="AP834" s="53">
        <v>168.6</v>
      </c>
      <c r="AQ834" s="53">
        <v>17619.51</v>
      </c>
      <c r="AR834" s="21">
        <v>1089.924</v>
      </c>
      <c r="AS834" s="21">
        <v>2.655814</v>
      </c>
      <c r="AT834" s="53">
        <v>373.0</v>
      </c>
      <c r="AU834" s="53">
        <v>459.1</v>
      </c>
      <c r="AV834" s="53">
        <v>200.3</v>
      </c>
      <c r="AW834" s="53">
        <v>123.4</v>
      </c>
      <c r="AX834" s="53">
        <v>293.1</v>
      </c>
      <c r="AY834" s="53"/>
      <c r="AZ834" s="53"/>
      <c r="BA834" s="21">
        <v>217.868992290201</v>
      </c>
      <c r="BB834" s="5">
        <v>1182.25</v>
      </c>
      <c r="BC834" s="5">
        <v>16.09636</v>
      </c>
      <c r="BD834" s="18">
        <v>1171.0</v>
      </c>
      <c r="BE834" s="21">
        <v>2.36</v>
      </c>
      <c r="BF834" s="21">
        <v>4.19</v>
      </c>
      <c r="BG834" s="5">
        <v>5.13</v>
      </c>
      <c r="BH834" s="53">
        <v>203.3</v>
      </c>
      <c r="BI834" s="53">
        <v>136.9</v>
      </c>
      <c r="BJ834" s="53">
        <v>164.5</v>
      </c>
      <c r="BK834" s="53">
        <v>228.8</v>
      </c>
      <c r="BL834" s="54">
        <v>2005310.0</v>
      </c>
      <c r="BM834" s="53">
        <v>193.2</v>
      </c>
      <c r="BN834" s="53">
        <v>225.8</v>
      </c>
      <c r="BP834" s="53">
        <v>12305.8</v>
      </c>
      <c r="BR834" s="53">
        <v>210.4</v>
      </c>
      <c r="BS834" s="5">
        <v>278.284</v>
      </c>
      <c r="BT834" s="53">
        <v>3.9825</v>
      </c>
      <c r="BU834" s="18">
        <v>1.99</v>
      </c>
      <c r="BV834" s="57">
        <v>155.523517</v>
      </c>
    </row>
    <row r="835" ht="15.75" customHeight="1">
      <c r="A835" s="3"/>
      <c r="B835" s="3"/>
      <c r="C835" s="3">
        <v>2015.58333333327</v>
      </c>
      <c r="E835" s="3"/>
      <c r="F835" s="50">
        <v>1221.831</v>
      </c>
      <c r="G835" s="50">
        <v>3762.1771</v>
      </c>
      <c r="H835" s="51">
        <v>1890.8083</v>
      </c>
      <c r="I835" s="22">
        <v>1093.4049</v>
      </c>
      <c r="J835" s="21">
        <v>118.76</v>
      </c>
      <c r="K835" s="3"/>
      <c r="L835" s="3"/>
      <c r="M835" s="54">
        <v>104.621</v>
      </c>
      <c r="N835" s="3">
        <v>2094.14</v>
      </c>
      <c r="O835" s="53">
        <v>193.9</v>
      </c>
      <c r="Q835" s="54">
        <v>238.053</v>
      </c>
      <c r="R835" s="54"/>
      <c r="S835" s="54">
        <v>50.9</v>
      </c>
      <c r="T835" s="54"/>
      <c r="U835" s="21">
        <v>2.32</v>
      </c>
      <c r="V835" s="21">
        <v>0.3</v>
      </c>
      <c r="W835" s="18">
        <f t="shared" si="6"/>
        <v>0.01219028454</v>
      </c>
      <c r="X835" s="54">
        <v>110.177</v>
      </c>
      <c r="Y835" s="54">
        <v>0.02038415944283911</v>
      </c>
      <c r="Z835" s="54"/>
      <c r="AA835" s="51">
        <v>7967.6223</v>
      </c>
      <c r="AB835" s="55">
        <v>11009.2324</v>
      </c>
      <c r="AC835" s="51">
        <v>17372.014217993</v>
      </c>
      <c r="AD835" s="51">
        <v>14122.5168462471</v>
      </c>
      <c r="AE835" s="51">
        <v>12532.3021909156</v>
      </c>
      <c r="AF835" s="51">
        <f t="shared" si="5"/>
        <v>44026.83326</v>
      </c>
      <c r="AG835" s="18">
        <v>44149.41</v>
      </c>
      <c r="AH835" s="21">
        <v>0.03</v>
      </c>
      <c r="AI835" s="51">
        <f t="shared" si="3"/>
        <v>3041.6101</v>
      </c>
      <c r="AJ835" s="18">
        <v>1131.58</v>
      </c>
      <c r="AK835" s="54">
        <v>50.9</v>
      </c>
      <c r="AL835" s="56">
        <v>14.745</v>
      </c>
      <c r="AN835" s="53">
        <v>13325.7</v>
      </c>
      <c r="AO835" s="18">
        <f t="shared" si="4"/>
        <v>3258.220559</v>
      </c>
      <c r="AP835" s="53">
        <v>168.9</v>
      </c>
      <c r="AQ835" s="53">
        <v>17689.86</v>
      </c>
      <c r="AR835" s="21">
        <v>1013.467</v>
      </c>
      <c r="AS835" s="21">
        <v>2.477636</v>
      </c>
      <c r="AT835" s="53">
        <v>355.7</v>
      </c>
      <c r="AU835" s="53">
        <v>439.2</v>
      </c>
      <c r="AV835" s="53">
        <v>198.2</v>
      </c>
      <c r="AW835" s="53">
        <v>118.9</v>
      </c>
      <c r="AX835" s="53">
        <v>277.1</v>
      </c>
      <c r="AY835" s="53"/>
      <c r="AZ835" s="53"/>
      <c r="BA835" s="21">
        <v>218.655504779523</v>
      </c>
      <c r="BB835" s="5">
        <v>1131.58</v>
      </c>
      <c r="BC835" s="5">
        <v>15.07217</v>
      </c>
      <c r="BD835" s="18">
        <v>1098.4</v>
      </c>
      <c r="BE835" s="21">
        <v>2.32</v>
      </c>
      <c r="BF835" s="21">
        <v>4.15</v>
      </c>
      <c r="BG835" s="5">
        <v>5.2</v>
      </c>
      <c r="BH835" s="53">
        <v>200.6</v>
      </c>
      <c r="BI835" s="53">
        <v>137.0</v>
      </c>
      <c r="BJ835" s="53">
        <v>164.7</v>
      </c>
      <c r="BK835" s="53">
        <v>229.1</v>
      </c>
      <c r="BL835" s="54">
        <v>2011272.0</v>
      </c>
      <c r="BM835" s="53">
        <v>192.3</v>
      </c>
      <c r="BN835" s="53">
        <v>226.2</v>
      </c>
      <c r="BP835" s="53">
        <v>12366.1</v>
      </c>
      <c r="BR835" s="53">
        <v>201.7</v>
      </c>
      <c r="BS835" s="5">
        <v>279.329</v>
      </c>
      <c r="BT835" s="53">
        <v>4.046</v>
      </c>
      <c r="BU835" s="18">
        <v>2.01</v>
      </c>
      <c r="BV835" s="57">
        <v>156.450915</v>
      </c>
    </row>
    <row r="836" ht="15.75" customHeight="1">
      <c r="A836" s="3"/>
      <c r="B836" s="3"/>
      <c r="C836" s="3">
        <v>2015.6666666666</v>
      </c>
      <c r="E836" s="3"/>
      <c r="F836" s="50">
        <v>1228.916</v>
      </c>
      <c r="G836" s="50">
        <v>3778.2291</v>
      </c>
      <c r="H836" s="51">
        <v>1903.9212</v>
      </c>
      <c r="I836" s="22">
        <v>1108.0388</v>
      </c>
      <c r="J836" s="21">
        <v>119.44</v>
      </c>
      <c r="K836" s="3"/>
      <c r="L836" s="3"/>
      <c r="M836" s="54">
        <v>104.72</v>
      </c>
      <c r="N836" s="3">
        <v>2039.87</v>
      </c>
      <c r="O836" s="53">
        <v>191.9</v>
      </c>
      <c r="Q836" s="54">
        <v>238.028</v>
      </c>
      <c r="R836" s="54"/>
      <c r="S836" s="54">
        <v>42.87</v>
      </c>
      <c r="T836" s="54"/>
      <c r="U836" s="21">
        <v>2.17</v>
      </c>
      <c r="V836" s="21">
        <v>0.38</v>
      </c>
      <c r="W836" s="18">
        <f t="shared" si="6"/>
        <v>0.01280513753</v>
      </c>
      <c r="X836" s="54">
        <v>110.19</v>
      </c>
      <c r="Y836" s="54">
        <v>0.019465980793072157</v>
      </c>
      <c r="Z836" s="54"/>
      <c r="AA836" s="51">
        <v>8019.5502</v>
      </c>
      <c r="AB836" s="55">
        <v>11077.05</v>
      </c>
      <c r="AC836" s="51">
        <v>17440.0470448896</v>
      </c>
      <c r="AD836" s="51">
        <v>14140.1299125874</v>
      </c>
      <c r="AE836" s="51">
        <v>12577.7025606547</v>
      </c>
      <c r="AF836" s="51">
        <f t="shared" si="5"/>
        <v>44157.87952</v>
      </c>
      <c r="AG836" s="18">
        <v>44320.74</v>
      </c>
      <c r="AH836" s="21">
        <v>0.07</v>
      </c>
      <c r="AI836" s="51">
        <f t="shared" si="3"/>
        <v>3057.4998</v>
      </c>
      <c r="AJ836" s="18">
        <v>1117.525</v>
      </c>
      <c r="AK836" s="54">
        <v>42.87</v>
      </c>
      <c r="AL836" s="56">
        <v>14.584</v>
      </c>
      <c r="AN836" s="53">
        <v>13304.8</v>
      </c>
      <c r="AO836" s="18">
        <f t="shared" si="4"/>
        <v>3217.751224</v>
      </c>
      <c r="AP836" s="53">
        <v>168.8</v>
      </c>
      <c r="AQ836" s="53">
        <v>16528.03</v>
      </c>
      <c r="AR836" s="21">
        <v>991.533</v>
      </c>
      <c r="AS836" s="21">
        <v>2.3265</v>
      </c>
      <c r="AT836" s="53">
        <v>341.8</v>
      </c>
      <c r="AU836" s="53">
        <v>407.9</v>
      </c>
      <c r="AV836" s="53">
        <v>193.0</v>
      </c>
      <c r="AW836" s="53">
        <v>110.8</v>
      </c>
      <c r="AX836" s="53">
        <v>263.5</v>
      </c>
      <c r="AY836" s="53"/>
      <c r="AZ836" s="53"/>
      <c r="BA836" s="21">
        <v>218.856704148515</v>
      </c>
      <c r="BB836" s="5">
        <v>1117.53</v>
      </c>
      <c r="BC836" s="5">
        <v>14.9375</v>
      </c>
      <c r="BD836" s="18">
        <v>1135.0</v>
      </c>
      <c r="BE836" s="21">
        <v>2.17</v>
      </c>
      <c r="BF836" s="21">
        <v>4.04</v>
      </c>
      <c r="BG836" s="5">
        <v>5.19</v>
      </c>
      <c r="BH836" s="53">
        <v>197.6</v>
      </c>
      <c r="BI836" s="53">
        <v>136.9</v>
      </c>
      <c r="BJ836" s="53">
        <v>164.9</v>
      </c>
      <c r="BK836" s="53">
        <v>229.5</v>
      </c>
      <c r="BL836" s="54">
        <v>2017750.0</v>
      </c>
      <c r="BM836" s="53">
        <v>190.1</v>
      </c>
      <c r="BN836" s="53">
        <v>225.9</v>
      </c>
      <c r="BP836" s="53">
        <v>12400.9</v>
      </c>
      <c r="BR836" s="53">
        <v>195.3</v>
      </c>
      <c r="BS836" s="5">
        <v>279.921</v>
      </c>
      <c r="BT836" s="53">
        <v>3.905</v>
      </c>
      <c r="BU836" s="18">
        <v>2.07</v>
      </c>
      <c r="BV836" s="57">
        <v>157.069658</v>
      </c>
    </row>
    <row r="837" ht="15.75" customHeight="1">
      <c r="A837" s="3"/>
      <c r="B837" s="3"/>
      <c r="C837" s="3">
        <v>2015.74999999994</v>
      </c>
      <c r="E837" s="3"/>
      <c r="F837" s="50">
        <v>1237.1253</v>
      </c>
      <c r="G837" s="50">
        <v>3795.433</v>
      </c>
      <c r="H837" s="51">
        <v>1913.5119</v>
      </c>
      <c r="I837" s="22">
        <v>1120.4691</v>
      </c>
      <c r="J837" s="21">
        <v>119.3</v>
      </c>
      <c r="K837" s="3"/>
      <c r="L837" s="3"/>
      <c r="M837" s="54">
        <v>104.865</v>
      </c>
      <c r="N837" s="3">
        <v>1944.41</v>
      </c>
      <c r="O837" s="53">
        <v>189.1</v>
      </c>
      <c r="Q837" s="54">
        <v>237.506</v>
      </c>
      <c r="R837" s="54"/>
      <c r="S837" s="54">
        <v>45.48</v>
      </c>
      <c r="T837" s="54"/>
      <c r="U837" s="21">
        <v>2.17</v>
      </c>
      <c r="V837" s="21">
        <v>0.37</v>
      </c>
      <c r="W837" s="18">
        <f t="shared" si="6"/>
        <v>0.0128752463</v>
      </c>
      <c r="X837" s="54">
        <v>110.37</v>
      </c>
      <c r="Y837" s="54">
        <v>0.019621972174491464</v>
      </c>
      <c r="Z837" s="54"/>
      <c r="AA837" s="51">
        <v>8067.2999</v>
      </c>
      <c r="AB837" s="55">
        <v>11117.2013</v>
      </c>
      <c r="AC837" s="51">
        <v>17561.156</v>
      </c>
      <c r="AD837" s="51">
        <v>14151.374</v>
      </c>
      <c r="AE837" s="51">
        <v>12617.01</v>
      </c>
      <c r="AF837" s="51">
        <f t="shared" si="5"/>
        <v>44329.54</v>
      </c>
      <c r="AG837" s="18">
        <v>44518.47</v>
      </c>
      <c r="AH837" s="21">
        <v>0.02</v>
      </c>
      <c r="AI837" s="51">
        <f t="shared" si="3"/>
        <v>3049.9014</v>
      </c>
      <c r="AJ837" s="18">
        <v>1124.905</v>
      </c>
      <c r="AK837" s="54">
        <v>45.48</v>
      </c>
      <c r="AL837" s="56">
        <v>14.518</v>
      </c>
      <c r="AN837" s="53">
        <v>13394.2</v>
      </c>
      <c r="AO837" s="18">
        <f t="shared" si="4"/>
        <v>3239.000864</v>
      </c>
      <c r="AP837" s="53">
        <v>168.9</v>
      </c>
      <c r="AQ837" s="53">
        <v>16284.7</v>
      </c>
      <c r="AR837" s="21">
        <v>966.489</v>
      </c>
      <c r="AS837" s="21">
        <v>2.363429</v>
      </c>
      <c r="AT837" s="53">
        <v>340.6</v>
      </c>
      <c r="AU837" s="53">
        <v>404.5</v>
      </c>
      <c r="AV837" s="53">
        <v>190.5</v>
      </c>
      <c r="AW837" s="53">
        <v>112.3</v>
      </c>
      <c r="AX837" s="53">
        <v>258.1</v>
      </c>
      <c r="AY837" s="53"/>
      <c r="AZ837" s="53"/>
      <c r="BA837" s="21">
        <v>219.08993015999</v>
      </c>
      <c r="BB837" s="5">
        <v>1124.9</v>
      </c>
      <c r="BC837" s="5">
        <v>14.71818</v>
      </c>
      <c r="BD837" s="18">
        <v>1114.0</v>
      </c>
      <c r="BE837" s="21">
        <v>2.17</v>
      </c>
      <c r="BF837" s="21">
        <v>4.07</v>
      </c>
      <c r="BG837" s="5">
        <v>5.34</v>
      </c>
      <c r="BH837" s="53">
        <v>196.4</v>
      </c>
      <c r="BI837" s="53">
        <v>136.9</v>
      </c>
      <c r="BJ837" s="53">
        <v>165.0</v>
      </c>
      <c r="BK837" s="53">
        <v>229.4</v>
      </c>
      <c r="BL837" s="54">
        <v>2028458.0</v>
      </c>
      <c r="BM837" s="53">
        <v>187.4</v>
      </c>
      <c r="BN837" s="53">
        <v>226.0</v>
      </c>
      <c r="BP837" s="53">
        <v>12400.9</v>
      </c>
      <c r="BR837" s="53">
        <v>190.7</v>
      </c>
      <c r="BS837" s="5">
        <v>280.737</v>
      </c>
      <c r="BT837" s="53">
        <v>3.89</v>
      </c>
      <c r="BU837" s="18">
        <v>2.19</v>
      </c>
      <c r="BV837" s="57">
        <v>157.410779</v>
      </c>
    </row>
    <row r="838" ht="15.75" customHeight="1">
      <c r="A838" s="3"/>
      <c r="B838" s="3"/>
      <c r="C838" s="3">
        <v>2015.83333333327</v>
      </c>
      <c r="E838" s="3"/>
      <c r="F838" s="50">
        <v>1245.3175</v>
      </c>
      <c r="G838" s="50">
        <v>3813.3517</v>
      </c>
      <c r="H838" s="51">
        <v>1926.1814</v>
      </c>
      <c r="I838" s="22">
        <v>1130.1244</v>
      </c>
      <c r="J838" s="21">
        <v>118.38</v>
      </c>
      <c r="K838" s="3"/>
      <c r="L838" s="3"/>
      <c r="M838" s="54">
        <v>104.883</v>
      </c>
      <c r="N838" s="3">
        <v>2024.81</v>
      </c>
      <c r="O838" s="53">
        <v>187.5</v>
      </c>
      <c r="Q838" s="54">
        <v>237.781</v>
      </c>
      <c r="R838" s="54"/>
      <c r="S838" s="54">
        <v>46.22</v>
      </c>
      <c r="T838" s="54"/>
      <c r="U838" s="21">
        <v>2.07</v>
      </c>
      <c r="V838" s="21">
        <v>0.26</v>
      </c>
      <c r="W838" s="18">
        <f t="shared" si="6"/>
        <v>0.01223761038</v>
      </c>
      <c r="X838" s="54">
        <v>110.502</v>
      </c>
      <c r="Y838" s="54">
        <v>0.018198236383572652</v>
      </c>
      <c r="Z838" s="54"/>
      <c r="AA838" s="51">
        <v>8115.3584</v>
      </c>
      <c r="AB838" s="55">
        <v>11177.8672</v>
      </c>
      <c r="AC838" s="51">
        <v>17706.1964238302</v>
      </c>
      <c r="AD838" s="51">
        <v>14162.3337095209</v>
      </c>
      <c r="AE838" s="51">
        <v>12658.1961536786</v>
      </c>
      <c r="AF838" s="51">
        <f t="shared" si="5"/>
        <v>44526.72629</v>
      </c>
      <c r="AG838" s="18">
        <v>44742.58</v>
      </c>
      <c r="AH838" s="21">
        <v>0.02</v>
      </c>
      <c r="AI838" s="51">
        <f t="shared" si="3"/>
        <v>3062.5088</v>
      </c>
      <c r="AJ838" s="18">
        <v>1157.123</v>
      </c>
      <c r="AK838" s="54">
        <v>46.22</v>
      </c>
      <c r="AL838" s="56">
        <v>15.567</v>
      </c>
      <c r="AN838" s="53">
        <v>13215.8</v>
      </c>
      <c r="AO838" s="18">
        <f t="shared" si="4"/>
        <v>3331.767924</v>
      </c>
      <c r="AP838" s="53">
        <v>168.5</v>
      </c>
      <c r="AQ838" s="53">
        <v>17663.54</v>
      </c>
      <c r="AR838" s="21">
        <v>981.755</v>
      </c>
      <c r="AS838" s="21">
        <v>2.366205</v>
      </c>
      <c r="AT838" s="53">
        <v>334.1</v>
      </c>
      <c r="AU838" s="53">
        <v>385.9</v>
      </c>
      <c r="AV838" s="53">
        <v>181.5</v>
      </c>
      <c r="AW838" s="53">
        <v>109.9</v>
      </c>
      <c r="AX838" s="53">
        <v>275.2</v>
      </c>
      <c r="AY838" s="53"/>
      <c r="AZ838" s="53"/>
      <c r="BA838" s="21">
        <v>219.470576159512</v>
      </c>
      <c r="BB838" s="5">
        <v>1157.12</v>
      </c>
      <c r="BC838" s="5">
        <v>15.70682</v>
      </c>
      <c r="BD838" s="18">
        <v>1142.35</v>
      </c>
      <c r="BE838" s="21">
        <v>2.07</v>
      </c>
      <c r="BF838" s="21">
        <v>3.95</v>
      </c>
      <c r="BG838" s="5">
        <v>5.34</v>
      </c>
      <c r="BH838" s="53">
        <v>193.9</v>
      </c>
      <c r="BI838" s="53">
        <v>136.9</v>
      </c>
      <c r="BJ838" s="53">
        <v>165.1</v>
      </c>
      <c r="BK838" s="53">
        <v>229.6</v>
      </c>
      <c r="BL838" s="54">
        <v>2037127.0</v>
      </c>
      <c r="BM838" s="53">
        <v>186.0</v>
      </c>
      <c r="BN838" s="53">
        <v>226.4</v>
      </c>
      <c r="BP838" s="53">
        <v>12409.3</v>
      </c>
      <c r="BR838" s="53">
        <v>187.0</v>
      </c>
      <c r="BS838" s="5">
        <v>281.429</v>
      </c>
      <c r="BT838" s="53">
        <v>3.796</v>
      </c>
      <c r="BU838" s="18">
        <v>2.11</v>
      </c>
      <c r="BV838" s="57">
        <v>157.486994</v>
      </c>
    </row>
    <row r="839" ht="15.75" customHeight="1">
      <c r="A839" s="3"/>
      <c r="B839" s="3"/>
      <c r="C839" s="3">
        <v>2015.9166666666</v>
      </c>
      <c r="E839" s="3"/>
      <c r="F839" s="50">
        <v>1250.9266</v>
      </c>
      <c r="G839" s="50">
        <v>3847.662</v>
      </c>
      <c r="H839" s="51">
        <v>1944.6089</v>
      </c>
      <c r="I839" s="22">
        <v>1132.9471</v>
      </c>
      <c r="J839" s="21">
        <v>121.46</v>
      </c>
      <c r="K839" s="3"/>
      <c r="L839" s="3"/>
      <c r="M839" s="54">
        <v>105.037</v>
      </c>
      <c r="N839" s="3">
        <v>2080.62</v>
      </c>
      <c r="O839" s="53">
        <v>185.7</v>
      </c>
      <c r="Q839" s="54">
        <v>238.016</v>
      </c>
      <c r="R839" s="54"/>
      <c r="S839" s="54">
        <v>42.44</v>
      </c>
      <c r="T839" s="54"/>
      <c r="U839" s="21">
        <v>2.26</v>
      </c>
      <c r="V839" s="21">
        <v>0.48</v>
      </c>
      <c r="W839" s="18">
        <f t="shared" si="6"/>
        <v>0.01258049589</v>
      </c>
      <c r="X839" s="54">
        <v>110.666</v>
      </c>
      <c r="Y839" s="54">
        <v>0.018770655546042958</v>
      </c>
      <c r="Z839" s="54"/>
      <c r="AA839" s="51">
        <v>8176.722</v>
      </c>
      <c r="AB839" s="55">
        <v>11263.7022</v>
      </c>
      <c r="AC839" s="51">
        <v>17875.4189416687</v>
      </c>
      <c r="AD839" s="51">
        <v>14170.9328424139</v>
      </c>
      <c r="AE839" s="51">
        <v>12709.7196821955</v>
      </c>
      <c r="AF839" s="51">
        <f t="shared" si="5"/>
        <v>44756.07147</v>
      </c>
      <c r="AG839" s="18">
        <v>45013.9</v>
      </c>
      <c r="AH839" s="21">
        <v>0.12</v>
      </c>
      <c r="AI839" s="51">
        <f t="shared" si="3"/>
        <v>3086.9802</v>
      </c>
      <c r="AJ839" s="18">
        <v>1088.388</v>
      </c>
      <c r="AK839" s="54">
        <v>42.44</v>
      </c>
      <c r="AL839" s="56">
        <v>14.057</v>
      </c>
      <c r="AN839" s="53">
        <v>13545.9</v>
      </c>
      <c r="AO839" s="18">
        <f t="shared" si="4"/>
        <v>3133.855456</v>
      </c>
      <c r="AP839" s="53">
        <v>168.6</v>
      </c>
      <c r="AQ839" s="53">
        <v>17719.92</v>
      </c>
      <c r="AR839" s="21">
        <v>885.515</v>
      </c>
      <c r="AS839" s="21">
        <v>2.15637</v>
      </c>
      <c r="AT839" s="53">
        <v>323.0</v>
      </c>
      <c r="AU839" s="53">
        <v>373.3</v>
      </c>
      <c r="AV839" s="53">
        <v>175.2</v>
      </c>
      <c r="AW839" s="53">
        <v>104.2</v>
      </c>
      <c r="AX839" s="53">
        <v>256.4</v>
      </c>
      <c r="AY839" s="53"/>
      <c r="AZ839" s="53"/>
      <c r="BA839" s="21">
        <v>219.659144970447</v>
      </c>
      <c r="BB839" s="5">
        <v>1088.39</v>
      </c>
      <c r="BC839" s="5">
        <v>14.50667</v>
      </c>
      <c r="BD839" s="18">
        <v>1061.9</v>
      </c>
      <c r="BE839" s="21">
        <v>2.26</v>
      </c>
      <c r="BF839" s="21">
        <v>4.06</v>
      </c>
      <c r="BG839" s="5">
        <v>5.46</v>
      </c>
      <c r="BH839" s="53">
        <v>190.7</v>
      </c>
      <c r="BI839" s="53">
        <v>136.9</v>
      </c>
      <c r="BJ839" s="53">
        <v>165.1</v>
      </c>
      <c r="BK839" s="53">
        <v>229.3</v>
      </c>
      <c r="BL839" s="54">
        <v>2037636.0</v>
      </c>
      <c r="BM839" s="53">
        <v>184.2</v>
      </c>
      <c r="BN839" s="53">
        <v>226.4</v>
      </c>
      <c r="BP839" s="53">
        <v>12446.3</v>
      </c>
      <c r="BR839" s="53">
        <v>179.5</v>
      </c>
      <c r="BS839" s="5">
        <v>282.129</v>
      </c>
      <c r="BT839" s="53">
        <v>3.9425</v>
      </c>
      <c r="BU839" s="18">
        <v>2.07</v>
      </c>
      <c r="BV839" s="57">
        <v>157.903947</v>
      </c>
    </row>
    <row r="840" ht="15.75" customHeight="1">
      <c r="A840" s="3"/>
      <c r="B840" s="3"/>
      <c r="C840" s="3">
        <v>2015.99999999994</v>
      </c>
      <c r="E840" s="3"/>
      <c r="F840" s="50">
        <v>1258.3777</v>
      </c>
      <c r="G840" s="50">
        <v>3871.8511</v>
      </c>
      <c r="H840" s="51">
        <v>1953.1915</v>
      </c>
      <c r="I840" s="22">
        <v>1149.4124</v>
      </c>
      <c r="J840" s="21">
        <v>121.9</v>
      </c>
      <c r="K840" s="3"/>
      <c r="L840" s="3"/>
      <c r="M840" s="54">
        <v>105.106</v>
      </c>
      <c r="N840" s="3">
        <v>2054.08</v>
      </c>
      <c r="O840" s="53">
        <v>183.5</v>
      </c>
      <c r="Q840" s="54">
        <v>237.817</v>
      </c>
      <c r="R840" s="54"/>
      <c r="S840" s="54">
        <v>37.19</v>
      </c>
      <c r="T840" s="54"/>
      <c r="U840" s="21">
        <v>2.24</v>
      </c>
      <c r="V840" s="21">
        <v>0.65</v>
      </c>
      <c r="W840" s="18">
        <f t="shared" si="6"/>
        <v>0.01252336088</v>
      </c>
      <c r="Y840" s="18">
        <v>-1.0</v>
      </c>
      <c r="AA840" s="75">
        <v>8232.2405</v>
      </c>
      <c r="AB840" s="76">
        <v>11343.1792</v>
      </c>
      <c r="AC840" s="51">
        <v>18076.423</v>
      </c>
      <c r="AD840" s="51">
        <v>14173.055</v>
      </c>
      <c r="AE840" s="51">
        <v>12780.161</v>
      </c>
      <c r="AF840" s="51">
        <f t="shared" si="5"/>
        <v>45029.639</v>
      </c>
      <c r="AG840" s="18">
        <v>45332.43</v>
      </c>
      <c r="AH840" s="21">
        <v>0.23</v>
      </c>
      <c r="AI840" s="51">
        <f t="shared" si="3"/>
        <v>3110.9387</v>
      </c>
      <c r="AJ840" s="18">
        <v>1068.317</v>
      </c>
      <c r="AK840" s="54">
        <v>37.19</v>
      </c>
      <c r="AL840" s="56">
        <v>13.797</v>
      </c>
      <c r="AN840" s="53">
        <v>13578.8</v>
      </c>
      <c r="AO840" s="18">
        <f t="shared" si="4"/>
        <v>3076.063922</v>
      </c>
      <c r="AP840" s="53">
        <v>168.7</v>
      </c>
      <c r="AQ840" s="53">
        <v>17425.03</v>
      </c>
      <c r="AR840" s="21">
        <v>863.762</v>
      </c>
      <c r="AS840" s="21">
        <v>2.086018</v>
      </c>
      <c r="AT840" s="53">
        <v>309.5</v>
      </c>
      <c r="AU840" s="53">
        <v>358.9</v>
      </c>
      <c r="AV840" s="53">
        <v>172.2</v>
      </c>
      <c r="AW840" s="53">
        <v>102.9</v>
      </c>
      <c r="AX840" s="53">
        <v>247.5</v>
      </c>
      <c r="AY840" s="53"/>
      <c r="AZ840" s="53"/>
      <c r="BA840" s="21">
        <v>220.071093261994</v>
      </c>
      <c r="BB840" s="5">
        <v>1068.32</v>
      </c>
      <c r="BC840" s="5">
        <v>14.05381</v>
      </c>
      <c r="BD840" s="18">
        <v>1069.25</v>
      </c>
      <c r="BE840" s="21">
        <v>2.24</v>
      </c>
      <c r="BF840" s="21">
        <v>3.97</v>
      </c>
      <c r="BG840" s="5">
        <v>5.46</v>
      </c>
      <c r="BH840" s="53">
        <v>188.8</v>
      </c>
      <c r="BI840" s="53">
        <v>136.9</v>
      </c>
      <c r="BJ840" s="53">
        <v>164.9</v>
      </c>
      <c r="BK840" s="53">
        <v>229.7</v>
      </c>
      <c r="BL840" s="54">
        <v>2042724.0</v>
      </c>
      <c r="BM840" s="53">
        <v>182.3</v>
      </c>
      <c r="BN840" s="53">
        <v>226.5</v>
      </c>
      <c r="BP840" s="53">
        <v>12482.4</v>
      </c>
      <c r="BR840" s="53">
        <v>176.7</v>
      </c>
      <c r="BS840" s="5">
        <v>282.779</v>
      </c>
      <c r="BT840" s="53">
        <v>3.964</v>
      </c>
      <c r="BU840" s="18">
        <v>2.11</v>
      </c>
      <c r="BV840" s="57">
        <v>158.421849</v>
      </c>
    </row>
    <row r="841" ht="15.75" customHeight="1">
      <c r="A841" s="3"/>
      <c r="B841" s="3"/>
      <c r="C841" s="3">
        <v>2016.08333333327</v>
      </c>
      <c r="E841" s="3"/>
      <c r="F841" s="50">
        <v>1268.0298</v>
      </c>
      <c r="G841" s="50">
        <v>3889.9375</v>
      </c>
      <c r="H841" s="51">
        <v>1963.9924</v>
      </c>
      <c r="I841" s="22">
        <v>1161.6272</v>
      </c>
      <c r="J841" s="21">
        <v>123.31</v>
      </c>
      <c r="K841" s="3"/>
      <c r="L841" s="3"/>
      <c r="M841" s="54">
        <v>105.302</v>
      </c>
      <c r="N841" s="3">
        <v>1918.6</v>
      </c>
      <c r="O841" s="53">
        <v>182.6</v>
      </c>
      <c r="Q841" s="54">
        <v>237.833</v>
      </c>
      <c r="R841" s="54"/>
      <c r="S841" s="54">
        <v>31.68</v>
      </c>
      <c r="T841" s="54"/>
      <c r="U841" s="21">
        <v>2.09</v>
      </c>
      <c r="V841" s="21">
        <v>0.54</v>
      </c>
      <c r="W841" s="18">
        <f t="shared" si="6"/>
        <v>0.01470474869</v>
      </c>
      <c r="Y841" s="18">
        <v>-1.0</v>
      </c>
      <c r="AA841" s="51">
        <v>8283.4428</v>
      </c>
      <c r="AB841" s="55">
        <v>11402.0341</v>
      </c>
      <c r="AC841" s="51">
        <v>18308.6394200196</v>
      </c>
      <c r="AD841" s="51">
        <v>14167.2920564101</v>
      </c>
      <c r="AE841" s="51">
        <v>12873.1487869624</v>
      </c>
      <c r="AF841" s="51">
        <f t="shared" si="5"/>
        <v>45349.08026</v>
      </c>
      <c r="AG841" s="18">
        <v>45698.19</v>
      </c>
      <c r="AH841" s="21">
        <v>0.26</v>
      </c>
      <c r="AI841" s="51">
        <f t="shared" si="3"/>
        <v>3118.5913</v>
      </c>
      <c r="AJ841" s="18">
        <v>1095.655</v>
      </c>
      <c r="AK841" s="54">
        <v>31.68</v>
      </c>
      <c r="AL841" s="56">
        <v>14.243</v>
      </c>
      <c r="AN841" s="53">
        <v>13659.5</v>
      </c>
      <c r="AO841" s="18">
        <f t="shared" si="4"/>
        <v>3154.779729</v>
      </c>
      <c r="AQ841" s="53">
        <v>16466.3</v>
      </c>
      <c r="AR841" s="21">
        <v>856.184</v>
      </c>
      <c r="AS841" s="21">
        <v>2.014105</v>
      </c>
      <c r="AT841" s="53">
        <v>302.9</v>
      </c>
      <c r="AU841" s="53">
        <v>350.5</v>
      </c>
      <c r="AV841" s="53">
        <v>173.1</v>
      </c>
      <c r="AW841" s="53">
        <v>99.7</v>
      </c>
      <c r="AX841" s="53">
        <v>232.4</v>
      </c>
      <c r="AY841" s="53"/>
      <c r="AZ841" s="53"/>
      <c r="BA841" s="21">
        <v>221.138953802616</v>
      </c>
      <c r="BB841" s="5">
        <v>1095.66</v>
      </c>
      <c r="BC841" s="5">
        <v>14.01575</v>
      </c>
      <c r="BD841" s="18">
        <v>1114.7</v>
      </c>
      <c r="BE841" s="21">
        <v>2.09</v>
      </c>
      <c r="BF841" s="21">
        <v>4.0</v>
      </c>
      <c r="BG841" s="5">
        <v>5.45</v>
      </c>
      <c r="BH841" s="53">
        <v>188.1</v>
      </c>
      <c r="BI841" s="53">
        <v>136.8</v>
      </c>
      <c r="BJ841" s="53">
        <v>165.2</v>
      </c>
      <c r="BK841" s="53">
        <v>232.2</v>
      </c>
      <c r="BL841" s="54">
        <v>2045270.0</v>
      </c>
      <c r="BM841" s="53">
        <v>180.9</v>
      </c>
      <c r="BN841" s="53">
        <v>227.1</v>
      </c>
      <c r="BP841" s="53">
        <v>12506.0</v>
      </c>
      <c r="BR841" s="53">
        <v>175.8</v>
      </c>
      <c r="BS841" s="5">
        <v>283.714</v>
      </c>
      <c r="BT841" s="53">
        <v>3.8725</v>
      </c>
      <c r="BU841" s="18">
        <v>2.27</v>
      </c>
      <c r="BV841" s="57">
        <v>158.089044</v>
      </c>
    </row>
    <row r="842" ht="15.75" customHeight="1">
      <c r="A842" s="3"/>
      <c r="B842" s="3"/>
      <c r="C842" s="3">
        <v>2016.1666666666</v>
      </c>
      <c r="E842" s="3"/>
      <c r="F842" s="50">
        <v>1272.8742</v>
      </c>
      <c r="G842" s="50">
        <v>3916.5133</v>
      </c>
      <c r="H842" s="51">
        <v>1986.6897</v>
      </c>
      <c r="I842" s="22">
        <v>1169.278</v>
      </c>
      <c r="J842" s="21">
        <v>120.99</v>
      </c>
      <c r="K842" s="3"/>
      <c r="L842" s="3"/>
      <c r="M842" s="54">
        <v>105.489</v>
      </c>
      <c r="N842" s="3">
        <v>1904.42</v>
      </c>
      <c r="O842" s="53">
        <v>181.3</v>
      </c>
      <c r="Q842" s="54">
        <v>237.469</v>
      </c>
      <c r="R842" s="54"/>
      <c r="S842" s="54">
        <v>30.32</v>
      </c>
      <c r="T842" s="54"/>
      <c r="U842" s="21">
        <v>1.78</v>
      </c>
      <c r="V842" s="21">
        <v>0.53</v>
      </c>
      <c r="W842" s="18">
        <f t="shared" si="6"/>
        <v>0.01554768277</v>
      </c>
      <c r="Y842" s="18">
        <v>-1.0</v>
      </c>
      <c r="AA842" s="51">
        <v>8345.9066</v>
      </c>
      <c r="AB842" s="55">
        <v>11472.5341</v>
      </c>
      <c r="AC842" s="51">
        <v>18538.8245217687</v>
      </c>
      <c r="AD842" s="51">
        <v>14163.068977016</v>
      </c>
      <c r="AE842" s="51">
        <v>12972.5047846373</v>
      </c>
      <c r="AF842" s="51">
        <f t="shared" si="5"/>
        <v>45674.39828</v>
      </c>
      <c r="AG842" s="18">
        <v>45982.37</v>
      </c>
      <c r="AH842" s="21">
        <v>0.31</v>
      </c>
      <c r="AI842" s="51">
        <f t="shared" si="3"/>
        <v>3126.6275</v>
      </c>
      <c r="AJ842" s="18">
        <v>1194.893</v>
      </c>
      <c r="AK842" s="54">
        <v>30.32</v>
      </c>
      <c r="AL842" s="56">
        <v>14.914</v>
      </c>
      <c r="AN842" s="53">
        <v>13976.4</v>
      </c>
      <c r="AO842" s="18">
        <f t="shared" si="4"/>
        <v>3440.521163</v>
      </c>
      <c r="AQ842" s="53">
        <v>16516.5</v>
      </c>
      <c r="AR842" s="21">
        <v>925.455</v>
      </c>
      <c r="AS842" s="21">
        <v>2.077475</v>
      </c>
      <c r="AT842" s="53">
        <v>306.7</v>
      </c>
      <c r="AU842" s="53">
        <v>345.6</v>
      </c>
      <c r="AV842" s="53">
        <v>172.7</v>
      </c>
      <c r="AW842" s="53">
        <v>101.0</v>
      </c>
      <c r="AX842" s="53">
        <v>244.8</v>
      </c>
      <c r="AY842" s="53"/>
      <c r="AZ842" s="53"/>
      <c r="BA842" s="21">
        <v>221.186998725257</v>
      </c>
      <c r="BB842" s="5">
        <v>1194.89</v>
      </c>
      <c r="BC842" s="5">
        <v>15.0681</v>
      </c>
      <c r="BD842" s="18">
        <v>1122.0</v>
      </c>
      <c r="BE842" s="21">
        <v>1.78</v>
      </c>
      <c r="BF842" s="21">
        <v>3.96</v>
      </c>
      <c r="BG842" s="5">
        <v>5.34</v>
      </c>
      <c r="BH842" s="53">
        <v>188.5</v>
      </c>
      <c r="BI842" s="53">
        <v>136.9</v>
      </c>
      <c r="BJ842" s="53">
        <v>165.2</v>
      </c>
      <c r="BK842" s="53">
        <v>232.4</v>
      </c>
      <c r="BL842" s="54">
        <v>2043474.0</v>
      </c>
      <c r="BM842" s="53">
        <v>179.4</v>
      </c>
      <c r="BN842" s="53">
        <v>227.7</v>
      </c>
      <c r="BP842" s="53">
        <v>12579.3</v>
      </c>
      <c r="BR842" s="53">
        <v>176.5</v>
      </c>
      <c r="BS842" s="5">
        <v>284.502</v>
      </c>
      <c r="BT842" s="53">
        <v>3.66</v>
      </c>
      <c r="BU842" s="18">
        <v>2.3</v>
      </c>
      <c r="BV842" s="57">
        <v>158.180124</v>
      </c>
    </row>
    <row r="843" ht="15.75" customHeight="1">
      <c r="A843" s="3"/>
      <c r="B843" s="3"/>
      <c r="C843" s="3">
        <v>2016.24999999994</v>
      </c>
      <c r="E843" s="3"/>
      <c r="F843" s="50">
        <v>1283.5775</v>
      </c>
      <c r="G843" s="50">
        <v>3944.0941</v>
      </c>
      <c r="H843" s="51">
        <v>2019.8057</v>
      </c>
      <c r="I843" s="22">
        <v>1173.5311000000002</v>
      </c>
      <c r="J843" s="21">
        <v>118.87</v>
      </c>
      <c r="K843" s="3"/>
      <c r="L843" s="3"/>
      <c r="M843" s="54">
        <v>105.592</v>
      </c>
      <c r="N843" s="3">
        <v>2021.95</v>
      </c>
      <c r="O843" s="53">
        <v>182.1</v>
      </c>
      <c r="Q843" s="54">
        <v>238.038</v>
      </c>
      <c r="R843" s="54"/>
      <c r="S843" s="54">
        <v>37.55</v>
      </c>
      <c r="T843" s="54"/>
      <c r="U843" s="21">
        <v>1.89</v>
      </c>
      <c r="V843" s="21">
        <v>0.66</v>
      </c>
      <c r="W843" s="18">
        <f t="shared" si="6"/>
        <v>0.01475153041</v>
      </c>
      <c r="Y843" s="18">
        <v>-1.0</v>
      </c>
      <c r="AA843" s="51">
        <v>8419.8361</v>
      </c>
      <c r="AB843" s="55">
        <v>11559.7662</v>
      </c>
      <c r="AC843" s="51">
        <v>18725.566</v>
      </c>
      <c r="AD843" s="51">
        <v>14172.519</v>
      </c>
      <c r="AE843" s="51">
        <v>13057.099</v>
      </c>
      <c r="AF843" s="51">
        <f t="shared" si="5"/>
        <v>45955.184</v>
      </c>
      <c r="AG843" s="18">
        <v>46184.99</v>
      </c>
      <c r="AH843" s="21">
        <v>0.29</v>
      </c>
      <c r="AI843" s="51">
        <f t="shared" si="3"/>
        <v>3139.9301</v>
      </c>
      <c r="AJ843" s="18">
        <v>1246.312</v>
      </c>
      <c r="AK843" s="54">
        <v>37.55</v>
      </c>
      <c r="AL843" s="56">
        <v>15.464</v>
      </c>
      <c r="AN843" s="53">
        <v>14128.6</v>
      </c>
      <c r="AO843" s="18">
        <f t="shared" si="4"/>
        <v>3588.574719</v>
      </c>
      <c r="AQ843" s="53">
        <v>17685.09</v>
      </c>
      <c r="AR843" s="21">
        <v>968.749</v>
      </c>
      <c r="AS843" s="21">
        <v>2.235</v>
      </c>
      <c r="AT843" s="53">
        <v>318.9</v>
      </c>
      <c r="AU843" s="53">
        <v>359.0</v>
      </c>
      <c r="AV843" s="53">
        <v>175.4</v>
      </c>
      <c r="AW843" s="53">
        <v>103.5</v>
      </c>
      <c r="AX843" s="53">
        <v>257.7</v>
      </c>
      <c r="AY843" s="53"/>
      <c r="AZ843" s="53"/>
      <c r="BA843" s="21">
        <v>221.4300335923</v>
      </c>
      <c r="BB843" s="5">
        <v>1246.31</v>
      </c>
      <c r="BC843" s="5">
        <v>15.42048</v>
      </c>
      <c r="BD843" s="18">
        <v>1240.0</v>
      </c>
      <c r="BE843" s="21">
        <v>1.89</v>
      </c>
      <c r="BF843" s="21">
        <v>3.82</v>
      </c>
      <c r="BG843" s="5">
        <v>5.13</v>
      </c>
      <c r="BH843" s="53">
        <v>190.3</v>
      </c>
      <c r="BI843" s="53">
        <v>136.8</v>
      </c>
      <c r="BJ843" s="53">
        <v>165.2</v>
      </c>
      <c r="BK843" s="53">
        <v>232.7</v>
      </c>
      <c r="BL843" s="54">
        <v>2052727.0</v>
      </c>
      <c r="BM843" s="53">
        <v>180.4</v>
      </c>
      <c r="BN843" s="53">
        <v>228.1</v>
      </c>
      <c r="BP843" s="53">
        <v>12569.7</v>
      </c>
      <c r="BR843" s="53">
        <v>179.5</v>
      </c>
      <c r="BS843" s="5">
        <v>285.122</v>
      </c>
      <c r="BT843" s="53">
        <v>3.694</v>
      </c>
      <c r="BU843" s="18">
        <v>2.17</v>
      </c>
      <c r="BV843" s="57">
        <v>158.687105</v>
      </c>
    </row>
    <row r="844" ht="15.75" customHeight="1">
      <c r="A844" s="3"/>
      <c r="B844" s="3"/>
      <c r="C844" s="3">
        <v>2016.33333333327</v>
      </c>
      <c r="E844" s="3"/>
      <c r="F844" s="50">
        <v>1291.4625</v>
      </c>
      <c r="G844" s="50">
        <v>3959.9963</v>
      </c>
      <c r="H844" s="51">
        <v>2034.8372</v>
      </c>
      <c r="I844" s="22">
        <v>1183.2953</v>
      </c>
      <c r="J844" s="21">
        <v>116.03</v>
      </c>
      <c r="K844" s="3"/>
      <c r="L844" s="3"/>
      <c r="M844" s="54">
        <v>105.849</v>
      </c>
      <c r="N844" s="3">
        <v>2075.54</v>
      </c>
      <c r="O844" s="53">
        <v>183.2</v>
      </c>
      <c r="Q844" s="54">
        <v>238.827</v>
      </c>
      <c r="R844" s="54"/>
      <c r="S844" s="54">
        <v>40.75</v>
      </c>
      <c r="T844" s="54"/>
      <c r="U844" s="21">
        <v>1.81</v>
      </c>
      <c r="V844" s="21">
        <v>0.56</v>
      </c>
      <c r="W844" s="18">
        <f t="shared" si="6"/>
        <v>0.01557193023</v>
      </c>
      <c r="Y844" s="18">
        <v>-1.0</v>
      </c>
      <c r="AA844" s="51">
        <v>8469.7043</v>
      </c>
      <c r="AB844" s="55">
        <v>11633.9867</v>
      </c>
      <c r="AC844" s="51">
        <v>18840.4878220174</v>
      </c>
      <c r="AD844" s="51">
        <v>14204.5638055796</v>
      </c>
      <c r="AE844" s="51">
        <v>13112.9126614346</v>
      </c>
      <c r="AF844" s="51">
        <f t="shared" si="5"/>
        <v>46157.96429</v>
      </c>
      <c r="AG844" s="18">
        <v>46306.06</v>
      </c>
      <c r="AH844" s="21">
        <v>0.23</v>
      </c>
      <c r="AI844" s="51">
        <f t="shared" si="3"/>
        <v>3164.2824</v>
      </c>
      <c r="AJ844" s="18">
        <v>1241.452</v>
      </c>
      <c r="AK844" s="54">
        <v>40.75</v>
      </c>
      <c r="AL844" s="56">
        <v>17.813</v>
      </c>
      <c r="AN844" s="53">
        <v>13856.1</v>
      </c>
      <c r="AO844" s="18">
        <f t="shared" si="4"/>
        <v>3574.581054</v>
      </c>
      <c r="AQ844" s="53">
        <v>17773.64</v>
      </c>
      <c r="AR844" s="21">
        <v>997.724</v>
      </c>
      <c r="AS844" s="21">
        <v>2.183138</v>
      </c>
      <c r="AT844" s="53">
        <v>317.0</v>
      </c>
      <c r="AU844" s="53">
        <v>375.4</v>
      </c>
      <c r="AV844" s="53">
        <v>184.3</v>
      </c>
      <c r="AW844" s="53">
        <v>104.7</v>
      </c>
      <c r="AX844" s="53">
        <v>261.1</v>
      </c>
      <c r="AY844" s="53"/>
      <c r="AZ844" s="53"/>
      <c r="BA844" s="21">
        <v>221.912016920473</v>
      </c>
      <c r="BB844" s="5">
        <v>1241.45</v>
      </c>
      <c r="BC844" s="5">
        <v>16.25881</v>
      </c>
      <c r="BD844" s="18">
        <v>1230.85</v>
      </c>
      <c r="BE844" s="21">
        <v>1.81</v>
      </c>
      <c r="BF844" s="21">
        <v>3.62</v>
      </c>
      <c r="BG844" s="5">
        <v>4.79</v>
      </c>
      <c r="BH844" s="53">
        <v>192.8</v>
      </c>
      <c r="BI844" s="53">
        <v>136.9</v>
      </c>
      <c r="BJ844" s="53">
        <v>165.0</v>
      </c>
      <c r="BK844" s="53">
        <v>233.3</v>
      </c>
      <c r="BL844" s="54">
        <v>2057515.0</v>
      </c>
      <c r="BM844" s="53">
        <v>181.9</v>
      </c>
      <c r="BN844" s="53">
        <v>228.1</v>
      </c>
      <c r="BP844" s="53">
        <v>12649.4</v>
      </c>
      <c r="BR844" s="53">
        <v>179.5</v>
      </c>
      <c r="BS844" s="5">
        <v>285.853</v>
      </c>
      <c r="BT844" s="53">
        <v>3.605</v>
      </c>
      <c r="BU844" s="18">
        <v>2.12</v>
      </c>
      <c r="BV844" s="57">
        <v>159.631233</v>
      </c>
    </row>
    <row r="845" ht="15.75" customHeight="1">
      <c r="A845" s="3"/>
      <c r="B845" s="3"/>
      <c r="C845" s="3">
        <v>2016.4166666666</v>
      </c>
      <c r="E845" s="3"/>
      <c r="F845" s="50">
        <v>1299.4848</v>
      </c>
      <c r="G845" s="50">
        <v>3986.1313</v>
      </c>
      <c r="H845" s="51">
        <v>2049.6618</v>
      </c>
      <c r="I845" s="22">
        <v>1190.8132</v>
      </c>
      <c r="J845" s="21">
        <v>116.56</v>
      </c>
      <c r="K845" s="3"/>
      <c r="L845" s="3"/>
      <c r="M845" s="54">
        <v>106.023</v>
      </c>
      <c r="N845" s="3">
        <v>2065.55</v>
      </c>
      <c r="O845" s="53">
        <v>185.3</v>
      </c>
      <c r="Q845" s="54">
        <v>239.464</v>
      </c>
      <c r="R845" s="54"/>
      <c r="S845" s="54">
        <v>46.71</v>
      </c>
      <c r="T845" s="54"/>
      <c r="U845" s="21">
        <v>1.81</v>
      </c>
      <c r="V845" s="21">
        <v>0.59</v>
      </c>
      <c r="W845" s="18">
        <f t="shared" si="6"/>
        <v>0.01603258265</v>
      </c>
      <c r="Y845" s="18">
        <v>-1.0</v>
      </c>
      <c r="AA845" s="51">
        <v>8526.6095</v>
      </c>
      <c r="AB845" s="55">
        <v>11711.368</v>
      </c>
      <c r="AC845" s="51">
        <v>18907.3590453304</v>
      </c>
      <c r="AD845" s="51">
        <v>14255.2788421145</v>
      </c>
      <c r="AE845" s="51">
        <v>13154.3718829591</v>
      </c>
      <c r="AF845" s="51">
        <f t="shared" si="5"/>
        <v>46317.00977</v>
      </c>
      <c r="AG845" s="18">
        <v>46469.43</v>
      </c>
      <c r="AH845" s="21">
        <v>0.27</v>
      </c>
      <c r="AI845" s="51">
        <f t="shared" si="3"/>
        <v>3184.7585</v>
      </c>
      <c r="AJ845" s="18">
        <v>1259.755</v>
      </c>
      <c r="AK845" s="54">
        <v>46.71</v>
      </c>
      <c r="AL845" s="56">
        <v>15.994</v>
      </c>
      <c r="AN845" s="53">
        <v>14000.2</v>
      </c>
      <c r="AO845" s="18">
        <f t="shared" si="4"/>
        <v>3627.281889</v>
      </c>
      <c r="AQ845" s="53">
        <v>17787.2</v>
      </c>
      <c r="AR845" s="21">
        <v>1037.543</v>
      </c>
      <c r="AS845" s="21">
        <v>2.111381</v>
      </c>
      <c r="AT845" s="53">
        <v>316.6</v>
      </c>
      <c r="AU845" s="53">
        <v>370.9</v>
      </c>
      <c r="AV845" s="53">
        <v>192.9</v>
      </c>
      <c r="AW845" s="53">
        <v>107.3</v>
      </c>
      <c r="AX845" s="53">
        <v>265.3</v>
      </c>
      <c r="AY845" s="53"/>
      <c r="AZ845" s="53"/>
      <c r="BA845" s="21">
        <v>222.465957943189</v>
      </c>
      <c r="BB845" s="5">
        <v>1259.76</v>
      </c>
      <c r="BC845" s="5">
        <v>16.88875</v>
      </c>
      <c r="BD845" s="18">
        <v>1217.5</v>
      </c>
      <c r="BE845" s="21">
        <v>1.81</v>
      </c>
      <c r="BF845" s="21">
        <v>3.65</v>
      </c>
      <c r="BG845" s="5">
        <v>4.68</v>
      </c>
      <c r="BH845" s="53">
        <v>195.4</v>
      </c>
      <c r="BI845" s="53">
        <v>136.9</v>
      </c>
      <c r="BJ845" s="53">
        <v>164.7</v>
      </c>
      <c r="BK845" s="53">
        <v>233.3</v>
      </c>
      <c r="BL845" s="54">
        <v>2057006.0</v>
      </c>
      <c r="BM845" s="53">
        <v>184.0</v>
      </c>
      <c r="BN845" s="53">
        <v>227.9</v>
      </c>
      <c r="BP845" s="53">
        <v>12696.1</v>
      </c>
      <c r="BR845" s="53">
        <v>183.8</v>
      </c>
      <c r="BS845" s="5">
        <v>286.855</v>
      </c>
      <c r="BT845" s="53">
        <v>3.6</v>
      </c>
      <c r="BU845" s="18">
        <v>2.14</v>
      </c>
      <c r="BV845" s="57">
        <v>160.633131</v>
      </c>
    </row>
    <row r="846" ht="15.75" customHeight="1">
      <c r="A846" s="3"/>
      <c r="B846" s="3"/>
      <c r="C846" s="3">
        <v>2016.49999999994</v>
      </c>
      <c r="E846" s="3"/>
      <c r="F846" s="50">
        <v>1312.8826</v>
      </c>
      <c r="G846" s="50">
        <v>4006.8347</v>
      </c>
      <c r="H846" s="51">
        <v>2053.5149</v>
      </c>
      <c r="I846" s="22">
        <v>1199.7621000000001</v>
      </c>
      <c r="J846" s="21">
        <v>116.17</v>
      </c>
      <c r="K846" s="3"/>
      <c r="L846" s="3"/>
      <c r="M846" s="54">
        <v>106.152</v>
      </c>
      <c r="N846" s="3">
        <v>2083.89</v>
      </c>
      <c r="O846" s="53">
        <v>187.6</v>
      </c>
      <c r="Q846" s="54">
        <v>240.167</v>
      </c>
      <c r="R846" s="54"/>
      <c r="S846" s="54">
        <v>48.76</v>
      </c>
      <c r="T846" s="54"/>
      <c r="U846" s="21">
        <v>1.64</v>
      </c>
      <c r="V846" s="21">
        <v>0.55</v>
      </c>
      <c r="W846" s="18">
        <f t="shared" si="6"/>
        <v>0.01584749655</v>
      </c>
      <c r="AA846" s="51">
        <v>8572.3402</v>
      </c>
      <c r="AB846" s="55">
        <v>11779.1359</v>
      </c>
      <c r="AC846" s="51">
        <v>18962.985</v>
      </c>
      <c r="AD846" s="51">
        <v>14317.528</v>
      </c>
      <c r="AE846" s="51">
        <v>13203.014</v>
      </c>
      <c r="AF846" s="51">
        <f t="shared" si="5"/>
        <v>46483.527</v>
      </c>
      <c r="AG846" s="18">
        <v>46675.09</v>
      </c>
      <c r="AH846" s="21">
        <v>0.27</v>
      </c>
      <c r="AI846" s="51">
        <f t="shared" si="3"/>
        <v>3206.7957</v>
      </c>
      <c r="AJ846" s="18">
        <v>1273.58</v>
      </c>
      <c r="AK846" s="54">
        <v>48.76</v>
      </c>
      <c r="AL846" s="56">
        <v>18.615</v>
      </c>
      <c r="AN846" s="53">
        <v>14285.3</v>
      </c>
      <c r="AO846" s="18">
        <f t="shared" si="4"/>
        <v>3667.088972</v>
      </c>
      <c r="AQ846" s="53">
        <v>17929.99</v>
      </c>
      <c r="AR846" s="21">
        <v>986.693</v>
      </c>
      <c r="AS846" s="21">
        <v>2.096932</v>
      </c>
      <c r="AT846" s="53">
        <v>309.6</v>
      </c>
      <c r="AU846" s="53">
        <v>371.5</v>
      </c>
      <c r="AW846" s="53">
        <v>109.3</v>
      </c>
      <c r="AX846" s="53">
        <v>258.4</v>
      </c>
      <c r="BA846" s="21">
        <v>222.592757896896</v>
      </c>
      <c r="BB846" s="5">
        <v>1273.58</v>
      </c>
      <c r="BC846" s="5">
        <v>17.18114</v>
      </c>
      <c r="BD846" s="18">
        <v>1320.6</v>
      </c>
      <c r="BE846" s="21">
        <v>1.64</v>
      </c>
      <c r="BF846" s="21">
        <v>3.5</v>
      </c>
      <c r="BG846" s="5">
        <v>4.53</v>
      </c>
      <c r="BH846" s="53">
        <v>195.4</v>
      </c>
      <c r="BI846" s="53">
        <v>136.9</v>
      </c>
      <c r="BJ846" s="53">
        <v>164.9</v>
      </c>
      <c r="BK846" s="53">
        <v>233.3</v>
      </c>
      <c r="BL846" s="54">
        <v>2054929.0</v>
      </c>
      <c r="BM846" s="53">
        <v>186.3</v>
      </c>
      <c r="BN846" s="53">
        <v>227.9</v>
      </c>
      <c r="BP846" s="53">
        <v>12777.0</v>
      </c>
      <c r="BR846" s="53">
        <v>184.8</v>
      </c>
      <c r="BS846" s="5">
        <v>287.819</v>
      </c>
      <c r="BT846" s="53">
        <v>3.568</v>
      </c>
      <c r="BU846" s="18">
        <v>2.13</v>
      </c>
      <c r="BV846" s="57">
        <v>161.502883</v>
      </c>
    </row>
    <row r="847" ht="15.75" customHeight="1">
      <c r="A847" s="3"/>
      <c r="B847" s="3"/>
      <c r="C847" s="3">
        <v>2016.58333333327</v>
      </c>
      <c r="E847" s="3"/>
      <c r="F847" s="50">
        <v>1326.4537</v>
      </c>
      <c r="G847" s="50">
        <v>4031.3975</v>
      </c>
      <c r="H847" s="51">
        <v>2062.2115</v>
      </c>
      <c r="I847" s="22">
        <v>1201.0284</v>
      </c>
      <c r="J847" s="21">
        <v>117.17</v>
      </c>
      <c r="K847" s="3"/>
      <c r="L847" s="3"/>
      <c r="M847" s="54">
        <v>106.384</v>
      </c>
      <c r="N847" s="3">
        <v>2148.9</v>
      </c>
      <c r="O847" s="53">
        <v>187.7</v>
      </c>
      <c r="Q847" s="54">
        <v>240.15</v>
      </c>
      <c r="R847" s="54"/>
      <c r="S847" s="54">
        <v>44.65</v>
      </c>
      <c r="T847" s="54"/>
      <c r="U847" s="21">
        <v>1.5</v>
      </c>
      <c r="V847" s="21">
        <v>0.51</v>
      </c>
      <c r="W847" s="18">
        <f t="shared" si="6"/>
        <v>0.01685130136</v>
      </c>
      <c r="AA847" s="51">
        <v>8618.6716</v>
      </c>
      <c r="AB847" s="55">
        <v>11860.82</v>
      </c>
      <c r="AC847" s="51">
        <v>19031.3029585776</v>
      </c>
      <c r="AD847" s="51">
        <v>14384.4359805308</v>
      </c>
      <c r="AE847" s="51">
        <v>13272.8419747065</v>
      </c>
      <c r="AF847" s="51">
        <f t="shared" si="5"/>
        <v>46688.58091</v>
      </c>
      <c r="AG847" s="18">
        <v>46923.07</v>
      </c>
      <c r="AH847" s="21">
        <v>0.3</v>
      </c>
      <c r="AI847" s="51">
        <f t="shared" si="3"/>
        <v>3242.1484</v>
      </c>
      <c r="AJ847" s="18">
        <v>1337.429</v>
      </c>
      <c r="AK847" s="54">
        <v>44.65</v>
      </c>
      <c r="AL847" s="56">
        <v>20.347</v>
      </c>
      <c r="AN847" s="53">
        <v>14232.2</v>
      </c>
      <c r="AO847" s="18">
        <f t="shared" si="4"/>
        <v>3850.932911</v>
      </c>
      <c r="AQ847" s="53">
        <v>18432.24</v>
      </c>
      <c r="AR847" s="21">
        <v>1100.95</v>
      </c>
      <c r="AS847" s="21">
        <v>2.208975</v>
      </c>
      <c r="AT847" s="53">
        <v>319.1</v>
      </c>
      <c r="AU847" s="53">
        <v>379.2</v>
      </c>
      <c r="AW847" s="53">
        <v>111.0</v>
      </c>
      <c r="AX847" s="53">
        <v>274.6</v>
      </c>
      <c r="BA847" s="21">
        <v>222.475769487206</v>
      </c>
      <c r="BB847" s="5">
        <v>1337.43</v>
      </c>
      <c r="BC847" s="5">
        <v>19.92857</v>
      </c>
      <c r="BD847" s="18">
        <v>1357.5</v>
      </c>
      <c r="BE847" s="21">
        <v>1.5</v>
      </c>
      <c r="BF847" s="21">
        <v>3.28</v>
      </c>
      <c r="BG847" s="5">
        <v>4.22</v>
      </c>
      <c r="BH847" s="53">
        <v>196.7</v>
      </c>
      <c r="BI847" s="53">
        <v>137.0</v>
      </c>
      <c r="BJ847" s="53">
        <v>165.0</v>
      </c>
      <c r="BK847" s="53">
        <v>233.9</v>
      </c>
      <c r="BL847" s="54">
        <v>2051079.0</v>
      </c>
      <c r="BM847" s="53">
        <v>186.7</v>
      </c>
      <c r="BN847" s="53">
        <v>228.1</v>
      </c>
      <c r="BP847" s="53">
        <v>12794.2</v>
      </c>
      <c r="BR847" s="53">
        <v>189.1</v>
      </c>
      <c r="BS847" s="5">
        <v>288.524</v>
      </c>
      <c r="BT847" s="53">
        <v>3.44</v>
      </c>
      <c r="BU847" s="18">
        <v>2.08</v>
      </c>
      <c r="BV847" s="57">
        <v>162.746347</v>
      </c>
    </row>
    <row r="848" ht="15.75" customHeight="1">
      <c r="A848" s="3"/>
      <c r="B848" s="3"/>
      <c r="C848" s="3">
        <v>2016.6666666666</v>
      </c>
      <c r="E848" s="3"/>
      <c r="F848" s="50">
        <v>1334.0825</v>
      </c>
      <c r="G848" s="50">
        <v>4055.2721</v>
      </c>
      <c r="H848" s="51">
        <v>2058.1494</v>
      </c>
      <c r="I848" s="22">
        <v>1200.6951000000001</v>
      </c>
      <c r="J848" s="21">
        <v>115.67</v>
      </c>
      <c r="K848" s="3"/>
      <c r="L848" s="3"/>
      <c r="M848" s="54">
        <v>106.585</v>
      </c>
      <c r="N848" s="3">
        <v>2170.95</v>
      </c>
      <c r="O848" s="53">
        <v>186.6</v>
      </c>
      <c r="Q848" s="54">
        <v>240.602</v>
      </c>
      <c r="R848" s="54"/>
      <c r="S848" s="54">
        <v>44.72</v>
      </c>
      <c r="T848" s="54"/>
      <c r="U848" s="21">
        <v>1.56</v>
      </c>
      <c r="V848" s="21">
        <v>0.57</v>
      </c>
      <c r="W848" s="18">
        <f t="shared" si="6"/>
        <v>0.01780939649</v>
      </c>
      <c r="AA848" s="51">
        <v>8643.0124</v>
      </c>
      <c r="AB848" s="55">
        <v>11907.5141</v>
      </c>
      <c r="AC848" s="51">
        <v>19084.7779635764</v>
      </c>
      <c r="AD848" s="51">
        <v>14450.1707286</v>
      </c>
      <c r="AE848" s="51">
        <v>13347.7212761189</v>
      </c>
      <c r="AF848" s="51">
        <f t="shared" si="5"/>
        <v>46882.66997</v>
      </c>
      <c r="AG848" s="18">
        <v>47039.87</v>
      </c>
      <c r="AH848" s="21">
        <v>0.3</v>
      </c>
      <c r="AI848" s="51">
        <f t="shared" si="3"/>
        <v>3264.5017</v>
      </c>
      <c r="AJ848" s="18">
        <v>1340.861</v>
      </c>
      <c r="AK848" s="54">
        <v>44.72</v>
      </c>
      <c r="AL848" s="56">
        <v>18.69</v>
      </c>
      <c r="AN848" s="53">
        <v>14378.0</v>
      </c>
      <c r="AO848" s="18">
        <f t="shared" si="4"/>
        <v>3860.814857</v>
      </c>
      <c r="AQ848" s="53">
        <v>18400.88</v>
      </c>
      <c r="AR848" s="21">
        <v>1124.357</v>
      </c>
      <c r="AS848" s="21">
        <v>2.142409</v>
      </c>
      <c r="AT848" s="53">
        <v>320.1</v>
      </c>
      <c r="AU848" s="53">
        <v>372.8</v>
      </c>
      <c r="AW848" s="53">
        <v>109.9</v>
      </c>
      <c r="AX848" s="53">
        <v>286.0</v>
      </c>
      <c r="BA848" s="21">
        <v>222.545303497992</v>
      </c>
      <c r="BB848" s="5">
        <v>1340.86</v>
      </c>
      <c r="BC848" s="5">
        <v>19.64023</v>
      </c>
      <c r="BD848" s="18">
        <v>1311.4</v>
      </c>
      <c r="BE848" s="21">
        <v>1.56</v>
      </c>
      <c r="BF848" s="21">
        <v>3.32</v>
      </c>
      <c r="BG848" s="5">
        <v>4.24</v>
      </c>
      <c r="BH848" s="53">
        <v>197.8</v>
      </c>
      <c r="BI848" s="53">
        <v>136.9</v>
      </c>
      <c r="BJ848" s="53">
        <v>165.3</v>
      </c>
      <c r="BK848" s="53">
        <v>234.1</v>
      </c>
      <c r="BL848" s="54">
        <v>2051927.0</v>
      </c>
      <c r="BM848" s="53">
        <v>186.2</v>
      </c>
      <c r="BN848" s="53">
        <v>228.2</v>
      </c>
      <c r="BP848" s="53">
        <v>12836.0</v>
      </c>
      <c r="BR848" s="53">
        <v>190.5</v>
      </c>
      <c r="BS848" s="5">
        <v>289.367</v>
      </c>
      <c r="BT848" s="53">
        <v>3.435</v>
      </c>
      <c r="BU848" s="18">
        <v>2.07</v>
      </c>
      <c r="BV848" s="57">
        <v>163.16382</v>
      </c>
    </row>
    <row r="849" ht="15.75" customHeight="1">
      <c r="A849" s="3"/>
      <c r="B849" s="3"/>
      <c r="C849" s="3">
        <v>2016.74999999994</v>
      </c>
      <c r="E849" s="3"/>
      <c r="F849" s="50">
        <v>1338.4481</v>
      </c>
      <c r="G849" s="50">
        <v>4075.3729</v>
      </c>
      <c r="H849" s="51">
        <v>2076.795</v>
      </c>
      <c r="I849" s="22">
        <v>1207.8168</v>
      </c>
      <c r="J849" s="21">
        <v>116.02</v>
      </c>
      <c r="K849" s="3"/>
      <c r="L849" s="3"/>
      <c r="M849" s="54">
        <v>106.671</v>
      </c>
      <c r="N849" s="3">
        <v>2157.69</v>
      </c>
      <c r="O849" s="53">
        <v>186.9</v>
      </c>
      <c r="Q849" s="54">
        <v>241.051</v>
      </c>
      <c r="R849" s="54"/>
      <c r="S849" s="54">
        <v>45.18</v>
      </c>
      <c r="T849" s="54"/>
      <c r="U849" s="21">
        <v>1.63</v>
      </c>
      <c r="V849" s="21">
        <v>0.59</v>
      </c>
      <c r="W849" s="18">
        <f t="shared" si="6"/>
        <v>0.01722214275</v>
      </c>
      <c r="AA849" s="51">
        <v>8689.2373</v>
      </c>
      <c r="AB849" s="55">
        <v>11988.1735</v>
      </c>
      <c r="AC849" s="51">
        <v>19083.007</v>
      </c>
      <c r="AD849" s="51">
        <v>14509.161</v>
      </c>
      <c r="AE849" s="51">
        <v>13403.983</v>
      </c>
      <c r="AF849" s="51">
        <f t="shared" si="5"/>
        <v>46996.151</v>
      </c>
      <c r="AG849" s="18">
        <v>47025.51</v>
      </c>
      <c r="AH849" s="21">
        <v>0.29</v>
      </c>
      <c r="AI849" s="51">
        <f t="shared" si="3"/>
        <v>3298.9362</v>
      </c>
      <c r="AJ849" s="18">
        <v>1326.618</v>
      </c>
      <c r="AK849" s="54">
        <v>45.18</v>
      </c>
      <c r="AL849" s="56">
        <v>19.214</v>
      </c>
      <c r="AN849" s="53">
        <v>14427.1</v>
      </c>
      <c r="AO849" s="18">
        <f t="shared" si="4"/>
        <v>3819.804204</v>
      </c>
      <c r="AQ849" s="53">
        <v>18308.15</v>
      </c>
      <c r="AR849" s="21">
        <v>1048.255</v>
      </c>
      <c r="AS849" s="21">
        <v>2.144667</v>
      </c>
      <c r="AT849" s="53">
        <v>313.8</v>
      </c>
      <c r="AU849" s="53">
        <v>365.9</v>
      </c>
      <c r="AW849" s="53">
        <v>106.5</v>
      </c>
      <c r="AX849" s="53">
        <v>280.0</v>
      </c>
      <c r="BA849" s="21">
        <v>223.531950919425</v>
      </c>
      <c r="BB849" s="5">
        <v>1326.62</v>
      </c>
      <c r="BC849" s="5">
        <v>19.28477</v>
      </c>
      <c r="BD849" s="18">
        <v>1317.1</v>
      </c>
      <c r="BE849" s="21">
        <v>1.63</v>
      </c>
      <c r="BF849" s="21">
        <v>3.41</v>
      </c>
      <c r="BG849" s="5">
        <v>4.31</v>
      </c>
      <c r="BH849" s="53">
        <v>196.3</v>
      </c>
      <c r="BI849" s="53">
        <v>136.9</v>
      </c>
      <c r="BJ849" s="53">
        <v>165.4</v>
      </c>
      <c r="BK849" s="53">
        <v>233.5</v>
      </c>
      <c r="BL849" s="54">
        <v>2056007.0</v>
      </c>
      <c r="BM849" s="53">
        <v>186.7</v>
      </c>
      <c r="BN849" s="53">
        <v>228.3</v>
      </c>
      <c r="BP849" s="53">
        <v>12893.2</v>
      </c>
      <c r="BR849" s="53">
        <v>190.0</v>
      </c>
      <c r="BS849" s="5">
        <v>290.369</v>
      </c>
      <c r="BT849" s="53">
        <v>3.46</v>
      </c>
      <c r="BU849" s="18">
        <v>2.09</v>
      </c>
      <c r="BV849" s="57">
        <v>163.029536</v>
      </c>
    </row>
    <row r="850" ht="15.75" customHeight="1">
      <c r="A850" s="3"/>
      <c r="B850" s="3"/>
      <c r="C850" s="3">
        <v>2016.83333333327</v>
      </c>
      <c r="E850" s="3"/>
      <c r="F850" s="50">
        <v>1344.9327</v>
      </c>
      <c r="G850" s="50">
        <v>4100.0669</v>
      </c>
      <c r="H850" s="51">
        <v>2089.1896</v>
      </c>
      <c r="I850" s="22">
        <v>1211.1425</v>
      </c>
      <c r="J850" s="21">
        <v>118.06</v>
      </c>
      <c r="K850" s="3"/>
      <c r="L850" s="3"/>
      <c r="M850" s="54">
        <v>106.837</v>
      </c>
      <c r="N850" s="3">
        <v>2143.02</v>
      </c>
      <c r="O850" s="53">
        <v>186.7</v>
      </c>
      <c r="Q850" s="54">
        <v>241.691</v>
      </c>
      <c r="R850" s="54"/>
      <c r="S850" s="54">
        <v>49.78</v>
      </c>
      <c r="T850" s="54"/>
      <c r="U850" s="21">
        <v>1.76</v>
      </c>
      <c r="V850" s="21">
        <v>0.66</v>
      </c>
      <c r="W850" s="18">
        <f t="shared" si="6"/>
        <v>0.01863028327</v>
      </c>
      <c r="AA850" s="51">
        <v>8735.0257</v>
      </c>
      <c r="AB850" s="55">
        <v>12061.2148</v>
      </c>
      <c r="AC850" s="51">
        <v>19001.4123066352</v>
      </c>
      <c r="AD850" s="51">
        <v>14556.7476426675</v>
      </c>
      <c r="AE850" s="51">
        <v>13426.9515138133</v>
      </c>
      <c r="AF850" s="51">
        <f t="shared" si="5"/>
        <v>46985.11146</v>
      </c>
      <c r="AG850" s="18">
        <v>46879.97</v>
      </c>
      <c r="AH850" s="21">
        <v>0.33</v>
      </c>
      <c r="AI850" s="51">
        <f t="shared" si="3"/>
        <v>3326.1891</v>
      </c>
      <c r="AJ850" s="18">
        <v>1268.929</v>
      </c>
      <c r="AK850" s="54">
        <v>49.78</v>
      </c>
      <c r="AL850" s="56">
        <v>17.796</v>
      </c>
      <c r="AN850" s="53">
        <v>14392.8</v>
      </c>
      <c r="AO850" s="18">
        <f t="shared" si="4"/>
        <v>3653.697092</v>
      </c>
      <c r="AQ850" s="53">
        <v>18142.42</v>
      </c>
      <c r="AR850" s="21">
        <v>958.162</v>
      </c>
      <c r="AS850" s="21">
        <v>2.146381</v>
      </c>
      <c r="AT850" s="53">
        <v>321.2</v>
      </c>
      <c r="AU850" s="53">
        <v>363.5</v>
      </c>
      <c r="AW850" s="53">
        <v>111.6</v>
      </c>
      <c r="AX850" s="53">
        <v>274.5</v>
      </c>
      <c r="BA850" s="21">
        <v>223.519546262963</v>
      </c>
      <c r="BB850" s="5">
        <v>1268.93</v>
      </c>
      <c r="BC850" s="5">
        <v>17.73714</v>
      </c>
      <c r="BD850" s="18">
        <v>1273.1</v>
      </c>
      <c r="BE850" s="21">
        <v>1.76</v>
      </c>
      <c r="BF850" s="21">
        <v>3.51</v>
      </c>
      <c r="BG850" s="5">
        <v>4.38</v>
      </c>
      <c r="BH850" s="53">
        <v>194.9</v>
      </c>
      <c r="BI850" s="53">
        <v>136.7</v>
      </c>
      <c r="BJ850" s="53">
        <v>165.1</v>
      </c>
      <c r="BK850" s="53">
        <v>233.7</v>
      </c>
      <c r="BL850" s="54">
        <v>2054770.0</v>
      </c>
      <c r="BM850" s="53">
        <v>187.3</v>
      </c>
      <c r="BN850" s="53">
        <v>228.1</v>
      </c>
      <c r="BP850" s="53">
        <v>12922.7</v>
      </c>
      <c r="BR850" s="53">
        <v>190.8</v>
      </c>
      <c r="BS850" s="5">
        <v>291.378</v>
      </c>
      <c r="BT850" s="53">
        <v>3.47</v>
      </c>
      <c r="BU850" s="18">
        <v>2.11</v>
      </c>
      <c r="BV850" s="57">
        <v>162.892921</v>
      </c>
    </row>
    <row r="851" ht="15.75" customHeight="1">
      <c r="A851" s="3"/>
      <c r="B851" s="3"/>
      <c r="C851" s="3">
        <v>2016.9166666666</v>
      </c>
      <c r="E851" s="3"/>
      <c r="F851" s="50">
        <v>1349.327</v>
      </c>
      <c r="G851" s="50">
        <v>4111.8926</v>
      </c>
      <c r="H851" s="51">
        <v>2095.8846</v>
      </c>
      <c r="I851" s="22">
        <v>1215.5191</v>
      </c>
      <c r="J851" s="21">
        <v>120.56</v>
      </c>
      <c r="K851" s="3"/>
      <c r="L851" s="3"/>
      <c r="M851" s="54">
        <v>106.909</v>
      </c>
      <c r="N851" s="3">
        <v>2164.99</v>
      </c>
      <c r="O851" s="53">
        <v>186.3</v>
      </c>
      <c r="Q851" s="54">
        <v>242.029</v>
      </c>
      <c r="R851" s="54"/>
      <c r="S851" s="54">
        <v>45.66</v>
      </c>
      <c r="T851" s="54"/>
      <c r="U851" s="21">
        <v>2.14</v>
      </c>
      <c r="V851" s="21">
        <v>0.74</v>
      </c>
      <c r="W851" s="18">
        <f t="shared" si="6"/>
        <v>0.01782229119</v>
      </c>
      <c r="AA851" s="51">
        <v>8762.3671</v>
      </c>
      <c r="AB851" s="55">
        <v>12085.6635</v>
      </c>
      <c r="AC851" s="51">
        <v>18878.7171374011</v>
      </c>
      <c r="AD851" s="51">
        <v>14591.9198731153</v>
      </c>
      <c r="AE851" s="51">
        <v>13437.9242718246</v>
      </c>
      <c r="AF851" s="51">
        <f t="shared" si="5"/>
        <v>46908.56128</v>
      </c>
      <c r="AG851" s="18">
        <v>46822.04</v>
      </c>
      <c r="AH851" s="21">
        <v>0.45</v>
      </c>
      <c r="AI851" s="51">
        <f t="shared" si="3"/>
        <v>3323.2964</v>
      </c>
      <c r="AJ851" s="18">
        <v>1240.293</v>
      </c>
      <c r="AK851" s="54">
        <v>45.66</v>
      </c>
      <c r="AL851" s="56">
        <v>16.422</v>
      </c>
      <c r="AN851" s="53">
        <v>14219.4</v>
      </c>
      <c r="AO851" s="18">
        <f t="shared" si="4"/>
        <v>3571.243881</v>
      </c>
      <c r="AQ851" s="53">
        <v>19123.58</v>
      </c>
      <c r="AR851" s="21">
        <v>956.79</v>
      </c>
      <c r="AS851" s="21">
        <v>2.469176</v>
      </c>
      <c r="AT851" s="53">
        <v>338.6</v>
      </c>
      <c r="AU851" s="53">
        <v>375.3</v>
      </c>
      <c r="AW851" s="53">
        <v>115.8</v>
      </c>
      <c r="AX851" s="53">
        <v>280.3</v>
      </c>
      <c r="BA851" s="21">
        <v>223.89046159657</v>
      </c>
      <c r="BB851" s="5">
        <v>1240.29</v>
      </c>
      <c r="BC851" s="5">
        <v>17.41545</v>
      </c>
      <c r="BD851" s="18">
        <v>1173.9</v>
      </c>
      <c r="BE851" s="21">
        <v>2.14</v>
      </c>
      <c r="BF851" s="21">
        <v>3.86</v>
      </c>
      <c r="BG851" s="5">
        <v>4.71</v>
      </c>
      <c r="BH851" s="53">
        <v>196.5</v>
      </c>
      <c r="BI851" s="53">
        <v>136.8</v>
      </c>
      <c r="BJ851" s="53">
        <v>165.2</v>
      </c>
      <c r="BK851" s="53">
        <v>233.7</v>
      </c>
      <c r="BL851" s="54">
        <v>2065930.0</v>
      </c>
      <c r="BM851" s="53">
        <v>186.5</v>
      </c>
      <c r="BN851" s="53">
        <v>228.4</v>
      </c>
      <c r="BP851" s="53">
        <v>12957.8</v>
      </c>
      <c r="BR851" s="53">
        <v>196.2</v>
      </c>
      <c r="BS851" s="5">
        <v>292.227</v>
      </c>
      <c r="BT851" s="53">
        <v>3.77</v>
      </c>
      <c r="BU851" s="18">
        <v>2.1</v>
      </c>
      <c r="BV851" s="57">
        <v>163.334639</v>
      </c>
    </row>
    <row r="852" ht="15.75" customHeight="1">
      <c r="A852" s="3"/>
      <c r="B852" s="3"/>
      <c r="C852" s="3">
        <v>2016.99999999994</v>
      </c>
      <c r="E852" s="3"/>
      <c r="F852" s="50">
        <v>1354.8015</v>
      </c>
      <c r="G852" s="50">
        <v>4119.6859</v>
      </c>
      <c r="H852" s="51">
        <v>2091.9982</v>
      </c>
      <c r="I852" s="22">
        <v>1211.6635</v>
      </c>
      <c r="J852" s="21">
        <v>123.02</v>
      </c>
      <c r="K852" s="3"/>
      <c r="L852" s="3"/>
      <c r="M852" s="54">
        <v>107.054</v>
      </c>
      <c r="N852" s="3">
        <v>2246.63</v>
      </c>
      <c r="O852" s="53">
        <v>188.2</v>
      </c>
      <c r="Q852" s="54">
        <v>242.772</v>
      </c>
      <c r="R852" s="54"/>
      <c r="S852" s="54">
        <v>51.97</v>
      </c>
      <c r="T852" s="54"/>
      <c r="U852" s="21">
        <v>2.49</v>
      </c>
      <c r="V852" s="21">
        <v>0.87</v>
      </c>
      <c r="W852" s="18">
        <f t="shared" si="6"/>
        <v>0.01853367077</v>
      </c>
      <c r="AA852" s="51">
        <v>8766.1517</v>
      </c>
      <c r="AB852" s="55">
        <v>12078.1142</v>
      </c>
      <c r="AC852" s="51">
        <v>18769.47</v>
      </c>
      <c r="AD852" s="51">
        <v>14614.579</v>
      </c>
      <c r="AE852" s="51">
        <v>13467.192</v>
      </c>
      <c r="AF852" s="51">
        <f t="shared" si="5"/>
        <v>46851.241</v>
      </c>
      <c r="AG852" s="18">
        <v>46851.71</v>
      </c>
      <c r="AH852" s="21">
        <v>0.51</v>
      </c>
      <c r="AI852" s="51">
        <f t="shared" si="3"/>
        <v>3311.9625</v>
      </c>
      <c r="AJ852" s="18">
        <v>1152.165</v>
      </c>
      <c r="AK852" s="54">
        <v>51.97</v>
      </c>
      <c r="AL852" s="56">
        <v>15.978</v>
      </c>
      <c r="AN852" s="53">
        <v>14091.4</v>
      </c>
      <c r="AO852" s="18">
        <f t="shared" si="4"/>
        <v>3317.492082</v>
      </c>
      <c r="AQ852" s="53">
        <v>19762.6</v>
      </c>
      <c r="AR852" s="21">
        <v>920.288</v>
      </c>
      <c r="AS852" s="21">
        <v>2.567862</v>
      </c>
      <c r="AT852" s="53">
        <v>354.6</v>
      </c>
      <c r="AU852" s="53">
        <v>398.2</v>
      </c>
      <c r="AW852" s="73" t="str">
        <f t="shared" ref="AW852:AW853" si="7">NA()</f>
        <v>#N/A</v>
      </c>
      <c r="AX852" s="53">
        <v>286.3</v>
      </c>
      <c r="BA852" s="21">
        <v>224.176830874499</v>
      </c>
      <c r="BB852" s="5">
        <v>1152.17</v>
      </c>
      <c r="BC852" s="5">
        <v>16.3785</v>
      </c>
      <c r="BD852" s="18">
        <v>1151.7</v>
      </c>
      <c r="BE852" s="21">
        <v>2.49</v>
      </c>
      <c r="BF852" s="21">
        <v>4.06</v>
      </c>
      <c r="BG852" s="5">
        <v>4.83</v>
      </c>
      <c r="BH852" s="53">
        <v>199.5</v>
      </c>
      <c r="BI852" s="53">
        <v>136.8</v>
      </c>
      <c r="BJ852" s="53">
        <v>165.4</v>
      </c>
      <c r="BK852" s="53">
        <v>234.0</v>
      </c>
      <c r="BL852" s="54">
        <v>2069867.0</v>
      </c>
      <c r="BM852" s="53">
        <v>188.3</v>
      </c>
      <c r="BN852" s="53">
        <v>228.7</v>
      </c>
      <c r="BP852" s="53">
        <v>13058.0</v>
      </c>
      <c r="BR852" s="53">
        <v>198.8</v>
      </c>
      <c r="BS852" s="5">
        <v>293.066</v>
      </c>
      <c r="BT852" s="53">
        <v>4.198</v>
      </c>
      <c r="BU852" s="18">
        <v>2.03</v>
      </c>
      <c r="BV852" s="57">
        <v>163.433631</v>
      </c>
    </row>
    <row r="853" ht="15.75" customHeight="1">
      <c r="A853" s="3"/>
      <c r="B853" s="3"/>
      <c r="C853" s="3">
        <v>2017.08333333327</v>
      </c>
      <c r="E853" s="3"/>
      <c r="F853" s="50">
        <v>1359.2462</v>
      </c>
      <c r="G853" s="50">
        <v>4134.4466</v>
      </c>
      <c r="H853" s="51">
        <v>2093.0387</v>
      </c>
      <c r="I853" s="22">
        <v>1209.7864</v>
      </c>
      <c r="J853" s="21">
        <v>122.12</v>
      </c>
      <c r="K853" s="3"/>
      <c r="L853" s="3"/>
      <c r="M853" s="54">
        <v>107.308</v>
      </c>
      <c r="N853" s="3">
        <v>2275.12</v>
      </c>
      <c r="O853" s="53">
        <v>190.7</v>
      </c>
      <c r="Q853" s="54">
        <v>243.78</v>
      </c>
      <c r="R853" s="54"/>
      <c r="S853" s="54">
        <v>52.5</v>
      </c>
      <c r="T853" s="54"/>
      <c r="U853" s="21">
        <v>2.43</v>
      </c>
      <c r="V853" s="21">
        <v>0.83</v>
      </c>
      <c r="W853" s="18">
        <f t="shared" si="6"/>
        <v>0.01904997056</v>
      </c>
      <c r="AA853" s="51">
        <v>8785.3338</v>
      </c>
      <c r="AB853" s="55">
        <v>12107.6281</v>
      </c>
      <c r="AC853" s="51">
        <v>18713.792296363</v>
      </c>
      <c r="AD853" s="51">
        <v>14626.7358932435</v>
      </c>
      <c r="AE853" s="51">
        <v>13536.2805626327</v>
      </c>
      <c r="AF853" s="51">
        <f t="shared" si="5"/>
        <v>46876.80875</v>
      </c>
      <c r="AG853" s="18">
        <v>46968.98</v>
      </c>
      <c r="AH853" s="21">
        <v>0.51</v>
      </c>
      <c r="AI853" s="51">
        <f t="shared" si="3"/>
        <v>3322.2943</v>
      </c>
      <c r="AJ853" s="18">
        <v>1192.648</v>
      </c>
      <c r="AK853" s="54">
        <v>52.5</v>
      </c>
      <c r="AL853" s="56">
        <v>17.543</v>
      </c>
      <c r="AN853" s="53">
        <v>14145.5</v>
      </c>
      <c r="AO853" s="18">
        <f t="shared" si="4"/>
        <v>3434.057011</v>
      </c>
      <c r="AQ853" s="53">
        <v>19864.09</v>
      </c>
      <c r="AR853" s="21">
        <v>978.135</v>
      </c>
      <c r="AS853" s="21">
        <v>2.627</v>
      </c>
      <c r="AT853" s="53">
        <v>352.9</v>
      </c>
      <c r="AU853" s="53">
        <v>398.9</v>
      </c>
      <c r="AW853" s="73" t="str">
        <f t="shared" si="7"/>
        <v>#N/A</v>
      </c>
      <c r="AX853" s="53">
        <v>292.4</v>
      </c>
      <c r="BA853" s="21">
        <v>226.955805672448</v>
      </c>
      <c r="BB853" s="5">
        <v>1192.65</v>
      </c>
      <c r="BC853" s="5">
        <v>16.80762</v>
      </c>
      <c r="BD853" s="18">
        <v>1211.4</v>
      </c>
      <c r="BE853" s="21">
        <v>2.43</v>
      </c>
      <c r="BF853" s="21">
        <v>3.92</v>
      </c>
      <c r="BG853" s="5">
        <v>4.66</v>
      </c>
      <c r="BH853" s="53">
        <v>202.2</v>
      </c>
      <c r="BI853" s="53">
        <v>137.5</v>
      </c>
      <c r="BJ853" s="53">
        <v>165.6</v>
      </c>
      <c r="BK853" s="53">
        <v>237.0</v>
      </c>
      <c r="BL853" s="54">
        <v>2069616.0</v>
      </c>
      <c r="BM853" s="53">
        <v>191.0</v>
      </c>
      <c r="BN853" s="53">
        <v>229.4</v>
      </c>
      <c r="BP853" s="53">
        <v>13122.2</v>
      </c>
      <c r="BR853" s="53">
        <v>199.1</v>
      </c>
      <c r="BS853" s="5">
        <v>293.769</v>
      </c>
      <c r="BT853" s="53">
        <v>4.15</v>
      </c>
      <c r="BU853" s="18">
        <v>2.02</v>
      </c>
      <c r="BV853" s="57">
        <v>162.708748</v>
      </c>
    </row>
    <row r="854" ht="15.75" customHeight="1">
      <c r="A854" s="3"/>
      <c r="B854" s="3"/>
      <c r="C854" s="3">
        <v>2017.1666666666</v>
      </c>
      <c r="E854" s="3"/>
      <c r="F854" s="50">
        <v>1362.9865</v>
      </c>
      <c r="G854" s="50">
        <v>4143.9985</v>
      </c>
      <c r="H854" s="51">
        <v>2091.745</v>
      </c>
      <c r="I854" s="22">
        <v>1217.1504</v>
      </c>
      <c r="J854" s="21">
        <v>120.73</v>
      </c>
      <c r="K854" s="3"/>
      <c r="L854" s="3"/>
      <c r="M854" s="54">
        <v>107.459</v>
      </c>
      <c r="N854" s="3">
        <v>2329.91</v>
      </c>
      <c r="O854" s="53">
        <v>191.6</v>
      </c>
      <c r="Q854" s="54">
        <v>243.961</v>
      </c>
      <c r="R854" s="54"/>
      <c r="S854" s="54">
        <v>53.47</v>
      </c>
      <c r="T854" s="54"/>
      <c r="U854" s="21">
        <v>2.42</v>
      </c>
      <c r="V854" s="21">
        <v>0.82</v>
      </c>
      <c r="W854" s="18">
        <f t="shared" si="6"/>
        <v>0.01867493293</v>
      </c>
      <c r="AA854" s="51">
        <v>8806.4264</v>
      </c>
      <c r="AB854" s="55">
        <v>12147.5788</v>
      </c>
      <c r="AC854" s="51">
        <v>18694.0970053376</v>
      </c>
      <c r="AD854" s="51">
        <v>14638.8396678278</v>
      </c>
      <c r="AE854" s="51">
        <v>13631.6563773235</v>
      </c>
      <c r="AF854" s="51">
        <f t="shared" si="5"/>
        <v>46964.59305</v>
      </c>
      <c r="AG854" s="18">
        <v>47076.19</v>
      </c>
      <c r="AH854" s="21">
        <v>0.52</v>
      </c>
      <c r="AI854" s="51">
        <f t="shared" si="3"/>
        <v>3341.1524</v>
      </c>
      <c r="AJ854" s="18">
        <v>1233.39</v>
      </c>
      <c r="AK854" s="54">
        <v>53.47</v>
      </c>
      <c r="AL854" s="56">
        <v>18.459</v>
      </c>
      <c r="AN854" s="53">
        <v>14194.6</v>
      </c>
      <c r="AO854" s="18">
        <f t="shared" si="4"/>
        <v>3551.367694</v>
      </c>
      <c r="AQ854" s="53">
        <v>20812.24</v>
      </c>
      <c r="AR854" s="21">
        <v>1012.616</v>
      </c>
      <c r="AS854" s="21">
        <v>2.699358</v>
      </c>
      <c r="AT854" s="53">
        <v>365.9</v>
      </c>
      <c r="AU854" s="53">
        <v>411.1</v>
      </c>
      <c r="AW854" s="53">
        <v>123.5</v>
      </c>
      <c r="AX854" s="53">
        <v>299.1</v>
      </c>
      <c r="BA854" s="21">
        <v>226.488813671673</v>
      </c>
      <c r="BB854" s="5">
        <v>1233.3899999999999</v>
      </c>
      <c r="BC854" s="5">
        <v>17.87425</v>
      </c>
      <c r="BD854" s="18">
        <v>1253.9</v>
      </c>
      <c r="BE854" s="21">
        <v>2.42</v>
      </c>
      <c r="BF854" s="21">
        <v>3.95</v>
      </c>
      <c r="BG854" s="5">
        <v>4.64</v>
      </c>
      <c r="BH854" s="53">
        <v>204.4</v>
      </c>
      <c r="BI854" s="53">
        <v>137.6</v>
      </c>
      <c r="BJ854" s="53">
        <v>166.0</v>
      </c>
      <c r="BK854" s="53">
        <v>237.2</v>
      </c>
      <c r="BL854" s="54">
        <v>2066881.0</v>
      </c>
      <c r="BM854" s="53">
        <v>191.7</v>
      </c>
      <c r="BN854" s="53">
        <v>230.3</v>
      </c>
      <c r="BP854" s="53">
        <v>13140.9</v>
      </c>
      <c r="BR854" s="53">
        <v>203.9</v>
      </c>
      <c r="BS854" s="5">
        <v>294.543</v>
      </c>
      <c r="BT854" s="53">
        <v>4.1675</v>
      </c>
      <c r="BU854" s="18">
        <v>1.98</v>
      </c>
      <c r="BV854" s="57">
        <v>162.520814</v>
      </c>
    </row>
    <row r="855" ht="15.75" customHeight="1">
      <c r="A855" s="3"/>
      <c r="B855" s="3"/>
      <c r="C855" s="3">
        <v>2017.24999999994</v>
      </c>
      <c r="E855" s="3"/>
      <c r="F855" s="50">
        <v>1365.7839</v>
      </c>
      <c r="G855" s="50">
        <v>4155.4875</v>
      </c>
      <c r="H855" s="51">
        <v>2078.0454</v>
      </c>
      <c r="I855" s="22">
        <v>1225.5031999999999</v>
      </c>
      <c r="J855" s="21">
        <v>121.23</v>
      </c>
      <c r="K855" s="3"/>
      <c r="L855" s="3"/>
      <c r="M855" s="54">
        <v>107.328</v>
      </c>
      <c r="N855" s="3">
        <v>2366.82</v>
      </c>
      <c r="O855" s="53">
        <v>191.5</v>
      </c>
      <c r="Q855" s="54">
        <v>243.749</v>
      </c>
      <c r="R855" s="54"/>
      <c r="S855" s="54">
        <v>49.33</v>
      </c>
      <c r="T855" s="54"/>
      <c r="U855" s="21">
        <v>2.48</v>
      </c>
      <c r="V855" s="21">
        <v>1.01</v>
      </c>
      <c r="W855" s="18">
        <f t="shared" si="6"/>
        <v>0.01644063944</v>
      </c>
      <c r="AA855" s="51">
        <v>8812.9245</v>
      </c>
      <c r="AB855" s="55">
        <v>12168.7437</v>
      </c>
      <c r="AC855" s="51">
        <v>18678.37</v>
      </c>
      <c r="AD855" s="51">
        <v>14663.449</v>
      </c>
      <c r="AE855" s="51">
        <v>13731.021</v>
      </c>
      <c r="AF855" s="51">
        <f t="shared" si="5"/>
        <v>47072.84</v>
      </c>
      <c r="AG855" s="18">
        <v>47173.35</v>
      </c>
      <c r="AH855" s="21">
        <v>0.74</v>
      </c>
      <c r="AI855" s="51">
        <f t="shared" si="3"/>
        <v>3355.8192</v>
      </c>
      <c r="AJ855" s="18">
        <v>1231.063</v>
      </c>
      <c r="AK855" s="54">
        <v>49.33</v>
      </c>
      <c r="AL855" s="56">
        <v>18.256</v>
      </c>
      <c r="AN855" s="53">
        <v>14257.8</v>
      </c>
      <c r="AO855" s="18">
        <f t="shared" si="4"/>
        <v>3544.667434</v>
      </c>
      <c r="AQ855" s="53">
        <v>20663.22</v>
      </c>
      <c r="AR855" s="21">
        <v>962.152</v>
      </c>
      <c r="AS855" s="21">
        <v>2.650261</v>
      </c>
      <c r="AT855" s="53">
        <v>361.0</v>
      </c>
      <c r="AU855" s="53">
        <v>411.9</v>
      </c>
      <c r="AW855" s="53">
        <v>121.5</v>
      </c>
      <c r="AX855" s="53">
        <v>294.3</v>
      </c>
      <c r="BA855" s="21">
        <v>226.534017326988</v>
      </c>
      <c r="BB855" s="5">
        <v>1231.06</v>
      </c>
      <c r="BC855" s="5">
        <v>17.58783</v>
      </c>
      <c r="BD855" s="18">
        <v>1251.2</v>
      </c>
      <c r="BE855" s="21">
        <v>2.48</v>
      </c>
      <c r="BF855" s="21">
        <v>4.01</v>
      </c>
      <c r="BG855" s="5">
        <v>4.68</v>
      </c>
      <c r="BH855" s="53">
        <v>206.2</v>
      </c>
      <c r="BI855" s="53">
        <v>137.7</v>
      </c>
      <c r="BJ855" s="53">
        <v>166.3</v>
      </c>
      <c r="BK855" s="53">
        <v>237.4</v>
      </c>
      <c r="BL855" s="54">
        <v>2068191.0</v>
      </c>
      <c r="BM855" s="53">
        <v>191.4</v>
      </c>
      <c r="BN855" s="53">
        <v>230.8</v>
      </c>
      <c r="BP855" s="53">
        <v>13196.5</v>
      </c>
      <c r="BR855" s="53">
        <v>203.8</v>
      </c>
      <c r="BS855" s="5">
        <v>295.012</v>
      </c>
      <c r="BT855" s="53">
        <v>4.196</v>
      </c>
      <c r="BU855" s="18">
        <v>1.96</v>
      </c>
      <c r="BV855" s="57">
        <v>163.713204</v>
      </c>
    </row>
    <row r="856" ht="15.75" customHeight="1">
      <c r="A856" s="3"/>
      <c r="B856" s="3"/>
      <c r="C856" s="3">
        <v>2017.33333333327</v>
      </c>
      <c r="E856" s="3"/>
      <c r="F856" s="50">
        <v>1368.6391</v>
      </c>
      <c r="G856" s="50">
        <v>4170.2957</v>
      </c>
      <c r="H856" s="51">
        <v>2083.8377</v>
      </c>
      <c r="I856" s="22">
        <v>1232.4551999999999</v>
      </c>
      <c r="J856" s="21">
        <v>120.52</v>
      </c>
      <c r="K856" s="3"/>
      <c r="L856" s="3"/>
      <c r="M856" s="54">
        <v>107.585</v>
      </c>
      <c r="N856" s="3">
        <v>2359.31</v>
      </c>
      <c r="O856" s="53">
        <v>193.0</v>
      </c>
      <c r="Q856" s="54">
        <v>244.051</v>
      </c>
      <c r="R856" s="54"/>
      <c r="S856" s="54">
        <v>51.06</v>
      </c>
      <c r="T856" s="54"/>
      <c r="U856" s="21">
        <v>2.3</v>
      </c>
      <c r="V856" s="21">
        <v>1.04</v>
      </c>
      <c r="W856" s="18">
        <f t="shared" si="6"/>
        <v>0.01640072178</v>
      </c>
      <c r="AA856" s="51">
        <v>8843.8428</v>
      </c>
      <c r="AB856" s="55">
        <v>12201.9807</v>
      </c>
      <c r="AC856" s="51">
        <v>18647.0522856904</v>
      </c>
      <c r="AD856" s="51">
        <v>14708.7380436177</v>
      </c>
      <c r="AE856" s="51">
        <v>13816.4259393594</v>
      </c>
      <c r="AF856" s="51">
        <f t="shared" si="5"/>
        <v>47172.21627</v>
      </c>
      <c r="AG856" s="18">
        <v>47260.45</v>
      </c>
      <c r="AH856" s="21">
        <v>0.8</v>
      </c>
      <c r="AI856" s="51">
        <f t="shared" si="3"/>
        <v>3358.1379</v>
      </c>
      <c r="AJ856" s="18">
        <v>1267.15</v>
      </c>
      <c r="AK856" s="54">
        <v>51.06</v>
      </c>
      <c r="AL856" s="56">
        <v>17.248</v>
      </c>
      <c r="AN856" s="53">
        <v>14150.6</v>
      </c>
      <c r="AO856" s="18">
        <f t="shared" si="4"/>
        <v>3648.574719</v>
      </c>
      <c r="AQ856" s="53">
        <v>20940.51</v>
      </c>
      <c r="AR856" s="21">
        <v>964.274</v>
      </c>
      <c r="AS856" s="21">
        <v>2.588784</v>
      </c>
      <c r="AT856" s="53">
        <v>359.5</v>
      </c>
      <c r="AU856" s="53">
        <v>413.3</v>
      </c>
      <c r="AW856" s="53">
        <v>124.4</v>
      </c>
      <c r="AX856" s="53">
        <v>308.5</v>
      </c>
      <c r="BA856" s="21">
        <v>227.670092842188</v>
      </c>
      <c r="BB856" s="5">
        <v>1267.15</v>
      </c>
      <c r="BC856" s="5">
        <v>18.05833</v>
      </c>
      <c r="BD856" s="18">
        <v>1268.3</v>
      </c>
      <c r="BE856" s="21">
        <v>2.3</v>
      </c>
      <c r="BF856" s="21">
        <v>3.87</v>
      </c>
      <c r="BG856" s="5">
        <v>4.57</v>
      </c>
      <c r="BH856" s="53">
        <v>206.6</v>
      </c>
      <c r="BI856" s="53">
        <v>137.9</v>
      </c>
      <c r="BJ856" s="53">
        <v>166.5</v>
      </c>
      <c r="BK856" s="53">
        <v>238.5</v>
      </c>
      <c r="BL856" s="54">
        <v>2063455.0</v>
      </c>
      <c r="BM856" s="53">
        <v>192.8</v>
      </c>
      <c r="BN856" s="53">
        <v>230.8</v>
      </c>
      <c r="BP856" s="53">
        <v>13222.2</v>
      </c>
      <c r="BR856" s="53">
        <v>204.8</v>
      </c>
      <c r="BS856" s="5">
        <v>295.741</v>
      </c>
      <c r="BT856" s="53">
        <v>4.045</v>
      </c>
      <c r="BU856" s="18">
        <v>1.98</v>
      </c>
      <c r="BV856" s="57">
        <v>164.992387</v>
      </c>
    </row>
    <row r="857" ht="15.75" customHeight="1">
      <c r="A857" s="3"/>
      <c r="B857" s="3"/>
      <c r="C857" s="3">
        <v>2017.4166666666</v>
      </c>
      <c r="E857" s="3"/>
      <c r="F857" s="50">
        <v>1372.3929</v>
      </c>
      <c r="G857" s="50">
        <v>4185.9697</v>
      </c>
      <c r="H857" s="51">
        <v>2087.4381</v>
      </c>
      <c r="I857" s="22">
        <v>1242.0299</v>
      </c>
      <c r="J857" s="21">
        <v>119.75</v>
      </c>
      <c r="K857" s="3"/>
      <c r="L857" s="3"/>
      <c r="M857" s="54">
        <v>107.713</v>
      </c>
      <c r="N857" s="3">
        <v>2395.35</v>
      </c>
      <c r="O857" s="53">
        <v>192.8</v>
      </c>
      <c r="Q857" s="54">
        <v>243.962</v>
      </c>
      <c r="R857" s="54"/>
      <c r="S857" s="54">
        <v>48.48</v>
      </c>
      <c r="T857" s="54"/>
      <c r="U857" s="21">
        <v>2.3</v>
      </c>
      <c r="V857" s="21">
        <v>1.12</v>
      </c>
      <c r="W857" s="18">
        <f t="shared" si="6"/>
        <v>0.01593993756</v>
      </c>
      <c r="AA857" s="51">
        <v>8877.5922</v>
      </c>
      <c r="AB857" s="55">
        <v>12242.6243</v>
      </c>
      <c r="AC857" s="51">
        <v>18630.405396804</v>
      </c>
      <c r="AD857" s="51">
        <v>14765.3428629809</v>
      </c>
      <c r="AE857" s="51">
        <v>13887.3225151776</v>
      </c>
      <c r="AF857" s="51">
        <f t="shared" si="5"/>
        <v>47283.07077</v>
      </c>
      <c r="AG857" s="18">
        <v>47415.52</v>
      </c>
      <c r="AH857" s="21">
        <v>0.89</v>
      </c>
      <c r="AI857" s="51">
        <f t="shared" si="3"/>
        <v>3365.0321</v>
      </c>
      <c r="AJ857" s="18">
        <v>1245.25</v>
      </c>
      <c r="AK857" s="54">
        <v>48.48</v>
      </c>
      <c r="AL857" s="56">
        <v>17.406</v>
      </c>
      <c r="AN857" s="53">
        <v>14358.8</v>
      </c>
      <c r="AO857" s="18">
        <f t="shared" si="4"/>
        <v>3585.516844</v>
      </c>
      <c r="AQ857" s="53">
        <v>21008.65</v>
      </c>
      <c r="AR857" s="21">
        <v>931.323</v>
      </c>
      <c r="AS857" s="21">
        <v>2.555864</v>
      </c>
      <c r="AT857" s="53">
        <v>353.8</v>
      </c>
      <c r="AU857" s="53">
        <v>407.9</v>
      </c>
      <c r="AW857" s="53">
        <v>122.4</v>
      </c>
      <c r="AX857" s="53">
        <v>305.7</v>
      </c>
      <c r="BA857" s="21">
        <v>227.865555694936</v>
      </c>
      <c r="BB857" s="5">
        <v>1245.25</v>
      </c>
      <c r="BC857" s="5">
        <v>16.76476</v>
      </c>
      <c r="BD857" s="18">
        <v>1275.4</v>
      </c>
      <c r="BE857" s="21">
        <v>2.3</v>
      </c>
      <c r="BF857" s="21">
        <v>3.85</v>
      </c>
      <c r="BG857" s="5">
        <v>4.55</v>
      </c>
      <c r="BH857" s="53">
        <v>207.0</v>
      </c>
      <c r="BI857" s="53">
        <v>138.0</v>
      </c>
      <c r="BJ857" s="53">
        <v>166.9</v>
      </c>
      <c r="BK857" s="53">
        <v>238.1</v>
      </c>
      <c r="BL857" s="54">
        <v>2067188.0</v>
      </c>
      <c r="BM857" s="53">
        <v>192.4</v>
      </c>
      <c r="BN857" s="53">
        <v>231.1</v>
      </c>
      <c r="BP857" s="53">
        <v>13225.7</v>
      </c>
      <c r="BR857" s="53">
        <v>207.5</v>
      </c>
      <c r="BS857" s="5">
        <v>296.461</v>
      </c>
      <c r="BT857" s="53">
        <v>4.01</v>
      </c>
      <c r="BU857" s="18">
        <v>1.96</v>
      </c>
      <c r="BV857" s="57">
        <v>166.59836</v>
      </c>
    </row>
    <row r="858" ht="15.75" customHeight="1">
      <c r="A858" s="3"/>
      <c r="B858" s="3"/>
      <c r="C858" s="3">
        <v>2017.49999999994</v>
      </c>
      <c r="E858" s="3"/>
      <c r="F858" s="50">
        <v>1373.792</v>
      </c>
      <c r="G858" s="50">
        <v>4197.1924</v>
      </c>
      <c r="H858" s="51">
        <v>2090.4159</v>
      </c>
      <c r="I858" s="22">
        <v>1241.8657</v>
      </c>
      <c r="J858" s="21">
        <v>118.23</v>
      </c>
      <c r="K858" s="3"/>
      <c r="L858" s="3"/>
      <c r="M858" s="54">
        <v>107.873</v>
      </c>
      <c r="N858" s="3">
        <v>2433.99</v>
      </c>
      <c r="O858" s="53">
        <v>193.6</v>
      </c>
      <c r="Q858" s="54">
        <v>244.182</v>
      </c>
      <c r="R858" s="54"/>
      <c r="S858" s="54">
        <v>45.18</v>
      </c>
      <c r="T858" s="54"/>
      <c r="U858" s="21">
        <v>2.19</v>
      </c>
      <c r="V858" s="21">
        <v>1.2</v>
      </c>
      <c r="W858" s="18">
        <f t="shared" si="6"/>
        <v>0.0162126008</v>
      </c>
      <c r="AA858" s="51">
        <v>8891.3352</v>
      </c>
      <c r="AB858" s="55">
        <v>12251.9121</v>
      </c>
      <c r="AC858" s="51">
        <v>18671.146</v>
      </c>
      <c r="AD858" s="51">
        <v>14819.515</v>
      </c>
      <c r="AE858" s="51">
        <v>13947.512</v>
      </c>
      <c r="AF858" s="51">
        <f t="shared" si="5"/>
        <v>47438.173</v>
      </c>
      <c r="AG858" s="18">
        <v>47638.55</v>
      </c>
      <c r="AH858" s="21">
        <v>0.98</v>
      </c>
      <c r="AI858" s="51">
        <f t="shared" si="3"/>
        <v>3360.5769</v>
      </c>
      <c r="AJ858" s="18">
        <v>1261.277</v>
      </c>
      <c r="AK858" s="54">
        <v>45.18</v>
      </c>
      <c r="AL858" s="56">
        <v>16.615</v>
      </c>
      <c r="AN858" s="53">
        <v>14339.4</v>
      </c>
      <c r="AO858" s="18">
        <f t="shared" si="4"/>
        <v>3631.664267</v>
      </c>
      <c r="AQ858" s="53">
        <v>21349.63</v>
      </c>
      <c r="AR858" s="21">
        <v>933.371</v>
      </c>
      <c r="AS858" s="21">
        <v>2.604645</v>
      </c>
      <c r="AT858" s="53">
        <v>353.6</v>
      </c>
      <c r="AU858" s="53">
        <v>409.8</v>
      </c>
      <c r="AW858" s="53">
        <v>123.1</v>
      </c>
      <c r="AX858" s="53">
        <v>317.4</v>
      </c>
      <c r="BA858" s="21">
        <v>226.98065187392</v>
      </c>
      <c r="BB858" s="5">
        <v>1261.28</v>
      </c>
      <c r="BC858" s="5">
        <v>16.94591</v>
      </c>
      <c r="BD858" s="18">
        <v>1242.3</v>
      </c>
      <c r="BE858" s="21">
        <v>2.19</v>
      </c>
      <c r="BF858" s="21">
        <v>3.68</v>
      </c>
      <c r="BG858" s="5">
        <v>4.37</v>
      </c>
      <c r="BH858" s="53">
        <v>207.3</v>
      </c>
      <c r="BI858" s="53">
        <v>138.1</v>
      </c>
      <c r="BJ858" s="53">
        <v>166.7</v>
      </c>
      <c r="BK858" s="53">
        <v>239.0</v>
      </c>
      <c r="BL858" s="54">
        <v>2074142.0</v>
      </c>
      <c r="BM858" s="53">
        <v>192.9</v>
      </c>
      <c r="BN858" s="53">
        <v>231.3</v>
      </c>
      <c r="BP858" s="53">
        <v>13275.9</v>
      </c>
      <c r="BR858" s="53">
        <v>206.0</v>
      </c>
      <c r="BS858" s="5">
        <v>297.215</v>
      </c>
      <c r="BT858" s="53">
        <v>3.904</v>
      </c>
      <c r="BU858" s="18">
        <v>1.94</v>
      </c>
      <c r="BV858" s="57">
        <v>167.956815</v>
      </c>
    </row>
    <row r="859" ht="15.75" customHeight="1">
      <c r="A859" s="3"/>
      <c r="B859" s="3"/>
      <c r="C859" s="3">
        <v>2017.58333333327</v>
      </c>
      <c r="E859" s="3"/>
      <c r="F859" s="50">
        <v>1380.5587</v>
      </c>
      <c r="G859" s="50">
        <v>4216.371</v>
      </c>
      <c r="H859" s="51">
        <v>2093.7356</v>
      </c>
      <c r="I859" s="22">
        <v>1253.7697</v>
      </c>
      <c r="J859" s="21">
        <v>115.95</v>
      </c>
      <c r="K859" s="3"/>
      <c r="L859" s="3"/>
      <c r="M859" s="54">
        <v>107.976</v>
      </c>
      <c r="N859" s="3">
        <v>2454.1</v>
      </c>
      <c r="O859" s="53">
        <v>193.5</v>
      </c>
      <c r="Q859" s="54">
        <v>244.39</v>
      </c>
      <c r="R859" s="54"/>
      <c r="S859" s="54">
        <v>46.63</v>
      </c>
      <c r="T859" s="54"/>
      <c r="U859" s="21">
        <v>2.32</v>
      </c>
      <c r="V859" s="21">
        <v>1.22</v>
      </c>
      <c r="W859" s="18">
        <f t="shared" si="6"/>
        <v>0.01496465634</v>
      </c>
      <c r="AA859" s="51">
        <v>8932.6547</v>
      </c>
      <c r="AB859" s="55">
        <v>12296.7479</v>
      </c>
      <c r="AC859" s="51">
        <v>18794.454153468</v>
      </c>
      <c r="AD859" s="51">
        <v>14862.1304137671</v>
      </c>
      <c r="AE859" s="51">
        <v>14002.0157540037</v>
      </c>
      <c r="AF859" s="51">
        <f t="shared" si="5"/>
        <v>47658.60032</v>
      </c>
      <c r="AG859" s="18">
        <v>47929.54</v>
      </c>
      <c r="AH859" s="21">
        <v>1.07</v>
      </c>
      <c r="AI859" s="51">
        <f t="shared" si="3"/>
        <v>3364.0932</v>
      </c>
      <c r="AJ859" s="18">
        <v>1235.1</v>
      </c>
      <c r="AK859" s="54">
        <v>46.63</v>
      </c>
      <c r="AL859" s="56">
        <v>16.786</v>
      </c>
      <c r="AN859" s="53">
        <v>14388.5</v>
      </c>
      <c r="AO859" s="18">
        <f t="shared" si="4"/>
        <v>3556.291391</v>
      </c>
      <c r="AQ859" s="53">
        <v>21891.12</v>
      </c>
      <c r="AR859" s="21">
        <v>921.27</v>
      </c>
      <c r="AS859" s="21">
        <v>2.736</v>
      </c>
      <c r="AT859" s="53">
        <v>364.5</v>
      </c>
      <c r="AU859" s="53">
        <v>412.6</v>
      </c>
      <c r="AW859" s="53">
        <v>122.6</v>
      </c>
      <c r="AX859" s="53">
        <v>313.5</v>
      </c>
      <c r="BA859" s="21">
        <v>227.282548775767</v>
      </c>
      <c r="BB859" s="5">
        <v>1235.1000000000001</v>
      </c>
      <c r="BC859" s="5">
        <v>16.14381</v>
      </c>
      <c r="BD859" s="18">
        <v>1273.4</v>
      </c>
      <c r="BE859" s="21">
        <v>2.32</v>
      </c>
      <c r="BF859" s="21">
        <v>3.7</v>
      </c>
      <c r="BG859" s="5">
        <v>4.39</v>
      </c>
      <c r="BH859" s="53">
        <v>207.8</v>
      </c>
      <c r="BI859" s="53">
        <v>137.9</v>
      </c>
      <c r="BJ859" s="53">
        <v>167.1</v>
      </c>
      <c r="BK859" s="53">
        <v>239.2</v>
      </c>
      <c r="BL859" s="54">
        <v>2077863.0</v>
      </c>
      <c r="BM859" s="53">
        <v>192.9</v>
      </c>
      <c r="BN859" s="53">
        <v>231.6</v>
      </c>
      <c r="BP859" s="53">
        <v>13301.3</v>
      </c>
      <c r="BR859" s="53">
        <v>206.6</v>
      </c>
      <c r="BS859" s="5">
        <v>297.676</v>
      </c>
      <c r="BT859" s="53">
        <v>3.9675</v>
      </c>
      <c r="BU859" s="18">
        <v>1.94</v>
      </c>
      <c r="BV859" s="57">
        <v>169.161929</v>
      </c>
    </row>
    <row r="860" ht="15.75" customHeight="1">
      <c r="A860" s="3"/>
      <c r="B860" s="3"/>
      <c r="C860" s="3">
        <v>2017.6666666666</v>
      </c>
      <c r="E860" s="3"/>
      <c r="F860" s="50">
        <v>1385.6675</v>
      </c>
      <c r="G860" s="50">
        <v>4228.1966</v>
      </c>
      <c r="H860" s="51">
        <v>2098.8152</v>
      </c>
      <c r="I860" s="22">
        <v>1258.0264</v>
      </c>
      <c r="J860" s="21">
        <v>114.2</v>
      </c>
      <c r="K860" s="3"/>
      <c r="L860" s="3"/>
      <c r="M860" s="54">
        <v>108.086</v>
      </c>
      <c r="N860" s="3">
        <v>2456.22</v>
      </c>
      <c r="O860" s="53">
        <v>193.8</v>
      </c>
      <c r="Q860" s="54">
        <v>245.297</v>
      </c>
      <c r="R860" s="54"/>
      <c r="S860" s="54">
        <v>48.04</v>
      </c>
      <c r="T860" s="54"/>
      <c r="U860" s="21">
        <v>2.21</v>
      </c>
      <c r="V860" s="21">
        <v>1.23</v>
      </c>
      <c r="W860" s="18">
        <f t="shared" si="6"/>
        <v>0.01408265703</v>
      </c>
      <c r="AA860" s="51">
        <v>8961.6632</v>
      </c>
      <c r="AB860" s="55">
        <v>12332.8474</v>
      </c>
      <c r="AC860" s="51">
        <v>18955.3634815204</v>
      </c>
      <c r="AD860" s="51">
        <v>14902.5627321005</v>
      </c>
      <c r="AE860" s="51">
        <v>14060.7354878921</v>
      </c>
      <c r="AF860" s="51">
        <f t="shared" si="5"/>
        <v>47918.6617</v>
      </c>
      <c r="AG860" s="18">
        <v>48190.86</v>
      </c>
      <c r="AH860" s="21">
        <v>1.01</v>
      </c>
      <c r="AI860" s="51">
        <f t="shared" si="3"/>
        <v>3371.1842</v>
      </c>
      <c r="AJ860" s="18">
        <v>1281.72</v>
      </c>
      <c r="AK860" s="54">
        <v>48.04</v>
      </c>
      <c r="AL860" s="56">
        <v>17.556</v>
      </c>
      <c r="AN860" s="53">
        <v>14528.4</v>
      </c>
      <c r="AO860" s="18">
        <f t="shared" si="4"/>
        <v>3690.526922</v>
      </c>
      <c r="AQ860" s="53">
        <v>21948.1</v>
      </c>
      <c r="AR860" s="21">
        <v>978.761</v>
      </c>
      <c r="AS860" s="21">
        <v>2.9602</v>
      </c>
      <c r="AT860" s="53">
        <v>380.4</v>
      </c>
      <c r="AU860" s="53">
        <v>430.4</v>
      </c>
      <c r="AW860" s="53">
        <v>131.1</v>
      </c>
      <c r="AX860" s="53">
        <v>330.1</v>
      </c>
      <c r="BA860" s="21">
        <v>227.321318362376</v>
      </c>
      <c r="BB860" s="4">
        <v>1281.72</v>
      </c>
      <c r="BC860" s="4">
        <v>16.90909</v>
      </c>
      <c r="BD860" s="18">
        <v>1322.2</v>
      </c>
      <c r="BE860" s="21">
        <v>2.21</v>
      </c>
      <c r="BF860" s="21">
        <v>3.63</v>
      </c>
      <c r="BG860" s="5">
        <v>4.31</v>
      </c>
      <c r="BH860" s="53">
        <v>208.9</v>
      </c>
      <c r="BI860" s="53">
        <v>137.9</v>
      </c>
      <c r="BJ860" s="53">
        <v>167.3</v>
      </c>
      <c r="BK860" s="53">
        <v>239.1</v>
      </c>
      <c r="BL860" s="54">
        <v>2086790.0</v>
      </c>
      <c r="BM860" s="53">
        <v>193.9</v>
      </c>
      <c r="BN860" s="53">
        <v>231.9</v>
      </c>
      <c r="BP860" s="53">
        <v>13344.5</v>
      </c>
      <c r="BR860" s="53">
        <v>211.7</v>
      </c>
      <c r="BS860" s="5">
        <v>298.904</v>
      </c>
      <c r="BT860" s="53">
        <v>3.88</v>
      </c>
      <c r="BU860" s="18">
        <v>1.95</v>
      </c>
      <c r="BV860" s="57">
        <v>169.384607</v>
      </c>
    </row>
    <row r="861" ht="15.75" customHeight="1">
      <c r="A861" s="3"/>
      <c r="B861" s="3"/>
      <c r="C861" s="3">
        <v>2017.74999999994</v>
      </c>
      <c r="E861" s="3"/>
      <c r="F861" s="50">
        <v>1394.3908</v>
      </c>
      <c r="G861" s="50">
        <v>4234.4585</v>
      </c>
      <c r="H861" s="51">
        <v>2110.4873</v>
      </c>
      <c r="I861" s="22">
        <v>1267.3703</v>
      </c>
      <c r="J861" s="21">
        <v>113.0</v>
      </c>
      <c r="K861" s="3"/>
      <c r="L861" s="3"/>
      <c r="M861" s="54">
        <v>108.246</v>
      </c>
      <c r="N861" s="3">
        <v>2492.84</v>
      </c>
      <c r="O861" s="53">
        <v>194.8</v>
      </c>
      <c r="Q861" s="54">
        <v>246.418</v>
      </c>
      <c r="R861" s="54"/>
      <c r="S861" s="54">
        <v>49.82</v>
      </c>
      <c r="T861" s="54"/>
      <c r="U861" s="21">
        <v>2.2</v>
      </c>
      <c r="V861" s="21">
        <v>1.28</v>
      </c>
      <c r="W861" s="18">
        <f t="shared" si="6"/>
        <v>0.01476502517</v>
      </c>
      <c r="AA861" s="51">
        <v>8998.1132</v>
      </c>
      <c r="AB861" s="55">
        <v>12379.031</v>
      </c>
      <c r="AC861" s="51">
        <v>19091.371</v>
      </c>
      <c r="AD861" s="51">
        <v>14954.81</v>
      </c>
      <c r="AE861" s="51">
        <v>14134.793</v>
      </c>
      <c r="AF861" s="51">
        <f t="shared" si="5"/>
        <v>48180.974</v>
      </c>
      <c r="AG861" s="18">
        <v>48422.52</v>
      </c>
      <c r="AH861" s="21">
        <v>1.03</v>
      </c>
      <c r="AI861" s="51">
        <f t="shared" si="3"/>
        <v>3380.9178</v>
      </c>
      <c r="AJ861" s="18">
        <v>1317.045</v>
      </c>
      <c r="AK861" s="54">
        <v>49.82</v>
      </c>
      <c r="AL861" s="56">
        <v>16.676</v>
      </c>
      <c r="AN861" s="53">
        <v>14424.7</v>
      </c>
      <c r="AO861" s="18">
        <f t="shared" si="4"/>
        <v>3792.240138</v>
      </c>
      <c r="AQ861" s="53">
        <v>22405.09</v>
      </c>
      <c r="AR861" s="21">
        <v>966.609</v>
      </c>
      <c r="AS861" s="21">
        <v>3.004025</v>
      </c>
      <c r="AT861" s="53">
        <v>398.2</v>
      </c>
      <c r="AU861" s="53">
        <v>457.2</v>
      </c>
      <c r="AW861" s="53">
        <v>134.6</v>
      </c>
      <c r="AX861" s="53">
        <v>340.0</v>
      </c>
      <c r="BA861" s="21">
        <v>226.83051387942</v>
      </c>
      <c r="BB861" s="5">
        <v>1317.05</v>
      </c>
      <c r="BC861" s="5">
        <v>17.44857</v>
      </c>
      <c r="BD861" s="18">
        <v>1284.8</v>
      </c>
      <c r="BE861" s="21">
        <v>2.2</v>
      </c>
      <c r="BF861" s="21">
        <v>3.63</v>
      </c>
      <c r="BG861" s="5">
        <v>4.3</v>
      </c>
      <c r="BH861" s="53">
        <v>211.2</v>
      </c>
      <c r="BI861" s="53">
        <v>137.9</v>
      </c>
      <c r="BJ861" s="53">
        <v>167.3</v>
      </c>
      <c r="BK861" s="53">
        <v>239.1</v>
      </c>
      <c r="BL861" s="54">
        <v>2088135.0</v>
      </c>
      <c r="BM861" s="53">
        <v>195.5</v>
      </c>
      <c r="BN861" s="53">
        <v>232.3</v>
      </c>
      <c r="BP861" s="53">
        <v>13466.9</v>
      </c>
      <c r="BR861" s="53">
        <v>218.3</v>
      </c>
      <c r="BS861" s="5">
        <v>299.711</v>
      </c>
      <c r="BT861" s="53">
        <v>3.805</v>
      </c>
      <c r="BU861" s="18">
        <v>1.93</v>
      </c>
      <c r="BV861" s="57">
        <v>168.899042</v>
      </c>
    </row>
    <row r="862" ht="15.75" customHeight="1">
      <c r="A862" s="3"/>
      <c r="B862" s="3"/>
      <c r="C862" s="3">
        <v>2017.83333333327</v>
      </c>
      <c r="E862" s="3"/>
      <c r="F862" s="50">
        <v>1409.3163</v>
      </c>
      <c r="G862" s="50">
        <v>4259.83</v>
      </c>
      <c r="H862" s="51">
        <v>2111.3741</v>
      </c>
      <c r="I862" s="22">
        <v>1272.5969</v>
      </c>
      <c r="J862" s="21">
        <v>114.81</v>
      </c>
      <c r="K862" s="3"/>
      <c r="L862" s="3"/>
      <c r="M862" s="54">
        <v>108.527</v>
      </c>
      <c r="N862" s="3">
        <v>2557.0</v>
      </c>
      <c r="O862" s="53">
        <v>194.9</v>
      </c>
      <c r="Q862" s="54">
        <v>246.587</v>
      </c>
      <c r="R862" s="54"/>
      <c r="S862" s="54">
        <v>51.58</v>
      </c>
      <c r="T862" s="54"/>
      <c r="U862" s="21">
        <v>2.36</v>
      </c>
      <c r="V862" s="21">
        <v>1.4</v>
      </c>
      <c r="W862" s="18">
        <f t="shared" si="6"/>
        <v>0.01581848985</v>
      </c>
      <c r="AA862" s="51">
        <v>9047.5803</v>
      </c>
      <c r="AB862" s="55">
        <v>12442.509</v>
      </c>
      <c r="AC862" s="51">
        <v>19159.4631004376</v>
      </c>
      <c r="AD862" s="51">
        <v>15026.8073013138</v>
      </c>
      <c r="AE862" s="51">
        <v>14229.129377959</v>
      </c>
      <c r="AF862" s="51">
        <f t="shared" si="5"/>
        <v>48415.39978</v>
      </c>
      <c r="AG862" s="18">
        <v>48624.52</v>
      </c>
      <c r="AH862" s="21">
        <v>1.07</v>
      </c>
      <c r="AI862" s="51">
        <f t="shared" si="3"/>
        <v>3394.9287</v>
      </c>
      <c r="AJ862" s="18">
        <v>1280.677</v>
      </c>
      <c r="AK862" s="54">
        <v>51.58</v>
      </c>
      <c r="AL862" s="56">
        <v>16.693</v>
      </c>
      <c r="AN862" s="53">
        <v>14558.5</v>
      </c>
      <c r="AO862" s="18">
        <f t="shared" si="4"/>
        <v>3687.523755</v>
      </c>
      <c r="AQ862" s="53">
        <v>23377.24</v>
      </c>
      <c r="AR862" s="21">
        <v>925.991</v>
      </c>
      <c r="AS862" s="21">
        <v>3.109205</v>
      </c>
      <c r="AT862" s="53">
        <v>398.6</v>
      </c>
      <c r="AU862" s="53">
        <v>455.1</v>
      </c>
      <c r="AW862" s="53">
        <v>136.9</v>
      </c>
      <c r="AX862" s="53">
        <v>336.6</v>
      </c>
      <c r="BA862" s="21">
        <v>226.689835961886</v>
      </c>
      <c r="BB862" s="5">
        <v>1280.68</v>
      </c>
      <c r="BC862" s="5">
        <v>16.93727</v>
      </c>
      <c r="BD862" s="18">
        <v>1270.5</v>
      </c>
      <c r="BE862" s="21">
        <v>2.36</v>
      </c>
      <c r="BF862" s="21">
        <v>3.6</v>
      </c>
      <c r="BG862" s="5">
        <v>4.32</v>
      </c>
      <c r="BH862" s="53">
        <v>210.4</v>
      </c>
      <c r="BI862" s="53">
        <v>138.0</v>
      </c>
      <c r="BJ862" s="53">
        <v>167.2</v>
      </c>
      <c r="BK862" s="53">
        <v>239.2</v>
      </c>
      <c r="BL862" s="54">
        <v>2086084.0</v>
      </c>
      <c r="BM862" s="53">
        <v>195.6</v>
      </c>
      <c r="BN862" s="53">
        <v>232.9</v>
      </c>
      <c r="BP862" s="53">
        <v>13503.5</v>
      </c>
      <c r="BR862" s="53">
        <v>220.2</v>
      </c>
      <c r="BS862" s="5">
        <v>300.814</v>
      </c>
      <c r="BT862" s="53">
        <v>3.895</v>
      </c>
      <c r="BU862" s="18">
        <v>1.89</v>
      </c>
      <c r="BV862" s="57">
        <v>169.236608</v>
      </c>
    </row>
    <row r="863" ht="15.75" customHeight="1">
      <c r="A863" s="3"/>
      <c r="B863" s="3"/>
      <c r="C863" s="3">
        <v>2017.9166666666</v>
      </c>
      <c r="E863" s="3"/>
      <c r="F863" s="50">
        <v>1422.0569</v>
      </c>
      <c r="G863" s="50">
        <v>4275.6104</v>
      </c>
      <c r="H863" s="51">
        <v>2109.0837</v>
      </c>
      <c r="I863" s="22">
        <v>1277.558</v>
      </c>
      <c r="J863" s="21">
        <v>115.09</v>
      </c>
      <c r="K863" s="3"/>
      <c r="L863" s="3"/>
      <c r="M863" s="54">
        <v>108.627</v>
      </c>
      <c r="N863" s="3">
        <v>2593.61</v>
      </c>
      <c r="O863" s="53">
        <v>195.9</v>
      </c>
      <c r="Q863" s="54">
        <v>247.332</v>
      </c>
      <c r="R863" s="54"/>
      <c r="S863" s="54">
        <v>56.64</v>
      </c>
      <c r="T863" s="54"/>
      <c r="U863" s="21">
        <v>2.35</v>
      </c>
      <c r="V863" s="21">
        <v>1.56</v>
      </c>
      <c r="W863" s="18">
        <f t="shared" si="6"/>
        <v>0.01606974156</v>
      </c>
      <c r="AA863" s="51">
        <v>9078.7359</v>
      </c>
      <c r="AB863" s="55">
        <v>12489.3829</v>
      </c>
      <c r="AC863" s="51">
        <v>19194.5836771146</v>
      </c>
      <c r="AD863" s="51">
        <v>15102.2378752838</v>
      </c>
      <c r="AE863" s="51">
        <v>14323.9628665874</v>
      </c>
      <c r="AF863" s="51">
        <f t="shared" si="5"/>
        <v>48620.78442</v>
      </c>
      <c r="AG863" s="18">
        <v>48809.04</v>
      </c>
      <c r="AH863" s="21">
        <v>1.23</v>
      </c>
      <c r="AI863" s="51">
        <f t="shared" si="3"/>
        <v>3410.647</v>
      </c>
      <c r="AJ863" s="18">
        <v>1283.189</v>
      </c>
      <c r="AK863" s="54">
        <v>56.64</v>
      </c>
      <c r="AL863" s="56">
        <v>16.405</v>
      </c>
      <c r="AN863" s="53">
        <v>14691.6</v>
      </c>
      <c r="AO863" s="18">
        <f t="shared" si="4"/>
        <v>3694.756695</v>
      </c>
      <c r="AQ863" s="53">
        <v>24272.35</v>
      </c>
      <c r="AR863" s="21">
        <v>937.095</v>
      </c>
      <c r="AS863" s="21">
        <v>3.099619</v>
      </c>
      <c r="AT863" s="53">
        <v>402.3</v>
      </c>
      <c r="AU863" s="53">
        <v>470.4</v>
      </c>
      <c r="AW863" s="53">
        <v>134.4</v>
      </c>
      <c r="AX863" s="53">
        <v>349.2</v>
      </c>
      <c r="BA863" s="21">
        <v>227.261102832468</v>
      </c>
      <c r="BB863" s="5">
        <v>1283.19</v>
      </c>
      <c r="BC863" s="5">
        <v>17.005</v>
      </c>
      <c r="BD863" s="18">
        <v>1282.15</v>
      </c>
      <c r="BE863" s="21">
        <v>2.35</v>
      </c>
      <c r="BF863" s="21">
        <v>3.57</v>
      </c>
      <c r="BG863" s="5">
        <v>4.27</v>
      </c>
      <c r="BH863" s="53">
        <v>210.3</v>
      </c>
      <c r="BI863" s="53">
        <v>138.0</v>
      </c>
      <c r="BJ863" s="53">
        <v>167.8</v>
      </c>
      <c r="BK863" s="53">
        <v>239.5</v>
      </c>
      <c r="BL863" s="54">
        <v>2093438.0</v>
      </c>
      <c r="BM863" s="53">
        <v>196.7</v>
      </c>
      <c r="BN863" s="53">
        <v>233.1</v>
      </c>
      <c r="BP863" s="53">
        <v>13593.7</v>
      </c>
      <c r="BR863" s="53">
        <v>222.1</v>
      </c>
      <c r="BS863" s="5">
        <v>301.43</v>
      </c>
      <c r="BT863" s="53">
        <v>3.922</v>
      </c>
      <c r="BU863" s="18">
        <v>1.88</v>
      </c>
      <c r="BV863" s="57">
        <v>169.54911</v>
      </c>
    </row>
    <row r="864" ht="15.75" customHeight="1">
      <c r="A864" s="3"/>
      <c r="B864" s="3"/>
      <c r="C864" s="3">
        <v>2017.99999999994</v>
      </c>
      <c r="E864" s="3"/>
      <c r="F864" s="50">
        <v>1425.7246</v>
      </c>
      <c r="G864" s="50">
        <v>4289.6381</v>
      </c>
      <c r="H864" s="51">
        <v>2112.4522</v>
      </c>
      <c r="I864" s="22">
        <v>1283.5119</v>
      </c>
      <c r="J864" s="21">
        <v>114.52</v>
      </c>
      <c r="K864" s="3"/>
      <c r="L864" s="3"/>
      <c r="M864" s="54">
        <v>108.808</v>
      </c>
      <c r="N864" s="3">
        <v>2664.34</v>
      </c>
      <c r="O864" s="53">
        <v>196.3</v>
      </c>
      <c r="Q864" s="54">
        <v>247.901</v>
      </c>
      <c r="R864" s="54"/>
      <c r="S864" s="54">
        <v>57.88</v>
      </c>
      <c r="T864" s="54"/>
      <c r="U864" s="21">
        <v>2.4</v>
      </c>
      <c r="V864" s="21">
        <v>1.7</v>
      </c>
      <c r="W864" s="18">
        <f t="shared" si="6"/>
        <v>0.01638425468</v>
      </c>
      <c r="AA864" s="51">
        <v>9104.2417</v>
      </c>
      <c r="AB864" s="55">
        <v>12539.9166</v>
      </c>
      <c r="AC864" s="51">
        <v>19251.166</v>
      </c>
      <c r="AD864" s="51">
        <v>15158.722</v>
      </c>
      <c r="AE864" s="51">
        <v>14393.331</v>
      </c>
      <c r="AF864" s="51">
        <f t="shared" si="5"/>
        <v>48803.219</v>
      </c>
      <c r="AG864" s="18">
        <v>48976.1</v>
      </c>
      <c r="AH864" s="21">
        <v>1.32</v>
      </c>
      <c r="AI864" s="51">
        <f t="shared" si="3"/>
        <v>3435.6749</v>
      </c>
      <c r="AJ864" s="18">
        <v>1265.674</v>
      </c>
      <c r="AK864" s="54">
        <v>57.88</v>
      </c>
      <c r="AL864" s="56">
        <v>17.128</v>
      </c>
      <c r="AN864" s="53">
        <v>14625.3</v>
      </c>
      <c r="AO864" s="18">
        <f t="shared" si="4"/>
        <v>3644.324791</v>
      </c>
      <c r="AQ864" s="53">
        <v>24719.22</v>
      </c>
      <c r="AR864" s="21">
        <v>909.398</v>
      </c>
      <c r="AS864" s="21">
        <v>3.10624</v>
      </c>
      <c r="AT864" s="53">
        <v>400.2</v>
      </c>
      <c r="AU864" s="53">
        <v>467.9</v>
      </c>
      <c r="AW864" s="53">
        <v>129.8</v>
      </c>
      <c r="AX864" s="53">
        <v>347.2</v>
      </c>
      <c r="BA864" s="21">
        <v>227.418998554719</v>
      </c>
      <c r="BB864" s="5">
        <v>1265.67</v>
      </c>
      <c r="BC864" s="5">
        <v>16.16079</v>
      </c>
      <c r="BD864" s="18">
        <v>1296.5</v>
      </c>
      <c r="BE864" s="21">
        <v>2.4</v>
      </c>
      <c r="BF864" s="21">
        <v>3.51</v>
      </c>
      <c r="BG864" s="5">
        <v>4.22</v>
      </c>
      <c r="BH864" s="53">
        <v>211.3</v>
      </c>
      <c r="BI864" s="53">
        <v>138.0</v>
      </c>
      <c r="BJ864" s="53">
        <v>167.8</v>
      </c>
      <c r="BK864" s="53">
        <v>239.8</v>
      </c>
      <c r="BL864" s="54">
        <v>2096385.0</v>
      </c>
      <c r="BM864" s="53">
        <v>197.2</v>
      </c>
      <c r="BN864" s="53">
        <v>233.3</v>
      </c>
      <c r="BP864" s="53">
        <v>13690.9</v>
      </c>
      <c r="BR864" s="53">
        <v>219.6</v>
      </c>
      <c r="BS864" s="5">
        <v>302.428</v>
      </c>
      <c r="BT864" s="53">
        <v>3.95</v>
      </c>
      <c r="BU864" s="18">
        <v>1.84</v>
      </c>
      <c r="BV864" s="57">
        <v>169.99168</v>
      </c>
    </row>
    <row r="865" ht="15.75" customHeight="1">
      <c r="A865" s="3"/>
      <c r="B865" s="3"/>
      <c r="C865" s="3">
        <v>2018.08333333327</v>
      </c>
      <c r="E865" s="3"/>
      <c r="F865" s="50">
        <v>1430.3205</v>
      </c>
      <c r="G865" s="50">
        <v>4301.8965</v>
      </c>
      <c r="H865" s="51">
        <v>2118.2481</v>
      </c>
      <c r="I865" s="22">
        <v>1283.9133</v>
      </c>
      <c r="J865" s="21">
        <v>111.69</v>
      </c>
      <c r="K865" s="3"/>
      <c r="L865" s="3"/>
      <c r="M865" s="54">
        <v>109.054</v>
      </c>
      <c r="N865" s="3">
        <v>2789.8</v>
      </c>
      <c r="O865" s="53">
        <v>197.9</v>
      </c>
      <c r="Q865" s="54">
        <v>248.884</v>
      </c>
      <c r="R865" s="54"/>
      <c r="S865" s="54">
        <v>63.7</v>
      </c>
      <c r="T865" s="54"/>
      <c r="U865" s="21">
        <v>2.58</v>
      </c>
      <c r="V865" s="21">
        <v>1.8</v>
      </c>
      <c r="W865" s="18">
        <f t="shared" si="6"/>
        <v>0.01627092109</v>
      </c>
      <c r="AA865" s="51">
        <v>9127.9384</v>
      </c>
      <c r="AB865" s="55">
        <v>12551.0593</v>
      </c>
      <c r="AC865" s="51">
        <v>19365.1351855224</v>
      </c>
      <c r="AD865" s="51">
        <v>15181.3173809776</v>
      </c>
      <c r="AE865" s="51">
        <v>14423.197548975</v>
      </c>
      <c r="AF865" s="51">
        <f t="shared" si="5"/>
        <v>48969.65012</v>
      </c>
      <c r="AG865" s="18">
        <v>49125.69</v>
      </c>
      <c r="AH865" s="21">
        <v>1.41</v>
      </c>
      <c r="AI865" s="51">
        <f t="shared" si="3"/>
        <v>3423.1209</v>
      </c>
      <c r="AJ865" s="18">
        <v>1332.809</v>
      </c>
      <c r="AK865" s="54">
        <v>63.7</v>
      </c>
      <c r="AL865" s="56">
        <v>17.241</v>
      </c>
      <c r="AN865" s="53">
        <v>14591.3</v>
      </c>
      <c r="AO865" s="18">
        <f t="shared" si="4"/>
        <v>3837.630291</v>
      </c>
      <c r="AQ865" s="53">
        <v>26149.39</v>
      </c>
      <c r="AR865" s="21">
        <v>995.371</v>
      </c>
      <c r="AS865" s="21">
        <v>3.213429</v>
      </c>
      <c r="AT865" s="53">
        <v>410.6</v>
      </c>
      <c r="AU865" s="53">
        <v>485.6</v>
      </c>
      <c r="AW865" s="53">
        <v>139.3</v>
      </c>
      <c r="AX865" s="53">
        <v>369.7</v>
      </c>
      <c r="BA865" s="21">
        <v>226.60924155017</v>
      </c>
      <c r="BB865" s="5">
        <v>1332.81</v>
      </c>
      <c r="BC865" s="5">
        <v>17.16841</v>
      </c>
      <c r="BD865" s="18">
        <v>1343.35</v>
      </c>
      <c r="BE865" s="21">
        <v>2.58</v>
      </c>
      <c r="BF865" s="21">
        <v>3.55</v>
      </c>
      <c r="BG865" s="5">
        <v>4.26</v>
      </c>
      <c r="BH865" s="53">
        <v>214.6</v>
      </c>
      <c r="BI865" s="53">
        <v>138.5</v>
      </c>
      <c r="BJ865" s="53">
        <v>168.9</v>
      </c>
      <c r="BK865" s="53">
        <v>243.3</v>
      </c>
      <c r="BL865" s="54">
        <v>2103620.0</v>
      </c>
      <c r="BM865" s="53">
        <v>199.1</v>
      </c>
      <c r="BN865" s="53">
        <v>234.8</v>
      </c>
      <c r="BP865" s="53">
        <v>13716.5</v>
      </c>
      <c r="BR865" s="53">
        <v>219.8</v>
      </c>
      <c r="BS865" s="5">
        <v>303.205</v>
      </c>
      <c r="BT865" s="53">
        <v>4.0325</v>
      </c>
      <c r="BU865" s="18">
        <v>1.77</v>
      </c>
      <c r="BV865" s="57">
        <v>169.301979</v>
      </c>
    </row>
    <row r="866" ht="15.75" customHeight="1">
      <c r="A866" s="3"/>
      <c r="B866" s="3"/>
      <c r="C866" s="3">
        <v>2018.1666666666</v>
      </c>
      <c r="E866" s="3"/>
      <c r="F866" s="50">
        <v>1435.1186</v>
      </c>
      <c r="G866" s="50">
        <v>4316.3471</v>
      </c>
      <c r="H866" s="51">
        <v>2119.971</v>
      </c>
      <c r="I866" s="22">
        <v>1291.7736</v>
      </c>
      <c r="J866" s="21">
        <v>110.93</v>
      </c>
      <c r="K866" s="3"/>
      <c r="L866" s="3"/>
      <c r="M866" s="54">
        <v>109.24</v>
      </c>
      <c r="N866" s="3">
        <v>2705.16</v>
      </c>
      <c r="O866" s="53">
        <v>199.3</v>
      </c>
      <c r="Q866" s="54">
        <v>249.369</v>
      </c>
      <c r="R866" s="54"/>
      <c r="S866" s="54">
        <v>62.23</v>
      </c>
      <c r="T866" s="54"/>
      <c r="U866" s="21">
        <v>2.86</v>
      </c>
      <c r="V866" s="21">
        <v>1.96</v>
      </c>
      <c r="W866" s="18">
        <f t="shared" si="6"/>
        <v>0.01657376302</v>
      </c>
      <c r="AA866" s="51">
        <v>9157.4145</v>
      </c>
      <c r="AB866" s="55">
        <v>12556.9513</v>
      </c>
      <c r="AC866" s="51">
        <v>19498.3837359474</v>
      </c>
      <c r="AD866" s="51">
        <v>15184.8314334312</v>
      </c>
      <c r="AE866" s="51">
        <v>14447.2312309435</v>
      </c>
      <c r="AF866" s="51">
        <f t="shared" si="5"/>
        <v>49130.4464</v>
      </c>
      <c r="AG866" s="18">
        <v>49291.44</v>
      </c>
      <c r="AH866" s="21">
        <v>1.57</v>
      </c>
      <c r="AI866" s="51">
        <f t="shared" si="3"/>
        <v>3399.5368</v>
      </c>
      <c r="AJ866" s="18">
        <v>1333.775</v>
      </c>
      <c r="AK866" s="54">
        <v>62.23</v>
      </c>
      <c r="AL866" s="56">
        <v>16.39</v>
      </c>
      <c r="AN866" s="53">
        <v>14680.1</v>
      </c>
      <c r="AO866" s="18">
        <f t="shared" si="4"/>
        <v>3840.411748</v>
      </c>
      <c r="AQ866" s="53">
        <v>25029.2</v>
      </c>
      <c r="AR866" s="21">
        <v>992.258</v>
      </c>
      <c r="AS866" s="21">
        <v>3.177042</v>
      </c>
      <c r="AT866" s="53">
        <v>412.0</v>
      </c>
      <c r="AU866" s="53">
        <v>482.9</v>
      </c>
      <c r="AW866" s="53">
        <v>135.9</v>
      </c>
      <c r="AX866" s="53">
        <v>351.0</v>
      </c>
      <c r="BA866" s="21">
        <v>227.951015007891</v>
      </c>
      <c r="BB866" s="5">
        <v>1333.78</v>
      </c>
      <c r="BC866" s="5">
        <v>16.65925</v>
      </c>
      <c r="BD866" s="18">
        <v>1320.3</v>
      </c>
      <c r="BE866" s="21">
        <v>2.86</v>
      </c>
      <c r="BF866" s="21">
        <v>3.82</v>
      </c>
      <c r="BG866" s="5">
        <v>4.51</v>
      </c>
      <c r="BH866" s="53">
        <v>216.4</v>
      </c>
      <c r="BI866" s="53">
        <v>139.0</v>
      </c>
      <c r="BJ866" s="53">
        <v>169.3</v>
      </c>
      <c r="BK866" s="53">
        <v>244.1</v>
      </c>
      <c r="BL866" s="54">
        <v>2112722.0</v>
      </c>
      <c r="BM866" s="53">
        <v>200.5</v>
      </c>
      <c r="BN866" s="53">
        <v>235.4</v>
      </c>
      <c r="BP866" s="53">
        <v>13738.4</v>
      </c>
      <c r="BR866" s="53">
        <v>214.4</v>
      </c>
      <c r="BS866" s="5">
        <v>303.769</v>
      </c>
      <c r="BT866" s="53">
        <v>4.33</v>
      </c>
      <c r="BU866" s="18">
        <v>1.84</v>
      </c>
      <c r="BV866" s="57">
        <v>169.215748</v>
      </c>
    </row>
    <row r="867" ht="15.75" customHeight="1">
      <c r="A867" s="3"/>
      <c r="B867" s="3"/>
      <c r="C867" s="3">
        <v>2018.24999999994</v>
      </c>
      <c r="E867" s="3"/>
      <c r="F867" s="50">
        <v>1441.2683</v>
      </c>
      <c r="G867" s="50">
        <v>4331.0716</v>
      </c>
      <c r="H867" s="51">
        <v>2137.5673</v>
      </c>
      <c r="I867" s="22">
        <v>1294.4559</v>
      </c>
      <c r="J867" s="21">
        <v>111.47</v>
      </c>
      <c r="K867" s="3"/>
      <c r="L867" s="3"/>
      <c r="M867" s="54">
        <v>109.431</v>
      </c>
      <c r="N867" s="3">
        <v>2702.77</v>
      </c>
      <c r="O867" s="53">
        <v>199.3</v>
      </c>
      <c r="Q867" s="54">
        <v>249.498</v>
      </c>
      <c r="R867" s="54"/>
      <c r="S867" s="54">
        <v>62.73</v>
      </c>
      <c r="T867" s="54"/>
      <c r="U867" s="21">
        <v>2.84</v>
      </c>
      <c r="V867" s="21">
        <v>2.06</v>
      </c>
      <c r="W867" s="18">
        <f t="shared" si="6"/>
        <v>0.01959414132</v>
      </c>
      <c r="AA867" s="51">
        <v>9194.0361</v>
      </c>
      <c r="AB867" s="55">
        <v>12579.7861</v>
      </c>
      <c r="AC867" s="51">
        <v>19594.296</v>
      </c>
      <c r="AD867" s="51">
        <v>15191.509</v>
      </c>
      <c r="AE867" s="51">
        <v>14511.027</v>
      </c>
      <c r="AF867" s="51">
        <f t="shared" si="5"/>
        <v>49296.832</v>
      </c>
      <c r="AG867" s="18">
        <v>49473.36</v>
      </c>
      <c r="AH867" s="21">
        <v>1.7</v>
      </c>
      <c r="AI867" s="51">
        <f t="shared" si="3"/>
        <v>3385.75</v>
      </c>
      <c r="AJ867" s="18">
        <v>1325.562</v>
      </c>
      <c r="AK867" s="54">
        <v>62.73</v>
      </c>
      <c r="AL867" s="56">
        <v>16.268</v>
      </c>
      <c r="AN867" s="53">
        <v>14924.7</v>
      </c>
      <c r="AO867" s="18">
        <f t="shared" si="4"/>
        <v>3816.763605</v>
      </c>
      <c r="AQ867" s="53">
        <v>24103.11</v>
      </c>
      <c r="AR867" s="21">
        <v>954.385</v>
      </c>
      <c r="AS867" s="21">
        <v>3.082405</v>
      </c>
      <c r="AT867" s="53">
        <v>407.9</v>
      </c>
      <c r="AU867" s="53">
        <v>486.2</v>
      </c>
      <c r="AW867" s="53">
        <v>134.1</v>
      </c>
      <c r="AX867" s="53">
        <v>354.3</v>
      </c>
      <c r="BA867" s="21">
        <v>228.789060627097</v>
      </c>
      <c r="BB867" s="5">
        <v>1325.5600000000002</v>
      </c>
      <c r="BC867" s="5">
        <v>16.47048</v>
      </c>
      <c r="BD867" s="18">
        <v>1323.9</v>
      </c>
      <c r="BE867" s="21">
        <v>2.84</v>
      </c>
      <c r="BF867" s="21">
        <v>3.87</v>
      </c>
      <c r="BG867" s="5">
        <v>4.64</v>
      </c>
      <c r="BH867" s="53">
        <v>219.3</v>
      </c>
      <c r="BI867" s="53">
        <v>139.4</v>
      </c>
      <c r="BJ867" s="53">
        <v>169.8</v>
      </c>
      <c r="BK867" s="53">
        <v>245.8</v>
      </c>
      <c r="BL867" s="54">
        <v>2111511.0</v>
      </c>
      <c r="BM867" s="53">
        <v>199.8</v>
      </c>
      <c r="BN867" s="53">
        <v>236.4</v>
      </c>
      <c r="BP867" s="53">
        <v>13811.8</v>
      </c>
      <c r="BR867" s="53">
        <v>220.8</v>
      </c>
      <c r="BS867" s="5">
        <v>304.799</v>
      </c>
      <c r="BT867" s="53">
        <v>4.444</v>
      </c>
      <c r="BU867" s="18">
        <v>1.85</v>
      </c>
      <c r="BV867" s="57">
        <v>170.265029</v>
      </c>
    </row>
    <row r="868" ht="15.75" customHeight="1">
      <c r="A868" s="3"/>
      <c r="B868" s="3"/>
      <c r="C868" s="3">
        <v>2018.33333333327</v>
      </c>
      <c r="E868" s="3"/>
      <c r="F868" s="50">
        <v>1460.3375</v>
      </c>
      <c r="G868" s="50">
        <v>4343.3033</v>
      </c>
      <c r="H868" s="51">
        <v>2181.23</v>
      </c>
      <c r="I868" s="22">
        <v>1300.1345</v>
      </c>
      <c r="J868" s="21">
        <v>111.57</v>
      </c>
      <c r="K868" s="3"/>
      <c r="L868" s="3"/>
      <c r="M868" s="54">
        <v>109.618</v>
      </c>
      <c r="N868" s="3">
        <v>2653.63</v>
      </c>
      <c r="O868" s="53">
        <v>200.3</v>
      </c>
      <c r="Q868" s="54">
        <v>249.956</v>
      </c>
      <c r="R868" s="54"/>
      <c r="S868" s="54">
        <v>66.25</v>
      </c>
      <c r="T868" s="54"/>
      <c r="U868" s="21">
        <v>2.87</v>
      </c>
      <c r="V868" s="21">
        <v>2.15</v>
      </c>
      <c r="W868" s="18">
        <f t="shared" si="6"/>
        <v>0.01889668634</v>
      </c>
      <c r="AA868" s="51">
        <v>9279.6452</v>
      </c>
      <c r="AB868" s="55">
        <v>12645.8927</v>
      </c>
      <c r="AC868" s="51">
        <v>19612.9053056211</v>
      </c>
      <c r="AD868" s="51">
        <v>15218.6667303312</v>
      </c>
      <c r="AE868" s="51">
        <v>14643.5042039189</v>
      </c>
      <c r="AF868" s="51">
        <f t="shared" si="5"/>
        <v>49475.07624</v>
      </c>
      <c r="AG868" s="18">
        <v>49671.45</v>
      </c>
      <c r="AH868" s="21">
        <v>1.76</v>
      </c>
      <c r="AI868" s="51">
        <f t="shared" si="3"/>
        <v>3366.2475</v>
      </c>
      <c r="AJ868" s="18">
        <v>1335.332</v>
      </c>
      <c r="AK868" s="54">
        <v>66.25</v>
      </c>
      <c r="AL868" s="56">
        <v>16.383</v>
      </c>
      <c r="AN868" s="53">
        <v>14807.3</v>
      </c>
      <c r="AO868" s="18">
        <f t="shared" si="4"/>
        <v>3844.894904</v>
      </c>
      <c r="AQ868" s="53">
        <v>24163.15</v>
      </c>
      <c r="AR868" s="21">
        <v>927.805</v>
      </c>
      <c r="AS868" s="21">
        <v>3.093714</v>
      </c>
      <c r="AT868" s="53">
        <v>406.9</v>
      </c>
      <c r="AU868" s="53">
        <v>491.6</v>
      </c>
      <c r="AW868" s="53">
        <v>138.2</v>
      </c>
      <c r="AX868" s="53">
        <v>346.4</v>
      </c>
      <c r="BA868" s="21">
        <v>228.287872378401</v>
      </c>
      <c r="BB868" s="5">
        <v>1334.3799999999999</v>
      </c>
      <c r="BC868" s="5">
        <v>16.6085</v>
      </c>
      <c r="BD868" s="18">
        <v>1316.25</v>
      </c>
      <c r="BE868" s="21">
        <v>2.87</v>
      </c>
      <c r="BF868" s="21">
        <v>3.85</v>
      </c>
      <c r="BG868" s="5">
        <v>4.67</v>
      </c>
      <c r="BH868" s="53">
        <v>222.6</v>
      </c>
      <c r="BI868" s="53">
        <v>139.6</v>
      </c>
      <c r="BJ868" s="53">
        <v>170.8</v>
      </c>
      <c r="BK868" s="53">
        <v>245.9</v>
      </c>
      <c r="BL868" s="54">
        <v>2113456.0</v>
      </c>
      <c r="BM868" s="53">
        <v>201.3</v>
      </c>
      <c r="BN868" s="53">
        <v>236.7</v>
      </c>
      <c r="BP868" s="53">
        <v>13875.8</v>
      </c>
      <c r="BR868" s="53">
        <v>218.9</v>
      </c>
      <c r="BS868" s="5">
        <v>305.689</v>
      </c>
      <c r="BT868" s="53">
        <v>4.4675</v>
      </c>
      <c r="BU868" s="18">
        <v>1.9</v>
      </c>
      <c r="BV868" s="57">
        <v>171.335666</v>
      </c>
    </row>
    <row r="869" ht="15.75" customHeight="1">
      <c r="A869" s="3"/>
      <c r="B869" s="3"/>
      <c r="C869" s="3">
        <v>2018.4166666666</v>
      </c>
      <c r="E869" s="3"/>
      <c r="F869" s="50">
        <v>1464.7219</v>
      </c>
      <c r="G869" s="50">
        <v>4340.1478</v>
      </c>
      <c r="H869" s="51">
        <v>2184.3967</v>
      </c>
      <c r="I869" s="22">
        <v>1310.3111000000001</v>
      </c>
      <c r="J869" s="21">
        <v>114.31</v>
      </c>
      <c r="K869" s="3"/>
      <c r="L869" s="3"/>
      <c r="M869" s="54">
        <v>109.845</v>
      </c>
      <c r="N869" s="3">
        <v>2701.49</v>
      </c>
      <c r="O869" s="53">
        <v>203.2</v>
      </c>
      <c r="Q869" s="54">
        <v>250.646</v>
      </c>
      <c r="R869" s="54"/>
      <c r="S869" s="54">
        <v>69.98</v>
      </c>
      <c r="T869" s="54"/>
      <c r="U869" s="21">
        <v>2.98</v>
      </c>
      <c r="V869" s="21">
        <v>2.27</v>
      </c>
      <c r="W869" s="18">
        <f t="shared" si="6"/>
        <v>0.01979333971</v>
      </c>
      <c r="AA869" s="51">
        <v>9296.6943</v>
      </c>
      <c r="AB869" s="55">
        <v>12669.1489</v>
      </c>
      <c r="AC869" s="51">
        <v>19580.8408976145</v>
      </c>
      <c r="AD869" s="51">
        <v>15263.9085021027</v>
      </c>
      <c r="AE869" s="51">
        <v>14806.8797651942</v>
      </c>
      <c r="AF869" s="51">
        <f t="shared" si="5"/>
        <v>49651.62916</v>
      </c>
      <c r="AG869" s="18">
        <v>49823.37</v>
      </c>
      <c r="AH869" s="21">
        <v>1.86</v>
      </c>
      <c r="AI869" s="51">
        <f t="shared" si="3"/>
        <v>3372.4546</v>
      </c>
      <c r="AJ869" s="18">
        <v>1303.618</v>
      </c>
      <c r="AK869" s="54">
        <v>69.98</v>
      </c>
      <c r="AL869" s="56">
        <v>16.458</v>
      </c>
      <c r="AN869" s="53">
        <v>14954.0</v>
      </c>
      <c r="AO869" s="18">
        <f t="shared" si="4"/>
        <v>3753.579038</v>
      </c>
      <c r="AQ869" s="53">
        <v>24415.84</v>
      </c>
      <c r="AR869" s="21">
        <v>905.618</v>
      </c>
      <c r="AS869" s="21">
        <v>3.078727</v>
      </c>
      <c r="AT869" s="53">
        <v>406.5</v>
      </c>
      <c r="AU869" s="53">
        <v>480.8</v>
      </c>
      <c r="AW869" s="53">
        <v>143.8</v>
      </c>
      <c r="AX869" s="53">
        <v>345.7</v>
      </c>
      <c r="BA869" s="21">
        <v>228.960049842931</v>
      </c>
      <c r="BB869" s="5">
        <v>1303.61</v>
      </c>
      <c r="BC869" s="5">
        <v>16.46833</v>
      </c>
      <c r="BD869" s="18">
        <v>1303.5</v>
      </c>
      <c r="BE869" s="21">
        <v>2.98</v>
      </c>
      <c r="BF869" s="21">
        <v>4.0</v>
      </c>
      <c r="BG869" s="5">
        <v>4.83</v>
      </c>
      <c r="BH869" s="53">
        <v>225.5</v>
      </c>
      <c r="BI869" s="53">
        <v>139.8</v>
      </c>
      <c r="BJ869" s="53">
        <v>171.1</v>
      </c>
      <c r="BK869" s="53">
        <v>246.7</v>
      </c>
      <c r="BL869" s="54">
        <v>2114511.0</v>
      </c>
      <c r="BM869" s="53">
        <v>204.4</v>
      </c>
      <c r="BN869" s="53">
        <v>238.1</v>
      </c>
      <c r="BP869" s="53">
        <v>13953.7</v>
      </c>
      <c r="BR869" s="53">
        <v>227.0</v>
      </c>
      <c r="BS869" s="5">
        <v>306.798</v>
      </c>
      <c r="BT869" s="53">
        <v>4.586</v>
      </c>
      <c r="BU869" s="18">
        <v>1.88</v>
      </c>
      <c r="BV869" s="57">
        <v>172.190097</v>
      </c>
    </row>
    <row r="870" ht="15.75" customHeight="1">
      <c r="A870" s="3"/>
      <c r="B870" s="3"/>
      <c r="C870" s="3">
        <v>2018.49999999993</v>
      </c>
      <c r="E870" s="3"/>
      <c r="F870" s="50">
        <v>1469.9728</v>
      </c>
      <c r="G870" s="50">
        <v>4352.2349</v>
      </c>
      <c r="H870" s="51">
        <v>2202.8437</v>
      </c>
      <c r="I870" s="22">
        <v>1318.5366000000001</v>
      </c>
      <c r="J870" s="21">
        <v>115.65</v>
      </c>
      <c r="K870" s="3"/>
      <c r="L870" s="3"/>
      <c r="M870" s="54">
        <v>109.978</v>
      </c>
      <c r="N870" s="3">
        <v>2754.35</v>
      </c>
      <c r="O870" s="53">
        <v>204.2</v>
      </c>
      <c r="Q870" s="54">
        <v>251.134</v>
      </c>
      <c r="R870" s="54"/>
      <c r="S870" s="54">
        <v>67.87</v>
      </c>
      <c r="T870" s="54"/>
      <c r="U870" s="21">
        <v>2.91</v>
      </c>
      <c r="V870" s="21">
        <v>2.33</v>
      </c>
      <c r="W870" s="18">
        <f t="shared" si="6"/>
        <v>0.01951368739</v>
      </c>
      <c r="AA870" s="51">
        <v>9338.971</v>
      </c>
      <c r="AB870" s="55">
        <v>12748.3216</v>
      </c>
      <c r="AC870" s="51">
        <v>19541.381</v>
      </c>
      <c r="AD870" s="51">
        <v>15319.91</v>
      </c>
      <c r="AE870" s="51">
        <v>14946.695</v>
      </c>
      <c r="AF870" s="51">
        <f t="shared" si="5"/>
        <v>49807.986</v>
      </c>
      <c r="AG870" s="18">
        <v>49929.14</v>
      </c>
      <c r="AH870" s="21">
        <v>1.9</v>
      </c>
      <c r="AI870" s="51">
        <f t="shared" si="3"/>
        <v>3409.3506</v>
      </c>
      <c r="AJ870" s="18">
        <v>1282.126</v>
      </c>
      <c r="AK870" s="54">
        <v>67.87</v>
      </c>
      <c r="AL870" s="56">
        <v>16.179</v>
      </c>
      <c r="AN870" s="53">
        <v>14907.7</v>
      </c>
      <c r="AO870" s="18">
        <f t="shared" si="4"/>
        <v>3691.69594</v>
      </c>
      <c r="AQ870" s="53">
        <v>24271.41</v>
      </c>
      <c r="AR870" s="21">
        <v>885.907</v>
      </c>
      <c r="AS870" s="21">
        <v>3.121081</v>
      </c>
      <c r="AT870" s="53">
        <v>416.4</v>
      </c>
      <c r="AU870" s="53">
        <v>489.6</v>
      </c>
      <c r="AW870" s="53">
        <v>145.8</v>
      </c>
      <c r="AX870" s="53">
        <v>354.8</v>
      </c>
      <c r="BA870" s="21">
        <v>229.542045448504</v>
      </c>
      <c r="BB870" s="5">
        <v>1282.1299999999999</v>
      </c>
      <c r="BC870" s="5">
        <v>16.52333</v>
      </c>
      <c r="BD870" s="18">
        <v>1250.55</v>
      </c>
      <c r="BE870" s="21">
        <v>2.91</v>
      </c>
      <c r="BF870" s="21">
        <v>3.96</v>
      </c>
      <c r="BG870" s="5">
        <v>4.83</v>
      </c>
      <c r="BH870" s="53">
        <v>227.4</v>
      </c>
      <c r="BI870" s="53">
        <v>140.0</v>
      </c>
      <c r="BJ870" s="53">
        <v>171.9</v>
      </c>
      <c r="BK870" s="53">
        <v>247.2</v>
      </c>
      <c r="BL870" s="54">
        <v>2113749.0</v>
      </c>
      <c r="BM870" s="53">
        <v>205.8</v>
      </c>
      <c r="BN870" s="53">
        <v>238.9</v>
      </c>
      <c r="BP870" s="53">
        <v>13990.1</v>
      </c>
      <c r="BR870" s="53">
        <v>237.4</v>
      </c>
      <c r="BS870" s="5">
        <v>307.204</v>
      </c>
      <c r="BT870" s="53">
        <v>4.57</v>
      </c>
      <c r="BU870" s="18">
        <v>1.85</v>
      </c>
      <c r="BV870" s="57">
        <v>173.268758</v>
      </c>
    </row>
    <row r="871" ht="15.75" customHeight="1">
      <c r="A871" s="3"/>
      <c r="B871" s="3"/>
      <c r="C871" s="3">
        <v>2018.58333333327</v>
      </c>
      <c r="E871" s="3"/>
      <c r="F871" s="50">
        <v>1473.4751</v>
      </c>
      <c r="G871" s="50">
        <v>4363.3285</v>
      </c>
      <c r="H871" s="51">
        <v>2220.0833</v>
      </c>
      <c r="I871" s="22">
        <v>1320.4115</v>
      </c>
      <c r="J871" s="21">
        <v>116.32</v>
      </c>
      <c r="K871" s="3"/>
      <c r="L871" s="3"/>
      <c r="M871" s="54">
        <v>110.177</v>
      </c>
      <c r="N871" s="3">
        <v>2793.64</v>
      </c>
      <c r="O871" s="53">
        <v>204.3</v>
      </c>
      <c r="Q871" s="54">
        <v>251.597</v>
      </c>
      <c r="R871" s="54"/>
      <c r="S871" s="54">
        <v>70.98</v>
      </c>
      <c r="T871" s="54"/>
      <c r="U871" s="21">
        <v>2.89</v>
      </c>
      <c r="V871" s="21">
        <v>2.39</v>
      </c>
      <c r="W871" s="18">
        <f t="shared" si="6"/>
        <v>0.02038415944</v>
      </c>
      <c r="AA871" s="51">
        <v>9371.0569</v>
      </c>
      <c r="AB871" s="55">
        <v>12792.2352</v>
      </c>
      <c r="AC871" s="51">
        <v>19532.0063327342</v>
      </c>
      <c r="AD871" s="51">
        <v>15380.0689569567</v>
      </c>
      <c r="AE871" s="51">
        <v>15022.3904131272</v>
      </c>
      <c r="AF871" s="51">
        <f t="shared" si="5"/>
        <v>49934.4657</v>
      </c>
      <c r="AG871" s="18">
        <v>49988.74</v>
      </c>
      <c r="AH871" s="21">
        <v>1.96</v>
      </c>
      <c r="AI871" s="51">
        <f t="shared" si="3"/>
        <v>3421.1783</v>
      </c>
      <c r="AJ871" s="18">
        <v>1238.064</v>
      </c>
      <c r="AK871" s="54">
        <v>70.98</v>
      </c>
      <c r="AL871" s="56">
        <v>15.559</v>
      </c>
      <c r="AN871" s="53">
        <v>15034.2</v>
      </c>
      <c r="AO871" s="18">
        <f t="shared" si="4"/>
        <v>3564.825799</v>
      </c>
      <c r="AQ871" s="53">
        <v>25415.19</v>
      </c>
      <c r="AR871" s="21">
        <v>833.905</v>
      </c>
      <c r="AS871" s="21">
        <v>2.801786</v>
      </c>
      <c r="AT871" s="53">
        <v>397.4</v>
      </c>
      <c r="AU871" s="53">
        <v>477.8</v>
      </c>
      <c r="AW871" s="53">
        <v>135.1</v>
      </c>
      <c r="AX871" s="53">
        <v>337.8</v>
      </c>
      <c r="BA871" s="21">
        <v>229.828249631438</v>
      </c>
      <c r="BB871" s="5">
        <v>1238.06</v>
      </c>
      <c r="BC871" s="5">
        <v>15.71</v>
      </c>
      <c r="BD871" s="18">
        <v>1219.2</v>
      </c>
      <c r="BE871" s="21">
        <v>2.89</v>
      </c>
      <c r="BF871" s="21">
        <v>3.87</v>
      </c>
      <c r="BG871" s="5">
        <v>4.79</v>
      </c>
      <c r="BH871" s="53">
        <v>226.9</v>
      </c>
      <c r="BI871" s="53">
        <v>140.5</v>
      </c>
      <c r="BJ871" s="53">
        <v>171.6</v>
      </c>
      <c r="BK871" s="53">
        <v>247.7</v>
      </c>
      <c r="BL871" s="54">
        <v>2122281.0</v>
      </c>
      <c r="BM871" s="53">
        <v>206.5</v>
      </c>
      <c r="BN871" s="53">
        <v>239.9</v>
      </c>
      <c r="BP871" s="53">
        <v>14048.3</v>
      </c>
      <c r="BR871" s="53">
        <v>228.8</v>
      </c>
      <c r="BS871" s="5">
        <v>308.049</v>
      </c>
      <c r="BU871" s="18">
        <v>1.84</v>
      </c>
      <c r="BV871" s="57">
        <v>174.028882</v>
      </c>
    </row>
    <row r="872" ht="15.75" customHeight="1">
      <c r="A872" s="3"/>
      <c r="B872" s="3"/>
      <c r="C872" s="3">
        <v>2018.6666666666</v>
      </c>
      <c r="E872" s="3"/>
      <c r="F872" s="50">
        <v>1477.6203</v>
      </c>
      <c r="G872" s="50">
        <v>4371.6107</v>
      </c>
      <c r="H872" s="51">
        <v>2220.7828</v>
      </c>
      <c r="I872" s="22">
        <v>1324.661</v>
      </c>
      <c r="J872" s="21">
        <v>116.72</v>
      </c>
      <c r="K872" s="3"/>
      <c r="L872" s="3"/>
      <c r="M872" s="54">
        <v>110.19</v>
      </c>
      <c r="N872" s="3">
        <v>2857.82</v>
      </c>
      <c r="O872" s="53">
        <v>203.4</v>
      </c>
      <c r="Q872" s="54">
        <v>251.879</v>
      </c>
      <c r="R872" s="54"/>
      <c r="S872" s="54">
        <v>68.06</v>
      </c>
      <c r="T872" s="54"/>
      <c r="U872" s="21">
        <v>2.89</v>
      </c>
      <c r="V872" s="21">
        <v>2.45</v>
      </c>
      <c r="W872" s="18">
        <f t="shared" si="6"/>
        <v>0.01946598079</v>
      </c>
      <c r="AA872" s="51">
        <v>9391.2768</v>
      </c>
      <c r="AB872" s="55">
        <v>12816.3285</v>
      </c>
      <c r="AC872" s="51">
        <v>19567.0075995207</v>
      </c>
      <c r="AD872" s="51">
        <v>15440.6712988987</v>
      </c>
      <c r="AE872" s="51">
        <v>15049.0032638351</v>
      </c>
      <c r="AF872" s="51">
        <f t="shared" si="5"/>
        <v>50056.68216</v>
      </c>
      <c r="AG872" s="18">
        <v>50168.89</v>
      </c>
      <c r="AH872" s="21">
        <v>2.03</v>
      </c>
      <c r="AI872" s="51">
        <f t="shared" si="3"/>
        <v>3425.0517</v>
      </c>
      <c r="AJ872" s="18">
        <v>1201.859</v>
      </c>
      <c r="AK872" s="54">
        <v>68.06</v>
      </c>
      <c r="AL872" s="56">
        <v>14.533</v>
      </c>
      <c r="AN872" s="53">
        <v>15306.9</v>
      </c>
      <c r="AO872" s="18">
        <f t="shared" si="4"/>
        <v>3460.57875</v>
      </c>
      <c r="AQ872" s="53">
        <v>25964.82</v>
      </c>
      <c r="AR872" s="21">
        <v>803.978</v>
      </c>
      <c r="AS872" s="21">
        <v>2.701952</v>
      </c>
      <c r="AT872" s="53">
        <v>382.3</v>
      </c>
      <c r="AU872" s="53">
        <v>437.3</v>
      </c>
      <c r="AW872" s="53">
        <v>130.5</v>
      </c>
      <c r="AX872" s="53">
        <v>307.5</v>
      </c>
      <c r="BA872" s="21">
        <v>231.312073878617</v>
      </c>
      <c r="BB872" s="5">
        <v>1201.86</v>
      </c>
      <c r="BC872" s="5">
        <v>15.005</v>
      </c>
      <c r="BD872" s="18">
        <v>1206.85</v>
      </c>
      <c r="BE872" s="21">
        <v>2.89</v>
      </c>
      <c r="BF872" s="21">
        <v>3.88</v>
      </c>
      <c r="BG872" s="5">
        <v>4.77</v>
      </c>
      <c r="BH872" s="53">
        <v>225.5</v>
      </c>
      <c r="BI872" s="53">
        <v>140.8</v>
      </c>
      <c r="BJ872" s="53">
        <v>172.0</v>
      </c>
      <c r="BK872" s="53">
        <v>248.4</v>
      </c>
      <c r="BL872" s="54">
        <v>2129534.0</v>
      </c>
      <c r="BM872" s="53">
        <v>206.1</v>
      </c>
      <c r="BN872" s="53">
        <v>240.6</v>
      </c>
      <c r="BP872" s="53">
        <v>14102.2</v>
      </c>
      <c r="BR872" s="53">
        <v>215.4</v>
      </c>
      <c r="BS872" s="5">
        <v>308.979</v>
      </c>
      <c r="BU872" s="18">
        <v>1.82</v>
      </c>
      <c r="BV872" s="57">
        <v>174.253029</v>
      </c>
    </row>
    <row r="873" ht="15.75" customHeight="1">
      <c r="A873" s="3"/>
      <c r="B873" s="3"/>
      <c r="C873" s="3">
        <v>2018.74999999993</v>
      </c>
      <c r="E873" s="3"/>
      <c r="F873" s="50">
        <v>1482.3539</v>
      </c>
      <c r="G873" s="50">
        <v>4391.9281</v>
      </c>
      <c r="H873" s="51">
        <v>2226.4805</v>
      </c>
      <c r="I873" s="22">
        <v>1326.184</v>
      </c>
      <c r="J873" s="21">
        <v>116.36</v>
      </c>
      <c r="K873" s="3"/>
      <c r="L873" s="3"/>
      <c r="M873" s="54">
        <v>110.37</v>
      </c>
      <c r="N873" s="3">
        <v>2901.5</v>
      </c>
      <c r="O873" s="53">
        <v>203.6</v>
      </c>
      <c r="Q873" s="54">
        <v>252.01</v>
      </c>
      <c r="R873" s="54"/>
      <c r="S873" s="54">
        <v>70.23</v>
      </c>
      <c r="T873" s="54"/>
      <c r="U873" s="21">
        <v>3.0</v>
      </c>
      <c r="V873" s="21">
        <v>2.56</v>
      </c>
      <c r="W873" s="18">
        <f t="shared" si="6"/>
        <v>0.01962197217</v>
      </c>
      <c r="AA873" s="51">
        <v>9424.2463</v>
      </c>
      <c r="AB873" s="55">
        <v>12847.2891</v>
      </c>
      <c r="AC873" s="51">
        <v>19654.878</v>
      </c>
      <c r="AD873" s="51">
        <v>15498.725</v>
      </c>
      <c r="AE873" s="51">
        <v>15055.47</v>
      </c>
      <c r="AF873" s="51">
        <f t="shared" si="5"/>
        <v>50209.073</v>
      </c>
      <c r="AG873" s="18">
        <v>50469.59</v>
      </c>
      <c r="AH873" s="21">
        <v>2.13</v>
      </c>
      <c r="AI873" s="51">
        <f t="shared" si="3"/>
        <v>3423.0428</v>
      </c>
      <c r="AJ873" s="18">
        <v>1199.198</v>
      </c>
      <c r="AK873" s="54">
        <v>70.23</v>
      </c>
      <c r="AL873" s="56">
        <v>14.712</v>
      </c>
      <c r="AN873" s="53">
        <v>15060.2</v>
      </c>
      <c r="AO873" s="18">
        <f t="shared" si="4"/>
        <v>3452.916787</v>
      </c>
      <c r="AQ873" s="53">
        <v>26458.31</v>
      </c>
      <c r="AR873" s="21">
        <v>806.887</v>
      </c>
      <c r="AS873" s="21">
        <v>2.711026</v>
      </c>
      <c r="AT873" s="53">
        <v>369.6</v>
      </c>
      <c r="AU873" s="53">
        <v>418.9</v>
      </c>
      <c r="AW873" s="53">
        <v>130.5</v>
      </c>
      <c r="AX873" s="53">
        <v>324.8</v>
      </c>
      <c r="BA873" s="21">
        <v>231.55661015147</v>
      </c>
      <c r="BB873" s="5">
        <v>1199.2</v>
      </c>
      <c r="BC873" s="5">
        <v>14.263</v>
      </c>
      <c r="BD873" s="18">
        <v>1183.5</v>
      </c>
      <c r="BE873" s="21">
        <v>3.0</v>
      </c>
      <c r="BF873" s="21">
        <v>3.98</v>
      </c>
      <c r="BG873" s="5">
        <v>4.88</v>
      </c>
      <c r="BH873" s="53">
        <v>225.3</v>
      </c>
      <c r="BI873" s="53">
        <v>141.2</v>
      </c>
      <c r="BJ873" s="53">
        <v>172.6</v>
      </c>
      <c r="BK873" s="53">
        <v>249.4</v>
      </c>
      <c r="BL873" s="54">
        <v>2135205.0</v>
      </c>
      <c r="BM873" s="53">
        <v>206.6</v>
      </c>
      <c r="BN873" s="53">
        <v>241.4</v>
      </c>
      <c r="BP873" s="53">
        <v>14108.3</v>
      </c>
      <c r="BR873" s="53">
        <v>207.6</v>
      </c>
      <c r="BS873" s="5">
        <v>309.551</v>
      </c>
      <c r="BU873" s="18">
        <v>1.8</v>
      </c>
      <c r="BV873" s="57">
        <v>174.089768</v>
      </c>
    </row>
    <row r="874" ht="15.75" customHeight="1">
      <c r="A874" s="3"/>
      <c r="B874" s="3"/>
      <c r="C874" s="3">
        <v>2018.83333333327</v>
      </c>
      <c r="E874" s="3"/>
      <c r="F874" s="50">
        <v>1489.9981</v>
      </c>
      <c r="G874" s="50">
        <v>4404.2303</v>
      </c>
      <c r="H874" s="51">
        <v>2245.9864</v>
      </c>
      <c r="I874" s="22">
        <v>1326.9096000000002</v>
      </c>
      <c r="J874" s="21">
        <v>117.28</v>
      </c>
      <c r="K874" s="3"/>
      <c r="L874" s="3"/>
      <c r="M874" s="54">
        <v>110.502</v>
      </c>
      <c r="N874" s="3">
        <v>2785.46</v>
      </c>
      <c r="O874" s="53">
        <v>204.6</v>
      </c>
      <c r="Q874" s="54">
        <v>252.794</v>
      </c>
      <c r="R874" s="54"/>
      <c r="S874" s="54">
        <v>70.75</v>
      </c>
      <c r="T874" s="54"/>
      <c r="U874" s="21">
        <v>3.15</v>
      </c>
      <c r="V874" s="21">
        <v>2.65</v>
      </c>
      <c r="W874" s="18">
        <f t="shared" si="6"/>
        <v>0.01819823638</v>
      </c>
      <c r="AA874" s="51">
        <v>9459.5401</v>
      </c>
      <c r="AB874" s="55">
        <v>12889.5972</v>
      </c>
      <c r="AC874" s="51">
        <v>19804.1107338127</v>
      </c>
      <c r="AD874" s="51">
        <v>15551.2380344347</v>
      </c>
      <c r="AE874" s="51">
        <v>15070.7270694982</v>
      </c>
      <c r="AF874" s="51">
        <f t="shared" si="5"/>
        <v>50426.07584</v>
      </c>
      <c r="AG874" s="18">
        <v>50890.86</v>
      </c>
      <c r="AH874" s="21">
        <v>2.25</v>
      </c>
      <c r="AI874" s="51">
        <f t="shared" si="3"/>
        <v>3430.0571</v>
      </c>
      <c r="AJ874" s="18">
        <v>1214.726</v>
      </c>
      <c r="AK874" s="54">
        <v>70.75</v>
      </c>
      <c r="AL874" s="56">
        <v>14.282</v>
      </c>
      <c r="AN874" s="53">
        <v>15016.5</v>
      </c>
      <c r="AO874" s="18">
        <f t="shared" si="4"/>
        <v>3497.627411</v>
      </c>
      <c r="AQ874" s="53">
        <v>25115.76</v>
      </c>
      <c r="AR874" s="21">
        <v>834.048</v>
      </c>
      <c r="AS874" s="21">
        <v>2.767674</v>
      </c>
      <c r="AT874" s="53">
        <v>376.3</v>
      </c>
      <c r="AU874" s="53">
        <v>425.1</v>
      </c>
      <c r="AW874" s="53">
        <v>130.2</v>
      </c>
      <c r="AX874" s="53">
        <v>339.4</v>
      </c>
      <c r="BA874" s="21">
        <v>231.910892531675</v>
      </c>
      <c r="BB874" s="5">
        <v>1214.73</v>
      </c>
      <c r="BC874" s="5">
        <v>14.5837</v>
      </c>
      <c r="BD874" s="18">
        <v>1217.7</v>
      </c>
      <c r="BE874" s="21">
        <v>3.15</v>
      </c>
      <c r="BF874" s="21">
        <v>4.14</v>
      </c>
      <c r="BG874" s="5">
        <v>5.07</v>
      </c>
      <c r="BH874" s="53">
        <v>225.9</v>
      </c>
      <c r="BI874" s="53">
        <v>141.5</v>
      </c>
      <c r="BJ874" s="53">
        <v>173.4</v>
      </c>
      <c r="BK874" s="53">
        <v>249.9</v>
      </c>
      <c r="BL874" s="54">
        <v>2143767.0</v>
      </c>
      <c r="BM874" s="53">
        <v>207.6</v>
      </c>
      <c r="BN874" s="53">
        <v>242.4</v>
      </c>
      <c r="BP874" s="53">
        <v>14193.8</v>
      </c>
      <c r="BR874" s="53">
        <v>200.0</v>
      </c>
      <c r="BS874" s="5">
        <v>310.426</v>
      </c>
      <c r="BU874" s="18">
        <v>1.9</v>
      </c>
      <c r="BV874" s="57">
        <v>173.778504</v>
      </c>
    </row>
    <row r="875" ht="15.75" customHeight="1">
      <c r="A875" s="3"/>
      <c r="B875" s="3"/>
      <c r="C875" s="3">
        <v>2018.9166666666</v>
      </c>
      <c r="E875" s="3"/>
      <c r="F875" s="50">
        <v>1494.1648</v>
      </c>
      <c r="G875" s="50">
        <v>4405.2066</v>
      </c>
      <c r="H875" s="51">
        <v>2276.8388</v>
      </c>
      <c r="I875" s="22">
        <v>1329.7261</v>
      </c>
      <c r="J875" s="21">
        <v>118.16</v>
      </c>
      <c r="K875" s="3"/>
      <c r="L875" s="3"/>
      <c r="M875" s="54">
        <v>110.666</v>
      </c>
      <c r="N875" s="3">
        <v>2723.23</v>
      </c>
      <c r="O875" s="53">
        <v>202.3</v>
      </c>
      <c r="Q875" s="54">
        <v>252.76</v>
      </c>
      <c r="R875" s="54"/>
      <c r="S875" s="54">
        <v>56.96</v>
      </c>
      <c r="T875" s="54"/>
      <c r="U875" s="21">
        <v>3.12</v>
      </c>
      <c r="V875" s="21">
        <v>2.7</v>
      </c>
      <c r="W875" s="18">
        <f t="shared" si="6"/>
        <v>0.01877065555</v>
      </c>
      <c r="AA875" s="51">
        <v>9499.8239</v>
      </c>
      <c r="AB875" s="55">
        <v>12952.4132</v>
      </c>
      <c r="AC875" s="51">
        <v>20023.1990005992</v>
      </c>
      <c r="AD875" s="51">
        <v>15595.2183763767</v>
      </c>
      <c r="AE875" s="51">
        <v>15123.7109202061</v>
      </c>
      <c r="AF875" s="51">
        <f t="shared" si="5"/>
        <v>50742.1283</v>
      </c>
      <c r="AG875" s="18">
        <v>51221.78</v>
      </c>
      <c r="AH875" s="21">
        <v>2.33</v>
      </c>
      <c r="AI875" s="51">
        <f t="shared" si="3"/>
        <v>3452.5893</v>
      </c>
      <c r="AJ875" s="18">
        <v>1221.275</v>
      </c>
      <c r="AK875" s="54">
        <v>56.96</v>
      </c>
      <c r="AL875" s="56">
        <v>14.127</v>
      </c>
      <c r="AN875" s="53">
        <v>15431.4</v>
      </c>
      <c r="AO875" s="18">
        <f t="shared" si="4"/>
        <v>3516.484308</v>
      </c>
      <c r="AQ875" s="53">
        <v>25538.46</v>
      </c>
      <c r="AR875" s="21">
        <v>848.91</v>
      </c>
      <c r="AS875" s="21">
        <v>2.750743</v>
      </c>
      <c r="AT875" s="53">
        <v>375.4</v>
      </c>
      <c r="AU875" s="53">
        <v>426.2</v>
      </c>
      <c r="AW875" s="53">
        <v>124.2</v>
      </c>
      <c r="AX875" s="53">
        <v>339.7</v>
      </c>
      <c r="BA875" s="21">
        <v>231.868454411523</v>
      </c>
      <c r="BB875" s="5">
        <v>1221.28</v>
      </c>
      <c r="BC875" s="5">
        <v>14.36682</v>
      </c>
      <c r="BD875" s="18">
        <v>1220.45</v>
      </c>
      <c r="BE875" s="21">
        <v>3.12</v>
      </c>
      <c r="BF875" s="21">
        <v>4.22</v>
      </c>
      <c r="BG875" s="5">
        <v>5.22</v>
      </c>
      <c r="BH875" s="53">
        <v>226.6</v>
      </c>
      <c r="BI875" s="53">
        <v>141.7</v>
      </c>
      <c r="BJ875" s="53">
        <v>173.6</v>
      </c>
      <c r="BK875" s="53">
        <v>249.3</v>
      </c>
      <c r="BL875" s="54">
        <v>2143229.0</v>
      </c>
      <c r="BM875" s="53">
        <v>204.6</v>
      </c>
      <c r="BN875" s="53">
        <v>242.8</v>
      </c>
      <c r="BP875" s="53">
        <v>14249.7</v>
      </c>
      <c r="BR875" s="53">
        <v>197.2</v>
      </c>
      <c r="BS875" s="5">
        <v>311.279</v>
      </c>
      <c r="BU875" s="18">
        <v>1.96</v>
      </c>
      <c r="BV875" s="57">
        <v>174.139226</v>
      </c>
    </row>
    <row r="876" ht="15.75" customHeight="1">
      <c r="A876" s="3"/>
      <c r="B876" s="3"/>
      <c r="C876" s="3">
        <v>2018.99999999993</v>
      </c>
      <c r="E876" s="3"/>
      <c r="F876" s="50">
        <v>1494.4664</v>
      </c>
      <c r="G876" s="50">
        <v>4413.8469</v>
      </c>
      <c r="H876" s="51">
        <v>2316.5847</v>
      </c>
      <c r="I876" s="22">
        <v>1357.2304</v>
      </c>
      <c r="J876" s="21">
        <v>118.51</v>
      </c>
      <c r="K876" s="3"/>
      <c r="L876" s="3"/>
      <c r="N876" s="3">
        <v>2567.31</v>
      </c>
      <c r="O876" s="53">
        <v>201.0</v>
      </c>
      <c r="Q876" s="54">
        <v>252.723</v>
      </c>
      <c r="R876" s="54"/>
      <c r="S876" s="54">
        <v>49.52</v>
      </c>
      <c r="T876" s="54"/>
      <c r="U876" s="21">
        <v>2.83</v>
      </c>
      <c r="V876" s="21">
        <v>2.66</v>
      </c>
      <c r="W876" s="18">
        <f t="shared" si="6"/>
        <v>-1</v>
      </c>
      <c r="AA876" s="51">
        <v>9571.0521</v>
      </c>
      <c r="AB876" s="55">
        <v>13069.0673</v>
      </c>
      <c r="AC876" s="51">
        <v>20320.636</v>
      </c>
      <c r="AD876" s="51">
        <v>15627.674</v>
      </c>
      <c r="AE876" s="51">
        <v>15243.358</v>
      </c>
      <c r="AF876" s="51">
        <f t="shared" si="5"/>
        <v>51191.668</v>
      </c>
      <c r="AG876" s="18">
        <v>51462.37</v>
      </c>
      <c r="AH876" s="21">
        <v>2.37</v>
      </c>
      <c r="AI876" s="51">
        <f t="shared" si="3"/>
        <v>3498.0152</v>
      </c>
      <c r="AJ876" s="18">
        <v>1249.887</v>
      </c>
      <c r="AK876" s="54">
        <v>49.52</v>
      </c>
      <c r="AL876" s="56">
        <v>15.519</v>
      </c>
      <c r="AN876" s="53">
        <v>15609.4</v>
      </c>
      <c r="AO876" s="18">
        <f t="shared" si="4"/>
        <v>3598.868413</v>
      </c>
      <c r="AQ876" s="53">
        <v>23327.46</v>
      </c>
      <c r="AR876" s="21">
        <v>795.736</v>
      </c>
      <c r="AS876" s="21">
        <v>2.723375</v>
      </c>
      <c r="AT876" s="53">
        <v>375.8</v>
      </c>
      <c r="AU876" s="53">
        <v>425.9</v>
      </c>
      <c r="AW876" s="53">
        <v>125.6</v>
      </c>
      <c r="AX876" s="53">
        <v>374.5</v>
      </c>
      <c r="BA876" s="21">
        <v>231.857118104722</v>
      </c>
      <c r="BB876" s="5">
        <v>1249.8899999999999</v>
      </c>
      <c r="BC876" s="5">
        <v>14.69526</v>
      </c>
      <c r="BD876" s="18">
        <v>1281.65</v>
      </c>
      <c r="BE876" s="21">
        <v>2.83</v>
      </c>
      <c r="BF876" s="21">
        <v>4.02</v>
      </c>
      <c r="BG876" s="5">
        <v>5.13</v>
      </c>
      <c r="BH876" s="53">
        <v>227.2</v>
      </c>
      <c r="BI876" s="53">
        <v>141.8</v>
      </c>
      <c r="BJ876" s="53">
        <v>173.9</v>
      </c>
      <c r="BK876" s="53">
        <v>249.8</v>
      </c>
      <c r="BL876" s="54">
        <v>2159894.0</v>
      </c>
      <c r="BM876" s="53">
        <v>202.3</v>
      </c>
      <c r="BN876" s="53">
        <v>242.9</v>
      </c>
      <c r="BP876" s="53">
        <v>14130.8</v>
      </c>
      <c r="BR876" s="53">
        <v>197.7</v>
      </c>
      <c r="BS876" s="5">
        <v>312.194</v>
      </c>
      <c r="BU876" s="18">
        <v>2.09</v>
      </c>
      <c r="BV876" s="57">
        <v>174.34886</v>
      </c>
    </row>
    <row r="877" ht="15.75" customHeight="1">
      <c r="A877" s="3"/>
      <c r="B877" s="3"/>
      <c r="C877" s="3">
        <v>2019.08333333327</v>
      </c>
      <c r="E877" s="3"/>
      <c r="I877" s="22">
        <v>1369.4698999999998</v>
      </c>
      <c r="K877" s="3"/>
      <c r="L877" s="3"/>
      <c r="N877" s="3">
        <v>2607.39</v>
      </c>
      <c r="O877" s="53">
        <v>198.6</v>
      </c>
      <c r="Q877" s="54">
        <v>252.673</v>
      </c>
      <c r="R877" s="54"/>
      <c r="S877" s="54">
        <v>51.38</v>
      </c>
      <c r="T877" s="54"/>
      <c r="U877" s="21">
        <v>2.71</v>
      </c>
      <c r="V877" s="21">
        <v>2.58</v>
      </c>
      <c r="W877" s="18">
        <f t="shared" si="6"/>
        <v>-1</v>
      </c>
      <c r="AA877" s="51">
        <v>9624.5624</v>
      </c>
      <c r="AB877" s="55">
        <v>13156.4643</v>
      </c>
      <c r="AF877" s="51"/>
      <c r="AH877" s="21">
        <v>2.37</v>
      </c>
      <c r="AI877" s="51">
        <f t="shared" si="3"/>
        <v>3531.9019</v>
      </c>
      <c r="AJ877" s="18">
        <v>1291.63</v>
      </c>
      <c r="AK877" s="54">
        <v>51.38</v>
      </c>
      <c r="AL877" s="56">
        <v>16.072</v>
      </c>
      <c r="AN877" s="53">
        <v>15735.6</v>
      </c>
      <c r="AO877" s="18">
        <f t="shared" si="4"/>
        <v>3719.06133</v>
      </c>
      <c r="AQ877" s="53">
        <v>24999.67</v>
      </c>
      <c r="AR877" s="21">
        <v>812.048</v>
      </c>
      <c r="AS877" s="21">
        <v>2.670214</v>
      </c>
      <c r="AT877" s="53">
        <v>371.1</v>
      </c>
      <c r="AU877" s="53">
        <v>418.4</v>
      </c>
      <c r="AW877" s="53">
        <v>116.5</v>
      </c>
      <c r="AX877" s="53">
        <v>388.3</v>
      </c>
      <c r="BA877" s="21">
        <v>231.368841987241</v>
      </c>
      <c r="BB877" s="5">
        <v>1291.63</v>
      </c>
      <c r="BC877" s="5">
        <v>15.59023</v>
      </c>
      <c r="BD877" s="18">
        <v>1322.5</v>
      </c>
      <c r="BE877" s="21">
        <v>2.71</v>
      </c>
      <c r="BF877" s="21">
        <v>3.93</v>
      </c>
      <c r="BG877" s="5">
        <v>5.12</v>
      </c>
      <c r="BH877" s="53">
        <v>226.1</v>
      </c>
      <c r="BI877" s="53">
        <v>142.8</v>
      </c>
      <c r="BJ877" s="53">
        <v>175.3</v>
      </c>
      <c r="BK877" s="53">
        <v>251.9</v>
      </c>
      <c r="BL877" s="54">
        <v>2174287.0</v>
      </c>
      <c r="BM877" s="53">
        <v>200.2</v>
      </c>
      <c r="BN877" s="53">
        <v>244.7</v>
      </c>
      <c r="BP877" s="53">
        <v>14223.7</v>
      </c>
      <c r="BR877" s="53">
        <v>191.7</v>
      </c>
      <c r="BS877" s="5">
        <v>313.004</v>
      </c>
      <c r="BU877" s="18">
        <v>2.08</v>
      </c>
      <c r="BV877" s="57">
        <v>173.597145</v>
      </c>
    </row>
    <row r="878" ht="15.75" customHeight="1">
      <c r="A878" s="3"/>
      <c r="B878" s="3"/>
      <c r="C878" s="3">
        <v>2019.1666666666</v>
      </c>
      <c r="E878" s="3"/>
      <c r="I878" s="22"/>
      <c r="K878" s="3"/>
      <c r="L878" s="3"/>
      <c r="N878" s="3">
        <v>2754.86</v>
      </c>
      <c r="O878" s="53">
        <v>198.7</v>
      </c>
      <c r="Q878" s="54">
        <v>253.113</v>
      </c>
      <c r="R878" s="54"/>
      <c r="S878" s="54">
        <v>54.95</v>
      </c>
      <c r="T878" s="54"/>
      <c r="U878" s="21">
        <v>2.68</v>
      </c>
      <c r="V878" s="21">
        <v>2.55</v>
      </c>
      <c r="W878" s="18">
        <f t="shared" si="6"/>
        <v>-1</v>
      </c>
      <c r="AA878" s="51">
        <v>9666.1277</v>
      </c>
      <c r="AB878" s="55">
        <v>13204.7735</v>
      </c>
      <c r="AF878" s="51"/>
      <c r="AH878" s="21">
        <v>2.39</v>
      </c>
      <c r="AI878" s="51">
        <f t="shared" si="3"/>
        <v>3538.6458</v>
      </c>
      <c r="AJ878" s="18">
        <v>1319.755</v>
      </c>
      <c r="AK878" s="54">
        <v>54.95</v>
      </c>
      <c r="AL878" s="56">
        <v>15.615</v>
      </c>
      <c r="AN878" s="53">
        <v>15784.5</v>
      </c>
      <c r="AO878" s="18">
        <f t="shared" si="4"/>
        <v>3800.04319</v>
      </c>
      <c r="AQ878" s="53">
        <v>25916.0</v>
      </c>
      <c r="AR878" s="21">
        <v>822.821</v>
      </c>
      <c r="AS878" s="21">
        <v>2.853316</v>
      </c>
      <c r="AT878" s="53">
        <v>379.9</v>
      </c>
      <c r="AU878" s="53">
        <v>420.4</v>
      </c>
      <c r="AW878" s="53">
        <v>120.1</v>
      </c>
      <c r="AX878" s="53">
        <v>400.4</v>
      </c>
      <c r="BA878" s="21">
        <v>231.41540116664</v>
      </c>
      <c r="BB878" s="5">
        <v>1319.76</v>
      </c>
      <c r="BC878" s="5">
        <v>15.80625</v>
      </c>
      <c r="BD878" s="18">
        <v>1325.45</v>
      </c>
      <c r="BE878" s="21">
        <v>2.68</v>
      </c>
      <c r="BF878" s="21">
        <v>3.79</v>
      </c>
      <c r="BG878" s="5">
        <v>4.95</v>
      </c>
      <c r="BH878" s="53">
        <v>225.9</v>
      </c>
      <c r="BI878" s="53">
        <v>142.9</v>
      </c>
      <c r="BJ878" s="53">
        <v>175.6</v>
      </c>
      <c r="BK878" s="53">
        <v>252.0</v>
      </c>
      <c r="BL878" s="54">
        <v>2183374.0</v>
      </c>
      <c r="BM878" s="53">
        <v>200.3</v>
      </c>
      <c r="BN878" s="53">
        <v>245.1</v>
      </c>
      <c r="BP878" s="53">
        <v>14236.1</v>
      </c>
      <c r="BR878" s="53">
        <v>198.8</v>
      </c>
      <c r="BS878" s="5">
        <v>314.017</v>
      </c>
      <c r="BU878" s="18">
        <v>1.98</v>
      </c>
      <c r="BV878" s="57">
        <v>173.05943</v>
      </c>
    </row>
    <row r="879" ht="15.75" customHeight="1">
      <c r="A879" s="3"/>
      <c r="B879" s="3"/>
      <c r="C879" s="3">
        <v>2019.24999999993</v>
      </c>
      <c r="E879" s="3"/>
      <c r="I879" s="22"/>
      <c r="K879" s="3"/>
      <c r="L879" s="3"/>
      <c r="N879" s="3">
        <v>2803.98</v>
      </c>
      <c r="O879" s="53">
        <v>201.1</v>
      </c>
      <c r="Q879" s="54">
        <v>254.148</v>
      </c>
      <c r="R879" s="54"/>
      <c r="S879" s="54">
        <v>58.15</v>
      </c>
      <c r="T879" s="54"/>
      <c r="U879" s="21">
        <v>2.57</v>
      </c>
      <c r="V879" s="21">
        <v>2.49</v>
      </c>
      <c r="W879" s="18">
        <f t="shared" si="6"/>
        <v>-1</v>
      </c>
      <c r="AA879" s="51">
        <v>9708.2009</v>
      </c>
      <c r="AB879" s="55">
        <v>13269.6574</v>
      </c>
      <c r="AF879" s="51"/>
      <c r="AH879" s="21">
        <v>2.4</v>
      </c>
      <c r="AI879" s="51">
        <f t="shared" si="3"/>
        <v>3561.4565</v>
      </c>
      <c r="AJ879" s="18">
        <v>1302.286</v>
      </c>
      <c r="AK879" s="54">
        <v>58.15</v>
      </c>
      <c r="AL879" s="56">
        <v>15.11</v>
      </c>
      <c r="AN879" s="53">
        <v>16120.3</v>
      </c>
      <c r="AO879" s="18">
        <f t="shared" si="4"/>
        <v>3749.743737</v>
      </c>
      <c r="AQ879" s="53">
        <v>25928.68</v>
      </c>
      <c r="AR879" s="21">
        <v>841.925</v>
      </c>
      <c r="AS879" s="21">
        <v>2.902048</v>
      </c>
      <c r="AT879" s="53">
        <v>386.7</v>
      </c>
      <c r="AU879" s="53">
        <v>435.7</v>
      </c>
      <c r="AW879" s="53">
        <v>120.7</v>
      </c>
      <c r="AX879" s="53">
        <v>427.3</v>
      </c>
      <c r="BA879" s="21">
        <v>231.709762139698</v>
      </c>
      <c r="BB879" s="5">
        <v>1302.29</v>
      </c>
      <c r="BC879" s="5">
        <v>15.32071</v>
      </c>
      <c r="BD879" s="18">
        <v>1291.15</v>
      </c>
      <c r="BE879" s="21">
        <v>2.57</v>
      </c>
      <c r="BF879" s="21">
        <v>3.77</v>
      </c>
      <c r="BG879" s="5">
        <v>4.84</v>
      </c>
      <c r="BH879" s="53">
        <v>227.5</v>
      </c>
      <c r="BI879" s="53">
        <v>143.1</v>
      </c>
      <c r="BJ879" s="53">
        <v>175.5</v>
      </c>
      <c r="BK879" s="53">
        <v>251.4</v>
      </c>
      <c r="BL879" s="54">
        <v>2182942.0</v>
      </c>
      <c r="BM879" s="53">
        <v>202.2</v>
      </c>
      <c r="BN879" s="53">
        <v>246.0</v>
      </c>
      <c r="BP879" s="53">
        <v>14370.0</v>
      </c>
      <c r="BR879" s="53">
        <v>206.0</v>
      </c>
      <c r="BS879" s="5">
        <v>315.069</v>
      </c>
      <c r="BU879" s="18">
        <v>1.96</v>
      </c>
      <c r="BV879" s="57">
        <v>173.222445</v>
      </c>
    </row>
    <row r="880" ht="15.75" customHeight="1">
      <c r="A880" s="3"/>
      <c r="B880" s="3"/>
      <c r="C880" s="3">
        <v>2019.33333333327</v>
      </c>
      <c r="E880" s="3"/>
      <c r="I880" s="22"/>
      <c r="K880" s="3"/>
      <c r="L880" s="3"/>
      <c r="N880" s="3">
        <v>2903.8</v>
      </c>
      <c r="O880" s="53">
        <v>202.1</v>
      </c>
      <c r="Q880" s="54">
        <v>254.958</v>
      </c>
      <c r="R880" s="54"/>
      <c r="S880" s="54"/>
      <c r="T880" s="54"/>
      <c r="U880" s="21">
        <v>2.53</v>
      </c>
      <c r="V880" s="21">
        <v>2.42</v>
      </c>
      <c r="W880" s="18">
        <f t="shared" si="6"/>
        <v>-1</v>
      </c>
      <c r="AA880" s="51">
        <v>9728.853</v>
      </c>
      <c r="AB880" s="55">
        <v>13336.6385</v>
      </c>
      <c r="AF880" s="51"/>
      <c r="AH880" s="21">
        <v>2.38</v>
      </c>
      <c r="AI880" s="51">
        <f t="shared" si="3"/>
        <v>3607.7855</v>
      </c>
      <c r="AJ880" s="18">
        <v>1287.65</v>
      </c>
      <c r="AK880" s="54">
        <v>63.86</v>
      </c>
      <c r="AL880" s="56">
        <v>14.967</v>
      </c>
      <c r="AN880" s="53">
        <v>16100.3</v>
      </c>
      <c r="AO880" s="18">
        <f t="shared" si="4"/>
        <v>3707.601497</v>
      </c>
      <c r="AQ880" s="53">
        <v>26592.91</v>
      </c>
      <c r="AR880" s="21">
        <v>892.924</v>
      </c>
      <c r="AS880" s="21">
        <v>2.915114</v>
      </c>
      <c r="AT880" s="53">
        <v>394.6</v>
      </c>
      <c r="AU880" s="53">
        <v>446.2</v>
      </c>
      <c r="AX880" s="53">
        <v>404.4</v>
      </c>
      <c r="BA880" s="21">
        <v>231.759517308635</v>
      </c>
      <c r="BB880" s="5">
        <v>1287.6499999999999</v>
      </c>
      <c r="BC880" s="5">
        <v>15.042</v>
      </c>
      <c r="BD880" s="18">
        <v>1285.15</v>
      </c>
      <c r="BE880" s="21">
        <v>2.53</v>
      </c>
      <c r="BF880" s="21">
        <v>3.69</v>
      </c>
      <c r="BG880" s="5">
        <v>4.7</v>
      </c>
      <c r="BH880" s="53">
        <v>226.0</v>
      </c>
      <c r="BI880" s="53">
        <v>143.3</v>
      </c>
      <c r="BJ880" s="53">
        <v>175.6</v>
      </c>
      <c r="BK880" s="53">
        <v>252.6</v>
      </c>
      <c r="BL880" s="54">
        <v>2185718.0</v>
      </c>
      <c r="BM880" s="53">
        <v>203.3</v>
      </c>
      <c r="BN880" s="53">
        <v>247.0</v>
      </c>
      <c r="BP880" s="53">
        <v>14443.2</v>
      </c>
      <c r="BR880" s="53">
        <v>195.2</v>
      </c>
      <c r="BS880" s="5">
        <v>316.199</v>
      </c>
      <c r="BU880" s="18">
        <v>1.9</v>
      </c>
      <c r="BV880" s="57">
        <v>173.911</v>
      </c>
    </row>
    <row r="881" ht="15.75" customHeight="1">
      <c r="A881" s="3"/>
      <c r="B881" s="3"/>
      <c r="C881" s="3"/>
      <c r="E881" s="3"/>
      <c r="I881" s="22"/>
      <c r="K881" s="3"/>
      <c r="L881" s="3"/>
      <c r="N881" s="3">
        <v>2854.71</v>
      </c>
      <c r="W881" s="18">
        <f t="shared" si="6"/>
        <v>-1</v>
      </c>
      <c r="AA881" s="51">
        <v>9768.0505</v>
      </c>
      <c r="AB881" s="55">
        <v>13390.3119</v>
      </c>
      <c r="AF881" s="51"/>
      <c r="AH881" s="21">
        <v>2.35</v>
      </c>
      <c r="AI881" s="51">
        <f t="shared" si="3"/>
        <v>3622.2614</v>
      </c>
      <c r="AJ881" s="18">
        <v>1282.46</v>
      </c>
      <c r="AK881" s="54">
        <v>60.83</v>
      </c>
      <c r="AL881" s="56">
        <v>14.567</v>
      </c>
      <c r="AN881" s="53">
        <v>16418.2</v>
      </c>
      <c r="AO881" s="18">
        <f t="shared" si="4"/>
        <v>3692.657645</v>
      </c>
      <c r="AQ881" s="53">
        <v>24815.04</v>
      </c>
      <c r="AR881" s="21">
        <v>835.095</v>
      </c>
      <c r="AS881" s="21">
        <v>2.734636</v>
      </c>
      <c r="AT881" s="53">
        <v>384.2</v>
      </c>
      <c r="AU881" s="53">
        <v>431.0</v>
      </c>
      <c r="AX881" s="53">
        <v>387.5</v>
      </c>
      <c r="BA881" s="21">
        <v>231.889905785051</v>
      </c>
      <c r="BB881" s="5">
        <v>1283.1</v>
      </c>
      <c r="BC881" s="5">
        <v>14.62548</v>
      </c>
      <c r="BD881" s="18">
        <v>1296.0</v>
      </c>
      <c r="BE881" s="21">
        <v>2.4</v>
      </c>
      <c r="BF881" s="21">
        <v>3.67</v>
      </c>
      <c r="BG881" s="5">
        <v>4.63</v>
      </c>
      <c r="BH881" s="53">
        <v>223.5</v>
      </c>
      <c r="BI881" s="53">
        <v>143.3</v>
      </c>
      <c r="BJ881" s="53">
        <v>176.5</v>
      </c>
      <c r="BK881" s="53">
        <v>253.1</v>
      </c>
      <c r="BL881" s="54">
        <v>2189679.0</v>
      </c>
      <c r="BM881" s="53">
        <v>202.9</v>
      </c>
      <c r="BN881" s="53">
        <v>247.0</v>
      </c>
      <c r="BP881" s="53">
        <v>14493.0</v>
      </c>
      <c r="BR881" s="53">
        <v>181.0</v>
      </c>
      <c r="BS881" s="5">
        <v>317.051</v>
      </c>
      <c r="BU881" s="18">
        <v>1.95</v>
      </c>
      <c r="BV881" s="57">
        <v>174.931061</v>
      </c>
    </row>
    <row r="882" ht="15.75" customHeight="1">
      <c r="A882" s="3"/>
      <c r="B882" s="3"/>
      <c r="C882" s="3"/>
      <c r="E882" s="3"/>
      <c r="I882" s="22"/>
      <c r="K882" s="3"/>
      <c r="L882" s="3"/>
      <c r="N882" s="3">
        <v>2890.17</v>
      </c>
      <c r="AA882" s="51">
        <v>9801.625</v>
      </c>
      <c r="AB882" s="55">
        <v>13463.8493</v>
      </c>
      <c r="AF882" s="51"/>
      <c r="AH882" s="21">
        <v>2.17</v>
      </c>
      <c r="AI882" s="51">
        <f t="shared" si="3"/>
        <v>3662.2243</v>
      </c>
      <c r="AJ882" s="18">
        <v>1358.488</v>
      </c>
      <c r="AK882" s="54">
        <v>54.66</v>
      </c>
      <c r="AL882" s="56">
        <v>15.323</v>
      </c>
      <c r="AN882" s="53">
        <v>16312.8</v>
      </c>
      <c r="AO882" s="18">
        <f t="shared" si="4"/>
        <v>3911.569248</v>
      </c>
      <c r="AQ882" s="53">
        <v>26599.96</v>
      </c>
      <c r="AR882" s="21">
        <v>810.621</v>
      </c>
      <c r="AS882" s="21">
        <v>2.676075</v>
      </c>
      <c r="AT882" s="53">
        <v>371.0</v>
      </c>
      <c r="AU882" s="53">
        <v>406.3</v>
      </c>
      <c r="AX882" s="53">
        <v>405.0</v>
      </c>
      <c r="BA882" s="21">
        <v>232.356077295142</v>
      </c>
      <c r="BB882" s="5">
        <v>1358.49</v>
      </c>
      <c r="BC882" s="5">
        <v>14.99575</v>
      </c>
      <c r="BD882" s="18">
        <v>1413.2</v>
      </c>
      <c r="BE882" s="21">
        <v>2.07</v>
      </c>
      <c r="BF882" s="21">
        <v>3.42</v>
      </c>
      <c r="BG882" s="5">
        <v>4.46</v>
      </c>
      <c r="BH882" s="53">
        <v>220.5</v>
      </c>
      <c r="BI882" s="53">
        <v>143.3</v>
      </c>
      <c r="BJ882" s="53">
        <v>176.5</v>
      </c>
      <c r="BK882" s="53">
        <v>253.8</v>
      </c>
      <c r="BL882" s="54">
        <v>2192017.0</v>
      </c>
      <c r="BM882" s="53">
        <v>200.9</v>
      </c>
      <c r="BN882" s="53">
        <v>247.4</v>
      </c>
      <c r="BP882" s="53">
        <v>14555.8</v>
      </c>
      <c r="BR882" s="53">
        <v>173.6</v>
      </c>
      <c r="BS882" s="5">
        <v>317.953</v>
      </c>
      <c r="BU882" s="18">
        <v>1.94</v>
      </c>
      <c r="BV882" s="57">
        <v>175.930413</v>
      </c>
    </row>
    <row r="883" ht="15.75" customHeight="1">
      <c r="A883" s="3"/>
      <c r="B883" s="3"/>
      <c r="C883" s="3"/>
      <c r="E883" s="3"/>
      <c r="I883" s="22"/>
      <c r="K883" s="3"/>
      <c r="L883" s="3"/>
      <c r="N883" s="3">
        <v>2996.11364</v>
      </c>
      <c r="AA883" s="51">
        <v>9828.1458</v>
      </c>
      <c r="AB883" s="55">
        <v>13520.281</v>
      </c>
      <c r="AF883" s="51"/>
      <c r="AH883" s="21">
        <v>2.1</v>
      </c>
      <c r="AI883" s="51">
        <f t="shared" si="3"/>
        <v>3692.1352</v>
      </c>
      <c r="AJ883" s="18">
        <v>1414.611</v>
      </c>
      <c r="AK883" s="54">
        <v>57.35</v>
      </c>
      <c r="AL883" s="56">
        <v>16.405</v>
      </c>
      <c r="AN883" s="53">
        <v>16498.5</v>
      </c>
      <c r="AO883" s="18">
        <f t="shared" si="4"/>
        <v>4073.167291</v>
      </c>
      <c r="AQ883" s="53">
        <v>26864.27</v>
      </c>
      <c r="AR883" s="21">
        <v>848.568</v>
      </c>
      <c r="AS883" s="21">
        <v>2.69225</v>
      </c>
      <c r="AT883" s="53">
        <v>373.7</v>
      </c>
      <c r="AU883" s="53">
        <v>404.6</v>
      </c>
      <c r="AX883" s="53">
        <v>438.2</v>
      </c>
      <c r="BA883" s="21">
        <v>232.901044226565</v>
      </c>
      <c r="BB883" s="5">
        <v>1414.61</v>
      </c>
      <c r="BC883" s="5">
        <v>15.74522</v>
      </c>
      <c r="BD883" s="18">
        <v>1430.55</v>
      </c>
      <c r="BE883" s="21">
        <v>2.06</v>
      </c>
      <c r="BF883" s="21">
        <v>3.29</v>
      </c>
      <c r="BG883" s="5">
        <v>4.28</v>
      </c>
      <c r="BH883" s="53">
        <v>220.1</v>
      </c>
      <c r="BI883" s="53">
        <v>143.5</v>
      </c>
      <c r="BJ883" s="53">
        <v>176.6</v>
      </c>
      <c r="BK883" s="53">
        <v>254.0</v>
      </c>
      <c r="BL883" s="54">
        <v>2200394.0</v>
      </c>
      <c r="BM883" s="53">
        <v>201.5</v>
      </c>
      <c r="BN883" s="53">
        <v>247.8</v>
      </c>
      <c r="BP883" s="53">
        <v>14611.9</v>
      </c>
      <c r="BR883" s="53">
        <v>173.2</v>
      </c>
      <c r="BS883" s="5">
        <v>318.734</v>
      </c>
      <c r="BU883" s="18">
        <v>1.88</v>
      </c>
      <c r="BV883" s="57">
        <v>176.264914</v>
      </c>
    </row>
    <row r="884" ht="15.75" customHeight="1">
      <c r="A884" s="3"/>
      <c r="B884" s="3"/>
      <c r="C884" s="3"/>
      <c r="E884" s="3"/>
      <c r="I884" s="22"/>
      <c r="K884" s="3"/>
      <c r="L884" s="3"/>
      <c r="N884" s="3">
        <v>2897.49818</v>
      </c>
      <c r="AB884" s="25"/>
      <c r="AJ884" s="18">
        <v>1497.102</v>
      </c>
      <c r="AK884" s="54">
        <v>54.81</v>
      </c>
      <c r="AL884" s="56">
        <v>18.311</v>
      </c>
      <c r="AN884" s="53">
        <v>16984.4</v>
      </c>
      <c r="AO884" s="18">
        <f t="shared" si="4"/>
        <v>4310.688166</v>
      </c>
      <c r="AQ884" s="53">
        <v>26403.28</v>
      </c>
      <c r="AR884" s="21">
        <v>866.095</v>
      </c>
      <c r="AS884" s="21">
        <v>2.578359</v>
      </c>
      <c r="AT884" s="53">
        <v>363.9</v>
      </c>
      <c r="AU884" s="53">
        <v>394.1</v>
      </c>
      <c r="AX884" s="53">
        <v>418.1</v>
      </c>
      <c r="BA884" s="21">
        <v>232.513666489395</v>
      </c>
      <c r="BB884" s="5">
        <v>1497.1</v>
      </c>
      <c r="BC884" s="5">
        <v>17.13786</v>
      </c>
      <c r="BD884" s="18">
        <v>1526.55</v>
      </c>
      <c r="BE884" s="21">
        <v>1.63</v>
      </c>
      <c r="BF884" s="21">
        <v>2.98</v>
      </c>
      <c r="BG884" s="5">
        <v>3.87</v>
      </c>
      <c r="BH884" s="53">
        <v>219.1</v>
      </c>
      <c r="BI884" s="53">
        <v>143.5</v>
      </c>
      <c r="BJ884" s="53">
        <v>176.6</v>
      </c>
      <c r="BK884" s="53">
        <v>254.3</v>
      </c>
      <c r="BL884" s="54">
        <v>2200320.0</v>
      </c>
      <c r="BM884" s="53">
        <v>200.2</v>
      </c>
      <c r="BN884" s="53">
        <v>247.6</v>
      </c>
      <c r="BP884" s="53">
        <v>14650.9</v>
      </c>
      <c r="BR884" s="53">
        <v>172.0</v>
      </c>
      <c r="BS884" s="5">
        <v>319.332</v>
      </c>
      <c r="BU884" s="18">
        <v>1.96</v>
      </c>
      <c r="BV884" s="57">
        <v>176.573257</v>
      </c>
    </row>
    <row r="885" ht="15.75" customHeight="1">
      <c r="A885" s="3"/>
      <c r="B885" s="3"/>
      <c r="C885" s="3"/>
      <c r="E885" s="3"/>
      <c r="I885" s="22"/>
      <c r="K885" s="3"/>
      <c r="L885" s="3"/>
      <c r="N885" s="3">
        <v>2982.156</v>
      </c>
      <c r="AB885" s="25"/>
      <c r="AJ885" s="18">
        <v>1510.336</v>
      </c>
      <c r="AK885" s="54">
        <v>56.95</v>
      </c>
      <c r="AL885" s="56">
        <v>16.998</v>
      </c>
      <c r="AN885" s="53">
        <v>17134.1</v>
      </c>
      <c r="AO885" s="18">
        <f t="shared" si="4"/>
        <v>4348.79355</v>
      </c>
      <c r="AQ885" s="53">
        <v>26916.83</v>
      </c>
      <c r="AR885" s="21">
        <v>944.944</v>
      </c>
      <c r="AS885" s="21">
        <v>2.6144</v>
      </c>
      <c r="AT885" s="53">
        <v>365.8</v>
      </c>
      <c r="AU885" s="53">
        <v>388.7</v>
      </c>
      <c r="AX885" s="53">
        <v>438.7</v>
      </c>
      <c r="BA885" s="21">
        <v>232.787628627853</v>
      </c>
      <c r="BB885" s="5">
        <v>1510.34</v>
      </c>
      <c r="BC885" s="5">
        <v>18.17</v>
      </c>
      <c r="BD885" s="18">
        <v>1487.6</v>
      </c>
      <c r="BE885" s="21">
        <v>1.7</v>
      </c>
      <c r="BF885" s="21">
        <v>3.03</v>
      </c>
      <c r="BG885" s="5">
        <v>3.91</v>
      </c>
      <c r="BH885" s="53">
        <v>217.9</v>
      </c>
      <c r="BI885" s="53">
        <v>143.5</v>
      </c>
      <c r="BJ885" s="53">
        <v>176.9</v>
      </c>
      <c r="BK885" s="53">
        <v>254.1</v>
      </c>
      <c r="BL885" s="54">
        <v>2202122.0</v>
      </c>
      <c r="BM885" s="53">
        <v>199.5</v>
      </c>
      <c r="BN885" s="53">
        <v>247.8</v>
      </c>
      <c r="BP885" s="53">
        <v>14673.2</v>
      </c>
      <c r="BR885" s="53">
        <v>169.3</v>
      </c>
      <c r="BS885" s="5">
        <v>320.419</v>
      </c>
      <c r="BU885" s="18">
        <v>1.92</v>
      </c>
      <c r="BV885" s="57">
        <v>176.582534</v>
      </c>
    </row>
    <row r="886" ht="15.75" customHeight="1">
      <c r="A886" s="3"/>
      <c r="B886" s="3"/>
      <c r="C886" s="3"/>
      <c r="E886" s="3"/>
      <c r="I886" s="22"/>
      <c r="K886" s="3"/>
      <c r="L886" s="3"/>
      <c r="N886" s="3">
        <v>2977.68</v>
      </c>
      <c r="AB886" s="25"/>
      <c r="AJ886" s="18">
        <v>1494.765</v>
      </c>
      <c r="AK886" s="54">
        <v>53.96</v>
      </c>
      <c r="AL886" s="56">
        <v>18.067</v>
      </c>
      <c r="AN886" s="53">
        <v>17279.0</v>
      </c>
      <c r="AO886" s="18">
        <f t="shared" si="4"/>
        <v>4303.959113</v>
      </c>
      <c r="AQ886" s="53">
        <v>27046.23</v>
      </c>
      <c r="AR886" s="21">
        <v>903.943</v>
      </c>
      <c r="AS886" s="21">
        <v>2.620261</v>
      </c>
      <c r="AT886" s="53">
        <v>363.1</v>
      </c>
      <c r="AU886" s="53">
        <v>384.6</v>
      </c>
      <c r="AX886" s="53">
        <v>465.5</v>
      </c>
      <c r="BA886" s="21">
        <v>232.995112771758</v>
      </c>
      <c r="BB886" s="5">
        <v>1494.77</v>
      </c>
      <c r="BC886" s="5">
        <v>17.62457</v>
      </c>
      <c r="BD886" s="18">
        <v>1506.4</v>
      </c>
      <c r="BE886" s="21">
        <v>1.71</v>
      </c>
      <c r="BF886" s="21">
        <v>3.01</v>
      </c>
      <c r="BG886" s="5">
        <v>3.92</v>
      </c>
      <c r="BH886" s="53">
        <v>216.2</v>
      </c>
      <c r="BI886" s="53">
        <v>143.6</v>
      </c>
      <c r="BJ886" s="53">
        <v>177.2</v>
      </c>
      <c r="BK886" s="53">
        <v>253.9</v>
      </c>
      <c r="BL886" s="54">
        <v>2203476.0</v>
      </c>
      <c r="BM886" s="53">
        <v>199.1</v>
      </c>
      <c r="BN886" s="53">
        <v>248.0</v>
      </c>
      <c r="BP886" s="53">
        <v>14728.5</v>
      </c>
      <c r="BR886" s="53">
        <v>163.0</v>
      </c>
      <c r="BS886" s="5">
        <v>320.861</v>
      </c>
      <c r="BU886" s="18">
        <v>1.93</v>
      </c>
      <c r="BV886" s="57">
        <v>176.256248</v>
      </c>
    </row>
    <row r="887" ht="15.75" customHeight="1">
      <c r="A887" s="3"/>
      <c r="B887" s="3"/>
      <c r="C887" s="3"/>
      <c r="E887" s="3"/>
      <c r="I887" s="22"/>
      <c r="K887" s="3"/>
      <c r="L887" s="3"/>
      <c r="N887" s="3">
        <v>3104.9045</v>
      </c>
      <c r="AB887" s="25"/>
      <c r="AJ887" s="18">
        <v>1471.921</v>
      </c>
      <c r="AK887" s="54">
        <v>57.03</v>
      </c>
      <c r="AL887" s="56">
        <v>17.004</v>
      </c>
      <c r="AN887" s="53">
        <v>17247.4</v>
      </c>
      <c r="AO887" s="18">
        <f t="shared" si="4"/>
        <v>4238.183127</v>
      </c>
      <c r="AQ887" s="53">
        <v>28051.41</v>
      </c>
      <c r="AR887" s="21">
        <v>905.5</v>
      </c>
      <c r="AS887" s="21">
        <v>2.658175</v>
      </c>
      <c r="AT887" s="53">
        <v>367.7</v>
      </c>
      <c r="AU887" s="53">
        <v>392.1</v>
      </c>
      <c r="AX887" s="53">
        <v>460.5</v>
      </c>
      <c r="BA887" s="21">
        <v>232.975322281575</v>
      </c>
      <c r="BB887" s="5">
        <v>1471.92</v>
      </c>
      <c r="BC887" s="5">
        <v>17.17952</v>
      </c>
      <c r="BD887" s="18">
        <v>1456.35</v>
      </c>
      <c r="BE887" s="21">
        <v>1.81</v>
      </c>
      <c r="BF887" s="21">
        <v>3.06</v>
      </c>
      <c r="BG887" s="5">
        <v>3.94</v>
      </c>
      <c r="BH887" s="53">
        <v>215.5</v>
      </c>
      <c r="BI887" s="53">
        <v>143.7</v>
      </c>
      <c r="BJ887" s="53">
        <v>177.1</v>
      </c>
      <c r="BK887" s="53">
        <v>253.7</v>
      </c>
      <c r="BL887" s="54">
        <v>2202134.0</v>
      </c>
      <c r="BM887" s="53">
        <v>199.2</v>
      </c>
      <c r="BN887" s="53">
        <v>248.2</v>
      </c>
      <c r="BP887" s="53">
        <v>14752.8</v>
      </c>
      <c r="BR887" s="53">
        <v>155.2</v>
      </c>
      <c r="BS887" s="5">
        <v>321.629</v>
      </c>
      <c r="BU887" s="18">
        <v>1.86</v>
      </c>
      <c r="BV887" s="57">
        <v>176.464786</v>
      </c>
    </row>
    <row r="888" ht="15.75" customHeight="1">
      <c r="A888" s="3"/>
      <c r="B888" s="3"/>
      <c r="C888" s="3"/>
      <c r="E888" s="3"/>
      <c r="I888" s="22"/>
      <c r="K888" s="3"/>
      <c r="L888" s="3"/>
      <c r="N888" s="3">
        <v>3176.74952</v>
      </c>
      <c r="AB888" s="25"/>
      <c r="AJ888" s="18">
        <v>1480.025</v>
      </c>
      <c r="AK888" s="54">
        <v>59.88</v>
      </c>
      <c r="AL888" s="56">
        <v>17.902</v>
      </c>
      <c r="AN888" s="53">
        <v>17296.8</v>
      </c>
      <c r="AO888" s="18">
        <f t="shared" si="4"/>
        <v>4261.51742</v>
      </c>
      <c r="AQ888" s="53">
        <v>28538.44</v>
      </c>
      <c r="AR888" s="21">
        <v>929.543</v>
      </c>
      <c r="AS888" s="21">
        <v>2.766838</v>
      </c>
      <c r="AT888" s="53">
        <v>372.0</v>
      </c>
      <c r="AU888" s="53">
        <v>400.9</v>
      </c>
      <c r="AX888" s="53">
        <v>507.2</v>
      </c>
      <c r="BA888" s="21">
        <v>233.116013847672</v>
      </c>
      <c r="BB888" s="5">
        <v>1480.03</v>
      </c>
      <c r="BC888" s="5">
        <v>17.11425</v>
      </c>
      <c r="BD888" s="18">
        <v>1523.0</v>
      </c>
      <c r="BE888" s="21">
        <v>1.86</v>
      </c>
      <c r="BF888" s="21">
        <v>3.01</v>
      </c>
      <c r="BG888" s="5">
        <v>3.88</v>
      </c>
      <c r="BH888" s="53">
        <v>216.9</v>
      </c>
      <c r="BI888" s="53">
        <v>143.8</v>
      </c>
      <c r="BJ888" s="53">
        <v>177.4</v>
      </c>
      <c r="BK888" s="53">
        <v>253.4</v>
      </c>
      <c r="BL888" s="54">
        <v>2204873.0</v>
      </c>
      <c r="BM888" s="53">
        <v>199.0</v>
      </c>
      <c r="BN888" s="53">
        <v>248.3</v>
      </c>
      <c r="BP888" s="53">
        <v>14796.3</v>
      </c>
      <c r="BR888" s="53">
        <v>153.7</v>
      </c>
      <c r="BS888" s="5">
        <v>322.306</v>
      </c>
      <c r="BU888" s="18">
        <v>1.83</v>
      </c>
      <c r="BV888" s="57">
        <v>176.733721</v>
      </c>
    </row>
    <row r="889" ht="15.75" customHeight="1">
      <c r="A889" s="3"/>
      <c r="B889" s="3"/>
      <c r="C889" s="3"/>
      <c r="E889" s="3"/>
      <c r="I889" s="22"/>
      <c r="K889" s="3"/>
      <c r="L889" s="3"/>
      <c r="N889" s="3">
        <v>3278.20286</v>
      </c>
      <c r="AB889" s="25"/>
      <c r="AJ889" s="18">
        <v>1560.668</v>
      </c>
      <c r="AK889" s="54">
        <v>57.52</v>
      </c>
      <c r="AL889" s="56">
        <v>18.012</v>
      </c>
      <c r="AN889" s="53">
        <v>17606.5</v>
      </c>
      <c r="AO889" s="18">
        <f t="shared" si="4"/>
        <v>4493.717247</v>
      </c>
      <c r="AQ889" s="53">
        <v>28256.03</v>
      </c>
      <c r="AR889" s="21">
        <v>990.81</v>
      </c>
      <c r="AS889" s="21">
        <v>2.7455</v>
      </c>
      <c r="AT889" s="53">
        <v>376.7</v>
      </c>
      <c r="AU889" s="53">
        <v>414.7</v>
      </c>
      <c r="AX889" s="53">
        <v>558.4</v>
      </c>
      <c r="BA889" s="21">
        <v>233.327102475519</v>
      </c>
      <c r="BB889" s="5">
        <v>1560.67</v>
      </c>
      <c r="BC889" s="5">
        <v>17.965</v>
      </c>
      <c r="BD889" s="18">
        <v>1580.85</v>
      </c>
      <c r="BE889" s="21">
        <v>1.76</v>
      </c>
      <c r="BF889" s="21">
        <v>2.94</v>
      </c>
      <c r="BG889" s="5">
        <v>3.77</v>
      </c>
      <c r="BH889" s="53">
        <v>219.8</v>
      </c>
      <c r="BI889" s="53">
        <v>144.6</v>
      </c>
      <c r="BJ889" s="53">
        <v>177.4</v>
      </c>
      <c r="BK889" s="53">
        <v>257.2</v>
      </c>
      <c r="BL889" s="54">
        <v>2199503.0</v>
      </c>
      <c r="BM889" s="53">
        <v>199.3</v>
      </c>
      <c r="BN889" s="53">
        <v>249.3</v>
      </c>
      <c r="BP889" s="53">
        <v>14880.5</v>
      </c>
      <c r="BR889" s="53">
        <v>155.2</v>
      </c>
      <c r="BS889" s="5">
        <v>323.435</v>
      </c>
      <c r="BU889" s="18">
        <v>1.79</v>
      </c>
      <c r="BV889" s="57">
        <v>176.185055</v>
      </c>
    </row>
    <row r="890" ht="15.75" customHeight="1">
      <c r="A890" s="3"/>
      <c r="B890" s="3"/>
      <c r="C890" s="3"/>
      <c r="E890" s="3"/>
      <c r="I890" s="22"/>
      <c r="K890" s="3"/>
      <c r="L890" s="3"/>
      <c r="N890" s="3">
        <v>3277.31421</v>
      </c>
      <c r="AB890" s="25"/>
      <c r="AJ890" s="18">
        <v>1598.818</v>
      </c>
      <c r="AK890" s="54">
        <v>50.54</v>
      </c>
      <c r="AL890" s="56">
        <v>16.443</v>
      </c>
      <c r="AN890" s="53">
        <v>18001.7</v>
      </c>
      <c r="AO890" s="18">
        <f t="shared" si="4"/>
        <v>4603.564642</v>
      </c>
      <c r="AQ890" s="53">
        <v>25409.36</v>
      </c>
      <c r="AR890" s="21">
        <v>960.879</v>
      </c>
      <c r="AS890" s="21">
        <v>2.576995</v>
      </c>
      <c r="AT890" s="53">
        <v>365.3</v>
      </c>
      <c r="AU890" s="53">
        <v>393.1</v>
      </c>
      <c r="AX890" s="53">
        <v>592.5</v>
      </c>
      <c r="BA890" s="21">
        <v>233.48636534226</v>
      </c>
      <c r="BB890" s="5">
        <v>1598.82</v>
      </c>
      <c r="BC890" s="5">
        <v>17.922</v>
      </c>
      <c r="BD890" s="18">
        <v>1626.35</v>
      </c>
      <c r="BE890" s="21">
        <v>1.5</v>
      </c>
      <c r="BF890" s="21">
        <v>2.78</v>
      </c>
      <c r="BG890" s="5">
        <v>3.61</v>
      </c>
      <c r="BH890" s="53">
        <v>218.5</v>
      </c>
      <c r="BI890" s="53">
        <v>144.7</v>
      </c>
      <c r="BJ890" s="53">
        <v>177.9</v>
      </c>
      <c r="BK890" s="53">
        <v>258.1</v>
      </c>
      <c r="BL890" s="54">
        <v>2195308.0</v>
      </c>
      <c r="BM890" s="53">
        <v>196.9</v>
      </c>
      <c r="BN890" s="53">
        <v>249.7</v>
      </c>
      <c r="BP890" s="53">
        <v>14877.4</v>
      </c>
      <c r="BR890" s="53">
        <v>152.0</v>
      </c>
      <c r="BS890" s="5">
        <v>324.419</v>
      </c>
      <c r="BU890" s="18">
        <v>1.8</v>
      </c>
      <c r="BV890" s="57">
        <v>176.383459</v>
      </c>
    </row>
    <row r="891" ht="15.75" customHeight="1">
      <c r="A891" s="3"/>
      <c r="B891" s="3"/>
      <c r="C891" s="3"/>
      <c r="E891" s="3"/>
      <c r="I891" s="22"/>
      <c r="K891" s="3"/>
      <c r="L891" s="3"/>
      <c r="N891" s="3">
        <v>2652.39364</v>
      </c>
      <c r="AB891" s="25"/>
      <c r="AJ891" s="18">
        <v>1593.764</v>
      </c>
      <c r="AK891" s="54">
        <v>29.21</v>
      </c>
      <c r="AL891" s="56">
        <v>14.156</v>
      </c>
      <c r="AN891" s="53">
        <v>18697.7</v>
      </c>
      <c r="AO891" s="18">
        <f t="shared" si="4"/>
        <v>4589.012381</v>
      </c>
      <c r="AQ891" s="53">
        <v>21917.16</v>
      </c>
      <c r="AR891" s="21">
        <v>756.575</v>
      </c>
      <c r="AS891" s="21">
        <v>2.354091</v>
      </c>
      <c r="AT891" s="53">
        <v>354.9</v>
      </c>
      <c r="AU891" s="53">
        <v>362.6</v>
      </c>
      <c r="AX891" s="53">
        <v>611.6</v>
      </c>
      <c r="BA891" s="21">
        <v>233.629512657517</v>
      </c>
      <c r="BB891" s="5">
        <v>1593.76</v>
      </c>
      <c r="BC891" s="5">
        <v>14.91818</v>
      </c>
      <c r="BD891" s="18">
        <v>1604.65</v>
      </c>
      <c r="BE891" s="21">
        <v>0.87</v>
      </c>
      <c r="BF891" s="21">
        <v>3.02</v>
      </c>
      <c r="BG891" s="5">
        <v>4.29</v>
      </c>
      <c r="BH891" s="53">
        <v>219.2</v>
      </c>
      <c r="BI891" s="53">
        <v>144.9</v>
      </c>
      <c r="BJ891" s="53">
        <v>178.5</v>
      </c>
      <c r="BK891" s="53">
        <v>258.5</v>
      </c>
      <c r="BL891" s="54">
        <v>2192351.0</v>
      </c>
      <c r="BM891" s="53">
        <v>192.8</v>
      </c>
      <c r="BN891" s="53">
        <v>250.7</v>
      </c>
      <c r="BP891" s="53">
        <v>13878.5</v>
      </c>
      <c r="BR891" s="53">
        <v>152.1</v>
      </c>
      <c r="BS891" s="5">
        <v>324.535</v>
      </c>
      <c r="BU891" s="18">
        <v>2.25</v>
      </c>
      <c r="BV891" s="57">
        <v>178.407915</v>
      </c>
    </row>
    <row r="892" ht="15.75" customHeight="1">
      <c r="A892" s="3"/>
      <c r="B892" s="3"/>
      <c r="C892" s="3"/>
      <c r="E892" s="3"/>
      <c r="I892" s="22"/>
      <c r="K892" s="3"/>
      <c r="L892" s="3"/>
      <c r="N892" s="3">
        <v>2761.97524</v>
      </c>
      <c r="AB892" s="25"/>
      <c r="AL892" s="56">
        <v>15.357</v>
      </c>
      <c r="AO892" s="18">
        <f t="shared" si="4"/>
        <v>0</v>
      </c>
      <c r="AQ892" s="53">
        <v>24345.72</v>
      </c>
      <c r="AR892" s="21">
        <v>768.786</v>
      </c>
      <c r="AS892" s="21">
        <v>2.288552</v>
      </c>
      <c r="AT892" s="53">
        <v>341.6</v>
      </c>
      <c r="AU892" s="53">
        <v>351.2</v>
      </c>
      <c r="AX892" s="53">
        <v>555.9</v>
      </c>
      <c r="BA892" s="21">
        <v>233.769038876968</v>
      </c>
      <c r="BB892" s="5">
        <v>1657.41</v>
      </c>
      <c r="BC892" s="5">
        <v>14.92636</v>
      </c>
      <c r="BD892" s="18">
        <v>1716.75</v>
      </c>
      <c r="BE892" s="21">
        <v>0.66</v>
      </c>
      <c r="BF892" s="21">
        <v>2.43</v>
      </c>
      <c r="BG892" s="5">
        <v>4.13</v>
      </c>
      <c r="BH892" s="53">
        <v>215.9</v>
      </c>
      <c r="BI892" s="53">
        <v>144.8</v>
      </c>
      <c r="BJ892" s="53">
        <v>178.6</v>
      </c>
      <c r="BK892" s="53">
        <v>257.5</v>
      </c>
      <c r="BL892" s="54">
        <v>2178236.0</v>
      </c>
      <c r="BM892" s="53">
        <v>184.7</v>
      </c>
      <c r="BN892" s="53">
        <v>250.9</v>
      </c>
      <c r="BP892" s="53">
        <v>12112.1</v>
      </c>
      <c r="BR892" s="53">
        <v>156.2</v>
      </c>
      <c r="BS892" s="5">
        <v>324.453</v>
      </c>
      <c r="BU892" s="18">
        <v>2.16</v>
      </c>
      <c r="BV892" s="57">
        <v>181.317302</v>
      </c>
    </row>
    <row r="893" ht="15.75" customHeight="1">
      <c r="A893" s="3"/>
      <c r="B893" s="3"/>
      <c r="C893" s="3"/>
      <c r="E893" s="3"/>
      <c r="I893" s="22"/>
      <c r="K893" s="3"/>
      <c r="L893" s="3"/>
      <c r="N893" s="3">
        <v>2919.615</v>
      </c>
      <c r="AB893" s="25"/>
      <c r="AQ893" s="53">
        <v>25383.11</v>
      </c>
      <c r="AR893" s="21">
        <v>826.745</v>
      </c>
      <c r="AS893" s="21">
        <v>2.3796</v>
      </c>
      <c r="AT893" s="53">
        <v>345.9</v>
      </c>
      <c r="AU893" s="53">
        <v>362.7</v>
      </c>
      <c r="AX893" s="53">
        <v>498.4</v>
      </c>
      <c r="BA893" s="21">
        <v>233.907584352998</v>
      </c>
      <c r="BD893" s="18">
        <v>1725.65</v>
      </c>
      <c r="BE893" s="21">
        <v>0.67</v>
      </c>
      <c r="BF893" s="21">
        <v>2.5</v>
      </c>
      <c r="BG893" s="5">
        <v>3.95</v>
      </c>
      <c r="BH893" s="53">
        <v>214.3</v>
      </c>
      <c r="BI893" s="53">
        <v>144.8</v>
      </c>
      <c r="BJ893" s="53">
        <v>178.9</v>
      </c>
      <c r="BK893" s="53">
        <v>256.9</v>
      </c>
      <c r="BL893" s="54">
        <v>2144828.0</v>
      </c>
      <c r="BM893" s="53">
        <v>185.8</v>
      </c>
      <c r="BN893" s="53">
        <v>250.7</v>
      </c>
      <c r="BP893" s="53">
        <v>13165.4</v>
      </c>
      <c r="BR893" s="53">
        <v>147.4</v>
      </c>
      <c r="BS893" s="5">
        <v>325.164</v>
      </c>
      <c r="BU893" s="18">
        <v>2.04</v>
      </c>
      <c r="BV893" s="57">
        <v>182.356115</v>
      </c>
    </row>
    <row r="894" ht="15.75" customHeight="1">
      <c r="A894" s="3"/>
      <c r="B894" s="3"/>
      <c r="C894" s="3"/>
      <c r="E894" s="3"/>
      <c r="I894" s="22"/>
      <c r="K894" s="3"/>
      <c r="L894" s="3"/>
      <c r="N894" s="3">
        <v>3104.66091</v>
      </c>
      <c r="AB894" s="25"/>
      <c r="AQ894" s="53">
        <v>25128.17</v>
      </c>
      <c r="AR894" s="21">
        <v>861.688</v>
      </c>
      <c r="AS894" s="21">
        <v>2.539375</v>
      </c>
      <c r="AT894" s="21"/>
      <c r="AU894" s="21"/>
      <c r="BD894" s="18">
        <v>1770.7</v>
      </c>
      <c r="BE894" s="21">
        <v>0.73</v>
      </c>
      <c r="BF894" s="21">
        <v>2.44</v>
      </c>
      <c r="BG894" s="5">
        <v>3.64</v>
      </c>
      <c r="BH894" s="53">
        <v>215.3</v>
      </c>
      <c r="BI894" s="53">
        <v>144.8</v>
      </c>
      <c r="BJ894" s="53">
        <v>179.1</v>
      </c>
      <c r="BK894" s="53">
        <v>256.8</v>
      </c>
      <c r="BL894" s="54">
        <v>2125810.0</v>
      </c>
      <c r="BM894" s="53">
        <v>190.4</v>
      </c>
      <c r="BN894" s="53">
        <v>250.9</v>
      </c>
      <c r="BP894" s="53">
        <v>14014.6</v>
      </c>
      <c r="BR894" s="53">
        <v>132.4</v>
      </c>
      <c r="BS894" s="5">
        <v>325.495</v>
      </c>
      <c r="BU894" s="18">
        <v>1.92</v>
      </c>
      <c r="BV894" s="57">
        <v>182.464272</v>
      </c>
    </row>
    <row r="895" ht="15.75" customHeight="1">
      <c r="A895" s="3"/>
      <c r="B895" s="3"/>
      <c r="C895" s="3"/>
      <c r="E895" s="3"/>
      <c r="I895" s="22"/>
      <c r="K895" s="3"/>
      <c r="L895" s="3"/>
      <c r="N895" s="3">
        <v>3207.61909</v>
      </c>
      <c r="AB895" s="25"/>
      <c r="BD895" s="18">
        <v>1799.35</v>
      </c>
      <c r="BE895" s="21">
        <v>0.62</v>
      </c>
      <c r="BF895" s="21">
        <v>2.14</v>
      </c>
      <c r="BG895" s="5">
        <v>3.31</v>
      </c>
      <c r="BH895" s="53">
        <v>216.0</v>
      </c>
      <c r="BI895" s="53">
        <v>144.8</v>
      </c>
      <c r="BJ895" s="53">
        <v>179.2</v>
      </c>
      <c r="BK895" s="53">
        <v>257.0</v>
      </c>
      <c r="BL895" s="54">
        <v>2122413.0</v>
      </c>
      <c r="BM895" s="53">
        <v>193.0</v>
      </c>
      <c r="BN895" s="53">
        <v>250.9</v>
      </c>
      <c r="BP895" s="53">
        <v>14229.0</v>
      </c>
      <c r="BR895" s="53">
        <v>142.2</v>
      </c>
      <c r="BS895" s="5">
        <v>326.193</v>
      </c>
      <c r="BU895" s="18">
        <v>1.85</v>
      </c>
      <c r="BV895" s="57">
        <v>182.995297</v>
      </c>
    </row>
    <row r="896" ht="15.75" customHeight="1">
      <c r="A896" s="3"/>
      <c r="B896" s="3"/>
      <c r="C896" s="3"/>
      <c r="E896" s="3"/>
      <c r="I896" s="22"/>
      <c r="K896" s="3"/>
      <c r="L896" s="3"/>
      <c r="N896" s="3">
        <v>3391.71</v>
      </c>
      <c r="AB896" s="25"/>
      <c r="BE896" s="21">
        <v>0.65</v>
      </c>
      <c r="BF896" s="21">
        <v>2.25</v>
      </c>
      <c r="BG896" s="5">
        <v>3.27</v>
      </c>
      <c r="BH896" s="53">
        <v>217.3</v>
      </c>
      <c r="BI896" s="53">
        <v>144.8</v>
      </c>
      <c r="BJ896" s="53">
        <v>179.6</v>
      </c>
      <c r="BK896" s="53">
        <v>256.6</v>
      </c>
      <c r="BL896" s="54">
        <v>2121921.0</v>
      </c>
      <c r="BM896" s="53">
        <v>194.3</v>
      </c>
      <c r="BN896" s="53">
        <v>251.5</v>
      </c>
      <c r="BP896" s="53">
        <v>14376.9</v>
      </c>
      <c r="BR896" s="53">
        <v>138.6</v>
      </c>
      <c r="BS896" s="5">
        <v>326.674</v>
      </c>
      <c r="BU896" s="18">
        <v>1.74</v>
      </c>
      <c r="BV896" s="57">
        <v>184.461705</v>
      </c>
    </row>
    <row r="897" ht="15.75" customHeight="1">
      <c r="A897" s="3"/>
      <c r="B897" s="3"/>
      <c r="C897" s="3"/>
      <c r="E897" s="3"/>
      <c r="I897" s="22"/>
      <c r="K897" s="3"/>
      <c r="L897" s="3"/>
      <c r="N897" s="3">
        <v>3365.51667</v>
      </c>
      <c r="AB897" s="25"/>
      <c r="BE897" s="21">
        <v>0.68</v>
      </c>
      <c r="BF897" s="21">
        <v>2.31</v>
      </c>
      <c r="BG897" s="5">
        <v>3.36</v>
      </c>
      <c r="BH897" s="53">
        <v>221.9</v>
      </c>
      <c r="BI897" s="53">
        <v>145.0</v>
      </c>
      <c r="BJ897" s="53">
        <v>179.8</v>
      </c>
      <c r="BK897" s="53">
        <v>257.9</v>
      </c>
      <c r="BM897" s="53">
        <v>195.6</v>
      </c>
      <c r="BN897" s="53">
        <v>251.4</v>
      </c>
      <c r="BP897" s="53">
        <v>14578.4</v>
      </c>
      <c r="BR897" s="53">
        <v>156.0</v>
      </c>
      <c r="BS897" s="5">
        <v>326.988</v>
      </c>
      <c r="BU897" s="18">
        <v>1.75</v>
      </c>
      <c r="BV897" s="57">
        <v>186.470005</v>
      </c>
    </row>
    <row r="898" ht="15.75" customHeight="1">
      <c r="A898" s="3"/>
      <c r="B898" s="3"/>
      <c r="C898" s="3"/>
      <c r="E898" s="3"/>
      <c r="I898" s="22"/>
      <c r="K898" s="3"/>
      <c r="L898" s="3"/>
      <c r="N898" s="3">
        <v>3418.70136</v>
      </c>
      <c r="AB898" s="25"/>
      <c r="BE898" s="21">
        <v>0.79</v>
      </c>
      <c r="BF898" s="21">
        <v>2.35</v>
      </c>
      <c r="BG898" s="5">
        <v>3.44</v>
      </c>
      <c r="BH898" s="53">
        <v>222.4</v>
      </c>
      <c r="BI898" s="53">
        <v>144.9</v>
      </c>
      <c r="BJ898" s="53">
        <v>179.6</v>
      </c>
      <c r="BK898" s="53">
        <v>257.1</v>
      </c>
      <c r="BM898" s="53">
        <v>195.4</v>
      </c>
      <c r="BN898" s="53">
        <v>251.9</v>
      </c>
      <c r="BR898" s="53">
        <v>170.4</v>
      </c>
      <c r="BS898" s="5">
        <v>327.389</v>
      </c>
      <c r="BU898" s="18">
        <v>1.72</v>
      </c>
      <c r="BV898" s="57">
        <v>188.871051</v>
      </c>
    </row>
    <row r="899" ht="15.75" customHeight="1">
      <c r="A899" s="3"/>
      <c r="B899" s="3"/>
      <c r="C899" s="3"/>
      <c r="E899" s="3"/>
      <c r="I899" s="22"/>
      <c r="K899" s="3"/>
      <c r="L899" s="3"/>
      <c r="N899" s="3">
        <v>3548.9925</v>
      </c>
      <c r="AB899" s="25"/>
      <c r="BR899" s="53">
        <v>176.8</v>
      </c>
      <c r="BS899" s="5">
        <v>327.774</v>
      </c>
      <c r="BU899" s="18">
        <v>1.65</v>
      </c>
      <c r="BV899" s="57">
        <v>191.050295</v>
      </c>
    </row>
    <row r="900" ht="15.75" customHeight="1">
      <c r="A900" s="3"/>
      <c r="B900" s="3"/>
      <c r="C900" s="3"/>
      <c r="E900" s="3"/>
      <c r="I900" s="22"/>
      <c r="K900" s="3"/>
      <c r="L900" s="3"/>
      <c r="N900" s="3">
        <v>3695.31</v>
      </c>
      <c r="AB900" s="25"/>
      <c r="BR900" s="53">
        <v>194.4</v>
      </c>
      <c r="BS900" s="5">
        <v>328.229</v>
      </c>
      <c r="BU900" s="18">
        <v>1.58</v>
      </c>
      <c r="BV900" s="57">
        <v>192.557905</v>
      </c>
    </row>
    <row r="901" ht="15.75" customHeight="1">
      <c r="A901" s="3"/>
      <c r="B901" s="3"/>
      <c r="C901" s="3"/>
      <c r="E901" s="3"/>
      <c r="I901" s="22"/>
      <c r="K901" s="3"/>
      <c r="L901" s="3"/>
      <c r="N901" s="3">
        <v>3793.74842</v>
      </c>
      <c r="AB901" s="25"/>
      <c r="BR901" s="53">
        <v>212.4</v>
      </c>
      <c r="BS901" s="5">
        <v>328.593</v>
      </c>
      <c r="BU901" s="18">
        <v>1.53</v>
      </c>
      <c r="BV901" s="57">
        <v>193.441252</v>
      </c>
    </row>
    <row r="902" ht="15.75" customHeight="1">
      <c r="A902" s="3"/>
      <c r="B902" s="3"/>
      <c r="C902" s="3"/>
      <c r="E902" s="3"/>
      <c r="I902" s="22"/>
      <c r="K902" s="3"/>
      <c r="L902" s="3"/>
      <c r="N902" s="3">
        <v>3883.43211</v>
      </c>
      <c r="AB902" s="25"/>
      <c r="BR902" s="53">
        <v>212.5</v>
      </c>
      <c r="BS902" s="5">
        <v>329.121</v>
      </c>
      <c r="BU902" s="18">
        <v>1.49</v>
      </c>
      <c r="BV902" s="57">
        <v>194.641557</v>
      </c>
    </row>
    <row r="903" ht="15.75" customHeight="1">
      <c r="A903" s="3"/>
      <c r="B903" s="3"/>
      <c r="C903" s="3"/>
      <c r="E903" s="3"/>
      <c r="I903" s="22"/>
      <c r="K903" s="3"/>
      <c r="L903" s="3"/>
      <c r="N903" s="3">
        <v>3910.50826</v>
      </c>
      <c r="AB903" s="25"/>
      <c r="BS903" s="5">
        <v>330.033</v>
      </c>
      <c r="BU903" s="18">
        <v>1.47</v>
      </c>
      <c r="BV903" s="57">
        <v>197.308424</v>
      </c>
    </row>
    <row r="904" ht="15.75" customHeight="1">
      <c r="A904" s="3"/>
      <c r="B904" s="3"/>
      <c r="C904" s="3"/>
      <c r="E904" s="3"/>
      <c r="I904" s="22"/>
      <c r="K904" s="3"/>
      <c r="L904" s="3"/>
      <c r="N904" s="3">
        <v>4141.17619</v>
      </c>
      <c r="AB904" s="25"/>
      <c r="BS904" s="5">
        <v>331.272</v>
      </c>
      <c r="BU904" s="18">
        <v>1.39</v>
      </c>
      <c r="BV904" s="57">
        <v>200.183693</v>
      </c>
    </row>
    <row r="905" ht="15.75" customHeight="1">
      <c r="A905" s="3"/>
      <c r="B905" s="3"/>
      <c r="C905" s="3"/>
      <c r="E905" s="3"/>
      <c r="I905" s="22"/>
      <c r="K905" s="3"/>
      <c r="L905" s="3"/>
      <c r="N905" s="3">
        <v>4167.8495</v>
      </c>
      <c r="AB905" s="25"/>
      <c r="BS905" s="5">
        <v>332.321</v>
      </c>
      <c r="BU905" s="18">
        <v>1.39</v>
      </c>
      <c r="BV905" s="57">
        <v>203.060279</v>
      </c>
    </row>
    <row r="906" ht="15.75" customHeight="1">
      <c r="A906" s="3"/>
      <c r="B906" s="3"/>
      <c r="C906" s="3"/>
      <c r="E906" s="3"/>
      <c r="I906" s="22"/>
      <c r="K906" s="3"/>
      <c r="L906" s="3"/>
      <c r="N906" s="3">
        <v>4238.48955</v>
      </c>
      <c r="AB906" s="25"/>
      <c r="BS906" s="5">
        <v>333.807</v>
      </c>
      <c r="BU906" s="18">
        <v>1.37</v>
      </c>
      <c r="BV906" s="57">
        <v>205.698991</v>
      </c>
    </row>
    <row r="907" ht="15.75" customHeight="1">
      <c r="A907" s="3"/>
      <c r="B907" s="3"/>
      <c r="C907" s="3"/>
      <c r="E907" s="3"/>
      <c r="I907" s="22"/>
      <c r="K907" s="3"/>
      <c r="L907" s="3"/>
      <c r="N907" s="3">
        <v>4363.71286</v>
      </c>
      <c r="AB907" s="25"/>
      <c r="BS907" s="5">
        <v>335.262</v>
      </c>
      <c r="BU907" s="18">
        <v>1.34</v>
      </c>
      <c r="BV907" s="57">
        <v>208.110306</v>
      </c>
    </row>
    <row r="908" ht="15.75" customHeight="1">
      <c r="A908" s="3"/>
      <c r="B908" s="3"/>
      <c r="C908" s="3"/>
      <c r="E908" s="3"/>
      <c r="I908" s="22"/>
      <c r="K908" s="3"/>
      <c r="L908" s="3"/>
      <c r="N908" s="3">
        <v>4454.20636</v>
      </c>
      <c r="AB908" s="25"/>
      <c r="BS908" s="5">
        <v>335.888</v>
      </c>
      <c r="BU908" s="18">
        <v>1.32</v>
      </c>
      <c r="BV908" s="57">
        <v>210.242826</v>
      </c>
    </row>
    <row r="909" ht="15.75" customHeight="1">
      <c r="A909" s="3"/>
      <c r="B909" s="3"/>
      <c r="C909" s="3"/>
      <c r="E909" s="3"/>
      <c r="I909" s="22"/>
      <c r="K909" s="3"/>
      <c r="L909" s="3"/>
      <c r="N909" s="3">
        <v>4445.54333</v>
      </c>
      <c r="AB909" s="25"/>
      <c r="BS909" s="5">
        <v>337.298</v>
      </c>
      <c r="BU909" s="18">
        <v>1.33</v>
      </c>
      <c r="BV909" s="57">
        <v>211.745147</v>
      </c>
    </row>
    <row r="910" ht="15.75" customHeight="1">
      <c r="A910" s="3"/>
      <c r="B910" s="3"/>
      <c r="C910" s="3"/>
      <c r="E910" s="3"/>
      <c r="I910" s="22"/>
      <c r="K910" s="3"/>
      <c r="L910" s="3"/>
      <c r="N910" s="3">
        <v>4460.70714</v>
      </c>
      <c r="AB910" s="25"/>
      <c r="BS910" s="5">
        <v>338.865</v>
      </c>
      <c r="BU910" s="18">
        <v>1.34</v>
      </c>
      <c r="BV910" s="57">
        <v>211.714766</v>
      </c>
    </row>
    <row r="911" ht="15.75" customHeight="1">
      <c r="A911" s="3"/>
      <c r="B911" s="3"/>
      <c r="C911" s="3"/>
      <c r="E911" s="3"/>
      <c r="I911" s="22"/>
      <c r="K911" s="3"/>
      <c r="L911" s="3"/>
      <c r="N911" s="3">
        <v>4667.38667</v>
      </c>
      <c r="AB911" s="25"/>
      <c r="BS911" s="5">
        <v>340.475</v>
      </c>
      <c r="BU911" s="18">
        <v>1.29</v>
      </c>
      <c r="BV911" s="57">
        <v>212.510264</v>
      </c>
    </row>
    <row r="912" ht="15.75" customHeight="1">
      <c r="A912" s="3"/>
      <c r="B912" s="3"/>
      <c r="C912" s="3"/>
      <c r="E912" s="3"/>
      <c r="I912" s="22"/>
      <c r="K912" s="3"/>
      <c r="L912" s="3"/>
      <c r="N912" s="3">
        <v>4674.77273</v>
      </c>
      <c r="AB912" s="25"/>
      <c r="BS912" s="5">
        <v>341.963</v>
      </c>
      <c r="BU912" s="18">
        <v>1.29</v>
      </c>
      <c r="BV912" s="57">
        <v>213.839403</v>
      </c>
    </row>
    <row r="913" ht="15.75" customHeight="1">
      <c r="A913" s="3"/>
      <c r="B913" s="3"/>
      <c r="C913" s="3"/>
      <c r="E913" s="3"/>
      <c r="I913" s="22"/>
      <c r="K913" s="3"/>
      <c r="L913" s="3"/>
      <c r="N913" s="3">
        <v>4573.8155</v>
      </c>
      <c r="AB913" s="25"/>
      <c r="BS913" s="5">
        <v>342.974</v>
      </c>
      <c r="BU913" s="18">
        <v>1.33</v>
      </c>
      <c r="BV913" s="57">
        <v>214.628223</v>
      </c>
    </row>
    <row r="914" ht="15.75" customHeight="1">
      <c r="A914" s="3"/>
      <c r="B914" s="3"/>
      <c r="C914" s="3"/>
      <c r="E914" s="3"/>
      <c r="I914" s="22"/>
      <c r="K914" s="3"/>
      <c r="L914" s="3"/>
      <c r="N914" s="3">
        <v>4435.98053</v>
      </c>
      <c r="AB914" s="25"/>
      <c r="BS914" s="5">
        <v>344.758</v>
      </c>
      <c r="BU914" s="18">
        <v>1.39</v>
      </c>
      <c r="BV914" s="57">
        <v>216.63897</v>
      </c>
    </row>
    <row r="915" ht="15.75" customHeight="1">
      <c r="A915" s="3"/>
      <c r="B915" s="3"/>
      <c r="C915" s="3"/>
      <c r="E915" s="3"/>
      <c r="I915" s="22"/>
      <c r="K915" s="3"/>
      <c r="L915" s="3"/>
      <c r="N915" s="3">
        <v>4391.26522</v>
      </c>
      <c r="AB915" s="25"/>
      <c r="BS915" s="5">
        <v>346.516</v>
      </c>
      <c r="BU915" s="18">
        <v>1.41</v>
      </c>
      <c r="BV915" s="57">
        <v>219.617285</v>
      </c>
    </row>
    <row r="916" ht="15.75" customHeight="1">
      <c r="A916" s="3"/>
      <c r="B916" s="3"/>
      <c r="C916" s="3"/>
      <c r="E916" s="3"/>
      <c r="I916" s="22"/>
      <c r="K916" s="3"/>
      <c r="L916" s="3"/>
      <c r="N916" s="3">
        <v>4391.296</v>
      </c>
      <c r="AB916" s="25"/>
      <c r="BU916" s="18" t="s">
        <v>238</v>
      </c>
      <c r="BV916" s="57">
        <v>223.339056</v>
      </c>
    </row>
    <row r="917" ht="15.75" customHeight="1">
      <c r="A917" s="3"/>
      <c r="B917" s="3"/>
      <c r="C917" s="3"/>
      <c r="E917" s="3"/>
      <c r="I917" s="22"/>
      <c r="K917" s="3"/>
      <c r="L917" s="3"/>
      <c r="N917" s="3">
        <v>4040.36</v>
      </c>
      <c r="AB917" s="25"/>
      <c r="BU917" s="18" t="s">
        <v>239</v>
      </c>
      <c r="BV917" s="57">
        <v>224.405273</v>
      </c>
    </row>
    <row r="918" ht="15.75" customHeight="1">
      <c r="A918" s="3"/>
      <c r="B918" s="3"/>
      <c r="C918" s="3"/>
      <c r="E918" s="3"/>
      <c r="I918" s="22"/>
      <c r="K918" s="3"/>
      <c r="L918" s="3"/>
      <c r="N918" s="3">
        <v>3898.94667</v>
      </c>
      <c r="AB918" s="25"/>
      <c r="BV918" s="57">
        <v>222.647083</v>
      </c>
    </row>
    <row r="919" ht="15.75" customHeight="1">
      <c r="A919" s="3"/>
      <c r="B919" s="3"/>
      <c r="C919" s="3"/>
      <c r="E919" s="3"/>
      <c r="I919" s="22"/>
      <c r="K919" s="3"/>
      <c r="L919" s="3"/>
      <c r="N919" s="3">
        <v>3911.7295</v>
      </c>
      <c r="AB919" s="25"/>
      <c r="BV919" s="57">
        <v>221.809624</v>
      </c>
    </row>
    <row r="920" ht="15.75" customHeight="1">
      <c r="A920" s="3"/>
      <c r="B920" s="3"/>
      <c r="C920" s="3"/>
      <c r="E920" s="3"/>
      <c r="I920" s="22"/>
      <c r="K920" s="3"/>
      <c r="L920" s="3"/>
      <c r="N920" s="3">
        <v>4158.56304</v>
      </c>
      <c r="AB920" s="25"/>
      <c r="BV920" s="57">
        <v>219.374808</v>
      </c>
    </row>
    <row r="921" ht="15.75" customHeight="1">
      <c r="A921" s="3"/>
      <c r="B921" s="3"/>
      <c r="C921" s="3"/>
      <c r="E921" s="3"/>
      <c r="I921" s="22"/>
      <c r="K921" s="3"/>
      <c r="L921" s="3"/>
      <c r="N921" s="3">
        <v>3850.52048</v>
      </c>
      <c r="AB921" s="25"/>
      <c r="BV921" s="57">
        <v>216.59779</v>
      </c>
    </row>
    <row r="922" ht="15.75" customHeight="1">
      <c r="A922" s="3"/>
      <c r="B922" s="3"/>
      <c r="C922" s="3"/>
      <c r="E922" s="3"/>
      <c r="I922" s="22"/>
      <c r="K922" s="3"/>
      <c r="L922" s="3"/>
      <c r="N922" s="3">
        <v>3726.05095</v>
      </c>
      <c r="AB922" s="25"/>
      <c r="BV922" s="57">
        <v>214.449696</v>
      </c>
    </row>
    <row r="923" ht="15.75" customHeight="1">
      <c r="A923" s="3"/>
      <c r="B923" s="3"/>
      <c r="C923" s="3"/>
      <c r="E923" s="3"/>
      <c r="I923" s="22"/>
      <c r="K923" s="3"/>
      <c r="L923" s="3"/>
      <c r="N923" s="3">
        <v>3917.48857</v>
      </c>
      <c r="AB923" s="25"/>
      <c r="BV923" s="57">
        <v>213.337588</v>
      </c>
    </row>
    <row r="924" ht="15.75" customHeight="1">
      <c r="A924" s="3"/>
      <c r="B924" s="3"/>
      <c r="C924" s="3"/>
      <c r="E924" s="3"/>
      <c r="I924" s="22"/>
      <c r="K924" s="3"/>
      <c r="L924" s="3"/>
      <c r="N924" s="3">
        <v>3912.38095</v>
      </c>
      <c r="AB924" s="25"/>
      <c r="BV924" s="57">
        <v>212.187174</v>
      </c>
    </row>
    <row r="925" ht="15.75" customHeight="1">
      <c r="A925" s="3"/>
      <c r="B925" s="3"/>
      <c r="C925" s="3"/>
      <c r="E925" s="3"/>
      <c r="I925" s="22"/>
      <c r="K925" s="3"/>
      <c r="L925" s="3"/>
      <c r="N925" s="3">
        <v>3960.6565</v>
      </c>
      <c r="AB925" s="25"/>
      <c r="BV925" s="57">
        <v>209.431284</v>
      </c>
    </row>
    <row r="926" ht="15.75" customHeight="1">
      <c r="A926" s="3"/>
      <c r="B926" s="3"/>
      <c r="C926" s="3"/>
      <c r="E926" s="3"/>
      <c r="I926" s="22"/>
      <c r="K926" s="3"/>
      <c r="L926" s="3"/>
      <c r="N926" s="3">
        <v>4079.68474</v>
      </c>
      <c r="AB926" s="25"/>
      <c r="BV926" s="57">
        <v>208.706125</v>
      </c>
    </row>
    <row r="927" ht="15.75" customHeight="1">
      <c r="A927" s="3"/>
      <c r="B927" s="3"/>
      <c r="C927" s="3"/>
      <c r="E927" s="3"/>
      <c r="I927" s="22"/>
      <c r="K927" s="3"/>
      <c r="L927" s="3"/>
      <c r="N927" s="3">
        <v>3968.55913</v>
      </c>
      <c r="AB927" s="25"/>
      <c r="BV927" s="57">
        <v>210.877632</v>
      </c>
    </row>
    <row r="928" ht="15.75" customHeight="1">
      <c r="A928" s="3"/>
      <c r="B928" s="3"/>
      <c r="C928" s="3"/>
      <c r="E928" s="3"/>
      <c r="I928" s="22"/>
      <c r="K928" s="3"/>
      <c r="L928" s="3"/>
      <c r="N928" s="3">
        <v>4121.46737</v>
      </c>
      <c r="AB928" s="25"/>
      <c r="BV928" s="57">
        <v>212.651848</v>
      </c>
    </row>
    <row r="929" ht="15.75" customHeight="1">
      <c r="A929" s="3"/>
      <c r="B929" s="3"/>
      <c r="C929" s="3"/>
      <c r="E929" s="3"/>
      <c r="I929" s="22"/>
      <c r="K929" s="3"/>
      <c r="L929" s="3"/>
      <c r="N929" s="3">
        <v>4146.17318</v>
      </c>
      <c r="AB929" s="25"/>
      <c r="BV929" s="57">
        <v>214.843956</v>
      </c>
    </row>
    <row r="930" ht="15.75" customHeight="1">
      <c r="A930" s="3"/>
      <c r="B930" s="3"/>
      <c r="C930" s="3"/>
      <c r="E930" s="3"/>
      <c r="I930" s="22"/>
      <c r="K930" s="3"/>
      <c r="L930" s="3"/>
      <c r="N930" s="3">
        <v>4345.37286</v>
      </c>
      <c r="AB930" s="25"/>
      <c r="BV930" s="57">
        <v>216.200272</v>
      </c>
    </row>
    <row r="931" ht="15.75" customHeight="1">
      <c r="A931" s="3"/>
      <c r="B931" s="3"/>
      <c r="C931" s="3"/>
      <c r="E931" s="3"/>
      <c r="I931" s="22"/>
      <c r="K931" s="3"/>
      <c r="L931" s="3"/>
      <c r="N931" s="3">
        <v>4508.0755</v>
      </c>
      <c r="AB931" s="25"/>
      <c r="BV931" s="57">
        <v>217.091286</v>
      </c>
    </row>
    <row r="932" ht="15.75" customHeight="1">
      <c r="A932" s="3"/>
      <c r="B932" s="3"/>
      <c r="C932" s="3"/>
      <c r="E932" s="3"/>
      <c r="I932" s="22"/>
      <c r="K932" s="3"/>
      <c r="L932" s="3"/>
      <c r="N932" s="3">
        <v>4457.3587</v>
      </c>
      <c r="AB932" s="25"/>
      <c r="BV932" s="57">
        <v>217.10421</v>
      </c>
    </row>
    <row r="933" ht="15.75" customHeight="1">
      <c r="A933" s="3"/>
      <c r="B933" s="3"/>
      <c r="C933" s="3"/>
      <c r="E933" s="3"/>
      <c r="I933" s="22"/>
      <c r="K933" s="3"/>
      <c r="L933" s="3"/>
      <c r="N933" s="3">
        <v>4409.095</v>
      </c>
      <c r="AB933" s="25"/>
      <c r="BV933" s="57">
        <v>217.190299</v>
      </c>
    </row>
    <row r="934" ht="15.75" customHeight="1">
      <c r="A934" s="3"/>
      <c r="B934" s="3"/>
      <c r="C934" s="3"/>
      <c r="E934" s="3"/>
      <c r="I934" s="22"/>
      <c r="K934" s="3"/>
      <c r="L934" s="3"/>
      <c r="N934" s="3">
        <v>4269.40091</v>
      </c>
      <c r="AB934" s="25"/>
      <c r="BV934" s="57">
        <v>217.646364</v>
      </c>
    </row>
    <row r="935" ht="15.75" customHeight="1">
      <c r="A935" s="3"/>
      <c r="B935" s="3"/>
      <c r="C935" s="3"/>
      <c r="E935" s="3"/>
      <c r="I935" s="22"/>
      <c r="K935" s="3"/>
      <c r="L935" s="3"/>
      <c r="N935" s="3">
        <v>4460.06333</v>
      </c>
      <c r="AB935" s="25"/>
    </row>
    <row r="936" ht="15.75" customHeight="1">
      <c r="A936" s="3"/>
      <c r="B936" s="3"/>
      <c r="C936" s="3"/>
      <c r="E936" s="3"/>
      <c r="I936" s="22"/>
      <c r="K936" s="3"/>
      <c r="L936" s="3"/>
      <c r="N936" s="3">
        <v>4685.0515</v>
      </c>
      <c r="AB936" s="25"/>
    </row>
    <row r="937" ht="15.75" customHeight="1">
      <c r="A937" s="3"/>
      <c r="B937" s="3"/>
      <c r="C937" s="3"/>
      <c r="E937" s="3"/>
      <c r="I937" s="22"/>
      <c r="K937" s="3"/>
      <c r="L937" s="3"/>
      <c r="N937" s="3">
        <v>4815.61391</v>
      </c>
      <c r="AB937" s="25"/>
    </row>
    <row r="938" ht="15.75" customHeight="1">
      <c r="A938" s="3"/>
      <c r="B938" s="3"/>
      <c r="C938" s="3"/>
      <c r="E938" s="3"/>
      <c r="I938" s="22"/>
      <c r="K938" s="3"/>
      <c r="L938" s="3"/>
      <c r="N938" s="3">
        <v>5011.9615</v>
      </c>
      <c r="AB938" s="25"/>
    </row>
    <row r="939" ht="15.75" customHeight="1">
      <c r="A939" s="3"/>
      <c r="B939" s="3"/>
      <c r="C939" s="3"/>
      <c r="E939" s="3"/>
      <c r="I939" s="22"/>
      <c r="K939" s="3"/>
      <c r="L939" s="3"/>
      <c r="N939" s="3">
        <v>5170.5725</v>
      </c>
      <c r="AB939" s="25"/>
    </row>
    <row r="940" ht="15.75" customHeight="1">
      <c r="A940" s="3"/>
      <c r="B940" s="3"/>
      <c r="C940" s="3"/>
      <c r="E940" s="3"/>
      <c r="I940" s="22"/>
      <c r="K940" s="3"/>
      <c r="L940" s="3"/>
      <c r="N940" s="3">
        <v>5112.49273</v>
      </c>
      <c r="AB940" s="25"/>
    </row>
    <row r="941" ht="15.75" customHeight="1">
      <c r="A941" s="3"/>
      <c r="B941" s="3"/>
      <c r="C941" s="3"/>
      <c r="E941" s="3"/>
      <c r="I941" s="22"/>
      <c r="K941" s="3"/>
      <c r="L941" s="3"/>
      <c r="N941" s="3">
        <v>5235.22545</v>
      </c>
      <c r="AB941" s="25"/>
    </row>
    <row r="942" ht="15.75" customHeight="1">
      <c r="A942" s="3"/>
      <c r="B942" s="3"/>
      <c r="C942" s="3"/>
      <c r="E942" s="3"/>
      <c r="I942" s="22"/>
      <c r="K942" s="3"/>
      <c r="L942" s="3"/>
      <c r="N942" s="3">
        <v>5415.14053</v>
      </c>
      <c r="AB942" s="25"/>
    </row>
  </sheetData>
  <hyperlinks>
    <hyperlink r:id="rId1" location="resource-monthly" ref="AJ6"/>
  </hyperlinks>
  <printOptions/>
  <pageMargins bottom="0.75" footer="0.0" header="0.0" left="0.7" right="0.7" top="0.75"/>
  <pageSetup paperSize="9" orientation="portrait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0.0" topLeftCell="C21" activePane="bottomRight" state="frozen"/>
      <selection activeCell="C1" sqref="C1" pane="topRight"/>
      <selection activeCell="A21" sqref="A21" pane="bottomLeft"/>
      <selection activeCell="C21" sqref="C21" pane="bottomRight"/>
    </sheetView>
  </sheetViews>
  <sheetFormatPr customHeight="1" defaultColWidth="14.43" defaultRowHeight="15.0"/>
  <cols>
    <col customWidth="1" min="1" max="1" width="3.86"/>
    <col customWidth="1" min="2" max="2" width="8.29"/>
    <col customWidth="1" min="3" max="8" width="8.86"/>
    <col customWidth="1" min="9" max="9" width="7.43"/>
    <col customWidth="1" min="10" max="10" width="7.86"/>
    <col customWidth="1" min="11" max="15" width="7.43"/>
    <col customWidth="1" min="16" max="19" width="8.0"/>
    <col customWidth="1" min="20" max="21" width="8.86"/>
    <col customWidth="1" min="22" max="213" width="7.29"/>
    <col customWidth="1" min="214" max="214" width="2.0"/>
    <col customWidth="1" min="215" max="217" width="7.29"/>
    <col customWidth="1" min="218" max="218" width="8.86"/>
    <col customWidth="1" min="219" max="227" width="7.29"/>
    <col customWidth="1" min="228" max="228" width="7.86"/>
  </cols>
  <sheetData>
    <row r="1" ht="12.75" customHeight="1">
      <c r="A1" s="3"/>
      <c r="B1" s="3"/>
      <c r="C1" s="77" t="s">
        <v>240</v>
      </c>
      <c r="D1" s="77"/>
      <c r="E1" s="78"/>
      <c r="F1" s="78"/>
      <c r="G1" s="78"/>
      <c r="H1" s="78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78"/>
      <c r="U1" s="78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 t="s">
        <v>241</v>
      </c>
      <c r="HE1" s="3" t="s">
        <v>242</v>
      </c>
      <c r="HF1" s="3"/>
      <c r="HG1" s="3"/>
      <c r="HH1" s="3"/>
      <c r="HI1" s="3"/>
      <c r="HJ1" s="79"/>
      <c r="HK1" s="3"/>
      <c r="HL1" s="3"/>
      <c r="HM1" s="3"/>
      <c r="HN1" s="3"/>
      <c r="HO1" s="3"/>
      <c r="HP1" s="3"/>
      <c r="HQ1" s="3"/>
      <c r="HR1" s="3"/>
      <c r="HS1" s="3"/>
      <c r="HT1" s="3"/>
    </row>
    <row r="2" ht="12.75" customHeight="1">
      <c r="A2" s="3"/>
      <c r="B2" s="3"/>
      <c r="C2" s="80"/>
      <c r="D2" s="80"/>
      <c r="E2" s="3"/>
      <c r="F2" s="3"/>
      <c r="G2" s="80"/>
      <c r="H2" s="8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 t="s">
        <v>243</v>
      </c>
      <c r="HE2" s="3" t="s">
        <v>244</v>
      </c>
      <c r="HF2" s="3"/>
      <c r="HG2" s="3"/>
      <c r="HH2" s="3"/>
      <c r="HI2" s="3"/>
      <c r="HJ2" s="80"/>
      <c r="HK2" s="3"/>
      <c r="HL2" s="3"/>
      <c r="HM2" s="3"/>
      <c r="HN2" s="3"/>
      <c r="HO2" s="3"/>
      <c r="HP2" s="3"/>
      <c r="HQ2" s="3"/>
      <c r="HR2" s="3"/>
      <c r="HS2" s="3"/>
      <c r="HT2" s="3"/>
    </row>
    <row r="3" ht="12.75" customHeight="1">
      <c r="A3" s="6"/>
      <c r="B3" s="6"/>
      <c r="C3" s="6">
        <v>1.0</v>
      </c>
      <c r="D3" s="6">
        <v>2.0</v>
      </c>
      <c r="E3" s="6">
        <v>3.0</v>
      </c>
      <c r="F3" s="6">
        <v>4.0</v>
      </c>
      <c r="G3" s="6">
        <v>5.0</v>
      </c>
      <c r="H3" s="6">
        <v>6.0</v>
      </c>
      <c r="I3" s="6">
        <v>7.0</v>
      </c>
      <c r="J3" s="6">
        <v>8.0</v>
      </c>
      <c r="K3" s="6">
        <v>9.0</v>
      </c>
      <c r="L3" s="6">
        <v>10.0</v>
      </c>
      <c r="M3" s="6">
        <v>11.0</v>
      </c>
      <c r="N3" s="6">
        <v>12.0</v>
      </c>
      <c r="O3" s="6">
        <v>13.0</v>
      </c>
      <c r="P3" s="6">
        <v>14.0</v>
      </c>
      <c r="Q3" s="6">
        <v>15.0</v>
      </c>
      <c r="R3" s="6">
        <v>16.0</v>
      </c>
      <c r="S3" s="6">
        <v>17.0</v>
      </c>
      <c r="T3" s="6">
        <v>18.0</v>
      </c>
      <c r="U3" s="6">
        <v>19.0</v>
      </c>
      <c r="V3" s="6">
        <v>20.0</v>
      </c>
      <c r="W3" s="6">
        <v>21.0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 t="s">
        <v>245</v>
      </c>
      <c r="HE3" s="3" t="s">
        <v>246</v>
      </c>
      <c r="HF3" s="3"/>
      <c r="HG3" s="3"/>
      <c r="HH3" s="3"/>
      <c r="HI3" s="3"/>
      <c r="HJ3" s="81">
        <v>4.0</v>
      </c>
      <c r="HK3" s="3"/>
      <c r="HL3" s="3"/>
      <c r="HM3" s="3"/>
      <c r="HN3" s="3"/>
      <c r="HO3" s="3"/>
      <c r="HP3" s="3"/>
      <c r="HQ3" s="3"/>
      <c r="HR3" s="3"/>
      <c r="HS3" s="3"/>
      <c r="HT3" s="6">
        <v>8.0</v>
      </c>
    </row>
    <row r="4" ht="12.75" customHeight="1">
      <c r="A4" s="3"/>
      <c r="B4" s="3"/>
      <c r="C4" s="3"/>
      <c r="D4" s="3"/>
      <c r="E4" s="3"/>
      <c r="F4" s="3"/>
      <c r="G4" s="3"/>
      <c r="H4" s="3"/>
      <c r="I4" s="3"/>
      <c r="J4" s="19"/>
      <c r="K4" s="19"/>
      <c r="L4" s="19"/>
      <c r="M4" s="19"/>
      <c r="N4" s="19"/>
      <c r="O4" s="1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 t="s">
        <v>247</v>
      </c>
      <c r="HE4" s="3" t="s">
        <v>248</v>
      </c>
      <c r="HF4" s="3"/>
      <c r="HG4" s="3"/>
      <c r="HH4" s="3"/>
      <c r="HI4" s="3"/>
      <c r="HJ4" s="80"/>
      <c r="HK4" s="3"/>
      <c r="HL4" s="3"/>
      <c r="HM4" s="3"/>
      <c r="HN4" s="3"/>
      <c r="HO4" s="3"/>
      <c r="HP4" s="3"/>
      <c r="HQ4" s="3"/>
      <c r="HR4" s="3"/>
      <c r="HS4" s="3"/>
      <c r="HT4" s="19"/>
    </row>
    <row r="5" ht="12.75" customHeight="1">
      <c r="A5" s="3"/>
      <c r="B5" s="3"/>
      <c r="C5" s="3" t="s">
        <v>87</v>
      </c>
      <c r="D5" s="3" t="s">
        <v>249</v>
      </c>
      <c r="E5" s="3" t="s">
        <v>250</v>
      </c>
      <c r="F5" s="3" t="s">
        <v>251</v>
      </c>
      <c r="G5" s="3" t="s">
        <v>252</v>
      </c>
      <c r="H5" s="3" t="s">
        <v>253</v>
      </c>
      <c r="I5" s="19" t="s">
        <v>254</v>
      </c>
      <c r="J5" s="3" t="s">
        <v>255</v>
      </c>
      <c r="K5" s="3" t="s">
        <v>256</v>
      </c>
      <c r="L5" s="3" t="s">
        <v>257</v>
      </c>
      <c r="M5" s="3" t="s">
        <v>252</v>
      </c>
      <c r="N5" s="3" t="s">
        <v>258</v>
      </c>
      <c r="O5" s="3" t="s">
        <v>259</v>
      </c>
      <c r="P5" s="3" t="s">
        <v>260</v>
      </c>
      <c r="Q5" s="3" t="s">
        <v>261</v>
      </c>
      <c r="R5" s="3" t="s">
        <v>262</v>
      </c>
      <c r="S5" s="3" t="s">
        <v>263</v>
      </c>
      <c r="T5" s="3" t="s">
        <v>250</v>
      </c>
      <c r="U5" s="3" t="s">
        <v>250</v>
      </c>
      <c r="V5" s="82" t="s">
        <v>264</v>
      </c>
      <c r="W5" s="82" t="s">
        <v>265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 t="s">
        <v>266</v>
      </c>
      <c r="HE5" s="3" t="s">
        <v>267</v>
      </c>
      <c r="HF5" s="3"/>
      <c r="HG5" s="3"/>
      <c r="HH5" s="3"/>
      <c r="HI5" s="3"/>
      <c r="HJ5" s="80" t="s">
        <v>268</v>
      </c>
      <c r="HK5" s="3"/>
      <c r="HL5" s="3"/>
      <c r="HM5" s="3"/>
      <c r="HN5" s="3"/>
      <c r="HO5" s="3"/>
      <c r="HP5" s="3"/>
      <c r="HQ5" s="3"/>
      <c r="HR5" s="3"/>
      <c r="HS5" s="3"/>
      <c r="HT5" s="3" t="s">
        <v>255</v>
      </c>
    </row>
    <row r="6" ht="12.75" customHeight="1">
      <c r="A6" s="3"/>
      <c r="B6" s="3"/>
      <c r="C6" s="3"/>
      <c r="D6" s="3" t="s">
        <v>269</v>
      </c>
      <c r="E6" s="3" t="s">
        <v>270</v>
      </c>
      <c r="F6" s="3" t="s">
        <v>271</v>
      </c>
      <c r="G6" s="3" t="s">
        <v>272</v>
      </c>
      <c r="H6" s="3"/>
      <c r="I6" s="3" t="s">
        <v>273</v>
      </c>
      <c r="J6" s="3" t="s">
        <v>274</v>
      </c>
      <c r="K6" s="3" t="s">
        <v>274</v>
      </c>
      <c r="L6" s="3" t="s">
        <v>274</v>
      </c>
      <c r="M6" s="3" t="s">
        <v>272</v>
      </c>
      <c r="N6" s="3" t="s">
        <v>275</v>
      </c>
      <c r="O6" s="3" t="s">
        <v>276</v>
      </c>
      <c r="P6" s="3" t="s">
        <v>277</v>
      </c>
      <c r="Q6" s="3"/>
      <c r="R6" s="3" t="s">
        <v>278</v>
      </c>
      <c r="S6" s="3"/>
      <c r="T6" s="3" t="s">
        <v>270</v>
      </c>
      <c r="U6" s="3" t="s">
        <v>270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 t="s">
        <v>279</v>
      </c>
      <c r="HE6" s="3" t="s">
        <v>280</v>
      </c>
      <c r="HF6" s="3"/>
      <c r="HG6" s="3"/>
      <c r="HH6" s="3"/>
      <c r="HI6" s="3"/>
      <c r="HJ6" s="80" t="s">
        <v>281</v>
      </c>
      <c r="HK6" s="3"/>
      <c r="HL6" s="3"/>
      <c r="HM6" s="3"/>
      <c r="HN6" s="3"/>
      <c r="HO6" s="3"/>
      <c r="HP6" s="3"/>
      <c r="HQ6" s="3"/>
      <c r="HR6" s="3"/>
      <c r="HS6" s="3"/>
      <c r="HT6" s="3" t="s">
        <v>274</v>
      </c>
    </row>
    <row r="7" ht="12.75" customHeight="1">
      <c r="A7" s="3"/>
      <c r="B7" s="3"/>
      <c r="C7" s="3"/>
      <c r="D7" s="3" t="s">
        <v>282</v>
      </c>
      <c r="E7" s="3" t="s">
        <v>283</v>
      </c>
      <c r="F7" s="3" t="s">
        <v>284</v>
      </c>
      <c r="G7" s="3" t="s">
        <v>285</v>
      </c>
      <c r="H7" s="3"/>
      <c r="I7" s="3" t="s">
        <v>286</v>
      </c>
      <c r="J7" s="3" t="s">
        <v>287</v>
      </c>
      <c r="K7" s="3" t="s">
        <v>287</v>
      </c>
      <c r="L7" s="3" t="s">
        <v>287</v>
      </c>
      <c r="M7" s="3" t="s">
        <v>288</v>
      </c>
      <c r="N7" s="3" t="s">
        <v>196</v>
      </c>
      <c r="O7" s="3" t="s">
        <v>275</v>
      </c>
      <c r="P7" s="3" t="s">
        <v>286</v>
      </c>
      <c r="Q7" s="3"/>
      <c r="R7" s="3" t="s">
        <v>289</v>
      </c>
      <c r="S7" s="3"/>
      <c r="T7" s="3" t="s">
        <v>283</v>
      </c>
      <c r="U7" s="3" t="s">
        <v>283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 t="s">
        <v>290</v>
      </c>
      <c r="HE7" s="3" t="s">
        <v>291</v>
      </c>
      <c r="HF7" s="3"/>
      <c r="HG7" s="3"/>
      <c r="HH7" s="3"/>
      <c r="HI7" s="3"/>
      <c r="HJ7" s="80" t="s">
        <v>292</v>
      </c>
      <c r="HK7" s="3"/>
      <c r="HL7" s="3"/>
      <c r="HM7" s="3"/>
      <c r="HN7" s="3"/>
      <c r="HO7" s="3"/>
      <c r="HP7" s="3"/>
      <c r="HQ7" s="3"/>
      <c r="HR7" s="3"/>
      <c r="HS7" s="3"/>
      <c r="HT7" s="3" t="s">
        <v>287</v>
      </c>
    </row>
    <row r="8" ht="12.75" customHeight="1">
      <c r="A8" s="3"/>
      <c r="B8" s="3"/>
      <c r="C8" s="3"/>
      <c r="D8" s="3" t="s">
        <v>270</v>
      </c>
      <c r="E8" s="3"/>
      <c r="F8" s="3" t="s">
        <v>246</v>
      </c>
      <c r="G8" s="3" t="s">
        <v>293</v>
      </c>
      <c r="H8" s="3"/>
      <c r="I8" s="3" t="s">
        <v>294</v>
      </c>
      <c r="J8" s="3"/>
      <c r="K8" s="3"/>
      <c r="L8" s="3"/>
      <c r="M8" s="3" t="s">
        <v>293</v>
      </c>
      <c r="N8" s="3"/>
      <c r="O8" s="3" t="s">
        <v>295</v>
      </c>
      <c r="P8" s="3" t="s">
        <v>294</v>
      </c>
      <c r="Q8" s="3"/>
      <c r="R8" s="3"/>
      <c r="S8" s="3"/>
      <c r="T8" s="3" t="s">
        <v>296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 t="s">
        <v>297</v>
      </c>
      <c r="HE8" s="3"/>
      <c r="HF8" s="3"/>
      <c r="HG8" s="3"/>
      <c r="HH8" s="3"/>
      <c r="HI8" s="3"/>
      <c r="HJ8" s="83" t="s">
        <v>294</v>
      </c>
      <c r="HK8" s="3"/>
      <c r="HL8" s="3"/>
      <c r="HM8" s="3"/>
      <c r="HN8" s="3"/>
      <c r="HO8" s="3"/>
      <c r="HP8" s="3"/>
      <c r="HQ8" s="3"/>
      <c r="HR8" s="3"/>
      <c r="HS8" s="3"/>
      <c r="HT8" s="3"/>
    </row>
    <row r="9" ht="12.75" customHeight="1">
      <c r="A9" s="3"/>
      <c r="B9" s="3"/>
      <c r="C9" s="3"/>
      <c r="D9" s="3" t="s">
        <v>298</v>
      </c>
      <c r="E9" s="3"/>
      <c r="F9" s="3"/>
      <c r="G9" s="3" t="s">
        <v>299</v>
      </c>
      <c r="H9" s="3"/>
      <c r="I9" s="3" t="s">
        <v>300</v>
      </c>
      <c r="J9" s="3"/>
      <c r="K9" s="3"/>
      <c r="L9" s="3"/>
      <c r="M9" s="3" t="s">
        <v>299</v>
      </c>
      <c r="N9" s="3"/>
      <c r="O9" s="3" t="s">
        <v>301</v>
      </c>
      <c r="P9" s="3" t="s">
        <v>302</v>
      </c>
      <c r="Q9" s="3"/>
      <c r="R9" s="3"/>
      <c r="S9" s="3"/>
      <c r="T9" s="3" t="s">
        <v>303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80"/>
      <c r="HK9" s="3"/>
      <c r="HL9" s="3"/>
      <c r="HM9" s="3"/>
      <c r="HN9" s="3"/>
      <c r="HO9" s="3"/>
      <c r="HP9" s="3"/>
      <c r="HQ9" s="3"/>
      <c r="HR9" s="3"/>
      <c r="HS9" s="3"/>
      <c r="HT9" s="3"/>
    </row>
    <row r="10" ht="12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 t="s">
        <v>304</v>
      </c>
      <c r="P10" s="3"/>
      <c r="Q10" s="3"/>
      <c r="R10" s="3"/>
      <c r="S10" s="3"/>
      <c r="T10" s="3" t="s">
        <v>305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80"/>
      <c r="HK10" s="3"/>
      <c r="HL10" s="3"/>
      <c r="HM10" s="3"/>
      <c r="HN10" s="3"/>
      <c r="HO10" s="3"/>
      <c r="HP10" s="3"/>
      <c r="HQ10" s="3"/>
      <c r="HR10" s="3"/>
      <c r="HS10" s="3"/>
      <c r="HT10" s="3"/>
    </row>
    <row r="11" ht="12.75" customHeight="1">
      <c r="A11" s="3"/>
      <c r="B11" s="3"/>
      <c r="C11" s="3"/>
      <c r="D11" s="3"/>
      <c r="E11" s="80"/>
      <c r="F11" s="80" t="s">
        <v>306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80" t="s">
        <v>306</v>
      </c>
      <c r="U11" s="80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83" t="s">
        <v>307</v>
      </c>
      <c r="HH11" s="3"/>
      <c r="HI11" s="3"/>
      <c r="HJ11" s="80"/>
      <c r="HK11" s="3"/>
      <c r="HL11" s="3"/>
      <c r="HM11" s="3"/>
      <c r="HN11" s="3"/>
      <c r="HO11" s="3"/>
      <c r="HP11" s="3"/>
      <c r="HQ11" s="3"/>
      <c r="HR11" s="3"/>
      <c r="HS11" s="3"/>
      <c r="HT11" s="3"/>
    </row>
    <row r="12" ht="12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80"/>
      <c r="HK12" s="3"/>
      <c r="HL12" s="3"/>
      <c r="HM12" s="3"/>
      <c r="HN12" s="3"/>
      <c r="HO12" s="3"/>
      <c r="HP12" s="3"/>
      <c r="HQ12" s="3"/>
      <c r="HR12" s="3"/>
      <c r="HS12" s="3"/>
      <c r="HT12" s="3"/>
    </row>
    <row r="13" ht="12.75" customHeight="1">
      <c r="A13" s="3"/>
      <c r="B13" s="3"/>
      <c r="C13" s="3"/>
      <c r="D13" s="3"/>
      <c r="E13" s="84"/>
      <c r="F13" s="3" t="s">
        <v>308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84"/>
      <c r="U13" s="84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 t="s">
        <v>309</v>
      </c>
      <c r="HE13" s="3">
        <v>100.0</v>
      </c>
      <c r="HF13" s="3"/>
      <c r="HG13" s="3">
        <v>101.764591891939</v>
      </c>
      <c r="HH13" s="3"/>
      <c r="HI13" s="3"/>
      <c r="HJ13" s="80"/>
      <c r="HK13" s="3"/>
      <c r="HL13" s="3"/>
      <c r="HM13" s="3"/>
      <c r="HN13" s="3"/>
      <c r="HO13" s="3"/>
      <c r="HP13" s="3"/>
      <c r="HQ13" s="3"/>
      <c r="HR13" s="3"/>
      <c r="HS13" s="3"/>
      <c r="HT13" s="3"/>
    </row>
    <row r="14" ht="12.75" customHeight="1">
      <c r="A14" s="3"/>
      <c r="B14" s="3"/>
      <c r="C14" s="3"/>
      <c r="D14" s="3"/>
      <c r="E14" s="8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84"/>
      <c r="U14" s="84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 t="s">
        <v>310</v>
      </c>
      <c r="HE14" s="3">
        <v>100.2</v>
      </c>
      <c r="HF14" s="3"/>
      <c r="HG14" s="3">
        <v>102.523764669366</v>
      </c>
      <c r="HH14" s="3"/>
      <c r="HI14" s="3"/>
      <c r="HJ14" s="80"/>
      <c r="HK14" s="3"/>
      <c r="HL14" s="3"/>
      <c r="HM14" s="3"/>
      <c r="HN14" s="3"/>
      <c r="HO14" s="3"/>
      <c r="HP14" s="3"/>
      <c r="HQ14" s="3"/>
      <c r="HR14" s="3"/>
      <c r="HS14" s="3"/>
      <c r="HT14" s="3"/>
    </row>
    <row r="15" ht="12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 t="s">
        <v>311</v>
      </c>
      <c r="HE15" s="3">
        <v>100.2</v>
      </c>
      <c r="HF15" s="3"/>
      <c r="HG15" s="3">
        <v>103.124349650713</v>
      </c>
      <c r="HH15" s="3"/>
      <c r="HI15" s="3"/>
      <c r="HJ15" s="80"/>
      <c r="HK15" s="3"/>
      <c r="HL15" s="3"/>
      <c r="HM15" s="3"/>
      <c r="HN15" s="3"/>
      <c r="HO15" s="3"/>
      <c r="HP15" s="3"/>
      <c r="HQ15" s="3"/>
      <c r="HR15" s="3"/>
      <c r="HS15" s="3"/>
      <c r="HT15" s="3"/>
    </row>
    <row r="16" ht="12.75" customHeight="1">
      <c r="A16" s="3"/>
      <c r="B16" s="3"/>
      <c r="C16" s="3"/>
      <c r="D16" s="3"/>
      <c r="E16" s="3"/>
      <c r="F16" s="3"/>
      <c r="G16" s="3"/>
      <c r="H16" s="3"/>
      <c r="I16" s="3" t="s">
        <v>312</v>
      </c>
      <c r="J16" s="3"/>
      <c r="K16" s="3" t="s">
        <v>312</v>
      </c>
      <c r="L16" s="3" t="s">
        <v>312</v>
      </c>
      <c r="M16" s="3"/>
      <c r="N16" s="3"/>
      <c r="O16" s="3"/>
      <c r="P16" s="3" t="s">
        <v>312</v>
      </c>
      <c r="Q16" s="3" t="s">
        <v>312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 t="s">
        <v>313</v>
      </c>
      <c r="HE16" s="3">
        <v>103.8</v>
      </c>
      <c r="HF16" s="3"/>
      <c r="HG16" s="3">
        <v>101.151885680223</v>
      </c>
      <c r="HH16" s="3"/>
      <c r="HI16" s="3"/>
      <c r="HJ16" s="80" t="s">
        <v>312</v>
      </c>
      <c r="HK16" s="3"/>
      <c r="HL16" s="3"/>
      <c r="HM16" s="3"/>
      <c r="HN16" s="3"/>
      <c r="HO16" s="3"/>
      <c r="HP16" s="3"/>
      <c r="HQ16" s="3"/>
      <c r="HR16" s="3"/>
      <c r="HS16" s="3"/>
      <c r="HT16" s="3"/>
    </row>
    <row r="17" ht="12.75" customHeight="1">
      <c r="A17" s="3"/>
      <c r="B17" s="3"/>
      <c r="C17" s="3"/>
      <c r="D17" s="3"/>
      <c r="E17" s="3"/>
      <c r="F17" s="3"/>
      <c r="G17" s="3"/>
      <c r="H17" s="3"/>
      <c r="I17" s="3" t="s">
        <v>314</v>
      </c>
      <c r="J17" s="3"/>
      <c r="K17" s="3" t="s">
        <v>314</v>
      </c>
      <c r="L17" s="3" t="s">
        <v>314</v>
      </c>
      <c r="M17" s="3"/>
      <c r="N17" s="3"/>
      <c r="O17" s="3"/>
      <c r="P17" s="3" t="s">
        <v>314</v>
      </c>
      <c r="Q17" s="3" t="s">
        <v>314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 t="s">
        <v>315</v>
      </c>
      <c r="HE17" s="3">
        <v>104.3</v>
      </c>
      <c r="HF17" s="3"/>
      <c r="HG17" s="3">
        <v>102.188668353302</v>
      </c>
      <c r="HH17" s="3"/>
      <c r="HI17" s="3"/>
      <c r="HJ17" s="80" t="s">
        <v>314</v>
      </c>
      <c r="HK17" s="3"/>
      <c r="HL17" s="3"/>
      <c r="HM17" s="3"/>
      <c r="HN17" s="3"/>
      <c r="HO17" s="3"/>
      <c r="HP17" s="3"/>
      <c r="HQ17" s="3"/>
      <c r="HR17" s="3"/>
      <c r="HS17" s="3"/>
      <c r="HT17" s="3"/>
    </row>
    <row r="18" ht="12.75" customHeight="1">
      <c r="A18" s="3"/>
      <c r="B18" s="3"/>
      <c r="C18" s="3"/>
      <c r="D18" s="3"/>
      <c r="E18" s="3"/>
      <c r="F18" s="3"/>
      <c r="G18" s="3"/>
      <c r="H18" s="3"/>
      <c r="I18" s="3" t="s">
        <v>316</v>
      </c>
      <c r="J18" s="3" t="s">
        <v>317</v>
      </c>
      <c r="K18" s="3" t="s">
        <v>316</v>
      </c>
      <c r="L18" s="3" t="s">
        <v>316</v>
      </c>
      <c r="M18" s="3"/>
      <c r="N18" s="3"/>
      <c r="O18" s="3"/>
      <c r="P18" s="3" t="s">
        <v>316</v>
      </c>
      <c r="Q18" s="3" t="s">
        <v>316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 t="s">
        <v>318</v>
      </c>
      <c r="HE18" s="3">
        <v>104.7</v>
      </c>
      <c r="HF18" s="3"/>
      <c r="HG18" s="3">
        <v>102.823679888912</v>
      </c>
      <c r="HH18" s="3"/>
      <c r="HI18" s="3"/>
      <c r="HJ18" s="80" t="s">
        <v>316</v>
      </c>
      <c r="HK18" s="3"/>
      <c r="HL18" s="3"/>
      <c r="HM18" s="3"/>
      <c r="HN18" s="3"/>
      <c r="HO18" s="3"/>
      <c r="HP18" s="3"/>
      <c r="HQ18" s="3"/>
      <c r="HR18" s="3"/>
      <c r="HS18" s="3"/>
      <c r="HT18" s="3" t="s">
        <v>317</v>
      </c>
    </row>
    <row r="19" ht="12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 t="s">
        <v>319</v>
      </c>
      <c r="HE19" s="3">
        <v>104.7</v>
      </c>
      <c r="HF19" s="3"/>
      <c r="HG19" s="3">
        <v>103.327806662219</v>
      </c>
      <c r="HH19" s="3"/>
      <c r="HI19" s="3"/>
      <c r="HJ19" s="80"/>
      <c r="HK19" s="3"/>
      <c r="HL19" s="3"/>
      <c r="HM19" s="3"/>
      <c r="HN19" s="3"/>
      <c r="HO19" s="3"/>
      <c r="HP19" s="3"/>
      <c r="HQ19" s="3"/>
      <c r="HR19" s="3"/>
      <c r="HS19" s="3"/>
      <c r="HT19" s="3"/>
    </row>
    <row r="20" ht="12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 t="s">
        <v>320</v>
      </c>
      <c r="HE20" s="3">
        <v>104.6</v>
      </c>
      <c r="HF20" s="3"/>
      <c r="HG20" s="3">
        <v>103.906352684729</v>
      </c>
      <c r="HH20" s="3"/>
      <c r="HI20" s="3"/>
      <c r="HJ20" s="80"/>
      <c r="HK20" s="3"/>
      <c r="HL20" s="3"/>
      <c r="HM20" s="3"/>
      <c r="HN20" s="3"/>
      <c r="HO20" s="3"/>
      <c r="HP20" s="3"/>
      <c r="HQ20" s="3"/>
      <c r="HR20" s="3"/>
      <c r="HS20" s="3"/>
      <c r="HT20" s="3"/>
    </row>
    <row r="21" ht="12.75" customHeight="1">
      <c r="A21" s="13" t="s">
        <v>58</v>
      </c>
      <c r="B21" s="13">
        <v>1983.0</v>
      </c>
      <c r="C21" s="13">
        <v>1983.0833333333005</v>
      </c>
      <c r="D21" s="13">
        <v>96.1</v>
      </c>
      <c r="E21" s="13">
        <v>793.714</v>
      </c>
      <c r="F21" s="13">
        <v>41.234538058066455</v>
      </c>
      <c r="G21" s="13">
        <v>47.089162</v>
      </c>
      <c r="H21" s="13">
        <v>11.2</v>
      </c>
      <c r="I21" s="13">
        <v>11.0</v>
      </c>
      <c r="J21" s="13">
        <v>45270.24435723551</v>
      </c>
      <c r="K21" s="13">
        <v>12294.58</v>
      </c>
      <c r="L21" s="13">
        <v>158.0</v>
      </c>
      <c r="M21" s="13">
        <v>63.550325</v>
      </c>
      <c r="N21" s="13">
        <v>139.3</v>
      </c>
      <c r="O21" s="13">
        <v>126170.0</v>
      </c>
      <c r="P21" s="13">
        <v>10.050589398208938</v>
      </c>
      <c r="Q21" s="13">
        <v>47.395797413793105</v>
      </c>
      <c r="R21" s="13">
        <v>126152.0</v>
      </c>
      <c r="S21" s="13"/>
      <c r="T21" s="13">
        <v>79.6979142752395</v>
      </c>
      <c r="U21" s="13">
        <v>793.714</v>
      </c>
      <c r="V21" s="13">
        <v>391.38</v>
      </c>
      <c r="W21" s="13">
        <v>5.14</v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 t="s">
        <v>321</v>
      </c>
      <c r="HE21" s="13">
        <v>104.6</v>
      </c>
      <c r="HF21" s="13"/>
      <c r="HG21" s="13">
        <v>104.528450453626</v>
      </c>
      <c r="HH21" s="13"/>
      <c r="HI21" s="13"/>
      <c r="HJ21" s="13">
        <v>40.0183908045977</v>
      </c>
      <c r="HK21" s="13"/>
      <c r="HL21" s="13">
        <v>40.2468065072519</v>
      </c>
      <c r="HM21" s="13"/>
      <c r="HN21" s="13"/>
      <c r="HO21" s="13"/>
      <c r="HP21" s="13"/>
      <c r="HQ21" s="13"/>
      <c r="HR21" s="13"/>
      <c r="HS21" s="13"/>
      <c r="HT21" s="13">
        <v>45270.24435723551</v>
      </c>
    </row>
    <row r="22" ht="12.75" customHeight="1">
      <c r="A22" s="3" t="s">
        <v>230</v>
      </c>
      <c r="B22" s="3">
        <v>1983.0</v>
      </c>
      <c r="C22" s="3">
        <v>1983.1666666666338</v>
      </c>
      <c r="D22" s="3">
        <v>97.0</v>
      </c>
      <c r="E22" s="3">
        <v>794.401</v>
      </c>
      <c r="F22" s="3">
        <v>41.3402052604181</v>
      </c>
      <c r="G22" s="3">
        <v>47.409529</v>
      </c>
      <c r="H22" s="3">
        <v>11.3</v>
      </c>
      <c r="I22" s="3">
        <v>11.0</v>
      </c>
      <c r="J22" s="3">
        <v>46585.998128006846</v>
      </c>
      <c r="K22" s="3">
        <v>12391.02</v>
      </c>
      <c r="L22" s="3">
        <v>186.0</v>
      </c>
      <c r="M22" s="3">
        <v>63.787041</v>
      </c>
      <c r="N22" s="3">
        <v>137.4</v>
      </c>
      <c r="O22" s="3">
        <v>128157.0</v>
      </c>
      <c r="P22" s="3">
        <v>10.051239805916179</v>
      </c>
      <c r="Q22" s="3">
        <v>47.658620689655166</v>
      </c>
      <c r="R22" s="3">
        <v>128143.0</v>
      </c>
      <c r="S22" s="3"/>
      <c r="T22" s="3">
        <v>80.1665924078654</v>
      </c>
      <c r="U22" s="3">
        <v>794.401</v>
      </c>
      <c r="V22" s="3">
        <v>404.79</v>
      </c>
      <c r="W22" s="3">
        <v>4.98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 t="s">
        <v>322</v>
      </c>
      <c r="HE22" s="3">
        <v>105.1</v>
      </c>
      <c r="HF22" s="3"/>
      <c r="HG22" s="3">
        <v>105.063896590781</v>
      </c>
      <c r="HH22" s="3"/>
      <c r="HI22" s="3"/>
      <c r="HJ22" s="80">
        <v>40.1747126436782</v>
      </c>
      <c r="HK22" s="3"/>
      <c r="HL22" s="3">
        <v>40.3499425589089</v>
      </c>
      <c r="HM22" s="3"/>
      <c r="HN22" s="3"/>
      <c r="HO22" s="3"/>
      <c r="HP22" s="3"/>
      <c r="HQ22" s="3"/>
      <c r="HR22" s="3"/>
      <c r="HS22" s="3"/>
      <c r="HT22" s="3">
        <v>46585.998128006846</v>
      </c>
    </row>
    <row r="23" ht="12.75" customHeight="1">
      <c r="A23" s="3" t="s">
        <v>231</v>
      </c>
      <c r="B23" s="3">
        <v>1983.0</v>
      </c>
      <c r="C23" s="3">
        <v>1983.249999999967</v>
      </c>
      <c r="D23" s="3">
        <v>97.6</v>
      </c>
      <c r="E23" s="3">
        <v>795.317</v>
      </c>
      <c r="F23" s="3">
        <v>41.42078530829006</v>
      </c>
      <c r="G23" s="3">
        <v>47.401309</v>
      </c>
      <c r="H23" s="3">
        <v>11.3</v>
      </c>
      <c r="I23" s="3">
        <v>10.5</v>
      </c>
      <c r="J23" s="3">
        <v>45618.16132470331</v>
      </c>
      <c r="K23" s="3">
        <v>12483.49</v>
      </c>
      <c r="L23" s="3">
        <v>181.0</v>
      </c>
      <c r="M23" s="3">
        <v>63.462634</v>
      </c>
      <c r="N23" s="3">
        <v>134.53</v>
      </c>
      <c r="O23" s="3">
        <v>129247.0</v>
      </c>
      <c r="P23" s="3">
        <v>10.051805385088478</v>
      </c>
      <c r="Q23" s="3">
        <v>47.83383620689655</v>
      </c>
      <c r="R23" s="3">
        <v>129431.0</v>
      </c>
      <c r="S23" s="3"/>
      <c r="T23" s="3">
        <v>80.4470982798373</v>
      </c>
      <c r="U23" s="3">
        <v>795.317</v>
      </c>
      <c r="V23" s="3">
        <v>412.48</v>
      </c>
      <c r="W23" s="3">
        <v>4.92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 t="s">
        <v>323</v>
      </c>
      <c r="HE23" s="3">
        <v>105.6</v>
      </c>
      <c r="HF23" s="3"/>
      <c r="HG23" s="3">
        <v>106.11437586095</v>
      </c>
      <c r="HH23" s="3"/>
      <c r="HI23" s="3"/>
      <c r="HJ23" s="80">
        <v>40.2528735632184</v>
      </c>
      <c r="HK23" s="3"/>
      <c r="HL23" s="3">
        <v>40.4285923934355</v>
      </c>
      <c r="HM23" s="3"/>
      <c r="HN23" s="3"/>
      <c r="HO23" s="3"/>
      <c r="HP23" s="3"/>
      <c r="HQ23" s="3"/>
      <c r="HR23" s="3"/>
      <c r="HS23" s="3"/>
      <c r="HT23" s="3">
        <v>45618.16132470331</v>
      </c>
    </row>
    <row r="24" ht="12.75" customHeight="1">
      <c r="A24" s="3" t="s">
        <v>59</v>
      </c>
      <c r="B24" s="3">
        <v>1983.0</v>
      </c>
      <c r="C24" s="3">
        <v>1983.3333333333003</v>
      </c>
      <c r="D24" s="3">
        <v>98.6</v>
      </c>
      <c r="E24" s="3">
        <v>829.438</v>
      </c>
      <c r="F24" s="3">
        <v>41.484759474933455</v>
      </c>
      <c r="G24" s="3">
        <v>47.667602</v>
      </c>
      <c r="H24" s="3">
        <v>11.3</v>
      </c>
      <c r="I24" s="3">
        <v>10.0</v>
      </c>
      <c r="J24" s="3">
        <v>46250.2624343596</v>
      </c>
      <c r="K24" s="3">
        <v>12656.49</v>
      </c>
      <c r="L24" s="3">
        <v>185.0</v>
      </c>
      <c r="M24" s="3">
        <v>62.585181</v>
      </c>
      <c r="N24" s="3">
        <v>140.44</v>
      </c>
      <c r="O24" s="3">
        <v>130037.0</v>
      </c>
      <c r="P24" s="3">
        <v>10.052408681842246</v>
      </c>
      <c r="Q24" s="3">
        <v>48.271875</v>
      </c>
      <c r="R24" s="3">
        <v>130030.0</v>
      </c>
      <c r="S24" s="3"/>
      <c r="T24" s="3">
        <v>80.3152047204113</v>
      </c>
      <c r="U24" s="3">
        <v>829.438</v>
      </c>
      <c r="V24" s="3">
        <v>433.22</v>
      </c>
      <c r="W24" s="3">
        <v>4.73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 t="s">
        <v>324</v>
      </c>
      <c r="HE24" s="3">
        <v>105.6</v>
      </c>
      <c r="HF24" s="3"/>
      <c r="HG24" s="3">
        <v>106.956606066484</v>
      </c>
      <c r="HH24" s="3"/>
      <c r="HI24" s="3"/>
      <c r="HJ24" s="80">
        <v>40.7218390804598</v>
      </c>
      <c r="HK24" s="3"/>
      <c r="HL24" s="3">
        <v>40.4910341237814</v>
      </c>
      <c r="HM24" s="3"/>
      <c r="HN24" s="3"/>
      <c r="HO24" s="3"/>
      <c r="HP24" s="3"/>
      <c r="HQ24" s="3"/>
      <c r="HR24" s="3"/>
      <c r="HS24" s="3"/>
      <c r="HT24" s="3">
        <v>46250.2624343596</v>
      </c>
    </row>
    <row r="25" ht="12.75" customHeight="1">
      <c r="A25" s="3" t="s">
        <v>232</v>
      </c>
      <c r="B25" s="3">
        <v>1983.0</v>
      </c>
      <c r="C25" s="3">
        <v>1983.4166666666335</v>
      </c>
      <c r="D25" s="3">
        <v>99.9</v>
      </c>
      <c r="E25" s="3">
        <v>824.858</v>
      </c>
      <c r="F25" s="3">
        <v>41.5950162830242</v>
      </c>
      <c r="G25" s="3">
        <v>47.966228</v>
      </c>
      <c r="H25" s="3">
        <v>11.4</v>
      </c>
      <c r="I25" s="3">
        <v>10.0</v>
      </c>
      <c r="J25" s="3">
        <v>47175.486450284414</v>
      </c>
      <c r="K25" s="3">
        <v>12574.83</v>
      </c>
      <c r="L25" s="3">
        <v>95.0</v>
      </c>
      <c r="M25" s="3">
        <v>62.453045</v>
      </c>
      <c r="N25" s="3">
        <v>144.13</v>
      </c>
      <c r="O25" s="3">
        <v>131052.0</v>
      </c>
      <c r="P25" s="3">
        <v>10.053005585297521</v>
      </c>
      <c r="Q25" s="3">
        <v>48.44709051724138</v>
      </c>
      <c r="R25" s="3">
        <v>131060.0</v>
      </c>
      <c r="S25" s="3"/>
      <c r="T25" s="3">
        <v>80.547324418548</v>
      </c>
      <c r="U25" s="3">
        <v>824.858</v>
      </c>
      <c r="V25" s="3">
        <v>426.87</v>
      </c>
      <c r="W25" s="3">
        <v>4.84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 t="s">
        <v>325</v>
      </c>
      <c r="HE25" s="3">
        <v>105.7</v>
      </c>
      <c r="HF25" s="3"/>
      <c r="HG25" s="3">
        <v>107.585950184047</v>
      </c>
      <c r="HH25" s="3"/>
      <c r="HI25" s="3"/>
      <c r="HJ25" s="80">
        <v>40.8781609195402</v>
      </c>
      <c r="HK25" s="3"/>
      <c r="HL25" s="3">
        <v>40.5986498418255</v>
      </c>
      <c r="HM25" s="3"/>
      <c r="HN25" s="3"/>
      <c r="HO25" s="3"/>
      <c r="HP25" s="3"/>
      <c r="HQ25" s="3"/>
      <c r="HR25" s="3"/>
      <c r="HS25" s="3"/>
      <c r="HT25" s="3">
        <v>47175.486450284414</v>
      </c>
    </row>
    <row r="26" ht="12.75" customHeight="1">
      <c r="A26" s="3" t="s">
        <v>233</v>
      </c>
      <c r="B26" s="3">
        <v>1983.0</v>
      </c>
      <c r="C26" s="3">
        <v>1983.4999999999668</v>
      </c>
      <c r="D26" s="3">
        <v>100.1</v>
      </c>
      <c r="E26" s="3">
        <v>822.568</v>
      </c>
      <c r="F26" s="3">
        <v>41.738136722696524</v>
      </c>
      <c r="G26" s="3">
        <v>47.76617</v>
      </c>
      <c r="H26" s="3">
        <v>11.5</v>
      </c>
      <c r="I26" s="3">
        <v>9.5</v>
      </c>
      <c r="J26" s="3">
        <v>47654.11739106725</v>
      </c>
      <c r="K26" s="3">
        <v>12667.45</v>
      </c>
      <c r="L26" s="3">
        <v>143.0</v>
      </c>
      <c r="M26" s="3">
        <v>63.061774</v>
      </c>
      <c r="N26" s="3">
        <v>144.96</v>
      </c>
      <c r="O26" s="3">
        <v>132571.0</v>
      </c>
      <c r="P26" s="3">
        <v>11.095148934634278</v>
      </c>
      <c r="Q26" s="3">
        <v>48.622306034482754</v>
      </c>
      <c r="R26" s="3">
        <v>132593.0</v>
      </c>
      <c r="S26" s="3"/>
      <c r="T26" s="3">
        <v>80.8166663876026</v>
      </c>
      <c r="U26" s="3">
        <v>822.568</v>
      </c>
      <c r="V26" s="3">
        <v>448.23</v>
      </c>
      <c r="W26" s="3">
        <v>4.65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 t="s">
        <v>326</v>
      </c>
      <c r="HE26" s="3">
        <v>105.8</v>
      </c>
      <c r="HF26" s="3"/>
      <c r="HG26" s="3">
        <v>108.293933377611</v>
      </c>
      <c r="HH26" s="3"/>
      <c r="HI26" s="3"/>
      <c r="HJ26" s="80">
        <v>40.8781609195402</v>
      </c>
      <c r="HK26" s="3"/>
      <c r="HL26" s="3">
        <v>40.7383419764776</v>
      </c>
      <c r="HM26" s="3"/>
      <c r="HN26" s="3"/>
      <c r="HO26" s="3"/>
      <c r="HP26" s="3"/>
      <c r="HQ26" s="3"/>
      <c r="HR26" s="3"/>
      <c r="HS26" s="3"/>
      <c r="HT26" s="3">
        <v>47654.11739106725</v>
      </c>
    </row>
    <row r="27" ht="12.75" customHeight="1">
      <c r="A27" s="3" t="s">
        <v>60</v>
      </c>
      <c r="B27" s="3">
        <v>1983.0</v>
      </c>
      <c r="C27" s="3">
        <v>1983.5833333333</v>
      </c>
      <c r="D27" s="3">
        <v>101.0</v>
      </c>
      <c r="E27" s="3">
        <v>824.171</v>
      </c>
      <c r="F27" s="3">
        <v>42.047863011918224</v>
      </c>
      <c r="G27" s="3">
        <v>48.199543</v>
      </c>
      <c r="H27" s="3">
        <v>11.5</v>
      </c>
      <c r="I27" s="3">
        <v>9.5</v>
      </c>
      <c r="J27" s="3">
        <v>48430.31373645393</v>
      </c>
      <c r="K27" s="3">
        <v>12720.23</v>
      </c>
      <c r="L27" s="3">
        <v>132.0</v>
      </c>
      <c r="M27" s="3">
        <v>64.430411</v>
      </c>
      <c r="N27" s="3">
        <v>144.42</v>
      </c>
      <c r="O27" s="3">
        <v>133410.0</v>
      </c>
      <c r="P27" s="3">
        <v>11.213892510365424</v>
      </c>
      <c r="Q27" s="3">
        <v>48.79752155172414</v>
      </c>
      <c r="R27" s="3">
        <v>133410.0</v>
      </c>
      <c r="S27" s="3"/>
      <c r="T27" s="3">
        <v>81.3026453928122</v>
      </c>
      <c r="U27" s="3">
        <v>824.171</v>
      </c>
      <c r="V27" s="3">
        <v>443.47</v>
      </c>
      <c r="W27" s="3">
        <v>4.74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 t="s">
        <v>327</v>
      </c>
      <c r="HE27" s="3">
        <v>105.9</v>
      </c>
      <c r="HF27" s="3"/>
      <c r="HG27" s="3">
        <v>108.996311445597</v>
      </c>
      <c r="HH27" s="3"/>
      <c r="HI27" s="3"/>
      <c r="HJ27" s="80">
        <v>41.0344827586207</v>
      </c>
      <c r="HK27" s="3"/>
      <c r="HL27" s="3">
        <v>41.0406490864775</v>
      </c>
      <c r="HM27" s="3"/>
      <c r="HN27" s="3"/>
      <c r="HO27" s="3"/>
      <c r="HP27" s="3"/>
      <c r="HQ27" s="3"/>
      <c r="HR27" s="3"/>
      <c r="HS27" s="3"/>
      <c r="HT27" s="3">
        <v>48430.31373645393</v>
      </c>
    </row>
    <row r="28" ht="12.75" customHeight="1">
      <c r="A28" s="3" t="s">
        <v>234</v>
      </c>
      <c r="B28" s="3">
        <v>1983.0</v>
      </c>
      <c r="C28" s="3">
        <v>1983.6666666666333</v>
      </c>
      <c r="D28" s="3">
        <v>102.0</v>
      </c>
      <c r="E28" s="3">
        <v>824.4</v>
      </c>
      <c r="F28" s="3">
        <v>42.27841169314753</v>
      </c>
      <c r="G28" s="3">
        <v>48.225228</v>
      </c>
      <c r="H28" s="3">
        <v>11.5</v>
      </c>
      <c r="I28" s="3">
        <v>9.5</v>
      </c>
      <c r="J28" s="3">
        <v>47482.24892075115</v>
      </c>
      <c r="K28" s="3">
        <v>12825.78</v>
      </c>
      <c r="L28" s="3">
        <v>178.0</v>
      </c>
      <c r="M28" s="3">
        <v>65.3584539999999</v>
      </c>
      <c r="N28" s="3">
        <v>145.17</v>
      </c>
      <c r="O28" s="3">
        <v>134362.0</v>
      </c>
      <c r="P28" s="3">
        <v>11.213217078112613</v>
      </c>
      <c r="Q28" s="3">
        <v>49.06034482758621</v>
      </c>
      <c r="R28" s="3">
        <v>134365.0</v>
      </c>
      <c r="S28" s="3"/>
      <c r="T28" s="3">
        <v>81.7502695897176</v>
      </c>
      <c r="U28" s="3">
        <v>824.4</v>
      </c>
      <c r="V28" s="3">
        <v>455.83</v>
      </c>
      <c r="W28" s="3">
        <v>4.63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 t="s">
        <v>328</v>
      </c>
      <c r="HE28" s="3">
        <v>111.9</v>
      </c>
      <c r="HF28" s="3"/>
      <c r="HG28" s="3">
        <v>109.041600947371</v>
      </c>
      <c r="HH28" s="3"/>
      <c r="HI28" s="3"/>
      <c r="HJ28" s="80">
        <v>41.2689655172414</v>
      </c>
      <c r="HK28" s="3"/>
      <c r="HL28" s="3">
        <v>41.265675207805</v>
      </c>
      <c r="HM28" s="3"/>
      <c r="HN28" s="3"/>
      <c r="HO28" s="3"/>
      <c r="HP28" s="3"/>
      <c r="HQ28" s="3"/>
      <c r="HR28" s="3"/>
      <c r="HS28" s="3"/>
      <c r="HT28" s="3">
        <v>47482.24892075115</v>
      </c>
    </row>
    <row r="29" ht="12.75" customHeight="1">
      <c r="A29" s="3" t="s">
        <v>235</v>
      </c>
      <c r="B29" s="3">
        <v>1983.0</v>
      </c>
      <c r="C29" s="3">
        <v>1983.7499999999666</v>
      </c>
      <c r="D29" s="3">
        <v>101.6</v>
      </c>
      <c r="E29" s="3">
        <v>824.4</v>
      </c>
      <c r="F29" s="3">
        <v>42.5067551868163</v>
      </c>
      <c r="G29" s="3">
        <v>48.475229</v>
      </c>
      <c r="H29" s="3">
        <v>11.6</v>
      </c>
      <c r="I29" s="3">
        <v>9.5</v>
      </c>
      <c r="J29" s="3">
        <v>49036.450720539746</v>
      </c>
      <c r="K29" s="3">
        <v>12794.91</v>
      </c>
      <c r="L29" s="3">
        <v>123.0</v>
      </c>
      <c r="M29" s="3">
        <v>65.811136</v>
      </c>
      <c r="N29" s="3">
        <v>144.96</v>
      </c>
      <c r="O29" s="3">
        <v>135545.0</v>
      </c>
      <c r="P29" s="3">
        <v>11.212564411522004</v>
      </c>
      <c r="Q29" s="3">
        <v>49.41077586206897</v>
      </c>
      <c r="R29" s="3">
        <v>135529.0</v>
      </c>
      <c r="S29" s="3"/>
      <c r="T29" s="3">
        <v>82.1577384601399</v>
      </c>
      <c r="U29" s="3">
        <v>824.4</v>
      </c>
      <c r="V29" s="3">
        <v>448.56</v>
      </c>
      <c r="W29" s="3">
        <v>4.76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 t="s">
        <v>329</v>
      </c>
      <c r="HE29" s="3">
        <v>112.0</v>
      </c>
      <c r="HF29" s="3"/>
      <c r="HG29" s="3">
        <v>109.690952510409</v>
      </c>
      <c r="HH29" s="3"/>
      <c r="HI29" s="3"/>
      <c r="HJ29" s="80">
        <v>41.5034482758621</v>
      </c>
      <c r="HK29" s="3"/>
      <c r="HL29" s="3">
        <v>41.4885489646041</v>
      </c>
      <c r="HM29" s="3"/>
      <c r="HN29" s="3"/>
      <c r="HO29" s="3"/>
      <c r="HP29" s="3"/>
      <c r="HQ29" s="3"/>
      <c r="HR29" s="3"/>
      <c r="HS29" s="3"/>
      <c r="HT29" s="3">
        <v>49036.450720539746</v>
      </c>
    </row>
    <row r="30" ht="12.75" customHeight="1">
      <c r="A30" s="3" t="s">
        <v>61</v>
      </c>
      <c r="B30" s="3">
        <v>1983.0</v>
      </c>
      <c r="C30" s="3">
        <v>1983.8333333332998</v>
      </c>
      <c r="D30" s="3">
        <v>102.1</v>
      </c>
      <c r="E30" s="3">
        <v>833.102</v>
      </c>
      <c r="F30" s="3">
        <v>42.61131566232555</v>
      </c>
      <c r="G30" s="3">
        <v>48.612368</v>
      </c>
      <c r="H30" s="3">
        <v>11.6</v>
      </c>
      <c r="I30" s="3">
        <v>9.0</v>
      </c>
      <c r="J30" s="3">
        <v>49237.308118789886</v>
      </c>
      <c r="K30" s="3">
        <v>12936.31</v>
      </c>
      <c r="L30" s="3">
        <v>180.0</v>
      </c>
      <c r="M30" s="3">
        <v>65.791031</v>
      </c>
      <c r="N30" s="3">
        <v>142.62</v>
      </c>
      <c r="O30" s="3">
        <v>137330.0</v>
      </c>
      <c r="P30" s="3">
        <v>11.211953407923897</v>
      </c>
      <c r="Q30" s="3">
        <v>49.323168103448275</v>
      </c>
      <c r="R30" s="3">
        <v>137352.0</v>
      </c>
      <c r="S30" s="3"/>
      <c r="T30" s="3">
        <v>83.3088185359666</v>
      </c>
      <c r="U30" s="3">
        <v>833.102</v>
      </c>
      <c r="V30" s="3">
        <v>435.02</v>
      </c>
      <c r="W30" s="3">
        <v>4.93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 t="s">
        <v>330</v>
      </c>
      <c r="HE30" s="3">
        <v>112.5</v>
      </c>
      <c r="HF30" s="3"/>
      <c r="HG30" s="3">
        <v>110.467915962599</v>
      </c>
      <c r="HH30" s="3"/>
      <c r="HI30" s="3"/>
      <c r="HJ30" s="80">
        <v>41.5816091954023</v>
      </c>
      <c r="HK30" s="3"/>
      <c r="HL30" s="3">
        <v>41.5906047999381</v>
      </c>
      <c r="HM30" s="3"/>
      <c r="HN30" s="3"/>
      <c r="HO30" s="3"/>
      <c r="HP30" s="3"/>
      <c r="HQ30" s="3"/>
      <c r="HR30" s="3"/>
      <c r="HS30" s="3"/>
      <c r="HT30" s="3">
        <v>49237.308118789886</v>
      </c>
    </row>
    <row r="31" ht="12.75" customHeight="1">
      <c r="A31" s="3" t="s">
        <v>236</v>
      </c>
      <c r="B31" s="3">
        <v>1983.0</v>
      </c>
      <c r="C31" s="3">
        <v>1983.916666666633</v>
      </c>
      <c r="D31" s="3">
        <v>102.3</v>
      </c>
      <c r="E31" s="3">
        <v>830.125</v>
      </c>
      <c r="F31" s="3">
        <v>42.79219564794451</v>
      </c>
      <c r="G31" s="3">
        <v>48.672563</v>
      </c>
      <c r="H31" s="3">
        <v>11.7</v>
      </c>
      <c r="I31" s="3">
        <v>9.0</v>
      </c>
      <c r="J31" s="3">
        <v>49478.70087752545</v>
      </c>
      <c r="K31" s="3">
        <v>12994.07</v>
      </c>
      <c r="L31" s="3">
        <v>179.0</v>
      </c>
      <c r="M31" s="3">
        <v>65.8670269999999</v>
      </c>
      <c r="N31" s="3">
        <v>143.34</v>
      </c>
      <c r="O31" s="3">
        <v>138628.0</v>
      </c>
      <c r="P31" s="3">
        <v>11.211920156777555</v>
      </c>
      <c r="Q31" s="3">
        <v>49.23556034482759</v>
      </c>
      <c r="R31" s="3">
        <v>138645.0</v>
      </c>
      <c r="S31" s="3"/>
      <c r="T31" s="3">
        <v>83.1830453352834</v>
      </c>
      <c r="U31" s="3">
        <v>830.125</v>
      </c>
      <c r="V31" s="3">
        <v>451.84</v>
      </c>
      <c r="W31" s="3">
        <v>4.77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 t="s">
        <v>331</v>
      </c>
      <c r="HE31" s="3">
        <v>112.9</v>
      </c>
      <c r="HF31" s="3"/>
      <c r="HG31" s="3">
        <v>111.423395605718</v>
      </c>
      <c r="HH31" s="3"/>
      <c r="HI31" s="3"/>
      <c r="HJ31" s="80">
        <v>41.7379310344828</v>
      </c>
      <c r="HK31" s="3"/>
      <c r="HL31" s="3">
        <v>41.7671519888987</v>
      </c>
      <c r="HM31" s="3"/>
      <c r="HN31" s="3"/>
      <c r="HO31" s="3"/>
      <c r="HP31" s="3"/>
      <c r="HQ31" s="3"/>
      <c r="HR31" s="3"/>
      <c r="HS31" s="3"/>
      <c r="HT31" s="3">
        <v>49478.70087752545</v>
      </c>
    </row>
    <row r="32" ht="12.75" customHeight="1">
      <c r="A32" s="3" t="s">
        <v>237</v>
      </c>
      <c r="B32" s="3">
        <v>1983.0</v>
      </c>
      <c r="C32" s="3">
        <v>1983.9999999999663</v>
      </c>
      <c r="D32" s="3">
        <v>102.5</v>
      </c>
      <c r="E32" s="3">
        <v>830.812</v>
      </c>
      <c r="F32" s="3">
        <v>42.97298166470114</v>
      </c>
      <c r="G32" s="3">
        <v>48.815069</v>
      </c>
      <c r="H32" s="3">
        <v>11.7</v>
      </c>
      <c r="I32" s="3">
        <v>9.0</v>
      </c>
      <c r="J32" s="3">
        <v>50671.888393620655</v>
      </c>
      <c r="K32" s="3">
        <v>12966.19</v>
      </c>
      <c r="L32" s="3">
        <v>177.0</v>
      </c>
      <c r="M32" s="3">
        <v>66.041942</v>
      </c>
      <c r="N32" s="3">
        <v>141.66</v>
      </c>
      <c r="O32" s="3">
        <v>140298.0</v>
      </c>
      <c r="P32" s="3">
        <v>11.21188887827315</v>
      </c>
      <c r="Q32" s="3">
        <v>49.41077586206897</v>
      </c>
      <c r="R32" s="3">
        <v>140279.0</v>
      </c>
      <c r="S32" s="3"/>
      <c r="T32" s="3">
        <v>82.9217567667012</v>
      </c>
      <c r="U32" s="3">
        <v>830.812</v>
      </c>
      <c r="V32" s="3">
        <v>464.97</v>
      </c>
      <c r="W32" s="3">
        <v>4.67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 t="s">
        <v>332</v>
      </c>
      <c r="HE32" s="3">
        <v>112.8</v>
      </c>
      <c r="HF32" s="3"/>
      <c r="HG32" s="3">
        <v>112.01791771449</v>
      </c>
      <c r="HH32" s="3"/>
      <c r="HI32" s="3"/>
      <c r="HJ32" s="80">
        <v>41.8942528735632</v>
      </c>
      <c r="HK32" s="3"/>
      <c r="HL32" s="3">
        <v>41.9436074599258</v>
      </c>
      <c r="HM32" s="3"/>
      <c r="HN32" s="3"/>
      <c r="HO32" s="3"/>
      <c r="HP32" s="3"/>
      <c r="HQ32" s="3"/>
      <c r="HR32" s="3"/>
      <c r="HS32" s="3"/>
      <c r="HT32" s="3">
        <v>50671.888393620655</v>
      </c>
    </row>
    <row r="33" ht="12.75" customHeight="1">
      <c r="A33" s="3" t="s">
        <v>58</v>
      </c>
      <c r="B33" s="3">
        <v>1984.0</v>
      </c>
      <c r="C33" s="3">
        <v>1984.0833333332996</v>
      </c>
      <c r="D33" s="3">
        <v>103.1</v>
      </c>
      <c r="E33" s="3">
        <v>831.499</v>
      </c>
      <c r="F33" s="3">
        <v>42.91792345119646</v>
      </c>
      <c r="G33" s="3">
        <v>49.097023</v>
      </c>
      <c r="H33" s="3">
        <v>11.8</v>
      </c>
      <c r="I33" s="3">
        <v>9.0</v>
      </c>
      <c r="J33" s="3">
        <v>50852.41173914891</v>
      </c>
      <c r="K33" s="3">
        <v>13044.85</v>
      </c>
      <c r="L33" s="3">
        <v>198.0</v>
      </c>
      <c r="M33" s="3">
        <v>66.316486</v>
      </c>
      <c r="N33" s="3">
        <v>141.27</v>
      </c>
      <c r="O33" s="3">
        <v>141534.0</v>
      </c>
      <c r="P33" s="3">
        <v>11.230928724247432</v>
      </c>
      <c r="Q33" s="3">
        <v>49.84881465517241</v>
      </c>
      <c r="R33" s="3">
        <v>141525.0</v>
      </c>
      <c r="S33" s="3"/>
      <c r="T33" s="3">
        <v>83.4587020219767</v>
      </c>
      <c r="U33" s="3">
        <v>831.499</v>
      </c>
      <c r="V33" s="3">
        <v>491.58</v>
      </c>
      <c r="W33" s="3">
        <v>4.43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 t="s">
        <v>333</v>
      </c>
      <c r="HE33" s="3">
        <v>113.0</v>
      </c>
      <c r="HF33" s="3"/>
      <c r="HG33" s="3">
        <v>112.907763209601</v>
      </c>
      <c r="HH33" s="3"/>
      <c r="HI33" s="3"/>
      <c r="HJ33" s="80">
        <v>41.6597701149425</v>
      </c>
      <c r="HK33" s="3"/>
      <c r="HL33" s="3">
        <v>41.8898681101012</v>
      </c>
      <c r="HM33" s="3"/>
      <c r="HN33" s="3"/>
      <c r="HO33" s="3"/>
      <c r="HP33" s="3"/>
      <c r="HQ33" s="3"/>
      <c r="HR33" s="3"/>
      <c r="HS33" s="3"/>
      <c r="HT33" s="3">
        <v>50852.41173914891</v>
      </c>
    </row>
    <row r="34" ht="12.75" customHeight="1">
      <c r="A34" s="3" t="s">
        <v>230</v>
      </c>
      <c r="B34" s="3">
        <v>1984.0</v>
      </c>
      <c r="C34" s="3">
        <v>1984.1666666666329</v>
      </c>
      <c r="D34" s="3">
        <v>103.8</v>
      </c>
      <c r="E34" s="3">
        <v>832.873</v>
      </c>
      <c r="F34" s="3">
        <v>43.10654319962668</v>
      </c>
      <c r="G34" s="3">
        <v>49.138367</v>
      </c>
      <c r="H34" s="3">
        <v>11.8</v>
      </c>
      <c r="I34" s="3">
        <v>9.0</v>
      </c>
      <c r="J34" s="3">
        <v>52497.58600773698</v>
      </c>
      <c r="K34" s="3">
        <v>13125.51</v>
      </c>
      <c r="L34" s="3">
        <v>201.0</v>
      </c>
      <c r="M34" s="3">
        <v>66.598307</v>
      </c>
      <c r="N34" s="3">
        <v>141.15</v>
      </c>
      <c r="O34" s="3">
        <v>142978.0</v>
      </c>
      <c r="P34" s="3">
        <v>11.243643528709057</v>
      </c>
      <c r="Q34" s="3">
        <v>50.11163793103448</v>
      </c>
      <c r="R34" s="3">
        <v>142959.0</v>
      </c>
      <c r="S34" s="3"/>
      <c r="T34" s="3">
        <v>84.0235595890109</v>
      </c>
      <c r="U34" s="3">
        <v>832.873</v>
      </c>
      <c r="V34" s="3">
        <v>490.55</v>
      </c>
      <c r="W34" s="3">
        <v>4.46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 t="s">
        <v>334</v>
      </c>
      <c r="HE34" s="3">
        <v>114.0</v>
      </c>
      <c r="HF34" s="3"/>
      <c r="HG34" s="3">
        <v>113.986749062062</v>
      </c>
      <c r="HH34" s="3"/>
      <c r="HI34" s="3"/>
      <c r="HJ34" s="80">
        <v>41.8942528735632</v>
      </c>
      <c r="HK34" s="3"/>
      <c r="HL34" s="3">
        <v>42.0739696637024</v>
      </c>
      <c r="HM34" s="3"/>
      <c r="HN34" s="3"/>
      <c r="HO34" s="3"/>
      <c r="HP34" s="3"/>
      <c r="HQ34" s="3"/>
      <c r="HR34" s="3"/>
      <c r="HS34" s="3"/>
      <c r="HT34" s="3">
        <v>52497.58600773698</v>
      </c>
    </row>
    <row r="35" ht="12.75" customHeight="1">
      <c r="A35" s="3" t="s">
        <v>231</v>
      </c>
      <c r="B35" s="3">
        <v>1984.0</v>
      </c>
      <c r="C35" s="3">
        <v>1984.2499999999661</v>
      </c>
      <c r="D35" s="3">
        <v>104.8</v>
      </c>
      <c r="E35" s="3">
        <v>831.957</v>
      </c>
      <c r="F35" s="3">
        <v>43.183927139338756</v>
      </c>
      <c r="G35" s="3">
        <v>48.76461</v>
      </c>
      <c r="H35" s="3">
        <v>11.9</v>
      </c>
      <c r="I35" s="3">
        <v>8.75</v>
      </c>
      <c r="J35" s="3">
        <v>52438.336953647166</v>
      </c>
      <c r="K35" s="3">
        <v>13209.16</v>
      </c>
      <c r="L35" s="3">
        <v>200.0</v>
      </c>
      <c r="M35" s="3">
        <v>66.8852069999999</v>
      </c>
      <c r="N35" s="3">
        <v>138.94</v>
      </c>
      <c r="O35" s="3">
        <v>144560.0</v>
      </c>
      <c r="P35" s="3">
        <v>11.243644091693447</v>
      </c>
      <c r="Q35" s="3">
        <v>50.54967672413793</v>
      </c>
      <c r="R35" s="3">
        <v>144411.0</v>
      </c>
      <c r="S35" s="3"/>
      <c r="T35" s="3">
        <v>84.1501249940235</v>
      </c>
      <c r="U35" s="3">
        <v>831.957</v>
      </c>
      <c r="V35" s="3">
        <v>515.64</v>
      </c>
      <c r="W35" s="3">
        <v>4.36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 t="s">
        <v>335</v>
      </c>
      <c r="HE35" s="3">
        <v>114.4</v>
      </c>
      <c r="HF35" s="3"/>
      <c r="HG35" s="3">
        <v>114.992369527867</v>
      </c>
      <c r="HH35" s="3"/>
      <c r="HI35" s="3"/>
      <c r="HJ35" s="80">
        <v>41.9724137931035</v>
      </c>
      <c r="HK35" s="3"/>
      <c r="HL35" s="3">
        <v>42.1494999495995</v>
      </c>
      <c r="HM35" s="3"/>
      <c r="HN35" s="3"/>
      <c r="HO35" s="3"/>
      <c r="HP35" s="3"/>
      <c r="HQ35" s="3"/>
      <c r="HR35" s="3"/>
      <c r="HS35" s="3"/>
      <c r="HT35" s="3">
        <v>52438.336953647166</v>
      </c>
    </row>
    <row r="36" ht="12.75" customHeight="1">
      <c r="A36" s="3" t="s">
        <v>59</v>
      </c>
      <c r="B36" s="3">
        <v>1984.0</v>
      </c>
      <c r="C36" s="3">
        <v>1984.3333333332994</v>
      </c>
      <c r="D36" s="3">
        <v>105.0</v>
      </c>
      <c r="E36" s="3">
        <v>887.146</v>
      </c>
      <c r="F36" s="3">
        <v>43.40133891474151</v>
      </c>
      <c r="G36" s="3">
        <v>48.585853</v>
      </c>
      <c r="H36" s="3">
        <v>11.9</v>
      </c>
      <c r="I36" s="3">
        <v>8.75</v>
      </c>
      <c r="J36" s="3">
        <v>53109.122495039155</v>
      </c>
      <c r="K36" s="3">
        <v>13188.25</v>
      </c>
      <c r="L36" s="3">
        <v>138.0</v>
      </c>
      <c r="M36" s="3">
        <v>67.178931</v>
      </c>
      <c r="N36" s="3">
        <v>137.48</v>
      </c>
      <c r="O36" s="3">
        <v>145834.0</v>
      </c>
      <c r="P36" s="3">
        <v>10.4738874143144</v>
      </c>
      <c r="Q36" s="3">
        <v>51.07532327586207</v>
      </c>
      <c r="R36" s="3">
        <v>145842.0</v>
      </c>
      <c r="S36" s="3"/>
      <c r="T36" s="3">
        <v>85.9009574581293</v>
      </c>
      <c r="U36" s="3">
        <v>887.146</v>
      </c>
      <c r="V36" s="3">
        <v>524.38</v>
      </c>
      <c r="W36" s="3">
        <v>4.4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 t="s">
        <v>336</v>
      </c>
      <c r="HE36" s="3">
        <v>114.0</v>
      </c>
      <c r="HF36" s="3"/>
      <c r="HG36" s="3">
        <v>115.4753195541</v>
      </c>
      <c r="HH36" s="3"/>
      <c r="HI36" s="3"/>
      <c r="HJ36" s="80">
        <v>42.5977011494253</v>
      </c>
      <c r="HK36" s="3"/>
      <c r="HL36" s="3">
        <v>42.3617038463598</v>
      </c>
      <c r="HM36" s="3"/>
      <c r="HN36" s="3"/>
      <c r="HO36" s="3"/>
      <c r="HP36" s="3"/>
      <c r="HQ36" s="3"/>
      <c r="HR36" s="3"/>
      <c r="HS36" s="3"/>
      <c r="HT36" s="3">
        <v>53109.122495039155</v>
      </c>
    </row>
    <row r="37" ht="12.75" customHeight="1">
      <c r="A37" s="3" t="s">
        <v>232</v>
      </c>
      <c r="B37" s="3">
        <v>1984.0</v>
      </c>
      <c r="C37" s="3">
        <v>1984.4166666666326</v>
      </c>
      <c r="D37" s="3">
        <v>105.9</v>
      </c>
      <c r="E37" s="3">
        <v>875.925</v>
      </c>
      <c r="F37" s="3">
        <v>43.58742432732042</v>
      </c>
      <c r="G37" s="3">
        <v>48.533057</v>
      </c>
      <c r="H37" s="3">
        <v>11.9</v>
      </c>
      <c r="I37" s="3">
        <v>9.25</v>
      </c>
      <c r="J37" s="3">
        <v>53676.79966665337</v>
      </c>
      <c r="K37" s="3">
        <v>13292.81</v>
      </c>
      <c r="L37" s="3">
        <v>165.0</v>
      </c>
      <c r="M37" s="3">
        <v>67.493714</v>
      </c>
      <c r="N37" s="3">
        <v>137.99</v>
      </c>
      <c r="O37" s="3">
        <v>147458.0</v>
      </c>
      <c r="P37" s="3">
        <v>10.363681848785042</v>
      </c>
      <c r="Q37" s="3">
        <v>51.338146551724144</v>
      </c>
      <c r="R37" s="3">
        <v>147473.0</v>
      </c>
      <c r="S37" s="3"/>
      <c r="T37" s="3">
        <v>85.5615129101416</v>
      </c>
      <c r="U37" s="3">
        <v>875.925</v>
      </c>
      <c r="V37" s="3">
        <v>514.08</v>
      </c>
      <c r="W37" s="3">
        <v>4.57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 t="s">
        <v>337</v>
      </c>
      <c r="HE37" s="3">
        <v>114.4</v>
      </c>
      <c r="HF37" s="3"/>
      <c r="HG37" s="3">
        <v>116.452636364089</v>
      </c>
      <c r="HH37" s="3"/>
      <c r="HI37" s="3"/>
      <c r="HJ37" s="80">
        <v>42.832183908046</v>
      </c>
      <c r="HK37" s="3"/>
      <c r="HL37" s="3">
        <v>42.5433317715554</v>
      </c>
      <c r="HM37" s="3"/>
      <c r="HN37" s="3"/>
      <c r="HO37" s="3"/>
      <c r="HP37" s="3"/>
      <c r="HQ37" s="3"/>
      <c r="HR37" s="3"/>
      <c r="HS37" s="3"/>
      <c r="HT37" s="3">
        <v>53676.79966665337</v>
      </c>
    </row>
    <row r="38" ht="12.75" customHeight="1">
      <c r="A38" s="3" t="s">
        <v>233</v>
      </c>
      <c r="B38" s="3">
        <v>1984.0</v>
      </c>
      <c r="C38" s="3">
        <v>1984.499999999966</v>
      </c>
      <c r="D38" s="3">
        <v>106.9</v>
      </c>
      <c r="E38" s="3">
        <v>875.467</v>
      </c>
      <c r="F38" s="3">
        <v>43.73290710717662</v>
      </c>
      <c r="G38" s="3">
        <v>48.68109</v>
      </c>
      <c r="H38" s="3">
        <v>11.8</v>
      </c>
      <c r="I38" s="3">
        <v>9.25</v>
      </c>
      <c r="J38" s="3">
        <v>54878.924417344635</v>
      </c>
      <c r="K38" s="3">
        <v>13396.36</v>
      </c>
      <c r="L38" s="3">
        <v>170.0</v>
      </c>
      <c r="M38" s="3">
        <v>67.827355</v>
      </c>
      <c r="N38" s="3">
        <v>136.91</v>
      </c>
      <c r="O38" s="3">
        <v>148537.0</v>
      </c>
      <c r="P38" s="3">
        <v>10.36296782509861</v>
      </c>
      <c r="Q38" s="3">
        <v>51.338146551724144</v>
      </c>
      <c r="R38" s="3">
        <v>148524.0</v>
      </c>
      <c r="S38" s="3"/>
      <c r="T38" s="3">
        <v>86.0298497761867</v>
      </c>
      <c r="U38" s="3">
        <v>875.467</v>
      </c>
      <c r="V38" s="3">
        <v>492.26</v>
      </c>
      <c r="W38" s="3">
        <v>4.81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 t="s">
        <v>338</v>
      </c>
      <c r="HE38" s="3">
        <v>114.5</v>
      </c>
      <c r="HF38" s="3"/>
      <c r="HG38" s="3">
        <v>117.258438308413</v>
      </c>
      <c r="HH38" s="3"/>
      <c r="HI38" s="3"/>
      <c r="HJ38" s="80">
        <v>42.832183908046</v>
      </c>
      <c r="HK38" s="3"/>
      <c r="HL38" s="3">
        <v>42.6853296589275</v>
      </c>
      <c r="HM38" s="3"/>
      <c r="HN38" s="3"/>
      <c r="HO38" s="3"/>
      <c r="HP38" s="3"/>
      <c r="HQ38" s="3"/>
      <c r="HR38" s="3"/>
      <c r="HS38" s="3"/>
      <c r="HT38" s="3">
        <v>54878.924417344635</v>
      </c>
    </row>
    <row r="39" ht="12.75" customHeight="1">
      <c r="A39" s="3" t="s">
        <v>60</v>
      </c>
      <c r="B39" s="3">
        <v>1984.0</v>
      </c>
      <c r="C39" s="3">
        <v>1984.5833333332992</v>
      </c>
      <c r="D39" s="3">
        <v>107.7</v>
      </c>
      <c r="E39" s="3">
        <v>875.925</v>
      </c>
      <c r="F39" s="3">
        <v>43.89358379563013</v>
      </c>
      <c r="G39" s="3">
        <v>48.619699</v>
      </c>
      <c r="H39" s="3">
        <v>11.8</v>
      </c>
      <c r="I39" s="3">
        <v>12.0</v>
      </c>
      <c r="J39" s="3">
        <v>55990.643852425565</v>
      </c>
      <c r="K39" s="3">
        <v>13440.17</v>
      </c>
      <c r="L39" s="3">
        <v>181.0</v>
      </c>
      <c r="M39" s="3">
        <v>68.18324</v>
      </c>
      <c r="N39" s="3">
        <v>135.42</v>
      </c>
      <c r="O39" s="3">
        <v>149485.0</v>
      </c>
      <c r="P39" s="3">
        <v>10.599373879965258</v>
      </c>
      <c r="Q39" s="3">
        <v>51.600969827586205</v>
      </c>
      <c r="R39" s="3">
        <v>149507.0</v>
      </c>
      <c r="S39" s="3"/>
      <c r="T39" s="3">
        <v>86.4242089610009</v>
      </c>
      <c r="U39" s="3">
        <v>875.925</v>
      </c>
      <c r="V39" s="3">
        <v>475.6</v>
      </c>
      <c r="W39" s="3">
        <v>5.03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 t="s">
        <v>339</v>
      </c>
      <c r="HE39" s="3">
        <v>114.6</v>
      </c>
      <c r="HF39" s="3"/>
      <c r="HG39" s="3">
        <v>117.944058570994</v>
      </c>
      <c r="HH39" s="3"/>
      <c r="HI39" s="3"/>
      <c r="HJ39" s="80">
        <v>42.832183908046</v>
      </c>
      <c r="HK39" s="3"/>
      <c r="HL39" s="3">
        <v>42.8421575002218</v>
      </c>
      <c r="HM39" s="3"/>
      <c r="HN39" s="3"/>
      <c r="HO39" s="3"/>
      <c r="HP39" s="3"/>
      <c r="HQ39" s="3"/>
      <c r="HR39" s="3"/>
      <c r="HS39" s="3"/>
      <c r="HT39" s="3">
        <v>55990.643852425565</v>
      </c>
    </row>
    <row r="40" ht="12.75" customHeight="1">
      <c r="A40" s="3" t="s">
        <v>234</v>
      </c>
      <c r="B40" s="3">
        <v>1984.0</v>
      </c>
      <c r="C40" s="3">
        <v>1984.6666666666324</v>
      </c>
      <c r="D40" s="3">
        <v>108.5</v>
      </c>
      <c r="E40" s="3">
        <v>876.154</v>
      </c>
      <c r="F40" s="3">
        <v>44.04815451158814</v>
      </c>
      <c r="G40" s="3">
        <v>48.635748</v>
      </c>
      <c r="H40" s="3">
        <v>11.7</v>
      </c>
      <c r="I40" s="3">
        <v>10.5</v>
      </c>
      <c r="J40" s="3">
        <v>56168.779708087655</v>
      </c>
      <c r="K40" s="3">
        <v>13450.13</v>
      </c>
      <c r="L40" s="3">
        <v>149.0</v>
      </c>
      <c r="M40" s="3">
        <v>68.209718</v>
      </c>
      <c r="N40" s="3">
        <v>135.72</v>
      </c>
      <c r="O40" s="3">
        <v>149717.0</v>
      </c>
      <c r="P40" s="3">
        <v>12.81378752437034</v>
      </c>
      <c r="Q40" s="3">
        <v>51.77618534482759</v>
      </c>
      <c r="R40" s="3">
        <v>149708.0</v>
      </c>
      <c r="S40" s="3"/>
      <c r="T40" s="3">
        <v>86.8926698649711</v>
      </c>
      <c r="U40" s="3">
        <v>876.154</v>
      </c>
      <c r="V40" s="3">
        <v>507.28</v>
      </c>
      <c r="W40" s="3">
        <v>4.82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 t="s">
        <v>340</v>
      </c>
      <c r="HE40" s="3">
        <v>122.5</v>
      </c>
      <c r="HF40" s="3"/>
      <c r="HG40" s="3">
        <v>119.356365023557</v>
      </c>
      <c r="HH40" s="3"/>
      <c r="HI40" s="3"/>
      <c r="HJ40" s="80">
        <v>42.9885057471264</v>
      </c>
      <c r="HK40" s="3"/>
      <c r="HL40" s="3">
        <v>42.9930256314008</v>
      </c>
      <c r="HM40" s="3"/>
      <c r="HN40" s="3"/>
      <c r="HO40" s="3"/>
      <c r="HP40" s="3"/>
      <c r="HQ40" s="3"/>
      <c r="HR40" s="3"/>
      <c r="HS40" s="3"/>
      <c r="HT40" s="3">
        <v>56168.779708087655</v>
      </c>
    </row>
    <row r="41" ht="12.75" customHeight="1">
      <c r="A41" s="3" t="s">
        <v>235</v>
      </c>
      <c r="B41" s="3">
        <v>1984.0</v>
      </c>
      <c r="C41" s="3">
        <v>1984.7499999999657</v>
      </c>
      <c r="D41" s="3">
        <v>109.4</v>
      </c>
      <c r="E41" s="3">
        <v>876.612</v>
      </c>
      <c r="F41" s="3">
        <v>44.108935161141</v>
      </c>
      <c r="G41" s="3">
        <v>49.444553</v>
      </c>
      <c r="H41" s="3">
        <v>11.7</v>
      </c>
      <c r="I41" s="3">
        <v>10.5</v>
      </c>
      <c r="J41" s="3">
        <v>55952.07632450762</v>
      </c>
      <c r="K41" s="3">
        <v>13564.65</v>
      </c>
      <c r="L41" s="3">
        <v>166.0</v>
      </c>
      <c r="M41" s="3">
        <v>67.907042</v>
      </c>
      <c r="N41" s="3">
        <v>134.36</v>
      </c>
      <c r="O41" s="3">
        <v>151695.0</v>
      </c>
      <c r="P41" s="3">
        <v>12.818051863100647</v>
      </c>
      <c r="Q41" s="3">
        <v>52.03900862068965</v>
      </c>
      <c r="R41" s="3">
        <v>151682.0</v>
      </c>
      <c r="S41" s="3"/>
      <c r="T41" s="3">
        <v>87.3633821762552</v>
      </c>
      <c r="U41" s="3">
        <v>876.612</v>
      </c>
      <c r="V41" s="3">
        <v>524.33</v>
      </c>
      <c r="W41" s="3">
        <v>4.75</v>
      </c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 t="s">
        <v>341</v>
      </c>
      <c r="HE41" s="3">
        <v>122.7</v>
      </c>
      <c r="HF41" s="3"/>
      <c r="HG41" s="3">
        <v>120.093025897961</v>
      </c>
      <c r="HH41" s="3"/>
      <c r="HI41" s="3"/>
      <c r="HJ41" s="80">
        <v>43.0666666666667</v>
      </c>
      <c r="HK41" s="3"/>
      <c r="HL41" s="3">
        <v>43.0523503421201</v>
      </c>
      <c r="HM41" s="3"/>
      <c r="HN41" s="3"/>
      <c r="HO41" s="3"/>
      <c r="HP41" s="3"/>
      <c r="HQ41" s="3"/>
      <c r="HR41" s="3"/>
      <c r="HS41" s="3"/>
      <c r="HT41" s="3">
        <v>55952.07632450762</v>
      </c>
    </row>
    <row r="42" ht="12.75" customHeight="1">
      <c r="A42" s="3" t="s">
        <v>61</v>
      </c>
      <c r="B42" s="3">
        <v>1984.0</v>
      </c>
      <c r="C42" s="3">
        <v>1984.833333333299</v>
      </c>
      <c r="D42" s="3">
        <v>110.0</v>
      </c>
      <c r="E42" s="3">
        <v>877.299</v>
      </c>
      <c r="F42" s="3">
        <v>44.37030821295759</v>
      </c>
      <c r="G42" s="3">
        <v>49.783578</v>
      </c>
      <c r="H42" s="3">
        <v>11.7</v>
      </c>
      <c r="I42" s="3">
        <v>10.5</v>
      </c>
      <c r="J42" s="3">
        <v>56448.96525873772</v>
      </c>
      <c r="K42" s="3">
        <v>13581.58</v>
      </c>
      <c r="L42" s="3">
        <v>138.0</v>
      </c>
      <c r="M42" s="3">
        <v>67.280137</v>
      </c>
      <c r="N42" s="3">
        <v>131.91</v>
      </c>
      <c r="O42" s="3">
        <v>153282.0</v>
      </c>
      <c r="P42" s="3">
        <v>12.847445866518537</v>
      </c>
      <c r="Q42" s="3">
        <v>52.564655172413794</v>
      </c>
      <c r="R42" s="3">
        <v>153300.0</v>
      </c>
      <c r="S42" s="3"/>
      <c r="T42" s="3">
        <v>87.7364324686218</v>
      </c>
      <c r="U42" s="3">
        <v>877.299</v>
      </c>
      <c r="V42" s="3">
        <v>532.49</v>
      </c>
      <c r="W42" s="3">
        <v>4.72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 t="s">
        <v>342</v>
      </c>
      <c r="HE42" s="3">
        <v>123.2</v>
      </c>
      <c r="HF42" s="3"/>
      <c r="HG42" s="3">
        <v>120.968543783045</v>
      </c>
      <c r="HH42" s="3"/>
      <c r="HI42" s="3"/>
      <c r="HJ42" s="80">
        <v>43.3011494252874</v>
      </c>
      <c r="HK42" s="3"/>
      <c r="HL42" s="3">
        <v>43.3074624674908</v>
      </c>
      <c r="HM42" s="3"/>
      <c r="HN42" s="3"/>
      <c r="HO42" s="3"/>
      <c r="HP42" s="3"/>
      <c r="HQ42" s="3"/>
      <c r="HR42" s="3"/>
      <c r="HS42" s="3"/>
      <c r="HT42" s="3">
        <v>56448.96525873772</v>
      </c>
    </row>
    <row r="43" ht="12.75" customHeight="1">
      <c r="A43" s="3" t="s">
        <v>236</v>
      </c>
      <c r="B43" s="3">
        <v>1984.0</v>
      </c>
      <c r="C43" s="3">
        <v>1984.9166666666322</v>
      </c>
      <c r="D43" s="3">
        <v>111.2</v>
      </c>
      <c r="E43" s="3">
        <v>878.673</v>
      </c>
      <c r="F43" s="3">
        <v>44.46764471172767</v>
      </c>
      <c r="G43" s="3">
        <v>49.700462</v>
      </c>
      <c r="H43" s="3">
        <v>11.6</v>
      </c>
      <c r="I43" s="3">
        <v>9.75</v>
      </c>
      <c r="J43" s="3">
        <v>56921.39522316924</v>
      </c>
      <c r="K43" s="3">
        <v>13770.76</v>
      </c>
      <c r="L43" s="3">
        <v>306.0</v>
      </c>
      <c r="M43" s="3">
        <v>67.064164</v>
      </c>
      <c r="N43" s="3">
        <v>131.88</v>
      </c>
      <c r="O43" s="3">
        <v>156038.0</v>
      </c>
      <c r="P43" s="3">
        <v>12.781101496003233</v>
      </c>
      <c r="Q43" s="3">
        <v>52.73987068965518</v>
      </c>
      <c r="R43" s="3">
        <v>156036.0</v>
      </c>
      <c r="S43" s="3"/>
      <c r="T43" s="3">
        <v>88.042645871495</v>
      </c>
      <c r="U43" s="3">
        <v>878.673</v>
      </c>
      <c r="V43" s="3">
        <v>553.29</v>
      </c>
      <c r="W43" s="3">
        <v>4.55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 t="s">
        <v>343</v>
      </c>
      <c r="HE43" s="3">
        <v>123.3</v>
      </c>
      <c r="HF43" s="3"/>
      <c r="HG43" s="3">
        <v>121.695856446105</v>
      </c>
      <c r="HH43" s="3"/>
      <c r="HI43" s="3"/>
      <c r="HJ43" s="80">
        <v>43.3793103448276</v>
      </c>
      <c r="HK43" s="3"/>
      <c r="HL43" s="3">
        <v>43.4024673691239</v>
      </c>
      <c r="HM43" s="3"/>
      <c r="HN43" s="3"/>
      <c r="HO43" s="3"/>
      <c r="HP43" s="3"/>
      <c r="HQ43" s="3"/>
      <c r="HR43" s="3"/>
      <c r="HS43" s="3"/>
      <c r="HT43" s="3">
        <v>56921.39522316924</v>
      </c>
    </row>
    <row r="44" ht="12.75" customHeight="1">
      <c r="A44" s="3" t="s">
        <v>237</v>
      </c>
      <c r="B44" s="3">
        <v>1984.0</v>
      </c>
      <c r="C44" s="3">
        <v>1984.9999999999654</v>
      </c>
      <c r="D44" s="3">
        <v>111.8</v>
      </c>
      <c r="E44" s="3">
        <v>889.665</v>
      </c>
      <c r="F44" s="3">
        <v>44.66035264045648</v>
      </c>
      <c r="G44" s="3">
        <v>50.21596</v>
      </c>
      <c r="H44" s="3">
        <v>11.6</v>
      </c>
      <c r="I44" s="3">
        <v>9.75</v>
      </c>
      <c r="J44" s="3">
        <v>57608.90064698813</v>
      </c>
      <c r="K44" s="3">
        <v>13711.02</v>
      </c>
      <c r="L44" s="3">
        <v>204.0</v>
      </c>
      <c r="M44" s="3">
        <v>67.2557</v>
      </c>
      <c r="N44" s="3">
        <v>129.57</v>
      </c>
      <c r="O44" s="3">
        <v>157012.0</v>
      </c>
      <c r="P44" s="3">
        <v>11.897362270380832</v>
      </c>
      <c r="Q44" s="3">
        <v>53.09030172413793</v>
      </c>
      <c r="R44" s="3">
        <v>157007.0</v>
      </c>
      <c r="S44" s="3"/>
      <c r="T44" s="3">
        <v>88.780931888346</v>
      </c>
      <c r="U44" s="3">
        <v>889.665</v>
      </c>
      <c r="V44" s="3">
        <v>577.75</v>
      </c>
      <c r="W44" s="3">
        <v>4.52</v>
      </c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 t="s">
        <v>344</v>
      </c>
      <c r="HE44" s="3">
        <v>123.4</v>
      </c>
      <c r="HF44" s="3"/>
      <c r="HG44" s="3">
        <v>122.504698003879</v>
      </c>
      <c r="HH44" s="3"/>
      <c r="HI44" s="3"/>
      <c r="HJ44" s="80">
        <v>43.535632183908</v>
      </c>
      <c r="HK44" s="3"/>
      <c r="HL44" s="3">
        <v>43.5905591748097</v>
      </c>
      <c r="HM44" s="3"/>
      <c r="HN44" s="3"/>
      <c r="HO44" s="3"/>
      <c r="HP44" s="3"/>
      <c r="HQ44" s="3"/>
      <c r="HR44" s="3"/>
      <c r="HS44" s="3"/>
      <c r="HT44" s="3">
        <v>57608.90064698813</v>
      </c>
    </row>
    <row r="45" ht="12.75" customHeight="1">
      <c r="A45" s="3" t="s">
        <v>58</v>
      </c>
      <c r="B45" s="3">
        <v>1985.0</v>
      </c>
      <c r="C45" s="3">
        <v>1985.0833333332987</v>
      </c>
      <c r="D45" s="3">
        <v>112.9</v>
      </c>
      <c r="E45" s="3">
        <v>891.268</v>
      </c>
      <c r="F45" s="3">
        <v>44.91752289788356</v>
      </c>
      <c r="G45" s="3">
        <v>50.214285</v>
      </c>
      <c r="H45" s="3">
        <v>11.5</v>
      </c>
      <c r="I45" s="3">
        <v>14.0</v>
      </c>
      <c r="J45" s="3">
        <v>58735.06898777332</v>
      </c>
      <c r="K45" s="3">
        <v>13684.13</v>
      </c>
      <c r="L45" s="3">
        <v>153.0</v>
      </c>
      <c r="M45" s="3">
        <v>67.857513</v>
      </c>
      <c r="N45" s="3">
        <v>125.64</v>
      </c>
      <c r="O45" s="3">
        <v>158251.0</v>
      </c>
      <c r="P45" s="3">
        <v>11.933503060412383</v>
      </c>
      <c r="Q45" s="3">
        <v>53.615948275862074</v>
      </c>
      <c r="R45" s="3">
        <v>158255.0</v>
      </c>
      <c r="S45" s="3"/>
      <c r="T45" s="3">
        <v>89.4079074167646</v>
      </c>
      <c r="U45" s="3">
        <v>891.268</v>
      </c>
      <c r="V45" s="3">
        <v>604.8</v>
      </c>
      <c r="W45" s="3">
        <v>4.35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 t="s">
        <v>345</v>
      </c>
      <c r="HE45" s="3">
        <v>123.7</v>
      </c>
      <c r="HF45" s="3"/>
      <c r="HG45" s="3">
        <v>123.590978610337</v>
      </c>
      <c r="HH45" s="3"/>
      <c r="HI45" s="3"/>
      <c r="HJ45" s="80">
        <v>43.6137931034483</v>
      </c>
      <c r="HK45" s="3"/>
      <c r="HL45" s="3">
        <v>43.8415691794692</v>
      </c>
      <c r="HM45" s="3"/>
      <c r="HN45" s="3"/>
      <c r="HO45" s="3"/>
      <c r="HP45" s="3"/>
      <c r="HQ45" s="3"/>
      <c r="HR45" s="3"/>
      <c r="HS45" s="3"/>
      <c r="HT45" s="3">
        <v>58735.06898777332</v>
      </c>
    </row>
    <row r="46" ht="12.75" customHeight="1">
      <c r="A46" s="3" t="s">
        <v>230</v>
      </c>
      <c r="B46" s="3">
        <v>1985.0</v>
      </c>
      <c r="C46" s="3">
        <v>1985.166666666632</v>
      </c>
      <c r="D46" s="3">
        <v>113.3</v>
      </c>
      <c r="E46" s="3">
        <v>891.039</v>
      </c>
      <c r="F46" s="3">
        <v>45.033715010127395</v>
      </c>
      <c r="G46" s="3">
        <v>50.048365</v>
      </c>
      <c r="H46" s="3">
        <v>11.5</v>
      </c>
      <c r="I46" s="3">
        <v>14.0</v>
      </c>
      <c r="J46" s="3">
        <v>59521.9724337462</v>
      </c>
      <c r="K46" s="3">
        <v>13829.51</v>
      </c>
      <c r="L46" s="3">
        <v>159.0</v>
      </c>
      <c r="M46" s="3">
        <v>68.191145</v>
      </c>
      <c r="N46" s="3">
        <v>125.75</v>
      </c>
      <c r="O46" s="3">
        <v>159783.0</v>
      </c>
      <c r="P46" s="3">
        <v>12.963093414774235</v>
      </c>
      <c r="Q46" s="3">
        <v>54.141594827586204</v>
      </c>
      <c r="R46" s="3">
        <v>159787.0</v>
      </c>
      <c r="S46" s="3"/>
      <c r="T46" s="3">
        <v>89.8435415346277</v>
      </c>
      <c r="U46" s="3">
        <v>891.039</v>
      </c>
      <c r="V46" s="3">
        <v>614.38</v>
      </c>
      <c r="W46" s="3">
        <v>4.3</v>
      </c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 t="s">
        <v>346</v>
      </c>
      <c r="HE46" s="3">
        <v>124.8</v>
      </c>
      <c r="HF46" s="3"/>
      <c r="HG46" s="3">
        <v>124.810033826996</v>
      </c>
      <c r="HH46" s="3"/>
      <c r="HI46" s="3"/>
      <c r="HJ46" s="80">
        <v>43.7701149425287</v>
      </c>
      <c r="HK46" s="3"/>
      <c r="HL46" s="3">
        <v>43.9549780274733</v>
      </c>
      <c r="HM46" s="3"/>
      <c r="HN46" s="3"/>
      <c r="HO46" s="3"/>
      <c r="HP46" s="3"/>
      <c r="HQ46" s="3"/>
      <c r="HR46" s="3"/>
      <c r="HS46" s="3"/>
      <c r="HT46" s="3">
        <v>59521.9724337462</v>
      </c>
    </row>
    <row r="47" ht="12.75" customHeight="1">
      <c r="A47" s="3" t="s">
        <v>231</v>
      </c>
      <c r="B47" s="3">
        <v>1985.0</v>
      </c>
      <c r="C47" s="3">
        <v>1985.2499999999652</v>
      </c>
      <c r="D47" s="3">
        <v>113.9</v>
      </c>
      <c r="E47" s="3">
        <v>891.039</v>
      </c>
      <c r="F47" s="3">
        <v>45.430210382548765</v>
      </c>
      <c r="G47" s="3">
        <v>50.637349</v>
      </c>
      <c r="H47" s="3">
        <v>11.4</v>
      </c>
      <c r="I47" s="3">
        <v>13.5</v>
      </c>
      <c r="J47" s="3">
        <v>60957.00379405325</v>
      </c>
      <c r="K47" s="3">
        <v>13937.06</v>
      </c>
      <c r="L47" s="3">
        <v>148.0</v>
      </c>
      <c r="M47" s="3">
        <v>68.251341</v>
      </c>
      <c r="N47" s="3">
        <v>128.63</v>
      </c>
      <c r="O47" s="3">
        <v>160974.0</v>
      </c>
      <c r="P47" s="3">
        <v>12.988077087616084</v>
      </c>
      <c r="Q47" s="3">
        <v>54.75484913793104</v>
      </c>
      <c r="R47" s="3">
        <v>160978.0</v>
      </c>
      <c r="S47" s="3"/>
      <c r="T47" s="3">
        <v>90.1298213225468</v>
      </c>
      <c r="U47" s="3">
        <v>891.039</v>
      </c>
      <c r="V47" s="3">
        <v>622.08</v>
      </c>
      <c r="W47" s="3">
        <v>4.35</v>
      </c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 t="s">
        <v>347</v>
      </c>
      <c r="HE47" s="3">
        <v>124.9</v>
      </c>
      <c r="HF47" s="3"/>
      <c r="HG47" s="3">
        <v>125.608079842668</v>
      </c>
      <c r="HH47" s="3"/>
      <c r="HI47" s="3"/>
      <c r="HJ47" s="80">
        <v>44.1609195402299</v>
      </c>
      <c r="HK47" s="3"/>
      <c r="HL47" s="3">
        <v>44.3419757552614</v>
      </c>
      <c r="HM47" s="3"/>
      <c r="HN47" s="3"/>
      <c r="HO47" s="3"/>
      <c r="HP47" s="3"/>
      <c r="HQ47" s="3"/>
      <c r="HR47" s="3"/>
      <c r="HS47" s="3"/>
      <c r="HT47" s="3">
        <v>60957.00379405325</v>
      </c>
    </row>
    <row r="48" ht="12.75" customHeight="1">
      <c r="A48" s="3" t="s">
        <v>59</v>
      </c>
      <c r="B48" s="3">
        <v>1985.0</v>
      </c>
      <c r="C48" s="3">
        <v>1985.3333333332985</v>
      </c>
      <c r="D48" s="3">
        <v>115.3</v>
      </c>
      <c r="E48" s="3">
        <v>940.503</v>
      </c>
      <c r="F48" s="3">
        <v>45.72030996705985</v>
      </c>
      <c r="G48" s="3">
        <v>50.940395</v>
      </c>
      <c r="H48" s="3">
        <v>11.4</v>
      </c>
      <c r="I48" s="3">
        <v>12.75</v>
      </c>
      <c r="J48" s="3">
        <v>60896.00931544545</v>
      </c>
      <c r="K48" s="3">
        <v>14003.78</v>
      </c>
      <c r="L48" s="3">
        <v>167.0</v>
      </c>
      <c r="M48" s="3">
        <v>68.036716</v>
      </c>
      <c r="N48" s="3">
        <v>135.5</v>
      </c>
      <c r="O48" s="3">
        <v>162652.0</v>
      </c>
      <c r="P48" s="3">
        <v>13.852487745927393</v>
      </c>
      <c r="Q48" s="3">
        <v>54.66724137931035</v>
      </c>
      <c r="R48" s="3">
        <v>162662.0</v>
      </c>
      <c r="S48" s="3"/>
      <c r="T48" s="3">
        <v>91.0744659827971</v>
      </c>
      <c r="U48" s="3">
        <v>940.503</v>
      </c>
      <c r="V48" s="3">
        <v>620.17</v>
      </c>
      <c r="W48" s="3">
        <v>4.52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 t="s">
        <v>348</v>
      </c>
      <c r="HE48" s="3">
        <v>125.2</v>
      </c>
      <c r="HF48" s="3"/>
      <c r="HG48" s="3">
        <v>126.831991497443</v>
      </c>
      <c r="HH48" s="3"/>
      <c r="HI48" s="3"/>
      <c r="HJ48" s="80">
        <v>44.864367816092</v>
      </c>
      <c r="HK48" s="3"/>
      <c r="HL48" s="3">
        <v>44.6251262983622</v>
      </c>
      <c r="HM48" s="3"/>
      <c r="HN48" s="3"/>
      <c r="HO48" s="3"/>
      <c r="HP48" s="3"/>
      <c r="HQ48" s="3"/>
      <c r="HR48" s="3"/>
      <c r="HS48" s="3"/>
      <c r="HT48" s="3">
        <v>60896.00931544545</v>
      </c>
    </row>
    <row r="49" ht="12.75" customHeight="1">
      <c r="A49" s="3" t="s">
        <v>232</v>
      </c>
      <c r="B49" s="3">
        <v>1985.0</v>
      </c>
      <c r="C49" s="3">
        <v>1985.4166666666317</v>
      </c>
      <c r="D49" s="3">
        <v>115.3</v>
      </c>
      <c r="E49" s="3">
        <v>940.274</v>
      </c>
      <c r="F49" s="3">
        <v>45.82430584265288</v>
      </c>
      <c r="G49" s="3">
        <v>51.457989</v>
      </c>
      <c r="H49" s="3">
        <v>11.4</v>
      </c>
      <c r="I49" s="3">
        <v>12.75</v>
      </c>
      <c r="J49" s="3">
        <v>61123.796411919626</v>
      </c>
      <c r="K49" s="3">
        <v>14005.77</v>
      </c>
      <c r="L49" s="3">
        <v>155.0</v>
      </c>
      <c r="M49" s="3">
        <v>67.65626</v>
      </c>
      <c r="N49" s="3">
        <v>136.72</v>
      </c>
      <c r="O49" s="3">
        <v>163786.0</v>
      </c>
      <c r="P49" s="3">
        <v>13.852365194178622</v>
      </c>
      <c r="Q49" s="3">
        <v>54.66724137931035</v>
      </c>
      <c r="R49" s="3">
        <v>163765.0</v>
      </c>
      <c r="S49" s="3"/>
      <c r="T49" s="3">
        <v>91.8957613527575</v>
      </c>
      <c r="U49" s="3">
        <v>940.274</v>
      </c>
      <c r="V49" s="3">
        <v>635.42</v>
      </c>
      <c r="W49" s="3">
        <v>4.45</v>
      </c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 t="s">
        <v>349</v>
      </c>
      <c r="HE49" s="3">
        <v>125.9</v>
      </c>
      <c r="HF49" s="3"/>
      <c r="HG49" s="3">
        <v>128.163527230091</v>
      </c>
      <c r="HH49" s="3"/>
      <c r="HI49" s="3"/>
      <c r="HJ49" s="80">
        <v>45.0206896551724</v>
      </c>
      <c r="HK49" s="3"/>
      <c r="HL49" s="3">
        <v>44.7266310581985</v>
      </c>
      <c r="HM49" s="3"/>
      <c r="HN49" s="3"/>
      <c r="HO49" s="3"/>
      <c r="HP49" s="3"/>
      <c r="HQ49" s="3"/>
      <c r="HR49" s="3"/>
      <c r="HS49" s="3"/>
      <c r="HT49" s="3">
        <v>61123.796411919626</v>
      </c>
    </row>
    <row r="50" ht="12.75" customHeight="1">
      <c r="A50" s="3" t="s">
        <v>233</v>
      </c>
      <c r="B50" s="3">
        <v>1985.0</v>
      </c>
      <c r="C50" s="3">
        <v>1985.499999999965</v>
      </c>
      <c r="D50" s="3">
        <v>115.8</v>
      </c>
      <c r="E50" s="3">
        <v>939.816</v>
      </c>
      <c r="F50" s="3">
        <v>45.96240324112089</v>
      </c>
      <c r="G50" s="3">
        <v>51.801616</v>
      </c>
      <c r="H50" s="3">
        <v>11.3</v>
      </c>
      <c r="I50" s="3">
        <v>12.0</v>
      </c>
      <c r="J50" s="3">
        <v>63635.893300797354</v>
      </c>
      <c r="K50" s="3">
        <v>14068.5</v>
      </c>
      <c r="L50" s="3">
        <v>190.0</v>
      </c>
      <c r="M50" s="3">
        <v>67.107024</v>
      </c>
      <c r="N50" s="3">
        <v>138.7</v>
      </c>
      <c r="O50" s="3">
        <v>165016.0</v>
      </c>
      <c r="P50" s="3">
        <v>13.867319030851784</v>
      </c>
      <c r="Q50" s="3">
        <v>54.66724137931035</v>
      </c>
      <c r="R50" s="3">
        <v>164996.0</v>
      </c>
      <c r="S50" s="3"/>
      <c r="T50" s="3">
        <v>92.3837734779987</v>
      </c>
      <c r="U50" s="3">
        <v>939.816</v>
      </c>
      <c r="V50" s="3">
        <v>621.06</v>
      </c>
      <c r="W50" s="3">
        <v>4.6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 t="s">
        <v>350</v>
      </c>
      <c r="HE50" s="3">
        <v>126.0</v>
      </c>
      <c r="HF50" s="3"/>
      <c r="HG50" s="3">
        <v>129.057336024833</v>
      </c>
      <c r="HH50" s="3"/>
      <c r="HI50" s="3"/>
      <c r="HJ50" s="80">
        <v>45.0206896551724</v>
      </c>
      <c r="HK50" s="3"/>
      <c r="HL50" s="3">
        <v>44.8614204735054</v>
      </c>
      <c r="HM50" s="3"/>
      <c r="HN50" s="3"/>
      <c r="HO50" s="3"/>
      <c r="HP50" s="3"/>
      <c r="HQ50" s="3"/>
      <c r="HR50" s="3"/>
      <c r="HS50" s="3"/>
      <c r="HT50" s="3">
        <v>63635.893300797354</v>
      </c>
    </row>
    <row r="51" ht="12.75" customHeight="1">
      <c r="A51" s="3" t="s">
        <v>60</v>
      </c>
      <c r="B51" s="3">
        <v>1985.0</v>
      </c>
      <c r="C51" s="3">
        <v>1985.5833333332982</v>
      </c>
      <c r="D51" s="3">
        <v>115.2</v>
      </c>
      <c r="E51" s="3">
        <v>941.648</v>
      </c>
      <c r="F51" s="3">
        <v>46.061877877114775</v>
      </c>
      <c r="G51" s="3">
        <v>51.125767</v>
      </c>
      <c r="H51" s="3">
        <v>11.3</v>
      </c>
      <c r="I51" s="3">
        <v>11.5</v>
      </c>
      <c r="J51" s="3">
        <v>63850.17371695205</v>
      </c>
      <c r="K51" s="3">
        <v>14090.4</v>
      </c>
      <c r="L51" s="3">
        <v>187.0</v>
      </c>
      <c r="M51" s="3">
        <v>66.3994869999999</v>
      </c>
      <c r="N51" s="3">
        <v>143.46</v>
      </c>
      <c r="O51" s="3">
        <v>166877.0</v>
      </c>
      <c r="P51" s="3">
        <v>13.879394182720704</v>
      </c>
      <c r="Q51" s="3">
        <v>54.842456896551724</v>
      </c>
      <c r="R51" s="3">
        <v>166885.0</v>
      </c>
      <c r="S51" s="3"/>
      <c r="T51" s="3">
        <v>92.9291703521288</v>
      </c>
      <c r="U51" s="3">
        <v>941.648</v>
      </c>
      <c r="V51" s="3">
        <v>599.86</v>
      </c>
      <c r="W51" s="3">
        <v>4.76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 t="s">
        <v>351</v>
      </c>
      <c r="HE51" s="3">
        <v>126.2</v>
      </c>
      <c r="HF51" s="3"/>
      <c r="HG51" s="3">
        <v>129.874348397853</v>
      </c>
      <c r="HH51" s="3"/>
      <c r="HI51" s="3"/>
      <c r="HJ51" s="80">
        <v>44.9425287356322</v>
      </c>
      <c r="HK51" s="3"/>
      <c r="HL51" s="3">
        <v>44.958512295453</v>
      </c>
      <c r="HM51" s="3"/>
      <c r="HN51" s="3"/>
      <c r="HO51" s="3"/>
      <c r="HP51" s="3"/>
      <c r="HQ51" s="3"/>
      <c r="HR51" s="3"/>
      <c r="HS51" s="3"/>
      <c r="HT51" s="3">
        <v>63850.17371695205</v>
      </c>
    </row>
    <row r="52" ht="12.75" customHeight="1">
      <c r="A52" s="3" t="s">
        <v>234</v>
      </c>
      <c r="B52" s="3">
        <v>1985.0</v>
      </c>
      <c r="C52" s="3">
        <v>1985.6666666666315</v>
      </c>
      <c r="D52" s="3">
        <v>116.6</v>
      </c>
      <c r="E52" s="3">
        <v>941.877</v>
      </c>
      <c r="F52" s="3">
        <v>46.22239870029224</v>
      </c>
      <c r="G52" s="3">
        <v>51.400107</v>
      </c>
      <c r="H52" s="3">
        <v>11.3</v>
      </c>
      <c r="I52" s="3">
        <v>11.5</v>
      </c>
      <c r="J52" s="3">
        <v>64443.04903137181</v>
      </c>
      <c r="K52" s="3">
        <v>14073.48</v>
      </c>
      <c r="L52" s="3">
        <v>161.0</v>
      </c>
      <c r="M52" s="3">
        <v>66.373023</v>
      </c>
      <c r="N52" s="3">
        <v>140.77</v>
      </c>
      <c r="O52" s="3">
        <v>169167.0</v>
      </c>
      <c r="P52" s="3">
        <v>13.878608410280453</v>
      </c>
      <c r="Q52" s="3">
        <v>54.842456896551724</v>
      </c>
      <c r="R52" s="3">
        <v>169161.0</v>
      </c>
      <c r="S52" s="3"/>
      <c r="T52" s="3">
        <v>93.4294869900348</v>
      </c>
      <c r="U52" s="3">
        <v>941.877</v>
      </c>
      <c r="V52" s="3">
        <v>626.83</v>
      </c>
      <c r="W52" s="3">
        <v>4.56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 t="s">
        <v>352</v>
      </c>
      <c r="HE52" s="3">
        <v>136.7</v>
      </c>
      <c r="HF52" s="3"/>
      <c r="HG52" s="3">
        <v>133.154383869399</v>
      </c>
      <c r="HH52" s="3"/>
      <c r="HI52" s="3"/>
      <c r="HJ52" s="80">
        <v>45.0988505747127</v>
      </c>
      <c r="HK52" s="3"/>
      <c r="HL52" s="3">
        <v>45.1151880050659</v>
      </c>
      <c r="HM52" s="3"/>
      <c r="HN52" s="3"/>
      <c r="HO52" s="3"/>
      <c r="HP52" s="3"/>
      <c r="HQ52" s="3"/>
      <c r="HR52" s="3"/>
      <c r="HS52" s="3"/>
      <c r="HT52" s="3">
        <v>64443.04903137181</v>
      </c>
    </row>
    <row r="53" ht="12.75" customHeight="1">
      <c r="A53" s="3" t="s">
        <v>235</v>
      </c>
      <c r="B53" s="3">
        <v>1985.0</v>
      </c>
      <c r="C53" s="3">
        <v>1985.7499999999648</v>
      </c>
      <c r="D53" s="3">
        <v>118.1</v>
      </c>
      <c r="E53" s="3">
        <v>942.106</v>
      </c>
      <c r="F53" s="3">
        <v>46.353341295400426</v>
      </c>
      <c r="G53" s="3">
        <v>51.674126</v>
      </c>
      <c r="H53" s="3">
        <v>11.3</v>
      </c>
      <c r="I53" s="3">
        <v>11.5</v>
      </c>
      <c r="J53" s="3">
        <v>65984.03040869183</v>
      </c>
      <c r="K53" s="3">
        <v>14066.51</v>
      </c>
      <c r="L53" s="3">
        <v>133.0</v>
      </c>
      <c r="M53" s="3">
        <v>67.02749</v>
      </c>
      <c r="N53" s="3">
        <v>140.15</v>
      </c>
      <c r="O53" s="3">
        <v>170832.0</v>
      </c>
      <c r="P53" s="3">
        <v>12.886845693941256</v>
      </c>
      <c r="Q53" s="3">
        <v>55.192887931034484</v>
      </c>
      <c r="R53" s="3">
        <v>170836.0</v>
      </c>
      <c r="S53" s="3"/>
      <c r="T53" s="3">
        <v>93.8855841280117</v>
      </c>
      <c r="U53" s="3">
        <v>942.106</v>
      </c>
      <c r="V53" s="3">
        <v>633.18</v>
      </c>
      <c r="W53" s="3">
        <v>4.56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 t="s">
        <v>353</v>
      </c>
      <c r="HE53" s="3">
        <v>136.9</v>
      </c>
      <c r="HF53" s="3"/>
      <c r="HG53" s="3">
        <v>133.924658341812</v>
      </c>
      <c r="HH53" s="3"/>
      <c r="HI53" s="3"/>
      <c r="HJ53" s="80">
        <v>45.2551724137931</v>
      </c>
      <c r="HK53" s="3"/>
      <c r="HL53" s="3">
        <v>45.2429940030731</v>
      </c>
      <c r="HM53" s="3"/>
      <c r="HN53" s="3"/>
      <c r="HO53" s="3"/>
      <c r="HP53" s="3"/>
      <c r="HQ53" s="3"/>
      <c r="HR53" s="3"/>
      <c r="HS53" s="3"/>
      <c r="HT53" s="3">
        <v>65984.03040869183</v>
      </c>
    </row>
    <row r="54" ht="12.75" customHeight="1">
      <c r="A54" s="3" t="s">
        <v>61</v>
      </c>
      <c r="B54" s="3">
        <v>1985.0</v>
      </c>
      <c r="C54" s="3">
        <v>1985.833333333298</v>
      </c>
      <c r="D54" s="3">
        <v>119.2</v>
      </c>
      <c r="E54" s="3">
        <v>943.251</v>
      </c>
      <c r="F54" s="3">
        <v>46.441948003691564</v>
      </c>
      <c r="G54" s="3">
        <v>51.421936</v>
      </c>
      <c r="H54" s="3">
        <v>11.3</v>
      </c>
      <c r="I54" s="3">
        <v>11.5</v>
      </c>
      <c r="J54" s="3">
        <v>67810.443055577</v>
      </c>
      <c r="K54" s="3">
        <v>14065.51</v>
      </c>
      <c r="L54" s="3">
        <v>123.0</v>
      </c>
      <c r="M54" s="3">
        <v>68.385827</v>
      </c>
      <c r="N54" s="3">
        <v>138.58</v>
      </c>
      <c r="O54" s="3">
        <v>172521.0</v>
      </c>
      <c r="P54" s="3">
        <v>12.819104072674454</v>
      </c>
      <c r="Q54" s="3">
        <v>55.10528017241379</v>
      </c>
      <c r="R54" s="3">
        <v>172568.0</v>
      </c>
      <c r="S54" s="3"/>
      <c r="T54" s="3">
        <v>94.3291389185524</v>
      </c>
      <c r="U54" s="3">
        <v>943.251</v>
      </c>
      <c r="V54" s="3">
        <v>647.36</v>
      </c>
      <c r="W54" s="3">
        <v>4.5</v>
      </c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 t="s">
        <v>354</v>
      </c>
      <c r="HE54" s="3">
        <v>137.4</v>
      </c>
      <c r="HF54" s="3"/>
      <c r="HG54" s="3">
        <v>134.912786496097</v>
      </c>
      <c r="HH54" s="3"/>
      <c r="HI54" s="3"/>
      <c r="HJ54" s="80">
        <v>45.3333333333333</v>
      </c>
      <c r="HK54" s="3"/>
      <c r="HL54" s="3">
        <v>45.3294782275069</v>
      </c>
      <c r="HM54" s="3"/>
      <c r="HN54" s="3"/>
      <c r="HO54" s="3"/>
      <c r="HP54" s="3"/>
      <c r="HQ54" s="3"/>
      <c r="HR54" s="3"/>
      <c r="HS54" s="3"/>
      <c r="HT54" s="3">
        <v>67810.443055577</v>
      </c>
    </row>
    <row r="55" ht="12.75" customHeight="1">
      <c r="A55" s="3" t="s">
        <v>236</v>
      </c>
      <c r="B55" s="3">
        <v>1985.0</v>
      </c>
      <c r="C55" s="3">
        <v>1985.9166666666313</v>
      </c>
      <c r="D55" s="3">
        <v>120.2</v>
      </c>
      <c r="E55" s="3">
        <v>946.915</v>
      </c>
      <c r="F55" s="3">
        <v>46.61662487874209</v>
      </c>
      <c r="G55" s="3">
        <v>51.888743</v>
      </c>
      <c r="H55" s="3">
        <v>11.3</v>
      </c>
      <c r="I55" s="3">
        <v>11.5</v>
      </c>
      <c r="J55" s="3">
        <v>68404.58651102746</v>
      </c>
      <c r="K55" s="3">
        <v>14130.23</v>
      </c>
      <c r="L55" s="3">
        <v>152.0</v>
      </c>
      <c r="M55" s="3">
        <v>68.512826</v>
      </c>
      <c r="N55" s="3">
        <v>137.99</v>
      </c>
      <c r="O55" s="3">
        <v>175100.0</v>
      </c>
      <c r="P55" s="3">
        <v>12.79415034909214</v>
      </c>
      <c r="Q55" s="3">
        <v>54.930064655172416</v>
      </c>
      <c r="R55" s="3">
        <v>175096.0</v>
      </c>
      <c r="S55" s="3"/>
      <c r="T55" s="3">
        <v>94.8710496098819</v>
      </c>
      <c r="U55" s="3">
        <v>946.915</v>
      </c>
      <c r="V55" s="3">
        <v>684.04</v>
      </c>
      <c r="W55" s="3">
        <v>4.28</v>
      </c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 t="s">
        <v>355</v>
      </c>
      <c r="HE55" s="3">
        <v>139.6</v>
      </c>
      <c r="HF55" s="3"/>
      <c r="HG55" s="3">
        <v>137.837601940919</v>
      </c>
      <c r="HH55" s="3"/>
      <c r="HI55" s="3"/>
      <c r="HJ55" s="80">
        <v>45.4896551724138</v>
      </c>
      <c r="HK55" s="3"/>
      <c r="HL55" s="3">
        <v>45.4999708951233</v>
      </c>
      <c r="HM55" s="3"/>
      <c r="HN55" s="3"/>
      <c r="HO55" s="3"/>
      <c r="HP55" s="3"/>
      <c r="HQ55" s="3"/>
      <c r="HR55" s="3"/>
      <c r="HS55" s="3"/>
      <c r="HT55" s="3">
        <v>68404.58651102746</v>
      </c>
    </row>
    <row r="56" ht="12.75" customHeight="1">
      <c r="A56" s="3" t="s">
        <v>237</v>
      </c>
      <c r="B56" s="3">
        <v>1985.0</v>
      </c>
      <c r="C56" s="3">
        <v>1985.9999999999645</v>
      </c>
      <c r="D56" s="3">
        <v>122.4</v>
      </c>
      <c r="E56" s="3">
        <v>955.388</v>
      </c>
      <c r="F56" s="3">
        <v>46.755792102638004</v>
      </c>
      <c r="G56" s="3">
        <v>51.489321</v>
      </c>
      <c r="H56" s="3">
        <v>11.3</v>
      </c>
      <c r="I56" s="3">
        <v>11.5</v>
      </c>
      <c r="J56" s="3">
        <v>70061.05241832213</v>
      </c>
      <c r="K56" s="3">
        <v>14255.69</v>
      </c>
      <c r="L56" s="3">
        <v>220.0</v>
      </c>
      <c r="M56" s="3">
        <v>67.401348</v>
      </c>
      <c r="N56" s="3">
        <v>136.24</v>
      </c>
      <c r="O56" s="3">
        <v>176453.0</v>
      </c>
      <c r="P56" s="3">
        <v>12.794314563980196</v>
      </c>
      <c r="Q56" s="3">
        <v>54.930064655172416</v>
      </c>
      <c r="R56" s="3">
        <v>176452.0</v>
      </c>
      <c r="S56" s="3"/>
      <c r="T56" s="3">
        <v>95.324180107698</v>
      </c>
      <c r="U56" s="3">
        <v>955.388</v>
      </c>
      <c r="V56" s="3">
        <v>674.53</v>
      </c>
      <c r="W56" s="3">
        <v>4.39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 t="s">
        <v>356</v>
      </c>
      <c r="HE56" s="3">
        <v>140.0</v>
      </c>
      <c r="HF56" s="3"/>
      <c r="HG56" s="3">
        <v>138.976604096608</v>
      </c>
      <c r="HH56" s="3"/>
      <c r="HI56" s="3"/>
      <c r="HJ56" s="80">
        <v>45.567816091954</v>
      </c>
      <c r="HK56" s="3"/>
      <c r="HL56" s="3">
        <v>45.6358045092747</v>
      </c>
      <c r="HM56" s="3"/>
      <c r="HN56" s="3"/>
      <c r="HO56" s="3"/>
      <c r="HP56" s="3"/>
      <c r="HQ56" s="3"/>
      <c r="HR56" s="3"/>
      <c r="HS56" s="3"/>
      <c r="HT56" s="3">
        <v>70061.05241832213</v>
      </c>
    </row>
    <row r="57" ht="12.75" customHeight="1">
      <c r="A57" s="3" t="s">
        <v>58</v>
      </c>
      <c r="B57" s="3">
        <v>1986.0</v>
      </c>
      <c r="C57" s="3">
        <v>1986.0833333332978</v>
      </c>
      <c r="D57" s="3">
        <v>123.0</v>
      </c>
      <c r="E57" s="3">
        <v>957.22</v>
      </c>
      <c r="F57" s="3">
        <v>46.833249276519865</v>
      </c>
      <c r="G57" s="3">
        <v>51.922755</v>
      </c>
      <c r="H57" s="3">
        <v>11.3</v>
      </c>
      <c r="I57" s="3">
        <v>12.5</v>
      </c>
      <c r="J57" s="3">
        <v>69824.60239920668</v>
      </c>
      <c r="K57" s="3">
        <v>14294.52</v>
      </c>
      <c r="L57" s="3">
        <v>170.0</v>
      </c>
      <c r="M57" s="3">
        <v>65.118621</v>
      </c>
      <c r="N57" s="3">
        <v>132.22</v>
      </c>
      <c r="O57" s="3">
        <v>179229.0</v>
      </c>
      <c r="P57" s="3">
        <v>12.794479153385184</v>
      </c>
      <c r="Q57" s="3">
        <v>55.28049568965517</v>
      </c>
      <c r="R57" s="3">
        <v>179205.0</v>
      </c>
      <c r="S57" s="3"/>
      <c r="T57" s="3">
        <v>95.9656942253978</v>
      </c>
      <c r="U57" s="3">
        <v>957.22</v>
      </c>
      <c r="V57" s="3">
        <v>679.26</v>
      </c>
      <c r="W57" s="3">
        <v>4.37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 t="s">
        <v>357</v>
      </c>
      <c r="HE57" s="3">
        <v>140.2</v>
      </c>
      <c r="HF57" s="3"/>
      <c r="HG57" s="3">
        <v>140.07205494435</v>
      </c>
      <c r="HH57" s="3"/>
      <c r="HI57" s="3"/>
      <c r="HJ57" s="80">
        <v>45.4896551724138</v>
      </c>
      <c r="HK57" s="3"/>
      <c r="HL57" s="3">
        <v>45.7114062750913</v>
      </c>
      <c r="HM57" s="3"/>
      <c r="HN57" s="3"/>
      <c r="HO57" s="3"/>
      <c r="HP57" s="3"/>
      <c r="HQ57" s="3"/>
      <c r="HR57" s="3"/>
      <c r="HS57" s="3"/>
      <c r="HT57" s="3">
        <v>69824.60239920668</v>
      </c>
    </row>
    <row r="58" ht="12.75" customHeight="1">
      <c r="A58" s="3" t="s">
        <v>230</v>
      </c>
      <c r="B58" s="3">
        <v>1986.0</v>
      </c>
      <c r="C58" s="3">
        <v>1986.166666666631</v>
      </c>
      <c r="D58" s="3">
        <v>124.0</v>
      </c>
      <c r="E58" s="3">
        <v>956.762</v>
      </c>
      <c r="F58" s="3">
        <v>46.96611759101526</v>
      </c>
      <c r="G58" s="3">
        <v>52.03154</v>
      </c>
      <c r="H58" s="3">
        <v>11.3</v>
      </c>
      <c r="I58" s="3">
        <v>12.5</v>
      </c>
      <c r="J58" s="3">
        <v>71219.38521534787</v>
      </c>
      <c r="K58" s="3">
        <v>14373.18</v>
      </c>
      <c r="L58" s="3">
        <v>187.0</v>
      </c>
      <c r="M58" s="3">
        <v>64.543047</v>
      </c>
      <c r="N58" s="3">
        <v>128.14</v>
      </c>
      <c r="O58" s="3">
        <v>180872.0</v>
      </c>
      <c r="P58" s="3">
        <v>12.794525730915186</v>
      </c>
      <c r="Q58" s="3">
        <v>55.28049568965517</v>
      </c>
      <c r="R58" s="3">
        <v>180844.0</v>
      </c>
      <c r="S58" s="3"/>
      <c r="T58" s="3">
        <v>96.4200070440698</v>
      </c>
      <c r="U58" s="3">
        <v>956.762</v>
      </c>
      <c r="V58" s="3">
        <v>720.86</v>
      </c>
      <c r="W58" s="3">
        <v>4.13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 t="s">
        <v>358</v>
      </c>
      <c r="HE58" s="3">
        <v>141.1</v>
      </c>
      <c r="HF58" s="3"/>
      <c r="HG58" s="3">
        <v>141.159002389348</v>
      </c>
      <c r="HH58" s="3"/>
      <c r="HI58" s="3"/>
      <c r="HJ58" s="80">
        <v>45.6459770114943</v>
      </c>
      <c r="HK58" s="3"/>
      <c r="HL58" s="3">
        <v>45.8410918638303</v>
      </c>
      <c r="HM58" s="3"/>
      <c r="HN58" s="3"/>
      <c r="HO58" s="3"/>
      <c r="HP58" s="3"/>
      <c r="HQ58" s="3"/>
      <c r="HR58" s="3"/>
      <c r="HS58" s="3"/>
      <c r="HT58" s="3">
        <v>71219.38521534787</v>
      </c>
    </row>
    <row r="59" ht="12.75" customHeight="1">
      <c r="A59" s="3" t="s">
        <v>231</v>
      </c>
      <c r="B59" s="3">
        <v>1986.0</v>
      </c>
      <c r="C59" s="3">
        <v>1986.2499999999643</v>
      </c>
      <c r="D59" s="3">
        <v>125.1</v>
      </c>
      <c r="E59" s="3">
        <v>957.907</v>
      </c>
      <c r="F59" s="3">
        <v>47.03416148101552</v>
      </c>
      <c r="G59" s="3">
        <v>52.345704</v>
      </c>
      <c r="H59" s="3">
        <v>11.3</v>
      </c>
      <c r="I59" s="3">
        <v>11.5</v>
      </c>
      <c r="J59" s="3">
        <v>72291.68762678278</v>
      </c>
      <c r="K59" s="3">
        <v>14415.0</v>
      </c>
      <c r="L59" s="3">
        <v>181.0</v>
      </c>
      <c r="M59" s="3">
        <v>65.6383309999999</v>
      </c>
      <c r="N59" s="3">
        <v>128.54</v>
      </c>
      <c r="O59" s="3">
        <v>182414.0</v>
      </c>
      <c r="P59" s="3">
        <v>12.72453334809273</v>
      </c>
      <c r="Q59" s="3">
        <v>55.28049568965517</v>
      </c>
      <c r="R59" s="3">
        <v>182622.0</v>
      </c>
      <c r="S59" s="3"/>
      <c r="T59" s="3">
        <v>96.9261802244714</v>
      </c>
      <c r="U59" s="3">
        <v>957.907</v>
      </c>
      <c r="V59" s="3">
        <v>787.15</v>
      </c>
      <c r="W59" s="3">
        <v>3.85</v>
      </c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 t="s">
        <v>359</v>
      </c>
      <c r="HE59" s="3">
        <v>141.3</v>
      </c>
      <c r="HF59" s="3"/>
      <c r="HG59" s="3">
        <v>142.174597059619</v>
      </c>
      <c r="HH59" s="3"/>
      <c r="HI59" s="3"/>
      <c r="HJ59" s="80">
        <v>45.7241379310345</v>
      </c>
      <c r="HK59" s="3"/>
      <c r="HL59" s="3">
        <v>45.9075058314364</v>
      </c>
      <c r="HM59" s="3"/>
      <c r="HN59" s="3"/>
      <c r="HO59" s="3"/>
      <c r="HP59" s="3"/>
      <c r="HQ59" s="3"/>
      <c r="HR59" s="3"/>
      <c r="HS59" s="3"/>
      <c r="HT59" s="3">
        <v>72291.68762678278</v>
      </c>
    </row>
    <row r="60" ht="12.75" customHeight="1">
      <c r="A60" s="3" t="s">
        <v>59</v>
      </c>
      <c r="B60" s="3">
        <v>1986.0</v>
      </c>
      <c r="C60" s="3">
        <v>1986.3333333332976</v>
      </c>
      <c r="D60" s="3">
        <v>126.9</v>
      </c>
      <c r="E60" s="3">
        <v>1004.852</v>
      </c>
      <c r="F60" s="3">
        <v>47.085822941041755</v>
      </c>
      <c r="G60" s="3">
        <v>52.580917</v>
      </c>
      <c r="H60" s="3">
        <v>11.3</v>
      </c>
      <c r="I60" s="3">
        <v>10.5</v>
      </c>
      <c r="J60" s="3">
        <v>74409.10194293455</v>
      </c>
      <c r="K60" s="3">
        <v>14419.98</v>
      </c>
      <c r="L60" s="3">
        <v>167.0</v>
      </c>
      <c r="M60" s="3">
        <v>68.468601</v>
      </c>
      <c r="N60" s="3">
        <v>131.48</v>
      </c>
      <c r="O60" s="3">
        <v>184697.0</v>
      </c>
      <c r="P60" s="3">
        <v>12.062039346414663</v>
      </c>
      <c r="Q60" s="3">
        <v>55.45571120689655</v>
      </c>
      <c r="R60" s="3">
        <v>184691.0</v>
      </c>
      <c r="S60" s="3"/>
      <c r="T60" s="3">
        <v>97.3094647026751</v>
      </c>
      <c r="U60" s="3">
        <v>1004.852</v>
      </c>
      <c r="V60" s="3">
        <v>816.1</v>
      </c>
      <c r="W60" s="3">
        <v>3.73</v>
      </c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 t="s">
        <v>360</v>
      </c>
      <c r="HE60" s="3">
        <v>141.9</v>
      </c>
      <c r="HF60" s="3"/>
      <c r="HG60" s="3">
        <v>143.713856220428</v>
      </c>
      <c r="HH60" s="3"/>
      <c r="HI60" s="3"/>
      <c r="HJ60" s="80">
        <v>46.1931034482759</v>
      </c>
      <c r="HK60" s="3"/>
      <c r="HL60" s="3">
        <v>45.9579297935681</v>
      </c>
      <c r="HM60" s="3"/>
      <c r="HN60" s="3"/>
      <c r="HO60" s="3"/>
      <c r="HP60" s="3"/>
      <c r="HQ60" s="3"/>
      <c r="HR60" s="3"/>
      <c r="HS60" s="3"/>
      <c r="HT60" s="3">
        <v>74409.10194293455</v>
      </c>
    </row>
    <row r="61" ht="12.75" customHeight="1">
      <c r="A61" s="3" t="s">
        <v>232</v>
      </c>
      <c r="B61" s="3">
        <v>1986.0</v>
      </c>
      <c r="C61" s="3">
        <v>1986.4166666666308</v>
      </c>
      <c r="D61" s="3">
        <v>128.0</v>
      </c>
      <c r="E61" s="3">
        <v>998.211</v>
      </c>
      <c r="F61" s="3">
        <v>47.19037877565148</v>
      </c>
      <c r="G61" s="3">
        <v>52.271099</v>
      </c>
      <c r="H61" s="3">
        <v>11.3</v>
      </c>
      <c r="I61" s="3">
        <v>10.0</v>
      </c>
      <c r="J61" s="3">
        <v>74576.84608398817</v>
      </c>
      <c r="K61" s="3">
        <v>14514.56</v>
      </c>
      <c r="L61" s="3">
        <v>208.0</v>
      </c>
      <c r="M61" s="3">
        <v>70.512861</v>
      </c>
      <c r="N61" s="3">
        <v>131.47</v>
      </c>
      <c r="O61" s="3">
        <v>186083.0</v>
      </c>
      <c r="P61" s="3">
        <v>11.833995444746348</v>
      </c>
      <c r="Q61" s="3">
        <v>55.192887931034484</v>
      </c>
      <c r="R61" s="3">
        <v>186066.0</v>
      </c>
      <c r="S61" s="3"/>
      <c r="T61" s="3">
        <v>97.5975022323386</v>
      </c>
      <c r="U61" s="3">
        <v>998.211</v>
      </c>
      <c r="V61" s="3">
        <v>790.94</v>
      </c>
      <c r="W61" s="3">
        <v>3.88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 t="s">
        <v>361</v>
      </c>
      <c r="HE61" s="3">
        <v>142.3</v>
      </c>
      <c r="HF61" s="3"/>
      <c r="HG61" s="3">
        <v>144.79782691241</v>
      </c>
      <c r="HH61" s="3"/>
      <c r="HI61" s="3"/>
      <c r="HJ61" s="80">
        <v>46.3494252873563</v>
      </c>
      <c r="HK61" s="3"/>
      <c r="HL61" s="3">
        <v>46.0599810991706</v>
      </c>
      <c r="HM61" s="3"/>
      <c r="HN61" s="3"/>
      <c r="HO61" s="3"/>
      <c r="HP61" s="3"/>
      <c r="HQ61" s="3"/>
      <c r="HR61" s="3"/>
      <c r="HS61" s="3"/>
      <c r="HT61" s="3">
        <v>74576.84608398817</v>
      </c>
    </row>
    <row r="62" ht="12.75" customHeight="1">
      <c r="A62" s="3" t="s">
        <v>233</v>
      </c>
      <c r="B62" s="3">
        <v>1986.0</v>
      </c>
      <c r="C62" s="3">
        <v>1986.499999999964</v>
      </c>
      <c r="D62" s="3">
        <v>129.8</v>
      </c>
      <c r="E62" s="3">
        <v>998.669</v>
      </c>
      <c r="F62" s="3">
        <v>47.38860195354912</v>
      </c>
      <c r="G62" s="3">
        <v>52.647984</v>
      </c>
      <c r="H62" s="3">
        <v>11.4</v>
      </c>
      <c r="I62" s="3">
        <v>10.0</v>
      </c>
      <c r="J62" s="3">
        <v>77251.83410755909</v>
      </c>
      <c r="K62" s="3">
        <v>14541.45</v>
      </c>
      <c r="L62" s="3">
        <v>186.0</v>
      </c>
      <c r="M62" s="3">
        <v>71.618537</v>
      </c>
      <c r="N62" s="3">
        <v>130.84</v>
      </c>
      <c r="O62" s="3">
        <v>188975.0</v>
      </c>
      <c r="P62" s="3">
        <v>11.02100222001785</v>
      </c>
      <c r="Q62" s="3">
        <v>55.28049568965517</v>
      </c>
      <c r="R62" s="3">
        <v>188966.0</v>
      </c>
      <c r="S62" s="3"/>
      <c r="T62" s="3">
        <v>98.1997115009398</v>
      </c>
      <c r="U62" s="3">
        <v>998.669</v>
      </c>
      <c r="V62" s="3">
        <v>795.16</v>
      </c>
      <c r="W62" s="3">
        <v>3.92</v>
      </c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 t="s">
        <v>362</v>
      </c>
      <c r="HE62" s="3">
        <v>142.5</v>
      </c>
      <c r="HF62" s="3"/>
      <c r="HG62" s="3">
        <v>145.896195474563</v>
      </c>
      <c r="HH62" s="3"/>
      <c r="HI62" s="3"/>
      <c r="HJ62" s="80">
        <v>46.4275862068966</v>
      </c>
      <c r="HK62" s="3"/>
      <c r="HL62" s="3">
        <v>46.2534560418234</v>
      </c>
      <c r="HM62" s="3"/>
      <c r="HN62" s="3"/>
      <c r="HO62" s="3"/>
      <c r="HP62" s="3"/>
      <c r="HQ62" s="3"/>
      <c r="HR62" s="3"/>
      <c r="HS62" s="3"/>
      <c r="HT62" s="3">
        <v>77251.83410755909</v>
      </c>
    </row>
    <row r="63" ht="12.75" customHeight="1">
      <c r="A63" s="3" t="s">
        <v>60</v>
      </c>
      <c r="B63" s="3">
        <v>1986.0</v>
      </c>
      <c r="C63" s="3">
        <v>1986.5833333332973</v>
      </c>
      <c r="D63" s="3">
        <v>131.0</v>
      </c>
      <c r="E63" s="3">
        <v>999.585</v>
      </c>
      <c r="F63" s="3">
        <v>47.50569441224832</v>
      </c>
      <c r="G63" s="3">
        <v>52.378588</v>
      </c>
      <c r="H63" s="3">
        <v>11.4</v>
      </c>
      <c r="I63" s="3">
        <v>10.0</v>
      </c>
      <c r="J63" s="3">
        <v>77840.54019511836</v>
      </c>
      <c r="K63" s="3">
        <v>14536.47</v>
      </c>
      <c r="L63" s="3">
        <v>130.0</v>
      </c>
      <c r="M63" s="3">
        <v>71.80258</v>
      </c>
      <c r="N63" s="3">
        <v>127.77</v>
      </c>
      <c r="O63" s="3">
        <v>192056.0</v>
      </c>
      <c r="P63" s="3">
        <v>11.012815513270471</v>
      </c>
      <c r="Q63" s="3">
        <v>55.192887931034484</v>
      </c>
      <c r="R63" s="3">
        <v>192084.0</v>
      </c>
      <c r="S63" s="3"/>
      <c r="T63" s="3">
        <v>98.6597082414401</v>
      </c>
      <c r="U63" s="3">
        <v>999.585</v>
      </c>
      <c r="V63" s="3">
        <v>792.74</v>
      </c>
      <c r="W63" s="3">
        <v>3.99</v>
      </c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 t="s">
        <v>363</v>
      </c>
      <c r="HE63" s="3">
        <v>142.6</v>
      </c>
      <c r="HF63" s="3"/>
      <c r="HG63" s="3">
        <v>146.688276079932</v>
      </c>
      <c r="HH63" s="3"/>
      <c r="HI63" s="3"/>
      <c r="HJ63" s="80">
        <v>46.3494252873563</v>
      </c>
      <c r="HK63" s="3"/>
      <c r="HL63" s="3">
        <v>46.3677436693964</v>
      </c>
      <c r="HM63" s="3"/>
      <c r="HN63" s="3"/>
      <c r="HO63" s="3"/>
      <c r="HP63" s="3"/>
      <c r="HQ63" s="3"/>
      <c r="HR63" s="3"/>
      <c r="HS63" s="3"/>
      <c r="HT63" s="3">
        <v>77840.54019511836</v>
      </c>
    </row>
    <row r="64" ht="12.75" customHeight="1">
      <c r="A64" s="3" t="s">
        <v>234</v>
      </c>
      <c r="B64" s="3">
        <v>1986.0</v>
      </c>
      <c r="C64" s="3">
        <v>1986.6666666666306</v>
      </c>
      <c r="D64" s="3">
        <v>132.4</v>
      </c>
      <c r="E64" s="3">
        <v>1000.272</v>
      </c>
      <c r="F64" s="3">
        <v>47.599799030238685</v>
      </c>
      <c r="G64" s="3">
        <v>52.478131</v>
      </c>
      <c r="H64" s="3">
        <v>11.4</v>
      </c>
      <c r="I64" s="3">
        <v>10.0</v>
      </c>
      <c r="J64" s="3">
        <v>80612.49615423803</v>
      </c>
      <c r="K64" s="3">
        <v>14644.99</v>
      </c>
      <c r="L64" s="3">
        <v>155.0</v>
      </c>
      <c r="M64" s="3">
        <v>72.143608</v>
      </c>
      <c r="N64" s="3">
        <v>122.87</v>
      </c>
      <c r="O64" s="3">
        <v>191852.0</v>
      </c>
      <c r="P64" s="3">
        <v>11.012864071996606</v>
      </c>
      <c r="Q64" s="3">
        <v>55.28049568965517</v>
      </c>
      <c r="R64" s="3">
        <v>191845.0</v>
      </c>
      <c r="S64" s="3"/>
      <c r="T64" s="3">
        <v>99.2373337439272</v>
      </c>
      <c r="U64" s="3">
        <v>1000.272</v>
      </c>
      <c r="V64" s="3">
        <v>783.83</v>
      </c>
      <c r="W64" s="3">
        <v>4.04</v>
      </c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 t="s">
        <v>364</v>
      </c>
      <c r="HE64" s="3">
        <v>155.4</v>
      </c>
      <c r="HF64" s="3"/>
      <c r="HG64" s="3">
        <v>151.358313317443</v>
      </c>
      <c r="HH64" s="3"/>
      <c r="HI64" s="3"/>
      <c r="HJ64" s="80">
        <v>46.4275862068966</v>
      </c>
      <c r="HK64" s="3"/>
      <c r="HL64" s="3">
        <v>46.459594106677</v>
      </c>
      <c r="HM64" s="3"/>
      <c r="HN64" s="3"/>
      <c r="HO64" s="3"/>
      <c r="HP64" s="3"/>
      <c r="HQ64" s="3"/>
      <c r="HR64" s="3"/>
      <c r="HS64" s="3"/>
      <c r="HT64" s="3">
        <v>80612.49615423803</v>
      </c>
    </row>
    <row r="65" ht="12.75" customHeight="1">
      <c r="A65" s="13" t="s">
        <v>235</v>
      </c>
      <c r="B65" s="13">
        <v>1986.0</v>
      </c>
      <c r="C65" s="13">
        <v>1986.7499999999638</v>
      </c>
      <c r="D65" s="13">
        <v>133.2</v>
      </c>
      <c r="E65" s="13">
        <v>1000.959</v>
      </c>
      <c r="F65" s="13">
        <v>47.87222053207715</v>
      </c>
      <c r="G65" s="13">
        <v>53.243281</v>
      </c>
      <c r="H65" s="13">
        <v>11.3</v>
      </c>
      <c r="I65" s="13">
        <v>10.0</v>
      </c>
      <c r="J65" s="13">
        <v>82292.0</v>
      </c>
      <c r="K65" s="13">
        <v>14728.62</v>
      </c>
      <c r="L65" s="13">
        <v>191.0</v>
      </c>
      <c r="M65" s="13">
        <v>72.653812</v>
      </c>
      <c r="N65" s="13">
        <v>121.13</v>
      </c>
      <c r="O65" s="13">
        <v>195067.0</v>
      </c>
      <c r="P65" s="3">
        <v>11.012910961102127</v>
      </c>
      <c r="Q65" s="3">
        <v>55.543318965517244</v>
      </c>
      <c r="R65" s="3">
        <v>195079.0</v>
      </c>
      <c r="S65" s="3"/>
      <c r="T65" s="13">
        <v>99.7408042247234</v>
      </c>
      <c r="U65" s="13">
        <v>1000.959</v>
      </c>
      <c r="V65" s="3">
        <v>802.27</v>
      </c>
      <c r="W65" s="3">
        <v>4.01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 t="s">
        <v>365</v>
      </c>
      <c r="HE65" s="3">
        <v>155.6</v>
      </c>
      <c r="HF65" s="3"/>
      <c r="HG65" s="3">
        <v>152.227924464223</v>
      </c>
      <c r="HH65" s="3"/>
      <c r="HI65" s="3"/>
      <c r="HJ65" s="80">
        <v>46.7402298850575</v>
      </c>
      <c r="HK65" s="3"/>
      <c r="HL65" s="3">
        <v>46.7254900276515</v>
      </c>
      <c r="HM65" s="3"/>
      <c r="HN65" s="3"/>
      <c r="HO65" s="3"/>
      <c r="HP65" s="3"/>
      <c r="HQ65" s="3"/>
      <c r="HR65" s="3"/>
      <c r="HS65" s="3"/>
      <c r="HT65" s="13">
        <v>82292.0</v>
      </c>
    </row>
    <row r="66" ht="12.75" customHeight="1">
      <c r="A66" s="3" t="s">
        <v>61</v>
      </c>
      <c r="B66" s="3">
        <v>1986.0</v>
      </c>
      <c r="C66" s="3">
        <v>1986.833333333297</v>
      </c>
      <c r="D66" s="3">
        <v>135.3</v>
      </c>
      <c r="E66" s="3">
        <v>1002.104</v>
      </c>
      <c r="F66" s="3">
        <v>47.94413693613412</v>
      </c>
      <c r="G66" s="3">
        <v>53.482807</v>
      </c>
      <c r="H66" s="3">
        <v>11.3</v>
      </c>
      <c r="I66" s="3">
        <v>11.0</v>
      </c>
      <c r="J66" s="3">
        <v>85976.0</v>
      </c>
      <c r="K66" s="3">
        <v>14733.59</v>
      </c>
      <c r="L66" s="3">
        <v>132.0</v>
      </c>
      <c r="M66" s="3">
        <v>73.339189</v>
      </c>
      <c r="N66" s="3">
        <v>116.55</v>
      </c>
      <c r="O66" s="3">
        <v>195738.0</v>
      </c>
      <c r="P66" s="3">
        <v>11.04534189707262</v>
      </c>
      <c r="Q66" s="3">
        <v>55.71853448275863</v>
      </c>
      <c r="R66" s="3">
        <v>195753.0</v>
      </c>
      <c r="S66" s="3"/>
      <c r="T66" s="3">
        <v>100.197213906606</v>
      </c>
      <c r="U66" s="3">
        <v>1002.104</v>
      </c>
      <c r="V66" s="3">
        <v>788.06</v>
      </c>
      <c r="W66" s="3">
        <v>4.13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 t="s">
        <v>366</v>
      </c>
      <c r="HE66" s="3">
        <v>156.1</v>
      </c>
      <c r="HF66" s="3"/>
      <c r="HG66" s="3">
        <v>153.370980172712</v>
      </c>
      <c r="HH66" s="3"/>
      <c r="HI66" s="3"/>
      <c r="HJ66" s="80">
        <v>46.8183908045977</v>
      </c>
      <c r="HK66" s="3"/>
      <c r="HL66" s="3">
        <v>46.7956837471665</v>
      </c>
      <c r="HM66" s="3"/>
      <c r="HN66" s="3"/>
      <c r="HO66" s="3"/>
      <c r="HP66" s="3"/>
      <c r="HQ66" s="3"/>
      <c r="HR66" s="3"/>
      <c r="HS66" s="3"/>
      <c r="HT66" s="3">
        <v>85976.0</v>
      </c>
    </row>
    <row r="67" ht="12.75" customHeight="1">
      <c r="A67" s="3" t="s">
        <v>236</v>
      </c>
      <c r="B67" s="3">
        <v>1986.0</v>
      </c>
      <c r="C67" s="3">
        <v>1986.9166666666304</v>
      </c>
      <c r="D67" s="3">
        <v>136.6</v>
      </c>
      <c r="E67" s="3">
        <v>1003.478</v>
      </c>
      <c r="F67" s="3">
        <v>48.03705724991975</v>
      </c>
      <c r="G67" s="3">
        <v>53.694942</v>
      </c>
      <c r="H67" s="3">
        <v>11.3</v>
      </c>
      <c r="I67" s="3">
        <v>11.0</v>
      </c>
      <c r="J67" s="3">
        <v>88618.0</v>
      </c>
      <c r="K67" s="3">
        <v>14865.0</v>
      </c>
      <c r="L67" s="3">
        <v>166.0</v>
      </c>
      <c r="M67" s="3">
        <v>74.008876</v>
      </c>
      <c r="N67" s="3">
        <v>117.56</v>
      </c>
      <c r="O67" s="3">
        <v>197071.0</v>
      </c>
      <c r="P67" s="3">
        <v>12.237340400200276</v>
      </c>
      <c r="Q67" s="3">
        <v>55.89375</v>
      </c>
      <c r="R67" s="3">
        <v>197060.0</v>
      </c>
      <c r="S67" s="3"/>
      <c r="T67" s="3">
        <v>100.519222276815</v>
      </c>
      <c r="U67" s="3">
        <v>1003.478</v>
      </c>
      <c r="V67" s="3">
        <v>812.49</v>
      </c>
      <c r="W67" s="3">
        <v>4.04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 t="s">
        <v>367</v>
      </c>
      <c r="HE67" s="3">
        <v>156.0</v>
      </c>
      <c r="HF67" s="3"/>
      <c r="HG67" s="3">
        <v>154.123574959278</v>
      </c>
      <c r="HH67" s="3"/>
      <c r="HI67" s="3"/>
      <c r="HJ67" s="80">
        <v>46.8965517241379</v>
      </c>
      <c r="HK67" s="3"/>
      <c r="HL67" s="3">
        <v>46.8863782490488</v>
      </c>
      <c r="HM67" s="3"/>
      <c r="HN67" s="3"/>
      <c r="HO67" s="3"/>
      <c r="HP67" s="3"/>
      <c r="HQ67" s="3"/>
      <c r="HR67" s="3"/>
      <c r="HS67" s="3"/>
      <c r="HT67" s="3">
        <v>88618.0</v>
      </c>
    </row>
    <row r="68" ht="12.75" customHeight="1">
      <c r="A68" s="3" t="s">
        <v>237</v>
      </c>
      <c r="B68" s="3">
        <v>1986.0</v>
      </c>
      <c r="C68" s="3">
        <v>1986.9999999999636</v>
      </c>
      <c r="D68" s="3">
        <v>138.5</v>
      </c>
      <c r="E68" s="3">
        <v>1013.096</v>
      </c>
      <c r="F68" s="3">
        <v>48.214827989543394</v>
      </c>
      <c r="G68" s="3">
        <v>53.922251</v>
      </c>
      <c r="H68" s="3">
        <v>11.2</v>
      </c>
      <c r="I68" s="3">
        <v>11.0</v>
      </c>
      <c r="J68" s="3">
        <v>88588.0</v>
      </c>
      <c r="K68" s="3">
        <v>15016.31</v>
      </c>
      <c r="L68" s="3">
        <v>251.0</v>
      </c>
      <c r="M68" s="3">
        <v>74.6519349999999</v>
      </c>
      <c r="N68" s="3">
        <v>117.39</v>
      </c>
      <c r="O68" s="3">
        <v>199238.0</v>
      </c>
      <c r="P68" s="3">
        <v>12.24546324492439</v>
      </c>
      <c r="Q68" s="3">
        <v>55.98135775862069</v>
      </c>
      <c r="R68" s="3">
        <v>199225.0</v>
      </c>
      <c r="S68" s="3"/>
      <c r="T68" s="3">
        <v>101.082559403712</v>
      </c>
      <c r="U68" s="3">
        <v>1013.096</v>
      </c>
      <c r="V68" s="3">
        <v>817.98</v>
      </c>
      <c r="W68" s="3">
        <v>4.1</v>
      </c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 t="s">
        <v>368</v>
      </c>
      <c r="HE68" s="3">
        <v>156.4</v>
      </c>
      <c r="HF68" s="3"/>
      <c r="HG68" s="3">
        <v>155.272014228839</v>
      </c>
      <c r="HH68" s="3"/>
      <c r="HI68" s="3"/>
      <c r="HJ68" s="80">
        <v>46.9747126436782</v>
      </c>
      <c r="HK68" s="3"/>
      <c r="HL68" s="3">
        <v>47.0598906708494</v>
      </c>
      <c r="HM68" s="3"/>
      <c r="HN68" s="3"/>
      <c r="HO68" s="3"/>
      <c r="HP68" s="3"/>
      <c r="HQ68" s="3"/>
      <c r="HR68" s="3"/>
      <c r="HS68" s="3"/>
      <c r="HT68" s="3">
        <v>88588.0</v>
      </c>
    </row>
    <row r="69" ht="12.75" customHeight="1">
      <c r="A69" s="3" t="s">
        <v>58</v>
      </c>
      <c r="B69" s="3">
        <v>1987.0</v>
      </c>
      <c r="C69" s="3">
        <v>1987.0833333332969</v>
      </c>
      <c r="D69" s="3">
        <v>139.9</v>
      </c>
      <c r="E69" s="3">
        <v>1013.325</v>
      </c>
      <c r="F69" s="3">
        <v>48.434442252244544</v>
      </c>
      <c r="G69" s="3">
        <v>53.693811</v>
      </c>
      <c r="H69" s="3">
        <v>11.2</v>
      </c>
      <c r="I69" s="3">
        <v>11.0</v>
      </c>
      <c r="J69" s="3">
        <v>96110.0</v>
      </c>
      <c r="K69" s="3">
        <v>15010.34</v>
      </c>
      <c r="L69" s="3">
        <v>157.0</v>
      </c>
      <c r="M69" s="3">
        <v>75.278614</v>
      </c>
      <c r="N69" s="3">
        <v>117.37</v>
      </c>
      <c r="O69" s="3">
        <v>200552.0</v>
      </c>
      <c r="P69" s="3">
        <v>12.245401639692453</v>
      </c>
      <c r="Q69" s="3">
        <v>56.507004310344826</v>
      </c>
      <c r="R69" s="3">
        <v>200539.0</v>
      </c>
      <c r="S69" s="3">
        <v>256287.0</v>
      </c>
      <c r="T69" s="3">
        <v>101.764591891939</v>
      </c>
      <c r="U69" s="3">
        <v>1013.325</v>
      </c>
      <c r="V69" s="3">
        <v>879.44</v>
      </c>
      <c r="W69" s="3">
        <v>3.84</v>
      </c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 t="s">
        <v>369</v>
      </c>
      <c r="HE69" s="3">
        <v>156.3</v>
      </c>
      <c r="HF69" s="3"/>
      <c r="HG69" s="3">
        <v>156.154732120403</v>
      </c>
      <c r="HH69" s="3"/>
      <c r="HI69" s="3"/>
      <c r="HJ69" s="80">
        <v>47.0528735632184</v>
      </c>
      <c r="HK69" s="3"/>
      <c r="HL69" s="3">
        <v>47.274244296558</v>
      </c>
      <c r="HM69" s="3"/>
      <c r="HN69" s="3"/>
      <c r="HO69" s="3"/>
      <c r="HP69" s="3"/>
      <c r="HQ69" s="3"/>
      <c r="HR69" s="3"/>
      <c r="HS69" s="3"/>
      <c r="HT69" s="3">
        <v>96110.0</v>
      </c>
    </row>
    <row r="70" ht="12.75" customHeight="1">
      <c r="A70" s="3" t="s">
        <v>230</v>
      </c>
      <c r="B70" s="3">
        <v>1987.0</v>
      </c>
      <c r="C70" s="3">
        <v>1987.1666666666301</v>
      </c>
      <c r="D70" s="3">
        <v>142.4</v>
      </c>
      <c r="E70" s="3">
        <v>1015.35165</v>
      </c>
      <c r="F70" s="3">
        <v>48.6648217306184</v>
      </c>
      <c r="G70" s="3">
        <v>54.468074</v>
      </c>
      <c r="H70" s="3">
        <v>11.1</v>
      </c>
      <c r="I70" s="3">
        <v>11.0</v>
      </c>
      <c r="J70" s="3">
        <v>97186.0</v>
      </c>
      <c r="K70" s="3">
        <v>14973.51</v>
      </c>
      <c r="L70" s="3">
        <v>165.0</v>
      </c>
      <c r="M70" s="3">
        <v>75.677093</v>
      </c>
      <c r="N70" s="3">
        <v>117.42</v>
      </c>
      <c r="O70" s="3">
        <v>200904.0</v>
      </c>
      <c r="P70" s="3">
        <v>12.244625617421887</v>
      </c>
      <c r="Q70" s="3">
        <v>56.6822198275862</v>
      </c>
      <c r="R70" s="3">
        <v>200885.0</v>
      </c>
      <c r="S70" s="3">
        <v>259149.0</v>
      </c>
      <c r="T70" s="3">
        <v>102.523764669366</v>
      </c>
      <c r="U70" s="3">
        <v>1015.35165</v>
      </c>
      <c r="V70" s="3">
        <v>951.02</v>
      </c>
      <c r="W70" s="3">
        <v>3.54</v>
      </c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 t="s">
        <v>370</v>
      </c>
      <c r="HE70" s="3">
        <v>156.8</v>
      </c>
      <c r="HF70" s="3"/>
      <c r="HG70" s="3">
        <v>156.921221672684</v>
      </c>
      <c r="HH70" s="3"/>
      <c r="HI70" s="3"/>
      <c r="HJ70" s="80">
        <v>47.2873563218391</v>
      </c>
      <c r="HK70" s="3"/>
      <c r="HL70" s="3">
        <v>47.4991052681129</v>
      </c>
      <c r="HM70" s="3"/>
      <c r="HN70" s="3"/>
      <c r="HO70" s="3"/>
      <c r="HP70" s="3"/>
      <c r="HQ70" s="3"/>
      <c r="HR70" s="3"/>
      <c r="HS70" s="3"/>
      <c r="HT70" s="3">
        <v>97186.0</v>
      </c>
    </row>
    <row r="71" ht="12.75" customHeight="1">
      <c r="A71" s="3" t="s">
        <v>231</v>
      </c>
      <c r="B71" s="3">
        <v>1987.0</v>
      </c>
      <c r="C71" s="3">
        <v>1987.2499999999634</v>
      </c>
      <c r="D71" s="3">
        <v>144.0</v>
      </c>
      <c r="E71" s="3">
        <v>1015.35165</v>
      </c>
      <c r="F71" s="3">
        <v>48.65226107218703</v>
      </c>
      <c r="G71" s="3">
        <v>54.438115</v>
      </c>
      <c r="H71" s="3">
        <v>11.0</v>
      </c>
      <c r="I71" s="3">
        <v>10.0</v>
      </c>
      <c r="J71" s="3">
        <v>99241.0</v>
      </c>
      <c r="K71" s="3">
        <v>15053.14</v>
      </c>
      <c r="L71" s="3">
        <v>232.0</v>
      </c>
      <c r="M71" s="3">
        <v>75.8442929999999</v>
      </c>
      <c r="N71" s="3">
        <v>122.06</v>
      </c>
      <c r="O71" s="3">
        <v>202673.0</v>
      </c>
      <c r="P71" s="3">
        <v>12.19054564157428</v>
      </c>
      <c r="Q71" s="3">
        <v>56.857435344827586</v>
      </c>
      <c r="R71" s="3">
        <v>202503.0</v>
      </c>
      <c r="S71" s="3">
        <v>263658.0</v>
      </c>
      <c r="T71" s="3">
        <v>103.124349650713</v>
      </c>
      <c r="U71" s="3">
        <v>1015.35165</v>
      </c>
      <c r="V71" s="3">
        <v>1001.0</v>
      </c>
      <c r="W71" s="3">
        <v>3.42</v>
      </c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 t="s">
        <v>371</v>
      </c>
      <c r="HE71" s="3">
        <v>157.3</v>
      </c>
      <c r="HF71" s="3"/>
      <c r="HG71" s="3">
        <v>158.317513844332</v>
      </c>
      <c r="HH71" s="3"/>
      <c r="HI71" s="3"/>
      <c r="HJ71" s="80">
        <v>47.2873563218391</v>
      </c>
      <c r="HK71" s="3"/>
      <c r="HL71" s="3">
        <v>47.4868454875188</v>
      </c>
      <c r="HM71" s="3"/>
      <c r="HN71" s="3"/>
      <c r="HO71" s="3"/>
      <c r="HP71" s="3"/>
      <c r="HQ71" s="3"/>
      <c r="HR71" s="3"/>
      <c r="HS71" s="3"/>
      <c r="HT71" s="3">
        <v>99241.0</v>
      </c>
    </row>
    <row r="72" ht="12.75" customHeight="1">
      <c r="A72" s="3" t="s">
        <v>59</v>
      </c>
      <c r="B72" s="3">
        <v>1987.0</v>
      </c>
      <c r="C72" s="3">
        <v>1987.3333333332967</v>
      </c>
      <c r="D72" s="3">
        <v>145.3</v>
      </c>
      <c r="E72" s="3">
        <v>1051.83135</v>
      </c>
      <c r="F72" s="3">
        <v>48.61420995218124</v>
      </c>
      <c r="G72" s="3">
        <v>54.555907</v>
      </c>
      <c r="H72" s="3">
        <v>10.9</v>
      </c>
      <c r="I72" s="3">
        <v>9.5</v>
      </c>
      <c r="J72" s="3">
        <v>100787.0</v>
      </c>
      <c r="K72" s="3">
        <v>15071.06</v>
      </c>
      <c r="L72" s="3">
        <v>203.0</v>
      </c>
      <c r="M72" s="3">
        <v>75.777905</v>
      </c>
      <c r="N72" s="3">
        <v>123.02</v>
      </c>
      <c r="O72" s="3">
        <v>204794.0</v>
      </c>
      <c r="P72" s="3">
        <v>12.143099103772057</v>
      </c>
      <c r="Q72" s="3">
        <v>57.032650862068955</v>
      </c>
      <c r="R72" s="3">
        <v>204810.0</v>
      </c>
      <c r="S72" s="3">
        <v>267762.0</v>
      </c>
      <c r="T72" s="3">
        <v>101.151885680223</v>
      </c>
      <c r="U72" s="3">
        <v>1051.83135</v>
      </c>
      <c r="V72" s="3">
        <v>988.88</v>
      </c>
      <c r="W72" s="3">
        <v>3.47</v>
      </c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 t="s">
        <v>372</v>
      </c>
      <c r="HE72" s="3">
        <v>157.5</v>
      </c>
      <c r="HF72" s="3"/>
      <c r="HG72" s="3">
        <v>159.409228869381</v>
      </c>
      <c r="HH72" s="3"/>
      <c r="HI72" s="3"/>
      <c r="HJ72" s="80">
        <v>47.6781609195402</v>
      </c>
      <c r="HK72" s="3"/>
      <c r="HL72" s="3">
        <v>47.4497058435121</v>
      </c>
      <c r="HM72" s="3"/>
      <c r="HN72" s="3"/>
      <c r="HO72" s="3"/>
      <c r="HP72" s="3"/>
      <c r="HQ72" s="3"/>
      <c r="HR72" s="3"/>
      <c r="HS72" s="3"/>
      <c r="HT72" s="3">
        <v>100787.0</v>
      </c>
    </row>
    <row r="73" ht="12.75" customHeight="1">
      <c r="A73" s="3" t="s">
        <v>232</v>
      </c>
      <c r="B73" s="3">
        <v>1987.0</v>
      </c>
      <c r="C73" s="3">
        <v>1987.41666666663</v>
      </c>
      <c r="D73" s="3">
        <v>147.0</v>
      </c>
      <c r="E73" s="3">
        <v>1056.897975</v>
      </c>
      <c r="F73" s="3">
        <v>48.79203281781758</v>
      </c>
      <c r="G73" s="3">
        <v>54.89169</v>
      </c>
      <c r="H73" s="3">
        <v>10.7</v>
      </c>
      <c r="I73" s="3">
        <v>9.0</v>
      </c>
      <c r="J73" s="3">
        <v>103368.0</v>
      </c>
      <c r="K73" s="3">
        <v>15151.68</v>
      </c>
      <c r="L73" s="3">
        <v>204.0</v>
      </c>
      <c r="M73" s="3">
        <v>76.2282869999999</v>
      </c>
      <c r="N73" s="3">
        <v>124.59</v>
      </c>
      <c r="O73" s="3">
        <v>206679.0</v>
      </c>
      <c r="P73" s="3">
        <v>11.417370175494051</v>
      </c>
      <c r="Q73" s="3">
        <v>57.20786637931034</v>
      </c>
      <c r="R73" s="3">
        <v>206662.0</v>
      </c>
      <c r="S73" s="3">
        <v>270845.0</v>
      </c>
      <c r="T73" s="3">
        <v>102.188668353302</v>
      </c>
      <c r="U73" s="3">
        <v>1056.897975</v>
      </c>
      <c r="V73" s="3">
        <v>1069.71</v>
      </c>
      <c r="W73" s="3">
        <v>3.21</v>
      </c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 t="s">
        <v>373</v>
      </c>
      <c r="HE73" s="3">
        <v>158.3</v>
      </c>
      <c r="HF73" s="3"/>
      <c r="HG73" s="3">
        <v>160.969344341008</v>
      </c>
      <c r="HH73" s="3"/>
      <c r="HI73" s="3"/>
      <c r="HJ73" s="80">
        <v>47.9126436781609</v>
      </c>
      <c r="HK73" s="3"/>
      <c r="HL73" s="3">
        <v>47.6232691426996</v>
      </c>
      <c r="HM73" s="3"/>
      <c r="HN73" s="3"/>
      <c r="HO73" s="3"/>
      <c r="HP73" s="3"/>
      <c r="HQ73" s="3"/>
      <c r="HR73" s="3"/>
      <c r="HS73" s="3"/>
      <c r="HT73" s="3">
        <v>103368.0</v>
      </c>
    </row>
    <row r="74" ht="12.75" customHeight="1">
      <c r="A74" s="3" t="s">
        <v>233</v>
      </c>
      <c r="B74" s="3">
        <v>1987.0</v>
      </c>
      <c r="C74" s="3">
        <v>1987.4999999999632</v>
      </c>
      <c r="D74" s="3">
        <v>148.3</v>
      </c>
      <c r="E74" s="3">
        <v>1060.951275</v>
      </c>
      <c r="F74" s="3">
        <v>48.80551559650605</v>
      </c>
      <c r="G74" s="3">
        <v>55.252403</v>
      </c>
      <c r="H74" s="3">
        <v>10.6</v>
      </c>
      <c r="I74" s="3">
        <v>9.0</v>
      </c>
      <c r="J74" s="3">
        <v>104316.0</v>
      </c>
      <c r="K74" s="3">
        <v>15154.67</v>
      </c>
      <c r="L74" s="3">
        <v>137.0</v>
      </c>
      <c r="M74" s="3">
        <v>77.193808</v>
      </c>
      <c r="N74" s="3">
        <v>123.39</v>
      </c>
      <c r="O74" s="3">
        <v>209488.0</v>
      </c>
      <c r="P74" s="3">
        <v>11.272290292901362</v>
      </c>
      <c r="Q74" s="3">
        <v>57.20786637931034</v>
      </c>
      <c r="R74" s="3">
        <v>209481.0</v>
      </c>
      <c r="S74" s="3">
        <v>272778.0</v>
      </c>
      <c r="T74" s="3">
        <v>102.823679888912</v>
      </c>
      <c r="U74" s="3">
        <v>1060.951275</v>
      </c>
      <c r="V74" s="3">
        <v>1132.35</v>
      </c>
      <c r="W74" s="3">
        <v>3.08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 t="s">
        <v>374</v>
      </c>
      <c r="HE74" s="3">
        <v>158.5</v>
      </c>
      <c r="HF74" s="3"/>
      <c r="HG74" s="3">
        <v>162.085935402742</v>
      </c>
      <c r="HH74" s="3"/>
      <c r="HI74" s="3"/>
      <c r="HJ74" s="80">
        <v>47.8344827586207</v>
      </c>
      <c r="HK74" s="3"/>
      <c r="HL74" s="3">
        <v>47.636428955095</v>
      </c>
      <c r="HM74" s="3"/>
      <c r="HN74" s="3"/>
      <c r="HO74" s="3"/>
      <c r="HP74" s="3"/>
      <c r="HQ74" s="3"/>
      <c r="HR74" s="3"/>
      <c r="HS74" s="3"/>
      <c r="HT74" s="3">
        <v>104316.0</v>
      </c>
    </row>
    <row r="75" ht="12.75" customHeight="1">
      <c r="A75" s="3" t="s">
        <v>60</v>
      </c>
      <c r="B75" s="3">
        <v>1987.0</v>
      </c>
      <c r="C75" s="3">
        <v>1987.5833333332964</v>
      </c>
      <c r="D75" s="3">
        <v>149.7</v>
      </c>
      <c r="E75" s="3">
        <v>1060.951275</v>
      </c>
      <c r="F75" s="3">
        <v>48.94520944687436</v>
      </c>
      <c r="G75" s="3">
        <v>56.118546</v>
      </c>
      <c r="H75" s="3">
        <v>10.4</v>
      </c>
      <c r="I75" s="3">
        <v>9.0</v>
      </c>
      <c r="J75" s="3">
        <v>106916.0</v>
      </c>
      <c r="K75" s="3">
        <v>15318.91</v>
      </c>
      <c r="L75" s="3">
        <v>235.0</v>
      </c>
      <c r="M75" s="3">
        <v>78.699691</v>
      </c>
      <c r="N75" s="3">
        <v>123.51</v>
      </c>
      <c r="O75" s="3">
        <v>210738.0</v>
      </c>
      <c r="P75" s="3">
        <v>11.272596983694728</v>
      </c>
      <c r="Q75" s="3">
        <v>57.38308189655172</v>
      </c>
      <c r="R75" s="3">
        <v>210725.0</v>
      </c>
      <c r="S75" s="3">
        <v>277473.0</v>
      </c>
      <c r="T75" s="3">
        <v>103.327806662219</v>
      </c>
      <c r="U75" s="3">
        <v>1060.951275</v>
      </c>
      <c r="V75" s="3">
        <v>1200.09</v>
      </c>
      <c r="W75" s="3">
        <v>2.94</v>
      </c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 t="s">
        <v>375</v>
      </c>
      <c r="HE75" s="3">
        <v>158.7</v>
      </c>
      <c r="HF75" s="3"/>
      <c r="HG75" s="3">
        <v>163.131213097302</v>
      </c>
      <c r="HH75" s="3"/>
      <c r="HI75" s="3"/>
      <c r="HJ75" s="80">
        <v>47.7563218390805</v>
      </c>
      <c r="HK75" s="3"/>
      <c r="HL75" s="3">
        <v>47.7727765809156</v>
      </c>
      <c r="HM75" s="3"/>
      <c r="HN75" s="3"/>
      <c r="HO75" s="3"/>
      <c r="HP75" s="3"/>
      <c r="HQ75" s="3"/>
      <c r="HR75" s="3"/>
      <c r="HS75" s="3"/>
      <c r="HT75" s="3">
        <v>106916.0</v>
      </c>
    </row>
    <row r="76" ht="12.75" customHeight="1">
      <c r="A76" s="3" t="s">
        <v>234</v>
      </c>
      <c r="B76" s="3">
        <v>1987.0</v>
      </c>
      <c r="C76" s="3">
        <v>1987.6666666666297</v>
      </c>
      <c r="D76" s="3">
        <v>151.4</v>
      </c>
      <c r="E76" s="3">
        <v>1059.93795</v>
      </c>
      <c r="F76" s="3">
        <v>49.051788639593475</v>
      </c>
      <c r="G76" s="3">
        <v>56.355129</v>
      </c>
      <c r="H76" s="3">
        <v>10.2</v>
      </c>
      <c r="I76" s="3">
        <v>10.0</v>
      </c>
      <c r="J76" s="3">
        <v>108756.0</v>
      </c>
      <c r="K76" s="3">
        <v>15335.83</v>
      </c>
      <c r="L76" s="3">
        <v>182.0</v>
      </c>
      <c r="M76" s="3">
        <v>79.987046</v>
      </c>
      <c r="N76" s="3">
        <v>122.96</v>
      </c>
      <c r="O76" s="3">
        <v>212326.0</v>
      </c>
      <c r="P76" s="3">
        <v>11.278742508192426</v>
      </c>
      <c r="Q76" s="3">
        <v>57.470689655172414</v>
      </c>
      <c r="R76" s="3">
        <v>212318.0</v>
      </c>
      <c r="S76" s="3">
        <v>280272.0</v>
      </c>
      <c r="T76" s="3">
        <v>103.906352684729</v>
      </c>
      <c r="U76" s="3">
        <v>1059.93795</v>
      </c>
      <c r="V76" s="3">
        <v>1149.18</v>
      </c>
      <c r="W76" s="3">
        <v>3.11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 t="s">
        <v>376</v>
      </c>
      <c r="HE76" s="3">
        <v>168.5</v>
      </c>
      <c r="HF76" s="3"/>
      <c r="HG76" s="3">
        <v>164.145429664254</v>
      </c>
      <c r="HH76" s="3"/>
      <c r="HI76" s="3"/>
      <c r="HJ76" s="80">
        <v>47.8344827586207</v>
      </c>
      <c r="HK76" s="3"/>
      <c r="HL76" s="3">
        <v>47.8768027771355</v>
      </c>
      <c r="HM76" s="3"/>
      <c r="HN76" s="3"/>
      <c r="HO76" s="3"/>
      <c r="HP76" s="3"/>
      <c r="HQ76" s="3"/>
      <c r="HR76" s="3"/>
      <c r="HS76" s="3"/>
      <c r="HT76" s="3">
        <v>108756.0</v>
      </c>
    </row>
    <row r="77" ht="12.75" customHeight="1">
      <c r="A77" s="3" t="s">
        <v>235</v>
      </c>
      <c r="B77" s="3">
        <v>1987.0</v>
      </c>
      <c r="C77" s="3">
        <v>1987.749999999963</v>
      </c>
      <c r="D77" s="3">
        <v>152.9</v>
      </c>
      <c r="E77" s="3">
        <v>1059.93795</v>
      </c>
      <c r="F77" s="3">
        <v>49.13908584734174</v>
      </c>
      <c r="G77" s="3">
        <v>56.426325</v>
      </c>
      <c r="H77" s="3">
        <v>10.0</v>
      </c>
      <c r="I77" s="3">
        <v>10.0</v>
      </c>
      <c r="J77" s="3">
        <v>108495.0</v>
      </c>
      <c r="K77" s="3">
        <v>15426.41</v>
      </c>
      <c r="L77" s="3">
        <v>185.0</v>
      </c>
      <c r="M77" s="3">
        <v>81.0132629999999</v>
      </c>
      <c r="N77" s="3">
        <v>124.05</v>
      </c>
      <c r="O77" s="3">
        <v>213585.0</v>
      </c>
      <c r="P77" s="3">
        <v>11.279225472315817</v>
      </c>
      <c r="Q77" s="3">
        <v>57.6459051724138</v>
      </c>
      <c r="R77" s="3">
        <v>213582.0</v>
      </c>
      <c r="S77" s="3">
        <v>281240.0</v>
      </c>
      <c r="T77" s="3">
        <v>104.528450453626</v>
      </c>
      <c r="U77" s="3">
        <v>1059.93795</v>
      </c>
      <c r="V77" s="3">
        <v>1174.25</v>
      </c>
      <c r="W77" s="3">
        <v>3.08</v>
      </c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 t="s">
        <v>377</v>
      </c>
      <c r="HE77" s="3">
        <v>168.7</v>
      </c>
      <c r="HF77" s="3"/>
      <c r="HG77" s="3">
        <v>165.180020688388</v>
      </c>
      <c r="HH77" s="3"/>
      <c r="HI77" s="3"/>
      <c r="HJ77" s="80">
        <v>47.9908045977012</v>
      </c>
      <c r="HK77" s="3"/>
      <c r="HL77" s="3">
        <v>47.9620088687842</v>
      </c>
      <c r="HM77" s="3"/>
      <c r="HN77" s="3"/>
      <c r="HO77" s="3"/>
      <c r="HP77" s="3"/>
      <c r="HQ77" s="3"/>
      <c r="HR77" s="3"/>
      <c r="HS77" s="3"/>
      <c r="HT77" s="3">
        <v>108495.0</v>
      </c>
    </row>
    <row r="78" ht="12.75" customHeight="1">
      <c r="A78" s="3" t="s">
        <v>61</v>
      </c>
      <c r="B78" s="3">
        <v>1987.0</v>
      </c>
      <c r="C78" s="3">
        <v>1987.8333333332962</v>
      </c>
      <c r="D78" s="3">
        <v>154.8</v>
      </c>
      <c r="E78" s="3">
        <v>1065.004575</v>
      </c>
      <c r="F78" s="3">
        <v>49.35237838198547</v>
      </c>
      <c r="G78" s="3">
        <v>56.647452</v>
      </c>
      <c r="H78" s="3">
        <v>9.9</v>
      </c>
      <c r="I78" s="3">
        <v>9.5</v>
      </c>
      <c r="J78" s="3">
        <v>112123.0</v>
      </c>
      <c r="K78" s="3">
        <v>15529.93</v>
      </c>
      <c r="L78" s="3">
        <v>203.0</v>
      </c>
      <c r="M78" s="3">
        <v>81.797616</v>
      </c>
      <c r="N78" s="3">
        <v>124.77</v>
      </c>
      <c r="O78" s="3">
        <v>215800.0</v>
      </c>
      <c r="P78" s="3">
        <v>11.279680678031907</v>
      </c>
      <c r="Q78" s="3">
        <v>57.90872844827586</v>
      </c>
      <c r="R78" s="3">
        <v>215823.0</v>
      </c>
      <c r="S78" s="3">
        <v>286545.0</v>
      </c>
      <c r="T78" s="3">
        <v>105.063896590781</v>
      </c>
      <c r="U78" s="3">
        <v>1065.004575</v>
      </c>
      <c r="V78" s="3">
        <v>1077.13</v>
      </c>
      <c r="W78" s="3">
        <v>3.46</v>
      </c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 t="s">
        <v>378</v>
      </c>
      <c r="HE78" s="3">
        <v>168.7</v>
      </c>
      <c r="HF78" s="3"/>
      <c r="HG78" s="3">
        <v>165.899581930825</v>
      </c>
      <c r="HH78" s="3"/>
      <c r="HI78" s="3"/>
      <c r="HJ78" s="80">
        <v>48.2252873563218</v>
      </c>
      <c r="HK78" s="3"/>
      <c r="HL78" s="3">
        <v>48.1701921970213</v>
      </c>
      <c r="HM78" s="3"/>
      <c r="HN78" s="3"/>
      <c r="HO78" s="3"/>
      <c r="HP78" s="3"/>
      <c r="HQ78" s="3"/>
      <c r="HR78" s="3"/>
      <c r="HS78" s="3"/>
      <c r="HT78" s="3">
        <v>112123.0</v>
      </c>
    </row>
    <row r="79" ht="12.75" customHeight="1">
      <c r="A79" s="3" t="s">
        <v>236</v>
      </c>
      <c r="B79" s="3">
        <v>1987.0</v>
      </c>
      <c r="C79" s="3">
        <v>1987.9166666666295</v>
      </c>
      <c r="D79" s="3">
        <v>158.5</v>
      </c>
      <c r="E79" s="3">
        <v>1070.0712</v>
      </c>
      <c r="F79" s="3">
        <v>49.6195130493535</v>
      </c>
      <c r="G79" s="3">
        <v>56.807216</v>
      </c>
      <c r="H79" s="3">
        <v>9.7</v>
      </c>
      <c r="I79" s="3">
        <v>9.0</v>
      </c>
      <c r="J79" s="3">
        <v>113419.0</v>
      </c>
      <c r="K79" s="3">
        <v>15601.6</v>
      </c>
      <c r="L79" s="3">
        <v>183.0</v>
      </c>
      <c r="M79" s="3">
        <v>82.5218979999999</v>
      </c>
      <c r="N79" s="3">
        <v>127.04</v>
      </c>
      <c r="O79" s="3">
        <v>218318.0</v>
      </c>
      <c r="P79" s="3">
        <v>11.19121992614867</v>
      </c>
      <c r="Q79" s="3">
        <v>57.99633620689656</v>
      </c>
      <c r="R79" s="3">
        <v>218327.0</v>
      </c>
      <c r="S79" s="3">
        <v>289248.0</v>
      </c>
      <c r="T79" s="3">
        <v>106.11437586095</v>
      </c>
      <c r="U79" s="3">
        <v>1070.0712</v>
      </c>
      <c r="V79" s="3">
        <v>827.92</v>
      </c>
      <c r="W79" s="3">
        <v>4.46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 t="s">
        <v>379</v>
      </c>
      <c r="HE79" s="3">
        <v>168.9</v>
      </c>
      <c r="HF79" s="3"/>
      <c r="HG79" s="3">
        <v>167.025083740392</v>
      </c>
      <c r="HH79" s="3"/>
      <c r="HI79" s="3"/>
      <c r="HJ79" s="80">
        <v>48.4597701149425</v>
      </c>
      <c r="HK79" s="3"/>
      <c r="HL79" s="3">
        <v>48.4309279242847</v>
      </c>
      <c r="HM79" s="3"/>
      <c r="HN79" s="3"/>
      <c r="HO79" s="3"/>
      <c r="HP79" s="3"/>
      <c r="HQ79" s="3"/>
      <c r="HR79" s="3"/>
      <c r="HS79" s="3"/>
      <c r="HT79" s="3">
        <v>113419.0</v>
      </c>
    </row>
    <row r="80" ht="12.75" customHeight="1">
      <c r="A80" s="3" t="s">
        <v>237</v>
      </c>
      <c r="B80" s="3">
        <v>1987.0</v>
      </c>
      <c r="C80" s="3">
        <v>1987.9999999999627</v>
      </c>
      <c r="D80" s="3">
        <v>160.1</v>
      </c>
      <c r="E80" s="3">
        <v>1070.0712</v>
      </c>
      <c r="F80" s="3">
        <v>49.843439216802985</v>
      </c>
      <c r="G80" s="3">
        <v>57.245332</v>
      </c>
      <c r="H80" s="3">
        <v>9.5</v>
      </c>
      <c r="I80" s="3">
        <v>8.5</v>
      </c>
      <c r="J80" s="3">
        <v>113836.0</v>
      </c>
      <c r="K80" s="3">
        <v>15727.02</v>
      </c>
      <c r="L80" s="3">
        <v>186.0</v>
      </c>
      <c r="M80" s="3">
        <v>83.180486</v>
      </c>
      <c r="N80" s="3">
        <v>127.51</v>
      </c>
      <c r="O80" s="3">
        <v>219732.0</v>
      </c>
      <c r="P80" s="3">
        <v>10.322934161084854</v>
      </c>
      <c r="Q80" s="3">
        <v>58.17155172413794</v>
      </c>
      <c r="R80" s="3">
        <v>219751.0</v>
      </c>
      <c r="S80" s="3">
        <v>291685.0</v>
      </c>
      <c r="T80" s="3">
        <v>106.956606066484</v>
      </c>
      <c r="U80" s="3">
        <v>1070.0712</v>
      </c>
      <c r="V80" s="3">
        <v>844.74</v>
      </c>
      <c r="W80" s="3">
        <v>4.45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 t="s">
        <v>380</v>
      </c>
      <c r="HE80" s="3">
        <v>169.1</v>
      </c>
      <c r="HF80" s="3"/>
      <c r="HG80" s="3">
        <v>167.958892849987</v>
      </c>
      <c r="HH80" s="3"/>
      <c r="HI80" s="3"/>
      <c r="HJ80" s="80">
        <v>48.5379310344828</v>
      </c>
      <c r="HK80" s="3"/>
      <c r="HL80" s="3">
        <v>48.6494901674353</v>
      </c>
      <c r="HM80" s="3"/>
      <c r="HN80" s="3"/>
      <c r="HO80" s="3"/>
      <c r="HP80" s="3"/>
      <c r="HQ80" s="3"/>
      <c r="HR80" s="3"/>
      <c r="HS80" s="3"/>
      <c r="HT80" s="3">
        <v>113836.0</v>
      </c>
    </row>
    <row r="81" ht="12.75" customHeight="1">
      <c r="A81" s="3" t="s">
        <v>58</v>
      </c>
      <c r="B81" s="3">
        <v>1988.0</v>
      </c>
      <c r="C81" s="3">
        <v>1988.083333333296</v>
      </c>
      <c r="D81" s="3">
        <v>163.0</v>
      </c>
      <c r="E81" s="3">
        <v>1071.084525</v>
      </c>
      <c r="F81" s="3">
        <v>49.8115008530375</v>
      </c>
      <c r="G81" s="3">
        <v>57.973374</v>
      </c>
      <c r="H81" s="3">
        <v>9.4</v>
      </c>
      <c r="I81" s="3">
        <v>8.5</v>
      </c>
      <c r="J81" s="3">
        <v>116038.0</v>
      </c>
      <c r="K81" s="3">
        <v>15735.98</v>
      </c>
      <c r="L81" s="3">
        <v>181.0</v>
      </c>
      <c r="M81" s="3">
        <v>83.782222</v>
      </c>
      <c r="N81" s="3">
        <v>126.42</v>
      </c>
      <c r="O81" s="3">
        <v>222688.0</v>
      </c>
      <c r="P81" s="3">
        <v>10.25302672626106</v>
      </c>
      <c r="Q81" s="3">
        <v>58.346767241379304</v>
      </c>
      <c r="R81" s="3">
        <v>222674.0</v>
      </c>
      <c r="S81" s="3">
        <v>295211.0</v>
      </c>
      <c r="T81" s="3">
        <v>107.585950184047</v>
      </c>
      <c r="U81" s="3">
        <v>1071.084525</v>
      </c>
      <c r="V81" s="3">
        <v>901.6</v>
      </c>
      <c r="W81" s="3">
        <v>4.17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 t="s">
        <v>381</v>
      </c>
      <c r="HE81" s="3">
        <v>169.2</v>
      </c>
      <c r="HF81" s="3"/>
      <c r="HG81" s="3">
        <v>169.042158074511</v>
      </c>
      <c r="HH81" s="3"/>
      <c r="HI81" s="3"/>
      <c r="HJ81" s="80">
        <v>48.3816091954023</v>
      </c>
      <c r="HK81" s="3"/>
      <c r="HL81" s="3">
        <v>48.618316854791</v>
      </c>
      <c r="HM81" s="3"/>
      <c r="HN81" s="3"/>
      <c r="HO81" s="3"/>
      <c r="HP81" s="3"/>
      <c r="HQ81" s="3"/>
      <c r="HR81" s="3"/>
      <c r="HS81" s="3"/>
      <c r="HT81" s="3">
        <v>116038.0</v>
      </c>
    </row>
    <row r="82" ht="12.75" customHeight="1">
      <c r="A82" s="3" t="s">
        <v>230</v>
      </c>
      <c r="B82" s="3">
        <v>1988.0</v>
      </c>
      <c r="C82" s="3">
        <v>1988.1666666666292</v>
      </c>
      <c r="D82" s="3">
        <v>166.7</v>
      </c>
      <c r="E82" s="3">
        <v>1072.09785</v>
      </c>
      <c r="F82" s="3">
        <v>49.9950045264136</v>
      </c>
      <c r="G82" s="3">
        <v>57.663465</v>
      </c>
      <c r="H82" s="3">
        <v>9.2</v>
      </c>
      <c r="I82" s="3">
        <v>9.0</v>
      </c>
      <c r="J82" s="3">
        <v>115953.0</v>
      </c>
      <c r="K82" s="3">
        <v>15794.71</v>
      </c>
      <c r="L82" s="3">
        <v>124.0</v>
      </c>
      <c r="M82" s="3">
        <v>84.246833</v>
      </c>
      <c r="N82" s="3">
        <v>125.64</v>
      </c>
      <c r="O82" s="3">
        <v>225110.0</v>
      </c>
      <c r="P82" s="3">
        <v>10.270354715358732</v>
      </c>
      <c r="Q82" s="3">
        <v>58.52198275862068</v>
      </c>
      <c r="R82" s="3">
        <v>225114.0</v>
      </c>
      <c r="S82" s="3">
        <v>297402.0</v>
      </c>
      <c r="T82" s="3">
        <v>108.293933377611</v>
      </c>
      <c r="U82" s="3">
        <v>1072.09785</v>
      </c>
      <c r="V82" s="3">
        <v>896.46</v>
      </c>
      <c r="W82" s="3">
        <v>4.23</v>
      </c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 t="s">
        <v>382</v>
      </c>
      <c r="HE82" s="3">
        <v>170.5</v>
      </c>
      <c r="HF82" s="3"/>
      <c r="HG82" s="3">
        <v>170.705781292495</v>
      </c>
      <c r="HH82" s="3"/>
      <c r="HI82" s="3"/>
      <c r="HJ82" s="80">
        <v>48.5379310344828</v>
      </c>
      <c r="HK82" s="3"/>
      <c r="HL82" s="3">
        <v>48.7851664614069</v>
      </c>
      <c r="HM82" s="3"/>
      <c r="HN82" s="3"/>
      <c r="HO82" s="3"/>
      <c r="HP82" s="3"/>
      <c r="HQ82" s="3"/>
      <c r="HR82" s="3"/>
      <c r="HS82" s="3"/>
      <c r="HT82" s="3">
        <v>115953.0</v>
      </c>
    </row>
    <row r="83" ht="12.75" customHeight="1">
      <c r="A83" s="3" t="s">
        <v>231</v>
      </c>
      <c r="B83" s="3">
        <v>1988.0</v>
      </c>
      <c r="C83" s="3">
        <v>1988.2499999999625</v>
      </c>
      <c r="D83" s="3">
        <v>170.4</v>
      </c>
      <c r="E83" s="3">
        <v>1073.111175</v>
      </c>
      <c r="F83" s="3">
        <v>50.1829611466715</v>
      </c>
      <c r="G83" s="3">
        <v>58.063161</v>
      </c>
      <c r="H83" s="3">
        <v>9.0</v>
      </c>
      <c r="I83" s="3">
        <v>8.5</v>
      </c>
      <c r="J83" s="3">
        <v>117707.0</v>
      </c>
      <c r="K83" s="3">
        <v>15914.17</v>
      </c>
      <c r="L83" s="3">
        <v>163.0</v>
      </c>
      <c r="M83" s="3">
        <v>84.570944</v>
      </c>
      <c r="N83" s="3">
        <v>129.35</v>
      </c>
      <c r="O83" s="3">
        <v>228558.0</v>
      </c>
      <c r="P83" s="3">
        <v>10.270598691277986</v>
      </c>
      <c r="Q83" s="3">
        <v>58.60959051724139</v>
      </c>
      <c r="R83" s="3">
        <v>228820.0</v>
      </c>
      <c r="S83" s="3">
        <v>302600.0</v>
      </c>
      <c r="T83" s="3">
        <v>108.996311445597</v>
      </c>
      <c r="U83" s="3">
        <v>1073.111175</v>
      </c>
      <c r="V83" s="3">
        <v>927.96</v>
      </c>
      <c r="W83" s="3">
        <v>4.18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 t="s">
        <v>383</v>
      </c>
      <c r="HE83" s="3">
        <v>170.7</v>
      </c>
      <c r="HF83" s="3"/>
      <c r="HG83" s="3">
        <v>171.787668584558</v>
      </c>
      <c r="HH83" s="3"/>
      <c r="HI83" s="3"/>
      <c r="HJ83" s="80">
        <v>48.6942528735632</v>
      </c>
      <c r="HK83" s="3"/>
      <c r="HL83" s="3">
        <v>48.9193858123401</v>
      </c>
      <c r="HM83" s="3"/>
      <c r="HN83" s="3"/>
      <c r="HO83" s="3"/>
      <c r="HP83" s="3"/>
      <c r="HQ83" s="3"/>
      <c r="HR83" s="3"/>
      <c r="HS83" s="3"/>
      <c r="HT83" s="3">
        <v>117707.0</v>
      </c>
    </row>
    <row r="84" ht="12.75" customHeight="1">
      <c r="A84" s="3" t="s">
        <v>59</v>
      </c>
      <c r="B84" s="3">
        <v>1988.0</v>
      </c>
      <c r="C84" s="3">
        <v>1988.3333333332957</v>
      </c>
      <c r="D84" s="3">
        <v>174.9</v>
      </c>
      <c r="E84" s="3">
        <v>1133.910675</v>
      </c>
      <c r="F84" s="3">
        <v>50.3726066715277</v>
      </c>
      <c r="G84" s="3">
        <v>58.107464</v>
      </c>
      <c r="H84" s="3">
        <v>8.9</v>
      </c>
      <c r="I84" s="3">
        <v>8.0</v>
      </c>
      <c r="J84" s="3">
        <v>119956.0</v>
      </c>
      <c r="K84" s="3">
        <v>16091.35</v>
      </c>
      <c r="L84" s="3">
        <v>229.0</v>
      </c>
      <c r="M84" s="3">
        <v>84.756265</v>
      </c>
      <c r="N84" s="3">
        <v>131.83</v>
      </c>
      <c r="O84" s="3">
        <v>231090.0</v>
      </c>
      <c r="P84" s="3">
        <v>10.164302496839811</v>
      </c>
      <c r="Q84" s="3">
        <v>59.04762931034483</v>
      </c>
      <c r="R84" s="3">
        <v>231063.0</v>
      </c>
      <c r="S84" s="3">
        <v>304949.0</v>
      </c>
      <c r="T84" s="3">
        <v>109.041600947371</v>
      </c>
      <c r="U84" s="3">
        <v>1133.910675</v>
      </c>
      <c r="V84" s="3">
        <v>918.65</v>
      </c>
      <c r="W84" s="3">
        <v>4.2</v>
      </c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 t="s">
        <v>384</v>
      </c>
      <c r="HE84" s="3">
        <v>170.8</v>
      </c>
      <c r="HF84" s="3"/>
      <c r="HG84" s="3">
        <v>172.711763455889</v>
      </c>
      <c r="HH84" s="3"/>
      <c r="HI84" s="3"/>
      <c r="HJ84" s="80">
        <v>49.3195402298851</v>
      </c>
      <c r="HK84" s="3"/>
      <c r="HL84" s="3">
        <v>49.0954312542231</v>
      </c>
      <c r="HM84" s="3"/>
      <c r="HN84" s="3"/>
      <c r="HO84" s="3"/>
      <c r="HP84" s="3"/>
      <c r="HQ84" s="3"/>
      <c r="HR84" s="3"/>
      <c r="HS84" s="3"/>
      <c r="HT84" s="3">
        <v>119956.0</v>
      </c>
    </row>
    <row r="85" ht="12.75" customHeight="1">
      <c r="A85" s="3" t="s">
        <v>232</v>
      </c>
      <c r="B85" s="3">
        <v>1988.0</v>
      </c>
      <c r="C85" s="3">
        <v>1988.416666666629</v>
      </c>
      <c r="D85" s="3">
        <v>179.4</v>
      </c>
      <c r="E85" s="3">
        <v>1134.924</v>
      </c>
      <c r="F85" s="3">
        <v>50.58711389894</v>
      </c>
      <c r="G85" s="3">
        <v>58.288552</v>
      </c>
      <c r="H85" s="3">
        <v>8.7</v>
      </c>
      <c r="I85" s="3">
        <v>7.5</v>
      </c>
      <c r="J85" s="3">
        <v>120791.0</v>
      </c>
      <c r="K85" s="3">
        <v>16125.2</v>
      </c>
      <c r="L85" s="3">
        <v>178.0</v>
      </c>
      <c r="M85" s="3">
        <v>84.910351</v>
      </c>
      <c r="N85" s="3">
        <v>132.18</v>
      </c>
      <c r="O85" s="3">
        <v>234048.0</v>
      </c>
      <c r="P85" s="3">
        <v>9.779175849236859</v>
      </c>
      <c r="Q85" s="3">
        <v>59.3104525862069</v>
      </c>
      <c r="R85" s="3">
        <v>234071.0</v>
      </c>
      <c r="S85" s="3">
        <v>307494.0</v>
      </c>
      <c r="T85" s="3">
        <v>109.690952510409</v>
      </c>
      <c r="U85" s="3">
        <v>1134.924</v>
      </c>
      <c r="V85" s="3">
        <v>920.66</v>
      </c>
      <c r="W85" s="3">
        <v>4.25</v>
      </c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 t="s">
        <v>385</v>
      </c>
      <c r="HE85" s="3">
        <v>170.7</v>
      </c>
      <c r="HF85" s="3"/>
      <c r="HG85" s="3">
        <v>173.348213750166</v>
      </c>
      <c r="HH85" s="3"/>
      <c r="HI85" s="3"/>
      <c r="HJ85" s="80">
        <v>49.5540229885058</v>
      </c>
      <c r="HK85" s="3"/>
      <c r="HL85" s="3">
        <v>49.2490455928713</v>
      </c>
      <c r="HM85" s="3"/>
      <c r="HN85" s="3"/>
      <c r="HO85" s="3"/>
      <c r="HP85" s="3"/>
      <c r="HQ85" s="3"/>
      <c r="HR85" s="3"/>
      <c r="HS85" s="3"/>
      <c r="HT85" s="3">
        <v>120791.0</v>
      </c>
    </row>
    <row r="86" ht="12.75" customHeight="1">
      <c r="A86" s="3" t="s">
        <v>233</v>
      </c>
      <c r="B86" s="3">
        <v>1988.0</v>
      </c>
      <c r="C86" s="3">
        <v>1988.4999999999623</v>
      </c>
      <c r="D86" s="3">
        <v>184.1</v>
      </c>
      <c r="E86" s="3">
        <v>1139.990625</v>
      </c>
      <c r="F86" s="3">
        <v>50.8019399647789</v>
      </c>
      <c r="G86" s="3">
        <v>58.503984</v>
      </c>
      <c r="H86" s="3">
        <v>8.6</v>
      </c>
      <c r="I86" s="3">
        <v>9.5</v>
      </c>
      <c r="J86" s="3">
        <v>122214.0</v>
      </c>
      <c r="K86" s="3">
        <v>16217.78</v>
      </c>
      <c r="L86" s="3">
        <v>174.0</v>
      </c>
      <c r="M86" s="3">
        <v>85.033385</v>
      </c>
      <c r="N86" s="3">
        <v>129.26</v>
      </c>
      <c r="O86" s="3">
        <v>237888.0</v>
      </c>
      <c r="P86" s="3">
        <v>9.74806075959033</v>
      </c>
      <c r="Q86" s="3">
        <v>59.398060344827584</v>
      </c>
      <c r="R86" s="3">
        <v>237886.0</v>
      </c>
      <c r="S86" s="3">
        <v>313703.0</v>
      </c>
      <c r="T86" s="3">
        <v>110.467915962599</v>
      </c>
      <c r="U86" s="3">
        <v>1139.990625</v>
      </c>
      <c r="V86" s="3">
        <v>954.74</v>
      </c>
      <c r="W86" s="3">
        <v>4.16</v>
      </c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 t="s">
        <v>386</v>
      </c>
      <c r="HE86" s="3">
        <v>170.8</v>
      </c>
      <c r="HF86" s="3"/>
      <c r="HG86" s="3">
        <v>174.361786187461</v>
      </c>
      <c r="HH86" s="3"/>
      <c r="HI86" s="3"/>
      <c r="HJ86" s="80">
        <v>49.7103448275862</v>
      </c>
      <c r="HK86" s="3"/>
      <c r="HL86" s="3">
        <v>49.4766052392812</v>
      </c>
      <c r="HM86" s="3"/>
      <c r="HN86" s="3"/>
      <c r="HO86" s="3"/>
      <c r="HP86" s="3"/>
      <c r="HQ86" s="3"/>
      <c r="HR86" s="3"/>
      <c r="HS86" s="3"/>
      <c r="HT86" s="3">
        <v>122214.0</v>
      </c>
    </row>
    <row r="87" ht="12.75" customHeight="1">
      <c r="A87" s="3" t="s">
        <v>60</v>
      </c>
      <c r="B87" s="3">
        <v>1988.0</v>
      </c>
      <c r="C87" s="3">
        <v>1988.5833333332955</v>
      </c>
      <c r="D87" s="3">
        <v>191.6</v>
      </c>
      <c r="E87" s="3">
        <v>1144.043925</v>
      </c>
      <c r="F87" s="3">
        <v>51.1274119280598</v>
      </c>
      <c r="G87" s="3">
        <v>58.913951</v>
      </c>
      <c r="H87" s="3">
        <v>8.5</v>
      </c>
      <c r="I87" s="3">
        <v>10.5</v>
      </c>
      <c r="J87" s="3">
        <v>123516.0</v>
      </c>
      <c r="K87" s="3">
        <v>16406.91</v>
      </c>
      <c r="L87" s="3">
        <v>188.0</v>
      </c>
      <c r="M87" s="3">
        <v>85.1248449999999</v>
      </c>
      <c r="N87" s="3">
        <v>128.52</v>
      </c>
      <c r="O87" s="3">
        <v>240929.0</v>
      </c>
      <c r="P87" s="3">
        <v>10.018830091326068</v>
      </c>
      <c r="Q87" s="3">
        <v>59.748491379310344</v>
      </c>
      <c r="R87" s="3">
        <v>240918.0</v>
      </c>
      <c r="S87" s="3">
        <v>319285.0</v>
      </c>
      <c r="T87" s="3">
        <v>111.423395605718</v>
      </c>
      <c r="U87" s="3">
        <v>1144.043925</v>
      </c>
      <c r="V87" s="3">
        <v>965.18</v>
      </c>
      <c r="W87" s="3">
        <v>4.2</v>
      </c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 t="s">
        <v>387</v>
      </c>
      <c r="HE87" s="3">
        <v>170.9</v>
      </c>
      <c r="HF87" s="3"/>
      <c r="HG87" s="3">
        <v>175.496797602958</v>
      </c>
      <c r="HH87" s="3"/>
      <c r="HI87" s="3"/>
      <c r="HJ87" s="80">
        <v>49.7103448275862</v>
      </c>
      <c r="HK87" s="3"/>
      <c r="HL87" s="3">
        <v>49.7173643927787</v>
      </c>
      <c r="HM87" s="3"/>
      <c r="HN87" s="3"/>
      <c r="HO87" s="3"/>
      <c r="HP87" s="3"/>
      <c r="HQ87" s="3"/>
      <c r="HR87" s="3"/>
      <c r="HS87" s="3"/>
      <c r="HT87" s="3">
        <v>123516.0</v>
      </c>
    </row>
    <row r="88" ht="12.75" customHeight="1">
      <c r="A88" s="3" t="s">
        <v>234</v>
      </c>
      <c r="B88" s="3">
        <v>1988.0</v>
      </c>
      <c r="C88" s="3">
        <v>1988.6666666666288</v>
      </c>
      <c r="D88" s="3">
        <v>197.7</v>
      </c>
      <c r="E88" s="3">
        <v>1143.0306</v>
      </c>
      <c r="F88" s="3">
        <v>51.4531720037632</v>
      </c>
      <c r="G88" s="3">
        <v>59.238113</v>
      </c>
      <c r="H88" s="3">
        <v>8.4</v>
      </c>
      <c r="I88" s="3">
        <v>12.0</v>
      </c>
      <c r="J88" s="3">
        <v>124201.0</v>
      </c>
      <c r="K88" s="3">
        <v>16496.49</v>
      </c>
      <c r="L88" s="3">
        <v>156.0</v>
      </c>
      <c r="M88" s="3">
        <v>85.4293689999999</v>
      </c>
      <c r="N88" s="3">
        <v>130.09</v>
      </c>
      <c r="O88" s="3">
        <v>244167.0</v>
      </c>
      <c r="P88" s="3">
        <v>11.519595762530077</v>
      </c>
      <c r="Q88" s="3">
        <v>59.836099137931036</v>
      </c>
      <c r="R88" s="3">
        <v>244172.0</v>
      </c>
      <c r="S88" s="3">
        <v>323136.0</v>
      </c>
      <c r="T88" s="3">
        <v>112.01791771449</v>
      </c>
      <c r="U88" s="3">
        <v>1143.0306</v>
      </c>
      <c r="V88" s="3">
        <v>954.36</v>
      </c>
      <c r="W88" s="3">
        <v>4.3</v>
      </c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 t="s">
        <v>388</v>
      </c>
      <c r="HE88" s="3">
        <v>181.5</v>
      </c>
      <c r="HF88" s="3"/>
      <c r="HG88" s="3">
        <v>176.910716795977</v>
      </c>
      <c r="HH88" s="3"/>
      <c r="HI88" s="3"/>
      <c r="HJ88" s="80">
        <v>49.8666666666667</v>
      </c>
      <c r="HK88" s="3"/>
      <c r="HL88" s="3">
        <v>49.9106390376289</v>
      </c>
      <c r="HM88" s="3"/>
      <c r="HN88" s="3"/>
      <c r="HO88" s="3"/>
      <c r="HP88" s="3"/>
      <c r="HQ88" s="3"/>
      <c r="HR88" s="3"/>
      <c r="HS88" s="3"/>
      <c r="HT88" s="3">
        <v>124201.0</v>
      </c>
    </row>
    <row r="89" ht="12.75" customHeight="1">
      <c r="A89" s="3" t="s">
        <v>235</v>
      </c>
      <c r="B89" s="3">
        <v>1988.0</v>
      </c>
      <c r="C89" s="3">
        <v>1988.749999999962</v>
      </c>
      <c r="D89" s="3">
        <v>204.9</v>
      </c>
      <c r="E89" s="3">
        <v>1145.05725</v>
      </c>
      <c r="F89" s="3">
        <v>51.6516920449673</v>
      </c>
      <c r="G89" s="3">
        <v>59.447937</v>
      </c>
      <c r="H89" s="3">
        <v>8.3</v>
      </c>
      <c r="I89" s="3">
        <v>12.0</v>
      </c>
      <c r="J89" s="3">
        <v>125961.0</v>
      </c>
      <c r="K89" s="3">
        <v>16696.57</v>
      </c>
      <c r="L89" s="3">
        <v>164.0</v>
      </c>
      <c r="M89" s="3">
        <v>85.945786</v>
      </c>
      <c r="N89" s="3">
        <v>128.53</v>
      </c>
      <c r="O89" s="3">
        <v>247848.0</v>
      </c>
      <c r="P89" s="3">
        <v>11.78030676146576</v>
      </c>
      <c r="Q89" s="3">
        <v>59.92370689655173</v>
      </c>
      <c r="R89" s="3">
        <v>247829.0</v>
      </c>
      <c r="S89" s="3">
        <v>327817.0</v>
      </c>
      <c r="T89" s="3">
        <v>112.907763209601</v>
      </c>
      <c r="U89" s="3">
        <v>1145.05725</v>
      </c>
      <c r="V89" s="3">
        <v>919.36</v>
      </c>
      <c r="W89" s="3">
        <v>4.53</v>
      </c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 t="s">
        <v>389</v>
      </c>
      <c r="HE89" s="3">
        <v>181.5</v>
      </c>
      <c r="HF89" s="3"/>
      <c r="HG89" s="3">
        <v>177.96583290574</v>
      </c>
      <c r="HH89" s="3"/>
      <c r="HI89" s="3"/>
      <c r="HJ89" s="80">
        <v>50.1011494252874</v>
      </c>
      <c r="HK89" s="3"/>
      <c r="HL89" s="3">
        <v>50.0526944192796</v>
      </c>
      <c r="HM89" s="3"/>
      <c r="HN89" s="3"/>
      <c r="HO89" s="3"/>
      <c r="HP89" s="3"/>
      <c r="HQ89" s="3"/>
      <c r="HR89" s="3"/>
      <c r="HS89" s="3"/>
      <c r="HT89" s="3">
        <v>125961.0</v>
      </c>
    </row>
    <row r="90" ht="12.75" customHeight="1">
      <c r="A90" s="3" t="s">
        <v>61</v>
      </c>
      <c r="B90" s="3">
        <v>1988.0</v>
      </c>
      <c r="C90" s="3">
        <v>1988.8333333332953</v>
      </c>
      <c r="D90" s="3">
        <v>208.0</v>
      </c>
      <c r="E90" s="3">
        <v>1155.1905</v>
      </c>
      <c r="F90" s="3">
        <v>52.0307396000422</v>
      </c>
      <c r="G90" s="3">
        <v>59.49624</v>
      </c>
      <c r="H90" s="3">
        <v>8.2</v>
      </c>
      <c r="I90" s="3">
        <v>12.0</v>
      </c>
      <c r="J90" s="3">
        <v>127054.0</v>
      </c>
      <c r="K90" s="3">
        <v>16712.49</v>
      </c>
      <c r="L90" s="3">
        <v>186.0</v>
      </c>
      <c r="M90" s="3">
        <v>86.679997</v>
      </c>
      <c r="N90" s="3">
        <v>129.69</v>
      </c>
      <c r="O90" s="3">
        <v>250766.0</v>
      </c>
      <c r="P90" s="3">
        <v>12.806077961342138</v>
      </c>
      <c r="Q90" s="3">
        <v>60.0989224137931</v>
      </c>
      <c r="R90" s="3">
        <v>250807.0</v>
      </c>
      <c r="S90" s="3">
        <v>331410.0</v>
      </c>
      <c r="T90" s="3">
        <v>113.986749062062</v>
      </c>
      <c r="U90" s="3">
        <v>1155.1905</v>
      </c>
      <c r="V90" s="3">
        <v>957.55</v>
      </c>
      <c r="W90" s="3">
        <v>4.4</v>
      </c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 t="s">
        <v>390</v>
      </c>
      <c r="HE90" s="3">
        <v>182.0</v>
      </c>
      <c r="HF90" s="3"/>
      <c r="HG90" s="3">
        <v>179.253623441137</v>
      </c>
      <c r="HH90" s="3"/>
      <c r="HI90" s="3"/>
      <c r="HJ90" s="80">
        <v>50.3356321839081</v>
      </c>
      <c r="HK90" s="3"/>
      <c r="HL90" s="3">
        <v>50.2458434071201</v>
      </c>
      <c r="HM90" s="3"/>
      <c r="HN90" s="3"/>
      <c r="HO90" s="3"/>
      <c r="HP90" s="3"/>
      <c r="HQ90" s="3"/>
      <c r="HR90" s="3"/>
      <c r="HS90" s="3"/>
      <c r="HT90" s="3">
        <v>127054.0</v>
      </c>
    </row>
    <row r="91" ht="12.75" customHeight="1">
      <c r="A91" s="3" t="s">
        <v>236</v>
      </c>
      <c r="B91" s="3">
        <v>1988.0</v>
      </c>
      <c r="C91" s="3">
        <v>1988.9166666666285</v>
      </c>
      <c r="D91" s="3">
        <v>212.1</v>
      </c>
      <c r="E91" s="3">
        <v>1159.2438</v>
      </c>
      <c r="F91" s="3">
        <v>52.3628187907374</v>
      </c>
      <c r="G91" s="3">
        <v>59.840063</v>
      </c>
      <c r="H91" s="3">
        <v>8.0</v>
      </c>
      <c r="I91" s="3">
        <v>13.0</v>
      </c>
      <c r="J91" s="3">
        <v>125678.0</v>
      </c>
      <c r="K91" s="3">
        <v>16733.39</v>
      </c>
      <c r="L91" s="3">
        <v>166.0</v>
      </c>
      <c r="M91" s="3">
        <v>87.33091</v>
      </c>
      <c r="N91" s="3">
        <v>130.72</v>
      </c>
      <c r="O91" s="3">
        <v>252521.0</v>
      </c>
      <c r="P91" s="3">
        <v>12.805873887873293</v>
      </c>
      <c r="Q91" s="3">
        <v>60.186530172413796</v>
      </c>
      <c r="R91" s="3">
        <v>252524.0</v>
      </c>
      <c r="S91" s="3">
        <v>333349.0</v>
      </c>
      <c r="T91" s="3">
        <v>114.992369527867</v>
      </c>
      <c r="U91" s="3">
        <v>1159.2438</v>
      </c>
      <c r="V91" s="3">
        <v>948.92</v>
      </c>
      <c r="W91" s="3">
        <v>4.48</v>
      </c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 t="s">
        <v>391</v>
      </c>
      <c r="HE91" s="3">
        <v>182.0</v>
      </c>
      <c r="HF91" s="3"/>
      <c r="HG91" s="3">
        <v>180.145579364274</v>
      </c>
      <c r="HH91" s="3"/>
      <c r="HI91" s="3"/>
      <c r="HJ91" s="80">
        <v>50.5701149425287</v>
      </c>
      <c r="HK91" s="3"/>
      <c r="HL91" s="3">
        <v>50.5222728886093</v>
      </c>
      <c r="HM91" s="3"/>
      <c r="HN91" s="3"/>
      <c r="HO91" s="3"/>
      <c r="HP91" s="3"/>
      <c r="HQ91" s="3"/>
      <c r="HR91" s="3"/>
      <c r="HS91" s="3"/>
      <c r="HT91" s="3">
        <v>125678.0</v>
      </c>
    </row>
    <row r="92" ht="12.75" customHeight="1">
      <c r="A92" s="3" t="s">
        <v>237</v>
      </c>
      <c r="B92" s="3">
        <v>1988.0</v>
      </c>
      <c r="C92" s="3">
        <v>1988.9999999999618</v>
      </c>
      <c r="D92" s="3">
        <v>215.0</v>
      </c>
      <c r="E92" s="3">
        <v>1155.1905</v>
      </c>
      <c r="F92" s="3">
        <v>52.5979376485832</v>
      </c>
      <c r="G92" s="3">
        <v>59.763698</v>
      </c>
      <c r="H92" s="3">
        <v>7.9</v>
      </c>
      <c r="I92" s="3">
        <v>13.0</v>
      </c>
      <c r="J92" s="3">
        <v>128870.0</v>
      </c>
      <c r="K92" s="3">
        <v>16818.0</v>
      </c>
      <c r="L92" s="3">
        <v>173.0</v>
      </c>
      <c r="M92" s="3">
        <v>87.889093</v>
      </c>
      <c r="N92" s="3">
        <v>132.08</v>
      </c>
      <c r="O92" s="3">
        <v>255243.0</v>
      </c>
      <c r="P92" s="3">
        <v>12.845660111048918</v>
      </c>
      <c r="Q92" s="3">
        <v>60.36174568965518</v>
      </c>
      <c r="R92" s="3">
        <v>255244.0</v>
      </c>
      <c r="S92" s="3">
        <v>339392.0</v>
      </c>
      <c r="T92" s="3">
        <v>115.4753195541</v>
      </c>
      <c r="U92" s="3">
        <v>1155.1905</v>
      </c>
      <c r="V92" s="3">
        <v>914.63</v>
      </c>
      <c r="W92" s="3">
        <v>4.76</v>
      </c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 t="s">
        <v>392</v>
      </c>
      <c r="HE92" s="3">
        <v>182.3</v>
      </c>
      <c r="HF92" s="3"/>
      <c r="HG92" s="3">
        <v>181.171322036705</v>
      </c>
      <c r="HH92" s="3"/>
      <c r="HI92" s="3"/>
      <c r="HJ92" s="80">
        <v>50.648275862069</v>
      </c>
      <c r="HK92" s="3"/>
      <c r="HL92" s="3">
        <v>50.7901719207145</v>
      </c>
      <c r="HM92" s="3"/>
      <c r="HN92" s="3"/>
      <c r="HO92" s="3"/>
      <c r="HP92" s="3"/>
      <c r="HQ92" s="3"/>
      <c r="HR92" s="3"/>
      <c r="HS92" s="3"/>
      <c r="HT92" s="3">
        <v>128870.0</v>
      </c>
    </row>
    <row r="93" ht="12.75" customHeight="1">
      <c r="A93" s="3" t="s">
        <v>58</v>
      </c>
      <c r="B93" s="3">
        <v>1989.0</v>
      </c>
      <c r="C93" s="3">
        <v>1989.083333333295</v>
      </c>
      <c r="D93" s="3">
        <v>217.7</v>
      </c>
      <c r="E93" s="3">
        <v>1159.2438</v>
      </c>
      <c r="F93" s="3">
        <v>52.9380916744175</v>
      </c>
      <c r="G93" s="3">
        <v>59.772112</v>
      </c>
      <c r="H93" s="3">
        <v>7.7</v>
      </c>
      <c r="I93" s="3">
        <v>13.0</v>
      </c>
      <c r="J93" s="3">
        <v>129311.0</v>
      </c>
      <c r="K93" s="3">
        <v>16844.88</v>
      </c>
      <c r="L93" s="3">
        <v>155.0</v>
      </c>
      <c r="M93" s="3">
        <v>88.359301</v>
      </c>
      <c r="N93" s="3">
        <v>132.34</v>
      </c>
      <c r="O93" s="3">
        <v>257475.0</v>
      </c>
      <c r="P93" s="3">
        <v>13.231885873458017</v>
      </c>
      <c r="Q93" s="3">
        <v>60.88739224137931</v>
      </c>
      <c r="R93" s="3">
        <v>257491.0</v>
      </c>
      <c r="S93" s="3">
        <v>343532.0</v>
      </c>
      <c r="T93" s="3">
        <v>116.452636364089</v>
      </c>
      <c r="U93" s="3">
        <v>1159.2438</v>
      </c>
      <c r="V93" s="3">
        <v>976.16</v>
      </c>
      <c r="W93" s="3">
        <v>4.49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 t="s">
        <v>393</v>
      </c>
      <c r="HE93" s="3">
        <v>182.7</v>
      </c>
      <c r="HF93" s="3"/>
      <c r="HG93" s="3">
        <v>182.523016003468</v>
      </c>
      <c r="HH93" s="3"/>
      <c r="HI93" s="3"/>
      <c r="HJ93" s="80">
        <v>50.8045977011494</v>
      </c>
      <c r="HK93" s="3"/>
      <c r="HL93" s="3">
        <v>51.0801262268738</v>
      </c>
      <c r="HM93" s="3"/>
      <c r="HN93" s="3"/>
      <c r="HO93" s="3"/>
      <c r="HP93" s="3"/>
      <c r="HQ93" s="3"/>
      <c r="HR93" s="3"/>
      <c r="HS93" s="3"/>
      <c r="HT93" s="3">
        <v>129311.0</v>
      </c>
    </row>
    <row r="94" ht="12.75" customHeight="1">
      <c r="A94" s="3" t="s">
        <v>230</v>
      </c>
      <c r="B94" s="3">
        <v>1989.0</v>
      </c>
      <c r="C94" s="3">
        <v>1989.1666666666283</v>
      </c>
      <c r="D94" s="3">
        <v>220.1</v>
      </c>
      <c r="E94" s="3">
        <v>1160.257125</v>
      </c>
      <c r="F94" s="3">
        <v>53.1130069773429</v>
      </c>
      <c r="G94" s="3">
        <v>60.046284</v>
      </c>
      <c r="H94" s="3">
        <v>7.6</v>
      </c>
      <c r="I94" s="3">
        <v>13.0</v>
      </c>
      <c r="J94" s="3">
        <v>132199.0</v>
      </c>
      <c r="K94" s="3">
        <v>16861.8</v>
      </c>
      <c r="L94" s="3">
        <v>152.0</v>
      </c>
      <c r="M94" s="3">
        <v>88.883322</v>
      </c>
      <c r="N94" s="3">
        <v>131.7</v>
      </c>
      <c r="O94" s="3">
        <v>260669.0</v>
      </c>
      <c r="P94" s="3">
        <v>13.556267005851641</v>
      </c>
      <c r="Q94" s="3">
        <v>61.062607758620686</v>
      </c>
      <c r="R94" s="3">
        <v>260680.0</v>
      </c>
      <c r="S94" s="3">
        <v>349647.0</v>
      </c>
      <c r="T94" s="3">
        <v>117.258438308413</v>
      </c>
      <c r="U94" s="3">
        <v>1160.257125</v>
      </c>
      <c r="V94" s="3">
        <v>1059.28</v>
      </c>
      <c r="W94" s="3">
        <v>4.16</v>
      </c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 t="s">
        <v>394</v>
      </c>
      <c r="HE94" s="3">
        <v>183.2</v>
      </c>
      <c r="HF94" s="3"/>
      <c r="HG94" s="3">
        <v>183.441189059197</v>
      </c>
      <c r="HH94" s="3"/>
      <c r="HI94" s="3"/>
      <c r="HJ94" s="80">
        <v>50.9609195402299</v>
      </c>
      <c r="HK94" s="3"/>
      <c r="HL94" s="3">
        <v>51.266255879037</v>
      </c>
      <c r="HM94" s="3"/>
      <c r="HN94" s="3"/>
      <c r="HO94" s="3"/>
      <c r="HP94" s="3"/>
      <c r="HQ94" s="3"/>
      <c r="HR94" s="3"/>
      <c r="HS94" s="3"/>
      <c r="HT94" s="3">
        <v>132199.0</v>
      </c>
    </row>
    <row r="95" ht="12.75" customHeight="1">
      <c r="A95" s="3" t="s">
        <v>231</v>
      </c>
      <c r="B95" s="3">
        <v>1989.0</v>
      </c>
      <c r="C95" s="3">
        <v>1989.2499999999616</v>
      </c>
      <c r="D95" s="3">
        <v>223.6</v>
      </c>
      <c r="E95" s="3">
        <v>1161.27045</v>
      </c>
      <c r="F95" s="3">
        <v>53.4097771164326</v>
      </c>
      <c r="G95" s="3">
        <v>59.881604</v>
      </c>
      <c r="H95" s="3">
        <v>7.4</v>
      </c>
      <c r="I95" s="3">
        <v>13.0</v>
      </c>
      <c r="J95" s="3">
        <v>134075.0</v>
      </c>
      <c r="K95" s="3">
        <v>16919.54</v>
      </c>
      <c r="L95" s="3">
        <v>120.0</v>
      </c>
      <c r="M95" s="3">
        <v>89.4573769999999</v>
      </c>
      <c r="N95" s="3">
        <v>129.95</v>
      </c>
      <c r="O95" s="3">
        <v>262334.0</v>
      </c>
      <c r="P95" s="3">
        <v>13.564257521411362</v>
      </c>
      <c r="Q95" s="3">
        <v>61.41303879310344</v>
      </c>
      <c r="R95" s="3">
        <v>262573.0</v>
      </c>
      <c r="S95" s="3">
        <v>353778.0</v>
      </c>
      <c r="T95" s="3">
        <v>117.944058570994</v>
      </c>
      <c r="U95" s="3">
        <v>1161.27045</v>
      </c>
      <c r="V95" s="3">
        <v>1076.81</v>
      </c>
      <c r="W95" s="3">
        <v>4.17</v>
      </c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 t="s">
        <v>395</v>
      </c>
      <c r="HE95" s="3">
        <v>183.2</v>
      </c>
      <c r="HF95" s="3"/>
      <c r="HG95" s="3">
        <v>184.276114862447</v>
      </c>
      <c r="HH95" s="3"/>
      <c r="HI95" s="3"/>
      <c r="HJ95" s="80">
        <v>51.1954022988506</v>
      </c>
      <c r="HK95" s="3"/>
      <c r="HL95" s="3">
        <v>51.462655545584</v>
      </c>
      <c r="HM95" s="3"/>
      <c r="HN95" s="3"/>
      <c r="HO95" s="3"/>
      <c r="HP95" s="3"/>
      <c r="HQ95" s="3"/>
      <c r="HR95" s="3"/>
      <c r="HS95" s="3"/>
      <c r="HT95" s="3">
        <v>134075.0</v>
      </c>
    </row>
    <row r="96" ht="12.75" customHeight="1">
      <c r="A96" s="3" t="s">
        <v>59</v>
      </c>
      <c r="B96" s="3">
        <v>1989.0</v>
      </c>
      <c r="C96" s="3">
        <v>1989.3333333332948</v>
      </c>
      <c r="D96" s="3">
        <v>224.9</v>
      </c>
      <c r="E96" s="3">
        <v>1241.323125</v>
      </c>
      <c r="F96" s="3">
        <v>53.2648654491255</v>
      </c>
      <c r="G96" s="3">
        <v>60.526414</v>
      </c>
      <c r="H96" s="3">
        <v>7.3</v>
      </c>
      <c r="I96" s="3">
        <v>13.0</v>
      </c>
      <c r="J96" s="3">
        <v>134013.0</v>
      </c>
      <c r="K96" s="3">
        <v>16989.22</v>
      </c>
      <c r="L96" s="3">
        <v>194.0</v>
      </c>
      <c r="M96" s="3">
        <v>90.089108</v>
      </c>
      <c r="N96" s="3">
        <v>129.23</v>
      </c>
      <c r="O96" s="3">
        <v>264974.0</v>
      </c>
      <c r="P96" s="3">
        <v>13.564567137827623</v>
      </c>
      <c r="Q96" s="3">
        <v>61.763469827586206</v>
      </c>
      <c r="R96" s="3">
        <v>264931.0</v>
      </c>
      <c r="S96" s="3">
        <v>357581.0</v>
      </c>
      <c r="T96" s="3">
        <v>119.356365023557</v>
      </c>
      <c r="U96" s="3">
        <v>1241.323125</v>
      </c>
      <c r="V96" s="3">
        <v>1066.84</v>
      </c>
      <c r="W96" s="3">
        <v>4.29</v>
      </c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 t="s">
        <v>396</v>
      </c>
      <c r="HE96" s="3">
        <v>183.4</v>
      </c>
      <c r="HF96" s="3"/>
      <c r="HG96" s="3">
        <v>185.272602465474</v>
      </c>
      <c r="HH96" s="3"/>
      <c r="HI96" s="3"/>
      <c r="HJ96" s="80">
        <v>51.8988505747127</v>
      </c>
      <c r="HK96" s="3"/>
      <c r="HL96" s="3">
        <v>51.6723622266299</v>
      </c>
      <c r="HM96" s="3"/>
      <c r="HN96" s="3"/>
      <c r="HO96" s="3"/>
      <c r="HP96" s="3"/>
      <c r="HQ96" s="3"/>
      <c r="HR96" s="3"/>
      <c r="HS96" s="3"/>
      <c r="HT96" s="3">
        <v>134013.0</v>
      </c>
    </row>
    <row r="97" ht="12.75" customHeight="1">
      <c r="A97" s="3" t="s">
        <v>232</v>
      </c>
      <c r="B97" s="3">
        <v>1989.0</v>
      </c>
      <c r="C97" s="3">
        <v>1989.416666666628</v>
      </c>
      <c r="D97" s="3">
        <v>227.4</v>
      </c>
      <c r="E97" s="3">
        <v>1243.349775</v>
      </c>
      <c r="F97" s="3">
        <v>53.5640050959929</v>
      </c>
      <c r="G97" s="3">
        <v>60.284392</v>
      </c>
      <c r="H97" s="3">
        <v>7.2</v>
      </c>
      <c r="I97" s="3">
        <v>14.0</v>
      </c>
      <c r="J97" s="3">
        <v>136642.0</v>
      </c>
      <c r="K97" s="3">
        <v>17075.82</v>
      </c>
      <c r="L97" s="3">
        <v>166.0</v>
      </c>
      <c r="M97" s="3">
        <v>90.4057569999999</v>
      </c>
      <c r="N97" s="3">
        <v>127.59</v>
      </c>
      <c r="O97" s="3">
        <v>267589.0</v>
      </c>
      <c r="P97" s="3">
        <v>13.576032917833688</v>
      </c>
      <c r="Q97" s="3">
        <v>62.20150862068966</v>
      </c>
      <c r="R97" s="3">
        <v>267605.0</v>
      </c>
      <c r="S97" s="3">
        <v>363996.0</v>
      </c>
      <c r="T97" s="3">
        <v>120.093025897961</v>
      </c>
      <c r="U97" s="3">
        <v>1243.349775</v>
      </c>
      <c r="V97" s="3">
        <v>1099.89</v>
      </c>
      <c r="W97" s="3">
        <v>4.21</v>
      </c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 t="s">
        <v>397</v>
      </c>
      <c r="HE97" s="3">
        <v>183.3</v>
      </c>
      <c r="HF97" s="3"/>
      <c r="HG97" s="3">
        <v>185.903118782732</v>
      </c>
      <c r="HH97" s="3"/>
      <c r="HI97" s="3"/>
      <c r="HJ97" s="80">
        <v>52.1333333333333</v>
      </c>
      <c r="HK97" s="3"/>
      <c r="HL97" s="3">
        <v>51.7949985902909</v>
      </c>
      <c r="HM97" s="3"/>
      <c r="HN97" s="3"/>
      <c r="HO97" s="3"/>
      <c r="HP97" s="3"/>
      <c r="HQ97" s="3"/>
      <c r="HR97" s="3"/>
      <c r="HS97" s="3"/>
      <c r="HT97" s="3">
        <v>136642.0</v>
      </c>
    </row>
    <row r="98" ht="12.75" customHeight="1">
      <c r="A98" s="3" t="s">
        <v>233</v>
      </c>
      <c r="B98" s="3">
        <v>1989.0</v>
      </c>
      <c r="C98" s="3">
        <v>1989.4999999999613</v>
      </c>
      <c r="D98" s="3">
        <v>226.9</v>
      </c>
      <c r="E98" s="3">
        <v>1248.4164</v>
      </c>
      <c r="F98" s="3">
        <v>53.8866852105457</v>
      </c>
      <c r="G98" s="3">
        <v>60.089194</v>
      </c>
      <c r="H98" s="3">
        <v>7.2</v>
      </c>
      <c r="I98" s="3">
        <v>14.0</v>
      </c>
      <c r="J98" s="3">
        <v>156282.0</v>
      </c>
      <c r="K98" s="3">
        <v>17184.33</v>
      </c>
      <c r="L98" s="3">
        <v>136.0</v>
      </c>
      <c r="M98" s="3">
        <v>90.405136</v>
      </c>
      <c r="N98" s="3">
        <v>123.89</v>
      </c>
      <c r="O98" s="3">
        <v>262158.0</v>
      </c>
      <c r="P98" s="3">
        <v>13.587571370718244</v>
      </c>
      <c r="Q98" s="3">
        <v>62.28911637931034</v>
      </c>
      <c r="R98" s="3">
        <v>262116.0</v>
      </c>
      <c r="S98" s="3">
        <v>375240.0</v>
      </c>
      <c r="T98" s="3">
        <v>120.968543783045</v>
      </c>
      <c r="U98" s="3">
        <v>1248.4164</v>
      </c>
      <c r="V98" s="3">
        <v>1101.7</v>
      </c>
      <c r="W98" s="3">
        <v>4.28</v>
      </c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 t="s">
        <v>398</v>
      </c>
      <c r="HE98" s="3">
        <v>183.3</v>
      </c>
      <c r="HF98" s="3"/>
      <c r="HG98" s="3">
        <v>186.830521349584</v>
      </c>
      <c r="HH98" s="3"/>
      <c r="HI98" s="3"/>
      <c r="HJ98" s="80">
        <v>52.367816091954</v>
      </c>
      <c r="HK98" s="3"/>
      <c r="HL98" s="3">
        <v>52.0829637047459</v>
      </c>
      <c r="HM98" s="3"/>
      <c r="HN98" s="3"/>
      <c r="HO98" s="3"/>
      <c r="HP98" s="3"/>
      <c r="HQ98" s="3"/>
      <c r="HR98" s="3"/>
      <c r="HS98" s="3"/>
      <c r="HT98" s="3">
        <v>156282.0</v>
      </c>
    </row>
    <row r="99" ht="12.75" customHeight="1">
      <c r="A99" s="3" t="s">
        <v>60</v>
      </c>
      <c r="B99" s="3">
        <v>1989.0</v>
      </c>
      <c r="C99" s="3">
        <v>1989.5833333332946</v>
      </c>
      <c r="D99" s="3">
        <v>225.8</v>
      </c>
      <c r="E99" s="3">
        <v>1249.429725</v>
      </c>
      <c r="F99" s="3">
        <v>54.1451730139811</v>
      </c>
      <c r="G99" s="3">
        <v>60.067012</v>
      </c>
      <c r="H99" s="3">
        <v>7.1</v>
      </c>
      <c r="I99" s="3">
        <v>14.0</v>
      </c>
      <c r="J99" s="3">
        <v>157560.0</v>
      </c>
      <c r="K99" s="3">
        <v>17268.19</v>
      </c>
      <c r="L99" s="3">
        <v>122.0</v>
      </c>
      <c r="M99" s="3">
        <v>90.087453</v>
      </c>
      <c r="N99" s="3">
        <v>125.27</v>
      </c>
      <c r="O99" s="3">
        <v>264885.0</v>
      </c>
      <c r="P99" s="3">
        <v>13.604915517254064</v>
      </c>
      <c r="Q99" s="3">
        <v>62.37672413793104</v>
      </c>
      <c r="R99" s="3">
        <v>264899.0</v>
      </c>
      <c r="S99" s="3">
        <v>377333.0</v>
      </c>
      <c r="T99" s="3">
        <v>121.695856446105</v>
      </c>
      <c r="U99" s="3">
        <v>1249.429725</v>
      </c>
      <c r="V99" s="3">
        <v>1148.56</v>
      </c>
      <c r="W99" s="3">
        <v>4.14</v>
      </c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 t="s">
        <v>399</v>
      </c>
      <c r="HE99" s="3">
        <v>183.2</v>
      </c>
      <c r="HF99" s="3"/>
      <c r="HG99" s="3">
        <v>187.985053936765</v>
      </c>
      <c r="HH99" s="3"/>
      <c r="HI99" s="3"/>
      <c r="HJ99" s="80">
        <v>52.2896551724138</v>
      </c>
      <c r="HK99" s="3"/>
      <c r="HL99" s="3">
        <v>52.2807426133401</v>
      </c>
      <c r="HM99" s="3"/>
      <c r="HN99" s="3"/>
      <c r="HO99" s="3"/>
      <c r="HP99" s="3"/>
      <c r="HQ99" s="3"/>
      <c r="HR99" s="3"/>
      <c r="HS99" s="3"/>
      <c r="HT99" s="3">
        <v>157560.0</v>
      </c>
    </row>
    <row r="100" ht="12.75" customHeight="1">
      <c r="A100" s="3" t="s">
        <v>234</v>
      </c>
      <c r="B100" s="3">
        <v>1989.0</v>
      </c>
      <c r="C100" s="3">
        <v>1989.6666666666279</v>
      </c>
      <c r="D100" s="3">
        <v>225.1</v>
      </c>
      <c r="E100" s="3">
        <v>1250.44305</v>
      </c>
      <c r="F100" s="3">
        <v>54.3452416214801</v>
      </c>
      <c r="G100" s="3">
        <v>60.638173</v>
      </c>
      <c r="H100" s="3">
        <v>7.1</v>
      </c>
      <c r="I100" s="3">
        <v>14.0</v>
      </c>
      <c r="J100" s="3">
        <v>161041.0</v>
      </c>
      <c r="K100" s="3">
        <v>17488.81</v>
      </c>
      <c r="L100" s="3">
        <v>196.0</v>
      </c>
      <c r="M100" s="3">
        <v>89.942655</v>
      </c>
      <c r="N100" s="3">
        <v>124.5</v>
      </c>
      <c r="O100" s="3">
        <v>267610.0</v>
      </c>
      <c r="P100" s="3">
        <v>13.604406782342862</v>
      </c>
      <c r="Q100" s="3">
        <v>62.551939655172426</v>
      </c>
      <c r="R100" s="3">
        <v>267639.0</v>
      </c>
      <c r="S100" s="3">
        <v>384809.0</v>
      </c>
      <c r="T100" s="3">
        <v>122.504698003879</v>
      </c>
      <c r="U100" s="3">
        <v>1250.44305</v>
      </c>
      <c r="V100" s="3">
        <v>1195.36</v>
      </c>
      <c r="W100" s="3">
        <v>3.97</v>
      </c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 t="s">
        <v>400</v>
      </c>
      <c r="HE100" s="3">
        <v>191.2</v>
      </c>
      <c r="HF100" s="3"/>
      <c r="HG100" s="3">
        <v>186.471342463857</v>
      </c>
      <c r="HH100" s="3"/>
      <c r="HI100" s="3"/>
      <c r="HJ100" s="80">
        <v>52.367816091954</v>
      </c>
      <c r="HK100" s="3"/>
      <c r="HL100" s="3">
        <v>52.400875046219</v>
      </c>
      <c r="HM100" s="3"/>
      <c r="HN100" s="3"/>
      <c r="HO100" s="3"/>
      <c r="HP100" s="3"/>
      <c r="HQ100" s="3"/>
      <c r="HR100" s="3"/>
      <c r="HS100" s="3"/>
      <c r="HT100" s="3">
        <v>161041.0</v>
      </c>
    </row>
    <row r="101" ht="12.75" customHeight="1">
      <c r="A101" s="3" t="s">
        <v>235</v>
      </c>
      <c r="B101" s="3">
        <v>1989.0</v>
      </c>
      <c r="C101" s="3">
        <v>1989.7499999999611</v>
      </c>
      <c r="D101" s="3">
        <v>223.7</v>
      </c>
      <c r="E101" s="3">
        <v>1253.483025</v>
      </c>
      <c r="F101" s="3">
        <v>54.6334290377512</v>
      </c>
      <c r="G101" s="3">
        <v>60.494816</v>
      </c>
      <c r="H101" s="3">
        <v>7.1</v>
      </c>
      <c r="I101" s="3">
        <v>14.0</v>
      </c>
      <c r="J101" s="3">
        <v>162219.0</v>
      </c>
      <c r="K101" s="3">
        <v>17453.87</v>
      </c>
      <c r="L101" s="3">
        <v>139.0</v>
      </c>
      <c r="M101" s="3">
        <v>89.969893</v>
      </c>
      <c r="N101" s="3">
        <v>124.03</v>
      </c>
      <c r="O101" s="3">
        <v>270987.0</v>
      </c>
      <c r="P101" s="3">
        <v>13.603908875298828</v>
      </c>
      <c r="Q101" s="3">
        <v>62.902370689655164</v>
      </c>
      <c r="R101" s="3">
        <v>270973.0</v>
      </c>
      <c r="S101" s="3">
        <v>389441.0</v>
      </c>
      <c r="T101" s="3">
        <v>123.590978610337</v>
      </c>
      <c r="U101" s="3">
        <v>1253.483025</v>
      </c>
      <c r="V101" s="3">
        <v>1204.37</v>
      </c>
      <c r="W101" s="3">
        <v>4.0</v>
      </c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 t="s">
        <v>401</v>
      </c>
      <c r="HE101" s="3">
        <v>191.3</v>
      </c>
      <c r="HF101" s="3"/>
      <c r="HG101" s="3">
        <v>187.846940946701</v>
      </c>
      <c r="HH101" s="3"/>
      <c r="HI101" s="3"/>
      <c r="HJ101" s="80">
        <v>52.7586206896552</v>
      </c>
      <c r="HK101" s="3"/>
      <c r="HL101" s="3">
        <v>52.6884391277926</v>
      </c>
      <c r="HM101" s="3"/>
      <c r="HN101" s="3"/>
      <c r="HO101" s="3"/>
      <c r="HP101" s="3"/>
      <c r="HQ101" s="3"/>
      <c r="HR101" s="3"/>
      <c r="HS101" s="3"/>
      <c r="HT101" s="3">
        <v>162219.0</v>
      </c>
    </row>
    <row r="102" ht="12.75" customHeight="1">
      <c r="A102" s="3" t="s">
        <v>61</v>
      </c>
      <c r="B102" s="3">
        <v>1989.0</v>
      </c>
      <c r="C102" s="3">
        <v>1989.8333333332944</v>
      </c>
      <c r="D102" s="3">
        <v>222.6</v>
      </c>
      <c r="E102" s="3">
        <v>1264.6296</v>
      </c>
      <c r="F102" s="3">
        <v>54.9170464752567</v>
      </c>
      <c r="G102" s="3">
        <v>60.232152</v>
      </c>
      <c r="H102" s="3">
        <v>7.0</v>
      </c>
      <c r="I102" s="3">
        <v>15.0</v>
      </c>
      <c r="J102" s="3">
        <v>163345.0</v>
      </c>
      <c r="K102" s="3">
        <v>17591.63</v>
      </c>
      <c r="L102" s="3">
        <v>160.0</v>
      </c>
      <c r="M102" s="3">
        <v>90.166374</v>
      </c>
      <c r="N102" s="3">
        <v>122.03</v>
      </c>
      <c r="O102" s="3">
        <v>273353.0</v>
      </c>
      <c r="P102" s="3">
        <v>13.931089644608278</v>
      </c>
      <c r="Q102" s="3">
        <v>63.25280172413793</v>
      </c>
      <c r="R102" s="3">
        <v>273402.0</v>
      </c>
      <c r="S102" s="3">
        <v>395937.0</v>
      </c>
      <c r="T102" s="3">
        <v>124.810033826996</v>
      </c>
      <c r="U102" s="3">
        <v>1264.6296</v>
      </c>
      <c r="V102" s="3">
        <v>1110.88</v>
      </c>
      <c r="W102" s="3">
        <v>4.43</v>
      </c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 t="s">
        <v>402</v>
      </c>
      <c r="HE102" s="3">
        <v>191.3</v>
      </c>
      <c r="HF102" s="3"/>
      <c r="HG102" s="3">
        <v>188.672758947872</v>
      </c>
      <c r="HH102" s="3"/>
      <c r="HI102" s="3"/>
      <c r="HJ102" s="80">
        <v>53.1494252873563</v>
      </c>
      <c r="HK102" s="3"/>
      <c r="HL102" s="3">
        <v>53.0266093459046</v>
      </c>
      <c r="HM102" s="3"/>
      <c r="HN102" s="3"/>
      <c r="HO102" s="3"/>
      <c r="HP102" s="3"/>
      <c r="HQ102" s="3"/>
      <c r="HR102" s="3"/>
      <c r="HS102" s="3"/>
      <c r="HT102" s="3">
        <v>163345.0</v>
      </c>
    </row>
    <row r="103" ht="12.75" customHeight="1">
      <c r="A103" s="3" t="s">
        <v>236</v>
      </c>
      <c r="B103" s="3">
        <v>1989.0</v>
      </c>
      <c r="C103" s="3">
        <v>1989.9166666666276</v>
      </c>
      <c r="D103" s="3">
        <v>222.1</v>
      </c>
      <c r="E103" s="3">
        <v>1265.642925</v>
      </c>
      <c r="F103" s="3">
        <v>55.1656956437397</v>
      </c>
      <c r="G103" s="3">
        <v>60.397906</v>
      </c>
      <c r="H103" s="3">
        <v>7.0</v>
      </c>
      <c r="I103" s="3">
        <v>15.0</v>
      </c>
      <c r="J103" s="3">
        <v>164717.0</v>
      </c>
      <c r="K103" s="3">
        <v>17729.39</v>
      </c>
      <c r="L103" s="3">
        <v>167.0</v>
      </c>
      <c r="M103" s="3">
        <v>90.76691</v>
      </c>
      <c r="N103" s="3">
        <v>119.76</v>
      </c>
      <c r="O103" s="3">
        <v>276602.0</v>
      </c>
      <c r="P103" s="3">
        <v>14.602202101588126</v>
      </c>
      <c r="Q103" s="3">
        <v>63.25280172413793</v>
      </c>
      <c r="R103" s="3">
        <v>276630.0</v>
      </c>
      <c r="S103" s="3">
        <v>398178.0</v>
      </c>
      <c r="T103" s="3">
        <v>125.608079842668</v>
      </c>
      <c r="U103" s="3">
        <v>1265.642925</v>
      </c>
      <c r="V103" s="3">
        <v>1108.38</v>
      </c>
      <c r="W103" s="3">
        <v>4.48</v>
      </c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 t="s">
        <v>403</v>
      </c>
      <c r="HE103" s="3">
        <v>191.5</v>
      </c>
      <c r="HF103" s="3"/>
      <c r="HG103" s="3">
        <v>189.709767430681</v>
      </c>
      <c r="HH103" s="3"/>
      <c r="HI103" s="3"/>
      <c r="HJ103" s="80">
        <v>53.3057471264368</v>
      </c>
      <c r="HK103" s="3"/>
      <c r="HL103" s="3">
        <v>53.2499283848025</v>
      </c>
      <c r="HM103" s="3"/>
      <c r="HN103" s="3"/>
      <c r="HO103" s="3"/>
      <c r="HP103" s="3"/>
      <c r="HQ103" s="3"/>
      <c r="HR103" s="3"/>
      <c r="HS103" s="3"/>
      <c r="HT103" s="3">
        <v>164717.0</v>
      </c>
    </row>
    <row r="104" ht="12.75" customHeight="1">
      <c r="A104" s="3" t="s">
        <v>237</v>
      </c>
      <c r="B104" s="3">
        <v>1989.0</v>
      </c>
      <c r="C104" s="3">
        <v>1989.999999999961</v>
      </c>
      <c r="D104" s="3">
        <v>221.6</v>
      </c>
      <c r="E104" s="3">
        <v>1268.6829</v>
      </c>
      <c r="F104" s="3">
        <v>55.4754657618376</v>
      </c>
      <c r="G104" s="3">
        <v>60.569943</v>
      </c>
      <c r="H104" s="3">
        <v>7.0</v>
      </c>
      <c r="I104" s="3">
        <v>15.0</v>
      </c>
      <c r="J104" s="3">
        <v>168627.0</v>
      </c>
      <c r="K104" s="3">
        <v>17867.16</v>
      </c>
      <c r="L104" s="3">
        <v>186.0</v>
      </c>
      <c r="M104" s="3">
        <v>91.766716</v>
      </c>
      <c r="N104" s="3">
        <v>118.11</v>
      </c>
      <c r="O104" s="3">
        <v>278683.0</v>
      </c>
      <c r="P104" s="3">
        <v>14.536462630275556</v>
      </c>
      <c r="Q104" s="3">
        <v>63.515625</v>
      </c>
      <c r="R104" s="3">
        <v>278695.0</v>
      </c>
      <c r="S104" s="3">
        <v>406485.0</v>
      </c>
      <c r="T104" s="3">
        <v>126.831991497443</v>
      </c>
      <c r="U104" s="3">
        <v>1268.6829</v>
      </c>
      <c r="V104" s="3">
        <v>1175.26</v>
      </c>
      <c r="W104" s="3">
        <v>4.29</v>
      </c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 t="s">
        <v>404</v>
      </c>
      <c r="HE104" s="3">
        <v>191.7</v>
      </c>
      <c r="HF104" s="3"/>
      <c r="HG104" s="3">
        <v>190.612031652043</v>
      </c>
      <c r="HH104" s="3"/>
      <c r="HI104" s="3"/>
      <c r="HJ104" s="80">
        <v>53.383908045977</v>
      </c>
      <c r="HK104" s="3"/>
      <c r="HL104" s="3">
        <v>53.5578345120242</v>
      </c>
      <c r="HM104" s="3"/>
      <c r="HN104" s="3"/>
      <c r="HO104" s="3"/>
      <c r="HP104" s="3"/>
      <c r="HQ104" s="3"/>
      <c r="HR104" s="3"/>
      <c r="HS104" s="3"/>
      <c r="HT104" s="3">
        <v>168627.0</v>
      </c>
    </row>
    <row r="105" ht="12.75" customHeight="1">
      <c r="A105" s="3" t="s">
        <v>58</v>
      </c>
      <c r="B105" s="3">
        <v>1990.0</v>
      </c>
      <c r="C105" s="3">
        <v>1990.0833333332941</v>
      </c>
      <c r="D105" s="3">
        <v>224.1</v>
      </c>
      <c r="E105" s="3">
        <v>1275.776175</v>
      </c>
      <c r="F105" s="3">
        <v>55.8785537963498</v>
      </c>
      <c r="G105" s="3">
        <v>60.524721</v>
      </c>
      <c r="H105" s="3">
        <v>6.9</v>
      </c>
      <c r="I105" s="3">
        <v>15.0</v>
      </c>
      <c r="J105" s="3">
        <v>168107.0</v>
      </c>
      <c r="K105" s="3">
        <v>17830.22</v>
      </c>
      <c r="L105" s="3">
        <v>76.0</v>
      </c>
      <c r="M105" s="3">
        <v>93.192897</v>
      </c>
      <c r="N105" s="3">
        <v>119.83</v>
      </c>
      <c r="O105" s="3">
        <v>280305.0</v>
      </c>
      <c r="P105" s="3">
        <v>14.595075644684508</v>
      </c>
      <c r="Q105" s="3">
        <v>64.21648706896552</v>
      </c>
      <c r="R105" s="3">
        <v>280301.0</v>
      </c>
      <c r="S105" s="3">
        <v>411119.0</v>
      </c>
      <c r="T105" s="3">
        <v>128.163527230091</v>
      </c>
      <c r="U105" s="3">
        <v>1275.776175</v>
      </c>
      <c r="V105" s="3">
        <v>1184.51</v>
      </c>
      <c r="W105" s="3">
        <v>4.35</v>
      </c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 t="s">
        <v>405</v>
      </c>
      <c r="HE105" s="3">
        <v>191.7</v>
      </c>
      <c r="HF105" s="3"/>
      <c r="HG105" s="3">
        <v>191.477977540847</v>
      </c>
      <c r="HH105" s="3"/>
      <c r="HI105" s="3"/>
      <c r="HJ105" s="80">
        <v>53.6183908045977</v>
      </c>
      <c r="HK105" s="3"/>
      <c r="HL105" s="3">
        <v>53.9442106371129</v>
      </c>
      <c r="HM105" s="3"/>
      <c r="HN105" s="3"/>
      <c r="HO105" s="3"/>
      <c r="HP105" s="3"/>
      <c r="HQ105" s="3"/>
      <c r="HR105" s="3"/>
      <c r="HS105" s="3"/>
      <c r="HT105" s="3">
        <v>168107.0</v>
      </c>
    </row>
    <row r="106" ht="12.75" customHeight="1">
      <c r="A106" s="3" t="s">
        <v>230</v>
      </c>
      <c r="B106" s="3">
        <v>1990.0</v>
      </c>
      <c r="C106" s="3">
        <v>1990.1666666666274</v>
      </c>
      <c r="D106" s="3">
        <v>224.0</v>
      </c>
      <c r="E106" s="3">
        <v>1276.7895</v>
      </c>
      <c r="F106" s="3">
        <v>56.3295134273107</v>
      </c>
      <c r="G106" s="3">
        <v>60.781973</v>
      </c>
      <c r="H106" s="3">
        <v>6.9</v>
      </c>
      <c r="I106" s="3">
        <v>15.0</v>
      </c>
      <c r="J106" s="3">
        <v>169250.0</v>
      </c>
      <c r="K106" s="3">
        <v>17964.99</v>
      </c>
      <c r="L106" s="3">
        <v>141.0</v>
      </c>
      <c r="M106" s="3">
        <v>93.933767</v>
      </c>
      <c r="N106" s="3">
        <v>122.05</v>
      </c>
      <c r="O106" s="3">
        <v>283909.0</v>
      </c>
      <c r="P106" s="3">
        <v>14.686788325102736</v>
      </c>
      <c r="Q106" s="3">
        <v>64.3917025862069</v>
      </c>
      <c r="R106" s="3">
        <v>283904.0</v>
      </c>
      <c r="S106" s="3">
        <v>414483.0</v>
      </c>
      <c r="T106" s="3">
        <v>129.057336024833</v>
      </c>
      <c r="U106" s="3">
        <v>1276.7895</v>
      </c>
      <c r="V106" s="3">
        <v>1146.53</v>
      </c>
      <c r="W106" s="3">
        <v>4.53</v>
      </c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 t="s">
        <v>406</v>
      </c>
      <c r="HE106" s="3">
        <v>191.9</v>
      </c>
      <c r="HF106" s="3"/>
      <c r="HG106" s="3">
        <v>192.143135352646</v>
      </c>
      <c r="HH106" s="3"/>
      <c r="HI106" s="3"/>
      <c r="HJ106" s="80">
        <v>53.9310344827586</v>
      </c>
      <c r="HK106" s="3"/>
      <c r="HL106" s="3">
        <v>54.3082675293022</v>
      </c>
      <c r="HM106" s="3"/>
      <c r="HN106" s="3"/>
      <c r="HO106" s="3"/>
      <c r="HP106" s="3"/>
      <c r="HQ106" s="3"/>
      <c r="HR106" s="3"/>
      <c r="HS106" s="3"/>
      <c r="HT106" s="3">
        <v>169250.0</v>
      </c>
    </row>
    <row r="107" ht="12.75" customHeight="1">
      <c r="A107" s="3" t="s">
        <v>231</v>
      </c>
      <c r="B107" s="3">
        <v>1990.0</v>
      </c>
      <c r="C107" s="3">
        <v>1990.2499999999607</v>
      </c>
      <c r="D107" s="3">
        <v>223.3</v>
      </c>
      <c r="E107" s="3">
        <v>1278.81615</v>
      </c>
      <c r="F107" s="3">
        <v>56.6378177563691</v>
      </c>
      <c r="G107" s="3">
        <v>61.093306</v>
      </c>
      <c r="H107" s="3">
        <v>6.9</v>
      </c>
      <c r="I107" s="3">
        <v>15.0</v>
      </c>
      <c r="J107" s="3">
        <v>170719.0</v>
      </c>
      <c r="K107" s="3">
        <v>18004.92</v>
      </c>
      <c r="L107" s="3">
        <v>125.0</v>
      </c>
      <c r="M107" s="3">
        <v>93.973336</v>
      </c>
      <c r="N107" s="3">
        <v>118.8</v>
      </c>
      <c r="O107" s="3">
        <v>287041.0</v>
      </c>
      <c r="P107" s="3">
        <v>15.399086830675548</v>
      </c>
      <c r="Q107" s="3">
        <v>64.74213362068966</v>
      </c>
      <c r="R107" s="3">
        <v>286745.0</v>
      </c>
      <c r="S107" s="3">
        <v>420762.0</v>
      </c>
      <c r="T107" s="3">
        <v>129.874348397853</v>
      </c>
      <c r="U107" s="3">
        <v>1278.81615</v>
      </c>
      <c r="V107" s="3">
        <v>1115.82</v>
      </c>
      <c r="W107" s="3">
        <v>4.77</v>
      </c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 t="s">
        <v>407</v>
      </c>
      <c r="HE107" s="3">
        <v>192.0</v>
      </c>
      <c r="HF107" s="3"/>
      <c r="HG107" s="3">
        <v>193.045515487311</v>
      </c>
      <c r="HH107" s="3"/>
      <c r="HI107" s="3"/>
      <c r="HJ107" s="80">
        <v>54.2436781609196</v>
      </c>
      <c r="HK107" s="3"/>
      <c r="HL107" s="3">
        <v>54.5536335346937</v>
      </c>
      <c r="HM107" s="3"/>
      <c r="HN107" s="3"/>
      <c r="HO107" s="3"/>
      <c r="HP107" s="3"/>
      <c r="HQ107" s="3"/>
      <c r="HR107" s="3"/>
      <c r="HS107" s="3"/>
      <c r="HT107" s="3">
        <v>170719.0</v>
      </c>
    </row>
    <row r="108" ht="12.75" customHeight="1">
      <c r="A108" s="3" t="s">
        <v>59</v>
      </c>
      <c r="B108" s="3">
        <v>1990.0</v>
      </c>
      <c r="C108" s="3">
        <v>1990.333333333294</v>
      </c>
      <c r="D108" s="3">
        <v>224.0</v>
      </c>
      <c r="E108" s="3">
        <v>1385.215275</v>
      </c>
      <c r="F108" s="3">
        <v>57.4596595191471</v>
      </c>
      <c r="G108" s="3">
        <v>61.156638</v>
      </c>
      <c r="H108" s="3">
        <v>6.9</v>
      </c>
      <c r="I108" s="3">
        <v>15.0</v>
      </c>
      <c r="J108" s="3">
        <v>171761.0</v>
      </c>
      <c r="K108" s="3">
        <v>18253.49</v>
      </c>
      <c r="L108" s="3">
        <v>224.0</v>
      </c>
      <c r="M108" s="3">
        <v>93.309682</v>
      </c>
      <c r="N108" s="3">
        <v>119.0</v>
      </c>
      <c r="O108" s="3">
        <v>290430.0</v>
      </c>
      <c r="P108" s="3">
        <v>15.412205335553935</v>
      </c>
      <c r="Q108" s="3">
        <v>65.61821120689655</v>
      </c>
      <c r="R108" s="3">
        <v>290397.0</v>
      </c>
      <c r="S108" s="3">
        <v>424406.0</v>
      </c>
      <c r="T108" s="3">
        <v>133.154383869399</v>
      </c>
      <c r="U108" s="3">
        <v>1385.215275</v>
      </c>
      <c r="V108" s="3">
        <v>1087.87</v>
      </c>
      <c r="W108" s="3">
        <v>4.96</v>
      </c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 t="s">
        <v>408</v>
      </c>
      <c r="HE108" s="3">
        <v>192.2</v>
      </c>
      <c r="HF108" s="3"/>
      <c r="HG108" s="3">
        <v>194.013875429403</v>
      </c>
      <c r="HH108" s="3"/>
      <c r="HI108" s="3"/>
      <c r="HJ108" s="80">
        <v>55.1816091954023</v>
      </c>
      <c r="HK108" s="3"/>
      <c r="HL108" s="3">
        <v>54.9440956705949</v>
      </c>
      <c r="HM108" s="3"/>
      <c r="HN108" s="3"/>
      <c r="HO108" s="3"/>
      <c r="HP108" s="3"/>
      <c r="HQ108" s="3"/>
      <c r="HR108" s="3"/>
      <c r="HS108" s="3"/>
      <c r="HT108" s="3">
        <v>171761.0</v>
      </c>
    </row>
    <row r="109" ht="12.75" customHeight="1">
      <c r="A109" s="3" t="s">
        <v>232</v>
      </c>
      <c r="B109" s="3">
        <v>1990.0</v>
      </c>
      <c r="C109" s="3">
        <v>1990.4166666666272</v>
      </c>
      <c r="D109" s="3">
        <v>222.6</v>
      </c>
      <c r="E109" s="3">
        <v>1387.241925</v>
      </c>
      <c r="F109" s="3">
        <v>57.9324726007799</v>
      </c>
      <c r="G109" s="3">
        <v>61.283666</v>
      </c>
      <c r="H109" s="3">
        <v>6.9</v>
      </c>
      <c r="I109" s="3">
        <v>15.0</v>
      </c>
      <c r="J109" s="3">
        <v>172055.0</v>
      </c>
      <c r="K109" s="3">
        <v>18263.47</v>
      </c>
      <c r="L109" s="3">
        <v>159.0</v>
      </c>
      <c r="M109" s="3">
        <v>92.61393</v>
      </c>
      <c r="N109" s="3">
        <v>120.37</v>
      </c>
      <c r="O109" s="3">
        <v>291584.0</v>
      </c>
      <c r="P109" s="3">
        <v>15.45182392740046</v>
      </c>
      <c r="Q109" s="3">
        <v>65.9686422413793</v>
      </c>
      <c r="R109" s="3">
        <v>291644.0</v>
      </c>
      <c r="S109" s="3">
        <v>427415.0</v>
      </c>
      <c r="T109" s="3">
        <v>133.924658341812</v>
      </c>
      <c r="U109" s="3">
        <v>1387.241925</v>
      </c>
      <c r="V109" s="3">
        <v>1100.35</v>
      </c>
      <c r="W109" s="3">
        <v>4.94</v>
      </c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 t="s">
        <v>409</v>
      </c>
      <c r="HE109" s="3">
        <v>192.5</v>
      </c>
      <c r="HF109" s="3"/>
      <c r="HG109" s="3">
        <v>195.007659436906</v>
      </c>
      <c r="HH109" s="3"/>
      <c r="HI109" s="3"/>
      <c r="HJ109" s="80">
        <v>55.7287356321839</v>
      </c>
      <c r="HK109" s="3"/>
      <c r="HL109" s="3">
        <v>55.3436521885748</v>
      </c>
      <c r="HM109" s="3"/>
      <c r="HN109" s="3"/>
      <c r="HO109" s="3"/>
      <c r="HP109" s="3"/>
      <c r="HQ109" s="3"/>
      <c r="HR109" s="3"/>
      <c r="HS109" s="3"/>
      <c r="HT109" s="3">
        <v>172055.0</v>
      </c>
    </row>
    <row r="110" ht="12.75" customHeight="1">
      <c r="A110" s="3" t="s">
        <v>233</v>
      </c>
      <c r="B110" s="3">
        <v>1990.0</v>
      </c>
      <c r="C110" s="3">
        <v>1990.4999999999604</v>
      </c>
      <c r="D110" s="3">
        <v>222.6</v>
      </c>
      <c r="E110" s="3">
        <v>1392.30855</v>
      </c>
      <c r="F110" s="3">
        <v>58.2734212237359</v>
      </c>
      <c r="G110" s="3">
        <v>61.159695</v>
      </c>
      <c r="H110" s="3">
        <v>6.9</v>
      </c>
      <c r="I110" s="3">
        <v>15.0</v>
      </c>
      <c r="J110" s="3">
        <v>173365.0</v>
      </c>
      <c r="K110" s="3">
        <v>18288.43</v>
      </c>
      <c r="L110" s="3">
        <v>141.0</v>
      </c>
      <c r="M110" s="3">
        <v>91.876389</v>
      </c>
      <c r="N110" s="3">
        <v>123.2</v>
      </c>
      <c r="O110" s="3">
        <v>296207.0</v>
      </c>
      <c r="P110" s="3">
        <v>15.451642853909888</v>
      </c>
      <c r="Q110" s="3">
        <v>66.05625</v>
      </c>
      <c r="R110" s="3">
        <v>296174.0</v>
      </c>
      <c r="S110" s="3">
        <v>431335.0</v>
      </c>
      <c r="T110" s="3">
        <v>134.912786496097</v>
      </c>
      <c r="U110" s="3">
        <v>1392.30855</v>
      </c>
      <c r="V110" s="3">
        <v>1170.76</v>
      </c>
      <c r="W110" s="3">
        <v>4.71</v>
      </c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 t="s">
        <v>410</v>
      </c>
      <c r="HE110" s="3">
        <v>192.5</v>
      </c>
      <c r="HF110" s="3"/>
      <c r="HG110" s="3">
        <v>195.981496438763</v>
      </c>
      <c r="HH110" s="3"/>
      <c r="HI110" s="3"/>
      <c r="HJ110" s="80">
        <v>55.9632183908046</v>
      </c>
      <c r="HK110" s="3"/>
      <c r="HL110" s="3">
        <v>55.6140977260752</v>
      </c>
      <c r="HM110" s="3"/>
      <c r="HN110" s="3"/>
      <c r="HO110" s="3"/>
      <c r="HP110" s="3"/>
      <c r="HQ110" s="3"/>
      <c r="HR110" s="3"/>
      <c r="HS110" s="3"/>
      <c r="HT110" s="3">
        <v>173365.0</v>
      </c>
    </row>
    <row r="111" ht="12.75" customHeight="1">
      <c r="A111" s="3" t="s">
        <v>60</v>
      </c>
      <c r="B111" s="3">
        <v>1990.0</v>
      </c>
      <c r="C111" s="3">
        <v>1990.5833333332937</v>
      </c>
      <c r="D111" s="3">
        <v>222.1</v>
      </c>
      <c r="E111" s="3">
        <v>1414.6017</v>
      </c>
      <c r="F111" s="3">
        <v>58.6701695682134</v>
      </c>
      <c r="G111" s="3">
        <v>60.706236</v>
      </c>
      <c r="H111" s="3">
        <v>7.0</v>
      </c>
      <c r="I111" s="3">
        <v>15.0</v>
      </c>
      <c r="J111" s="3">
        <v>173259.0</v>
      </c>
      <c r="K111" s="3">
        <v>18227.54</v>
      </c>
      <c r="L111" s="3">
        <v>80.0</v>
      </c>
      <c r="M111" s="3">
        <v>91.108665</v>
      </c>
      <c r="N111" s="3">
        <v>127.05</v>
      </c>
      <c r="O111" s="3">
        <v>298572.0</v>
      </c>
      <c r="P111" s="3">
        <v>15.451471438128253</v>
      </c>
      <c r="Q111" s="3">
        <v>66.05625</v>
      </c>
      <c r="R111" s="3">
        <v>298597.0</v>
      </c>
      <c r="S111" s="3">
        <v>432371.0</v>
      </c>
      <c r="T111" s="3">
        <v>137.837601940919</v>
      </c>
      <c r="U111" s="3">
        <v>1414.6017</v>
      </c>
      <c r="V111" s="3">
        <v>1162.07</v>
      </c>
      <c r="W111" s="3">
        <v>4.76</v>
      </c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 t="s">
        <v>411</v>
      </c>
      <c r="HE111" s="3">
        <v>192.6</v>
      </c>
      <c r="HF111" s="3"/>
      <c r="HG111" s="3">
        <v>197.536175170249</v>
      </c>
      <c r="HH111" s="3"/>
      <c r="HI111" s="3"/>
      <c r="HJ111" s="80">
        <v>55.8068965517241</v>
      </c>
      <c r="HK111" s="3"/>
      <c r="HL111" s="3">
        <v>55.7805199445675</v>
      </c>
      <c r="HM111" s="3"/>
      <c r="HN111" s="3"/>
      <c r="HO111" s="3"/>
      <c r="HP111" s="3"/>
      <c r="HQ111" s="3"/>
      <c r="HR111" s="3"/>
      <c r="HS111" s="3"/>
      <c r="HT111" s="3">
        <v>173259.0</v>
      </c>
    </row>
    <row r="112" ht="12.75" customHeight="1">
      <c r="A112" s="3" t="s">
        <v>234</v>
      </c>
      <c r="B112" s="3">
        <v>1990.0</v>
      </c>
      <c r="C112" s="3">
        <v>1990.666666666627</v>
      </c>
      <c r="D112" s="3">
        <v>221.6</v>
      </c>
      <c r="E112" s="3">
        <v>1418.655</v>
      </c>
      <c r="F112" s="3">
        <v>59.0295483637569</v>
      </c>
      <c r="G112" s="3">
        <v>60.473635</v>
      </c>
      <c r="H112" s="3">
        <v>7.1</v>
      </c>
      <c r="I112" s="3">
        <v>15.0</v>
      </c>
      <c r="J112" s="3">
        <v>173508.0</v>
      </c>
      <c r="K112" s="3">
        <v>18308.4</v>
      </c>
      <c r="L112" s="3">
        <v>141.0</v>
      </c>
      <c r="M112" s="3">
        <v>90.686121</v>
      </c>
      <c r="N112" s="3">
        <v>129.45</v>
      </c>
      <c r="O112" s="3">
        <v>299144.0</v>
      </c>
      <c r="P112" s="3">
        <v>15.451142579343047</v>
      </c>
      <c r="Q112" s="3">
        <v>66.66950431034482</v>
      </c>
      <c r="R112" s="3">
        <v>299125.0</v>
      </c>
      <c r="S112" s="3">
        <v>435030.0</v>
      </c>
      <c r="T112" s="3">
        <v>138.976604096608</v>
      </c>
      <c r="U112" s="3">
        <v>1418.655</v>
      </c>
      <c r="V112" s="3">
        <v>1075.21</v>
      </c>
      <c r="W112" s="3">
        <v>5.19</v>
      </c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 t="s">
        <v>412</v>
      </c>
      <c r="HE112" s="3">
        <v>201.7</v>
      </c>
      <c r="HF112" s="3"/>
      <c r="HG112" s="3">
        <v>196.814493434259</v>
      </c>
      <c r="HH112" s="3"/>
      <c r="HI112" s="3"/>
      <c r="HJ112" s="80">
        <v>56.432183908046</v>
      </c>
      <c r="HK112" s="3"/>
      <c r="HL112" s="3">
        <v>56.4549673255068</v>
      </c>
      <c r="HM112" s="3"/>
      <c r="HN112" s="3"/>
      <c r="HO112" s="3"/>
      <c r="HP112" s="3"/>
      <c r="HQ112" s="3"/>
      <c r="HR112" s="3"/>
      <c r="HS112" s="3"/>
      <c r="HT112" s="3">
        <v>173508.0</v>
      </c>
    </row>
    <row r="113" ht="12.75" customHeight="1">
      <c r="A113" s="3" t="s">
        <v>235</v>
      </c>
      <c r="B113" s="3">
        <v>1990.0</v>
      </c>
      <c r="C113" s="3">
        <v>1990.7499999999602</v>
      </c>
      <c r="D113" s="3">
        <v>222.8</v>
      </c>
      <c r="E113" s="3">
        <v>1420.68165</v>
      </c>
      <c r="F113" s="3">
        <v>59.4046103978604</v>
      </c>
      <c r="G113" s="3">
        <v>60.320129</v>
      </c>
      <c r="H113" s="3">
        <v>7.2</v>
      </c>
      <c r="I113" s="3">
        <v>15.0</v>
      </c>
      <c r="J113" s="3">
        <v>175221.0</v>
      </c>
      <c r="K113" s="3">
        <v>18314.39</v>
      </c>
      <c r="L113" s="3">
        <v>122.0</v>
      </c>
      <c r="M113" s="3">
        <v>90.605214</v>
      </c>
      <c r="N113" s="3">
        <v>127.63</v>
      </c>
      <c r="O113" s="3">
        <v>303420.0</v>
      </c>
      <c r="P113" s="3">
        <v>15.450819439244436</v>
      </c>
      <c r="Q113" s="3">
        <v>67.28275862068965</v>
      </c>
      <c r="R113" s="3">
        <v>303408.0</v>
      </c>
      <c r="S113" s="3">
        <v>439679.0</v>
      </c>
      <c r="T113" s="3">
        <v>140.07205494435</v>
      </c>
      <c r="U113" s="3">
        <v>1420.68165</v>
      </c>
      <c r="V113" s="3">
        <v>1008.65</v>
      </c>
      <c r="W113" s="3">
        <v>5.57</v>
      </c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 t="s">
        <v>413</v>
      </c>
      <c r="HE113" s="3">
        <v>202.3</v>
      </c>
      <c r="HF113" s="3"/>
      <c r="HG113" s="3">
        <v>198.87178702572</v>
      </c>
      <c r="HH113" s="3"/>
      <c r="HI113" s="3"/>
      <c r="HJ113" s="80">
        <v>56.9793103448276</v>
      </c>
      <c r="HK113" s="3"/>
      <c r="HL113" s="3">
        <v>56.8883406332231</v>
      </c>
      <c r="HM113" s="3"/>
      <c r="HN113" s="3"/>
      <c r="HO113" s="3"/>
      <c r="HP113" s="3"/>
      <c r="HQ113" s="3"/>
      <c r="HR113" s="3"/>
      <c r="HS113" s="3"/>
      <c r="HT113" s="3">
        <v>175221.0</v>
      </c>
    </row>
    <row r="114" ht="12.75" customHeight="1">
      <c r="A114" s="3" t="s">
        <v>61</v>
      </c>
      <c r="B114" s="3">
        <v>1990.0</v>
      </c>
      <c r="C114" s="3">
        <v>1990.8333333332935</v>
      </c>
      <c r="D114" s="3">
        <v>222.2</v>
      </c>
      <c r="E114" s="3">
        <v>1429.801575</v>
      </c>
      <c r="F114" s="3">
        <v>59.8082170990398</v>
      </c>
      <c r="G114" s="3">
        <v>60.366222</v>
      </c>
      <c r="H114" s="3">
        <v>7.3</v>
      </c>
      <c r="I114" s="3">
        <v>14.0</v>
      </c>
      <c r="J114" s="3">
        <v>175896.0</v>
      </c>
      <c r="K114" s="3">
        <v>18285.44</v>
      </c>
      <c r="L114" s="3">
        <v>125.0</v>
      </c>
      <c r="M114" s="3">
        <v>90.862729</v>
      </c>
      <c r="N114" s="3">
        <v>128.76</v>
      </c>
      <c r="O114" s="3">
        <v>305152.0</v>
      </c>
      <c r="P114" s="3">
        <v>15.450512028643445</v>
      </c>
      <c r="Q114" s="3">
        <v>67.8084051724138</v>
      </c>
      <c r="R114" s="3">
        <v>305175.0</v>
      </c>
      <c r="S114" s="3">
        <v>441232.0</v>
      </c>
      <c r="T114" s="3">
        <v>141.159002389348</v>
      </c>
      <c r="U114" s="3">
        <v>1429.801575</v>
      </c>
      <c r="V114" s="3">
        <v>1009.41</v>
      </c>
      <c r="W114" s="3">
        <v>5.57</v>
      </c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 t="s">
        <v>414</v>
      </c>
      <c r="HE114" s="3">
        <v>202.4</v>
      </c>
      <c r="HF114" s="3"/>
      <c r="HG114" s="3">
        <v>199.8667102933</v>
      </c>
      <c r="HH114" s="3"/>
      <c r="HI114" s="3"/>
      <c r="HJ114" s="80">
        <v>57.448275862069</v>
      </c>
      <c r="HK114" s="3"/>
      <c r="HL114" s="3">
        <v>57.2974250859605</v>
      </c>
      <c r="HM114" s="3"/>
      <c r="HN114" s="3"/>
      <c r="HO114" s="3"/>
      <c r="HP114" s="3"/>
      <c r="HQ114" s="3"/>
      <c r="HR114" s="3"/>
      <c r="HS114" s="3"/>
      <c r="HT114" s="3">
        <v>175896.0</v>
      </c>
    </row>
    <row r="115" ht="12.75" customHeight="1">
      <c r="A115" s="3" t="s">
        <v>236</v>
      </c>
      <c r="B115" s="3">
        <v>1990.0</v>
      </c>
      <c r="C115" s="3">
        <v>1990.9166666666267</v>
      </c>
      <c r="D115" s="3">
        <v>222.9</v>
      </c>
      <c r="E115" s="3">
        <v>1431.828225</v>
      </c>
      <c r="F115" s="3">
        <v>60.2655698782858</v>
      </c>
      <c r="G115" s="3">
        <v>60.234932</v>
      </c>
      <c r="H115" s="3">
        <v>7.5</v>
      </c>
      <c r="I115" s="3">
        <v>14.0</v>
      </c>
      <c r="J115" s="3">
        <v>177730.0</v>
      </c>
      <c r="K115" s="3">
        <v>18233.53</v>
      </c>
      <c r="L115" s="3">
        <v>103.0</v>
      </c>
      <c r="M115" s="3">
        <v>90.355362</v>
      </c>
      <c r="N115" s="3">
        <v>128.13</v>
      </c>
      <c r="O115" s="3">
        <v>304743.0</v>
      </c>
      <c r="P115" s="3">
        <v>14.70454888195015</v>
      </c>
      <c r="Q115" s="3">
        <v>67.72079741379311</v>
      </c>
      <c r="R115" s="3">
        <v>304727.0</v>
      </c>
      <c r="S115" s="3">
        <v>446344.0</v>
      </c>
      <c r="T115" s="3">
        <v>142.174597059619</v>
      </c>
      <c r="U115" s="3">
        <v>1431.828225</v>
      </c>
      <c r="V115" s="3">
        <v>1007.0</v>
      </c>
      <c r="W115" s="3">
        <v>5.58</v>
      </c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 t="s">
        <v>415</v>
      </c>
      <c r="HE115" s="3">
        <v>202.5</v>
      </c>
      <c r="HF115" s="3"/>
      <c r="HG115" s="3">
        <v>200.711213574202</v>
      </c>
      <c r="HH115" s="3"/>
      <c r="HI115" s="3"/>
      <c r="HJ115" s="80">
        <v>57.5264367816092</v>
      </c>
      <c r="HK115" s="3"/>
      <c r="HL115" s="3">
        <v>57.4681670723713</v>
      </c>
      <c r="HM115" s="3"/>
      <c r="HN115" s="3"/>
      <c r="HO115" s="3"/>
      <c r="HP115" s="3"/>
      <c r="HQ115" s="3"/>
      <c r="HR115" s="3"/>
      <c r="HS115" s="3"/>
      <c r="HT115" s="3">
        <v>177730.0</v>
      </c>
    </row>
    <row r="116" ht="12.75" customHeight="1">
      <c r="A116" s="3" t="s">
        <v>237</v>
      </c>
      <c r="B116" s="3">
        <v>1990.0</v>
      </c>
      <c r="C116" s="3">
        <v>1990.99999999996</v>
      </c>
      <c r="D116" s="3">
        <v>223.4</v>
      </c>
      <c r="E116" s="3">
        <v>1437.908175</v>
      </c>
      <c r="F116" s="3">
        <v>60.6461388919352</v>
      </c>
      <c r="G116" s="3">
        <v>60.298846</v>
      </c>
      <c r="H116" s="3">
        <v>7.6</v>
      </c>
      <c r="I116" s="3">
        <v>14.0</v>
      </c>
      <c r="J116" s="3">
        <v>178337.0</v>
      </c>
      <c r="K116" s="3">
        <v>18272.46</v>
      </c>
      <c r="L116" s="3">
        <v>125.0</v>
      </c>
      <c r="M116" s="3">
        <v>89.0819099999999</v>
      </c>
      <c r="N116" s="3">
        <v>127.0</v>
      </c>
      <c r="O116" s="3">
        <v>308567.0</v>
      </c>
      <c r="P116" s="3">
        <v>14.59052027264345</v>
      </c>
      <c r="Q116" s="3">
        <v>67.63318965517242</v>
      </c>
      <c r="R116" s="3">
        <v>308616.0</v>
      </c>
      <c r="S116" s="3">
        <v>448134.0</v>
      </c>
      <c r="T116" s="3">
        <v>143.713856220428</v>
      </c>
      <c r="U116" s="3">
        <v>1437.908175</v>
      </c>
      <c r="V116" s="3">
        <v>1040.25</v>
      </c>
      <c r="W116" s="3">
        <v>5.42</v>
      </c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 t="s">
        <v>416</v>
      </c>
      <c r="HE116" s="3">
        <v>202.9</v>
      </c>
      <c r="HF116" s="3"/>
      <c r="HG116" s="3">
        <v>201.77465674523</v>
      </c>
      <c r="HH116" s="3"/>
      <c r="HI116" s="3"/>
      <c r="HJ116" s="80">
        <v>57.448275862069</v>
      </c>
      <c r="HK116" s="3"/>
      <c r="HL116" s="3">
        <v>57.655065661514</v>
      </c>
      <c r="HM116" s="3"/>
      <c r="HN116" s="3"/>
      <c r="HO116" s="3"/>
      <c r="HP116" s="3"/>
      <c r="HQ116" s="3"/>
      <c r="HR116" s="3"/>
      <c r="HS116" s="3"/>
      <c r="HT116" s="3">
        <v>178337.0</v>
      </c>
    </row>
    <row r="117" ht="12.75" customHeight="1">
      <c r="A117" s="3" t="s">
        <v>58</v>
      </c>
      <c r="B117" s="3">
        <v>1991.0</v>
      </c>
      <c r="C117" s="3">
        <v>1991.0833333332932</v>
      </c>
      <c r="D117" s="3">
        <v>223.6</v>
      </c>
      <c r="E117" s="3">
        <v>1441.961475</v>
      </c>
      <c r="F117" s="3">
        <v>60.932869728848</v>
      </c>
      <c r="G117" s="3">
        <v>60.198293</v>
      </c>
      <c r="H117" s="3">
        <v>7.8</v>
      </c>
      <c r="I117" s="3">
        <v>14.0</v>
      </c>
      <c r="J117" s="3">
        <v>178420.0</v>
      </c>
      <c r="K117" s="3">
        <v>18339.35</v>
      </c>
      <c r="L117" s="3">
        <v>153.0</v>
      </c>
      <c r="M117" s="3">
        <v>87.089071</v>
      </c>
      <c r="N117" s="3">
        <v>128.03</v>
      </c>
      <c r="O117" s="3">
        <v>312305.0</v>
      </c>
      <c r="P117" s="3">
        <v>14.596746443558787</v>
      </c>
      <c r="Q117" s="3">
        <v>68.42165948275861</v>
      </c>
      <c r="R117" s="3">
        <v>312331.0</v>
      </c>
      <c r="S117" s="3">
        <v>449259.0</v>
      </c>
      <c r="T117" s="3">
        <v>144.79782691241</v>
      </c>
      <c r="U117" s="3">
        <v>1441.961475</v>
      </c>
      <c r="V117" s="3">
        <v>1010.79</v>
      </c>
      <c r="W117" s="3">
        <v>5.6</v>
      </c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 t="s">
        <v>417</v>
      </c>
      <c r="HE117" s="3">
        <v>203.0</v>
      </c>
      <c r="HF117" s="3"/>
      <c r="HG117" s="3">
        <v>202.704937908181</v>
      </c>
      <c r="HH117" s="3"/>
      <c r="HI117" s="3"/>
      <c r="HJ117" s="80">
        <v>57.448275862069</v>
      </c>
      <c r="HK117" s="3"/>
      <c r="HL117" s="3">
        <v>57.8291122668339</v>
      </c>
      <c r="HM117" s="3"/>
      <c r="HN117" s="3"/>
      <c r="HO117" s="3"/>
      <c r="HP117" s="3"/>
      <c r="HQ117" s="3"/>
      <c r="HR117" s="3"/>
      <c r="HS117" s="3"/>
      <c r="HT117" s="3">
        <v>178420.0</v>
      </c>
    </row>
    <row r="118" ht="12.75" customHeight="1">
      <c r="A118" s="3" t="s">
        <v>230</v>
      </c>
      <c r="B118" s="3">
        <v>1991.0</v>
      </c>
      <c r="C118" s="3">
        <v>1991.1666666666265</v>
      </c>
      <c r="D118" s="3">
        <v>222.6</v>
      </c>
      <c r="E118" s="3">
        <v>1443.988125</v>
      </c>
      <c r="F118" s="3">
        <v>61.0270756353555</v>
      </c>
      <c r="G118" s="3">
        <v>60.12623</v>
      </c>
      <c r="H118" s="3">
        <v>8.0</v>
      </c>
      <c r="I118" s="3">
        <v>13.0</v>
      </c>
      <c r="J118" s="3">
        <v>178566.0</v>
      </c>
      <c r="K118" s="3">
        <v>18445.16</v>
      </c>
      <c r="L118" s="3">
        <v>147.0</v>
      </c>
      <c r="M118" s="3">
        <v>85.934454</v>
      </c>
      <c r="N118" s="3">
        <v>128.12</v>
      </c>
      <c r="O118" s="3">
        <v>314211.0</v>
      </c>
      <c r="P118" s="3">
        <v>14.603057942481481</v>
      </c>
      <c r="Q118" s="3">
        <v>68.5092672413793</v>
      </c>
      <c r="R118" s="3">
        <v>314222.0</v>
      </c>
      <c r="S118" s="3">
        <v>450803.0</v>
      </c>
      <c r="T118" s="3">
        <v>145.896195474563</v>
      </c>
      <c r="U118" s="3">
        <v>1443.988125</v>
      </c>
      <c r="V118" s="3">
        <v>1095.3</v>
      </c>
      <c r="W118" s="3">
        <v>5.19</v>
      </c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 t="s">
        <v>418</v>
      </c>
      <c r="HE118" s="3">
        <v>203.4</v>
      </c>
      <c r="HF118" s="3"/>
      <c r="HG118" s="3">
        <v>203.636327486619</v>
      </c>
      <c r="HH118" s="3"/>
      <c r="HI118" s="3"/>
      <c r="HJ118" s="80">
        <v>57.7609195402299</v>
      </c>
      <c r="HK118" s="3"/>
      <c r="HL118" s="3">
        <v>58.2065841236341</v>
      </c>
      <c r="HM118" s="3"/>
      <c r="HN118" s="3"/>
      <c r="HO118" s="3"/>
      <c r="HP118" s="3"/>
      <c r="HQ118" s="3"/>
      <c r="HR118" s="3"/>
      <c r="HS118" s="3"/>
      <c r="HT118" s="3">
        <v>178566.0</v>
      </c>
    </row>
    <row r="119" ht="12.75" customHeight="1">
      <c r="A119" s="3" t="s">
        <v>231</v>
      </c>
      <c r="B119" s="3">
        <v>1991.0</v>
      </c>
      <c r="C119" s="3">
        <v>1991.2499999999598</v>
      </c>
      <c r="D119" s="3">
        <v>222.5</v>
      </c>
      <c r="E119" s="3">
        <v>1445.00145</v>
      </c>
      <c r="F119" s="3">
        <v>61.4596230668761</v>
      </c>
      <c r="G119" s="3">
        <v>60.275477</v>
      </c>
      <c r="H119" s="3">
        <v>8.2</v>
      </c>
      <c r="I119" s="3">
        <v>12.5</v>
      </c>
      <c r="J119" s="3">
        <v>179040.0</v>
      </c>
      <c r="K119" s="3">
        <v>18454.15</v>
      </c>
      <c r="L119" s="3">
        <v>140.0</v>
      </c>
      <c r="M119" s="3">
        <v>85.576475</v>
      </c>
      <c r="N119" s="3">
        <v>126.44</v>
      </c>
      <c r="O119" s="3">
        <v>316980.0</v>
      </c>
      <c r="P119" s="3">
        <v>14.27341139002465</v>
      </c>
      <c r="Q119" s="3">
        <v>68.77209051724138</v>
      </c>
      <c r="R119" s="3">
        <v>317248.0</v>
      </c>
      <c r="S119" s="3">
        <v>453026.0</v>
      </c>
      <c r="T119" s="3">
        <v>146.688276079932</v>
      </c>
      <c r="U119" s="3">
        <v>1445.00145</v>
      </c>
      <c r="V119" s="3">
        <v>1190.9</v>
      </c>
      <c r="W119" s="3">
        <v>4.8</v>
      </c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 t="s">
        <v>419</v>
      </c>
      <c r="HE119" s="3">
        <v>203.5</v>
      </c>
      <c r="HF119" s="3"/>
      <c r="HG119" s="3">
        <v>204.547247275633</v>
      </c>
      <c r="HH119" s="3"/>
      <c r="HI119" s="3"/>
      <c r="HJ119" s="80">
        <v>57.9172413793103</v>
      </c>
      <c r="HK119" s="3"/>
      <c r="HL119" s="3">
        <v>58.2680071497514</v>
      </c>
      <c r="HM119" s="3"/>
      <c r="HN119" s="3"/>
      <c r="HO119" s="3"/>
      <c r="HP119" s="3"/>
      <c r="HQ119" s="3"/>
      <c r="HR119" s="3"/>
      <c r="HS119" s="3"/>
      <c r="HT119" s="3">
        <v>179040.0</v>
      </c>
    </row>
    <row r="120" ht="12.75" customHeight="1">
      <c r="A120" s="3" t="s">
        <v>59</v>
      </c>
      <c r="B120" s="3">
        <v>1991.0</v>
      </c>
      <c r="C120" s="3">
        <v>1991.333333333293</v>
      </c>
      <c r="D120" s="3">
        <v>221.4</v>
      </c>
      <c r="E120" s="3">
        <v>1574.70705</v>
      </c>
      <c r="F120" s="3">
        <v>61.870567352453</v>
      </c>
      <c r="G120" s="3">
        <v>59.984279</v>
      </c>
      <c r="H120" s="3">
        <v>8.5</v>
      </c>
      <c r="I120" s="3">
        <v>12.0</v>
      </c>
      <c r="J120" s="3">
        <v>179498.0</v>
      </c>
      <c r="K120" s="3">
        <v>18495.08</v>
      </c>
      <c r="L120" s="3">
        <v>227.0</v>
      </c>
      <c r="M120" s="3">
        <v>86.015291</v>
      </c>
      <c r="N120" s="3">
        <v>125.68</v>
      </c>
      <c r="O120" s="3">
        <v>320455.0</v>
      </c>
      <c r="P120" s="3">
        <v>13.536691135915957</v>
      </c>
      <c r="Q120" s="3">
        <v>69.64816810344827</v>
      </c>
      <c r="R120" s="3">
        <v>320428.0</v>
      </c>
      <c r="S120" s="3">
        <v>454760.0</v>
      </c>
      <c r="T120" s="3">
        <v>151.358313317443</v>
      </c>
      <c r="U120" s="3">
        <v>1574.70705</v>
      </c>
      <c r="V120" s="3">
        <v>1217.27</v>
      </c>
      <c r="W120" s="3">
        <v>4.71</v>
      </c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 t="s">
        <v>420</v>
      </c>
      <c r="HE120" s="3">
        <v>203.5</v>
      </c>
      <c r="HF120" s="3"/>
      <c r="HG120" s="3">
        <v>205.312524761279</v>
      </c>
      <c r="HH120" s="3"/>
      <c r="HI120" s="3"/>
      <c r="HJ120" s="80">
        <v>59.8712643678161</v>
      </c>
      <c r="HK120" s="3"/>
      <c r="HL120" s="3">
        <v>59.6171492905388</v>
      </c>
      <c r="HM120" s="3"/>
      <c r="HN120" s="3"/>
      <c r="HO120" s="3"/>
      <c r="HP120" s="3"/>
      <c r="HQ120" s="3"/>
      <c r="HR120" s="3"/>
      <c r="HS120" s="3"/>
      <c r="HT120" s="3">
        <v>179498.0</v>
      </c>
    </row>
    <row r="121" ht="12.75" customHeight="1">
      <c r="A121" s="3" t="s">
        <v>232</v>
      </c>
      <c r="B121" s="3">
        <v>1991.0</v>
      </c>
      <c r="C121" s="3">
        <v>1991.4166666666263</v>
      </c>
      <c r="D121" s="3">
        <v>221.9</v>
      </c>
      <c r="E121" s="3">
        <v>1576.7337</v>
      </c>
      <c r="F121" s="3">
        <v>62.2311110289704</v>
      </c>
      <c r="G121" s="3">
        <v>60.192763</v>
      </c>
      <c r="H121" s="3">
        <v>8.7</v>
      </c>
      <c r="I121" s="3">
        <v>11.5</v>
      </c>
      <c r="J121" s="3">
        <v>181261.0</v>
      </c>
      <c r="K121" s="3">
        <v>18596.9</v>
      </c>
      <c r="L121" s="3">
        <v>136.0</v>
      </c>
      <c r="M121" s="3">
        <v>86.18836</v>
      </c>
      <c r="N121" s="3">
        <v>124.9</v>
      </c>
      <c r="O121" s="3">
        <v>322452.0</v>
      </c>
      <c r="P121" s="3">
        <v>12.878254034544911</v>
      </c>
      <c r="Q121" s="3">
        <v>69.99859913793104</v>
      </c>
      <c r="R121" s="3">
        <v>322479.0</v>
      </c>
      <c r="S121" s="3">
        <v>457280.0</v>
      </c>
      <c r="T121" s="3">
        <v>152.227924464223</v>
      </c>
      <c r="U121" s="3">
        <v>1576.7337</v>
      </c>
      <c r="V121" s="3">
        <v>1203.75</v>
      </c>
      <c r="W121" s="3">
        <v>4.81</v>
      </c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 t="s">
        <v>421</v>
      </c>
      <c r="HE121" s="3">
        <v>204.1</v>
      </c>
      <c r="HF121" s="3"/>
      <c r="HG121" s="3">
        <v>206.666932913503</v>
      </c>
      <c r="HH121" s="3"/>
      <c r="HI121" s="3"/>
      <c r="HJ121" s="80">
        <v>60.3402298850575</v>
      </c>
      <c r="HK121" s="3"/>
      <c r="HL121" s="3">
        <v>59.9021322025759</v>
      </c>
      <c r="HM121" s="3"/>
      <c r="HN121" s="3"/>
      <c r="HO121" s="3"/>
      <c r="HP121" s="3"/>
      <c r="HQ121" s="3"/>
      <c r="HR121" s="3"/>
      <c r="HS121" s="3"/>
      <c r="HT121" s="3">
        <v>181261.0</v>
      </c>
    </row>
    <row r="122" ht="12.75" customHeight="1">
      <c r="A122" s="3" t="s">
        <v>233</v>
      </c>
      <c r="B122" s="3">
        <v>1991.0</v>
      </c>
      <c r="C122" s="3">
        <v>1991.4999999999595</v>
      </c>
      <c r="D122" s="3">
        <v>221.5</v>
      </c>
      <c r="E122" s="3">
        <v>1581.800325</v>
      </c>
      <c r="F122" s="3">
        <v>62.5651915302411</v>
      </c>
      <c r="G122" s="3">
        <v>60.122959</v>
      </c>
      <c r="H122" s="3">
        <v>8.8</v>
      </c>
      <c r="I122" s="3">
        <v>11.5</v>
      </c>
      <c r="J122" s="3">
        <v>181793.0</v>
      </c>
      <c r="K122" s="3">
        <v>18657.8</v>
      </c>
      <c r="L122" s="3">
        <v>107.0</v>
      </c>
      <c r="M122" s="3">
        <v>86.096349</v>
      </c>
      <c r="N122" s="3">
        <v>122.84</v>
      </c>
      <c r="O122" s="3">
        <v>324267.0</v>
      </c>
      <c r="P122" s="3">
        <v>12.801606064963906</v>
      </c>
      <c r="Q122" s="3">
        <v>69.91099137931035</v>
      </c>
      <c r="R122" s="3">
        <v>324239.0</v>
      </c>
      <c r="S122" s="3">
        <v>458256.0</v>
      </c>
      <c r="T122" s="3">
        <v>153.370980172712</v>
      </c>
      <c r="U122" s="3">
        <v>1581.800325</v>
      </c>
      <c r="V122" s="3">
        <v>1198.76</v>
      </c>
      <c r="W122" s="3">
        <v>4.91</v>
      </c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 t="s">
        <v>422</v>
      </c>
      <c r="HE122" s="3">
        <v>204.1</v>
      </c>
      <c r="HF122" s="3"/>
      <c r="HG122" s="3">
        <v>207.688644548358</v>
      </c>
      <c r="HH122" s="3"/>
      <c r="HI122" s="3"/>
      <c r="HJ122" s="80">
        <v>60.6528735632184</v>
      </c>
      <c r="HK122" s="3"/>
      <c r="HL122" s="3">
        <v>60.239219314213</v>
      </c>
      <c r="HM122" s="3"/>
      <c r="HN122" s="3"/>
      <c r="HO122" s="3"/>
      <c r="HP122" s="3"/>
      <c r="HQ122" s="3"/>
      <c r="HR122" s="3"/>
      <c r="HS122" s="3"/>
      <c r="HT122" s="3">
        <v>181793.0</v>
      </c>
    </row>
    <row r="123" ht="12.75" customHeight="1">
      <c r="A123" s="3" t="s">
        <v>60</v>
      </c>
      <c r="B123" s="3">
        <v>1991.0</v>
      </c>
      <c r="C123" s="3">
        <v>1991.5833333332928</v>
      </c>
      <c r="D123" s="3">
        <v>219.9</v>
      </c>
      <c r="E123" s="3">
        <v>1580.787</v>
      </c>
      <c r="F123" s="3">
        <v>62.8049335352199</v>
      </c>
      <c r="G123" s="3">
        <v>60.048178</v>
      </c>
      <c r="H123" s="3">
        <v>9.0</v>
      </c>
      <c r="I123" s="3">
        <v>11.0</v>
      </c>
      <c r="J123" s="3">
        <v>181113.0</v>
      </c>
      <c r="K123" s="3">
        <v>18649.81</v>
      </c>
      <c r="L123" s="3">
        <v>108.0</v>
      </c>
      <c r="M123" s="3">
        <v>85.7393359999999</v>
      </c>
      <c r="N123" s="3">
        <v>122.97</v>
      </c>
      <c r="O123" s="3">
        <v>326083.0</v>
      </c>
      <c r="P123" s="3">
        <v>12.332831787409882</v>
      </c>
      <c r="Q123" s="3">
        <v>70.08620689655173</v>
      </c>
      <c r="R123" s="3">
        <v>326093.0</v>
      </c>
      <c r="S123" s="3">
        <v>458053.0</v>
      </c>
      <c r="T123" s="3">
        <v>154.123574959278</v>
      </c>
      <c r="U123" s="3">
        <v>1580.787</v>
      </c>
      <c r="V123" s="3">
        <v>1208.52</v>
      </c>
      <c r="W123" s="3">
        <v>4.87</v>
      </c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 t="s">
        <v>423</v>
      </c>
      <c r="HE123" s="3">
        <v>204.3</v>
      </c>
      <c r="HF123" s="3"/>
      <c r="HG123" s="3">
        <v>209.489199712445</v>
      </c>
      <c r="HH123" s="3"/>
      <c r="HI123" s="3"/>
      <c r="HJ123" s="80">
        <v>60.4965517241379</v>
      </c>
      <c r="HK123" s="3"/>
      <c r="HL123" s="3">
        <v>60.456999066698</v>
      </c>
      <c r="HM123" s="3"/>
      <c r="HN123" s="3"/>
      <c r="HO123" s="3"/>
      <c r="HP123" s="3"/>
      <c r="HQ123" s="3"/>
      <c r="HR123" s="3"/>
      <c r="HS123" s="3"/>
      <c r="HT123" s="3">
        <v>181113.0</v>
      </c>
    </row>
    <row r="124" ht="12.75" customHeight="1">
      <c r="A124" s="3" t="s">
        <v>234</v>
      </c>
      <c r="B124" s="3">
        <v>1991.0</v>
      </c>
      <c r="C124" s="3">
        <v>1991.666666666626</v>
      </c>
      <c r="D124" s="3">
        <v>219.6</v>
      </c>
      <c r="E124" s="3">
        <v>1584.8403</v>
      </c>
      <c r="F124" s="3">
        <v>63.4037561294623</v>
      </c>
      <c r="G124" s="3">
        <v>59.806187</v>
      </c>
      <c r="H124" s="3">
        <v>9.2</v>
      </c>
      <c r="I124" s="3">
        <v>11.0</v>
      </c>
      <c r="J124" s="3">
        <v>181085.0</v>
      </c>
      <c r="K124" s="3">
        <v>18640.83</v>
      </c>
      <c r="L124" s="3">
        <v>68.0</v>
      </c>
      <c r="M124" s="3">
        <v>85.396287</v>
      </c>
      <c r="N124" s="3">
        <v>123.41</v>
      </c>
      <c r="O124" s="3">
        <v>327159.0</v>
      </c>
      <c r="P124" s="3">
        <v>12.004260518647376</v>
      </c>
      <c r="Q124" s="3">
        <v>70.08620689655173</v>
      </c>
      <c r="R124" s="3">
        <v>327147.0</v>
      </c>
      <c r="S124" s="3">
        <v>459534.0</v>
      </c>
      <c r="T124" s="3">
        <v>155.272014228839</v>
      </c>
      <c r="U124" s="3">
        <v>1584.8403</v>
      </c>
      <c r="V124" s="3">
        <v>1244.49</v>
      </c>
      <c r="W124" s="3">
        <v>4.73</v>
      </c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 t="s">
        <v>424</v>
      </c>
      <c r="HE124" s="3">
        <v>209.6</v>
      </c>
      <c r="HF124" s="3"/>
      <c r="HG124" s="3">
        <v>204.584398515139</v>
      </c>
      <c r="HH124" s="3"/>
      <c r="HI124" s="3"/>
      <c r="HJ124" s="80">
        <v>60.7310344827586</v>
      </c>
      <c r="HK124" s="3"/>
      <c r="HL124" s="3">
        <v>60.7437601996733</v>
      </c>
      <c r="HM124" s="3"/>
      <c r="HN124" s="3"/>
      <c r="HO124" s="3"/>
      <c r="HP124" s="3"/>
      <c r="HQ124" s="3"/>
      <c r="HR124" s="3"/>
      <c r="HS124" s="3"/>
      <c r="HT124" s="3">
        <v>181085.0</v>
      </c>
    </row>
    <row r="125" ht="12.75" customHeight="1">
      <c r="A125" s="3" t="s">
        <v>235</v>
      </c>
      <c r="B125" s="3">
        <v>1991.0</v>
      </c>
      <c r="C125" s="3">
        <v>1991.7499999999593</v>
      </c>
      <c r="D125" s="3">
        <v>218.3</v>
      </c>
      <c r="E125" s="3">
        <v>1583.826975</v>
      </c>
      <c r="F125" s="3">
        <v>63.6638451190852</v>
      </c>
      <c r="G125" s="3">
        <v>59.845634</v>
      </c>
      <c r="H125" s="3">
        <v>9.3</v>
      </c>
      <c r="I125" s="3">
        <v>10.5</v>
      </c>
      <c r="J125" s="3">
        <v>183466.0</v>
      </c>
      <c r="K125" s="3">
        <v>18739.66</v>
      </c>
      <c r="L125" s="3">
        <v>118.0</v>
      </c>
      <c r="M125" s="3">
        <v>85.0643769999999</v>
      </c>
      <c r="N125" s="3">
        <v>123.91</v>
      </c>
      <c r="O125" s="3">
        <v>330527.0</v>
      </c>
      <c r="P125" s="3">
        <v>11.854583351461914</v>
      </c>
      <c r="Q125" s="3">
        <v>70.17381465517241</v>
      </c>
      <c r="R125" s="3">
        <v>330540.0</v>
      </c>
      <c r="S125" s="3">
        <v>461524.0</v>
      </c>
      <c r="T125" s="3">
        <v>156.154732120403</v>
      </c>
      <c r="U125" s="3">
        <v>1583.826975</v>
      </c>
      <c r="V125" s="3">
        <v>1265.42</v>
      </c>
      <c r="W125" s="3">
        <v>4.68</v>
      </c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 t="s">
        <v>425</v>
      </c>
      <c r="HE125" s="3">
        <v>210.0</v>
      </c>
      <c r="HF125" s="3"/>
      <c r="HG125" s="3">
        <v>206.5571510282</v>
      </c>
      <c r="HH125" s="3"/>
      <c r="HI125" s="3"/>
      <c r="HJ125" s="80">
        <v>61.0436781609195</v>
      </c>
      <c r="HK125" s="3"/>
      <c r="HL125" s="3">
        <v>60.9303397266955</v>
      </c>
      <c r="HM125" s="3"/>
      <c r="HN125" s="3"/>
      <c r="HO125" s="3"/>
      <c r="HP125" s="3"/>
      <c r="HQ125" s="3"/>
      <c r="HR125" s="3"/>
      <c r="HS125" s="3"/>
      <c r="HT125" s="3">
        <v>183466.0</v>
      </c>
    </row>
    <row r="126" ht="12.75" customHeight="1">
      <c r="A126" s="3" t="s">
        <v>61</v>
      </c>
      <c r="B126" s="3">
        <v>1991.0</v>
      </c>
      <c r="C126" s="3">
        <v>1991.8333333332926</v>
      </c>
      <c r="D126" s="3">
        <v>218.7</v>
      </c>
      <c r="E126" s="3">
        <v>1588.8936</v>
      </c>
      <c r="F126" s="3">
        <v>64.0051819852943</v>
      </c>
      <c r="G126" s="3">
        <v>59.988716</v>
      </c>
      <c r="H126" s="3">
        <v>9.4</v>
      </c>
      <c r="I126" s="3">
        <v>10.5</v>
      </c>
      <c r="J126" s="3">
        <v>182282.0</v>
      </c>
      <c r="K126" s="3">
        <v>18775.6</v>
      </c>
      <c r="L126" s="3">
        <v>96.0</v>
      </c>
      <c r="M126" s="3">
        <v>84.74436</v>
      </c>
      <c r="N126" s="3">
        <v>123.21</v>
      </c>
      <c r="O126" s="3">
        <v>331975.0</v>
      </c>
      <c r="P126" s="3">
        <v>11.567226684132542</v>
      </c>
      <c r="Q126" s="3">
        <v>70.34903017241379</v>
      </c>
      <c r="R126" s="3">
        <v>332014.0</v>
      </c>
      <c r="S126" s="3">
        <v>460695.0</v>
      </c>
      <c r="T126" s="3">
        <v>156.921221672684</v>
      </c>
      <c r="U126" s="3">
        <v>1588.8936</v>
      </c>
      <c r="V126" s="3">
        <v>1245.25</v>
      </c>
      <c r="W126" s="3">
        <v>4.77</v>
      </c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 t="s">
        <v>426</v>
      </c>
      <c r="HE126" s="3">
        <v>210.7</v>
      </c>
      <c r="HF126" s="3"/>
      <c r="HG126" s="3">
        <v>208.166724352762</v>
      </c>
      <c r="HH126" s="3"/>
      <c r="HI126" s="3"/>
      <c r="HJ126" s="80">
        <v>61.3563218390805</v>
      </c>
      <c r="HK126" s="3"/>
      <c r="HL126" s="3">
        <v>61.1879707944656</v>
      </c>
      <c r="HM126" s="3"/>
      <c r="HN126" s="3"/>
      <c r="HO126" s="3"/>
      <c r="HP126" s="3"/>
      <c r="HQ126" s="3"/>
      <c r="HR126" s="3"/>
      <c r="HS126" s="3"/>
      <c r="HT126" s="3">
        <v>182282.0</v>
      </c>
    </row>
    <row r="127" ht="12.75" customHeight="1">
      <c r="A127" s="3" t="s">
        <v>236</v>
      </c>
      <c r="B127" s="3">
        <v>1991.0</v>
      </c>
      <c r="C127" s="3">
        <v>1991.9166666666258</v>
      </c>
      <c r="D127" s="3">
        <v>217.3</v>
      </c>
      <c r="E127" s="3">
        <v>1593.960225</v>
      </c>
      <c r="F127" s="3">
        <v>64.1898606949942</v>
      </c>
      <c r="G127" s="3">
        <v>60.020724</v>
      </c>
      <c r="H127" s="3">
        <v>9.5</v>
      </c>
      <c r="I127" s="3">
        <v>10.5</v>
      </c>
      <c r="J127" s="3">
        <v>182784.0</v>
      </c>
      <c r="K127" s="3">
        <v>18797.56</v>
      </c>
      <c r="L127" s="3">
        <v>100.0</v>
      </c>
      <c r="M127" s="3">
        <v>84.257024</v>
      </c>
      <c r="N127" s="3">
        <v>123.81</v>
      </c>
      <c r="O127" s="3">
        <v>333908.0</v>
      </c>
      <c r="P127" s="3">
        <v>11.526415921889567</v>
      </c>
      <c r="Q127" s="3">
        <v>70.52424568965517</v>
      </c>
      <c r="R127" s="3">
        <v>333900.0</v>
      </c>
      <c r="S127" s="3">
        <v>461036.0</v>
      </c>
      <c r="T127" s="3">
        <v>158.317513844332</v>
      </c>
      <c r="U127" s="3">
        <v>1593.960225</v>
      </c>
      <c r="V127" s="3">
        <v>1210.28</v>
      </c>
      <c r="W127" s="3">
        <v>4.93</v>
      </c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 t="s">
        <v>427</v>
      </c>
      <c r="HE127" s="3">
        <v>211.1</v>
      </c>
      <c r="HF127" s="3"/>
      <c r="HG127" s="3">
        <v>209.283372773254</v>
      </c>
      <c r="HH127" s="3"/>
      <c r="HI127" s="3"/>
      <c r="HJ127" s="80">
        <v>61.5908045977012</v>
      </c>
      <c r="HK127" s="3"/>
      <c r="HL127" s="3">
        <v>61.5376332471882</v>
      </c>
      <c r="HM127" s="3"/>
      <c r="HN127" s="3"/>
      <c r="HO127" s="3"/>
      <c r="HP127" s="3"/>
      <c r="HQ127" s="3"/>
      <c r="HR127" s="3"/>
      <c r="HS127" s="3"/>
      <c r="HT127" s="3">
        <v>182784.0</v>
      </c>
    </row>
    <row r="128" ht="12.75" customHeight="1">
      <c r="A128" s="3" t="s">
        <v>237</v>
      </c>
      <c r="B128" s="3">
        <v>1991.0</v>
      </c>
      <c r="C128" s="3">
        <v>1991.999999999959</v>
      </c>
      <c r="D128" s="3">
        <v>215.6</v>
      </c>
      <c r="E128" s="3">
        <v>1595.986875</v>
      </c>
      <c r="F128" s="3">
        <v>64.523620616438</v>
      </c>
      <c r="G128" s="3">
        <v>59.99056</v>
      </c>
      <c r="H128" s="3">
        <v>9.5</v>
      </c>
      <c r="I128" s="3">
        <v>10.5</v>
      </c>
      <c r="J128" s="3">
        <v>183576.0</v>
      </c>
      <c r="K128" s="3">
        <v>18901.38</v>
      </c>
      <c r="L128" s="3">
        <v>205.0</v>
      </c>
      <c r="M128" s="3">
        <v>83.598616</v>
      </c>
      <c r="N128" s="3">
        <v>123.99</v>
      </c>
      <c r="O128" s="3">
        <v>334717.0</v>
      </c>
      <c r="P128" s="3">
        <v>11.519603010510078</v>
      </c>
      <c r="Q128" s="3">
        <v>70.34903017241379</v>
      </c>
      <c r="R128" s="3">
        <v>334781.0</v>
      </c>
      <c r="S128" s="3">
        <v>462613.0</v>
      </c>
      <c r="T128" s="3">
        <v>159.409228869381</v>
      </c>
      <c r="U128" s="3">
        <v>1595.986875</v>
      </c>
      <c r="V128" s="3">
        <v>1156.9</v>
      </c>
      <c r="W128" s="3">
        <v>5.17</v>
      </c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 t="s">
        <v>428</v>
      </c>
      <c r="HE128" s="3">
        <v>211.4</v>
      </c>
      <c r="HF128" s="3"/>
      <c r="HG128" s="3">
        <v>210.218734530655</v>
      </c>
      <c r="HH128" s="3"/>
      <c r="HI128" s="3"/>
      <c r="HJ128" s="80">
        <v>61.5908045977012</v>
      </c>
      <c r="HK128" s="3"/>
      <c r="HL128" s="3">
        <v>61.8230177187978</v>
      </c>
      <c r="HM128" s="3"/>
      <c r="HN128" s="3"/>
      <c r="HO128" s="3"/>
      <c r="HP128" s="3"/>
      <c r="HQ128" s="3"/>
      <c r="HR128" s="3"/>
      <c r="HS128" s="3"/>
      <c r="HT128" s="3">
        <v>183576.0</v>
      </c>
    </row>
    <row r="129" ht="12.75" customHeight="1">
      <c r="A129" s="3" t="s">
        <v>58</v>
      </c>
      <c r="B129" s="3">
        <v>1992.0</v>
      </c>
      <c r="C129" s="3">
        <v>1992.0833333332923</v>
      </c>
      <c r="D129" s="3">
        <v>214.9</v>
      </c>
      <c r="E129" s="3">
        <v>1604.093475</v>
      </c>
      <c r="F129" s="3">
        <v>64.6656568959201</v>
      </c>
      <c r="G129" s="3">
        <v>60.010273</v>
      </c>
      <c r="H129" s="3">
        <v>9.6</v>
      </c>
      <c r="I129" s="3">
        <v>10.5</v>
      </c>
      <c r="J129" s="3">
        <v>185130.0</v>
      </c>
      <c r="K129" s="3">
        <v>18787.57</v>
      </c>
      <c r="L129" s="3">
        <v>99.0</v>
      </c>
      <c r="M129" s="3">
        <v>82.779824</v>
      </c>
      <c r="N129" s="3">
        <v>123.4</v>
      </c>
      <c r="O129" s="3">
        <v>337135.0</v>
      </c>
      <c r="P129" s="3">
        <v>11.453518286849658</v>
      </c>
      <c r="Q129" s="3">
        <v>70.69946120689656</v>
      </c>
      <c r="R129" s="3">
        <v>337114.0</v>
      </c>
      <c r="S129" s="3">
        <v>466010.0</v>
      </c>
      <c r="T129" s="3">
        <v>160.969344341008</v>
      </c>
      <c r="U129" s="3">
        <v>1604.093475</v>
      </c>
      <c r="V129" s="3">
        <v>1203.08</v>
      </c>
      <c r="W129" s="3">
        <v>4.95</v>
      </c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 t="s">
        <v>429</v>
      </c>
      <c r="HE129" s="3">
        <v>211.5</v>
      </c>
      <c r="HF129" s="3"/>
      <c r="HG129" s="3">
        <v>211.222885666543</v>
      </c>
      <c r="HH129" s="3"/>
      <c r="HI129" s="3"/>
      <c r="HJ129" s="80">
        <v>61.4344827586207</v>
      </c>
      <c r="HK129" s="3"/>
      <c r="HL129" s="3">
        <v>61.8533758255079</v>
      </c>
      <c r="HM129" s="3"/>
      <c r="HN129" s="3"/>
      <c r="HO129" s="3"/>
      <c r="HP129" s="3"/>
      <c r="HQ129" s="3"/>
      <c r="HR129" s="3"/>
      <c r="HS129" s="3"/>
      <c r="HT129" s="3">
        <v>185130.0</v>
      </c>
    </row>
    <row r="130" ht="12.75" customHeight="1">
      <c r="A130" s="3" t="s">
        <v>230</v>
      </c>
      <c r="B130" s="3">
        <v>1992.0</v>
      </c>
      <c r="C130" s="3">
        <v>1992.1666666666256</v>
      </c>
      <c r="D130" s="3">
        <v>213.0</v>
      </c>
      <c r="E130" s="3">
        <v>1606.120125</v>
      </c>
      <c r="F130" s="3">
        <v>64.9036828211784</v>
      </c>
      <c r="G130" s="3">
        <v>60.091873</v>
      </c>
      <c r="H130" s="3">
        <v>9.7</v>
      </c>
      <c r="I130" s="3">
        <v>10.5</v>
      </c>
      <c r="J130" s="3">
        <v>185065.0</v>
      </c>
      <c r="K130" s="3">
        <v>18809.53</v>
      </c>
      <c r="L130" s="3">
        <v>132.0</v>
      </c>
      <c r="M130" s="3">
        <v>82.217265</v>
      </c>
      <c r="N130" s="3">
        <v>123.39</v>
      </c>
      <c r="O130" s="3">
        <v>337690.0</v>
      </c>
      <c r="P130" s="3">
        <v>11.387979541475577</v>
      </c>
      <c r="Q130" s="3">
        <v>70.96228448275862</v>
      </c>
      <c r="R130" s="3">
        <v>337642.0</v>
      </c>
      <c r="S130" s="3">
        <v>467456.0</v>
      </c>
      <c r="T130" s="3">
        <v>162.085935402742</v>
      </c>
      <c r="U130" s="3">
        <v>1606.120125</v>
      </c>
      <c r="V130" s="3">
        <v>1218.7</v>
      </c>
      <c r="W130" s="3">
        <v>4.87</v>
      </c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 t="s">
        <v>430</v>
      </c>
      <c r="HE130" s="3">
        <v>211.7</v>
      </c>
      <c r="HF130" s="3"/>
      <c r="HG130" s="3">
        <v>211.633278848483</v>
      </c>
      <c r="HH130" s="3"/>
      <c r="HI130" s="3"/>
      <c r="HJ130" s="80">
        <v>61.7471264367816</v>
      </c>
      <c r="HK130" s="3"/>
      <c r="HL130" s="3">
        <v>62.0208032487977</v>
      </c>
      <c r="HM130" s="3"/>
      <c r="HN130" s="3"/>
      <c r="HO130" s="3"/>
      <c r="HP130" s="3"/>
      <c r="HQ130" s="3"/>
      <c r="HR130" s="3"/>
      <c r="HS130" s="3"/>
      <c r="HT130" s="3">
        <v>185065.0</v>
      </c>
    </row>
    <row r="131" ht="12.75" customHeight="1">
      <c r="A131" s="3" t="s">
        <v>231</v>
      </c>
      <c r="B131" s="3">
        <v>1992.0</v>
      </c>
      <c r="C131" s="3">
        <v>1992.2499999999588</v>
      </c>
      <c r="D131" s="3">
        <v>211.3</v>
      </c>
      <c r="E131" s="3">
        <v>1608.146775</v>
      </c>
      <c r="F131" s="3">
        <v>65.1326979057613</v>
      </c>
      <c r="G131" s="3">
        <v>59.897855</v>
      </c>
      <c r="H131" s="3">
        <v>9.8</v>
      </c>
      <c r="I131" s="3">
        <v>10.5</v>
      </c>
      <c r="J131" s="3">
        <v>186360.0</v>
      </c>
      <c r="K131" s="3">
        <v>18829.5</v>
      </c>
      <c r="L131" s="3">
        <v>157.0</v>
      </c>
      <c r="M131" s="3">
        <v>81.902911</v>
      </c>
      <c r="N131" s="3">
        <v>122.41</v>
      </c>
      <c r="O131" s="3">
        <v>339680.0</v>
      </c>
      <c r="P131" s="3">
        <v>11.031570657901625</v>
      </c>
      <c r="Q131" s="3">
        <v>71.48793103448276</v>
      </c>
      <c r="R131" s="3">
        <v>339354.0</v>
      </c>
      <c r="S131" s="3">
        <v>468721.0</v>
      </c>
      <c r="T131" s="3">
        <v>163.131213097302</v>
      </c>
      <c r="U131" s="3">
        <v>1608.146775</v>
      </c>
      <c r="V131" s="3">
        <v>1199.04</v>
      </c>
      <c r="W131" s="3">
        <v>4.97</v>
      </c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 t="s">
        <v>431</v>
      </c>
      <c r="HE131" s="3">
        <v>211.8</v>
      </c>
      <c r="HF131" s="3"/>
      <c r="HG131" s="3">
        <v>212.111652565619</v>
      </c>
      <c r="HH131" s="3"/>
      <c r="HI131" s="3"/>
      <c r="HJ131" s="80">
        <v>62.0597701149425</v>
      </c>
      <c r="HK131" s="3"/>
      <c r="HL131" s="3">
        <v>62.1993803132174</v>
      </c>
      <c r="HM131" s="3"/>
      <c r="HN131" s="3"/>
      <c r="HO131" s="3"/>
      <c r="HP131" s="3"/>
      <c r="HQ131" s="3"/>
      <c r="HR131" s="3"/>
      <c r="HS131" s="3"/>
      <c r="HT131" s="3">
        <v>186360.0</v>
      </c>
    </row>
    <row r="132" ht="12.75" customHeight="1">
      <c r="A132" s="3" t="s">
        <v>59</v>
      </c>
      <c r="B132" s="3">
        <v>1992.0</v>
      </c>
      <c r="C132" s="3">
        <v>1992.333333333292</v>
      </c>
      <c r="D132" s="3">
        <v>208.8</v>
      </c>
      <c r="E132" s="3">
        <v>1707.452625</v>
      </c>
      <c r="F132" s="3">
        <v>65.3819791054768</v>
      </c>
      <c r="G132" s="3">
        <v>60.13927</v>
      </c>
      <c r="H132" s="3">
        <v>9.8</v>
      </c>
      <c r="I132" s="3">
        <v>10.5</v>
      </c>
      <c r="J132" s="3">
        <v>188609.0</v>
      </c>
      <c r="K132" s="3">
        <v>18935.32</v>
      </c>
      <c r="L132" s="3">
        <v>202.0</v>
      </c>
      <c r="M132" s="3">
        <v>81.838055</v>
      </c>
      <c r="N132" s="3">
        <v>123.94</v>
      </c>
      <c r="O132" s="3">
        <v>339341.0</v>
      </c>
      <c r="P132" s="3">
        <v>10.983689439798814</v>
      </c>
      <c r="Q132" s="3">
        <v>71.83836206896551</v>
      </c>
      <c r="R132" s="3">
        <v>339325.0</v>
      </c>
      <c r="S132" s="3">
        <v>472048.0</v>
      </c>
      <c r="T132" s="3">
        <v>164.145429664254</v>
      </c>
      <c r="U132" s="3">
        <v>1707.452625</v>
      </c>
      <c r="V132" s="3">
        <v>1225.16</v>
      </c>
      <c r="W132" s="3">
        <v>4.87</v>
      </c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 t="s">
        <v>432</v>
      </c>
      <c r="HE132" s="3">
        <v>211.8</v>
      </c>
      <c r="HF132" s="3"/>
      <c r="HG132" s="3">
        <v>212.29912858011</v>
      </c>
      <c r="HH132" s="3"/>
      <c r="HI132" s="3"/>
      <c r="HJ132" s="80">
        <v>62.6850574712644</v>
      </c>
      <c r="HK132" s="3"/>
      <c r="HL132" s="3">
        <v>62.3283030737979</v>
      </c>
      <c r="HM132" s="3"/>
      <c r="HN132" s="3"/>
      <c r="HO132" s="3"/>
      <c r="HP132" s="3"/>
      <c r="HQ132" s="3"/>
      <c r="HR132" s="3"/>
      <c r="HS132" s="3"/>
      <c r="HT132" s="3">
        <v>188609.0</v>
      </c>
    </row>
    <row r="133" ht="12.75" customHeight="1">
      <c r="A133" s="3" t="s">
        <v>232</v>
      </c>
      <c r="B133" s="3">
        <v>1992.0</v>
      </c>
      <c r="C133" s="3">
        <v>1992.4166666666254</v>
      </c>
      <c r="D133" s="3">
        <v>208.5</v>
      </c>
      <c r="E133" s="3">
        <v>1709.479275</v>
      </c>
      <c r="F133" s="3">
        <v>65.6539223482889</v>
      </c>
      <c r="G133" s="3">
        <v>59.736571</v>
      </c>
      <c r="H133" s="3">
        <v>9.8</v>
      </c>
      <c r="I133" s="3">
        <v>10.0</v>
      </c>
      <c r="J133" s="3">
        <v>186511.0</v>
      </c>
      <c r="K133" s="3">
        <v>19061.11</v>
      </c>
      <c r="L133" s="3">
        <v>219.0</v>
      </c>
      <c r="M133" s="3">
        <v>81.793077</v>
      </c>
      <c r="N133" s="3">
        <v>125.8</v>
      </c>
      <c r="O133" s="3">
        <v>340572.0</v>
      </c>
      <c r="P133" s="3">
        <v>10.845624146618839</v>
      </c>
      <c r="Q133" s="3">
        <v>72.01357758620689</v>
      </c>
      <c r="R133" s="3">
        <v>340609.0</v>
      </c>
      <c r="S133" s="3">
        <v>469447.0</v>
      </c>
      <c r="T133" s="3">
        <v>165.180020688388</v>
      </c>
      <c r="U133" s="3">
        <v>1709.479275</v>
      </c>
      <c r="V133" s="3">
        <v>1310.73</v>
      </c>
      <c r="W133" s="3">
        <v>4.52</v>
      </c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 t="s">
        <v>433</v>
      </c>
      <c r="HE133" s="3">
        <v>212.6</v>
      </c>
      <c r="HF133" s="3"/>
      <c r="HG133" s="3">
        <v>213.351329458432</v>
      </c>
      <c r="HH133" s="3"/>
      <c r="HI133" s="3"/>
      <c r="HJ133" s="80">
        <v>62.9195402298851</v>
      </c>
      <c r="HK133" s="3"/>
      <c r="HL133" s="3">
        <v>62.4794234194089</v>
      </c>
      <c r="HM133" s="3"/>
      <c r="HN133" s="3"/>
      <c r="HO133" s="3"/>
      <c r="HP133" s="3"/>
      <c r="HQ133" s="3"/>
      <c r="HR133" s="3"/>
      <c r="HS133" s="3"/>
      <c r="HT133" s="3">
        <v>186511.0</v>
      </c>
    </row>
    <row r="134" ht="12.75" customHeight="1">
      <c r="A134" s="3" t="s">
        <v>233</v>
      </c>
      <c r="B134" s="3">
        <v>1992.0</v>
      </c>
      <c r="C134" s="3">
        <v>1992.4999999999586</v>
      </c>
      <c r="D134" s="3">
        <v>208.6</v>
      </c>
      <c r="E134" s="3">
        <v>1709.479275</v>
      </c>
      <c r="F134" s="3">
        <v>65.8754651574639</v>
      </c>
      <c r="G134" s="3">
        <v>60.124159</v>
      </c>
      <c r="H134" s="3">
        <v>9.9</v>
      </c>
      <c r="I134" s="3">
        <v>10.0</v>
      </c>
      <c r="J134" s="3">
        <v>186812.0</v>
      </c>
      <c r="K134" s="3">
        <v>18963.27</v>
      </c>
      <c r="L134" s="3">
        <v>100.0</v>
      </c>
      <c r="M134" s="3">
        <v>81.768869</v>
      </c>
      <c r="N134" s="3">
        <v>125.9</v>
      </c>
      <c r="O134" s="3">
        <v>342123.0</v>
      </c>
      <c r="P134" s="3">
        <v>10.806858888303402</v>
      </c>
      <c r="Q134" s="3">
        <v>72.10118534482758</v>
      </c>
      <c r="R134" s="3">
        <v>342135.0</v>
      </c>
      <c r="S134" s="3">
        <v>471877.0</v>
      </c>
      <c r="T134" s="3">
        <v>165.899581930825</v>
      </c>
      <c r="U134" s="3">
        <v>1709.479275</v>
      </c>
      <c r="V134" s="3">
        <v>1260.28</v>
      </c>
      <c r="W134" s="3">
        <v>4.72</v>
      </c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 t="s">
        <v>434</v>
      </c>
      <c r="HE134" s="3">
        <v>212.6</v>
      </c>
      <c r="HF134" s="3"/>
      <c r="HG134" s="3">
        <v>213.996732131661</v>
      </c>
      <c r="HH134" s="3"/>
      <c r="HI134" s="3"/>
      <c r="HJ134" s="80">
        <v>62.9977011494253</v>
      </c>
      <c r="HK134" s="3"/>
      <c r="HL134" s="3">
        <v>62.6539429435509</v>
      </c>
      <c r="HM134" s="3"/>
      <c r="HN134" s="3"/>
      <c r="HO134" s="3"/>
      <c r="HP134" s="3"/>
      <c r="HQ134" s="3"/>
      <c r="HR134" s="3"/>
      <c r="HS134" s="3"/>
      <c r="HT134" s="3">
        <v>186812.0</v>
      </c>
    </row>
    <row r="135" ht="12.75" customHeight="1">
      <c r="A135" s="3" t="s">
        <v>60</v>
      </c>
      <c r="B135" s="3">
        <v>1992.0</v>
      </c>
      <c r="C135" s="3">
        <v>1992.5833333332919</v>
      </c>
      <c r="D135" s="3">
        <v>208.0</v>
      </c>
      <c r="E135" s="3">
        <v>1711.505925</v>
      </c>
      <c r="F135" s="3">
        <v>66.13097355205</v>
      </c>
      <c r="G135" s="3">
        <v>60.070753</v>
      </c>
      <c r="H135" s="3">
        <v>9.9</v>
      </c>
      <c r="I135" s="3">
        <v>10.0</v>
      </c>
      <c r="J135" s="3">
        <v>186955.0</v>
      </c>
      <c r="K135" s="3">
        <v>19110.03</v>
      </c>
      <c r="L135" s="3">
        <v>224.0</v>
      </c>
      <c r="M135" s="3">
        <v>81.764619</v>
      </c>
      <c r="N135" s="3">
        <v>125.63</v>
      </c>
      <c r="O135" s="3">
        <v>343442.0</v>
      </c>
      <c r="P135" s="3">
        <v>10.717808787506623</v>
      </c>
      <c r="Q135" s="3">
        <v>72.10118534482758</v>
      </c>
      <c r="R135" s="3">
        <v>343435.0</v>
      </c>
      <c r="S135" s="3">
        <v>473239.0</v>
      </c>
      <c r="T135" s="3">
        <v>167.025083740392</v>
      </c>
      <c r="U135" s="3">
        <v>1711.505925</v>
      </c>
      <c r="V135" s="3">
        <v>1171.62</v>
      </c>
      <c r="W135" s="3">
        <v>5.06</v>
      </c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 t="s">
        <v>435</v>
      </c>
      <c r="HE135" s="3">
        <v>212.8</v>
      </c>
      <c r="HF135" s="3"/>
      <c r="HG135" s="3">
        <v>214.594798933272</v>
      </c>
      <c r="HH135" s="3"/>
      <c r="HI135" s="3"/>
      <c r="HJ135" s="80">
        <v>62.6850574712644</v>
      </c>
      <c r="HK135" s="3"/>
      <c r="HL135" s="3">
        <v>62.8169384197635</v>
      </c>
      <c r="HM135" s="3"/>
      <c r="HN135" s="3"/>
      <c r="HO135" s="3"/>
      <c r="HP135" s="3"/>
      <c r="HQ135" s="3"/>
      <c r="HR135" s="3"/>
      <c r="HS135" s="3"/>
      <c r="HT135" s="3">
        <v>186955.0</v>
      </c>
    </row>
    <row r="136" ht="12.75" customHeight="1">
      <c r="A136" s="3" t="s">
        <v>234</v>
      </c>
      <c r="B136" s="3">
        <v>1992.0</v>
      </c>
      <c r="C136" s="3">
        <v>1992.6666666666251</v>
      </c>
      <c r="D136" s="3">
        <v>207.4</v>
      </c>
      <c r="E136" s="3">
        <v>1713.532575</v>
      </c>
      <c r="F136" s="3">
        <v>66.1877395295734</v>
      </c>
      <c r="G136" s="3">
        <v>60.270394</v>
      </c>
      <c r="H136" s="3">
        <v>9.9</v>
      </c>
      <c r="I136" s="3">
        <v>10.0</v>
      </c>
      <c r="J136" s="3">
        <v>185060.0</v>
      </c>
      <c r="K136" s="3">
        <v>19098.05</v>
      </c>
      <c r="L136" s="3">
        <v>89.0</v>
      </c>
      <c r="M136" s="3">
        <v>81.4902989999999</v>
      </c>
      <c r="N136" s="3">
        <v>125.11</v>
      </c>
      <c r="O136" s="3">
        <v>346049.0</v>
      </c>
      <c r="P136" s="3">
        <v>10.71781579196427</v>
      </c>
      <c r="Q136" s="3">
        <v>72.01357758620689</v>
      </c>
      <c r="R136" s="3">
        <v>346033.0</v>
      </c>
      <c r="S136" s="3">
        <v>472276.0</v>
      </c>
      <c r="T136" s="3">
        <v>167.958892849987</v>
      </c>
      <c r="U136" s="3">
        <v>1713.532575</v>
      </c>
      <c r="V136" s="3">
        <v>1114.82</v>
      </c>
      <c r="W136" s="3">
        <v>5.27</v>
      </c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 t="s">
        <v>436</v>
      </c>
      <c r="HE136" s="3">
        <v>216.6</v>
      </c>
      <c r="HF136" s="3"/>
      <c r="HG136" s="3">
        <v>215.199175407375</v>
      </c>
      <c r="HH136" s="3"/>
      <c r="HI136" s="3"/>
      <c r="HJ136" s="80">
        <v>62.6850574712644</v>
      </c>
      <c r="HK136" s="3"/>
      <c r="HL136" s="3">
        <v>62.7276151636091</v>
      </c>
      <c r="HM136" s="3"/>
      <c r="HN136" s="3"/>
      <c r="HO136" s="3"/>
      <c r="HP136" s="3"/>
      <c r="HQ136" s="3"/>
      <c r="HR136" s="3"/>
      <c r="HS136" s="3"/>
      <c r="HT136" s="3">
        <v>185060.0</v>
      </c>
    </row>
    <row r="137" ht="12.75" customHeight="1">
      <c r="A137" s="3" t="s">
        <v>235</v>
      </c>
      <c r="B137" s="3">
        <v>1992.0</v>
      </c>
      <c r="C137" s="3">
        <v>1992.7499999999584</v>
      </c>
      <c r="D137" s="3">
        <v>201.1</v>
      </c>
      <c r="E137" s="3">
        <v>1714.5459</v>
      </c>
      <c r="F137" s="3">
        <v>66.3467877833089</v>
      </c>
      <c r="G137" s="3">
        <v>60.558853</v>
      </c>
      <c r="H137" s="3">
        <v>10.1</v>
      </c>
      <c r="I137" s="3">
        <v>9.0</v>
      </c>
      <c r="J137" s="3">
        <v>189794.0</v>
      </c>
      <c r="K137" s="3">
        <v>19156.95</v>
      </c>
      <c r="L137" s="3">
        <v>110.0</v>
      </c>
      <c r="M137" s="3">
        <v>80.945082</v>
      </c>
      <c r="N137" s="3">
        <v>119.87</v>
      </c>
      <c r="O137" s="3">
        <v>345472.0</v>
      </c>
      <c r="P137" s="3">
        <v>10.544983533033479</v>
      </c>
      <c r="Q137" s="3">
        <v>72.01357758620689</v>
      </c>
      <c r="R137" s="3">
        <v>345472.0</v>
      </c>
      <c r="S137" s="3">
        <v>478116.0</v>
      </c>
      <c r="T137" s="3">
        <v>169.042158074511</v>
      </c>
      <c r="U137" s="3">
        <v>1714.5459</v>
      </c>
      <c r="V137" s="3">
        <v>1156.91</v>
      </c>
      <c r="W137" s="3">
        <v>5.09</v>
      </c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 t="s">
        <v>437</v>
      </c>
      <c r="HE137" s="3">
        <v>217.1</v>
      </c>
      <c r="HF137" s="3"/>
      <c r="HG137" s="3">
        <v>215.939158625084</v>
      </c>
      <c r="HH137" s="3"/>
      <c r="HI137" s="3"/>
      <c r="HJ137" s="80">
        <v>62.9195402298851</v>
      </c>
      <c r="HK137" s="3"/>
      <c r="HL137" s="3">
        <v>62.7948593765737</v>
      </c>
      <c r="HM137" s="3"/>
      <c r="HN137" s="3"/>
      <c r="HO137" s="3"/>
      <c r="HP137" s="3"/>
      <c r="HQ137" s="3"/>
      <c r="HR137" s="3"/>
      <c r="HS137" s="3"/>
      <c r="HT137" s="3">
        <v>189794.0</v>
      </c>
    </row>
    <row r="138" ht="12.75" customHeight="1">
      <c r="A138" s="3" t="s">
        <v>61</v>
      </c>
      <c r="B138" s="3">
        <v>1992.0</v>
      </c>
      <c r="C138" s="3">
        <v>1992.8333333332916</v>
      </c>
      <c r="D138" s="3">
        <v>200.1</v>
      </c>
      <c r="E138" s="3">
        <v>1727.719125</v>
      </c>
      <c r="F138" s="3">
        <v>66.4306100300917</v>
      </c>
      <c r="G138" s="3">
        <v>60.830602</v>
      </c>
      <c r="H138" s="3">
        <v>10.2</v>
      </c>
      <c r="I138" s="3">
        <v>8.0</v>
      </c>
      <c r="J138" s="3">
        <v>193916.0</v>
      </c>
      <c r="K138" s="3">
        <v>19240.81</v>
      </c>
      <c r="L138" s="3">
        <v>127.0</v>
      </c>
      <c r="M138" s="3">
        <v>80.138482</v>
      </c>
      <c r="N138" s="3">
        <v>110.51</v>
      </c>
      <c r="O138" s="3">
        <v>348154.0</v>
      </c>
      <c r="P138" s="3">
        <v>10.27681868316943</v>
      </c>
      <c r="Q138" s="3">
        <v>72.36400862068965</v>
      </c>
      <c r="R138" s="3">
        <v>348138.0</v>
      </c>
      <c r="S138" s="3">
        <v>484288.0</v>
      </c>
      <c r="T138" s="3">
        <v>170.705781292495</v>
      </c>
      <c r="U138" s="3">
        <v>1727.719125</v>
      </c>
      <c r="V138" s="3">
        <v>1221.44</v>
      </c>
      <c r="W138" s="3">
        <v>4.81</v>
      </c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 t="s">
        <v>438</v>
      </c>
      <c r="HE138" s="3">
        <v>217.3</v>
      </c>
      <c r="HF138" s="3"/>
      <c r="HG138" s="3">
        <v>216.435067263849</v>
      </c>
      <c r="HH138" s="3"/>
      <c r="HI138" s="3"/>
      <c r="HJ138" s="80">
        <v>63.0758620689655</v>
      </c>
      <c r="HK138" s="3"/>
      <c r="HL138" s="3">
        <v>63.0994931653759</v>
      </c>
      <c r="HM138" s="3"/>
      <c r="HN138" s="3"/>
      <c r="HO138" s="3"/>
      <c r="HP138" s="3"/>
      <c r="HQ138" s="3"/>
      <c r="HR138" s="3"/>
      <c r="HS138" s="3"/>
      <c r="HT138" s="3">
        <v>193916.0</v>
      </c>
    </row>
    <row r="139" ht="12.75" customHeight="1">
      <c r="A139" s="3" t="s">
        <v>236</v>
      </c>
      <c r="B139" s="3">
        <v>1992.0</v>
      </c>
      <c r="C139" s="3">
        <v>1992.916666666625</v>
      </c>
      <c r="D139" s="3">
        <v>200.4</v>
      </c>
      <c r="E139" s="3">
        <v>1729.745775</v>
      </c>
      <c r="F139" s="3">
        <v>66.6062537925839</v>
      </c>
      <c r="G139" s="3">
        <v>60.681422</v>
      </c>
      <c r="H139" s="3">
        <v>10.4</v>
      </c>
      <c r="I139" s="3">
        <v>7.0</v>
      </c>
      <c r="J139" s="3">
        <v>194153.0</v>
      </c>
      <c r="K139" s="3">
        <v>19427.51</v>
      </c>
      <c r="L139" s="3">
        <v>158.0</v>
      </c>
      <c r="M139" s="3">
        <v>79.759351</v>
      </c>
      <c r="N139" s="3">
        <v>107.38</v>
      </c>
      <c r="O139" s="3">
        <v>348341.0</v>
      </c>
      <c r="P139" s="3">
        <v>9.721618229492545</v>
      </c>
      <c r="Q139" s="3">
        <v>72.62683189655174</v>
      </c>
      <c r="R139" s="3">
        <v>348361.0</v>
      </c>
      <c r="S139" s="3">
        <v>482931.0</v>
      </c>
      <c r="T139" s="3">
        <v>171.787668584558</v>
      </c>
      <c r="U139" s="3">
        <v>1729.745775</v>
      </c>
      <c r="V139" s="3">
        <v>1284.96</v>
      </c>
      <c r="W139" s="3">
        <v>4.58</v>
      </c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 t="s">
        <v>439</v>
      </c>
      <c r="HE139" s="3">
        <v>217.2</v>
      </c>
      <c r="HF139" s="3"/>
      <c r="HG139" s="3">
        <v>216.657310023932</v>
      </c>
      <c r="HH139" s="3"/>
      <c r="HI139" s="3"/>
      <c r="HJ139" s="80">
        <v>63.1540229885058</v>
      </c>
      <c r="HK139" s="3"/>
      <c r="HL139" s="3">
        <v>63.2478786715727</v>
      </c>
      <c r="HM139" s="3"/>
      <c r="HN139" s="3"/>
      <c r="HO139" s="3"/>
      <c r="HP139" s="3"/>
      <c r="HQ139" s="3"/>
      <c r="HR139" s="3"/>
      <c r="HS139" s="3"/>
      <c r="HT139" s="3">
        <v>194153.0</v>
      </c>
    </row>
    <row r="140" ht="12.75" customHeight="1">
      <c r="A140" s="3" t="s">
        <v>237</v>
      </c>
      <c r="B140" s="3">
        <v>1992.0</v>
      </c>
      <c r="C140" s="3">
        <v>1992.9999999999582</v>
      </c>
      <c r="D140" s="3">
        <v>199.6</v>
      </c>
      <c r="E140" s="3">
        <v>1730.7591</v>
      </c>
      <c r="F140" s="3">
        <v>66.6192502682351</v>
      </c>
      <c r="G140" s="3">
        <v>60.887977</v>
      </c>
      <c r="H140" s="3">
        <v>10.5</v>
      </c>
      <c r="I140" s="3">
        <v>7.0</v>
      </c>
      <c r="J140" s="3">
        <v>192873.0</v>
      </c>
      <c r="K140" s="3">
        <v>19529.35</v>
      </c>
      <c r="L140" s="3">
        <v>136.0</v>
      </c>
      <c r="M140" s="3">
        <v>79.802167</v>
      </c>
      <c r="N140" s="3">
        <v>109.54</v>
      </c>
      <c r="O140" s="3">
        <v>371965.0</v>
      </c>
      <c r="P140" s="3">
        <v>8.843859363012132</v>
      </c>
      <c r="Q140" s="3">
        <v>72.71443965517241</v>
      </c>
      <c r="R140" s="3">
        <v>372044.0</v>
      </c>
      <c r="S140" s="3">
        <v>481531.0</v>
      </c>
      <c r="T140" s="3">
        <v>172.711763455889</v>
      </c>
      <c r="U140" s="3">
        <v>1730.7591</v>
      </c>
      <c r="V140" s="3">
        <v>1328.84</v>
      </c>
      <c r="W140" s="3">
        <v>4.47</v>
      </c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 t="s">
        <v>440</v>
      </c>
      <c r="HE140" s="3">
        <v>217.7</v>
      </c>
      <c r="HF140" s="3"/>
      <c r="HG140" s="3">
        <v>217.227313487568</v>
      </c>
      <c r="HH140" s="3"/>
      <c r="HI140" s="3"/>
      <c r="HJ140" s="80">
        <v>63.1540229885058</v>
      </c>
      <c r="HK140" s="3"/>
      <c r="HL140" s="3">
        <v>63.3034842392764</v>
      </c>
      <c r="HM140" s="3"/>
      <c r="HN140" s="3"/>
      <c r="HO140" s="3"/>
      <c r="HP140" s="3"/>
      <c r="HQ140" s="3"/>
      <c r="HR140" s="3"/>
      <c r="HS140" s="3"/>
      <c r="HT140" s="3">
        <v>192873.0</v>
      </c>
    </row>
    <row r="141" ht="12.75" customHeight="1">
      <c r="A141" s="3" t="s">
        <v>58</v>
      </c>
      <c r="B141" s="3">
        <v>1993.0</v>
      </c>
      <c r="C141" s="3">
        <v>1993.0833333332914</v>
      </c>
      <c r="D141" s="3">
        <v>199.0</v>
      </c>
      <c r="E141" s="3">
        <v>1729.745775</v>
      </c>
      <c r="F141" s="3">
        <v>66.7549334638542</v>
      </c>
      <c r="G141" s="3">
        <v>61.025995</v>
      </c>
      <c r="H141" s="3">
        <v>10.7</v>
      </c>
      <c r="I141" s="3">
        <v>6.0</v>
      </c>
      <c r="J141" s="3">
        <v>192834.0</v>
      </c>
      <c r="K141" s="3">
        <v>19637.17</v>
      </c>
      <c r="L141" s="3">
        <v>132.0</v>
      </c>
      <c r="M141" s="3">
        <v>80.2677439999999</v>
      </c>
      <c r="N141" s="3">
        <v>110.1</v>
      </c>
      <c r="O141" s="3">
        <v>373228.0</v>
      </c>
      <c r="P141" s="3">
        <v>8.473734672123111</v>
      </c>
      <c r="Q141" s="3">
        <v>73.15247844827587</v>
      </c>
      <c r="R141" s="3">
        <v>373211.0</v>
      </c>
      <c r="S141" s="3">
        <v>481969.0</v>
      </c>
      <c r="T141" s="3">
        <v>173.348213750166</v>
      </c>
      <c r="U141" s="3">
        <v>1729.745775</v>
      </c>
      <c r="V141" s="3">
        <v>1351.6</v>
      </c>
      <c r="W141" s="3">
        <v>4.39</v>
      </c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 t="s">
        <v>441</v>
      </c>
      <c r="HE141" s="3">
        <v>217.9</v>
      </c>
      <c r="HF141" s="3"/>
      <c r="HG141" s="3">
        <v>217.624273479184</v>
      </c>
      <c r="HH141" s="3"/>
      <c r="HI141" s="3"/>
      <c r="HJ141" s="80">
        <v>62.8413793103448</v>
      </c>
      <c r="HK141" s="3"/>
      <c r="HL141" s="3">
        <v>63.2507601148768</v>
      </c>
      <c r="HM141" s="3"/>
      <c r="HN141" s="3"/>
      <c r="HO141" s="3"/>
      <c r="HP141" s="3"/>
      <c r="HQ141" s="3"/>
      <c r="HR141" s="3"/>
      <c r="HS141" s="3"/>
      <c r="HT141" s="3">
        <v>192834.0</v>
      </c>
    </row>
    <row r="142" ht="12.75" customHeight="1">
      <c r="A142" s="3" t="s">
        <v>230</v>
      </c>
      <c r="B142" s="3">
        <v>1993.0</v>
      </c>
      <c r="C142" s="3">
        <v>1993.1666666666247</v>
      </c>
      <c r="D142" s="3">
        <v>197.9</v>
      </c>
      <c r="E142" s="3">
        <v>1730.7591</v>
      </c>
      <c r="F142" s="3">
        <v>66.9570593179755</v>
      </c>
      <c r="G142" s="3">
        <v>61.377026</v>
      </c>
      <c r="H142" s="3">
        <v>10.6</v>
      </c>
      <c r="I142" s="3">
        <v>6.0</v>
      </c>
      <c r="J142" s="3">
        <v>195006.0</v>
      </c>
      <c r="K142" s="3">
        <v>19694.08</v>
      </c>
      <c r="L142" s="3">
        <v>167.0</v>
      </c>
      <c r="M142" s="3">
        <v>80.333563</v>
      </c>
      <c r="N142" s="3">
        <v>104.74</v>
      </c>
      <c r="O142" s="3">
        <v>375369.0</v>
      </c>
      <c r="P142" s="3">
        <v>8.362072809511632</v>
      </c>
      <c r="Q142" s="3">
        <v>73.59051724137932</v>
      </c>
      <c r="R142" s="3">
        <v>375291.0</v>
      </c>
      <c r="S142" s="3">
        <v>484201.0</v>
      </c>
      <c r="T142" s="3">
        <v>174.361786187461</v>
      </c>
      <c r="U142" s="3">
        <v>1730.7591</v>
      </c>
      <c r="V142" s="3">
        <v>1384.99</v>
      </c>
      <c r="W142" s="3">
        <v>4.28</v>
      </c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 t="s">
        <v>442</v>
      </c>
      <c r="HE142" s="3">
        <v>218.3</v>
      </c>
      <c r="HF142" s="3"/>
      <c r="HG142" s="3">
        <v>218.223635394568</v>
      </c>
      <c r="HH142" s="3"/>
      <c r="HI142" s="3"/>
      <c r="HJ142" s="80">
        <v>63.232183908046</v>
      </c>
      <c r="HK142" s="3"/>
      <c r="HL142" s="3">
        <v>63.4931518724028</v>
      </c>
      <c r="HM142" s="3"/>
      <c r="HN142" s="3"/>
      <c r="HO142" s="3"/>
      <c r="HP142" s="3"/>
      <c r="HQ142" s="3"/>
      <c r="HR142" s="3"/>
      <c r="HS142" s="3"/>
      <c r="HT142" s="3">
        <v>195006.0</v>
      </c>
    </row>
    <row r="143" ht="12.75" customHeight="1">
      <c r="A143" s="3" t="s">
        <v>231</v>
      </c>
      <c r="B143" s="3">
        <v>1993.0</v>
      </c>
      <c r="C143" s="3">
        <v>1993.249999999958</v>
      </c>
      <c r="D143" s="3">
        <v>200.5</v>
      </c>
      <c r="E143" s="3">
        <v>1731.772425</v>
      </c>
      <c r="F143" s="3">
        <v>67.1711064069249</v>
      </c>
      <c r="G143" s="3">
        <v>61.196979</v>
      </c>
      <c r="H143" s="3">
        <v>10.6</v>
      </c>
      <c r="I143" s="3">
        <v>6.0</v>
      </c>
      <c r="J143" s="3">
        <v>194793.0</v>
      </c>
      <c r="K143" s="3">
        <v>19735.01</v>
      </c>
      <c r="L143" s="3">
        <v>124.0</v>
      </c>
      <c r="M143" s="3">
        <v>79.998694</v>
      </c>
      <c r="N143" s="3">
        <v>106.35</v>
      </c>
      <c r="O143" s="3">
        <v>376828.0</v>
      </c>
      <c r="P143" s="3">
        <v>8.010435504818963</v>
      </c>
      <c r="Q143" s="3">
        <v>74.11616379310344</v>
      </c>
      <c r="R143" s="3">
        <v>376548.0</v>
      </c>
      <c r="S143" s="3">
        <v>484526.0</v>
      </c>
      <c r="T143" s="3">
        <v>175.496797602958</v>
      </c>
      <c r="U143" s="3">
        <v>1731.772425</v>
      </c>
      <c r="V143" s="3">
        <v>1415.4</v>
      </c>
      <c r="W143" s="3">
        <v>4.15</v>
      </c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 t="s">
        <v>443</v>
      </c>
      <c r="HE143" s="3">
        <v>218.5</v>
      </c>
      <c r="HF143" s="3"/>
      <c r="HG143" s="3">
        <v>218.814480446773</v>
      </c>
      <c r="HH143" s="3"/>
      <c r="HI143" s="3"/>
      <c r="HJ143" s="80">
        <v>63.5448275862069</v>
      </c>
      <c r="HK143" s="3"/>
      <c r="HL143" s="3">
        <v>63.6779169840461</v>
      </c>
      <c r="HM143" s="3"/>
      <c r="HN143" s="3"/>
      <c r="HO143" s="3"/>
      <c r="HP143" s="3"/>
      <c r="HQ143" s="3"/>
      <c r="HR143" s="3"/>
      <c r="HS143" s="3"/>
      <c r="HT143" s="3">
        <v>194793.0</v>
      </c>
    </row>
    <row r="144" ht="12.75" customHeight="1">
      <c r="A144" s="3" t="s">
        <v>59</v>
      </c>
      <c r="B144" s="3">
        <v>1993.0</v>
      </c>
      <c r="C144" s="3">
        <v>1993.3333333332912</v>
      </c>
      <c r="D144" s="3">
        <v>204.8</v>
      </c>
      <c r="E144" s="3">
        <v>1839.184875</v>
      </c>
      <c r="F144" s="3">
        <v>67.0895810183758</v>
      </c>
      <c r="G144" s="3">
        <v>61.419532</v>
      </c>
      <c r="H144" s="3">
        <v>10.5</v>
      </c>
      <c r="I144" s="3">
        <v>6.0</v>
      </c>
      <c r="J144" s="3">
        <v>196556.0</v>
      </c>
      <c r="K144" s="3">
        <v>19880.76</v>
      </c>
      <c r="L144" s="3">
        <v>237.0</v>
      </c>
      <c r="M144" s="3">
        <v>79.267729</v>
      </c>
      <c r="N144" s="3">
        <v>109.53</v>
      </c>
      <c r="O144" s="3">
        <v>378672.0</v>
      </c>
      <c r="P144" s="3">
        <v>8.010378228544967</v>
      </c>
      <c r="Q144" s="3">
        <v>74.72941810344827</v>
      </c>
      <c r="R144" s="3">
        <v>378618.0</v>
      </c>
      <c r="S144" s="3">
        <v>486549.0</v>
      </c>
      <c r="T144" s="3">
        <v>176.910716795977</v>
      </c>
      <c r="U144" s="3">
        <v>1839.184875</v>
      </c>
      <c r="V144" s="3">
        <v>1393.7</v>
      </c>
      <c r="W144" s="3">
        <v>3.97</v>
      </c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 t="s">
        <v>444</v>
      </c>
      <c r="HE144" s="3">
        <v>218.8</v>
      </c>
      <c r="HF144" s="3"/>
      <c r="HG144" s="3">
        <v>219.319410968501</v>
      </c>
      <c r="HH144" s="3"/>
      <c r="HI144" s="3"/>
      <c r="HJ144" s="80">
        <v>64.248275862069</v>
      </c>
      <c r="HK144" s="3"/>
      <c r="HL144" s="3">
        <v>63.8987134015151</v>
      </c>
      <c r="HM144" s="3"/>
      <c r="HN144" s="3"/>
      <c r="HO144" s="3"/>
      <c r="HP144" s="3"/>
      <c r="HQ144" s="3"/>
      <c r="HR144" s="3"/>
      <c r="HS144" s="3"/>
      <c r="HT144" s="3">
        <v>196556.0</v>
      </c>
    </row>
    <row r="145" ht="12.75" customHeight="1">
      <c r="A145" s="3" t="s">
        <v>232</v>
      </c>
      <c r="B145" s="3">
        <v>1993.0</v>
      </c>
      <c r="C145" s="3">
        <v>1993.4166666666245</v>
      </c>
      <c r="D145" s="3">
        <v>201.5</v>
      </c>
      <c r="E145" s="3">
        <v>1839.184875</v>
      </c>
      <c r="F145" s="3">
        <v>67.1017374317191</v>
      </c>
      <c r="G145" s="3">
        <v>61.533818</v>
      </c>
      <c r="H145" s="3">
        <v>10.4</v>
      </c>
      <c r="I145" s="3">
        <v>6.0</v>
      </c>
      <c r="J145" s="3">
        <v>197102.0</v>
      </c>
      <c r="K145" s="3">
        <v>19755.97</v>
      </c>
      <c r="L145" s="3">
        <v>103.0</v>
      </c>
      <c r="M145" s="3">
        <v>78.811024</v>
      </c>
      <c r="N145" s="3">
        <v>109.7</v>
      </c>
      <c r="O145" s="3">
        <v>382250.0</v>
      </c>
      <c r="P145" s="3">
        <v>8.00356546335345</v>
      </c>
      <c r="Q145" s="3">
        <v>74.90463362068965</v>
      </c>
      <c r="R145" s="3">
        <v>382279.0</v>
      </c>
      <c r="S145" s="3">
        <v>487215.0</v>
      </c>
      <c r="T145" s="3">
        <v>177.96583290574</v>
      </c>
      <c r="U145" s="3">
        <v>1839.184875</v>
      </c>
      <c r="V145" s="3">
        <v>1397.1</v>
      </c>
      <c r="W145" s="3">
        <v>3.93</v>
      </c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 t="s">
        <v>445</v>
      </c>
      <c r="HE145" s="3">
        <v>219.2</v>
      </c>
      <c r="HF145" s="3"/>
      <c r="HG145" s="3">
        <v>219.97524593261</v>
      </c>
      <c r="HH145" s="3"/>
      <c r="HI145" s="3"/>
      <c r="HJ145" s="80">
        <v>64.4827586206897</v>
      </c>
      <c r="HK145" s="3"/>
      <c r="HL145" s="3">
        <v>64.0433431680448</v>
      </c>
      <c r="HM145" s="3"/>
      <c r="HN145" s="3"/>
      <c r="HO145" s="3"/>
      <c r="HP145" s="3"/>
      <c r="HQ145" s="3"/>
      <c r="HR145" s="3"/>
      <c r="HS145" s="3"/>
      <c r="HT145" s="3">
        <v>197102.0</v>
      </c>
    </row>
    <row r="146" ht="12.75" customHeight="1">
      <c r="A146" s="3" t="s">
        <v>233</v>
      </c>
      <c r="B146" s="3">
        <v>1993.0</v>
      </c>
      <c r="C146" s="3">
        <v>1993.4999999999577</v>
      </c>
      <c r="D146" s="3">
        <v>198.9</v>
      </c>
      <c r="E146" s="3">
        <v>1844.2515</v>
      </c>
      <c r="F146" s="3">
        <v>67.2910463127329</v>
      </c>
      <c r="G146" s="3">
        <v>61.546649</v>
      </c>
      <c r="H146" s="3">
        <v>10.4</v>
      </c>
      <c r="I146" s="3">
        <v>6.0</v>
      </c>
      <c r="J146" s="3">
        <v>198722.0</v>
      </c>
      <c r="K146" s="3">
        <v>19839.83</v>
      </c>
      <c r="L146" s="3">
        <v>73.0</v>
      </c>
      <c r="M146" s="3">
        <v>78.621247</v>
      </c>
      <c r="N146" s="3">
        <v>108.76</v>
      </c>
      <c r="O146" s="3">
        <v>382157.0</v>
      </c>
      <c r="P146" s="3">
        <v>8.003546581418378</v>
      </c>
      <c r="Q146" s="3">
        <v>74.99224137931034</v>
      </c>
      <c r="R146" s="3">
        <v>382154.0</v>
      </c>
      <c r="S146" s="3">
        <v>490161.0</v>
      </c>
      <c r="T146" s="3">
        <v>179.253623441137</v>
      </c>
      <c r="U146" s="3">
        <v>1844.2515</v>
      </c>
      <c r="V146" s="3">
        <v>1419.94</v>
      </c>
      <c r="W146" s="3">
        <v>3.9</v>
      </c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 t="s">
        <v>446</v>
      </c>
      <c r="HE146" s="3">
        <v>219.1</v>
      </c>
      <c r="HF146" s="3"/>
      <c r="HG146" s="3">
        <v>220.525245251746</v>
      </c>
      <c r="HH146" s="3"/>
      <c r="HI146" s="3"/>
      <c r="HJ146" s="80">
        <v>64.4827586206897</v>
      </c>
      <c r="HK146" s="3"/>
      <c r="HL146" s="3">
        <v>64.1467542489478</v>
      </c>
      <c r="HM146" s="3"/>
      <c r="HN146" s="3"/>
      <c r="HO146" s="3"/>
      <c r="HP146" s="3"/>
      <c r="HQ146" s="3"/>
      <c r="HR146" s="3"/>
      <c r="HS146" s="3"/>
      <c r="HT146" s="3">
        <v>198722.0</v>
      </c>
    </row>
    <row r="147" ht="12.75" customHeight="1">
      <c r="A147" s="3" t="s">
        <v>60</v>
      </c>
      <c r="B147" s="3">
        <v>1993.0</v>
      </c>
      <c r="C147" s="3">
        <v>1993.583333333291</v>
      </c>
      <c r="D147" s="3">
        <v>200.5</v>
      </c>
      <c r="E147" s="3">
        <v>1844.2515</v>
      </c>
      <c r="F147" s="3">
        <v>67.4627308090731</v>
      </c>
      <c r="G147" s="3">
        <v>61.869419</v>
      </c>
      <c r="H147" s="3">
        <v>10.3</v>
      </c>
      <c r="I147" s="3">
        <v>6.0</v>
      </c>
      <c r="J147" s="3">
        <v>200913.0</v>
      </c>
      <c r="K147" s="3">
        <v>20044.49</v>
      </c>
      <c r="L147" s="3">
        <v>153.0</v>
      </c>
      <c r="M147" s="3">
        <v>78.698657</v>
      </c>
      <c r="N147" s="3">
        <v>110.83</v>
      </c>
      <c r="O147" s="3">
        <v>383345.0</v>
      </c>
      <c r="P147" s="3">
        <v>8.003526004229672</v>
      </c>
      <c r="Q147" s="3">
        <v>75.07984913793103</v>
      </c>
      <c r="R147" s="3">
        <v>383347.0</v>
      </c>
      <c r="S147" s="3">
        <v>493281.0</v>
      </c>
      <c r="T147" s="3">
        <v>180.145579364274</v>
      </c>
      <c r="U147" s="3">
        <v>1844.2515</v>
      </c>
      <c r="V147" s="3">
        <v>1413.38</v>
      </c>
      <c r="W147" s="3">
        <v>3.92</v>
      </c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 t="s">
        <v>447</v>
      </c>
      <c r="HE147" s="3">
        <v>219.5</v>
      </c>
      <c r="HF147" s="3"/>
      <c r="HG147" s="3">
        <v>221.345361016148</v>
      </c>
      <c r="HH147" s="3"/>
      <c r="HI147" s="3"/>
      <c r="HJ147" s="80">
        <v>64.248275862069</v>
      </c>
      <c r="HK147" s="3"/>
      <c r="HL147" s="3">
        <v>64.3948699791966</v>
      </c>
      <c r="HM147" s="3"/>
      <c r="HN147" s="3"/>
      <c r="HO147" s="3"/>
      <c r="HP147" s="3"/>
      <c r="HQ147" s="3"/>
      <c r="HR147" s="3"/>
      <c r="HS147" s="3"/>
      <c r="HT147" s="3">
        <v>200913.0</v>
      </c>
    </row>
    <row r="148" ht="12.75" customHeight="1">
      <c r="A148" s="3" t="s">
        <v>234</v>
      </c>
      <c r="B148" s="3">
        <v>1993.0</v>
      </c>
      <c r="C148" s="3">
        <v>1993.6666666666242</v>
      </c>
      <c r="D148" s="3">
        <v>202.0</v>
      </c>
      <c r="E148" s="3">
        <v>1847.291475</v>
      </c>
      <c r="F148" s="3">
        <v>67.6915321796606</v>
      </c>
      <c r="G148" s="3">
        <v>61.985693</v>
      </c>
      <c r="H148" s="3">
        <v>10.2</v>
      </c>
      <c r="I148" s="3">
        <v>6.0</v>
      </c>
      <c r="J148" s="3">
        <v>202988.0</v>
      </c>
      <c r="K148" s="3">
        <v>20107.38</v>
      </c>
      <c r="L148" s="3">
        <v>183.0</v>
      </c>
      <c r="M148" s="3">
        <v>78.718903</v>
      </c>
      <c r="N148" s="3">
        <v>110.51</v>
      </c>
      <c r="O148" s="3">
        <v>384643.0</v>
      </c>
      <c r="P148" s="3">
        <v>8.003499411447272</v>
      </c>
      <c r="Q148" s="3">
        <v>75.16745689655173</v>
      </c>
      <c r="R148" s="3">
        <v>384665.0</v>
      </c>
      <c r="S148" s="3">
        <v>495796.0</v>
      </c>
      <c r="T148" s="3">
        <v>181.171322036705</v>
      </c>
      <c r="U148" s="3">
        <v>1847.291475</v>
      </c>
      <c r="V148" s="3">
        <v>1498.4</v>
      </c>
      <c r="W148" s="3">
        <v>3.71</v>
      </c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 t="s">
        <v>448</v>
      </c>
      <c r="HE148" s="3">
        <v>222.7</v>
      </c>
      <c r="HF148" s="3"/>
      <c r="HG148" s="3">
        <v>221.228186263973</v>
      </c>
      <c r="HH148" s="3"/>
      <c r="HI148" s="3"/>
      <c r="HJ148" s="80">
        <v>64.4827586206897</v>
      </c>
      <c r="HK148" s="3"/>
      <c r="HL148" s="3">
        <v>64.5173553817975</v>
      </c>
      <c r="HM148" s="3"/>
      <c r="HN148" s="3"/>
      <c r="HO148" s="3"/>
      <c r="HP148" s="3"/>
      <c r="HQ148" s="3"/>
      <c r="HR148" s="3"/>
      <c r="HS148" s="3"/>
      <c r="HT148" s="3">
        <v>202988.0</v>
      </c>
    </row>
    <row r="149" ht="12.75" customHeight="1">
      <c r="A149" s="3" t="s">
        <v>235</v>
      </c>
      <c r="B149" s="3">
        <v>1993.0</v>
      </c>
      <c r="C149" s="3">
        <v>1993.7499999999575</v>
      </c>
      <c r="D149" s="3">
        <v>203.2</v>
      </c>
      <c r="E149" s="3">
        <v>1851.344775</v>
      </c>
      <c r="F149" s="3">
        <v>67.8418100975551</v>
      </c>
      <c r="G149" s="3">
        <v>62.144888</v>
      </c>
      <c r="H149" s="3">
        <v>10.3</v>
      </c>
      <c r="I149" s="3">
        <v>6.0</v>
      </c>
      <c r="J149" s="3">
        <v>203625.0</v>
      </c>
      <c r="K149" s="3">
        <v>20205.21</v>
      </c>
      <c r="L149" s="3">
        <v>136.0</v>
      </c>
      <c r="M149" s="3">
        <v>78.68244</v>
      </c>
      <c r="N149" s="3">
        <v>110.19</v>
      </c>
      <c r="O149" s="3">
        <v>386481.0</v>
      </c>
      <c r="P149" s="3">
        <v>8.003479531612392</v>
      </c>
      <c r="Q149" s="3">
        <v>75.16745689655173</v>
      </c>
      <c r="R149" s="3">
        <v>386502.0</v>
      </c>
      <c r="S149" s="3">
        <v>497104.0</v>
      </c>
      <c r="T149" s="3">
        <v>182.523016003468</v>
      </c>
      <c r="U149" s="3">
        <v>1851.344775</v>
      </c>
      <c r="V149" s="3">
        <v>1505.06</v>
      </c>
      <c r="W149" s="3">
        <v>3.73</v>
      </c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 t="s">
        <v>449</v>
      </c>
      <c r="HE149" s="3">
        <v>223.1</v>
      </c>
      <c r="HF149" s="3"/>
      <c r="HG149" s="3">
        <v>221.912442798169</v>
      </c>
      <c r="HH149" s="3"/>
      <c r="HI149" s="3"/>
      <c r="HJ149" s="80">
        <v>64.7954022988506</v>
      </c>
      <c r="HK149" s="3"/>
      <c r="HL149" s="3">
        <v>64.6622999466518</v>
      </c>
      <c r="HM149" s="3"/>
      <c r="HN149" s="3"/>
      <c r="HO149" s="3"/>
      <c r="HP149" s="3"/>
      <c r="HQ149" s="3"/>
      <c r="HR149" s="3"/>
      <c r="HS149" s="3"/>
      <c r="HT149" s="3">
        <v>203625.0</v>
      </c>
    </row>
    <row r="150" ht="12.75" customHeight="1">
      <c r="A150" s="3" t="s">
        <v>61</v>
      </c>
      <c r="B150" s="3">
        <v>1993.0</v>
      </c>
      <c r="C150" s="3">
        <v>1993.8333333332907</v>
      </c>
      <c r="D150" s="3">
        <v>203.6</v>
      </c>
      <c r="E150" s="3">
        <v>1856.4114</v>
      </c>
      <c r="F150" s="3">
        <v>67.9521372055435</v>
      </c>
      <c r="G150" s="3">
        <v>62.169692</v>
      </c>
      <c r="H150" s="3">
        <v>10.2</v>
      </c>
      <c r="I150" s="3">
        <v>6.0</v>
      </c>
      <c r="J150" s="3">
        <v>205719.0</v>
      </c>
      <c r="K150" s="3">
        <v>20269.11</v>
      </c>
      <c r="L150" s="3">
        <v>142.0</v>
      </c>
      <c r="M150" s="3">
        <v>78.589116</v>
      </c>
      <c r="N150" s="3">
        <v>109.68</v>
      </c>
      <c r="O150" s="3">
        <v>388700.0</v>
      </c>
      <c r="P150" s="3">
        <v>8.0034519461677</v>
      </c>
      <c r="Q150" s="3">
        <v>75.25506465517242</v>
      </c>
      <c r="R150" s="3">
        <v>388680.0</v>
      </c>
      <c r="S150" s="3">
        <v>500975.0</v>
      </c>
      <c r="T150" s="3">
        <v>183.441189059197</v>
      </c>
      <c r="U150" s="3">
        <v>1856.4114</v>
      </c>
      <c r="V150" s="3">
        <v>1544.8</v>
      </c>
      <c r="W150" s="3">
        <v>3.66</v>
      </c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 t="s">
        <v>450</v>
      </c>
      <c r="HE150" s="3">
        <v>223.4</v>
      </c>
      <c r="HF150" s="3"/>
      <c r="HG150" s="3">
        <v>222.534872463702</v>
      </c>
      <c r="HH150" s="3"/>
      <c r="HI150" s="3"/>
      <c r="HJ150" s="80">
        <v>64.7172413793104</v>
      </c>
      <c r="HK150" s="3"/>
      <c r="HL150" s="3">
        <v>64.7636089976988</v>
      </c>
      <c r="HM150" s="3"/>
      <c r="HN150" s="3"/>
      <c r="HO150" s="3"/>
      <c r="HP150" s="3"/>
      <c r="HQ150" s="3"/>
      <c r="HR150" s="3"/>
      <c r="HS150" s="3"/>
      <c r="HT150" s="3">
        <v>205719.0</v>
      </c>
    </row>
    <row r="151" ht="12.75" customHeight="1">
      <c r="A151" s="3" t="s">
        <v>236</v>
      </c>
      <c r="B151" s="3">
        <v>1993.0</v>
      </c>
      <c r="C151" s="3">
        <v>1993.916666666624</v>
      </c>
      <c r="D151" s="3">
        <v>203.5</v>
      </c>
      <c r="E151" s="3">
        <v>1856.4114</v>
      </c>
      <c r="F151" s="3">
        <v>68.0344144858641</v>
      </c>
      <c r="G151" s="3">
        <v>62.424791</v>
      </c>
      <c r="H151" s="3">
        <v>10.3</v>
      </c>
      <c r="I151" s="3">
        <v>5.5</v>
      </c>
      <c r="J151" s="3">
        <v>207886.0</v>
      </c>
      <c r="K151" s="3">
        <v>20344.97</v>
      </c>
      <c r="L151" s="3">
        <v>88.0</v>
      </c>
      <c r="M151" s="3">
        <v>78.424075</v>
      </c>
      <c r="N151" s="3">
        <v>110.36</v>
      </c>
      <c r="O151" s="3">
        <v>390934.0</v>
      </c>
      <c r="P151" s="3">
        <v>7.972714427818875</v>
      </c>
      <c r="Q151" s="3">
        <v>75.25506465517242</v>
      </c>
      <c r="R151" s="3">
        <v>390967.0</v>
      </c>
      <c r="S151" s="3">
        <v>504006.0</v>
      </c>
      <c r="T151" s="3">
        <v>184.276114862447</v>
      </c>
      <c r="U151" s="3">
        <v>1856.4114</v>
      </c>
      <c r="V151" s="3">
        <v>1535.11</v>
      </c>
      <c r="W151" s="3">
        <v>3.7</v>
      </c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 t="s">
        <v>451</v>
      </c>
      <c r="HE151" s="3">
        <v>223.8</v>
      </c>
      <c r="HF151" s="3"/>
      <c r="HG151" s="3">
        <v>223.247972380493</v>
      </c>
      <c r="HH151" s="3"/>
      <c r="HI151" s="3"/>
      <c r="HJ151" s="80">
        <v>64.5609195402299</v>
      </c>
      <c r="HK151" s="3"/>
      <c r="HL151" s="3">
        <v>64.6810647087234</v>
      </c>
      <c r="HM151" s="3"/>
      <c r="HN151" s="3"/>
      <c r="HO151" s="3"/>
      <c r="HP151" s="3"/>
      <c r="HQ151" s="3"/>
      <c r="HR151" s="3"/>
      <c r="HS151" s="3"/>
      <c r="HT151" s="3">
        <v>207886.0</v>
      </c>
    </row>
    <row r="152" ht="12.75" customHeight="1">
      <c r="A152" s="3" t="s">
        <v>237</v>
      </c>
      <c r="B152" s="3">
        <v>1993.0</v>
      </c>
      <c r="C152" s="3">
        <v>1993.9999999999573</v>
      </c>
      <c r="D152" s="3">
        <v>202.6</v>
      </c>
      <c r="E152" s="3">
        <v>1858.43805</v>
      </c>
      <c r="F152" s="3">
        <v>68.2045543022499</v>
      </c>
      <c r="G152" s="3">
        <v>62.605517</v>
      </c>
      <c r="H152" s="3">
        <v>10.3</v>
      </c>
      <c r="I152" s="3">
        <v>5.5</v>
      </c>
      <c r="J152" s="3">
        <v>212699.0</v>
      </c>
      <c r="K152" s="3">
        <v>20626.49</v>
      </c>
      <c r="L152" s="3">
        <v>170.0</v>
      </c>
      <c r="M152" s="3">
        <v>78.186809</v>
      </c>
      <c r="N152" s="3">
        <v>111.24</v>
      </c>
      <c r="O152" s="3">
        <v>393083.0</v>
      </c>
      <c r="P152" s="3">
        <v>7.899654915821785</v>
      </c>
      <c r="Q152" s="3">
        <v>75.69310344827588</v>
      </c>
      <c r="R152" s="3">
        <v>393098.0</v>
      </c>
      <c r="S152" s="3">
        <v>509206.0</v>
      </c>
      <c r="T152" s="3">
        <v>185.272602465474</v>
      </c>
      <c r="U152" s="3">
        <v>1858.43805</v>
      </c>
      <c r="V152" s="3">
        <v>1628.88</v>
      </c>
      <c r="W152" s="3">
        <v>3.49</v>
      </c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 t="s">
        <v>452</v>
      </c>
      <c r="HE152" s="3">
        <v>224.3</v>
      </c>
      <c r="HF152" s="3"/>
      <c r="HG152" s="3">
        <v>223.8463178305</v>
      </c>
      <c r="HH152" s="3"/>
      <c r="HI152" s="3"/>
      <c r="HJ152" s="80">
        <v>64.7172413793104</v>
      </c>
      <c r="HK152" s="3"/>
      <c r="HL152" s="3">
        <v>64.8367801748852</v>
      </c>
      <c r="HM152" s="3"/>
      <c r="HN152" s="3"/>
      <c r="HO152" s="3"/>
      <c r="HP152" s="3"/>
      <c r="HQ152" s="3"/>
      <c r="HR152" s="3"/>
      <c r="HS152" s="3"/>
      <c r="HT152" s="3">
        <v>212699.0</v>
      </c>
    </row>
    <row r="153" ht="12.75" customHeight="1">
      <c r="A153" s="3" t="s">
        <v>58</v>
      </c>
      <c r="B153" s="3">
        <v>1994.0</v>
      </c>
      <c r="C153" s="3">
        <v>1994.0833333332905</v>
      </c>
      <c r="D153" s="3">
        <v>201.2</v>
      </c>
      <c r="E153" s="3">
        <v>1857.424725</v>
      </c>
      <c r="F153" s="3">
        <v>68.4244918541333</v>
      </c>
      <c r="G153" s="3">
        <v>63.071208</v>
      </c>
      <c r="H153" s="3">
        <v>10.1</v>
      </c>
      <c r="I153" s="3">
        <v>5.5</v>
      </c>
      <c r="J153" s="3">
        <v>215241.0</v>
      </c>
      <c r="K153" s="3">
        <v>20610.52</v>
      </c>
      <c r="L153" s="3">
        <v>60.0</v>
      </c>
      <c r="M153" s="3">
        <v>77.879019</v>
      </c>
      <c r="N153" s="3">
        <v>112.26</v>
      </c>
      <c r="O153" s="3">
        <v>395015.0</v>
      </c>
      <c r="P153" s="3">
        <v>7.701334799692689</v>
      </c>
      <c r="Q153" s="3">
        <v>75.86831896551723</v>
      </c>
      <c r="R153" s="3">
        <v>395028.0</v>
      </c>
      <c r="S153" s="3">
        <v>509804.0</v>
      </c>
      <c r="T153" s="3">
        <v>185.903118782732</v>
      </c>
      <c r="U153" s="3">
        <v>1857.424725</v>
      </c>
      <c r="V153" s="3">
        <v>1709.01</v>
      </c>
      <c r="W153" s="3">
        <v>3.31</v>
      </c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 t="s">
        <v>453</v>
      </c>
      <c r="HE153" s="3">
        <v>225.0</v>
      </c>
      <c r="HF153" s="3"/>
      <c r="HG153" s="3">
        <v>224.739055472685</v>
      </c>
      <c r="HH153" s="3"/>
      <c r="HI153" s="3"/>
      <c r="HJ153" s="80">
        <v>64.4827586206897</v>
      </c>
      <c r="HK153" s="3"/>
      <c r="HL153" s="3">
        <v>64.8728960331322</v>
      </c>
      <c r="HM153" s="3"/>
      <c r="HN153" s="3"/>
      <c r="HO153" s="3"/>
      <c r="HP153" s="3"/>
      <c r="HQ153" s="3"/>
      <c r="HR153" s="3"/>
      <c r="HS153" s="3"/>
      <c r="HT153" s="3">
        <v>215241.0</v>
      </c>
    </row>
    <row r="154" ht="12.75" customHeight="1">
      <c r="A154" s="3" t="s">
        <v>230</v>
      </c>
      <c r="B154" s="3">
        <v>1994.0</v>
      </c>
      <c r="C154" s="3">
        <v>1994.1666666666238</v>
      </c>
      <c r="D154" s="3">
        <v>204.8</v>
      </c>
      <c r="E154" s="3">
        <v>1857.424725</v>
      </c>
      <c r="F154" s="3">
        <v>68.5350058387661</v>
      </c>
      <c r="G154" s="3">
        <v>63.125546</v>
      </c>
      <c r="H154" s="3">
        <v>9.9</v>
      </c>
      <c r="I154" s="3">
        <v>5.25</v>
      </c>
      <c r="J154" s="3">
        <v>216659.0</v>
      </c>
      <c r="K154" s="3">
        <v>20786.21</v>
      </c>
      <c r="L154" s="3">
        <v>149.0</v>
      </c>
      <c r="M154" s="3">
        <v>77.742975</v>
      </c>
      <c r="N154" s="3">
        <v>110.46</v>
      </c>
      <c r="O154" s="3">
        <v>397612.0</v>
      </c>
      <c r="P154" s="3">
        <v>7.693471324283338</v>
      </c>
      <c r="Q154" s="3">
        <v>75.95592672413794</v>
      </c>
      <c r="R154" s="3">
        <v>397558.0</v>
      </c>
      <c r="S154" s="3">
        <v>514164.0</v>
      </c>
      <c r="T154" s="3">
        <v>186.830521349584</v>
      </c>
      <c r="U154" s="3">
        <v>1857.424725</v>
      </c>
      <c r="V154" s="3">
        <v>1709.09</v>
      </c>
      <c r="W154" s="3">
        <v>3.32</v>
      </c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 t="s">
        <v>454</v>
      </c>
      <c r="HE154" s="3">
        <v>225.5</v>
      </c>
      <c r="HF154" s="3"/>
      <c r="HG154" s="3">
        <v>225.407917006502</v>
      </c>
      <c r="HH154" s="3"/>
      <c r="HI154" s="3"/>
      <c r="HJ154" s="80">
        <v>64.7954022988506</v>
      </c>
      <c r="HK154" s="3"/>
      <c r="HL154" s="3">
        <v>65.0242455614886</v>
      </c>
      <c r="HM154" s="3"/>
      <c r="HN154" s="3"/>
      <c r="HO154" s="3"/>
      <c r="HP154" s="3"/>
      <c r="HQ154" s="3"/>
      <c r="HR154" s="3"/>
      <c r="HS154" s="3"/>
      <c r="HT154" s="3">
        <v>216659.0</v>
      </c>
    </row>
    <row r="155" ht="12.75" customHeight="1">
      <c r="A155" s="3" t="s">
        <v>231</v>
      </c>
      <c r="B155" s="3">
        <v>1994.0</v>
      </c>
      <c r="C155" s="3">
        <v>1994.249999999957</v>
      </c>
      <c r="D155" s="3">
        <v>205.0</v>
      </c>
      <c r="E155" s="3">
        <v>1856.4114</v>
      </c>
      <c r="F155" s="3">
        <v>68.7026877809159</v>
      </c>
      <c r="G155" s="3">
        <v>63.403246</v>
      </c>
      <c r="H155" s="3">
        <v>9.8</v>
      </c>
      <c r="I155" s="3">
        <v>5.25</v>
      </c>
      <c r="J155" s="3">
        <v>217293.0</v>
      </c>
      <c r="K155" s="3">
        <v>20844.11</v>
      </c>
      <c r="L155" s="3">
        <v>82.0</v>
      </c>
      <c r="M155" s="3">
        <v>77.778007</v>
      </c>
      <c r="N155" s="3">
        <v>109.78</v>
      </c>
      <c r="O155" s="3">
        <v>398978.0</v>
      </c>
      <c r="P155" s="3">
        <v>7.6934521507790326</v>
      </c>
      <c r="Q155" s="3">
        <v>76.04353448275862</v>
      </c>
      <c r="R155" s="3">
        <v>399380.0</v>
      </c>
      <c r="S155" s="3">
        <v>515749.0</v>
      </c>
      <c r="T155" s="3">
        <v>187.985053936765</v>
      </c>
      <c r="U155" s="3">
        <v>1856.4114</v>
      </c>
      <c r="V155" s="3">
        <v>1619.8</v>
      </c>
      <c r="W155" s="3">
        <v>3.57</v>
      </c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 t="s">
        <v>455</v>
      </c>
      <c r="HE155" s="3">
        <v>225.8</v>
      </c>
      <c r="HF155" s="3"/>
      <c r="HG155" s="3">
        <v>226.109377016415</v>
      </c>
      <c r="HH155" s="3"/>
      <c r="HI155" s="3"/>
      <c r="HJ155" s="80">
        <v>64.951724137931</v>
      </c>
      <c r="HK155" s="3"/>
      <c r="HL155" s="3">
        <v>65.0607773968965</v>
      </c>
      <c r="HM155" s="3"/>
      <c r="HN155" s="3"/>
      <c r="HO155" s="3"/>
      <c r="HP155" s="3"/>
      <c r="HQ155" s="3"/>
      <c r="HR155" s="3"/>
      <c r="HS155" s="3"/>
      <c r="HT155" s="3">
        <v>217293.0</v>
      </c>
    </row>
    <row r="156" ht="12.75" customHeight="1">
      <c r="A156" s="3" t="s">
        <v>59</v>
      </c>
      <c r="B156" s="3">
        <v>1994.0</v>
      </c>
      <c r="C156" s="3">
        <v>1994.3333333332903</v>
      </c>
      <c r="D156" s="3">
        <v>204.3</v>
      </c>
      <c r="E156" s="3">
        <v>1937.4774</v>
      </c>
      <c r="F156" s="3">
        <v>68.6900862176491</v>
      </c>
      <c r="G156" s="3">
        <v>63.655532</v>
      </c>
      <c r="H156" s="3">
        <v>9.7</v>
      </c>
      <c r="I156" s="3">
        <v>5.25</v>
      </c>
      <c r="J156" s="3">
        <v>216934.0</v>
      </c>
      <c r="K156" s="3">
        <v>21081.7</v>
      </c>
      <c r="L156" s="3">
        <v>181.0</v>
      </c>
      <c r="M156" s="3">
        <v>77.984331</v>
      </c>
      <c r="N156" s="3">
        <v>109.15</v>
      </c>
      <c r="O156" s="3">
        <v>399276.0</v>
      </c>
      <c r="P156" s="3">
        <v>7.693418996179367</v>
      </c>
      <c r="Q156" s="3">
        <v>76.30635775862069</v>
      </c>
      <c r="R156" s="3">
        <v>399243.0</v>
      </c>
      <c r="S156" s="3">
        <v>514397.0</v>
      </c>
      <c r="T156" s="3">
        <v>186.471342463857</v>
      </c>
      <c r="U156" s="3">
        <v>1937.4774</v>
      </c>
      <c r="V156" s="3">
        <v>1580.14</v>
      </c>
      <c r="W156" s="3">
        <v>3.67</v>
      </c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 t="s">
        <v>456</v>
      </c>
      <c r="HE156" s="3">
        <v>226.2</v>
      </c>
      <c r="HF156" s="3"/>
      <c r="HG156" s="3">
        <v>226.7343468697</v>
      </c>
      <c r="HH156" s="3"/>
      <c r="HI156" s="3"/>
      <c r="HJ156" s="80">
        <v>65.5770114942529</v>
      </c>
      <c r="HK156" s="3"/>
      <c r="HL156" s="3">
        <v>65.2570003127606</v>
      </c>
      <c r="HM156" s="3"/>
      <c r="HN156" s="3"/>
      <c r="HO156" s="3"/>
      <c r="HP156" s="3"/>
      <c r="HQ156" s="3"/>
      <c r="HR156" s="3"/>
      <c r="HS156" s="3"/>
      <c r="HT156" s="3">
        <v>216934.0</v>
      </c>
    </row>
    <row r="157" ht="12.75" customHeight="1">
      <c r="A157" s="3" t="s">
        <v>232</v>
      </c>
      <c r="B157" s="3">
        <v>1994.0</v>
      </c>
      <c r="C157" s="3">
        <v>1994.4166666666235</v>
      </c>
      <c r="D157" s="3">
        <v>201.9</v>
      </c>
      <c r="E157" s="3">
        <v>1938.490725</v>
      </c>
      <c r="F157" s="3">
        <v>68.7247728381479</v>
      </c>
      <c r="G157" s="3">
        <v>64.079946</v>
      </c>
      <c r="H157" s="3">
        <v>9.7</v>
      </c>
      <c r="I157" s="3">
        <v>5.25</v>
      </c>
      <c r="J157" s="3">
        <v>217233.0</v>
      </c>
      <c r="K157" s="3">
        <v>21118.63</v>
      </c>
      <c r="L157" s="3">
        <v>137.0</v>
      </c>
      <c r="M157" s="3">
        <v>78.047742</v>
      </c>
      <c r="N157" s="3">
        <v>109.06</v>
      </c>
      <c r="O157" s="3">
        <v>400644.0</v>
      </c>
      <c r="P157" s="3">
        <v>7.693451036636287</v>
      </c>
      <c r="Q157" s="3">
        <v>76.56918103448275</v>
      </c>
      <c r="R157" s="3">
        <v>400709.0</v>
      </c>
      <c r="S157" s="3">
        <v>517853.0</v>
      </c>
      <c r="T157" s="3">
        <v>187.846940946701</v>
      </c>
      <c r="U157" s="3">
        <v>1938.490725</v>
      </c>
      <c r="V157" s="3">
        <v>1557.58</v>
      </c>
      <c r="W157" s="3">
        <v>3.74</v>
      </c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 t="s">
        <v>457</v>
      </c>
      <c r="HE157" s="3">
        <v>226.1</v>
      </c>
      <c r="HF157" s="3"/>
      <c r="HG157" s="3">
        <v>226.888183863691</v>
      </c>
      <c r="HH157" s="3"/>
      <c r="HI157" s="3"/>
      <c r="HJ157" s="80">
        <v>65.7333333333333</v>
      </c>
      <c r="HK157" s="3"/>
      <c r="HL157" s="3">
        <v>65.3175508611555</v>
      </c>
      <c r="HM157" s="3"/>
      <c r="HN157" s="3"/>
      <c r="HO157" s="3"/>
      <c r="HP157" s="3"/>
      <c r="HQ157" s="3"/>
      <c r="HR157" s="3"/>
      <c r="HS157" s="3"/>
      <c r="HT157" s="3">
        <v>217233.0</v>
      </c>
    </row>
    <row r="158" ht="12.75" customHeight="1">
      <c r="A158" s="3" t="s">
        <v>233</v>
      </c>
      <c r="B158" s="3">
        <v>1994.0</v>
      </c>
      <c r="C158" s="3">
        <v>1994.4999999999568</v>
      </c>
      <c r="D158" s="3">
        <v>202.1</v>
      </c>
      <c r="E158" s="3">
        <v>1938.490725</v>
      </c>
      <c r="F158" s="3">
        <v>68.8009414257045</v>
      </c>
      <c r="G158" s="3">
        <v>63.964522</v>
      </c>
      <c r="H158" s="3">
        <v>9.6</v>
      </c>
      <c r="I158" s="3">
        <v>5.25</v>
      </c>
      <c r="J158" s="3">
        <v>216101.0</v>
      </c>
      <c r="K158" s="3">
        <v>21177.53</v>
      </c>
      <c r="L158" s="3">
        <v>116.0</v>
      </c>
      <c r="M158" s="3">
        <v>77.967927</v>
      </c>
      <c r="N158" s="3">
        <v>109.34</v>
      </c>
      <c r="O158" s="3">
        <v>399837.0</v>
      </c>
      <c r="P158" s="3">
        <v>7.693418378873362</v>
      </c>
      <c r="Q158" s="3">
        <v>76.56918103448275</v>
      </c>
      <c r="R158" s="3">
        <v>399864.0</v>
      </c>
      <c r="S158" s="3">
        <v>517006.0</v>
      </c>
      <c r="T158" s="3">
        <v>188.672758947872</v>
      </c>
      <c r="U158" s="3">
        <v>1938.490725</v>
      </c>
      <c r="V158" s="3">
        <v>1497.44</v>
      </c>
      <c r="W158" s="3">
        <v>3.94</v>
      </c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 t="s">
        <v>458</v>
      </c>
      <c r="HE158" s="3">
        <v>225.9</v>
      </c>
      <c r="HF158" s="3"/>
      <c r="HG158" s="3">
        <v>227.330149073139</v>
      </c>
      <c r="HH158" s="3"/>
      <c r="HI158" s="3"/>
      <c r="HJ158" s="80">
        <v>65.7333333333333</v>
      </c>
      <c r="HK158" s="3"/>
      <c r="HL158" s="3">
        <v>65.4135610052326</v>
      </c>
      <c r="HM158" s="3"/>
      <c r="HN158" s="3"/>
      <c r="HO158" s="3"/>
      <c r="HP158" s="3"/>
      <c r="HQ158" s="3"/>
      <c r="HR158" s="3"/>
      <c r="HS158" s="3"/>
      <c r="HT158" s="3">
        <v>216101.0</v>
      </c>
    </row>
    <row r="159" ht="12.75" customHeight="1">
      <c r="A159" s="3" t="s">
        <v>60</v>
      </c>
      <c r="B159" s="3">
        <v>1994.0</v>
      </c>
      <c r="C159" s="3">
        <v>1994.58333333329</v>
      </c>
      <c r="D159" s="3">
        <v>203.2</v>
      </c>
      <c r="E159" s="3">
        <v>1940.517375</v>
      </c>
      <c r="F159" s="3">
        <v>68.7911105376101</v>
      </c>
      <c r="G159" s="3">
        <v>64.495048</v>
      </c>
      <c r="H159" s="3">
        <v>9.5</v>
      </c>
      <c r="I159" s="3">
        <v>5.25</v>
      </c>
      <c r="J159" s="3">
        <v>217663.0</v>
      </c>
      <c r="K159" s="3">
        <v>21310.27</v>
      </c>
      <c r="L159" s="3">
        <v>172.0</v>
      </c>
      <c r="M159" s="3">
        <v>77.745289</v>
      </c>
      <c r="N159" s="3">
        <v>108.09</v>
      </c>
      <c r="O159" s="3">
        <v>402022.0</v>
      </c>
      <c r="P159" s="3">
        <v>7.693396287502699</v>
      </c>
      <c r="Q159" s="3">
        <v>76.65678879310344</v>
      </c>
      <c r="R159" s="3">
        <v>402018.0</v>
      </c>
      <c r="S159" s="3">
        <v>516839.0</v>
      </c>
      <c r="T159" s="3">
        <v>189.709767430681</v>
      </c>
      <c r="U159" s="3">
        <v>1940.517375</v>
      </c>
      <c r="V159" s="3">
        <v>1517.7</v>
      </c>
      <c r="W159" s="3">
        <v>3.9</v>
      </c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 t="s">
        <v>459</v>
      </c>
      <c r="HE159" s="3">
        <v>226.1</v>
      </c>
      <c r="HF159" s="3"/>
      <c r="HG159" s="3">
        <v>227.997555528029</v>
      </c>
      <c r="HH159" s="3"/>
      <c r="HI159" s="3"/>
      <c r="HJ159" s="80">
        <v>65.3425287356322</v>
      </c>
      <c r="HK159" s="3"/>
      <c r="HL159" s="3">
        <v>65.5217317328023</v>
      </c>
      <c r="HM159" s="3"/>
      <c r="HN159" s="3"/>
      <c r="HO159" s="3"/>
      <c r="HP159" s="3"/>
      <c r="HQ159" s="3"/>
      <c r="HR159" s="3"/>
      <c r="HS159" s="3"/>
      <c r="HT159" s="3">
        <v>217663.0</v>
      </c>
    </row>
    <row r="160" ht="12.75" customHeight="1">
      <c r="A160" s="3" t="s">
        <v>234</v>
      </c>
      <c r="B160" s="3">
        <v>1994.0</v>
      </c>
      <c r="C160" s="3">
        <v>1994.6666666666233</v>
      </c>
      <c r="D160" s="3">
        <v>201.9</v>
      </c>
      <c r="E160" s="3">
        <v>1942.544025</v>
      </c>
      <c r="F160" s="3">
        <v>69.0234140858167</v>
      </c>
      <c r="G160" s="3">
        <v>64.666563</v>
      </c>
      <c r="H160" s="3">
        <v>9.4</v>
      </c>
      <c r="I160" s="3">
        <v>5.25</v>
      </c>
      <c r="J160" s="3">
        <v>219486.0</v>
      </c>
      <c r="K160" s="3">
        <v>21389.12</v>
      </c>
      <c r="L160" s="3">
        <v>97.0</v>
      </c>
      <c r="M160" s="3">
        <v>77.655776</v>
      </c>
      <c r="N160" s="3">
        <v>107.83</v>
      </c>
      <c r="O160" s="3">
        <v>402543.0</v>
      </c>
      <c r="P160" s="3">
        <v>7.693402446269544</v>
      </c>
      <c r="Q160" s="3">
        <v>76.83200431034483</v>
      </c>
      <c r="R160" s="3">
        <v>402544.0</v>
      </c>
      <c r="S160" s="3">
        <v>518522.0</v>
      </c>
      <c r="T160" s="3">
        <v>190.612031652043</v>
      </c>
      <c r="U160" s="3">
        <v>1942.544025</v>
      </c>
      <c r="V160" s="3">
        <v>1593.16</v>
      </c>
      <c r="W160" s="3">
        <v>3.75</v>
      </c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 t="s">
        <v>460</v>
      </c>
      <c r="HE160" s="3">
        <v>230.2</v>
      </c>
      <c r="HF160" s="3"/>
      <c r="HG160" s="3">
        <v>228.654873949552</v>
      </c>
      <c r="HH160" s="3"/>
      <c r="HI160" s="3"/>
      <c r="HJ160" s="80">
        <v>65.7333333333333</v>
      </c>
      <c r="HK160" s="3"/>
      <c r="HL160" s="3">
        <v>65.7611357991509</v>
      </c>
      <c r="HM160" s="3"/>
      <c r="HN160" s="3"/>
      <c r="HO160" s="3"/>
      <c r="HP160" s="3"/>
      <c r="HQ160" s="3"/>
      <c r="HR160" s="3"/>
      <c r="HS160" s="3"/>
      <c r="HT160" s="3">
        <v>219486.0</v>
      </c>
    </row>
    <row r="161" ht="12.75" customHeight="1">
      <c r="A161" s="3" t="s">
        <v>235</v>
      </c>
      <c r="B161" s="3">
        <v>1994.0</v>
      </c>
      <c r="C161" s="3">
        <v>1994.7499999999566</v>
      </c>
      <c r="D161" s="3">
        <v>201.9</v>
      </c>
      <c r="E161" s="3">
        <v>1942.544025</v>
      </c>
      <c r="F161" s="3">
        <v>69.0588442596943</v>
      </c>
      <c r="G161" s="3">
        <v>64.938389</v>
      </c>
      <c r="H161" s="3">
        <v>9.3</v>
      </c>
      <c r="I161" s="3">
        <v>5.75</v>
      </c>
      <c r="J161" s="3">
        <v>218813.0</v>
      </c>
      <c r="K161" s="3">
        <v>21560.79</v>
      </c>
      <c r="L161" s="3">
        <v>189.0</v>
      </c>
      <c r="M161" s="3">
        <v>77.698935</v>
      </c>
      <c r="N161" s="3">
        <v>108.32</v>
      </c>
      <c r="O161" s="3">
        <v>404170.0</v>
      </c>
      <c r="P161" s="3">
        <v>7.759959212310034</v>
      </c>
      <c r="Q161" s="3">
        <v>76.91961206896552</v>
      </c>
      <c r="R161" s="3">
        <v>404130.0</v>
      </c>
      <c r="S161" s="3">
        <v>521874.0</v>
      </c>
      <c r="T161" s="3">
        <v>191.477977540847</v>
      </c>
      <c r="U161" s="3">
        <v>1942.544025</v>
      </c>
      <c r="V161" s="3">
        <v>1554.01</v>
      </c>
      <c r="W161" s="3">
        <v>3.86</v>
      </c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 t="s">
        <v>461</v>
      </c>
      <c r="HE161" s="3">
        <v>230.3</v>
      </c>
      <c r="HF161" s="3"/>
      <c r="HG161" s="3">
        <v>229.090041500604</v>
      </c>
      <c r="HH161" s="3"/>
      <c r="HI161" s="3"/>
      <c r="HJ161" s="80">
        <v>65.8114942528736</v>
      </c>
      <c r="HK161" s="3"/>
      <c r="HL161" s="3">
        <v>65.6697470442258</v>
      </c>
      <c r="HM161" s="3"/>
      <c r="HN161" s="3"/>
      <c r="HO161" s="3"/>
      <c r="HP161" s="3"/>
      <c r="HQ161" s="3"/>
      <c r="HR161" s="3"/>
      <c r="HS161" s="3"/>
      <c r="HT161" s="3">
        <v>218813.0</v>
      </c>
    </row>
    <row r="162" ht="12.75" customHeight="1">
      <c r="A162" s="3" t="s">
        <v>61</v>
      </c>
      <c r="B162" s="3">
        <v>1994.0</v>
      </c>
      <c r="C162" s="3">
        <v>1994.8333333332898</v>
      </c>
      <c r="D162" s="3">
        <v>201.8</v>
      </c>
      <c r="E162" s="3">
        <v>1944.570675</v>
      </c>
      <c r="F162" s="3">
        <v>69.0729293137272</v>
      </c>
      <c r="G162" s="3">
        <v>64.8456099999999</v>
      </c>
      <c r="H162" s="3">
        <v>9.1</v>
      </c>
      <c r="I162" s="3">
        <v>5.75</v>
      </c>
      <c r="J162" s="3">
        <v>219265.0</v>
      </c>
      <c r="K162" s="3">
        <v>21731.46</v>
      </c>
      <c r="L162" s="3">
        <v>198.0</v>
      </c>
      <c r="M162" s="3">
        <v>77.874764</v>
      </c>
      <c r="N162" s="3">
        <v>109.6</v>
      </c>
      <c r="O162" s="3">
        <v>404935.0</v>
      </c>
      <c r="P162" s="3">
        <v>8.105870316107262</v>
      </c>
      <c r="Q162" s="3">
        <v>77.00721982758621</v>
      </c>
      <c r="R162" s="3">
        <v>404942.0</v>
      </c>
      <c r="S162" s="3">
        <v>521180.0</v>
      </c>
      <c r="T162" s="3">
        <v>192.143135352646</v>
      </c>
      <c r="U162" s="3">
        <v>1944.570675</v>
      </c>
      <c r="V162" s="3">
        <v>1516.65</v>
      </c>
      <c r="W162" s="3">
        <v>3.97</v>
      </c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 t="s">
        <v>462</v>
      </c>
      <c r="HE162" s="3">
        <v>230.3</v>
      </c>
      <c r="HF162" s="3"/>
      <c r="HG162" s="3">
        <v>229.431230678183</v>
      </c>
      <c r="HH162" s="3"/>
      <c r="HI162" s="3"/>
      <c r="HJ162" s="80">
        <v>65.6551724137931</v>
      </c>
      <c r="HK162" s="3"/>
      <c r="HL162" s="3">
        <v>65.7193082355437</v>
      </c>
      <c r="HM162" s="3"/>
      <c r="HN162" s="3"/>
      <c r="HO162" s="3"/>
      <c r="HP162" s="3"/>
      <c r="HQ162" s="3"/>
      <c r="HR162" s="3"/>
      <c r="HS162" s="3"/>
      <c r="HT162" s="3">
        <v>219265.0</v>
      </c>
    </row>
    <row r="163" ht="12.75" customHeight="1">
      <c r="A163" s="3" t="s">
        <v>236</v>
      </c>
      <c r="B163" s="3">
        <v>1994.0</v>
      </c>
      <c r="C163" s="3">
        <v>1994.916666666623</v>
      </c>
      <c r="D163" s="3">
        <v>201.5</v>
      </c>
      <c r="E163" s="3">
        <v>1945.584</v>
      </c>
      <c r="F163" s="3">
        <v>69.330873486223</v>
      </c>
      <c r="G163" s="3">
        <v>64.878328</v>
      </c>
      <c r="H163" s="3">
        <v>9.0</v>
      </c>
      <c r="I163" s="3">
        <v>5.75</v>
      </c>
      <c r="J163" s="3">
        <v>219964.0</v>
      </c>
      <c r="K163" s="3">
        <v>21749.42</v>
      </c>
      <c r="L163" s="3">
        <v>157.0</v>
      </c>
      <c r="M163" s="3">
        <v>77.787648</v>
      </c>
      <c r="N163" s="3">
        <v>109.45</v>
      </c>
      <c r="O163" s="3">
        <v>406760.0</v>
      </c>
      <c r="P163" s="3">
        <v>8.105855119921987</v>
      </c>
      <c r="Q163" s="3">
        <v>77.18243534482758</v>
      </c>
      <c r="R163" s="3">
        <v>406772.0</v>
      </c>
      <c r="S163" s="3">
        <v>524958.0</v>
      </c>
      <c r="T163" s="3">
        <v>193.045515487311</v>
      </c>
      <c r="U163" s="3">
        <v>1945.584</v>
      </c>
      <c r="V163" s="3">
        <v>1533.46</v>
      </c>
      <c r="W163" s="3">
        <v>3.96</v>
      </c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 t="s">
        <v>463</v>
      </c>
      <c r="HE163" s="3">
        <v>230.6</v>
      </c>
      <c r="HF163" s="3"/>
      <c r="HG163" s="3">
        <v>230.032792995355</v>
      </c>
      <c r="HH163" s="3"/>
      <c r="HI163" s="3"/>
      <c r="HJ163" s="80">
        <v>65.7333333333333</v>
      </c>
      <c r="HK163" s="3"/>
      <c r="HL163" s="3">
        <v>65.8619906342987</v>
      </c>
      <c r="HM163" s="3"/>
      <c r="HN163" s="3"/>
      <c r="HO163" s="3"/>
      <c r="HP163" s="3"/>
      <c r="HQ163" s="3"/>
      <c r="HR163" s="3"/>
      <c r="HS163" s="3"/>
      <c r="HT163" s="3">
        <v>219964.0</v>
      </c>
    </row>
    <row r="164" ht="12.75" customHeight="1">
      <c r="A164" s="3" t="s">
        <v>237</v>
      </c>
      <c r="B164" s="3">
        <v>1994.0</v>
      </c>
      <c r="C164" s="3">
        <v>1994.9999999999563</v>
      </c>
      <c r="D164" s="3">
        <v>202.2</v>
      </c>
      <c r="E164" s="3">
        <v>1947.61065</v>
      </c>
      <c r="F164" s="3">
        <v>69.467888402331</v>
      </c>
      <c r="G164" s="3">
        <v>65.276062</v>
      </c>
      <c r="H164" s="3">
        <v>8.9</v>
      </c>
      <c r="I164" s="3">
        <v>6.25</v>
      </c>
      <c r="J164" s="3">
        <v>220144.0</v>
      </c>
      <c r="K164" s="3">
        <v>21862.21</v>
      </c>
      <c r="L164" s="3">
        <v>244.0</v>
      </c>
      <c r="M164" s="3">
        <v>77.437588</v>
      </c>
      <c r="N164" s="3">
        <v>109.22</v>
      </c>
      <c r="O164" s="3">
        <v>409087.0</v>
      </c>
      <c r="P164" s="3">
        <v>8.119183473360597</v>
      </c>
      <c r="Q164" s="3">
        <v>77.62047413793103</v>
      </c>
      <c r="R164" s="3">
        <v>409094.0</v>
      </c>
      <c r="S164" s="3">
        <v>527057.0</v>
      </c>
      <c r="T164" s="3">
        <v>194.013875429403</v>
      </c>
      <c r="U164" s="3">
        <v>1947.61065</v>
      </c>
      <c r="V164" s="3">
        <v>1502.42</v>
      </c>
      <c r="W164" s="3">
        <v>4.08</v>
      </c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 t="s">
        <v>464</v>
      </c>
      <c r="HE164" s="3">
        <v>231.2</v>
      </c>
      <c r="HF164" s="3"/>
      <c r="HG164" s="3">
        <v>230.782856723776</v>
      </c>
      <c r="HH164" s="3"/>
      <c r="HI164" s="3"/>
      <c r="HJ164" s="80">
        <v>66.0459770114943</v>
      </c>
      <c r="HK164" s="3"/>
      <c r="HL164" s="3">
        <v>66.1144821728057</v>
      </c>
      <c r="HM164" s="3"/>
      <c r="HN164" s="3"/>
      <c r="HO164" s="3"/>
      <c r="HP164" s="3"/>
      <c r="HQ164" s="3"/>
      <c r="HR164" s="3"/>
      <c r="HS164" s="3"/>
      <c r="HT164" s="3">
        <v>220144.0</v>
      </c>
    </row>
    <row r="165" ht="12.75" customHeight="1">
      <c r="A165" s="3" t="s">
        <v>58</v>
      </c>
      <c r="B165" s="3">
        <v>1995.0</v>
      </c>
      <c r="C165" s="3">
        <v>1995.0833333332896</v>
      </c>
      <c r="D165" s="3">
        <v>201.9</v>
      </c>
      <c r="E165" s="3">
        <v>1950.650625</v>
      </c>
      <c r="F165" s="3">
        <v>69.5961536577317</v>
      </c>
      <c r="G165" s="3">
        <v>64.89724</v>
      </c>
      <c r="H165" s="3">
        <v>8.9</v>
      </c>
      <c r="I165" s="3">
        <v>6.25</v>
      </c>
      <c r="J165" s="3">
        <v>221321.0</v>
      </c>
      <c r="K165" s="3">
        <v>22009.92</v>
      </c>
      <c r="L165" s="3">
        <v>195.0</v>
      </c>
      <c r="M165" s="3">
        <v>76.829386</v>
      </c>
      <c r="N165" s="3">
        <v>108.75</v>
      </c>
      <c r="O165" s="3">
        <v>410680.0</v>
      </c>
      <c r="P165" s="3">
        <v>8.21</v>
      </c>
      <c r="Q165" s="3">
        <v>78.58415948275862</v>
      </c>
      <c r="R165" s="3">
        <v>410710.0</v>
      </c>
      <c r="S165" s="3">
        <v>529676.0</v>
      </c>
      <c r="T165" s="3">
        <v>195.007659436906</v>
      </c>
      <c r="U165" s="3">
        <v>1950.650625</v>
      </c>
      <c r="V165" s="3">
        <v>1501.87</v>
      </c>
      <c r="W165" s="3">
        <v>4.06</v>
      </c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 t="s">
        <v>465</v>
      </c>
      <c r="HE165" s="3">
        <v>231.7</v>
      </c>
      <c r="HF165" s="3"/>
      <c r="HG165" s="3">
        <v>231.473599899378</v>
      </c>
      <c r="HH165" s="3"/>
      <c r="HI165" s="3"/>
      <c r="HJ165" s="80">
        <v>66.0459770114943</v>
      </c>
      <c r="HK165" s="3"/>
      <c r="HL165" s="3">
        <v>66.3986940877243</v>
      </c>
      <c r="HM165" s="3"/>
      <c r="HN165" s="3"/>
      <c r="HO165" s="3"/>
      <c r="HP165" s="3"/>
      <c r="HQ165" s="3"/>
      <c r="HR165" s="3"/>
      <c r="HS165" s="3"/>
      <c r="HT165" s="3">
        <v>221321.0</v>
      </c>
    </row>
    <row r="166" ht="12.75" customHeight="1">
      <c r="A166" s="3" t="s">
        <v>230</v>
      </c>
      <c r="B166" s="3">
        <v>1995.0</v>
      </c>
      <c r="C166" s="3">
        <v>1995.1666666666229</v>
      </c>
      <c r="D166" s="3">
        <v>201.2</v>
      </c>
      <c r="E166" s="3">
        <v>1950.650625</v>
      </c>
      <c r="F166" s="3">
        <v>69.732787511654</v>
      </c>
      <c r="G166" s="3">
        <v>65.353925</v>
      </c>
      <c r="H166" s="3">
        <v>8.9</v>
      </c>
      <c r="I166" s="3">
        <v>6.75</v>
      </c>
      <c r="J166" s="3">
        <v>224308.0</v>
      </c>
      <c r="K166" s="3">
        <v>22076.79</v>
      </c>
      <c r="L166" s="3">
        <v>175.0</v>
      </c>
      <c r="M166" s="3">
        <v>76.581068</v>
      </c>
      <c r="N166" s="3">
        <v>107.44</v>
      </c>
      <c r="O166" s="3">
        <v>413336.0</v>
      </c>
      <c r="P166" s="3">
        <v>8.33</v>
      </c>
      <c r="Q166" s="3">
        <v>78.759375</v>
      </c>
      <c r="R166" s="3">
        <v>413291.0</v>
      </c>
      <c r="S166" s="3">
        <v>533858.0</v>
      </c>
      <c r="T166" s="3">
        <v>195.981496438763</v>
      </c>
      <c r="U166" s="3">
        <v>1950.650625</v>
      </c>
      <c r="V166" s="3">
        <v>1506.17</v>
      </c>
      <c r="W166" s="3">
        <v>4.1</v>
      </c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 t="s">
        <v>466</v>
      </c>
      <c r="HE166" s="3">
        <v>232.0</v>
      </c>
      <c r="HF166" s="3"/>
      <c r="HG166" s="3">
        <v>231.900913066207</v>
      </c>
      <c r="HH166" s="3"/>
      <c r="HI166" s="3"/>
      <c r="HJ166" s="80">
        <v>66.3586206896552</v>
      </c>
      <c r="HK166" s="3"/>
      <c r="HL166" s="3">
        <v>66.5584869869866</v>
      </c>
      <c r="HM166" s="3"/>
      <c r="HN166" s="3"/>
      <c r="HO166" s="3"/>
      <c r="HP166" s="3"/>
      <c r="HQ166" s="3"/>
      <c r="HR166" s="3"/>
      <c r="HS166" s="3"/>
      <c r="HT166" s="3">
        <v>224308.0</v>
      </c>
    </row>
    <row r="167" ht="12.75" customHeight="1">
      <c r="A167" s="3" t="s">
        <v>231</v>
      </c>
      <c r="B167" s="3">
        <v>1995.0</v>
      </c>
      <c r="C167" s="3">
        <v>1995.2499999999561</v>
      </c>
      <c r="D167" s="3">
        <v>200.9</v>
      </c>
      <c r="E167" s="3">
        <v>1951.66395</v>
      </c>
      <c r="F167" s="3">
        <v>69.8583281407368</v>
      </c>
      <c r="G167" s="3">
        <v>65.348836</v>
      </c>
      <c r="H167" s="3">
        <v>8.8</v>
      </c>
      <c r="I167" s="3">
        <v>6.75</v>
      </c>
      <c r="J167" s="3">
        <v>231349.0</v>
      </c>
      <c r="K167" s="3">
        <v>22328.31</v>
      </c>
      <c r="L167" s="3">
        <v>304.0</v>
      </c>
      <c r="M167" s="3">
        <v>76.689546</v>
      </c>
      <c r="N167" s="3">
        <v>105.28</v>
      </c>
      <c r="O167" s="3">
        <v>415545.0</v>
      </c>
      <c r="P167" s="3">
        <v>8.36</v>
      </c>
      <c r="Q167" s="3">
        <v>79.02219827586207</v>
      </c>
      <c r="R167" s="3">
        <v>415168.0</v>
      </c>
      <c r="S167" s="3">
        <v>542860.0</v>
      </c>
      <c r="T167" s="3">
        <v>197.536175170249</v>
      </c>
      <c r="U167" s="3">
        <v>1951.66395</v>
      </c>
      <c r="V167" s="3">
        <v>1511.04</v>
      </c>
      <c r="W167" s="3">
        <v>4.2</v>
      </c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 t="s">
        <v>467</v>
      </c>
      <c r="HE167" s="3">
        <v>232.1</v>
      </c>
      <c r="HF167" s="3"/>
      <c r="HG167" s="3">
        <v>232.381520345465</v>
      </c>
      <c r="HH167" s="3"/>
      <c r="HI167" s="3"/>
      <c r="HJ167" s="80">
        <v>66.6712643678161</v>
      </c>
      <c r="HK167" s="3"/>
      <c r="HL167" s="3">
        <v>66.7476046120106</v>
      </c>
      <c r="HM167" s="3"/>
      <c r="HN167" s="3"/>
      <c r="HO167" s="3"/>
      <c r="HP167" s="3"/>
      <c r="HQ167" s="3"/>
      <c r="HR167" s="3"/>
      <c r="HS167" s="3"/>
      <c r="HT167" s="3">
        <v>231349.0</v>
      </c>
    </row>
    <row r="168" ht="12.75" customHeight="1">
      <c r="A168" s="3" t="s">
        <v>59</v>
      </c>
      <c r="B168" s="3">
        <v>1995.0</v>
      </c>
      <c r="C168" s="3">
        <v>1995.3333333332894</v>
      </c>
      <c r="D168" s="3">
        <v>200.1</v>
      </c>
      <c r="E168" s="3">
        <v>2043.876525</v>
      </c>
      <c r="F168" s="3">
        <v>70.098398245074</v>
      </c>
      <c r="G168" s="3">
        <v>65.447863</v>
      </c>
      <c r="H168" s="3">
        <v>8.8</v>
      </c>
      <c r="I168" s="3">
        <v>6.75</v>
      </c>
      <c r="J168" s="3">
        <v>228823.0</v>
      </c>
      <c r="K168" s="3">
        <v>22448.09</v>
      </c>
      <c r="L168" s="3">
        <v>293.0</v>
      </c>
      <c r="M168" s="3">
        <v>77.155788</v>
      </c>
      <c r="N168" s="3">
        <v>103.74</v>
      </c>
      <c r="O168" s="3">
        <v>418858.0</v>
      </c>
      <c r="P168" s="3">
        <v>8.36</v>
      </c>
      <c r="Q168" s="3">
        <v>79.37262931034482</v>
      </c>
      <c r="R168" s="3">
        <v>418833.0</v>
      </c>
      <c r="S168" s="3">
        <v>543085.0</v>
      </c>
      <c r="T168" s="3">
        <v>196.814493434259</v>
      </c>
      <c r="U168" s="3">
        <v>2043.876525</v>
      </c>
      <c r="V168" s="3">
        <v>1566.98</v>
      </c>
      <c r="W168" s="3">
        <v>4.08</v>
      </c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 t="s">
        <v>468</v>
      </c>
      <c r="HE168" s="3">
        <v>232.6</v>
      </c>
      <c r="HF168" s="3"/>
      <c r="HG168" s="3">
        <v>233.131471164807</v>
      </c>
      <c r="HH168" s="3"/>
      <c r="HI168" s="3"/>
      <c r="HJ168" s="80">
        <v>67.0620689655172</v>
      </c>
      <c r="HK168" s="3"/>
      <c r="HL168" s="3">
        <v>66.8049612248022</v>
      </c>
      <c r="HM168" s="3"/>
      <c r="HN168" s="3"/>
      <c r="HO168" s="3"/>
      <c r="HP168" s="3"/>
      <c r="HQ168" s="3"/>
      <c r="HR168" s="3"/>
      <c r="HS168" s="3"/>
      <c r="HT168" s="3">
        <v>228823.0</v>
      </c>
    </row>
    <row r="169" ht="12.75" customHeight="1">
      <c r="A169" s="3" t="s">
        <v>232</v>
      </c>
      <c r="B169" s="3">
        <v>1995.0</v>
      </c>
      <c r="C169" s="3">
        <v>1995.4166666666226</v>
      </c>
      <c r="D169" s="3">
        <v>198.5</v>
      </c>
      <c r="E169" s="3">
        <v>2049.956475</v>
      </c>
      <c r="F169" s="3">
        <v>70.2287992891788</v>
      </c>
      <c r="G169" s="3">
        <v>65.495227</v>
      </c>
      <c r="H169" s="3">
        <v>8.7</v>
      </c>
      <c r="I169" s="3">
        <v>6.75</v>
      </c>
      <c r="J169" s="3">
        <v>230230.0</v>
      </c>
      <c r="K169" s="3">
        <v>22352.28</v>
      </c>
      <c r="L169" s="3">
        <v>72.0</v>
      </c>
      <c r="M169" s="3">
        <v>77.456328</v>
      </c>
      <c r="N169" s="3">
        <v>103.5</v>
      </c>
      <c r="O169" s="3">
        <v>420941.0</v>
      </c>
      <c r="P169" s="3">
        <v>8.36</v>
      </c>
      <c r="Q169" s="3">
        <v>79.6354525862069</v>
      </c>
      <c r="R169" s="3">
        <v>420975.0</v>
      </c>
      <c r="S169" s="3">
        <v>546796.0</v>
      </c>
      <c r="T169" s="3">
        <v>198.87178702572</v>
      </c>
      <c r="U169" s="3">
        <v>2049.956475</v>
      </c>
      <c r="V169" s="3">
        <v>1614.69</v>
      </c>
      <c r="W169" s="3">
        <v>3.98</v>
      </c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 t="s">
        <v>469</v>
      </c>
      <c r="HE169" s="3">
        <v>233.1</v>
      </c>
      <c r="HF169" s="3"/>
      <c r="HG169" s="3">
        <v>233.898894708904</v>
      </c>
      <c r="HH169" s="3"/>
      <c r="HI169" s="3"/>
      <c r="HJ169" s="80">
        <v>67.3747126436782</v>
      </c>
      <c r="HK169" s="3"/>
      <c r="HL169" s="3">
        <v>66.9952841842385</v>
      </c>
      <c r="HM169" s="3"/>
      <c r="HN169" s="3"/>
      <c r="HO169" s="3"/>
      <c r="HP169" s="3"/>
      <c r="HQ169" s="3"/>
      <c r="HR169" s="3"/>
      <c r="HS169" s="3"/>
      <c r="HT169" s="3">
        <v>230230.0</v>
      </c>
    </row>
    <row r="170" ht="12.75" customHeight="1">
      <c r="A170" s="3" t="s">
        <v>233</v>
      </c>
      <c r="B170" s="3">
        <v>1995.0</v>
      </c>
      <c r="C170" s="3">
        <v>1995.499999999956</v>
      </c>
      <c r="D170" s="3">
        <v>198.9</v>
      </c>
      <c r="E170" s="3">
        <v>2050.9698</v>
      </c>
      <c r="F170" s="3">
        <v>70.407302861225</v>
      </c>
      <c r="G170" s="3">
        <v>65.55691</v>
      </c>
      <c r="H170" s="3">
        <v>8.7</v>
      </c>
      <c r="I170" s="3">
        <v>6.75</v>
      </c>
      <c r="J170" s="3">
        <v>230197.0</v>
      </c>
      <c r="K170" s="3">
        <v>22400.18</v>
      </c>
      <c r="L170" s="3">
        <v>66.0</v>
      </c>
      <c r="M170" s="3">
        <v>77.587884</v>
      </c>
      <c r="N170" s="3">
        <v>103.44</v>
      </c>
      <c r="O170" s="3">
        <v>422553.0</v>
      </c>
      <c r="P170" s="3">
        <v>8.35</v>
      </c>
      <c r="Q170" s="3">
        <v>79.72306034482759</v>
      </c>
      <c r="R170" s="3">
        <v>422522.0</v>
      </c>
      <c r="S170" s="3">
        <v>550512.0</v>
      </c>
      <c r="T170" s="3">
        <v>199.8667102933</v>
      </c>
      <c r="U170" s="3">
        <v>2050.9698</v>
      </c>
      <c r="V170" s="3">
        <v>1643.59</v>
      </c>
      <c r="W170" s="3">
        <v>3.97</v>
      </c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 t="s">
        <v>470</v>
      </c>
      <c r="HE170" s="3">
        <v>233.1</v>
      </c>
      <c r="HF170" s="3"/>
      <c r="HG170" s="3">
        <v>234.515117344003</v>
      </c>
      <c r="HH170" s="3"/>
      <c r="HI170" s="3"/>
      <c r="HJ170" s="80">
        <v>67.4528735632184</v>
      </c>
      <c r="HK170" s="3"/>
      <c r="HL170" s="3">
        <v>67.1665538608179</v>
      </c>
      <c r="HM170" s="3"/>
      <c r="HN170" s="3"/>
      <c r="HO170" s="3"/>
      <c r="HP170" s="3"/>
      <c r="HQ170" s="3"/>
      <c r="HR170" s="3"/>
      <c r="HS170" s="3"/>
      <c r="HT170" s="3">
        <v>230197.0</v>
      </c>
    </row>
    <row r="171" ht="12.75" customHeight="1">
      <c r="A171" s="3" t="s">
        <v>60</v>
      </c>
      <c r="B171" s="3">
        <v>1995.0</v>
      </c>
      <c r="C171" s="3">
        <v>1995.5833333332891</v>
      </c>
      <c r="D171" s="3">
        <v>197.3</v>
      </c>
      <c r="E171" s="3">
        <v>2051.983125</v>
      </c>
      <c r="F171" s="3">
        <v>70.6183117011955</v>
      </c>
      <c r="G171" s="3">
        <v>66.009203</v>
      </c>
      <c r="H171" s="3">
        <v>8.6</v>
      </c>
      <c r="I171" s="3">
        <v>6.75</v>
      </c>
      <c r="J171" s="3">
        <v>234885.0</v>
      </c>
      <c r="K171" s="3">
        <v>22532.94</v>
      </c>
      <c r="L171" s="3">
        <v>93.0</v>
      </c>
      <c r="M171" s="3">
        <v>77.550588</v>
      </c>
      <c r="N171" s="3">
        <v>103.03</v>
      </c>
      <c r="O171" s="3">
        <v>425522.0</v>
      </c>
      <c r="P171" s="3">
        <v>8.36</v>
      </c>
      <c r="Q171" s="3">
        <v>79.89827586206897</v>
      </c>
      <c r="R171" s="3">
        <v>425546.0</v>
      </c>
      <c r="S171" s="3">
        <v>558119.0</v>
      </c>
      <c r="T171" s="3">
        <v>200.711213574202</v>
      </c>
      <c r="U171" s="3">
        <v>2051.983125</v>
      </c>
      <c r="V171" s="3">
        <v>1680.8</v>
      </c>
      <c r="W171" s="3">
        <v>3.91</v>
      </c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 t="s">
        <v>471</v>
      </c>
      <c r="HE171" s="3">
        <v>233.1</v>
      </c>
      <c r="HF171" s="3"/>
      <c r="HG171" s="3">
        <v>235.050329684971</v>
      </c>
      <c r="HH171" s="3"/>
      <c r="HI171" s="3"/>
      <c r="HJ171" s="80">
        <v>67.0620689655172</v>
      </c>
      <c r="HK171" s="3"/>
      <c r="HL171" s="3">
        <v>67.2805705752904</v>
      </c>
      <c r="HM171" s="3"/>
      <c r="HN171" s="3"/>
      <c r="HO171" s="3"/>
      <c r="HP171" s="3"/>
      <c r="HQ171" s="3"/>
      <c r="HR171" s="3"/>
      <c r="HS171" s="3"/>
      <c r="HT171" s="3">
        <v>234885.0</v>
      </c>
    </row>
    <row r="172" ht="12.75" customHeight="1">
      <c r="A172" s="3" t="s">
        <v>234</v>
      </c>
      <c r="B172" s="3">
        <v>1995.0</v>
      </c>
      <c r="C172" s="3">
        <v>1995.6666666666224</v>
      </c>
      <c r="D172" s="3">
        <v>197.5</v>
      </c>
      <c r="E172" s="3">
        <v>2056.036425</v>
      </c>
      <c r="F172" s="3">
        <v>70.6683506669236</v>
      </c>
      <c r="G172" s="3">
        <v>66.060902</v>
      </c>
      <c r="H172" s="3">
        <v>8.6</v>
      </c>
      <c r="I172" s="3">
        <v>6.75</v>
      </c>
      <c r="J172" s="3">
        <v>246367.0</v>
      </c>
      <c r="K172" s="3">
        <v>22685.65</v>
      </c>
      <c r="L172" s="3">
        <v>134.0</v>
      </c>
      <c r="M172" s="3">
        <v>77.578266</v>
      </c>
      <c r="N172" s="3">
        <v>104.15</v>
      </c>
      <c r="O172" s="3">
        <v>427435.0</v>
      </c>
      <c r="P172" s="3">
        <v>8.36</v>
      </c>
      <c r="Q172" s="3">
        <v>80.07349137931035</v>
      </c>
      <c r="R172" s="3">
        <v>427473.0</v>
      </c>
      <c r="S172" s="3">
        <v>563953.0</v>
      </c>
      <c r="T172" s="3">
        <v>201.77465674523</v>
      </c>
      <c r="U172" s="3">
        <v>2056.036425</v>
      </c>
      <c r="V172" s="3">
        <v>1718.13</v>
      </c>
      <c r="W172" s="3">
        <v>3.86</v>
      </c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 t="s">
        <v>472</v>
      </c>
      <c r="HE172" s="3">
        <v>237.2</v>
      </c>
      <c r="HF172" s="3"/>
      <c r="HG172" s="3">
        <v>235.588131818769</v>
      </c>
      <c r="HH172" s="3"/>
      <c r="HI172" s="3"/>
      <c r="HJ172" s="80">
        <v>67.4528735632184</v>
      </c>
      <c r="HK172" s="3"/>
      <c r="HL172" s="3">
        <v>67.4725994038683</v>
      </c>
      <c r="HM172" s="3"/>
      <c r="HN172" s="3"/>
      <c r="HO172" s="3"/>
      <c r="HP172" s="3"/>
      <c r="HQ172" s="3"/>
      <c r="HR172" s="3"/>
      <c r="HS172" s="3"/>
      <c r="HT172" s="3">
        <v>246367.0</v>
      </c>
    </row>
    <row r="173" ht="12.75" customHeight="1">
      <c r="A173" s="3" t="s">
        <v>235</v>
      </c>
      <c r="B173" s="3">
        <v>1995.0</v>
      </c>
      <c r="C173" s="3">
        <v>1995.7499999999557</v>
      </c>
      <c r="D173" s="3">
        <v>198.2</v>
      </c>
      <c r="E173" s="3">
        <v>2057.04975</v>
      </c>
      <c r="F173" s="3">
        <v>70.8644495883191</v>
      </c>
      <c r="G173" s="3">
        <v>66.229894</v>
      </c>
      <c r="H173" s="3">
        <v>8.6</v>
      </c>
      <c r="I173" s="3">
        <v>6.75</v>
      </c>
      <c r="J173" s="3">
        <v>248217.0</v>
      </c>
      <c r="K173" s="3">
        <v>22743.54</v>
      </c>
      <c r="L173" s="3">
        <v>151.0</v>
      </c>
      <c r="M173" s="3">
        <v>77.671145</v>
      </c>
      <c r="N173" s="3">
        <v>104.69</v>
      </c>
      <c r="O173" s="3">
        <v>430224.0</v>
      </c>
      <c r="P173" s="3">
        <v>8.36</v>
      </c>
      <c r="Q173" s="3">
        <v>80.16109913793103</v>
      </c>
      <c r="R173" s="3">
        <v>430181.0</v>
      </c>
      <c r="S173" s="3">
        <v>567973.0</v>
      </c>
      <c r="T173" s="3">
        <v>202.704937908181</v>
      </c>
      <c r="U173" s="3">
        <v>2057.04975</v>
      </c>
      <c r="V173" s="3">
        <v>1743.26</v>
      </c>
      <c r="W173" s="3">
        <v>3.83</v>
      </c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 t="s">
        <v>473</v>
      </c>
      <c r="HE173" s="3">
        <v>237.4</v>
      </c>
      <c r="HF173" s="3"/>
      <c r="HG173" s="3">
        <v>236.192179269529</v>
      </c>
      <c r="HH173" s="3"/>
      <c r="HI173" s="3"/>
      <c r="HJ173" s="80">
        <v>67.7655172413793</v>
      </c>
      <c r="HK173" s="3"/>
      <c r="HL173" s="3">
        <v>67.6105951128452</v>
      </c>
      <c r="HM173" s="3"/>
      <c r="HN173" s="3"/>
      <c r="HO173" s="3"/>
      <c r="HP173" s="3"/>
      <c r="HQ173" s="3"/>
      <c r="HR173" s="3"/>
      <c r="HS173" s="3"/>
      <c r="HT173" s="3">
        <v>248217.0</v>
      </c>
    </row>
    <row r="174" ht="12.75" customHeight="1">
      <c r="A174" s="3" t="s">
        <v>61</v>
      </c>
      <c r="B174" s="3">
        <v>1995.0</v>
      </c>
      <c r="C174" s="3">
        <v>1995.833333333289</v>
      </c>
      <c r="D174" s="3">
        <v>198.2</v>
      </c>
      <c r="E174" s="3">
        <v>2061.10305</v>
      </c>
      <c r="F174" s="3">
        <v>70.9774830182629</v>
      </c>
      <c r="G174" s="3">
        <v>66.1067149999999</v>
      </c>
      <c r="H174" s="3">
        <v>8.6</v>
      </c>
      <c r="I174" s="3">
        <v>6.75</v>
      </c>
      <c r="J174" s="3">
        <v>249355.0</v>
      </c>
      <c r="K174" s="3">
        <v>22842.36</v>
      </c>
      <c r="L174" s="3">
        <v>109.0</v>
      </c>
      <c r="M174" s="3">
        <v>77.829532</v>
      </c>
      <c r="N174" s="3">
        <v>104.11</v>
      </c>
      <c r="O174" s="3">
        <v>431500.0</v>
      </c>
      <c r="P174" s="3">
        <v>8.0</v>
      </c>
      <c r="Q174" s="3">
        <v>80.24870689655171</v>
      </c>
      <c r="R174" s="3">
        <v>431516.0</v>
      </c>
      <c r="S174" s="3">
        <v>573710.0</v>
      </c>
      <c r="T174" s="3">
        <v>203.636327486619</v>
      </c>
      <c r="U174" s="3">
        <v>2061.10305</v>
      </c>
      <c r="V174" s="3">
        <v>1739.84</v>
      </c>
      <c r="W174" s="3">
        <v>3.84</v>
      </c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 t="s">
        <v>474</v>
      </c>
      <c r="HE174" s="3">
        <v>237.8</v>
      </c>
      <c r="HF174" s="3"/>
      <c r="HG174" s="3">
        <v>236.941347374516</v>
      </c>
      <c r="HH174" s="3"/>
      <c r="HI174" s="3"/>
      <c r="HJ174" s="80">
        <v>67.6091954022989</v>
      </c>
      <c r="HK174" s="3"/>
      <c r="HL174" s="3">
        <v>67.6621498413277</v>
      </c>
      <c r="HM174" s="3"/>
      <c r="HN174" s="3"/>
      <c r="HO174" s="3"/>
      <c r="HP174" s="3"/>
      <c r="HQ174" s="3"/>
      <c r="HR174" s="3"/>
      <c r="HS174" s="3"/>
      <c r="HT174" s="3">
        <v>249355.0</v>
      </c>
    </row>
    <row r="175" ht="12.75" customHeight="1">
      <c r="A175" s="3" t="s">
        <v>236</v>
      </c>
      <c r="B175" s="3">
        <v>1995.0</v>
      </c>
      <c r="C175" s="3">
        <v>1995.9166666666222</v>
      </c>
      <c r="D175" s="3">
        <v>199.1</v>
      </c>
      <c r="E175" s="3">
        <v>2062.116375</v>
      </c>
      <c r="F175" s="3">
        <v>71.1217739277255</v>
      </c>
      <c r="G175" s="3">
        <v>66.340853</v>
      </c>
      <c r="H175" s="3">
        <v>8.3</v>
      </c>
      <c r="I175" s="3">
        <v>6.75</v>
      </c>
      <c r="J175" s="3">
        <v>249111.0</v>
      </c>
      <c r="K175" s="3">
        <v>22990.08</v>
      </c>
      <c r="L175" s="3">
        <v>146.0</v>
      </c>
      <c r="M175" s="3">
        <v>77.922056</v>
      </c>
      <c r="N175" s="3">
        <v>103.05</v>
      </c>
      <c r="O175" s="3">
        <v>433956.0</v>
      </c>
      <c r="P175" s="3">
        <v>7.96</v>
      </c>
      <c r="Q175" s="3">
        <v>80.16109913793103</v>
      </c>
      <c r="R175" s="3">
        <v>434000.0</v>
      </c>
      <c r="S175" s="3">
        <v>577751.0</v>
      </c>
      <c r="T175" s="3">
        <v>204.547247275633</v>
      </c>
      <c r="U175" s="3">
        <v>2062.116375</v>
      </c>
      <c r="V175" s="3">
        <v>1755.17</v>
      </c>
      <c r="W175" s="3">
        <v>3.84</v>
      </c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 t="s">
        <v>475</v>
      </c>
      <c r="HE175" s="3">
        <v>238.6</v>
      </c>
      <c r="HF175" s="3"/>
      <c r="HG175" s="3">
        <v>238.006244915432</v>
      </c>
      <c r="HH175" s="3"/>
      <c r="HI175" s="3"/>
      <c r="HJ175" s="80">
        <v>67.6091954022989</v>
      </c>
      <c r="HK175" s="3"/>
      <c r="HL175" s="3">
        <v>67.7098600913996</v>
      </c>
      <c r="HM175" s="3"/>
      <c r="HN175" s="3"/>
      <c r="HO175" s="3"/>
      <c r="HP175" s="3"/>
      <c r="HQ175" s="3"/>
      <c r="HR175" s="3"/>
      <c r="HS175" s="3"/>
      <c r="HT175" s="3">
        <v>249111.0</v>
      </c>
    </row>
    <row r="176" ht="12.75" customHeight="1">
      <c r="A176" s="3" t="s">
        <v>237</v>
      </c>
      <c r="B176" s="3">
        <v>1995.0</v>
      </c>
      <c r="C176" s="3">
        <v>1995.9999999999554</v>
      </c>
      <c r="D176" s="3">
        <v>199.5</v>
      </c>
      <c r="E176" s="3">
        <v>2062.116375</v>
      </c>
      <c r="F176" s="3">
        <v>71.3141332066602</v>
      </c>
      <c r="G176" s="3">
        <v>66.452432</v>
      </c>
      <c r="H176" s="3">
        <v>8.4</v>
      </c>
      <c r="I176" s="3">
        <v>6.5</v>
      </c>
      <c r="J176" s="3">
        <v>252476.0</v>
      </c>
      <c r="K176" s="3">
        <v>23140.79</v>
      </c>
      <c r="L176" s="3">
        <v>240.0</v>
      </c>
      <c r="M176" s="3">
        <v>77.948412</v>
      </c>
      <c r="N176" s="3">
        <v>102.53</v>
      </c>
      <c r="O176" s="3">
        <v>435518.0</v>
      </c>
      <c r="P176" s="3">
        <v>7.95</v>
      </c>
      <c r="Q176" s="3">
        <v>80.86196120689655</v>
      </c>
      <c r="R176" s="3">
        <v>435503.0</v>
      </c>
      <c r="S176" s="3">
        <v>580933.0</v>
      </c>
      <c r="T176" s="3">
        <v>205.312524761279</v>
      </c>
      <c r="U176" s="3">
        <v>2062.116375</v>
      </c>
      <c r="V176" s="3">
        <v>1783.3</v>
      </c>
      <c r="W176" s="3">
        <v>3.82</v>
      </c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 t="s">
        <v>476</v>
      </c>
      <c r="HE176" s="3">
        <v>238.9</v>
      </c>
      <c r="HF176" s="3"/>
      <c r="HG176" s="3">
        <v>238.524764340128</v>
      </c>
      <c r="HH176" s="3"/>
      <c r="HI176" s="3"/>
      <c r="HJ176" s="80">
        <v>68.0</v>
      </c>
      <c r="HK176" s="3"/>
      <c r="HL176" s="3">
        <v>68.004067885172</v>
      </c>
      <c r="HM176" s="3"/>
      <c r="HN176" s="3"/>
      <c r="HO176" s="3"/>
      <c r="HP176" s="3"/>
      <c r="HQ176" s="3"/>
      <c r="HR176" s="3"/>
      <c r="HS176" s="3"/>
      <c r="HT176" s="3">
        <v>252476.0</v>
      </c>
    </row>
    <row r="177" ht="12.75" customHeight="1">
      <c r="A177" s="3" t="s">
        <v>58</v>
      </c>
      <c r="B177" s="3">
        <v>1996.0</v>
      </c>
      <c r="C177" s="3">
        <v>1996.0833333332887</v>
      </c>
      <c r="D177" s="3">
        <v>200.4</v>
      </c>
      <c r="E177" s="3">
        <v>2068.196325</v>
      </c>
      <c r="F177" s="3">
        <v>71.4839434518185</v>
      </c>
      <c r="G177" s="3">
        <v>66.608175</v>
      </c>
      <c r="H177" s="3">
        <v>8.3</v>
      </c>
      <c r="I177" s="3">
        <v>6.25</v>
      </c>
      <c r="J177" s="3">
        <v>254654.0</v>
      </c>
      <c r="K177" s="3">
        <v>23192.69</v>
      </c>
      <c r="L177" s="3">
        <v>112.0</v>
      </c>
      <c r="M177" s="3">
        <v>77.908602</v>
      </c>
      <c r="N177" s="3">
        <v>102.95</v>
      </c>
      <c r="O177" s="3">
        <v>437244.0</v>
      </c>
      <c r="P177" s="3">
        <v>7.72</v>
      </c>
      <c r="Q177" s="3">
        <v>81.3</v>
      </c>
      <c r="R177" s="3">
        <v>437254.0</v>
      </c>
      <c r="S177" s="3">
        <v>588694.0</v>
      </c>
      <c r="T177" s="3">
        <v>206.666932913503</v>
      </c>
      <c r="U177" s="3">
        <v>2068.196325</v>
      </c>
      <c r="V177" s="3">
        <v>1818.72</v>
      </c>
      <c r="W177" s="3">
        <v>3.75</v>
      </c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 t="s">
        <v>477</v>
      </c>
      <c r="HE177" s="3">
        <v>239.3</v>
      </c>
      <c r="HF177" s="3"/>
      <c r="HG177" s="3">
        <v>239.114073529322</v>
      </c>
      <c r="HH177" s="3"/>
      <c r="HI177" s="3"/>
      <c r="HJ177" s="80">
        <v>67.775</v>
      </c>
      <c r="HK177" s="3"/>
      <c r="HL177" s="3">
        <v>68.1185418459762</v>
      </c>
      <c r="HM177" s="3"/>
      <c r="HN177" s="3"/>
      <c r="HO177" s="3"/>
      <c r="HP177" s="3"/>
      <c r="HQ177" s="3"/>
      <c r="HR177" s="3"/>
      <c r="HS177" s="3"/>
      <c r="HT177" s="3">
        <v>254654.0</v>
      </c>
    </row>
    <row r="178" ht="12.75" customHeight="1">
      <c r="A178" s="3" t="s">
        <v>230</v>
      </c>
      <c r="B178" s="3">
        <v>1996.0</v>
      </c>
      <c r="C178" s="3">
        <v>1996.166666666622</v>
      </c>
      <c r="D178" s="3">
        <v>201.8</v>
      </c>
      <c r="E178" s="3">
        <v>2068.196325</v>
      </c>
      <c r="F178" s="3">
        <v>71.6526069224752</v>
      </c>
      <c r="G178" s="3">
        <v>67.11147</v>
      </c>
      <c r="H178" s="3">
        <v>8.2</v>
      </c>
      <c r="I178" s="3">
        <v>6.25</v>
      </c>
      <c r="J178" s="3">
        <v>255179.0</v>
      </c>
      <c r="K178" s="3">
        <v>23424.25</v>
      </c>
      <c r="L178" s="3">
        <v>131.0</v>
      </c>
      <c r="M178" s="3">
        <v>77.8921979999999</v>
      </c>
      <c r="N178" s="3">
        <v>103.57</v>
      </c>
      <c r="O178" s="3">
        <v>439318.0</v>
      </c>
      <c r="P178" s="3">
        <v>7.5</v>
      </c>
      <c r="Q178" s="3">
        <v>81.4</v>
      </c>
      <c r="R178" s="3">
        <v>439301.0</v>
      </c>
      <c r="S178" s="3">
        <v>591395.0</v>
      </c>
      <c r="T178" s="3">
        <v>207.688644548358</v>
      </c>
      <c r="U178" s="3">
        <v>2068.196325</v>
      </c>
      <c r="V178" s="3">
        <v>1839.78</v>
      </c>
      <c r="W178" s="3">
        <v>3.74</v>
      </c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 t="s">
        <v>478</v>
      </c>
      <c r="HE178" s="3">
        <v>240.1</v>
      </c>
      <c r="HF178" s="3"/>
      <c r="HG178" s="3">
        <v>239.995984294063</v>
      </c>
      <c r="HH178" s="3"/>
      <c r="HI178" s="3"/>
      <c r="HJ178" s="80">
        <v>68.095</v>
      </c>
      <c r="HK178" s="3"/>
      <c r="HL178" s="3">
        <v>68.2832824106517</v>
      </c>
      <c r="HM178" s="3"/>
      <c r="HN178" s="3"/>
      <c r="HO178" s="3"/>
      <c r="HP178" s="3"/>
      <c r="HQ178" s="3"/>
      <c r="HR178" s="3"/>
      <c r="HS178" s="3"/>
      <c r="HT178" s="3">
        <v>255179.0</v>
      </c>
    </row>
    <row r="179" ht="12.75" customHeight="1">
      <c r="A179" s="3" t="s">
        <v>231</v>
      </c>
      <c r="B179" s="3">
        <v>1996.0</v>
      </c>
      <c r="C179" s="3">
        <v>1996.2499999999552</v>
      </c>
      <c r="D179" s="3">
        <v>203.4</v>
      </c>
      <c r="E179" s="3">
        <v>2070.222975</v>
      </c>
      <c r="F179" s="3">
        <v>71.8283288179412</v>
      </c>
      <c r="G179" s="3">
        <v>66.980355</v>
      </c>
      <c r="H179" s="3">
        <v>8.3</v>
      </c>
      <c r="I179" s="3">
        <v>6.0</v>
      </c>
      <c r="J179" s="3">
        <v>256830.0</v>
      </c>
      <c r="K179" s="3">
        <v>23591.93</v>
      </c>
      <c r="L179" s="3">
        <v>148.0</v>
      </c>
      <c r="M179" s="3">
        <v>77.8991999999999</v>
      </c>
      <c r="N179" s="3">
        <v>103.24</v>
      </c>
      <c r="O179" s="3">
        <v>442345.0</v>
      </c>
      <c r="P179" s="3">
        <v>7.46</v>
      </c>
      <c r="Q179" s="3">
        <v>81.6</v>
      </c>
      <c r="R179" s="3">
        <v>442329.0</v>
      </c>
      <c r="S179" s="3">
        <v>596174.0</v>
      </c>
      <c r="T179" s="3">
        <v>209.489199712445</v>
      </c>
      <c r="U179" s="3">
        <v>2070.222975</v>
      </c>
      <c r="V179" s="3">
        <v>1836.04</v>
      </c>
      <c r="W179" s="3">
        <v>3.82</v>
      </c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 t="s">
        <v>479</v>
      </c>
      <c r="HE179" s="3">
        <v>240.4</v>
      </c>
      <c r="HF179" s="3"/>
      <c r="HG179" s="3">
        <v>240.65949433537</v>
      </c>
      <c r="HH179" s="3"/>
      <c r="HI179" s="3"/>
      <c r="HJ179" s="80">
        <v>68.378</v>
      </c>
      <c r="HK179" s="3"/>
      <c r="HL179" s="3">
        <v>68.4440288559393</v>
      </c>
      <c r="HM179" s="3"/>
      <c r="HN179" s="3"/>
      <c r="HO179" s="3"/>
      <c r="HP179" s="3"/>
      <c r="HQ179" s="3"/>
      <c r="HR179" s="3"/>
      <c r="HS179" s="3"/>
      <c r="HT179" s="3">
        <v>256830.0</v>
      </c>
    </row>
    <row r="180" ht="12.75" customHeight="1">
      <c r="A180" s="3" t="s">
        <v>59</v>
      </c>
      <c r="B180" s="3">
        <v>1996.0</v>
      </c>
      <c r="C180" s="3">
        <v>1996.3333333332885</v>
      </c>
      <c r="D180" s="3">
        <v>205.1</v>
      </c>
      <c r="E180" s="3">
        <v>2123.9292</v>
      </c>
      <c r="F180" s="3">
        <v>71.9175635321925</v>
      </c>
      <c r="G180" s="3">
        <v>66.909993</v>
      </c>
      <c r="H180" s="3">
        <v>8.3</v>
      </c>
      <c r="I180" s="3">
        <v>6.0</v>
      </c>
      <c r="J180" s="3">
        <v>260532.0</v>
      </c>
      <c r="K180" s="3">
        <v>23727.66</v>
      </c>
      <c r="L180" s="3">
        <v>169.0</v>
      </c>
      <c r="M180" s="3">
        <v>77.929145</v>
      </c>
      <c r="N180" s="3">
        <v>103.43</v>
      </c>
      <c r="O180" s="3">
        <v>442570.0</v>
      </c>
      <c r="P180" s="3">
        <v>7.3</v>
      </c>
      <c r="Q180" s="3">
        <v>81.9</v>
      </c>
      <c r="R180" s="3">
        <v>442580.0</v>
      </c>
      <c r="S180" s="3">
        <v>601081.0</v>
      </c>
      <c r="T180" s="3">
        <v>204.584398515139</v>
      </c>
      <c r="U180" s="3">
        <v>2123.9292</v>
      </c>
      <c r="V180" s="3">
        <v>1892.47</v>
      </c>
      <c r="W180" s="3">
        <v>3.72</v>
      </c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 t="s">
        <v>480</v>
      </c>
      <c r="HE180" s="3">
        <v>240.6</v>
      </c>
      <c r="HF180" s="3"/>
      <c r="HG180" s="3">
        <v>241.126683692639</v>
      </c>
      <c r="HH180" s="3"/>
      <c r="HI180" s="3"/>
      <c r="HJ180" s="80">
        <v>68.734</v>
      </c>
      <c r="HK180" s="3"/>
      <c r="HL180" s="3">
        <v>68.5398103142173</v>
      </c>
      <c r="HM180" s="3"/>
      <c r="HN180" s="3"/>
      <c r="HO180" s="3"/>
      <c r="HP180" s="3"/>
      <c r="HQ180" s="3"/>
      <c r="HR180" s="3"/>
      <c r="HS180" s="3"/>
      <c r="HT180" s="3">
        <v>260532.0</v>
      </c>
    </row>
    <row r="181" ht="12.75" customHeight="1">
      <c r="A181" s="3" t="s">
        <v>232</v>
      </c>
      <c r="B181" s="3">
        <v>1996.0</v>
      </c>
      <c r="C181" s="3">
        <v>1996.4166666666217</v>
      </c>
      <c r="D181" s="3">
        <v>207.3</v>
      </c>
      <c r="E181" s="3">
        <v>2127.9825</v>
      </c>
      <c r="F181" s="3">
        <v>72.118438985716</v>
      </c>
      <c r="G181" s="3">
        <v>67.261855</v>
      </c>
      <c r="H181" s="3">
        <v>8.3</v>
      </c>
      <c r="I181" s="3">
        <v>6.0</v>
      </c>
      <c r="J181" s="3">
        <v>258491.0</v>
      </c>
      <c r="K181" s="3">
        <v>23837.45</v>
      </c>
      <c r="L181" s="3">
        <v>106.0</v>
      </c>
      <c r="M181" s="3">
        <v>78.1399179999999</v>
      </c>
      <c r="N181" s="3">
        <v>104.38</v>
      </c>
      <c r="O181" s="3">
        <v>444546.0</v>
      </c>
      <c r="P181" s="3">
        <v>7.17</v>
      </c>
      <c r="Q181" s="3">
        <v>81.9</v>
      </c>
      <c r="R181" s="3">
        <v>444549.0</v>
      </c>
      <c r="S181" s="3">
        <v>601793.0</v>
      </c>
      <c r="T181" s="3">
        <v>206.5571510282</v>
      </c>
      <c r="U181" s="3">
        <v>2127.9825</v>
      </c>
      <c r="V181" s="3">
        <v>1889.96</v>
      </c>
      <c r="W181" s="3">
        <v>3.76</v>
      </c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 t="s">
        <v>481</v>
      </c>
      <c r="HE181" s="3">
        <v>241.0</v>
      </c>
      <c r="HF181" s="3"/>
      <c r="HG181" s="3">
        <v>241.785084956812</v>
      </c>
      <c r="HH181" s="3"/>
      <c r="HI181" s="3"/>
      <c r="HJ181" s="80">
        <v>68.946</v>
      </c>
      <c r="HK181" s="3"/>
      <c r="HL181" s="3">
        <v>68.5990105319652</v>
      </c>
      <c r="HM181" s="3"/>
      <c r="HN181" s="3"/>
      <c r="HO181" s="3"/>
      <c r="HP181" s="3"/>
      <c r="HQ181" s="3"/>
      <c r="HR181" s="3"/>
      <c r="HS181" s="3"/>
      <c r="HT181" s="3">
        <v>258491.0</v>
      </c>
    </row>
    <row r="182" ht="12.75" customHeight="1">
      <c r="A182" s="3" t="s">
        <v>233</v>
      </c>
      <c r="B182" s="3">
        <v>1996.0</v>
      </c>
      <c r="C182" s="3">
        <v>1996.499999999955</v>
      </c>
      <c r="D182" s="3">
        <v>206.9</v>
      </c>
      <c r="E182" s="3">
        <v>2135.075775</v>
      </c>
      <c r="F182" s="3">
        <v>72.3090308873496</v>
      </c>
      <c r="G182" s="3">
        <v>67.128153</v>
      </c>
      <c r="H182" s="3">
        <v>8.2</v>
      </c>
      <c r="I182" s="3">
        <v>5.75</v>
      </c>
      <c r="J182" s="3">
        <v>265841.0</v>
      </c>
      <c r="K182" s="3">
        <v>24056.04</v>
      </c>
      <c r="L182" s="3">
        <v>141.0</v>
      </c>
      <c r="M182" s="3">
        <v>78.5309369999999</v>
      </c>
      <c r="N182" s="3">
        <v>106.07</v>
      </c>
      <c r="O182" s="3">
        <v>447709.0</v>
      </c>
      <c r="P182" s="3">
        <v>7.15</v>
      </c>
      <c r="Q182" s="3">
        <v>81.7</v>
      </c>
      <c r="R182" s="3">
        <v>447680.0</v>
      </c>
      <c r="S182" s="3">
        <v>610990.0</v>
      </c>
      <c r="T182" s="3">
        <v>208.166724352762</v>
      </c>
      <c r="U182" s="3">
        <v>2135.075775</v>
      </c>
      <c r="V182" s="3">
        <v>1875.05</v>
      </c>
      <c r="W182" s="3">
        <v>3.83</v>
      </c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 t="s">
        <v>482</v>
      </c>
      <c r="HE182" s="3">
        <v>241.0</v>
      </c>
      <c r="HF182" s="3"/>
      <c r="HG182" s="3">
        <v>242.359855832488</v>
      </c>
      <c r="HH182" s="3"/>
      <c r="HI182" s="3"/>
      <c r="HJ182" s="80">
        <v>69.013</v>
      </c>
      <c r="HK182" s="3"/>
      <c r="HL182" s="3">
        <v>68.7617636807945</v>
      </c>
      <c r="HM182" s="3"/>
      <c r="HN182" s="3"/>
      <c r="HO182" s="3"/>
      <c r="HP182" s="3"/>
      <c r="HQ182" s="3"/>
      <c r="HR182" s="3"/>
      <c r="HS182" s="3"/>
      <c r="HT182" s="3">
        <v>265841.0</v>
      </c>
    </row>
    <row r="183" ht="12.75" customHeight="1">
      <c r="A183" s="3" t="s">
        <v>60</v>
      </c>
      <c r="B183" s="3">
        <v>1996.0</v>
      </c>
      <c r="C183" s="3">
        <v>1996.5833333332882</v>
      </c>
      <c r="D183" s="3">
        <v>208.3</v>
      </c>
      <c r="E183" s="3">
        <v>2139.129075</v>
      </c>
      <c r="F183" s="3">
        <v>72.4483724425989</v>
      </c>
      <c r="G183" s="3">
        <v>67.368686</v>
      </c>
      <c r="H183" s="3">
        <v>8.1</v>
      </c>
      <c r="I183" s="3">
        <v>5.75</v>
      </c>
      <c r="J183" s="3">
        <v>266135.0</v>
      </c>
      <c r="K183" s="3">
        <v>24194.77</v>
      </c>
      <c r="L183" s="3">
        <v>91.0</v>
      </c>
      <c r="M183" s="3">
        <v>79.106888</v>
      </c>
      <c r="N183" s="3">
        <v>105.97</v>
      </c>
      <c r="O183" s="3">
        <v>446325.0</v>
      </c>
      <c r="P183" s="3">
        <v>7.15</v>
      </c>
      <c r="Q183" s="3">
        <v>81.6</v>
      </c>
      <c r="R183" s="3">
        <v>446333.0</v>
      </c>
      <c r="S183" s="3">
        <v>613812.0</v>
      </c>
      <c r="T183" s="3">
        <v>209.283372773254</v>
      </c>
      <c r="U183" s="3">
        <v>2139.129075</v>
      </c>
      <c r="V183" s="3">
        <v>1844.67</v>
      </c>
      <c r="W183" s="3">
        <v>3.9</v>
      </c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 t="s">
        <v>483</v>
      </c>
      <c r="HE183" s="3">
        <v>241.1</v>
      </c>
      <c r="HF183" s="3"/>
      <c r="HG183" s="3">
        <v>243.108493913131</v>
      </c>
      <c r="HH183" s="3"/>
      <c r="HI183" s="3"/>
      <c r="HJ183" s="80">
        <v>68.575</v>
      </c>
      <c r="HK183" s="3"/>
      <c r="HL183" s="3">
        <v>68.82400597449</v>
      </c>
      <c r="HM183" s="3"/>
      <c r="HN183" s="3"/>
      <c r="HO183" s="3"/>
      <c r="HP183" s="3"/>
      <c r="HQ183" s="3"/>
      <c r="HR183" s="3"/>
      <c r="HS183" s="3"/>
      <c r="HT183" s="3">
        <v>266135.0</v>
      </c>
    </row>
    <row r="184" ht="12.75" customHeight="1">
      <c r="A184" s="3" t="s">
        <v>234</v>
      </c>
      <c r="B184" s="3">
        <v>1996.0</v>
      </c>
      <c r="C184" s="3">
        <v>1996.6666666666215</v>
      </c>
      <c r="D184" s="3">
        <v>209.2</v>
      </c>
      <c r="E184" s="3">
        <v>2142.16905</v>
      </c>
      <c r="F184" s="3">
        <v>72.6031500325691</v>
      </c>
      <c r="G184" s="3">
        <v>67.592607</v>
      </c>
      <c r="H184" s="3">
        <v>8.1</v>
      </c>
      <c r="I184" s="3">
        <v>5.75</v>
      </c>
      <c r="J184" s="3">
        <v>264690.0</v>
      </c>
      <c r="K184" s="3">
        <v>24406.37</v>
      </c>
      <c r="L184" s="3">
        <v>123.0</v>
      </c>
      <c r="M184" s="3">
        <v>79.4717299999999</v>
      </c>
      <c r="N184" s="3">
        <v>104.87</v>
      </c>
      <c r="O184" s="3">
        <v>451276.0</v>
      </c>
      <c r="P184" s="3">
        <v>6.99</v>
      </c>
      <c r="Q184" s="3">
        <v>81.8</v>
      </c>
      <c r="R184" s="3">
        <v>451263.0</v>
      </c>
      <c r="S184" s="3">
        <v>617534.0</v>
      </c>
      <c r="T184" s="3">
        <v>210.218734530655</v>
      </c>
      <c r="U184" s="3">
        <v>2142.16905</v>
      </c>
      <c r="V184" s="3">
        <v>1899.46</v>
      </c>
      <c r="W184" s="3">
        <v>3.87</v>
      </c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 t="s">
        <v>484</v>
      </c>
      <c r="HE184" s="3">
        <v>246.2</v>
      </c>
      <c r="HF184" s="3"/>
      <c r="HG184" s="3">
        <v>244.541154626749</v>
      </c>
      <c r="HH184" s="3"/>
      <c r="HI184" s="3"/>
      <c r="HJ184" s="80">
        <v>68.942</v>
      </c>
      <c r="HK184" s="3"/>
      <c r="HL184" s="3">
        <v>68.9657459856699</v>
      </c>
      <c r="HM184" s="3"/>
      <c r="HN184" s="3"/>
      <c r="HO184" s="3"/>
      <c r="HP184" s="3"/>
      <c r="HQ184" s="3"/>
      <c r="HR184" s="3"/>
      <c r="HS184" s="3"/>
      <c r="HT184" s="3">
        <v>264690.0</v>
      </c>
    </row>
    <row r="185" ht="12.75" customHeight="1">
      <c r="A185" s="3" t="s">
        <v>235</v>
      </c>
      <c r="B185" s="3">
        <v>1996.0</v>
      </c>
      <c r="C185" s="3">
        <v>1996.7499999999548</v>
      </c>
      <c r="D185" s="3">
        <v>208.6</v>
      </c>
      <c r="E185" s="3">
        <v>2143.182375</v>
      </c>
      <c r="F185" s="3">
        <v>72.7678123918525</v>
      </c>
      <c r="G185" s="3">
        <v>67.838707</v>
      </c>
      <c r="H185" s="3">
        <v>8.1</v>
      </c>
      <c r="I185" s="3">
        <v>5.75</v>
      </c>
      <c r="J185" s="3">
        <v>273497.0</v>
      </c>
      <c r="K185" s="3">
        <v>24420.34</v>
      </c>
      <c r="L185" s="3">
        <v>65.0</v>
      </c>
      <c r="M185" s="3">
        <v>79.621381</v>
      </c>
      <c r="N185" s="3">
        <v>106.45</v>
      </c>
      <c r="O185" s="3">
        <v>452941.0</v>
      </c>
      <c r="P185" s="3">
        <v>6.93</v>
      </c>
      <c r="Q185" s="3">
        <v>82.1</v>
      </c>
      <c r="R185" s="3">
        <v>452921.0</v>
      </c>
      <c r="S185" s="3">
        <v>627324.0</v>
      </c>
      <c r="T185" s="3">
        <v>211.222885666543</v>
      </c>
      <c r="U185" s="3">
        <v>2143.182375</v>
      </c>
      <c r="V185" s="3">
        <v>1938.37</v>
      </c>
      <c r="W185" s="3">
        <v>3.8</v>
      </c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 t="s">
        <v>485</v>
      </c>
      <c r="HE185" s="3">
        <v>246.6</v>
      </c>
      <c r="HF185" s="3"/>
      <c r="HG185" s="3">
        <v>245.428809345674</v>
      </c>
      <c r="HH185" s="3"/>
      <c r="HI185" s="3"/>
      <c r="HJ185" s="80">
        <v>69.282</v>
      </c>
      <c r="HK185" s="3"/>
      <c r="HL185" s="3">
        <v>69.1205194444075</v>
      </c>
      <c r="HM185" s="3"/>
      <c r="HN185" s="3"/>
      <c r="HO185" s="3"/>
      <c r="HP185" s="3"/>
      <c r="HQ185" s="3"/>
      <c r="HR185" s="3"/>
      <c r="HS185" s="3"/>
      <c r="HT185" s="3">
        <v>273497.0</v>
      </c>
    </row>
    <row r="186" ht="12.75" customHeight="1">
      <c r="A186" s="3" t="s">
        <v>61</v>
      </c>
      <c r="B186" s="3">
        <v>1996.0</v>
      </c>
      <c r="C186" s="3">
        <v>1996.833333333288</v>
      </c>
      <c r="D186" s="3">
        <v>212.5</v>
      </c>
      <c r="E186" s="3">
        <v>2145.209025</v>
      </c>
      <c r="F186" s="3">
        <v>72.9842067337864</v>
      </c>
      <c r="G186" s="3">
        <v>67.880409</v>
      </c>
      <c r="H186" s="3">
        <v>8.0</v>
      </c>
      <c r="I186" s="3">
        <v>6.0</v>
      </c>
      <c r="J186" s="3">
        <v>271208.0</v>
      </c>
      <c r="K186" s="3">
        <v>24566.06</v>
      </c>
      <c r="L186" s="3">
        <v>139.0</v>
      </c>
      <c r="M186" s="3">
        <v>79.55584</v>
      </c>
      <c r="N186" s="3">
        <v>109.01</v>
      </c>
      <c r="O186" s="3">
        <v>454403.0</v>
      </c>
      <c r="P186" s="3">
        <v>6.92</v>
      </c>
      <c r="Q186" s="3">
        <v>82.1</v>
      </c>
      <c r="R186" s="3">
        <v>454426.0</v>
      </c>
      <c r="S186" s="3">
        <v>627000.0</v>
      </c>
      <c r="T186" s="3">
        <v>211.633278848483</v>
      </c>
      <c r="U186" s="3">
        <v>2145.209025</v>
      </c>
      <c r="V186" s="3">
        <v>1973.94</v>
      </c>
      <c r="W186" s="3">
        <v>3.75</v>
      </c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 t="s">
        <v>486</v>
      </c>
      <c r="HE186" s="3">
        <v>246.8</v>
      </c>
      <c r="HF186" s="3"/>
      <c r="HG186" s="3">
        <v>245.95704476031</v>
      </c>
      <c r="HH186" s="3"/>
      <c r="HI186" s="3"/>
      <c r="HJ186" s="80">
        <v>69.257</v>
      </c>
      <c r="HK186" s="3"/>
      <c r="HL186" s="3">
        <v>69.262075370465</v>
      </c>
      <c r="HM186" s="3"/>
      <c r="HN186" s="3"/>
      <c r="HO186" s="3"/>
      <c r="HP186" s="3"/>
      <c r="HQ186" s="3"/>
      <c r="HR186" s="3"/>
      <c r="HS186" s="3"/>
      <c r="HT186" s="3">
        <v>271208.0</v>
      </c>
    </row>
    <row r="187" ht="12.75" customHeight="1">
      <c r="A187" s="3" t="s">
        <v>236</v>
      </c>
      <c r="B187" s="3">
        <v>1996.0</v>
      </c>
      <c r="C187" s="3">
        <v>1996.9166666666213</v>
      </c>
      <c r="D187" s="3">
        <v>213.3</v>
      </c>
      <c r="E187" s="3">
        <v>2146.22235</v>
      </c>
      <c r="F187" s="3">
        <v>73.1931322968022</v>
      </c>
      <c r="G187" s="3">
        <v>68.222938</v>
      </c>
      <c r="H187" s="3">
        <v>7.8</v>
      </c>
      <c r="I187" s="3">
        <v>6.0</v>
      </c>
      <c r="J187" s="3">
        <v>272593.0</v>
      </c>
      <c r="K187" s="3">
        <v>24614.96</v>
      </c>
      <c r="L187" s="3">
        <v>158.0</v>
      </c>
      <c r="M187" s="3">
        <v>79.4225749999999</v>
      </c>
      <c r="N187" s="3">
        <v>113.32</v>
      </c>
      <c r="O187" s="3">
        <v>456753.0</v>
      </c>
      <c r="P187" s="3">
        <v>6.92</v>
      </c>
      <c r="Q187" s="3">
        <v>82.2</v>
      </c>
      <c r="R187" s="3">
        <v>456734.0</v>
      </c>
      <c r="S187" s="3">
        <v>633257.0</v>
      </c>
      <c r="T187" s="3">
        <v>212.111652565619</v>
      </c>
      <c r="U187" s="3">
        <v>2146.22235</v>
      </c>
      <c r="V187" s="3">
        <v>1951.91</v>
      </c>
      <c r="W187" s="3">
        <v>3.83</v>
      </c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 t="s">
        <v>487</v>
      </c>
      <c r="HE187" s="3">
        <v>247.0</v>
      </c>
      <c r="HF187" s="3"/>
      <c r="HG187" s="3">
        <v>246.359969377632</v>
      </c>
      <c r="HH187" s="3"/>
      <c r="HI187" s="3"/>
      <c r="HJ187" s="80">
        <v>69.306</v>
      </c>
      <c r="HK187" s="3"/>
      <c r="HL187" s="3">
        <v>69.3544288397222</v>
      </c>
      <c r="HM187" s="3"/>
      <c r="HN187" s="3"/>
      <c r="HO187" s="3"/>
      <c r="HP187" s="3"/>
      <c r="HQ187" s="3"/>
      <c r="HR187" s="3"/>
      <c r="HS187" s="3"/>
      <c r="HT187" s="3">
        <v>272593.0</v>
      </c>
    </row>
    <row r="188" ht="12.75" customHeight="1">
      <c r="A188" s="3" t="s">
        <v>237</v>
      </c>
      <c r="B188" s="3">
        <v>1996.0</v>
      </c>
      <c r="C188" s="3">
        <v>1996.9999999999545</v>
      </c>
      <c r="D188" s="3">
        <v>216.5</v>
      </c>
      <c r="E188" s="3">
        <v>2146.22235</v>
      </c>
      <c r="F188" s="3">
        <v>73.2616826759776</v>
      </c>
      <c r="G188" s="3">
        <v>68.4966529999999</v>
      </c>
      <c r="H188" s="3">
        <v>7.7</v>
      </c>
      <c r="I188" s="3">
        <v>6.0</v>
      </c>
      <c r="J188" s="3">
        <v>275137.0</v>
      </c>
      <c r="K188" s="3">
        <v>24667.86</v>
      </c>
      <c r="L188" s="3">
        <v>194.0</v>
      </c>
      <c r="M188" s="3">
        <v>79.221585</v>
      </c>
      <c r="N188" s="3">
        <v>115.28</v>
      </c>
      <c r="O188" s="3">
        <v>458931.0</v>
      </c>
      <c r="P188" s="3">
        <v>7.01</v>
      </c>
      <c r="Q188" s="3">
        <v>82.4</v>
      </c>
      <c r="R188" s="3">
        <v>458950.0</v>
      </c>
      <c r="S188" s="3">
        <v>638009.0</v>
      </c>
      <c r="T188" s="3">
        <v>212.29912858011</v>
      </c>
      <c r="U188" s="3">
        <v>2146.22235</v>
      </c>
      <c r="V188" s="3">
        <v>1976.41</v>
      </c>
      <c r="W188" s="3">
        <v>3.82</v>
      </c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 t="s">
        <v>488</v>
      </c>
      <c r="HE188" s="3">
        <v>247.0</v>
      </c>
      <c r="HF188" s="3"/>
      <c r="HG188" s="3">
        <v>246.653525283117</v>
      </c>
      <c r="HH188" s="3"/>
      <c r="HI188" s="3"/>
      <c r="HJ188" s="80">
        <v>69.519</v>
      </c>
      <c r="HK188" s="3"/>
      <c r="HL188" s="3">
        <v>69.4648130705541</v>
      </c>
      <c r="HM188" s="3"/>
      <c r="HN188" s="3"/>
      <c r="HO188" s="3"/>
      <c r="HP188" s="3"/>
      <c r="HQ188" s="3"/>
      <c r="HR188" s="3"/>
      <c r="HS188" s="3"/>
      <c r="HT188" s="3">
        <v>275137.0</v>
      </c>
    </row>
    <row r="189" ht="12.75" customHeight="1">
      <c r="A189" s="3" t="s">
        <v>58</v>
      </c>
      <c r="B189" s="3">
        <v>1997.0</v>
      </c>
      <c r="C189" s="3">
        <v>1997.0833333332878</v>
      </c>
      <c r="D189" s="3">
        <v>214.8</v>
      </c>
      <c r="E189" s="3">
        <v>2154.32895</v>
      </c>
      <c r="F189" s="3">
        <v>73.384498680822</v>
      </c>
      <c r="G189" s="3">
        <v>68.869245</v>
      </c>
      <c r="H189" s="3">
        <v>7.5</v>
      </c>
      <c r="I189" s="3">
        <v>6.0</v>
      </c>
      <c r="J189" s="3">
        <v>279133.0</v>
      </c>
      <c r="K189" s="3">
        <v>24764.67</v>
      </c>
      <c r="L189" s="3">
        <v>150.0</v>
      </c>
      <c r="M189" s="3">
        <v>78.953743</v>
      </c>
      <c r="N189" s="3">
        <v>117.64</v>
      </c>
      <c r="O189" s="3">
        <v>463553.0</v>
      </c>
      <c r="P189" s="3">
        <v>7.0</v>
      </c>
      <c r="Q189" s="3">
        <v>82.6</v>
      </c>
      <c r="R189" s="3">
        <v>463530.0</v>
      </c>
      <c r="S189" s="3">
        <v>648662.0</v>
      </c>
      <c r="T189" s="3">
        <v>213.351329458432</v>
      </c>
      <c r="U189" s="3">
        <v>2154.32895</v>
      </c>
      <c r="V189" s="3">
        <v>2041.99</v>
      </c>
      <c r="W189" s="3">
        <v>3.62</v>
      </c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 t="s">
        <v>489</v>
      </c>
      <c r="HE189" s="3">
        <v>247.3</v>
      </c>
      <c r="HF189" s="3"/>
      <c r="HG189" s="3">
        <v>247.16572201334</v>
      </c>
      <c r="HH189" s="3"/>
      <c r="HI189" s="3"/>
      <c r="HJ189" s="80">
        <v>69.231</v>
      </c>
      <c r="HK189" s="3"/>
      <c r="HL189" s="3">
        <v>69.5783378428411</v>
      </c>
      <c r="HM189" s="3"/>
      <c r="HN189" s="3"/>
      <c r="HO189" s="3"/>
      <c r="HP189" s="3"/>
      <c r="HQ189" s="3"/>
      <c r="HR189" s="3"/>
      <c r="HS189" s="3"/>
      <c r="HT189" s="3">
        <v>279133.0</v>
      </c>
    </row>
    <row r="190" ht="12.75" customHeight="1">
      <c r="A190" s="3" t="s">
        <v>230</v>
      </c>
      <c r="B190" s="3">
        <v>1997.0</v>
      </c>
      <c r="C190" s="3">
        <v>1997.166666666621</v>
      </c>
      <c r="D190" s="3">
        <v>216.0</v>
      </c>
      <c r="E190" s="3">
        <v>2154.32895</v>
      </c>
      <c r="F190" s="3">
        <v>73.4739769477623</v>
      </c>
      <c r="G190" s="3">
        <v>69.335002</v>
      </c>
      <c r="H190" s="3">
        <v>7.3</v>
      </c>
      <c r="I190" s="3">
        <v>6.0</v>
      </c>
      <c r="J190" s="3">
        <v>281171.0</v>
      </c>
      <c r="K190" s="3">
        <v>24872.46</v>
      </c>
      <c r="L190" s="3">
        <v>159.0</v>
      </c>
      <c r="M190" s="3">
        <v>79.071426</v>
      </c>
      <c r="N190" s="3">
        <v>119.01</v>
      </c>
      <c r="O190" s="3">
        <v>466294.0</v>
      </c>
      <c r="P190" s="3">
        <v>7.0</v>
      </c>
      <c r="Q190" s="3">
        <v>82.4</v>
      </c>
      <c r="R190" s="3">
        <v>466225.0</v>
      </c>
      <c r="S190" s="3">
        <v>654790.0</v>
      </c>
      <c r="T190" s="3">
        <v>213.996732131661</v>
      </c>
      <c r="U190" s="3">
        <v>2154.32895</v>
      </c>
      <c r="V190" s="3">
        <v>2105.82</v>
      </c>
      <c r="W190" s="3">
        <v>3.52</v>
      </c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 t="s">
        <v>490</v>
      </c>
      <c r="HE190" s="3">
        <v>247.8</v>
      </c>
      <c r="HF190" s="3"/>
      <c r="HG190" s="3">
        <v>247.698640493632</v>
      </c>
      <c r="HH190" s="3"/>
      <c r="HI190" s="3"/>
      <c r="HJ190" s="80">
        <v>69.399</v>
      </c>
      <c r="HK190" s="3"/>
      <c r="HL190" s="3">
        <v>69.602284899147</v>
      </c>
      <c r="HM190" s="3"/>
      <c r="HN190" s="3"/>
      <c r="HO190" s="3"/>
      <c r="HP190" s="3"/>
      <c r="HQ190" s="3"/>
      <c r="HR190" s="3"/>
      <c r="HS190" s="3"/>
      <c r="HT190" s="3">
        <v>281171.0</v>
      </c>
    </row>
    <row r="191" ht="12.75" customHeight="1">
      <c r="A191" s="3" t="s">
        <v>231</v>
      </c>
      <c r="B191" s="3">
        <v>1997.0</v>
      </c>
      <c r="C191" s="3">
        <v>1997.2499999999543</v>
      </c>
      <c r="D191" s="3">
        <v>217.8</v>
      </c>
      <c r="E191" s="3">
        <v>2156.3556</v>
      </c>
      <c r="F191" s="3">
        <v>73.6133025864457</v>
      </c>
      <c r="G191" s="3">
        <v>69.395753</v>
      </c>
      <c r="H191" s="3">
        <v>7.2</v>
      </c>
      <c r="I191" s="3">
        <v>6.0</v>
      </c>
      <c r="J191" s="3">
        <v>283800.0</v>
      </c>
      <c r="K191" s="3">
        <v>25073.07</v>
      </c>
      <c r="L191" s="3">
        <v>167.0</v>
      </c>
      <c r="M191" s="3">
        <v>79.57483</v>
      </c>
      <c r="N191" s="3">
        <v>118.73</v>
      </c>
      <c r="O191" s="3">
        <v>468569.0</v>
      </c>
      <c r="P191" s="3">
        <v>7.0</v>
      </c>
      <c r="Q191" s="3">
        <v>82.3</v>
      </c>
      <c r="R191" s="3">
        <v>469189.0</v>
      </c>
      <c r="S191" s="3">
        <v>659589.0</v>
      </c>
      <c r="T191" s="3">
        <v>214.594798933272</v>
      </c>
      <c r="U191" s="3">
        <v>2156.3556</v>
      </c>
      <c r="V191" s="3">
        <v>2121.89</v>
      </c>
      <c r="W191" s="3">
        <v>3.58</v>
      </c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 t="s">
        <v>491</v>
      </c>
      <c r="HE191" s="3">
        <v>247.9</v>
      </c>
      <c r="HF191" s="3"/>
      <c r="HG191" s="3">
        <v>248.110558474664</v>
      </c>
      <c r="HH191" s="3"/>
      <c r="HI191" s="3"/>
      <c r="HJ191" s="80">
        <v>69.549</v>
      </c>
      <c r="HK191" s="3"/>
      <c r="HL191" s="3">
        <v>69.629927203442</v>
      </c>
      <c r="HM191" s="3"/>
      <c r="HN191" s="3"/>
      <c r="HO191" s="3"/>
      <c r="HP191" s="3"/>
      <c r="HQ191" s="3"/>
      <c r="HR191" s="3"/>
      <c r="HS191" s="3"/>
      <c r="HT191" s="3">
        <v>283800.0</v>
      </c>
    </row>
    <row r="192" ht="12.75" customHeight="1">
      <c r="A192" s="3" t="s">
        <v>59</v>
      </c>
      <c r="B192" s="3">
        <v>1997.0</v>
      </c>
      <c r="C192" s="3">
        <v>1997.3333333332876</v>
      </c>
      <c r="D192" s="3">
        <v>218.4</v>
      </c>
      <c r="E192" s="3">
        <v>2194.86195</v>
      </c>
      <c r="F192" s="3">
        <v>73.7310336663528</v>
      </c>
      <c r="G192" s="3">
        <v>69.915723</v>
      </c>
      <c r="H192" s="3">
        <v>7.2</v>
      </c>
      <c r="I192" s="3">
        <v>6.0</v>
      </c>
      <c r="J192" s="3">
        <v>290516.0</v>
      </c>
      <c r="K192" s="3">
        <v>25128.96</v>
      </c>
      <c r="L192" s="3">
        <v>94.0</v>
      </c>
      <c r="M192" s="3">
        <v>80.473997</v>
      </c>
      <c r="N192" s="3">
        <v>121.11</v>
      </c>
      <c r="O192" s="3">
        <v>469534.0</v>
      </c>
      <c r="P192" s="3">
        <v>7.0</v>
      </c>
      <c r="Q192" s="3">
        <v>82.4</v>
      </c>
      <c r="R192" s="3">
        <v>469510.0</v>
      </c>
      <c r="S192" s="3">
        <v>663368.0</v>
      </c>
      <c r="T192" s="3">
        <v>215.199175407375</v>
      </c>
      <c r="U192" s="3">
        <v>2194.86195</v>
      </c>
      <c r="V192" s="3">
        <v>2092.74</v>
      </c>
      <c r="W192" s="3">
        <v>3.65</v>
      </c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 t="s">
        <v>492</v>
      </c>
      <c r="HE192" s="3">
        <v>248.3</v>
      </c>
      <c r="HF192" s="3"/>
      <c r="HG192" s="3">
        <v>248.822623000916</v>
      </c>
      <c r="HH192" s="3"/>
      <c r="HI192" s="3"/>
      <c r="HJ192" s="80">
        <v>69.805</v>
      </c>
      <c r="HK192" s="3"/>
      <c r="HL192" s="3">
        <v>69.6658471692779</v>
      </c>
      <c r="HM192" s="3"/>
      <c r="HN192" s="3"/>
      <c r="HO192" s="3"/>
      <c r="HP192" s="3"/>
      <c r="HQ192" s="3"/>
      <c r="HR192" s="3"/>
      <c r="HS192" s="3"/>
      <c r="HT192" s="3">
        <v>290516.0</v>
      </c>
    </row>
    <row r="193" ht="12.75" customHeight="1">
      <c r="A193" s="3" t="s">
        <v>232</v>
      </c>
      <c r="B193" s="3">
        <v>1997.0</v>
      </c>
      <c r="C193" s="3">
        <v>1997.4166666666208</v>
      </c>
      <c r="D193" s="3">
        <v>220.4</v>
      </c>
      <c r="E193" s="3">
        <v>2199.928575</v>
      </c>
      <c r="F193" s="3">
        <v>73.9080678974433</v>
      </c>
      <c r="G193" s="3">
        <v>69.727203</v>
      </c>
      <c r="H193" s="3">
        <v>7.2</v>
      </c>
      <c r="I193" s="3">
        <v>6.25</v>
      </c>
      <c r="J193" s="3">
        <v>296295.0</v>
      </c>
      <c r="K193" s="3">
        <v>25275.67</v>
      </c>
      <c r="L193" s="3">
        <v>115.0</v>
      </c>
      <c r="M193" s="3">
        <v>80.7947099999999</v>
      </c>
      <c r="N193" s="3">
        <v>120.58</v>
      </c>
      <c r="O193" s="3">
        <v>474288.0</v>
      </c>
      <c r="P193" s="3">
        <v>7.0</v>
      </c>
      <c r="Q193" s="3">
        <v>82.4</v>
      </c>
      <c r="R193" s="3">
        <v>474282.0</v>
      </c>
      <c r="S193" s="3">
        <v>669236.0</v>
      </c>
      <c r="T193" s="3">
        <v>215.939158625084</v>
      </c>
      <c r="U193" s="3">
        <v>2199.928575</v>
      </c>
      <c r="V193" s="3">
        <v>2203.4</v>
      </c>
      <c r="W193" s="3">
        <v>3.53</v>
      </c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 t="s">
        <v>493</v>
      </c>
      <c r="HE193" s="3">
        <v>248.7</v>
      </c>
      <c r="HF193" s="3"/>
      <c r="HG193" s="3">
        <v>249.455594932316</v>
      </c>
      <c r="HH193" s="3"/>
      <c r="HI193" s="3"/>
      <c r="HJ193" s="80">
        <v>70.021</v>
      </c>
      <c r="HK193" s="3"/>
      <c r="HL193" s="3">
        <v>69.6911230245394</v>
      </c>
      <c r="HM193" s="3"/>
      <c r="HN193" s="3"/>
      <c r="HO193" s="3"/>
      <c r="HP193" s="3"/>
      <c r="HQ193" s="3"/>
      <c r="HR193" s="3"/>
      <c r="HS193" s="3"/>
      <c r="HT193" s="3">
        <v>296295.0</v>
      </c>
    </row>
    <row r="194" ht="12.75" customHeight="1">
      <c r="A194" s="3" t="s">
        <v>233</v>
      </c>
      <c r="B194" s="3">
        <v>1997.0</v>
      </c>
      <c r="C194" s="3">
        <v>1997.499999999954</v>
      </c>
      <c r="D194" s="3">
        <v>221.2</v>
      </c>
      <c r="E194" s="3">
        <v>2201.955225</v>
      </c>
      <c r="F194" s="3">
        <v>74.0192509495598</v>
      </c>
      <c r="G194" s="3">
        <v>70.057074</v>
      </c>
      <c r="H194" s="3">
        <v>7.3</v>
      </c>
      <c r="I194" s="3">
        <v>6.5</v>
      </c>
      <c r="J194" s="3">
        <v>319167.0</v>
      </c>
      <c r="K194" s="3">
        <v>25596.05</v>
      </c>
      <c r="L194" s="3">
        <v>177.0</v>
      </c>
      <c r="M194" s="3">
        <v>80.531293</v>
      </c>
      <c r="N194" s="3">
        <v>121.99</v>
      </c>
      <c r="O194" s="3">
        <v>480952.0</v>
      </c>
      <c r="P194" s="3">
        <v>7.25</v>
      </c>
      <c r="Q194" s="3">
        <v>82.4</v>
      </c>
      <c r="R194" s="3">
        <v>480954.0</v>
      </c>
      <c r="S194" s="3">
        <v>691725.0</v>
      </c>
      <c r="T194" s="3">
        <v>216.435067263849</v>
      </c>
      <c r="U194" s="3">
        <v>2201.955225</v>
      </c>
      <c r="V194" s="3">
        <v>2207.24</v>
      </c>
      <c r="W194" s="3">
        <v>3.56</v>
      </c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 t="s">
        <v>494</v>
      </c>
      <c r="HE194" s="3">
        <v>248.8</v>
      </c>
      <c r="HF194" s="3"/>
      <c r="HG194" s="3">
        <v>250.094874560792</v>
      </c>
      <c r="HH194" s="3"/>
      <c r="HI194" s="3"/>
      <c r="HJ194" s="80">
        <v>70.168</v>
      </c>
      <c r="HK194" s="3"/>
      <c r="HL194" s="3">
        <v>69.9569000115546</v>
      </c>
      <c r="HM194" s="3"/>
      <c r="HN194" s="3"/>
      <c r="HO194" s="3"/>
      <c r="HP194" s="3"/>
      <c r="HQ194" s="3"/>
      <c r="HR194" s="3"/>
      <c r="HS194" s="3"/>
      <c r="HT194" s="3">
        <v>319167.0</v>
      </c>
    </row>
    <row r="195" ht="12.75" customHeight="1">
      <c r="A195" s="3" t="s">
        <v>60</v>
      </c>
      <c r="B195" s="3">
        <v>1997.0</v>
      </c>
      <c r="C195" s="3">
        <v>1997.5833333332873</v>
      </c>
      <c r="D195" s="3">
        <v>221.7</v>
      </c>
      <c r="E195" s="3">
        <v>2200.9419</v>
      </c>
      <c r="F195" s="3">
        <v>74.1731547462278</v>
      </c>
      <c r="G195" s="3">
        <v>70.438987</v>
      </c>
      <c r="H195" s="3">
        <v>7.1</v>
      </c>
      <c r="I195" s="3">
        <v>6.75</v>
      </c>
      <c r="J195" s="3">
        <v>330820.0</v>
      </c>
      <c r="K195" s="3">
        <v>25623.0</v>
      </c>
      <c r="L195" s="3">
        <v>160.0</v>
      </c>
      <c r="M195" s="3">
        <v>79.688886</v>
      </c>
      <c r="N195" s="3">
        <v>126.5</v>
      </c>
      <c r="O195" s="3">
        <v>480413.0</v>
      </c>
      <c r="P195" s="3">
        <v>7.5</v>
      </c>
      <c r="Q195" s="3">
        <v>82.6</v>
      </c>
      <c r="R195" s="3">
        <v>480448.0</v>
      </c>
      <c r="S195" s="3">
        <v>697554.0</v>
      </c>
      <c r="T195" s="3">
        <v>216.657310023932</v>
      </c>
      <c r="U195" s="3">
        <v>2200.9419</v>
      </c>
      <c r="V195" s="3">
        <v>2269.94</v>
      </c>
      <c r="W195" s="3">
        <v>3.44</v>
      </c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 t="s">
        <v>495</v>
      </c>
      <c r="HE195" s="3">
        <v>248.5</v>
      </c>
      <c r="HF195" s="3"/>
      <c r="HG195" s="3">
        <v>250.550639326367</v>
      </c>
      <c r="HH195" s="3"/>
      <c r="HI195" s="3"/>
      <c r="HJ195" s="80">
        <v>69.943</v>
      </c>
      <c r="HK195" s="3"/>
      <c r="HL195" s="3">
        <v>70.1976130073386</v>
      </c>
      <c r="HM195" s="3"/>
      <c r="HN195" s="3"/>
      <c r="HO195" s="3"/>
      <c r="HP195" s="3"/>
      <c r="HQ195" s="3"/>
      <c r="HR195" s="3"/>
      <c r="HS195" s="3"/>
      <c r="HT195" s="3">
        <v>330820.0</v>
      </c>
    </row>
    <row r="196" ht="12.75" customHeight="1">
      <c r="A196" s="3" t="s">
        <v>234</v>
      </c>
      <c r="B196" s="3">
        <v>1997.0</v>
      </c>
      <c r="C196" s="3">
        <v>1997.6666666666206</v>
      </c>
      <c r="D196" s="3">
        <v>223.0</v>
      </c>
      <c r="E196" s="3">
        <v>2206.008525</v>
      </c>
      <c r="F196" s="3">
        <v>74.3191887939968</v>
      </c>
      <c r="G196" s="3">
        <v>70.028395</v>
      </c>
      <c r="H196" s="3">
        <v>6.8</v>
      </c>
      <c r="I196" s="3">
        <v>7.0</v>
      </c>
      <c r="J196" s="3">
        <v>327875.0</v>
      </c>
      <c r="K196" s="3">
        <v>25681.88</v>
      </c>
      <c r="L196" s="3">
        <v>109.0</v>
      </c>
      <c r="M196" s="3">
        <v>79.412964</v>
      </c>
      <c r="N196" s="3">
        <v>124.06</v>
      </c>
      <c r="O196" s="3">
        <v>482611.0</v>
      </c>
      <c r="P196" s="3">
        <v>7.75</v>
      </c>
      <c r="Q196" s="3">
        <v>82.8</v>
      </c>
      <c r="R196" s="3">
        <v>482605.0</v>
      </c>
      <c r="S196" s="3">
        <v>700653.0</v>
      </c>
      <c r="T196" s="3">
        <v>217.227313487568</v>
      </c>
      <c r="U196" s="3">
        <v>2206.008525</v>
      </c>
      <c r="V196" s="3">
        <v>2324.27</v>
      </c>
      <c r="W196" s="3">
        <v>3.42</v>
      </c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 t="s">
        <v>496</v>
      </c>
      <c r="HE196" s="3">
        <v>252.8</v>
      </c>
      <c r="HF196" s="3"/>
      <c r="HG196" s="3">
        <v>251.134481454056</v>
      </c>
      <c r="HH196" s="3"/>
      <c r="HI196" s="3"/>
      <c r="HJ196" s="80">
        <v>70.305</v>
      </c>
      <c r="HK196" s="3"/>
      <c r="HL196" s="3">
        <v>70.330911490372</v>
      </c>
      <c r="HM196" s="3"/>
      <c r="HN196" s="3"/>
      <c r="HO196" s="3"/>
      <c r="HP196" s="3"/>
      <c r="HQ196" s="3"/>
      <c r="HR196" s="3"/>
      <c r="HS196" s="3"/>
      <c r="HT196" s="3">
        <v>327875.0</v>
      </c>
    </row>
    <row r="197" ht="12.75" customHeight="1">
      <c r="A197" s="3" t="s">
        <v>235</v>
      </c>
      <c r="B197" s="3">
        <v>1997.0</v>
      </c>
      <c r="C197" s="3">
        <v>1997.7499999999538</v>
      </c>
      <c r="D197" s="3">
        <v>223.3</v>
      </c>
      <c r="E197" s="3">
        <v>2208.035175</v>
      </c>
      <c r="F197" s="3">
        <v>74.4589014377501</v>
      </c>
      <c r="G197" s="3">
        <v>70.732618</v>
      </c>
      <c r="H197" s="3">
        <v>6.7</v>
      </c>
      <c r="I197" s="3">
        <v>7.0</v>
      </c>
      <c r="J197" s="3">
        <v>325418.0</v>
      </c>
      <c r="K197" s="3">
        <v>25886.47</v>
      </c>
      <c r="L197" s="3">
        <v>129.0</v>
      </c>
      <c r="M197" s="3">
        <v>79.698149</v>
      </c>
      <c r="N197" s="3">
        <v>121.95</v>
      </c>
      <c r="O197" s="3">
        <v>476146.0</v>
      </c>
      <c r="P197" s="3">
        <v>8.0</v>
      </c>
      <c r="Q197" s="3">
        <v>82.9</v>
      </c>
      <c r="R197" s="3">
        <v>476129.0</v>
      </c>
      <c r="S197" s="3">
        <v>660685.0</v>
      </c>
      <c r="T197" s="3">
        <v>217.624273479184</v>
      </c>
      <c r="U197" s="3">
        <v>2208.035175</v>
      </c>
      <c r="V197" s="3">
        <v>2357.8</v>
      </c>
      <c r="W197" s="3">
        <v>3.36</v>
      </c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 t="s">
        <v>497</v>
      </c>
      <c r="HE197" s="3">
        <v>253.0</v>
      </c>
      <c r="HF197" s="3"/>
      <c r="HG197" s="3">
        <v>251.906467114368</v>
      </c>
      <c r="HH197" s="3"/>
      <c r="HI197" s="3"/>
      <c r="HJ197" s="80">
        <v>70.553</v>
      </c>
      <c r="HK197" s="3"/>
      <c r="HL197" s="3">
        <v>70.384582378701</v>
      </c>
      <c r="HM197" s="3"/>
      <c r="HN197" s="3"/>
      <c r="HO197" s="3"/>
      <c r="HP197" s="3"/>
      <c r="HQ197" s="3"/>
      <c r="HR197" s="3"/>
      <c r="HS197" s="3"/>
      <c r="HT197" s="3">
        <v>325418.0</v>
      </c>
    </row>
    <row r="198" ht="12.75" customHeight="1">
      <c r="A198" s="3" t="s">
        <v>61</v>
      </c>
      <c r="B198" s="3">
        <v>1997.0</v>
      </c>
      <c r="C198" s="3">
        <v>1997.833333333287</v>
      </c>
      <c r="D198" s="3">
        <v>223.7</v>
      </c>
      <c r="E198" s="3">
        <v>2212.088475</v>
      </c>
      <c r="F198" s="3">
        <v>74.5998449583804</v>
      </c>
      <c r="G198" s="3">
        <v>70.956953</v>
      </c>
      <c r="H198" s="3">
        <v>6.6</v>
      </c>
      <c r="I198" s="3">
        <v>7.0</v>
      </c>
      <c r="J198" s="3">
        <v>329885.0</v>
      </c>
      <c r="K198" s="3">
        <v>26162.92</v>
      </c>
      <c r="L198" s="3">
        <v>141.0</v>
      </c>
      <c r="M198" s="3">
        <v>80.545599</v>
      </c>
      <c r="N198" s="3">
        <v>122.97</v>
      </c>
      <c r="O198" s="3">
        <v>480640.0</v>
      </c>
      <c r="P198" s="3">
        <v>8.0</v>
      </c>
      <c r="Q198" s="3">
        <v>82.9</v>
      </c>
      <c r="R198" s="3">
        <v>480590.0</v>
      </c>
      <c r="S198" s="3">
        <v>680476.0</v>
      </c>
      <c r="T198" s="3">
        <v>218.223635394568</v>
      </c>
      <c r="U198" s="3">
        <v>2212.088475</v>
      </c>
      <c r="V198" s="3">
        <v>2422.75</v>
      </c>
      <c r="W198" s="3">
        <v>3.22</v>
      </c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 t="s">
        <v>498</v>
      </c>
      <c r="HE198" s="3">
        <v>253.1</v>
      </c>
      <c r="HF198" s="3"/>
      <c r="HG198" s="3">
        <v>252.29445762348</v>
      </c>
      <c r="HH198" s="3"/>
      <c r="HI198" s="3"/>
      <c r="HJ198" s="80">
        <v>70.571</v>
      </c>
      <c r="HK198" s="3"/>
      <c r="HL198" s="3">
        <v>70.5249610901435</v>
      </c>
      <c r="HM198" s="3"/>
      <c r="HN198" s="3"/>
      <c r="HO198" s="3"/>
      <c r="HP198" s="3"/>
      <c r="HQ198" s="3"/>
      <c r="HR198" s="3"/>
      <c r="HS198" s="3"/>
      <c r="HT198" s="3">
        <v>329885.0</v>
      </c>
    </row>
    <row r="199" ht="12.75" customHeight="1">
      <c r="A199" s="3" t="s">
        <v>236</v>
      </c>
      <c r="B199" s="3">
        <v>1997.0</v>
      </c>
      <c r="C199" s="3">
        <v>1997.9166666666204</v>
      </c>
      <c r="D199" s="3">
        <v>226.2</v>
      </c>
      <c r="E199" s="3">
        <v>2214.115125</v>
      </c>
      <c r="F199" s="3">
        <v>74.6760738225916</v>
      </c>
      <c r="G199" s="3">
        <v>71.282504</v>
      </c>
      <c r="H199" s="3">
        <v>6.5</v>
      </c>
      <c r="I199" s="3">
        <v>7.25</v>
      </c>
      <c r="J199" s="3">
        <v>332163.0</v>
      </c>
      <c r="K199" s="3">
        <v>26303.64</v>
      </c>
      <c r="L199" s="3">
        <v>217.0</v>
      </c>
      <c r="M199" s="3">
        <v>81.4027569999999</v>
      </c>
      <c r="N199" s="3">
        <v>126.62</v>
      </c>
      <c r="O199" s="3">
        <v>481781.0</v>
      </c>
      <c r="P199" s="3">
        <v>8.0</v>
      </c>
      <c r="Q199" s="3">
        <v>82.8</v>
      </c>
      <c r="R199" s="3">
        <v>481742.0</v>
      </c>
      <c r="S199" s="3">
        <v>684871.0</v>
      </c>
      <c r="T199" s="3">
        <v>218.814480446773</v>
      </c>
      <c r="U199" s="3">
        <v>2214.115125</v>
      </c>
      <c r="V199" s="3">
        <v>2293.45</v>
      </c>
      <c r="W199" s="3">
        <v>3.39</v>
      </c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 t="s">
        <v>499</v>
      </c>
      <c r="HE199" s="3">
        <v>253.0</v>
      </c>
      <c r="HF199" s="3"/>
      <c r="HG199" s="3">
        <v>252.320635885888</v>
      </c>
      <c r="HH199" s="3"/>
      <c r="HI199" s="3"/>
      <c r="HJ199" s="80">
        <v>70.637</v>
      </c>
      <c r="HK199" s="3"/>
      <c r="HL199" s="3">
        <v>70.6244629952302</v>
      </c>
      <c r="HM199" s="3"/>
      <c r="HN199" s="3"/>
      <c r="HO199" s="3"/>
      <c r="HP199" s="3"/>
      <c r="HQ199" s="3"/>
      <c r="HR199" s="3"/>
      <c r="HS199" s="3"/>
      <c r="HT199" s="3">
        <v>332163.0</v>
      </c>
    </row>
    <row r="200" ht="12.75" customHeight="1">
      <c r="A200" s="3" t="s">
        <v>237</v>
      </c>
      <c r="B200" s="3">
        <v>1997.0</v>
      </c>
      <c r="C200" s="3">
        <v>1997.9999999999536</v>
      </c>
      <c r="D200" s="3">
        <v>226.2</v>
      </c>
      <c r="E200" s="3">
        <v>2217.1551</v>
      </c>
      <c r="F200" s="3">
        <v>74.8189737009319</v>
      </c>
      <c r="G200" s="3">
        <v>71.360543</v>
      </c>
      <c r="H200" s="3">
        <v>6.4</v>
      </c>
      <c r="I200" s="3">
        <v>7.25</v>
      </c>
      <c r="J200" s="3">
        <v>334181.0</v>
      </c>
      <c r="K200" s="3">
        <v>26267.71</v>
      </c>
      <c r="L200" s="3">
        <v>155.0</v>
      </c>
      <c r="M200" s="3">
        <v>82.251644</v>
      </c>
      <c r="N200" s="3">
        <v>128.06</v>
      </c>
      <c r="O200" s="3">
        <v>482909.0</v>
      </c>
      <c r="P200" s="3">
        <v>8.25</v>
      </c>
      <c r="Q200" s="3">
        <v>83.0</v>
      </c>
      <c r="R200" s="3">
        <v>482891.0</v>
      </c>
      <c r="S200" s="3">
        <v>691601.0</v>
      </c>
      <c r="T200" s="3">
        <v>219.319410968501</v>
      </c>
      <c r="U200" s="3">
        <v>2217.1551</v>
      </c>
      <c r="V200" s="3">
        <v>2388.17</v>
      </c>
      <c r="W200" s="3">
        <v>3.26</v>
      </c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 t="s">
        <v>500</v>
      </c>
      <c r="HE200" s="3">
        <v>253.1</v>
      </c>
      <c r="HF200" s="3"/>
      <c r="HG200" s="3">
        <v>252.772090327699</v>
      </c>
      <c r="HH200" s="3"/>
      <c r="HI200" s="3"/>
      <c r="HJ200" s="80">
        <v>70.708</v>
      </c>
      <c r="HK200" s="3"/>
      <c r="HL200" s="3">
        <v>70.6028462582441</v>
      </c>
      <c r="HM200" s="3"/>
      <c r="HN200" s="3"/>
      <c r="HO200" s="3"/>
      <c r="HP200" s="3"/>
      <c r="HQ200" s="3"/>
      <c r="HR200" s="3"/>
      <c r="HS200" s="3"/>
      <c r="HT200" s="3">
        <v>334181.0</v>
      </c>
    </row>
    <row r="201" ht="12.75" customHeight="1">
      <c r="A201" s="3" t="s">
        <v>58</v>
      </c>
      <c r="B201" s="3">
        <v>1998.0</v>
      </c>
      <c r="C201" s="3">
        <v>1998.0833333332869</v>
      </c>
      <c r="D201" s="3">
        <v>227.5</v>
      </c>
      <c r="E201" s="3">
        <v>2221.2084</v>
      </c>
      <c r="F201" s="3">
        <v>74.8907647693953</v>
      </c>
      <c r="G201" s="3">
        <v>71.452636</v>
      </c>
      <c r="H201" s="3">
        <v>6.4</v>
      </c>
      <c r="I201" s="3">
        <v>7.25</v>
      </c>
      <c r="J201" s="3">
        <v>336546.0</v>
      </c>
      <c r="K201" s="3">
        <v>26396.46</v>
      </c>
      <c r="L201" s="3">
        <v>164.0</v>
      </c>
      <c r="M201" s="3">
        <v>83.109898</v>
      </c>
      <c r="N201" s="3">
        <v>128.54</v>
      </c>
      <c r="O201" s="3">
        <v>484591.0</v>
      </c>
      <c r="P201" s="3">
        <v>8.25</v>
      </c>
      <c r="Q201" s="3">
        <v>83.0</v>
      </c>
      <c r="R201" s="3">
        <v>484563.0</v>
      </c>
      <c r="S201" s="3">
        <v>693169.0</v>
      </c>
      <c r="T201" s="3">
        <v>219.97524593261</v>
      </c>
      <c r="U201" s="3">
        <v>2221.2084</v>
      </c>
      <c r="V201" s="3">
        <v>2455.05</v>
      </c>
      <c r="W201" s="3">
        <v>3.16</v>
      </c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 t="s">
        <v>501</v>
      </c>
      <c r="HE201" s="3">
        <v>253.2</v>
      </c>
      <c r="HF201" s="3"/>
      <c r="HG201" s="3">
        <v>253.09928912059</v>
      </c>
      <c r="HH201" s="3"/>
      <c r="HI201" s="3"/>
      <c r="HJ201" s="80">
        <v>70.254</v>
      </c>
      <c r="HK201" s="3"/>
      <c r="HL201" s="3">
        <v>70.6414337917758</v>
      </c>
      <c r="HM201" s="3"/>
      <c r="HN201" s="3"/>
      <c r="HO201" s="3"/>
      <c r="HP201" s="3"/>
      <c r="HQ201" s="3"/>
      <c r="HR201" s="3"/>
      <c r="HS201" s="3"/>
      <c r="HT201" s="3">
        <v>336546.0</v>
      </c>
    </row>
    <row r="202" ht="12.75" customHeight="1">
      <c r="A202" s="3" t="s">
        <v>230</v>
      </c>
      <c r="B202" s="3">
        <v>1998.0</v>
      </c>
      <c r="C202" s="3">
        <v>1998.1666666666201</v>
      </c>
      <c r="D202" s="3">
        <v>227.8</v>
      </c>
      <c r="E202" s="3">
        <v>2220.195075</v>
      </c>
      <c r="F202" s="3">
        <v>74.9857332088624</v>
      </c>
      <c r="G202" s="3">
        <v>71.610918</v>
      </c>
      <c r="H202" s="3">
        <v>6.4</v>
      </c>
      <c r="I202" s="3">
        <v>7.25</v>
      </c>
      <c r="J202" s="3">
        <v>339927.0</v>
      </c>
      <c r="K202" s="3">
        <v>26627.0</v>
      </c>
      <c r="L202" s="3">
        <v>180.0</v>
      </c>
      <c r="M202" s="3">
        <v>83.241759</v>
      </c>
      <c r="N202" s="3">
        <v>128.24</v>
      </c>
      <c r="O202" s="3">
        <v>487860.0</v>
      </c>
      <c r="P202" s="3">
        <v>8.25</v>
      </c>
      <c r="Q202" s="3">
        <v>82.6</v>
      </c>
      <c r="R202" s="3">
        <v>487816.0</v>
      </c>
      <c r="S202" s="3">
        <v>696526.0</v>
      </c>
      <c r="T202" s="3">
        <v>220.525245251746</v>
      </c>
      <c r="U202" s="3">
        <v>2220.195075</v>
      </c>
      <c r="V202" s="3">
        <v>2624.19</v>
      </c>
      <c r="W202" s="3">
        <v>2.96</v>
      </c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 t="s">
        <v>502</v>
      </c>
      <c r="HE202" s="3">
        <v>253.5</v>
      </c>
      <c r="HF202" s="3"/>
      <c r="HG202" s="3">
        <v>253.406942523808</v>
      </c>
      <c r="HH202" s="3"/>
      <c r="HI202" s="3"/>
      <c r="HJ202" s="80">
        <v>70.498</v>
      </c>
      <c r="HK202" s="3"/>
      <c r="HL202" s="3">
        <v>70.7302170624067</v>
      </c>
      <c r="HM202" s="3"/>
      <c r="HN202" s="3"/>
      <c r="HO202" s="3"/>
      <c r="HP202" s="3"/>
      <c r="HQ202" s="3"/>
      <c r="HR202" s="3"/>
      <c r="HS202" s="3"/>
      <c r="HT202" s="3">
        <v>339927.0</v>
      </c>
    </row>
    <row r="203" ht="12.75" customHeight="1">
      <c r="A203" s="3" t="s">
        <v>231</v>
      </c>
      <c r="B203" s="3">
        <v>1998.0</v>
      </c>
      <c r="C203" s="3">
        <v>1998.2499999999534</v>
      </c>
      <c r="D203" s="3">
        <v>228.8</v>
      </c>
      <c r="E203" s="3">
        <v>2224.248375</v>
      </c>
      <c r="F203" s="3">
        <v>75.1020762621757</v>
      </c>
      <c r="G203" s="3">
        <v>71.736446</v>
      </c>
      <c r="H203" s="3">
        <v>6.3</v>
      </c>
      <c r="I203" s="3">
        <v>7.25</v>
      </c>
      <c r="J203" s="3">
        <v>345880.0</v>
      </c>
      <c r="K203" s="3">
        <v>26692.87</v>
      </c>
      <c r="L203" s="3">
        <v>193.0</v>
      </c>
      <c r="M203" s="3">
        <v>82.648343</v>
      </c>
      <c r="N203" s="3">
        <v>130.22</v>
      </c>
      <c r="O203" s="3">
        <v>488384.0</v>
      </c>
      <c r="P203" s="3">
        <v>8.25</v>
      </c>
      <c r="Q203" s="3">
        <v>82.7</v>
      </c>
      <c r="R203" s="3">
        <v>488237.0</v>
      </c>
      <c r="S203" s="3">
        <v>700853.0</v>
      </c>
      <c r="T203" s="3">
        <v>221.345361016148</v>
      </c>
      <c r="U203" s="3">
        <v>2224.248375</v>
      </c>
      <c r="V203" s="3">
        <v>2740.51</v>
      </c>
      <c r="W203" s="3">
        <v>2.83</v>
      </c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 t="s">
        <v>503</v>
      </c>
      <c r="HE203" s="3">
        <v>253.8</v>
      </c>
      <c r="HF203" s="3"/>
      <c r="HG203" s="3">
        <v>253.972216854523</v>
      </c>
      <c r="HH203" s="3"/>
      <c r="HI203" s="3"/>
      <c r="HJ203" s="80">
        <v>70.7</v>
      </c>
      <c r="HK203" s="3"/>
      <c r="HL203" s="3">
        <v>70.8091221927391</v>
      </c>
      <c r="HM203" s="3"/>
      <c r="HN203" s="3"/>
      <c r="HO203" s="3"/>
      <c r="HP203" s="3"/>
      <c r="HQ203" s="3"/>
      <c r="HR203" s="3"/>
      <c r="HS203" s="3"/>
      <c r="HT203" s="3">
        <v>345880.0</v>
      </c>
    </row>
    <row r="204" ht="12.75" customHeight="1">
      <c r="A204" s="3" t="s">
        <v>59</v>
      </c>
      <c r="B204" s="3">
        <v>1998.0</v>
      </c>
      <c r="C204" s="3">
        <v>1998.3333333332866</v>
      </c>
      <c r="D204" s="3">
        <v>230.7</v>
      </c>
      <c r="E204" s="3">
        <v>2256.674775</v>
      </c>
      <c r="F204" s="3">
        <v>75.2344940965583</v>
      </c>
      <c r="G204" s="3">
        <v>71.893953</v>
      </c>
      <c r="H204" s="3">
        <v>6.3</v>
      </c>
      <c r="I204" s="3">
        <v>7.25</v>
      </c>
      <c r="J204" s="3">
        <v>346553.0</v>
      </c>
      <c r="K204" s="3">
        <v>26774.79</v>
      </c>
      <c r="L204" s="3">
        <v>152.0</v>
      </c>
      <c r="M204" s="3">
        <v>81.343772</v>
      </c>
      <c r="N204" s="3">
        <v>130.64</v>
      </c>
      <c r="O204" s="3">
        <v>490547.0</v>
      </c>
      <c r="P204" s="3">
        <v>8.25</v>
      </c>
      <c r="Q204" s="3">
        <v>82.8</v>
      </c>
      <c r="R204" s="3">
        <v>490552.0</v>
      </c>
      <c r="S204" s="3">
        <v>703210.0</v>
      </c>
      <c r="T204" s="3">
        <v>221.228186263973</v>
      </c>
      <c r="U204" s="3">
        <v>2256.674775</v>
      </c>
      <c r="V204" s="3">
        <v>2799.69</v>
      </c>
      <c r="W204" s="3">
        <v>2.78</v>
      </c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 t="s">
        <v>504</v>
      </c>
      <c r="HE204" s="3">
        <v>253.7</v>
      </c>
      <c r="HF204" s="3"/>
      <c r="HG204" s="3">
        <v>254.20252860619</v>
      </c>
      <c r="HH204" s="3"/>
      <c r="HI204" s="3"/>
      <c r="HJ204" s="80">
        <v>71.072</v>
      </c>
      <c r="HK204" s="3"/>
      <c r="HL204" s="3">
        <v>70.9584559089181</v>
      </c>
      <c r="HM204" s="3"/>
      <c r="HN204" s="3"/>
      <c r="HO204" s="3"/>
      <c r="HP204" s="3"/>
      <c r="HQ204" s="3"/>
      <c r="HR204" s="3"/>
      <c r="HS204" s="3"/>
      <c r="HT204" s="3">
        <v>346553.0</v>
      </c>
    </row>
    <row r="205" ht="12.75" customHeight="1">
      <c r="A205" s="3" t="s">
        <v>232</v>
      </c>
      <c r="B205" s="3">
        <v>1998.0</v>
      </c>
      <c r="C205" s="3">
        <v>1998.41666666662</v>
      </c>
      <c r="D205" s="3">
        <v>231.3</v>
      </c>
      <c r="E205" s="3">
        <v>2260.728075</v>
      </c>
      <c r="F205" s="3">
        <v>75.3096010756358</v>
      </c>
      <c r="G205" s="3">
        <v>72.007686</v>
      </c>
      <c r="H205" s="3">
        <v>6.3</v>
      </c>
      <c r="I205" s="3">
        <v>7.25</v>
      </c>
      <c r="J205" s="3">
        <v>350482.0</v>
      </c>
      <c r="K205" s="3">
        <v>26832.8</v>
      </c>
      <c r="L205" s="3">
        <v>121.0</v>
      </c>
      <c r="M205" s="3">
        <v>80.540405</v>
      </c>
      <c r="N205" s="3">
        <v>126.87</v>
      </c>
      <c r="O205" s="3">
        <v>493126.0</v>
      </c>
      <c r="P205" s="3">
        <v>8.25</v>
      </c>
      <c r="Q205" s="3">
        <v>82.9</v>
      </c>
      <c r="R205" s="3">
        <v>493112.0</v>
      </c>
      <c r="S205" s="3">
        <v>706656.0</v>
      </c>
      <c r="T205" s="3">
        <v>221.912442798169</v>
      </c>
      <c r="U205" s="3">
        <v>2260.728075</v>
      </c>
      <c r="V205" s="3">
        <v>2814.73</v>
      </c>
      <c r="W205" s="3">
        <v>2.79</v>
      </c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 t="s">
        <v>505</v>
      </c>
      <c r="HE205" s="3">
        <v>253.6</v>
      </c>
      <c r="HF205" s="3"/>
      <c r="HG205" s="3">
        <v>254.303319918031</v>
      </c>
      <c r="HH205" s="3"/>
      <c r="HI205" s="3"/>
      <c r="HJ205" s="80">
        <v>71.449</v>
      </c>
      <c r="HK205" s="3"/>
      <c r="HL205" s="3">
        <v>71.1208484991747</v>
      </c>
      <c r="HM205" s="3"/>
      <c r="HN205" s="3"/>
      <c r="HO205" s="3"/>
      <c r="HP205" s="3"/>
      <c r="HQ205" s="3"/>
      <c r="HR205" s="3"/>
      <c r="HS205" s="3"/>
      <c r="HT205" s="3">
        <v>350482.0</v>
      </c>
    </row>
    <row r="206" ht="12.75" customHeight="1">
      <c r="A206" s="3" t="s">
        <v>233</v>
      </c>
      <c r="B206" s="3">
        <v>1998.0</v>
      </c>
      <c r="C206" s="3">
        <v>1998.4999999999532</v>
      </c>
      <c r="D206" s="3">
        <v>233.3</v>
      </c>
      <c r="E206" s="3">
        <v>2263.76805</v>
      </c>
      <c r="F206" s="3">
        <v>75.4196836430795</v>
      </c>
      <c r="G206" s="3">
        <v>72.098361</v>
      </c>
      <c r="H206" s="3">
        <v>6.3</v>
      </c>
      <c r="I206" s="3">
        <v>7.5</v>
      </c>
      <c r="J206" s="3">
        <v>352966.0</v>
      </c>
      <c r="K206" s="3">
        <v>27014.81</v>
      </c>
      <c r="L206" s="3">
        <v>151.0</v>
      </c>
      <c r="M206" s="3">
        <v>80.215823</v>
      </c>
      <c r="N206" s="3">
        <v>129.26</v>
      </c>
      <c r="O206" s="3">
        <v>495184.0</v>
      </c>
      <c r="P206" s="3">
        <v>8.25</v>
      </c>
      <c r="Q206" s="3">
        <v>82.8</v>
      </c>
      <c r="R206" s="3">
        <v>495180.0</v>
      </c>
      <c r="S206" s="3">
        <v>708397.0</v>
      </c>
      <c r="T206" s="3">
        <v>222.534872463702</v>
      </c>
      <c r="U206" s="3">
        <v>2263.76805</v>
      </c>
      <c r="V206" s="3">
        <v>2775.66</v>
      </c>
      <c r="W206" s="3">
        <v>2.84</v>
      </c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 t="s">
        <v>506</v>
      </c>
      <c r="HE206" s="3">
        <v>253.4</v>
      </c>
      <c r="HF206" s="3"/>
      <c r="HG206" s="3">
        <v>254.603783915204</v>
      </c>
      <c r="HH206" s="3"/>
      <c r="HI206" s="3"/>
      <c r="HJ206" s="80">
        <v>71.343</v>
      </c>
      <c r="HK206" s="3"/>
      <c r="HL206" s="3">
        <v>71.1440214042478</v>
      </c>
      <c r="HM206" s="3"/>
      <c r="HN206" s="3"/>
      <c r="HO206" s="3"/>
      <c r="HP206" s="3"/>
      <c r="HQ206" s="3"/>
      <c r="HR206" s="3"/>
      <c r="HS206" s="3"/>
      <c r="HT206" s="3">
        <v>352966.0</v>
      </c>
    </row>
    <row r="207" ht="12.75" customHeight="1">
      <c r="A207" s="3" t="s">
        <v>60</v>
      </c>
      <c r="B207" s="3">
        <v>1998.0</v>
      </c>
      <c r="C207" s="3">
        <v>1998.5833333332864</v>
      </c>
      <c r="D207" s="3">
        <v>234.5</v>
      </c>
      <c r="E207" s="3">
        <v>2267.82135</v>
      </c>
      <c r="F207" s="3">
        <v>75.4975701314063</v>
      </c>
      <c r="G207" s="3">
        <v>72.409406</v>
      </c>
      <c r="H207" s="3">
        <v>6.3</v>
      </c>
      <c r="I207" s="3">
        <v>7.5</v>
      </c>
      <c r="J207" s="3">
        <v>351909.0</v>
      </c>
      <c r="K207" s="3">
        <v>27119.82</v>
      </c>
      <c r="L207" s="3">
        <v>139.0</v>
      </c>
      <c r="M207" s="3">
        <v>80.370372</v>
      </c>
      <c r="N207" s="3">
        <v>128.91</v>
      </c>
      <c r="O207" s="3">
        <v>498489.0</v>
      </c>
      <c r="P207" s="3">
        <v>8.5</v>
      </c>
      <c r="Q207" s="3">
        <v>82.7</v>
      </c>
      <c r="R207" s="3">
        <v>498447.0</v>
      </c>
      <c r="S207" s="3">
        <v>713952.0</v>
      </c>
      <c r="T207" s="3">
        <v>223.247972380493</v>
      </c>
      <c r="U207" s="3">
        <v>2267.82135</v>
      </c>
      <c r="V207" s="3">
        <v>2804.19</v>
      </c>
      <c r="W207" s="3">
        <v>2.8</v>
      </c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 t="s">
        <v>507</v>
      </c>
      <c r="HE207" s="3">
        <v>253.2</v>
      </c>
      <c r="HF207" s="3"/>
      <c r="HG207" s="3">
        <v>255.268919001613</v>
      </c>
      <c r="HH207" s="3"/>
      <c r="HI207" s="3"/>
      <c r="HJ207" s="80">
        <v>70.952</v>
      </c>
      <c r="HK207" s="3"/>
      <c r="HL207" s="3">
        <v>71.2036773677704</v>
      </c>
      <c r="HM207" s="3"/>
      <c r="HN207" s="3"/>
      <c r="HO207" s="3"/>
      <c r="HP207" s="3"/>
      <c r="HQ207" s="3"/>
      <c r="HR207" s="3"/>
      <c r="HS207" s="3"/>
      <c r="HT207" s="3">
        <v>351909.0</v>
      </c>
    </row>
    <row r="208" ht="12.75" customHeight="1">
      <c r="A208" s="3" t="s">
        <v>234</v>
      </c>
      <c r="B208" s="3">
        <v>1998.0</v>
      </c>
      <c r="C208" s="3">
        <v>1998.6666666666197</v>
      </c>
      <c r="D208" s="3">
        <v>234.3</v>
      </c>
      <c r="E208" s="3">
        <v>2272.887975</v>
      </c>
      <c r="F208" s="3">
        <v>75.5137754254563</v>
      </c>
      <c r="G208" s="3">
        <v>72.493748</v>
      </c>
      <c r="H208" s="3">
        <v>6.2</v>
      </c>
      <c r="I208" s="3">
        <v>7.5</v>
      </c>
      <c r="J208" s="3">
        <v>351650.0</v>
      </c>
      <c r="K208" s="3">
        <v>27271.82</v>
      </c>
      <c r="L208" s="3">
        <v>154.0</v>
      </c>
      <c r="M208" s="3">
        <v>80.581096</v>
      </c>
      <c r="N208" s="3">
        <v>128.33</v>
      </c>
      <c r="O208" s="3">
        <v>500301.0</v>
      </c>
      <c r="P208" s="3">
        <v>8.5</v>
      </c>
      <c r="Q208" s="3">
        <v>82.7</v>
      </c>
      <c r="R208" s="3">
        <v>500304.0</v>
      </c>
      <c r="S208" s="3">
        <v>716716.0</v>
      </c>
      <c r="T208" s="3">
        <v>223.8463178305</v>
      </c>
      <c r="U208" s="3">
        <v>2272.887975</v>
      </c>
      <c r="V208" s="3">
        <v>2597.71</v>
      </c>
      <c r="W208" s="3">
        <v>3.06</v>
      </c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 t="s">
        <v>508</v>
      </c>
      <c r="HE208" s="3">
        <v>255.8</v>
      </c>
      <c r="HF208" s="3"/>
      <c r="HG208" s="3">
        <v>254.174412606141</v>
      </c>
      <c r="HH208" s="3"/>
      <c r="HI208" s="3"/>
      <c r="HJ208" s="80">
        <v>71.238</v>
      </c>
      <c r="HK208" s="3"/>
      <c r="HL208" s="3">
        <v>71.2759654495395</v>
      </c>
      <c r="HM208" s="3"/>
      <c r="HN208" s="3"/>
      <c r="HO208" s="3"/>
      <c r="HP208" s="3"/>
      <c r="HQ208" s="3"/>
      <c r="HR208" s="3"/>
      <c r="HS208" s="3"/>
      <c r="HT208" s="3">
        <v>351650.0</v>
      </c>
    </row>
    <row r="209" ht="12.75" customHeight="1">
      <c r="A209" s="3" t="s">
        <v>235</v>
      </c>
      <c r="B209" s="3">
        <v>1998.0</v>
      </c>
      <c r="C209" s="3">
        <v>1998.749999999953</v>
      </c>
      <c r="D209" s="3">
        <v>235.2</v>
      </c>
      <c r="E209" s="3">
        <v>2279.98125</v>
      </c>
      <c r="F209" s="3">
        <v>75.7573883216857</v>
      </c>
      <c r="G209" s="3">
        <v>72.8968469999999</v>
      </c>
      <c r="H209" s="3">
        <v>6.2</v>
      </c>
      <c r="I209" s="3">
        <v>7.5</v>
      </c>
      <c r="J209" s="3">
        <v>354360.0</v>
      </c>
      <c r="K209" s="3">
        <v>27455.83</v>
      </c>
      <c r="L209" s="3">
        <v>143.0</v>
      </c>
      <c r="M209" s="3">
        <v>80.848533</v>
      </c>
      <c r="N209" s="3">
        <v>127.38</v>
      </c>
      <c r="O209" s="3">
        <v>503070.0</v>
      </c>
      <c r="P209" s="3">
        <v>8.5</v>
      </c>
      <c r="Q209" s="3">
        <v>82.6</v>
      </c>
      <c r="R209" s="3">
        <v>503019.0</v>
      </c>
      <c r="S209" s="3">
        <v>722550.0</v>
      </c>
      <c r="T209" s="3">
        <v>224.739055472685</v>
      </c>
      <c r="U209" s="3">
        <v>2279.98125</v>
      </c>
      <c r="V209" s="3">
        <v>2397.79</v>
      </c>
      <c r="W209" s="3">
        <v>3.29</v>
      </c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 t="s">
        <v>509</v>
      </c>
      <c r="HE209" s="3">
        <v>255.7</v>
      </c>
      <c r="HF209" s="3"/>
      <c r="HG209" s="3">
        <v>254.7066813046</v>
      </c>
      <c r="HH209" s="3"/>
      <c r="HI209" s="3"/>
      <c r="HJ209" s="80">
        <v>71.548</v>
      </c>
      <c r="HK209" s="3"/>
      <c r="HL209" s="3">
        <v>71.3667284143482</v>
      </c>
      <c r="HM209" s="3"/>
      <c r="HN209" s="3"/>
      <c r="HO209" s="3"/>
      <c r="HP209" s="3"/>
      <c r="HQ209" s="3"/>
      <c r="HR209" s="3"/>
      <c r="HS209" s="3"/>
      <c r="HT209" s="3">
        <v>354360.0</v>
      </c>
    </row>
    <row r="210" ht="12.75" customHeight="1">
      <c r="A210" s="3" t="s">
        <v>61</v>
      </c>
      <c r="B210" s="3">
        <v>1998.0</v>
      </c>
      <c r="C210" s="3">
        <v>1998.8333333332862</v>
      </c>
      <c r="D210" s="3">
        <v>237.8</v>
      </c>
      <c r="E210" s="3">
        <v>2285.047875</v>
      </c>
      <c r="F210" s="3">
        <v>75.8199701263664</v>
      </c>
      <c r="G210" s="3">
        <v>73.012184</v>
      </c>
      <c r="H210" s="3">
        <v>6.2</v>
      </c>
      <c r="I210" s="3">
        <v>7.25</v>
      </c>
      <c r="J210" s="3">
        <v>359540.0</v>
      </c>
      <c r="K210" s="3">
        <v>27597.84</v>
      </c>
      <c r="L210" s="3">
        <v>177.0</v>
      </c>
      <c r="M210" s="3">
        <v>81.1744099999999</v>
      </c>
      <c r="N210" s="3">
        <v>124.27</v>
      </c>
      <c r="O210" s="3">
        <v>505946.0</v>
      </c>
      <c r="P210" s="3">
        <v>8.5</v>
      </c>
      <c r="Q210" s="3">
        <v>82.6</v>
      </c>
      <c r="R210" s="3">
        <v>505896.0</v>
      </c>
      <c r="S210" s="3">
        <v>725884.0</v>
      </c>
      <c r="T210" s="3">
        <v>225.407917006502</v>
      </c>
      <c r="U210" s="3">
        <v>2285.047875</v>
      </c>
      <c r="V210" s="3">
        <v>2338.0</v>
      </c>
      <c r="W210" s="3">
        <v>3.36</v>
      </c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 t="s">
        <v>510</v>
      </c>
      <c r="HE210" s="3">
        <v>255.9</v>
      </c>
      <c r="HF210" s="3"/>
      <c r="HG210" s="3">
        <v>255.149634463232</v>
      </c>
      <c r="HH210" s="3"/>
      <c r="HI210" s="3"/>
      <c r="HJ210" s="80">
        <v>71.534</v>
      </c>
      <c r="HK210" s="3"/>
      <c r="HL210" s="3">
        <v>71.4521655712338</v>
      </c>
      <c r="HM210" s="3"/>
      <c r="HN210" s="3"/>
      <c r="HO210" s="3"/>
      <c r="HP210" s="3"/>
      <c r="HQ210" s="3"/>
      <c r="HR210" s="3"/>
      <c r="HS210" s="3"/>
      <c r="HT210" s="3">
        <v>359540.0</v>
      </c>
    </row>
    <row r="211" ht="12.75" customHeight="1">
      <c r="A211" s="3" t="s">
        <v>236</v>
      </c>
      <c r="B211" s="3">
        <v>1998.0</v>
      </c>
      <c r="C211" s="3">
        <v>1998.9166666666194</v>
      </c>
      <c r="D211" s="3">
        <v>236.7</v>
      </c>
      <c r="E211" s="3">
        <v>2288.08785</v>
      </c>
      <c r="F211" s="3">
        <v>75.9571823518335</v>
      </c>
      <c r="G211" s="3">
        <v>73.324578</v>
      </c>
      <c r="H211" s="3">
        <v>6.1</v>
      </c>
      <c r="I211" s="3">
        <v>6.75</v>
      </c>
      <c r="J211" s="3">
        <v>365091.0</v>
      </c>
      <c r="K211" s="3">
        <v>27592.84</v>
      </c>
      <c r="L211" s="3">
        <v>136.0</v>
      </c>
      <c r="M211" s="3">
        <v>81.425444</v>
      </c>
      <c r="N211" s="3">
        <v>123.77</v>
      </c>
      <c r="O211" s="3">
        <v>508414.0</v>
      </c>
      <c r="P211" s="3">
        <v>8.25</v>
      </c>
      <c r="Q211" s="3">
        <v>82.4</v>
      </c>
      <c r="R211" s="3">
        <v>508385.0</v>
      </c>
      <c r="S211" s="3">
        <v>728885.0</v>
      </c>
      <c r="T211" s="3">
        <v>226.109377016415</v>
      </c>
      <c r="U211" s="3">
        <v>2288.08785</v>
      </c>
      <c r="V211" s="3">
        <v>2571.19</v>
      </c>
      <c r="W211" s="3">
        <v>3.05</v>
      </c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 t="s">
        <v>511</v>
      </c>
      <c r="HE211" s="3">
        <v>256.7</v>
      </c>
      <c r="HF211" s="3"/>
      <c r="HG211" s="3">
        <v>256.00462733455</v>
      </c>
      <c r="HH211" s="3"/>
      <c r="HI211" s="3"/>
      <c r="HJ211" s="80">
        <v>71.59</v>
      </c>
      <c r="HK211" s="3"/>
      <c r="HL211" s="3">
        <v>71.5361106862709</v>
      </c>
      <c r="HM211" s="3"/>
      <c r="HN211" s="3"/>
      <c r="HO211" s="3"/>
      <c r="HP211" s="3"/>
      <c r="HQ211" s="3"/>
      <c r="HR211" s="3"/>
      <c r="HS211" s="3"/>
      <c r="HT211" s="3">
        <v>365091.0</v>
      </c>
    </row>
    <row r="212" ht="12.75" customHeight="1">
      <c r="A212" s="3" t="s">
        <v>237</v>
      </c>
      <c r="B212" s="3">
        <v>1998.0</v>
      </c>
      <c r="C212" s="3">
        <v>1998.9999999999527</v>
      </c>
      <c r="D212" s="3">
        <v>236.5</v>
      </c>
      <c r="E212" s="3">
        <v>2292.14115</v>
      </c>
      <c r="F212" s="3">
        <v>76.0945892223091</v>
      </c>
      <c r="G212" s="3">
        <v>73.563238</v>
      </c>
      <c r="H212" s="3">
        <v>6.2</v>
      </c>
      <c r="I212" s="3">
        <v>6.25</v>
      </c>
      <c r="J212" s="3">
        <v>362340.0</v>
      </c>
      <c r="K212" s="3">
        <v>27898.85</v>
      </c>
      <c r="L212" s="3">
        <v>252.0</v>
      </c>
      <c r="M212" s="3">
        <v>81.600146</v>
      </c>
      <c r="N212" s="3">
        <v>123.56</v>
      </c>
      <c r="O212" s="3">
        <v>512746.0</v>
      </c>
      <c r="P212" s="3">
        <v>7.75</v>
      </c>
      <c r="Q212" s="3">
        <v>82.4</v>
      </c>
      <c r="R212" s="3">
        <v>512761.0</v>
      </c>
      <c r="S212" s="3">
        <v>732098.0</v>
      </c>
      <c r="T212" s="3">
        <v>226.7343468697</v>
      </c>
      <c r="U212" s="3">
        <v>2292.14115</v>
      </c>
      <c r="V212" s="3">
        <v>2595.88</v>
      </c>
      <c r="W212" s="3">
        <v>3.02</v>
      </c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 t="s">
        <v>512</v>
      </c>
      <c r="HE212" s="3">
        <v>256.7</v>
      </c>
      <c r="HF212" s="3"/>
      <c r="HG212" s="3">
        <v>256.379568363594</v>
      </c>
      <c r="HH212" s="3"/>
      <c r="HI212" s="3"/>
      <c r="HJ212" s="80">
        <v>71.808</v>
      </c>
      <c r="HK212" s="3"/>
      <c r="HL212" s="3">
        <v>71.661152872583</v>
      </c>
      <c r="HM212" s="3"/>
      <c r="HN212" s="3"/>
      <c r="HO212" s="3"/>
      <c r="HP212" s="3"/>
      <c r="HQ212" s="3"/>
      <c r="HR212" s="3"/>
      <c r="HS212" s="3"/>
      <c r="HT212" s="3">
        <v>362340.0</v>
      </c>
    </row>
    <row r="213" ht="12.75" customHeight="1">
      <c r="A213" s="3" t="s">
        <v>58</v>
      </c>
      <c r="B213" s="3">
        <v>1999.0</v>
      </c>
      <c r="C213" s="3">
        <v>1999.083333333286</v>
      </c>
      <c r="D213" s="3">
        <v>237.5</v>
      </c>
      <c r="E213" s="3">
        <v>2291.127825</v>
      </c>
      <c r="F213" s="3">
        <v>76.1987755369382</v>
      </c>
      <c r="G213" s="3">
        <v>73.716862</v>
      </c>
      <c r="H213" s="3">
        <v>6.2</v>
      </c>
      <c r="I213" s="3">
        <v>6.0</v>
      </c>
      <c r="J213" s="3">
        <v>365095.0</v>
      </c>
      <c r="K213" s="3">
        <v>27906.85</v>
      </c>
      <c r="L213" s="3">
        <v>248.0</v>
      </c>
      <c r="M213" s="3">
        <v>81.699063</v>
      </c>
      <c r="N213" s="3">
        <v>122.41</v>
      </c>
      <c r="O213" s="3">
        <v>515484.0</v>
      </c>
      <c r="P213" s="3">
        <v>7.25</v>
      </c>
      <c r="Q213" s="3">
        <v>82.4</v>
      </c>
      <c r="R213" s="3">
        <v>515441.0</v>
      </c>
      <c r="S213" s="3">
        <v>728473.0</v>
      </c>
      <c r="T213" s="3">
        <v>226.888183863691</v>
      </c>
      <c r="U213" s="3">
        <v>2291.127825</v>
      </c>
      <c r="V213" s="3">
        <v>2715.41</v>
      </c>
      <c r="W213" s="3">
        <v>2.89</v>
      </c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 t="s">
        <v>513</v>
      </c>
      <c r="HE213" s="3">
        <v>257.0</v>
      </c>
      <c r="HF213" s="3"/>
      <c r="HG213" s="3">
        <v>256.911221081869</v>
      </c>
      <c r="HH213" s="3"/>
      <c r="HI213" s="3"/>
      <c r="HJ213" s="80">
        <v>71.367</v>
      </c>
      <c r="HK213" s="3"/>
      <c r="HL213" s="3">
        <v>71.7930245026469</v>
      </c>
      <c r="HM213" s="3"/>
      <c r="HN213" s="3"/>
      <c r="HO213" s="3"/>
      <c r="HP213" s="3"/>
      <c r="HQ213" s="3"/>
      <c r="HR213" s="3"/>
      <c r="HS213" s="3"/>
      <c r="HT213" s="3">
        <v>365095.0</v>
      </c>
    </row>
    <row r="214" ht="12.75" customHeight="1">
      <c r="A214" s="3" t="s">
        <v>230</v>
      </c>
      <c r="B214" s="3">
        <v>1999.0</v>
      </c>
      <c r="C214" s="3">
        <v>1999.1666666666192</v>
      </c>
      <c r="D214" s="3">
        <v>237.2</v>
      </c>
      <c r="E214" s="3">
        <v>2289.101175</v>
      </c>
      <c r="F214" s="3">
        <v>76.290512869748</v>
      </c>
      <c r="G214" s="3">
        <v>73.812095</v>
      </c>
      <c r="H214" s="3">
        <v>6.2</v>
      </c>
      <c r="I214" s="3">
        <v>5.5</v>
      </c>
      <c r="J214" s="3">
        <v>367822.0</v>
      </c>
      <c r="K214" s="3">
        <v>27994.85</v>
      </c>
      <c r="L214" s="3">
        <v>148.0</v>
      </c>
      <c r="M214" s="3">
        <v>81.724449</v>
      </c>
      <c r="N214" s="3">
        <v>123.69</v>
      </c>
      <c r="O214" s="3">
        <v>517790.0</v>
      </c>
      <c r="P214" s="3">
        <v>7.0</v>
      </c>
      <c r="Q214" s="3">
        <v>82.5</v>
      </c>
      <c r="R214" s="3">
        <v>517726.0</v>
      </c>
      <c r="S214" s="3">
        <v>730852.0</v>
      </c>
      <c r="T214" s="3">
        <v>227.330149073139</v>
      </c>
      <c r="U214" s="3">
        <v>2289.101175</v>
      </c>
      <c r="V214" s="3">
        <v>2757.57</v>
      </c>
      <c r="W214" s="3">
        <v>2.8</v>
      </c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 t="s">
        <v>514</v>
      </c>
      <c r="HE214" s="3">
        <v>257.5</v>
      </c>
      <c r="HF214" s="3"/>
      <c r="HG214" s="3">
        <v>257.419826561517</v>
      </c>
      <c r="HH214" s="3"/>
      <c r="HI214" s="3"/>
      <c r="HJ214" s="80">
        <v>71.489</v>
      </c>
      <c r="HK214" s="3"/>
      <c r="HL214" s="3">
        <v>71.7572899271705</v>
      </c>
      <c r="HM214" s="3"/>
      <c r="HN214" s="3"/>
      <c r="HO214" s="3"/>
      <c r="HP214" s="3"/>
      <c r="HQ214" s="3"/>
      <c r="HR214" s="3"/>
      <c r="HS214" s="3"/>
      <c r="HT214" s="3">
        <v>367822.0</v>
      </c>
    </row>
    <row r="215" ht="12.75" customHeight="1">
      <c r="A215" s="3" t="s">
        <v>231</v>
      </c>
      <c r="B215" s="3">
        <v>1999.0</v>
      </c>
      <c r="C215" s="3">
        <v>1999.2499999999525</v>
      </c>
      <c r="D215" s="3">
        <v>239.8</v>
      </c>
      <c r="E215" s="3">
        <v>2291.127825</v>
      </c>
      <c r="F215" s="3">
        <v>76.4119101394853</v>
      </c>
      <c r="G215" s="3">
        <v>73.871043</v>
      </c>
      <c r="H215" s="3">
        <v>6.2</v>
      </c>
      <c r="I215" s="3">
        <v>5.5</v>
      </c>
      <c r="J215" s="3">
        <v>368791.0</v>
      </c>
      <c r="K215" s="3">
        <v>28186.86</v>
      </c>
      <c r="L215" s="3">
        <v>187.0</v>
      </c>
      <c r="M215" s="3">
        <v>81.676488</v>
      </c>
      <c r="N215" s="3">
        <v>126.03</v>
      </c>
      <c r="O215" s="3">
        <v>517574.0</v>
      </c>
      <c r="P215" s="3">
        <v>6.5</v>
      </c>
      <c r="Q215" s="3">
        <v>82.9</v>
      </c>
      <c r="R215" s="3">
        <v>518249.0</v>
      </c>
      <c r="S215" s="3">
        <v>728629.0</v>
      </c>
      <c r="T215" s="3">
        <v>227.997555528029</v>
      </c>
      <c r="U215" s="3">
        <v>2291.127825</v>
      </c>
      <c r="V215" s="3">
        <v>2841.78</v>
      </c>
      <c r="W215" s="3">
        <v>2.68</v>
      </c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 t="s">
        <v>515</v>
      </c>
      <c r="HE215" s="3">
        <v>257.5</v>
      </c>
      <c r="HF215" s="3"/>
      <c r="HG215" s="3">
        <v>257.614651334553</v>
      </c>
      <c r="HH215" s="3"/>
      <c r="HI215" s="3"/>
      <c r="HJ215" s="80">
        <v>71.88</v>
      </c>
      <c r="HK215" s="3"/>
      <c r="HL215" s="3">
        <v>72.0138188483381</v>
      </c>
      <c r="HM215" s="3"/>
      <c r="HN215" s="3"/>
      <c r="HO215" s="3"/>
      <c r="HP215" s="3"/>
      <c r="HQ215" s="3"/>
      <c r="HR215" s="3"/>
      <c r="HS215" s="3"/>
      <c r="HT215" s="3">
        <v>368791.0</v>
      </c>
    </row>
    <row r="216" ht="12.75" customHeight="1">
      <c r="A216" s="3" t="s">
        <v>59</v>
      </c>
      <c r="B216" s="3">
        <v>1999.0</v>
      </c>
      <c r="C216" s="3">
        <v>1999.3333333332857</v>
      </c>
      <c r="D216" s="3">
        <v>240.2</v>
      </c>
      <c r="E216" s="3">
        <v>2332.67415</v>
      </c>
      <c r="F216" s="3">
        <v>76.4362784825088</v>
      </c>
      <c r="G216" s="3">
        <v>73.410388</v>
      </c>
      <c r="H216" s="3">
        <v>6.1</v>
      </c>
      <c r="I216" s="3">
        <v>5.25</v>
      </c>
      <c r="J216" s="3">
        <v>372349.0</v>
      </c>
      <c r="K216" s="3">
        <v>28442.86</v>
      </c>
      <c r="L216" s="3">
        <v>170.0</v>
      </c>
      <c r="M216" s="3">
        <v>81.554942</v>
      </c>
      <c r="N216" s="3">
        <v>126.34</v>
      </c>
      <c r="O216" s="3">
        <v>523768.0</v>
      </c>
      <c r="P216" s="3">
        <v>6.5</v>
      </c>
      <c r="Q216" s="3">
        <v>83.3</v>
      </c>
      <c r="R216" s="3">
        <v>523691.0</v>
      </c>
      <c r="S216" s="3">
        <v>734306.0</v>
      </c>
      <c r="T216" s="3">
        <v>228.654873949552</v>
      </c>
      <c r="U216" s="3">
        <v>2332.67415</v>
      </c>
      <c r="V216" s="3">
        <v>2976.58</v>
      </c>
      <c r="W216" s="3">
        <v>2.26</v>
      </c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 t="s">
        <v>516</v>
      </c>
      <c r="HE216" s="3">
        <v>257.6</v>
      </c>
      <c r="HF216" s="3"/>
      <c r="HG216" s="3">
        <v>258.067991183393</v>
      </c>
      <c r="HH216" s="3"/>
      <c r="HI216" s="3"/>
      <c r="HJ216" s="80">
        <v>72.168</v>
      </c>
      <c r="HK216" s="3"/>
      <c r="HL216" s="3">
        <v>72.0761393234831</v>
      </c>
      <c r="HM216" s="3"/>
      <c r="HN216" s="3"/>
      <c r="HO216" s="3"/>
      <c r="HP216" s="3"/>
      <c r="HQ216" s="3"/>
      <c r="HR216" s="3"/>
      <c r="HS216" s="3"/>
      <c r="HT216" s="3">
        <v>372349.0</v>
      </c>
    </row>
    <row r="217" ht="12.75" customHeight="1">
      <c r="A217" s="3" t="s">
        <v>232</v>
      </c>
      <c r="B217" s="3">
        <v>1999.0</v>
      </c>
      <c r="C217" s="3">
        <v>1999.416666666619</v>
      </c>
      <c r="D217" s="3">
        <v>245.2</v>
      </c>
      <c r="E217" s="3">
        <v>2333.687475</v>
      </c>
      <c r="F217" s="3">
        <v>76.5122527879621</v>
      </c>
      <c r="G217" s="3">
        <v>73.903281</v>
      </c>
      <c r="H217" s="3">
        <v>6.0</v>
      </c>
      <c r="I217" s="3">
        <v>5.25</v>
      </c>
      <c r="J217" s="3">
        <v>371494.0</v>
      </c>
      <c r="K217" s="3">
        <v>28730.87</v>
      </c>
      <c r="L217" s="3">
        <v>176.0</v>
      </c>
      <c r="M217" s="3">
        <v>81.708372</v>
      </c>
      <c r="N217" s="3">
        <v>127.4</v>
      </c>
      <c r="O217" s="3">
        <v>527920.0</v>
      </c>
      <c r="P217" s="3">
        <v>6.25</v>
      </c>
      <c r="Q217" s="3">
        <v>83.3</v>
      </c>
      <c r="R217" s="3">
        <v>527883.0</v>
      </c>
      <c r="S217" s="3">
        <v>738422.0</v>
      </c>
      <c r="T217" s="3">
        <v>229.090041500604</v>
      </c>
      <c r="U217" s="3">
        <v>2333.687475</v>
      </c>
      <c r="V217" s="3">
        <v>2935.82</v>
      </c>
      <c r="W217" s="3">
        <v>2.31</v>
      </c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 t="s">
        <v>517</v>
      </c>
      <c r="HE217" s="3">
        <v>257.9</v>
      </c>
      <c r="HF217" s="3"/>
      <c r="HG217" s="3">
        <v>258.565591129794</v>
      </c>
      <c r="HH217" s="3"/>
      <c r="HI217" s="3"/>
      <c r="HJ217" s="80">
        <v>72.382</v>
      </c>
      <c r="HK217" s="3"/>
      <c r="HL217" s="3">
        <v>72.0564602291919</v>
      </c>
      <c r="HM217" s="3"/>
      <c r="HN217" s="3"/>
      <c r="HO217" s="3"/>
      <c r="HP217" s="3"/>
      <c r="HQ217" s="3"/>
      <c r="HR217" s="3"/>
      <c r="HS217" s="3"/>
      <c r="HT217" s="3">
        <v>371494.0</v>
      </c>
    </row>
    <row r="218" ht="12.75" customHeight="1">
      <c r="A218" s="3" t="s">
        <v>233</v>
      </c>
      <c r="B218" s="3">
        <v>1999.0</v>
      </c>
      <c r="C218" s="3">
        <v>1999.4999999999523</v>
      </c>
      <c r="D218" s="3">
        <v>248.6</v>
      </c>
      <c r="E218" s="3">
        <v>2333.687475</v>
      </c>
      <c r="F218" s="3">
        <v>76.5108629402051</v>
      </c>
      <c r="G218" s="3">
        <v>74.086331</v>
      </c>
      <c r="H218" s="3">
        <v>6.0</v>
      </c>
      <c r="I218" s="3">
        <v>5.0</v>
      </c>
      <c r="J218" s="3">
        <v>380743.0</v>
      </c>
      <c r="K218" s="3">
        <v>29003.87</v>
      </c>
      <c r="L218" s="3">
        <v>203.0</v>
      </c>
      <c r="M218" s="3">
        <v>82.136686</v>
      </c>
      <c r="N218" s="3">
        <v>127.7</v>
      </c>
      <c r="O218" s="3">
        <v>529536.0</v>
      </c>
      <c r="P218" s="3">
        <v>6.0</v>
      </c>
      <c r="Q218" s="3">
        <v>83.3</v>
      </c>
      <c r="R218" s="3">
        <v>529481.0</v>
      </c>
      <c r="S218" s="3">
        <v>742376.0</v>
      </c>
      <c r="T218" s="3">
        <v>229.431230678183</v>
      </c>
      <c r="U218" s="3">
        <v>2333.687475</v>
      </c>
      <c r="V218" s="3">
        <v>2982.44</v>
      </c>
      <c r="W218" s="3">
        <v>2.29</v>
      </c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 t="s">
        <v>518</v>
      </c>
      <c r="HE218" s="3">
        <v>258.0</v>
      </c>
      <c r="HF218" s="3"/>
      <c r="HG218" s="3">
        <v>259.152426123795</v>
      </c>
      <c r="HH218" s="3"/>
      <c r="HI218" s="3"/>
      <c r="HJ218" s="80">
        <v>72.306</v>
      </c>
      <c r="HK218" s="3"/>
      <c r="HL218" s="3">
        <v>72.0902988379804</v>
      </c>
      <c r="HM218" s="3"/>
      <c r="HN218" s="3"/>
      <c r="HO218" s="3"/>
      <c r="HP218" s="3"/>
      <c r="HQ218" s="3"/>
      <c r="HR218" s="3"/>
      <c r="HS218" s="3"/>
      <c r="HT218" s="3">
        <v>380743.0</v>
      </c>
    </row>
    <row r="219" ht="12.75" customHeight="1">
      <c r="A219" s="3" t="s">
        <v>60</v>
      </c>
      <c r="B219" s="3">
        <v>1999.0</v>
      </c>
      <c r="C219" s="3">
        <v>1999.5833333332855</v>
      </c>
      <c r="D219" s="3">
        <v>252.6</v>
      </c>
      <c r="E219" s="3">
        <v>2336.72745</v>
      </c>
      <c r="F219" s="3">
        <v>76.5973948720208</v>
      </c>
      <c r="G219" s="3">
        <v>74.58681</v>
      </c>
      <c r="H219" s="3">
        <v>5.9</v>
      </c>
      <c r="I219" s="3">
        <v>5.0</v>
      </c>
      <c r="J219" s="3">
        <v>381831.0</v>
      </c>
      <c r="K219" s="3">
        <v>29232.87</v>
      </c>
      <c r="L219" s="3">
        <v>178.0</v>
      </c>
      <c r="M219" s="3">
        <v>82.846137</v>
      </c>
      <c r="N219" s="3">
        <v>126.09</v>
      </c>
      <c r="O219" s="3">
        <v>534515.0</v>
      </c>
      <c r="P219" s="3">
        <v>6.0</v>
      </c>
      <c r="Q219" s="3">
        <v>83.2</v>
      </c>
      <c r="R219" s="3">
        <v>534472.0</v>
      </c>
      <c r="S219" s="3">
        <v>742831.0</v>
      </c>
      <c r="T219" s="3">
        <v>230.032792995355</v>
      </c>
      <c r="U219" s="3">
        <v>2336.72745</v>
      </c>
      <c r="V219" s="3">
        <v>3000.9</v>
      </c>
      <c r="W219" s="3">
        <v>2.24</v>
      </c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 t="s">
        <v>519</v>
      </c>
      <c r="HE219" s="3">
        <v>258.0</v>
      </c>
      <c r="HF219" s="3"/>
      <c r="HG219" s="3">
        <v>260.087217193305</v>
      </c>
      <c r="HH219" s="3"/>
      <c r="HI219" s="3"/>
      <c r="HJ219" s="80">
        <v>71.877</v>
      </c>
      <c r="HK219" s="3"/>
      <c r="HL219" s="3">
        <v>72.1251922415291</v>
      </c>
      <c r="HM219" s="3"/>
      <c r="HN219" s="3"/>
      <c r="HO219" s="3"/>
      <c r="HP219" s="3"/>
      <c r="HQ219" s="3"/>
      <c r="HR219" s="3"/>
      <c r="HS219" s="3"/>
      <c r="HT219" s="3">
        <v>381831.0</v>
      </c>
    </row>
    <row r="220" ht="12.75" customHeight="1">
      <c r="A220" s="3" t="s">
        <v>234</v>
      </c>
      <c r="B220" s="3">
        <v>1999.0</v>
      </c>
      <c r="C220" s="3">
        <v>1999.6666666666188</v>
      </c>
      <c r="D220" s="3">
        <v>255.5</v>
      </c>
      <c r="E220" s="3">
        <v>2342.8074</v>
      </c>
      <c r="F220" s="3">
        <v>76.5927120710427</v>
      </c>
      <c r="G220" s="3">
        <v>75.310226</v>
      </c>
      <c r="H220" s="3">
        <v>5.9</v>
      </c>
      <c r="I220" s="3">
        <v>5.0</v>
      </c>
      <c r="J220" s="3">
        <v>388266.0</v>
      </c>
      <c r="K220" s="3">
        <v>29398.87</v>
      </c>
      <c r="L220" s="3">
        <v>155.0</v>
      </c>
      <c r="M220" s="3">
        <v>83.215128</v>
      </c>
      <c r="N220" s="3">
        <v>126.2</v>
      </c>
      <c r="O220" s="3">
        <v>536456.0</v>
      </c>
      <c r="P220" s="3">
        <v>6.1211</v>
      </c>
      <c r="Q220" s="3">
        <v>83.2</v>
      </c>
      <c r="R220" s="3">
        <v>536521.0</v>
      </c>
      <c r="S220" s="3">
        <v>743888.0</v>
      </c>
      <c r="T220" s="3">
        <v>230.782856723776</v>
      </c>
      <c r="U220" s="3">
        <v>2342.8074</v>
      </c>
      <c r="V220" s="3">
        <v>2920.81</v>
      </c>
      <c r="W220" s="3">
        <v>2.33</v>
      </c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 t="s">
        <v>520</v>
      </c>
      <c r="HE220" s="3">
        <v>261.0</v>
      </c>
      <c r="HF220" s="3"/>
      <c r="HG220" s="3">
        <v>259.39038596234</v>
      </c>
      <c r="HH220" s="3"/>
      <c r="HI220" s="3"/>
      <c r="HJ220" s="80">
        <v>72.097</v>
      </c>
      <c r="HK220" s="3"/>
      <c r="HL220" s="3">
        <v>72.1384636215483</v>
      </c>
      <c r="HM220" s="3"/>
      <c r="HN220" s="3"/>
      <c r="HO220" s="3"/>
      <c r="HP220" s="3"/>
      <c r="HQ220" s="3"/>
      <c r="HR220" s="3"/>
      <c r="HS220" s="3"/>
      <c r="HT220" s="3">
        <v>388266.0</v>
      </c>
    </row>
    <row r="221" ht="12.75" customHeight="1">
      <c r="A221" s="3" t="s">
        <v>235</v>
      </c>
      <c r="B221" s="3">
        <v>1999.0</v>
      </c>
      <c r="C221" s="3">
        <v>1999.749999999952</v>
      </c>
      <c r="D221" s="3">
        <v>255.7</v>
      </c>
      <c r="E221" s="3">
        <v>2347.874025</v>
      </c>
      <c r="F221" s="3">
        <v>76.6642317361671</v>
      </c>
      <c r="G221" s="3">
        <v>75.402964</v>
      </c>
      <c r="H221" s="3">
        <v>5.8</v>
      </c>
      <c r="I221" s="3">
        <v>5.25</v>
      </c>
      <c r="J221" s="3">
        <v>386109.0</v>
      </c>
      <c r="K221" s="3">
        <v>29449.87</v>
      </c>
      <c r="L221" s="3">
        <v>240.0</v>
      </c>
      <c r="M221" s="3">
        <v>83.2387339999999</v>
      </c>
      <c r="N221" s="3">
        <v>127.81</v>
      </c>
      <c r="O221" s="3">
        <v>538138.0</v>
      </c>
      <c r="P221" s="3">
        <v>5.994</v>
      </c>
      <c r="Q221" s="3">
        <v>83.4</v>
      </c>
      <c r="R221" s="3">
        <v>538116.0</v>
      </c>
      <c r="S221" s="3">
        <v>738218.0</v>
      </c>
      <c r="T221" s="3">
        <v>231.473599899378</v>
      </c>
      <c r="U221" s="3">
        <v>2347.874025</v>
      </c>
      <c r="V221" s="3">
        <v>2880.46</v>
      </c>
      <c r="W221" s="3">
        <v>2.37</v>
      </c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 t="s">
        <v>521</v>
      </c>
      <c r="HE221" s="3">
        <v>261.1</v>
      </c>
      <c r="HF221" s="3"/>
      <c r="HG221" s="3">
        <v>260.185202292686</v>
      </c>
      <c r="HH221" s="3"/>
      <c r="HI221" s="3"/>
      <c r="HJ221" s="80">
        <v>72.387</v>
      </c>
      <c r="HK221" s="3"/>
      <c r="HL221" s="3">
        <v>72.1936394453979</v>
      </c>
      <c r="HM221" s="3"/>
      <c r="HN221" s="3"/>
      <c r="HO221" s="3"/>
      <c r="HP221" s="3"/>
      <c r="HQ221" s="3"/>
      <c r="HR221" s="3"/>
      <c r="HS221" s="3"/>
      <c r="HT221" s="3">
        <v>386109.0</v>
      </c>
    </row>
    <row r="222" ht="12.75" customHeight="1">
      <c r="A222" s="3" t="s">
        <v>61</v>
      </c>
      <c r="B222" s="3">
        <v>1999.0</v>
      </c>
      <c r="C222" s="3">
        <v>1999.8333333332853</v>
      </c>
      <c r="D222" s="3">
        <v>263.7</v>
      </c>
      <c r="E222" s="3">
        <v>2350.914</v>
      </c>
      <c r="F222" s="3">
        <v>76.6327916600184</v>
      </c>
      <c r="G222" s="3">
        <v>76.01484</v>
      </c>
      <c r="H222" s="3">
        <v>5.8</v>
      </c>
      <c r="I222" s="3">
        <v>5.25</v>
      </c>
      <c r="J222" s="3">
        <v>391456.0</v>
      </c>
      <c r="K222" s="3">
        <v>29660.87</v>
      </c>
      <c r="L222" s="3">
        <v>186.0</v>
      </c>
      <c r="M222" s="3">
        <v>82.916955</v>
      </c>
      <c r="N222" s="3">
        <v>128.77</v>
      </c>
      <c r="O222" s="3">
        <v>541734.0</v>
      </c>
      <c r="P222" s="3">
        <v>6.2162</v>
      </c>
      <c r="Q222" s="3">
        <v>83.4</v>
      </c>
      <c r="R222" s="3">
        <v>541676.0</v>
      </c>
      <c r="S222" s="3">
        <v>741993.0</v>
      </c>
      <c r="T222" s="3">
        <v>231.900913066207</v>
      </c>
      <c r="U222" s="3">
        <v>2350.914</v>
      </c>
      <c r="V222" s="3">
        <v>2835.95</v>
      </c>
      <c r="W222" s="3">
        <v>2.41</v>
      </c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 t="s">
        <v>522</v>
      </c>
      <c r="HE222" s="3">
        <v>261.5</v>
      </c>
      <c r="HF222" s="3"/>
      <c r="HG222" s="3">
        <v>260.801402059469</v>
      </c>
      <c r="HH222" s="3"/>
      <c r="HI222" s="3"/>
      <c r="HJ222" s="80">
        <v>72.33</v>
      </c>
      <c r="HK222" s="3"/>
      <c r="HL222" s="3">
        <v>72.2336850286049</v>
      </c>
      <c r="HM222" s="3"/>
      <c r="HN222" s="3"/>
      <c r="HO222" s="3"/>
      <c r="HP222" s="3"/>
      <c r="HQ222" s="3"/>
      <c r="HR222" s="3"/>
      <c r="HS222" s="3"/>
      <c r="HT222" s="3">
        <v>391456.0</v>
      </c>
    </row>
    <row r="223" ht="12.75" customHeight="1">
      <c r="A223" s="3" t="s">
        <v>236</v>
      </c>
      <c r="B223" s="3">
        <v>1999.0</v>
      </c>
      <c r="C223" s="3">
        <v>1999.9166666666185</v>
      </c>
      <c r="D223" s="3">
        <v>261.7</v>
      </c>
      <c r="E223" s="3">
        <v>2351.927325</v>
      </c>
      <c r="F223" s="3">
        <v>76.7552581354196</v>
      </c>
      <c r="G223" s="3">
        <v>76.330985</v>
      </c>
      <c r="H223" s="3">
        <v>5.8</v>
      </c>
      <c r="I223" s="3">
        <v>5.5</v>
      </c>
      <c r="J223" s="3">
        <v>397759.0</v>
      </c>
      <c r="K223" s="3">
        <v>29984.87</v>
      </c>
      <c r="L223" s="3">
        <v>169.0</v>
      </c>
      <c r="M223" s="3">
        <v>82.973794</v>
      </c>
      <c r="N223" s="3">
        <v>128.83</v>
      </c>
      <c r="O223" s="3">
        <v>544819.0</v>
      </c>
      <c r="P223" s="3">
        <v>6.2301</v>
      </c>
      <c r="Q223" s="3">
        <v>83.3</v>
      </c>
      <c r="R223" s="3">
        <v>544781.0</v>
      </c>
      <c r="S223" s="3">
        <v>748210.0</v>
      </c>
      <c r="T223" s="3">
        <v>232.381520345465</v>
      </c>
      <c r="U223" s="3">
        <v>2351.927325</v>
      </c>
      <c r="V223" s="3">
        <v>3024.26</v>
      </c>
      <c r="W223" s="3">
        <v>2.27</v>
      </c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 t="s">
        <v>523</v>
      </c>
      <c r="HE223" s="3">
        <v>262.3</v>
      </c>
      <c r="HF223" s="3"/>
      <c r="HG223" s="3">
        <v>261.584718883881</v>
      </c>
      <c r="HH223" s="3"/>
      <c r="HI223" s="3"/>
      <c r="HJ223" s="80">
        <v>72.435</v>
      </c>
      <c r="HK223" s="3"/>
      <c r="HL223" s="3">
        <v>72.3534800701369</v>
      </c>
      <c r="HM223" s="3"/>
      <c r="HN223" s="3"/>
      <c r="HO223" s="3"/>
      <c r="HP223" s="3"/>
      <c r="HQ223" s="3"/>
      <c r="HR223" s="3"/>
      <c r="HS223" s="3"/>
      <c r="HT223" s="3">
        <v>397759.0</v>
      </c>
    </row>
    <row r="224" ht="12.75" customHeight="1">
      <c r="A224" s="3" t="s">
        <v>237</v>
      </c>
      <c r="B224" s="3">
        <v>1999.0</v>
      </c>
      <c r="C224" s="3">
        <v>1999.9999999999518</v>
      </c>
      <c r="D224" s="3">
        <v>268.5</v>
      </c>
      <c r="E224" s="3">
        <v>2356.99395</v>
      </c>
      <c r="F224" s="3">
        <v>76.7932350238057</v>
      </c>
      <c r="G224" s="3">
        <v>76.254176</v>
      </c>
      <c r="H224" s="3">
        <v>5.9</v>
      </c>
      <c r="I224" s="3">
        <v>5.5</v>
      </c>
      <c r="J224" s="3">
        <v>399194.0</v>
      </c>
      <c r="K224" s="3">
        <v>31092.86</v>
      </c>
      <c r="L224" s="3">
        <v>166.0</v>
      </c>
      <c r="M224" s="3">
        <v>83.409251</v>
      </c>
      <c r="N224" s="3">
        <v>129.7</v>
      </c>
      <c r="O224" s="3">
        <v>555919.0</v>
      </c>
      <c r="P224" s="3">
        <v>6.5369</v>
      </c>
      <c r="Q224" s="3">
        <v>83.4</v>
      </c>
      <c r="R224" s="3">
        <v>555850.0</v>
      </c>
      <c r="S224" s="3">
        <v>754850.0</v>
      </c>
      <c r="T224" s="3">
        <v>233.131471164807</v>
      </c>
      <c r="U224" s="3">
        <v>2356.99395</v>
      </c>
      <c r="V224" s="3">
        <v>3146.68</v>
      </c>
      <c r="W224" s="3">
        <v>2.2</v>
      </c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 t="s">
        <v>524</v>
      </c>
      <c r="HE224" s="3">
        <v>262.6</v>
      </c>
      <c r="HF224" s="3"/>
      <c r="HG224" s="3">
        <v>262.269714518406</v>
      </c>
      <c r="HH224" s="3"/>
      <c r="HI224" s="3"/>
      <c r="HJ224" s="80">
        <v>72.615</v>
      </c>
      <c r="HK224" s="3"/>
      <c r="HL224" s="3">
        <v>72.4364257534774</v>
      </c>
      <c r="HM224" s="3"/>
      <c r="HN224" s="3"/>
      <c r="HO224" s="3"/>
      <c r="HP224" s="3"/>
      <c r="HQ224" s="3"/>
      <c r="HR224" s="3"/>
      <c r="HS224" s="3"/>
      <c r="HT224" s="3">
        <v>399194.0</v>
      </c>
    </row>
    <row r="225" ht="12.75" customHeight="1">
      <c r="A225" s="3" t="s">
        <v>58</v>
      </c>
      <c r="B225" s="3">
        <v>2000.0</v>
      </c>
      <c r="C225" s="3">
        <v>2000.083333333285</v>
      </c>
      <c r="D225" s="3">
        <v>274.7</v>
      </c>
      <c r="E225" s="3">
        <v>2362.060575</v>
      </c>
      <c r="F225" s="3">
        <v>76.8006873447449</v>
      </c>
      <c r="G225" s="3">
        <v>76.778706</v>
      </c>
      <c r="H225" s="3">
        <v>5.8</v>
      </c>
      <c r="I225" s="3">
        <v>5.75</v>
      </c>
      <c r="J225" s="3">
        <v>405625.0</v>
      </c>
      <c r="K225" s="3">
        <v>31321.86</v>
      </c>
      <c r="L225" s="3">
        <v>202.0</v>
      </c>
      <c r="M225" s="3">
        <v>84.230523</v>
      </c>
      <c r="N225" s="3">
        <v>131.65</v>
      </c>
      <c r="O225" s="3">
        <v>551129.0</v>
      </c>
      <c r="P225" s="3">
        <v>6.5279</v>
      </c>
      <c r="Q225" s="3">
        <v>83.5</v>
      </c>
      <c r="R225" s="3">
        <v>551104.0</v>
      </c>
      <c r="S225" s="3">
        <v>754886.0</v>
      </c>
      <c r="T225" s="3">
        <v>233.898894708904</v>
      </c>
      <c r="U225" s="3">
        <v>2362.060575</v>
      </c>
      <c r="V225" s="3">
        <v>3072.11</v>
      </c>
      <c r="W225" s="3">
        <v>2.24</v>
      </c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 t="s">
        <v>525</v>
      </c>
      <c r="HE225" s="3">
        <v>262.7</v>
      </c>
      <c r="HF225" s="3"/>
      <c r="HG225" s="3">
        <v>262.593757743815</v>
      </c>
      <c r="HH225" s="3"/>
      <c r="HI225" s="3"/>
      <c r="HJ225" s="80">
        <v>71.936</v>
      </c>
      <c r="HK225" s="3"/>
      <c r="HL225" s="3">
        <v>72.3969574452138</v>
      </c>
      <c r="HM225" s="3"/>
      <c r="HN225" s="3"/>
      <c r="HO225" s="3"/>
      <c r="HP225" s="3"/>
      <c r="HQ225" s="3"/>
      <c r="HR225" s="3"/>
      <c r="HS225" s="3"/>
      <c r="HT225" s="3">
        <v>405625.0</v>
      </c>
    </row>
    <row r="226" ht="12.75" customHeight="1">
      <c r="A226" s="3" t="s">
        <v>230</v>
      </c>
      <c r="B226" s="3">
        <v>2000.0</v>
      </c>
      <c r="C226" s="3">
        <v>2000.1666666666183</v>
      </c>
      <c r="D226" s="3">
        <v>272.5</v>
      </c>
      <c r="E226" s="3">
        <v>2362.060575</v>
      </c>
      <c r="F226" s="3">
        <v>76.887526955333</v>
      </c>
      <c r="G226" s="3">
        <v>76.937195</v>
      </c>
      <c r="H226" s="3">
        <v>5.8</v>
      </c>
      <c r="I226" s="3">
        <v>6.0</v>
      </c>
      <c r="J226" s="3">
        <v>409622.0</v>
      </c>
      <c r="K226" s="3">
        <v>30421.86</v>
      </c>
      <c r="L226" s="3">
        <v>195.0</v>
      </c>
      <c r="M226" s="3">
        <v>84.639578</v>
      </c>
      <c r="N226" s="3">
        <v>131.48</v>
      </c>
      <c r="O226" s="3">
        <v>553142.0</v>
      </c>
      <c r="P226" s="3">
        <v>6.757</v>
      </c>
      <c r="Q226" s="3">
        <v>83.5</v>
      </c>
      <c r="R226" s="3">
        <v>553135.0</v>
      </c>
      <c r="S226" s="3">
        <v>762532.0</v>
      </c>
      <c r="T226" s="3">
        <v>234.515117344003</v>
      </c>
      <c r="U226" s="3">
        <v>2362.060575</v>
      </c>
      <c r="V226" s="3">
        <v>2947.1</v>
      </c>
      <c r="W226" s="3">
        <v>2.28</v>
      </c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 t="s">
        <v>526</v>
      </c>
      <c r="HE226" s="3">
        <v>264.3</v>
      </c>
      <c r="HF226" s="3"/>
      <c r="HG226" s="3">
        <v>264.222644891742</v>
      </c>
      <c r="HH226" s="3"/>
      <c r="HI226" s="3"/>
      <c r="HJ226" s="80">
        <v>72.159</v>
      </c>
      <c r="HK226" s="3"/>
      <c r="HL226" s="3">
        <v>72.4561866695851</v>
      </c>
      <c r="HM226" s="3"/>
      <c r="HN226" s="3"/>
      <c r="HO226" s="3"/>
      <c r="HP226" s="3"/>
      <c r="HQ226" s="3"/>
      <c r="HR226" s="3"/>
      <c r="HS226" s="3"/>
      <c r="HT226" s="3">
        <v>409622.0</v>
      </c>
    </row>
    <row r="227" ht="12.75" customHeight="1">
      <c r="A227" s="3" t="s">
        <v>231</v>
      </c>
      <c r="B227" s="3">
        <v>2000.0</v>
      </c>
      <c r="C227" s="3">
        <v>2000.2499999999516</v>
      </c>
      <c r="D227" s="3">
        <v>271.8</v>
      </c>
      <c r="E227" s="3">
        <v>2362.060575</v>
      </c>
      <c r="F227" s="3">
        <v>76.9374485959687</v>
      </c>
      <c r="G227" s="3">
        <v>76.984099</v>
      </c>
      <c r="H227" s="3">
        <v>5.7</v>
      </c>
      <c r="I227" s="3">
        <v>6.0</v>
      </c>
      <c r="J227" s="3">
        <v>413472.0</v>
      </c>
      <c r="K227" s="3">
        <v>30563.86</v>
      </c>
      <c r="L227" s="3">
        <v>151.0</v>
      </c>
      <c r="M227" s="3">
        <v>84.629898</v>
      </c>
      <c r="N227" s="3">
        <v>131.18</v>
      </c>
      <c r="O227" s="3">
        <v>557451.0</v>
      </c>
      <c r="P227" s="3">
        <v>6.9893</v>
      </c>
      <c r="Q227" s="3">
        <v>83.9</v>
      </c>
      <c r="R227" s="3">
        <v>557373.0</v>
      </c>
      <c r="S227" s="3">
        <v>765325.0</v>
      </c>
      <c r="T227" s="3">
        <v>235.050329684971</v>
      </c>
      <c r="U227" s="3">
        <v>2362.060575</v>
      </c>
      <c r="V227" s="3">
        <v>3126.1</v>
      </c>
      <c r="W227" s="3">
        <v>2.12</v>
      </c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 t="s">
        <v>527</v>
      </c>
      <c r="HE227" s="3">
        <v>264.6</v>
      </c>
      <c r="HF227" s="3"/>
      <c r="HG227" s="3">
        <v>264.690509150512</v>
      </c>
      <c r="HH227" s="3"/>
      <c r="HI227" s="3"/>
      <c r="HJ227" s="80">
        <v>72.338</v>
      </c>
      <c r="HK227" s="3"/>
      <c r="HL227" s="3">
        <v>72.4902154517694</v>
      </c>
      <c r="HM227" s="3"/>
      <c r="HN227" s="3"/>
      <c r="HO227" s="3"/>
      <c r="HP227" s="3"/>
      <c r="HQ227" s="3"/>
      <c r="HR227" s="3"/>
      <c r="HS227" s="3"/>
      <c r="HT227" s="3">
        <v>413472.0</v>
      </c>
    </row>
    <row r="228" ht="12.75" customHeight="1">
      <c r="A228" s="3" t="s">
        <v>59</v>
      </c>
      <c r="B228" s="3">
        <v>2000.0</v>
      </c>
      <c r="C228" s="3">
        <v>2000.3333333332848</v>
      </c>
      <c r="D228" s="3">
        <v>273.4</v>
      </c>
      <c r="E228" s="3">
        <v>2403.6069</v>
      </c>
      <c r="F228" s="3">
        <v>76.9384865462934</v>
      </c>
      <c r="G228" s="3">
        <v>77.288608</v>
      </c>
      <c r="H228" s="3">
        <v>5.6</v>
      </c>
      <c r="I228" s="3">
        <v>6.0</v>
      </c>
      <c r="J228" s="3">
        <v>421283.0</v>
      </c>
      <c r="K228" s="3">
        <v>30799.86</v>
      </c>
      <c r="L228" s="3">
        <v>214.0</v>
      </c>
      <c r="M228" s="3">
        <v>84.1990749999999</v>
      </c>
      <c r="N228" s="3">
        <v>132.95</v>
      </c>
      <c r="O228" s="3">
        <v>561056.0</v>
      </c>
      <c r="P228" s="3">
        <v>6.9903</v>
      </c>
      <c r="Q228" s="3">
        <v>84.3</v>
      </c>
      <c r="R228" s="3">
        <v>560968.0</v>
      </c>
      <c r="S228" s="3">
        <v>775645.0</v>
      </c>
      <c r="T228" s="3">
        <v>235.588131818769</v>
      </c>
      <c r="U228" s="3">
        <v>2403.6069</v>
      </c>
      <c r="V228" s="3">
        <v>3000.08</v>
      </c>
      <c r="W228" s="3">
        <v>2.19</v>
      </c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 t="s">
        <v>528</v>
      </c>
      <c r="HE228" s="3">
        <v>264.8</v>
      </c>
      <c r="HF228" s="3"/>
      <c r="HG228" s="3">
        <v>265.242436116158</v>
      </c>
      <c r="HH228" s="3"/>
      <c r="HI228" s="3"/>
      <c r="HJ228" s="80">
        <v>72.573</v>
      </c>
      <c r="HK228" s="3"/>
      <c r="HL228" s="3">
        <v>72.4988180915606</v>
      </c>
      <c r="HM228" s="3"/>
      <c r="HN228" s="3"/>
      <c r="HO228" s="3"/>
      <c r="HP228" s="3"/>
      <c r="HQ228" s="3"/>
      <c r="HR228" s="3"/>
      <c r="HS228" s="3"/>
      <c r="HT228" s="3">
        <v>421283.0</v>
      </c>
    </row>
    <row r="229" ht="12.75" customHeight="1">
      <c r="A229" s="3" t="s">
        <v>232</v>
      </c>
      <c r="B229" s="3">
        <v>2000.0</v>
      </c>
      <c r="C229" s="3">
        <v>2000.416666666618</v>
      </c>
      <c r="D229" s="3">
        <v>273.3</v>
      </c>
      <c r="E229" s="3">
        <v>2405.63355</v>
      </c>
      <c r="F229" s="3">
        <v>76.9244905528807</v>
      </c>
      <c r="G229" s="3">
        <v>77.369111</v>
      </c>
      <c r="H229" s="3">
        <v>5.5</v>
      </c>
      <c r="I229" s="3">
        <v>6.0</v>
      </c>
      <c r="J229" s="3">
        <v>428532.0</v>
      </c>
      <c r="K229" s="3">
        <v>30975.85</v>
      </c>
      <c r="L229" s="3">
        <v>189.0</v>
      </c>
      <c r="M229" s="3">
        <v>83.568933</v>
      </c>
      <c r="N229" s="3">
        <v>130.57</v>
      </c>
      <c r="O229" s="3">
        <v>563344.0</v>
      </c>
      <c r="P229" s="3">
        <v>7.0019</v>
      </c>
      <c r="Q229" s="3">
        <v>84.3</v>
      </c>
      <c r="R229" s="3">
        <v>563314.0</v>
      </c>
      <c r="S229" s="3">
        <v>786575.0</v>
      </c>
      <c r="T229" s="3">
        <v>236.192179269529</v>
      </c>
      <c r="U229" s="3">
        <v>2405.63355</v>
      </c>
      <c r="V229" s="3">
        <v>2959.31</v>
      </c>
      <c r="W229" s="3">
        <v>2.22</v>
      </c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 t="s">
        <v>529</v>
      </c>
      <c r="HE229" s="3">
        <v>265.7</v>
      </c>
      <c r="HF229" s="3"/>
      <c r="HG229" s="3">
        <v>266.372315225362</v>
      </c>
      <c r="HH229" s="3"/>
      <c r="HI229" s="3"/>
      <c r="HJ229" s="80">
        <v>72.771</v>
      </c>
      <c r="HK229" s="3"/>
      <c r="HL229" s="3">
        <v>72.4468489019081</v>
      </c>
      <c r="HM229" s="3"/>
      <c r="HN229" s="3"/>
      <c r="HO229" s="3"/>
      <c r="HP229" s="3"/>
      <c r="HQ229" s="3"/>
      <c r="HR229" s="3"/>
      <c r="HS229" s="3"/>
      <c r="HT229" s="3">
        <v>428532.0</v>
      </c>
    </row>
    <row r="230" ht="12.75" customHeight="1">
      <c r="A230" s="3" t="s">
        <v>233</v>
      </c>
      <c r="B230" s="3">
        <v>2000.0</v>
      </c>
      <c r="C230" s="3">
        <v>2000.4999999999513</v>
      </c>
      <c r="D230" s="3">
        <v>271.6</v>
      </c>
      <c r="E230" s="3">
        <v>2409.68685</v>
      </c>
      <c r="F230" s="3">
        <v>76.9872108477903</v>
      </c>
      <c r="G230" s="3">
        <v>77.542281</v>
      </c>
      <c r="H230" s="3">
        <v>5.3</v>
      </c>
      <c r="I230" s="3">
        <v>6.0</v>
      </c>
      <c r="J230" s="3">
        <v>431758.0</v>
      </c>
      <c r="K230" s="3">
        <v>31221.85</v>
      </c>
      <c r="L230" s="3">
        <v>225.0</v>
      </c>
      <c r="M230" s="3">
        <v>82.731992</v>
      </c>
      <c r="N230" s="3">
        <v>126.58</v>
      </c>
      <c r="O230" s="3">
        <v>565937.0</v>
      </c>
      <c r="P230" s="3">
        <v>7.1135</v>
      </c>
      <c r="Q230" s="3">
        <v>84.6</v>
      </c>
      <c r="R230" s="3">
        <v>565822.0</v>
      </c>
      <c r="S230" s="3">
        <v>792339.0</v>
      </c>
      <c r="T230" s="3">
        <v>236.941347374516</v>
      </c>
      <c r="U230" s="3">
        <v>2409.68685</v>
      </c>
      <c r="V230" s="3">
        <v>3076.22</v>
      </c>
      <c r="W230" s="3">
        <v>2.14</v>
      </c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 t="s">
        <v>530</v>
      </c>
      <c r="HE230" s="3">
        <v>265.9</v>
      </c>
      <c r="HF230" s="3"/>
      <c r="HG230" s="3">
        <v>267.195293308075</v>
      </c>
      <c r="HH230" s="3"/>
      <c r="HI230" s="3"/>
      <c r="HJ230" s="80">
        <v>72.876</v>
      </c>
      <c r="HK230" s="3"/>
      <c r="HL230" s="3">
        <v>72.6300459091332</v>
      </c>
      <c r="HM230" s="3"/>
      <c r="HN230" s="3"/>
      <c r="HO230" s="3"/>
      <c r="HP230" s="3"/>
      <c r="HQ230" s="3"/>
      <c r="HR230" s="3"/>
      <c r="HS230" s="3"/>
      <c r="HT230" s="3">
        <v>431758.0</v>
      </c>
    </row>
    <row r="231" ht="12.75" customHeight="1">
      <c r="A231" s="3" t="s">
        <v>60</v>
      </c>
      <c r="B231" s="3">
        <v>2000.0</v>
      </c>
      <c r="C231" s="3">
        <v>2000.5833333332846</v>
      </c>
      <c r="D231" s="3">
        <v>273.7</v>
      </c>
      <c r="E231" s="3">
        <v>2417.79345</v>
      </c>
      <c r="F231" s="3">
        <v>76.9795992151934</v>
      </c>
      <c r="G231" s="3">
        <v>77.498599</v>
      </c>
      <c r="H231" s="3">
        <v>5.3</v>
      </c>
      <c r="I231" s="3">
        <v>6.0</v>
      </c>
      <c r="J231" s="3">
        <v>435373.0</v>
      </c>
      <c r="K231" s="3">
        <v>31284.85</v>
      </c>
      <c r="L231" s="3">
        <v>184.0</v>
      </c>
      <c r="M231" s="3">
        <v>81.707697</v>
      </c>
      <c r="N231" s="3">
        <v>127.59</v>
      </c>
      <c r="O231" s="3">
        <v>568904.0</v>
      </c>
      <c r="P231" s="3">
        <v>7.0519</v>
      </c>
      <c r="Q231" s="3">
        <v>84.7</v>
      </c>
      <c r="R231" s="3">
        <v>568892.0</v>
      </c>
      <c r="S231" s="3">
        <v>793320.0</v>
      </c>
      <c r="T231" s="3">
        <v>238.006244915432</v>
      </c>
      <c r="U231" s="3">
        <v>2417.79345</v>
      </c>
      <c r="V231" s="3">
        <v>3085.7</v>
      </c>
      <c r="W231" s="3">
        <v>2.12</v>
      </c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 t="s">
        <v>531</v>
      </c>
      <c r="HE231" s="3">
        <v>265.9</v>
      </c>
      <c r="HF231" s="3"/>
      <c r="HG231" s="3">
        <v>268.016918606182</v>
      </c>
      <c r="HH231" s="3"/>
      <c r="HI231" s="3"/>
      <c r="HJ231" s="80">
        <v>72.508</v>
      </c>
      <c r="HK231" s="3"/>
      <c r="HL231" s="3">
        <v>72.7580613655104</v>
      </c>
      <c r="HM231" s="3"/>
      <c r="HN231" s="3"/>
      <c r="HO231" s="3"/>
      <c r="HP231" s="3"/>
      <c r="HQ231" s="3"/>
      <c r="HR231" s="3"/>
      <c r="HS231" s="3"/>
      <c r="HT231" s="3">
        <v>435373.0</v>
      </c>
    </row>
    <row r="232" ht="12.75" customHeight="1">
      <c r="A232" s="3" t="s">
        <v>234</v>
      </c>
      <c r="B232" s="3">
        <v>2000.0</v>
      </c>
      <c r="C232" s="3">
        <v>2000.6666666666179</v>
      </c>
      <c r="D232" s="3">
        <v>274.5</v>
      </c>
      <c r="E232" s="3">
        <v>2420.833425</v>
      </c>
      <c r="F232" s="3">
        <v>76.9550160053287</v>
      </c>
      <c r="G232" s="3">
        <v>78.049418</v>
      </c>
      <c r="H232" s="3">
        <v>5.3</v>
      </c>
      <c r="I232" s="3">
        <v>6.0</v>
      </c>
      <c r="J232" s="3">
        <v>440411.0</v>
      </c>
      <c r="K232" s="3">
        <v>31512.84</v>
      </c>
      <c r="L232" s="3">
        <v>194.0</v>
      </c>
      <c r="M232" s="3">
        <v>81.371927</v>
      </c>
      <c r="N232" s="3">
        <v>129.25</v>
      </c>
      <c r="O232" s="3">
        <v>572374.0</v>
      </c>
      <c r="P232" s="3">
        <v>7.0462</v>
      </c>
      <c r="Q232" s="3">
        <v>84.4</v>
      </c>
      <c r="R232" s="3">
        <v>572451.0</v>
      </c>
      <c r="S232" s="3">
        <v>800994.0</v>
      </c>
      <c r="T232" s="3">
        <v>238.524764340128</v>
      </c>
      <c r="U232" s="3">
        <v>2420.833425</v>
      </c>
      <c r="V232" s="3">
        <v>3114.63</v>
      </c>
      <c r="W232" s="3">
        <v>2.12</v>
      </c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 t="s">
        <v>532</v>
      </c>
      <c r="HE232" s="3">
        <v>270.4</v>
      </c>
      <c r="HF232" s="3"/>
      <c r="HG232" s="3">
        <v>269.131413898316</v>
      </c>
      <c r="HH232" s="3"/>
      <c r="HI232" s="3"/>
      <c r="HJ232" s="80">
        <v>72.526</v>
      </c>
      <c r="HK232" s="3"/>
      <c r="HL232" s="3">
        <v>72.5269100399041</v>
      </c>
      <c r="HM232" s="3"/>
      <c r="HN232" s="3"/>
      <c r="HO232" s="3"/>
      <c r="HP232" s="3"/>
      <c r="HQ232" s="3"/>
      <c r="HR232" s="3"/>
      <c r="HS232" s="3"/>
      <c r="HT232" s="3">
        <v>440411.0</v>
      </c>
    </row>
    <row r="233" ht="12.75" customHeight="1">
      <c r="A233" s="3" t="s">
        <v>235</v>
      </c>
      <c r="B233" s="3">
        <v>2000.0</v>
      </c>
      <c r="C233" s="3">
        <v>2000.7499999999511</v>
      </c>
      <c r="D233" s="3">
        <v>280.4</v>
      </c>
      <c r="E233" s="3">
        <v>2424.886725</v>
      </c>
      <c r="F233" s="3">
        <v>77.2885336400944</v>
      </c>
      <c r="G233" s="3">
        <v>77.551983</v>
      </c>
      <c r="H233" s="3">
        <v>5.4</v>
      </c>
      <c r="I233" s="3">
        <v>6.0</v>
      </c>
      <c r="J233" s="3">
        <v>440967.0</v>
      </c>
      <c r="K233" s="3">
        <v>31865.83</v>
      </c>
      <c r="L233" s="3">
        <v>206.0</v>
      </c>
      <c r="M233" s="3">
        <v>81.720375</v>
      </c>
      <c r="N233" s="3">
        <v>127.5</v>
      </c>
      <c r="O233" s="3">
        <v>578833.0</v>
      </c>
      <c r="P233" s="3">
        <v>7.0405</v>
      </c>
      <c r="Q233" s="3">
        <v>84.6</v>
      </c>
      <c r="R233" s="3">
        <v>578743.0</v>
      </c>
      <c r="S233" s="3">
        <v>804827.0</v>
      </c>
      <c r="T233" s="3">
        <v>239.114073529322</v>
      </c>
      <c r="U233" s="3">
        <v>2424.886725</v>
      </c>
      <c r="V233" s="3">
        <v>3112.47</v>
      </c>
      <c r="W233" s="3">
        <v>2.12</v>
      </c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 t="s">
        <v>533</v>
      </c>
      <c r="HE233" s="3">
        <v>270.6</v>
      </c>
      <c r="HF233" s="3"/>
      <c r="HG233" s="3">
        <v>269.780447212166</v>
      </c>
      <c r="HH233" s="3"/>
      <c r="HI233" s="3"/>
      <c r="HJ233" s="80">
        <v>73.083</v>
      </c>
      <c r="HK233" s="3"/>
      <c r="HL233" s="3">
        <v>72.9284967015983</v>
      </c>
      <c r="HM233" s="3"/>
      <c r="HN233" s="3"/>
      <c r="HO233" s="3"/>
      <c r="HP233" s="3"/>
      <c r="HQ233" s="3"/>
      <c r="HR233" s="3"/>
      <c r="HS233" s="3"/>
      <c r="HT233" s="3">
        <v>440967.0</v>
      </c>
    </row>
    <row r="234" ht="12.75" customHeight="1">
      <c r="A234" s="3" t="s">
        <v>61</v>
      </c>
      <c r="B234" s="3">
        <v>2000.0</v>
      </c>
      <c r="C234" s="3">
        <v>2000.8333333332844</v>
      </c>
      <c r="D234" s="3">
        <v>277.0</v>
      </c>
      <c r="E234" s="3">
        <v>2432.993325</v>
      </c>
      <c r="F234" s="3">
        <v>77.3283756404769</v>
      </c>
      <c r="G234" s="3">
        <v>77.7131239999999</v>
      </c>
      <c r="H234" s="3">
        <v>5.3</v>
      </c>
      <c r="I234" s="3">
        <v>6.0</v>
      </c>
      <c r="J234" s="3">
        <v>448746.0</v>
      </c>
      <c r="K234" s="3">
        <v>32052.83</v>
      </c>
      <c r="L234" s="3">
        <v>220.0</v>
      </c>
      <c r="M234" s="3">
        <v>82.760534</v>
      </c>
      <c r="N234" s="3">
        <v>130.97</v>
      </c>
      <c r="O234" s="3">
        <v>584999.0</v>
      </c>
      <c r="P234" s="3">
        <v>6.9426</v>
      </c>
      <c r="Q234" s="3">
        <v>84.8</v>
      </c>
      <c r="R234" s="3">
        <v>584998.0</v>
      </c>
      <c r="S234" s="3">
        <v>812474.0</v>
      </c>
      <c r="T234" s="3">
        <v>239.995984294063</v>
      </c>
      <c r="U234" s="3">
        <v>2432.993325</v>
      </c>
      <c r="V234" s="3">
        <v>3015.93</v>
      </c>
      <c r="W234" s="3">
        <v>2.17</v>
      </c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 t="s">
        <v>534</v>
      </c>
      <c r="HE234" s="3">
        <v>270.6</v>
      </c>
      <c r="HF234" s="3"/>
      <c r="HG234" s="3">
        <v>270.302801502729</v>
      </c>
      <c r="HH234" s="3"/>
      <c r="HI234" s="3"/>
      <c r="HJ234" s="80">
        <v>73.05</v>
      </c>
      <c r="HK234" s="3"/>
      <c r="HL234" s="3">
        <v>72.9684471895056</v>
      </c>
      <c r="HM234" s="3"/>
      <c r="HN234" s="3"/>
      <c r="HO234" s="3"/>
      <c r="HP234" s="3"/>
      <c r="HQ234" s="3"/>
      <c r="HR234" s="3"/>
      <c r="HS234" s="3"/>
      <c r="HT234" s="3">
        <v>448746.0</v>
      </c>
    </row>
    <row r="235" ht="12.75" customHeight="1">
      <c r="A235" s="3" t="s">
        <v>236</v>
      </c>
      <c r="B235" s="3">
        <v>2000.0</v>
      </c>
      <c r="C235" s="3">
        <v>2000.9166666666176</v>
      </c>
      <c r="D235" s="3">
        <v>278.6</v>
      </c>
      <c r="E235" s="3">
        <v>2436.0333</v>
      </c>
      <c r="F235" s="3">
        <v>77.4717032719318</v>
      </c>
      <c r="G235" s="3">
        <v>77.80286</v>
      </c>
      <c r="H235" s="3">
        <v>5.2</v>
      </c>
      <c r="I235" s="3">
        <v>6.0</v>
      </c>
      <c r="J235" s="3">
        <v>448618.0</v>
      </c>
      <c r="K235" s="3">
        <v>32223.83</v>
      </c>
      <c r="L235" s="3">
        <v>207.0</v>
      </c>
      <c r="M235" s="3">
        <v>83.278046</v>
      </c>
      <c r="N235" s="3">
        <v>128.87</v>
      </c>
      <c r="O235" s="3">
        <v>583492.0</v>
      </c>
      <c r="P235" s="3">
        <v>6.9556</v>
      </c>
      <c r="Q235" s="3">
        <v>84.7</v>
      </c>
      <c r="R235" s="3">
        <v>583456.0</v>
      </c>
      <c r="S235" s="3">
        <v>816909.0</v>
      </c>
      <c r="T235" s="3">
        <v>240.65949433537</v>
      </c>
      <c r="U235" s="3">
        <v>2436.0333</v>
      </c>
      <c r="V235" s="3">
        <v>3050.28</v>
      </c>
      <c r="W235" s="3">
        <v>2.16</v>
      </c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 t="s">
        <v>535</v>
      </c>
      <c r="HE235" s="3">
        <v>272.2</v>
      </c>
      <c r="HF235" s="3"/>
      <c r="HG235" s="3">
        <v>270.798213200672</v>
      </c>
      <c r="HH235" s="3"/>
      <c r="HI235" s="3"/>
      <c r="HJ235" s="80">
        <v>73.205</v>
      </c>
      <c r="HK235" s="3"/>
      <c r="HL235" s="3">
        <v>73.2247063535683</v>
      </c>
      <c r="HM235" s="3"/>
      <c r="HN235" s="3"/>
      <c r="HO235" s="3"/>
      <c r="HP235" s="3"/>
      <c r="HQ235" s="3"/>
      <c r="HR235" s="3"/>
      <c r="HS235" s="3"/>
      <c r="HT235" s="3">
        <v>448618.0</v>
      </c>
    </row>
    <row r="236" ht="12.75" customHeight="1">
      <c r="A236" s="3" t="s">
        <v>237</v>
      </c>
      <c r="B236" s="3">
        <v>2000.0</v>
      </c>
      <c r="C236" s="3">
        <v>2000.999999999951</v>
      </c>
      <c r="D236" s="3">
        <v>277.0</v>
      </c>
      <c r="E236" s="3">
        <v>2438.05995</v>
      </c>
      <c r="F236" s="3">
        <v>77.4986390996613</v>
      </c>
      <c r="G236" s="3">
        <v>77.884016</v>
      </c>
      <c r="H236" s="3">
        <v>5.2</v>
      </c>
      <c r="I236" s="3">
        <v>6.0</v>
      </c>
      <c r="J236" s="3">
        <v>459059.0</v>
      </c>
      <c r="K236" s="3">
        <v>32514.82</v>
      </c>
      <c r="L236" s="3">
        <v>190.0</v>
      </c>
      <c r="M236" s="3">
        <v>83.26142</v>
      </c>
      <c r="N236" s="3">
        <v>128.47</v>
      </c>
      <c r="O236" s="3">
        <v>594529.0</v>
      </c>
      <c r="P236" s="3">
        <v>6.991</v>
      </c>
      <c r="Q236" s="3">
        <v>84.5</v>
      </c>
      <c r="R236" s="3">
        <v>594454.0</v>
      </c>
      <c r="S236" s="3">
        <v>826067.0</v>
      </c>
      <c r="T236" s="3">
        <v>241.126683692639</v>
      </c>
      <c r="U236" s="3">
        <v>2438.05995</v>
      </c>
      <c r="V236" s="3">
        <v>2989.69</v>
      </c>
      <c r="W236" s="3">
        <v>2.22</v>
      </c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 t="s">
        <v>536</v>
      </c>
      <c r="HE236" s="3">
        <v>272.5</v>
      </c>
      <c r="HF236" s="3"/>
      <c r="HG236" s="3">
        <v>271.81337395226</v>
      </c>
      <c r="HH236" s="3"/>
      <c r="HI236" s="3"/>
      <c r="HJ236" s="80">
        <v>73.2</v>
      </c>
      <c r="HK236" s="3"/>
      <c r="HL236" s="3">
        <v>73.091796941553</v>
      </c>
      <c r="HM236" s="3"/>
      <c r="HN236" s="3"/>
      <c r="HO236" s="3"/>
      <c r="HP236" s="3"/>
      <c r="HQ236" s="3"/>
      <c r="HR236" s="3"/>
      <c r="HS236" s="3"/>
      <c r="HT236" s="3">
        <v>459059.0</v>
      </c>
    </row>
    <row r="237" ht="12.75" customHeight="1">
      <c r="A237" s="3" t="s">
        <v>58</v>
      </c>
      <c r="B237" s="3">
        <v>2001.0</v>
      </c>
      <c r="C237" s="3">
        <v>2001.0833333332841</v>
      </c>
      <c r="D237" s="3">
        <v>277.9</v>
      </c>
      <c r="E237" s="3">
        <v>2442.11325</v>
      </c>
      <c r="F237" s="3">
        <v>77.5967987089066</v>
      </c>
      <c r="G237" s="3">
        <v>78.390208</v>
      </c>
      <c r="H237" s="3">
        <v>5.2</v>
      </c>
      <c r="I237" s="3">
        <v>6.0</v>
      </c>
      <c r="J237" s="3">
        <v>462080.0</v>
      </c>
      <c r="K237" s="3">
        <v>32734.82</v>
      </c>
      <c r="L237" s="3">
        <v>132.0</v>
      </c>
      <c r="M237" s="3">
        <v>82.711353</v>
      </c>
      <c r="N237" s="3">
        <v>126.57</v>
      </c>
      <c r="O237" s="3">
        <v>594958.0</v>
      </c>
      <c r="P237" s="3">
        <v>7.0144</v>
      </c>
      <c r="Q237" s="3">
        <v>84.2</v>
      </c>
      <c r="R237" s="3">
        <v>594898.0</v>
      </c>
      <c r="S237" s="3">
        <v>835046.0</v>
      </c>
      <c r="T237" s="3">
        <v>241.785084956812</v>
      </c>
      <c r="U237" s="3">
        <v>2442.11325</v>
      </c>
      <c r="V237" s="3">
        <v>2979.84</v>
      </c>
      <c r="W237" s="3">
        <v>2.22</v>
      </c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 t="s">
        <v>537</v>
      </c>
      <c r="HE237" s="3">
        <v>272.7</v>
      </c>
      <c r="HF237" s="3"/>
      <c r="HG237" s="3">
        <v>272.448973437839</v>
      </c>
      <c r="HH237" s="3"/>
      <c r="HI237" s="3"/>
      <c r="HJ237" s="80">
        <v>72.553</v>
      </c>
      <c r="HK237" s="3"/>
      <c r="HL237" s="3">
        <v>72.9237579550209</v>
      </c>
      <c r="HM237" s="3"/>
      <c r="HN237" s="3"/>
      <c r="HO237" s="3"/>
      <c r="HP237" s="3"/>
      <c r="HQ237" s="3"/>
      <c r="HR237" s="3"/>
      <c r="HS237" s="3"/>
      <c r="HT237" s="3">
        <v>462080.0</v>
      </c>
    </row>
    <row r="238" ht="12.75" customHeight="1">
      <c r="A238" s="3" t="s">
        <v>230</v>
      </c>
      <c r="B238" s="3">
        <v>2001.0</v>
      </c>
      <c r="C238" s="3">
        <v>2001.1666666666174</v>
      </c>
      <c r="D238" s="3">
        <v>282.3</v>
      </c>
      <c r="E238" s="3">
        <v>2442.11325</v>
      </c>
      <c r="F238" s="3">
        <v>77.6912993302199</v>
      </c>
      <c r="G238" s="3">
        <v>78.599684</v>
      </c>
      <c r="H238" s="3">
        <v>5.1</v>
      </c>
      <c r="I238" s="3">
        <v>5.75</v>
      </c>
      <c r="J238" s="3">
        <v>466274.0</v>
      </c>
      <c r="K238" s="3">
        <v>33008.82</v>
      </c>
      <c r="L238" s="3">
        <v>252.0</v>
      </c>
      <c r="M238" s="3">
        <v>82.715479</v>
      </c>
      <c r="N238" s="3">
        <v>125.98</v>
      </c>
      <c r="O238" s="3">
        <v>599478.0</v>
      </c>
      <c r="P238" s="3">
        <v>6.715</v>
      </c>
      <c r="Q238" s="3">
        <v>84.0</v>
      </c>
      <c r="R238" s="3">
        <v>599439.0</v>
      </c>
      <c r="S238" s="3">
        <v>833800.0</v>
      </c>
      <c r="T238" s="3">
        <v>242.359855832488</v>
      </c>
      <c r="U238" s="3">
        <v>2442.11325</v>
      </c>
      <c r="V238" s="3">
        <v>2955.31</v>
      </c>
      <c r="W238" s="3">
        <v>2.26</v>
      </c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 t="s">
        <v>538</v>
      </c>
      <c r="HE238" s="3">
        <v>272.8</v>
      </c>
      <c r="HF238" s="3"/>
      <c r="HG238" s="3">
        <v>272.668407795794</v>
      </c>
      <c r="HH238" s="3"/>
      <c r="HI238" s="3"/>
      <c r="HJ238" s="80">
        <v>72.749</v>
      </c>
      <c r="HK238" s="3"/>
      <c r="HL238" s="3">
        <v>73.0285623714507</v>
      </c>
      <c r="HM238" s="3"/>
      <c r="HN238" s="3"/>
      <c r="HO238" s="3"/>
      <c r="HP238" s="3"/>
      <c r="HQ238" s="3"/>
      <c r="HR238" s="3"/>
      <c r="HS238" s="3"/>
      <c r="HT238" s="3">
        <v>466274.0</v>
      </c>
    </row>
    <row r="239" ht="12.75" customHeight="1">
      <c r="A239" s="3" t="s">
        <v>231</v>
      </c>
      <c r="B239" s="3">
        <v>2001.0</v>
      </c>
      <c r="C239" s="3">
        <v>2001.2499999999507</v>
      </c>
      <c r="D239" s="3">
        <v>284.8</v>
      </c>
      <c r="E239" s="3">
        <v>2443.126575</v>
      </c>
      <c r="F239" s="3">
        <v>77.7745669443092</v>
      </c>
      <c r="G239" s="3">
        <v>78.810108</v>
      </c>
      <c r="H239" s="3">
        <v>5.0</v>
      </c>
      <c r="I239" s="3">
        <v>5.75</v>
      </c>
      <c r="J239" s="3">
        <v>476580.0</v>
      </c>
      <c r="K239" s="3">
        <v>33113.82</v>
      </c>
      <c r="L239" s="3">
        <v>188.0</v>
      </c>
      <c r="M239" s="3">
        <v>83.273168</v>
      </c>
      <c r="N239" s="3">
        <v>127.05</v>
      </c>
      <c r="O239" s="3">
        <v>604967.0</v>
      </c>
      <c r="P239" s="3">
        <v>6.7091</v>
      </c>
      <c r="Q239" s="3">
        <v>84.1</v>
      </c>
      <c r="R239" s="3">
        <v>604993.0</v>
      </c>
      <c r="S239" s="3">
        <v>848297.0</v>
      </c>
      <c r="T239" s="3">
        <v>243.108493913131</v>
      </c>
      <c r="U239" s="3">
        <v>2443.126575</v>
      </c>
      <c r="V239" s="3">
        <v>2759.72</v>
      </c>
      <c r="W239" s="3">
        <v>2.49</v>
      </c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 t="s">
        <v>539</v>
      </c>
      <c r="HE239" s="3">
        <v>273.0</v>
      </c>
      <c r="HF239" s="3"/>
      <c r="HG239" s="3">
        <v>273.097920437325</v>
      </c>
      <c r="HH239" s="3"/>
      <c r="HI239" s="3"/>
      <c r="HJ239" s="80">
        <v>72.995</v>
      </c>
      <c r="HK239" s="3"/>
      <c r="HL239" s="3">
        <v>73.1093298331967</v>
      </c>
      <c r="HM239" s="3"/>
      <c r="HN239" s="3"/>
      <c r="HO239" s="3"/>
      <c r="HP239" s="3"/>
      <c r="HQ239" s="3"/>
      <c r="HR239" s="3"/>
      <c r="HS239" s="3"/>
      <c r="HT239" s="3">
        <v>476580.0</v>
      </c>
    </row>
    <row r="240" ht="12.75" customHeight="1">
      <c r="A240" s="3" t="s">
        <v>59</v>
      </c>
      <c r="B240" s="3">
        <v>2001.0</v>
      </c>
      <c r="C240" s="3">
        <v>2001.333333333284</v>
      </c>
      <c r="D240" s="3">
        <v>289.2</v>
      </c>
      <c r="E240" s="3">
        <v>2494.80615</v>
      </c>
      <c r="F240" s="3">
        <v>77.9424360407311</v>
      </c>
      <c r="G240" s="3">
        <v>78.998058</v>
      </c>
      <c r="H240" s="3">
        <v>4.9</v>
      </c>
      <c r="I240" s="3">
        <v>5.5</v>
      </c>
      <c r="J240" s="3">
        <v>479821.0</v>
      </c>
      <c r="K240" s="3">
        <v>33023.82</v>
      </c>
      <c r="L240" s="3">
        <v>134.0</v>
      </c>
      <c r="M240" s="3">
        <v>84.396833</v>
      </c>
      <c r="N240" s="3">
        <v>128.02</v>
      </c>
      <c r="O240" s="3">
        <v>610688.0</v>
      </c>
      <c r="P240" s="3">
        <v>6.4674</v>
      </c>
      <c r="Q240" s="3">
        <v>84.2</v>
      </c>
      <c r="R240" s="3">
        <v>610626.0</v>
      </c>
      <c r="S240" s="3">
        <v>849397.0</v>
      </c>
      <c r="T240" s="3">
        <v>244.541154626749</v>
      </c>
      <c r="U240" s="3">
        <v>2494.80615</v>
      </c>
      <c r="V240" s="3">
        <v>2771.56</v>
      </c>
      <c r="W240" s="3">
        <v>2.48</v>
      </c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 t="s">
        <v>540</v>
      </c>
      <c r="HE240" s="3">
        <v>273.2</v>
      </c>
      <c r="HF240" s="3"/>
      <c r="HG240" s="3">
        <v>273.870359846446</v>
      </c>
      <c r="HH240" s="3"/>
      <c r="HI240" s="3"/>
      <c r="HJ240" s="80">
        <v>73.42</v>
      </c>
      <c r="HK240" s="3"/>
      <c r="HL240" s="3">
        <v>73.3047446796031</v>
      </c>
      <c r="HM240" s="3"/>
      <c r="HN240" s="3"/>
      <c r="HO240" s="3"/>
      <c r="HP240" s="3"/>
      <c r="HQ240" s="3"/>
      <c r="HR240" s="3"/>
      <c r="HS240" s="3"/>
      <c r="HT240" s="3">
        <v>479821.0</v>
      </c>
    </row>
    <row r="241" ht="12.75" customHeight="1">
      <c r="A241" s="3" t="s">
        <v>232</v>
      </c>
      <c r="B241" s="3">
        <v>2001.0</v>
      </c>
      <c r="C241" s="3">
        <v>2001.4166666666172</v>
      </c>
      <c r="D241" s="3">
        <v>292.5</v>
      </c>
      <c r="E241" s="3">
        <v>2498.85945</v>
      </c>
      <c r="F241" s="3">
        <v>78.1280951581082</v>
      </c>
      <c r="G241" s="3">
        <v>79.460212</v>
      </c>
      <c r="H241" s="3">
        <v>5.0</v>
      </c>
      <c r="I241" s="3">
        <v>5.25</v>
      </c>
      <c r="J241" s="3">
        <v>481500.0</v>
      </c>
      <c r="K241" s="3">
        <v>33010.82</v>
      </c>
      <c r="L241" s="3">
        <v>112.0</v>
      </c>
      <c r="M241" s="3">
        <v>84.983388</v>
      </c>
      <c r="N241" s="3">
        <v>128.63</v>
      </c>
      <c r="O241" s="3">
        <v>615062.0</v>
      </c>
      <c r="P241" s="3">
        <v>6.2286</v>
      </c>
      <c r="Q241" s="3">
        <v>84.5</v>
      </c>
      <c r="R241" s="3">
        <v>615059.0</v>
      </c>
      <c r="S241" s="3">
        <v>850842.0</v>
      </c>
      <c r="T241" s="3">
        <v>245.428809345674</v>
      </c>
      <c r="U241" s="3">
        <v>2498.85945</v>
      </c>
      <c r="V241" s="3">
        <v>2841.85</v>
      </c>
      <c r="W241" s="3">
        <v>2.35</v>
      </c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 t="s">
        <v>541</v>
      </c>
      <c r="HE241" s="3">
        <v>273.6</v>
      </c>
      <c r="HF241" s="3"/>
      <c r="HG241" s="3">
        <v>274.257343043972</v>
      </c>
      <c r="HH241" s="3"/>
      <c r="HI241" s="3"/>
      <c r="HJ241" s="80">
        <v>73.98</v>
      </c>
      <c r="HK241" s="3"/>
      <c r="HL241" s="3">
        <v>73.7402272736512</v>
      </c>
      <c r="HM241" s="3"/>
      <c r="HN241" s="3"/>
      <c r="HO241" s="3"/>
      <c r="HP241" s="3"/>
      <c r="HQ241" s="3"/>
      <c r="HR241" s="3"/>
      <c r="HS241" s="3"/>
      <c r="HT241" s="3">
        <v>481500.0</v>
      </c>
    </row>
    <row r="242" ht="12.75" customHeight="1">
      <c r="A242" s="3" t="s">
        <v>233</v>
      </c>
      <c r="B242" s="3">
        <v>2001.0</v>
      </c>
      <c r="C242" s="3">
        <v>2001.4999999999504</v>
      </c>
      <c r="D242" s="3">
        <v>297.4</v>
      </c>
      <c r="E242" s="3">
        <v>2500.8861</v>
      </c>
      <c r="F242" s="3">
        <v>78.2695017411355</v>
      </c>
      <c r="G242" s="3">
        <v>79.44173</v>
      </c>
      <c r="H242" s="3">
        <v>5.0</v>
      </c>
      <c r="I242" s="3">
        <v>5.25</v>
      </c>
      <c r="J242" s="3">
        <v>483716.0</v>
      </c>
      <c r="K242" s="3">
        <v>33282.82</v>
      </c>
      <c r="L242" s="3">
        <v>123.0</v>
      </c>
      <c r="M242" s="3">
        <v>85.019779</v>
      </c>
      <c r="N242" s="3">
        <v>128.6</v>
      </c>
      <c r="O242" s="3">
        <v>622792.0</v>
      </c>
      <c r="P242" s="3">
        <v>6.2138</v>
      </c>
      <c r="Q242" s="3">
        <v>84.4</v>
      </c>
      <c r="R242" s="3">
        <v>622671.0</v>
      </c>
      <c r="S242" s="3">
        <v>852807.0</v>
      </c>
      <c r="T242" s="3">
        <v>245.95704476031</v>
      </c>
      <c r="U242" s="3">
        <v>2500.8861</v>
      </c>
      <c r="V242" s="3">
        <v>2786.32</v>
      </c>
      <c r="W242" s="3">
        <v>2.37</v>
      </c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 t="s">
        <v>542</v>
      </c>
      <c r="HE242" s="3">
        <v>273.8</v>
      </c>
      <c r="HF242" s="3"/>
      <c r="HG242" s="3">
        <v>275.075463553563</v>
      </c>
      <c r="HH242" s="3"/>
      <c r="HI242" s="3"/>
      <c r="HJ242" s="80">
        <v>74.126</v>
      </c>
      <c r="HK242" s="3"/>
      <c r="HL242" s="3">
        <v>73.9415268545471</v>
      </c>
      <c r="HM242" s="3"/>
      <c r="HN242" s="3"/>
      <c r="HO242" s="3"/>
      <c r="HP242" s="3"/>
      <c r="HQ242" s="3"/>
      <c r="HR242" s="3"/>
      <c r="HS242" s="3"/>
      <c r="HT242" s="3">
        <v>483716.0</v>
      </c>
    </row>
    <row r="243" ht="12.75" customHeight="1">
      <c r="A243" s="3" t="s">
        <v>60</v>
      </c>
      <c r="B243" s="3">
        <v>2001.0</v>
      </c>
      <c r="C243" s="3">
        <v>2001.5833333332837</v>
      </c>
      <c r="D243" s="3">
        <v>299.4</v>
      </c>
      <c r="E243" s="3">
        <v>2502.91275</v>
      </c>
      <c r="F243" s="3">
        <v>78.3370699035694</v>
      </c>
      <c r="G243" s="3">
        <v>79.473833</v>
      </c>
      <c r="H243" s="3">
        <v>5.1</v>
      </c>
      <c r="I243" s="3">
        <v>5.25</v>
      </c>
      <c r="J243" s="3">
        <v>491868.0</v>
      </c>
      <c r="K243" s="3">
        <v>33468.82</v>
      </c>
      <c r="L243" s="3">
        <v>104.0</v>
      </c>
      <c r="M243" s="3">
        <v>84.506462</v>
      </c>
      <c r="N243" s="3">
        <v>129.3</v>
      </c>
      <c r="O243" s="3">
        <v>625177.0</v>
      </c>
      <c r="P243" s="3">
        <v>6.2192</v>
      </c>
      <c r="Q243" s="3">
        <v>84.2</v>
      </c>
      <c r="R243" s="3">
        <v>625172.0</v>
      </c>
      <c r="S243" s="3">
        <v>865077.0</v>
      </c>
      <c r="T243" s="3">
        <v>246.359969377632</v>
      </c>
      <c r="U243" s="3">
        <v>2502.91275</v>
      </c>
      <c r="V243" s="3">
        <v>2640.55</v>
      </c>
      <c r="W243" s="3">
        <v>2.5</v>
      </c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 t="s">
        <v>543</v>
      </c>
      <c r="HE243" s="3">
        <v>273.8</v>
      </c>
      <c r="HF243" s="3"/>
      <c r="HG243" s="3">
        <v>275.939677438288</v>
      </c>
      <c r="HH243" s="3"/>
      <c r="HI243" s="3"/>
      <c r="HJ243" s="80">
        <v>73.559</v>
      </c>
      <c r="HK243" s="3"/>
      <c r="HL243" s="3">
        <v>73.6518047318721</v>
      </c>
      <c r="HM243" s="3"/>
      <c r="HN243" s="3"/>
      <c r="HO243" s="3"/>
      <c r="HP243" s="3"/>
      <c r="HQ243" s="3"/>
      <c r="HR243" s="3"/>
      <c r="HS243" s="3"/>
      <c r="HT243" s="3">
        <v>491868.0</v>
      </c>
    </row>
    <row r="244" ht="12.75" customHeight="1">
      <c r="A244" s="3" t="s">
        <v>234</v>
      </c>
      <c r="B244" s="3">
        <v>2001.0</v>
      </c>
      <c r="C244" s="3">
        <v>2001.666666666617</v>
      </c>
      <c r="D244" s="3">
        <v>304.9</v>
      </c>
      <c r="E244" s="3">
        <v>2502.91275</v>
      </c>
      <c r="F244" s="3">
        <v>78.5135483134125</v>
      </c>
      <c r="G244" s="3">
        <v>80.165096</v>
      </c>
      <c r="H244" s="3">
        <v>5.1</v>
      </c>
      <c r="I244" s="3">
        <v>5.0</v>
      </c>
      <c r="J244" s="3">
        <v>488997.0</v>
      </c>
      <c r="K244" s="3">
        <v>33704.82</v>
      </c>
      <c r="L244" s="3">
        <v>118.0</v>
      </c>
      <c r="M244" s="3">
        <v>84.448475</v>
      </c>
      <c r="N244" s="3">
        <v>127.16</v>
      </c>
      <c r="O244" s="3">
        <v>630166.0</v>
      </c>
      <c r="P244" s="3">
        <v>5.9715</v>
      </c>
      <c r="Q244" s="3">
        <v>84.1</v>
      </c>
      <c r="R244" s="3">
        <v>630161.0</v>
      </c>
      <c r="S244" s="3">
        <v>867395.0</v>
      </c>
      <c r="T244" s="3">
        <v>246.653525283117</v>
      </c>
      <c r="U244" s="3">
        <v>2502.91275</v>
      </c>
      <c r="V244" s="3">
        <v>2633.13</v>
      </c>
      <c r="W244" s="3">
        <v>2.56</v>
      </c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 t="s">
        <v>544</v>
      </c>
      <c r="HE244" s="3">
        <v>278.0</v>
      </c>
      <c r="HF244" s="3"/>
      <c r="HG244" s="3">
        <v>276.728496942048</v>
      </c>
      <c r="HH244" s="3"/>
      <c r="HI244" s="3"/>
      <c r="HJ244" s="80">
        <v>73.852</v>
      </c>
      <c r="HK244" s="3"/>
      <c r="HL244" s="3">
        <v>73.8524372821379</v>
      </c>
      <c r="HM244" s="3"/>
      <c r="HN244" s="3"/>
      <c r="HO244" s="3"/>
      <c r="HP244" s="3"/>
      <c r="HQ244" s="3"/>
      <c r="HR244" s="3"/>
      <c r="HS244" s="3"/>
      <c r="HT244" s="3">
        <v>488997.0</v>
      </c>
    </row>
    <row r="245" ht="12.75" customHeight="1">
      <c r="A245" s="3" t="s">
        <v>235</v>
      </c>
      <c r="B245" s="3">
        <v>2001.0</v>
      </c>
      <c r="C245" s="3">
        <v>2001.7499999999502</v>
      </c>
      <c r="D245" s="3">
        <v>304.3</v>
      </c>
      <c r="E245" s="3">
        <v>2505.952725</v>
      </c>
      <c r="F245" s="3">
        <v>78.7176742823688</v>
      </c>
      <c r="G245" s="3">
        <v>79.761071</v>
      </c>
      <c r="H245" s="3">
        <v>5.1</v>
      </c>
      <c r="I245" s="3">
        <v>4.75</v>
      </c>
      <c r="J245" s="3">
        <v>499593.0</v>
      </c>
      <c r="K245" s="3">
        <v>33939.82</v>
      </c>
      <c r="L245" s="3">
        <v>108.0</v>
      </c>
      <c r="M245" s="3">
        <v>84.845063</v>
      </c>
      <c r="N245" s="3">
        <v>128.43</v>
      </c>
      <c r="O245" s="3">
        <v>634697.0</v>
      </c>
      <c r="P245" s="3">
        <v>5.7366</v>
      </c>
      <c r="Q245" s="3">
        <v>84.1</v>
      </c>
      <c r="R245" s="3">
        <v>634600.0</v>
      </c>
      <c r="S245" s="3">
        <v>880369.0</v>
      </c>
      <c r="T245" s="3">
        <v>247.16572201334</v>
      </c>
      <c r="U245" s="3">
        <v>2505.952725</v>
      </c>
      <c r="V245" s="3">
        <v>2356.57</v>
      </c>
      <c r="W245" s="3">
        <v>2.87</v>
      </c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 t="s">
        <v>545</v>
      </c>
      <c r="HE245" s="3">
        <v>278.3</v>
      </c>
      <c r="HF245" s="3"/>
      <c r="HG245" s="3">
        <v>277.507367485957</v>
      </c>
      <c r="HH245" s="3"/>
      <c r="HI245" s="3"/>
      <c r="HJ245" s="80">
        <v>74.054</v>
      </c>
      <c r="HK245" s="3"/>
      <c r="HL245" s="3">
        <v>73.9115355721734</v>
      </c>
      <c r="HM245" s="3"/>
      <c r="HN245" s="3"/>
      <c r="HO245" s="3"/>
      <c r="HP245" s="3"/>
      <c r="HQ245" s="3"/>
      <c r="HR245" s="3"/>
      <c r="HS245" s="3"/>
      <c r="HT245" s="3">
        <v>499593.0</v>
      </c>
    </row>
    <row r="246" ht="12.75" customHeight="1">
      <c r="A246" s="3" t="s">
        <v>61</v>
      </c>
      <c r="B246" s="3">
        <v>2001.0</v>
      </c>
      <c r="C246" s="3">
        <v>2001.8333333332835</v>
      </c>
      <c r="D246" s="3">
        <v>303.0</v>
      </c>
      <c r="E246" s="3">
        <v>2511.01935</v>
      </c>
      <c r="F246" s="3">
        <v>78.6215733937551</v>
      </c>
      <c r="G246" s="3">
        <v>79.968146</v>
      </c>
      <c r="H246" s="3">
        <v>5.1</v>
      </c>
      <c r="I246" s="3">
        <v>4.5</v>
      </c>
      <c r="J246" s="3">
        <v>501628.0</v>
      </c>
      <c r="K246" s="3">
        <v>34268.82</v>
      </c>
      <c r="L246" s="3">
        <v>100.0</v>
      </c>
      <c r="M246" s="3">
        <v>85.7012869999999</v>
      </c>
      <c r="N246" s="3">
        <v>128.14</v>
      </c>
      <c r="O246" s="3">
        <v>638041.0</v>
      </c>
      <c r="P246" s="3">
        <v>5.5009</v>
      </c>
      <c r="Q246" s="3">
        <v>84.0</v>
      </c>
      <c r="R246" s="3">
        <v>638008.0</v>
      </c>
      <c r="S246" s="3">
        <v>886146.0</v>
      </c>
      <c r="T246" s="3">
        <v>247.698640493632</v>
      </c>
      <c r="U246" s="3">
        <v>2511.01935</v>
      </c>
      <c r="V246" s="3">
        <v>2418.85</v>
      </c>
      <c r="W246" s="3">
        <v>2.77</v>
      </c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 t="s">
        <v>546</v>
      </c>
      <c r="HE246" s="3">
        <v>278.5</v>
      </c>
      <c r="HF246" s="3"/>
      <c r="HG246" s="3">
        <v>278.228018108699</v>
      </c>
      <c r="HH246" s="3"/>
      <c r="HI246" s="3"/>
      <c r="HJ246" s="80">
        <v>73.933</v>
      </c>
      <c r="HK246" s="3"/>
      <c r="HL246" s="3">
        <v>73.8523731060957</v>
      </c>
      <c r="HM246" s="3"/>
      <c r="HN246" s="3"/>
      <c r="HO246" s="3"/>
      <c r="HP246" s="3"/>
      <c r="HQ246" s="3"/>
      <c r="HR246" s="3"/>
      <c r="HS246" s="3"/>
      <c r="HT246" s="3">
        <v>501628.0</v>
      </c>
    </row>
    <row r="247" ht="12.75" customHeight="1">
      <c r="A247" s="3" t="s">
        <v>236</v>
      </c>
      <c r="B247" s="3">
        <v>2001.0</v>
      </c>
      <c r="C247" s="3">
        <v>2001.9166666666167</v>
      </c>
      <c r="D247" s="3">
        <v>311.1</v>
      </c>
      <c r="E247" s="3">
        <v>2512.032675</v>
      </c>
      <c r="F247" s="3">
        <v>78.7118370146173</v>
      </c>
      <c r="G247" s="3">
        <v>79.946972</v>
      </c>
      <c r="H247" s="3">
        <v>5.2</v>
      </c>
      <c r="I247" s="3">
        <v>4.0</v>
      </c>
      <c r="J247" s="3">
        <v>505394.0</v>
      </c>
      <c r="K247" s="3">
        <v>34666.82</v>
      </c>
      <c r="L247" s="3">
        <v>95.0</v>
      </c>
      <c r="M247" s="3">
        <v>86.367388</v>
      </c>
      <c r="N247" s="3">
        <v>128.42</v>
      </c>
      <c r="O247" s="3">
        <v>644524.0</v>
      </c>
      <c r="P247" s="3">
        <v>5.0064</v>
      </c>
      <c r="Q247" s="3">
        <v>83.5</v>
      </c>
      <c r="R247" s="3">
        <v>644395.0</v>
      </c>
      <c r="S247" s="3">
        <v>887351.0</v>
      </c>
      <c r="T247" s="3">
        <v>248.110558474664</v>
      </c>
      <c r="U247" s="3">
        <v>2512.032675</v>
      </c>
      <c r="V247" s="3">
        <v>2522.94</v>
      </c>
      <c r="W247" s="3">
        <v>2.64</v>
      </c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 t="s">
        <v>547</v>
      </c>
      <c r="HE247" s="3">
        <v>280.5</v>
      </c>
      <c r="HF247" s="3"/>
      <c r="HG247" s="3">
        <v>279.076532577239</v>
      </c>
      <c r="HH247" s="3"/>
      <c r="HI247" s="3"/>
      <c r="HJ247" s="80">
        <v>73.788</v>
      </c>
      <c r="HK247" s="3"/>
      <c r="HL247" s="3">
        <v>73.8047903944095</v>
      </c>
      <c r="HM247" s="3"/>
      <c r="HN247" s="3"/>
      <c r="HO247" s="3"/>
      <c r="HP247" s="3"/>
      <c r="HQ247" s="3"/>
      <c r="HR247" s="3"/>
      <c r="HS247" s="3"/>
      <c r="HT247" s="3">
        <v>505394.0</v>
      </c>
    </row>
    <row r="248" ht="12.75" customHeight="1">
      <c r="A248" s="3" t="s">
        <v>237</v>
      </c>
      <c r="B248" s="3">
        <v>2001.0</v>
      </c>
      <c r="C248" s="3">
        <v>2001.99999999995</v>
      </c>
      <c r="D248" s="3">
        <v>319.9</v>
      </c>
      <c r="E248" s="3">
        <v>2516.085975</v>
      </c>
      <c r="F248" s="3">
        <v>78.8046699455886</v>
      </c>
      <c r="G248" s="3">
        <v>80.084883</v>
      </c>
      <c r="H248" s="3">
        <v>5.2</v>
      </c>
      <c r="I248" s="3">
        <v>4.0</v>
      </c>
      <c r="J248" s="3">
        <v>505702.0</v>
      </c>
      <c r="K248" s="3">
        <v>34999.82</v>
      </c>
      <c r="L248" s="3">
        <v>82.0</v>
      </c>
      <c r="M248" s="3">
        <v>86.831325</v>
      </c>
      <c r="N248" s="3">
        <v>128.64</v>
      </c>
      <c r="O248" s="3">
        <v>647026.0</v>
      </c>
      <c r="P248" s="3">
        <v>4.9991</v>
      </c>
      <c r="Q248" s="3">
        <v>83.5</v>
      </c>
      <c r="R248" s="3">
        <v>646986.0</v>
      </c>
      <c r="S248" s="3">
        <v>891863.0</v>
      </c>
      <c r="T248" s="3">
        <v>248.822623000916</v>
      </c>
      <c r="U248" s="3">
        <v>2516.085975</v>
      </c>
      <c r="V248" s="3">
        <v>2507.59</v>
      </c>
      <c r="W248" s="3">
        <v>2.65</v>
      </c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 t="s">
        <v>548</v>
      </c>
      <c r="HE248" s="3">
        <v>280.6</v>
      </c>
      <c r="HF248" s="3"/>
      <c r="HG248" s="3">
        <v>279.940253212595</v>
      </c>
      <c r="HH248" s="3"/>
      <c r="HI248" s="3"/>
      <c r="HJ248" s="80">
        <v>73.975</v>
      </c>
      <c r="HK248" s="3"/>
      <c r="HL248" s="3">
        <v>73.8557825534245</v>
      </c>
      <c r="HM248" s="3"/>
      <c r="HN248" s="3"/>
      <c r="HO248" s="3"/>
      <c r="HP248" s="3"/>
      <c r="HQ248" s="3"/>
      <c r="HR248" s="3"/>
      <c r="HS248" s="3"/>
      <c r="HT248" s="3">
        <v>505702.0</v>
      </c>
    </row>
    <row r="249" ht="12.75" customHeight="1">
      <c r="A249" s="3" t="s">
        <v>58</v>
      </c>
      <c r="B249" s="3">
        <v>2002.0</v>
      </c>
      <c r="C249" s="3">
        <v>2002.0833333332832</v>
      </c>
      <c r="D249" s="3">
        <v>325.9</v>
      </c>
      <c r="E249" s="3">
        <v>2520.139275</v>
      </c>
      <c r="F249" s="3">
        <v>78.987669656475</v>
      </c>
      <c r="G249" s="3">
        <v>80.042184</v>
      </c>
      <c r="H249" s="3">
        <v>5.1</v>
      </c>
      <c r="I249" s="3">
        <v>4.0</v>
      </c>
      <c r="J249" s="3">
        <v>501690.0</v>
      </c>
      <c r="K249" s="3">
        <v>35302.82</v>
      </c>
      <c r="L249" s="3">
        <v>92.0</v>
      </c>
      <c r="M249" s="3">
        <v>87.096692</v>
      </c>
      <c r="N249" s="3">
        <v>129.31</v>
      </c>
      <c r="O249" s="3">
        <v>650526.0</v>
      </c>
      <c r="P249" s="3">
        <v>4.9824</v>
      </c>
      <c r="Q249" s="3">
        <v>83.6</v>
      </c>
      <c r="R249" s="3">
        <v>650514.0</v>
      </c>
      <c r="S249" s="3">
        <v>885728.0</v>
      </c>
      <c r="T249" s="3">
        <v>249.455594932316</v>
      </c>
      <c r="U249" s="3">
        <v>2520.139275</v>
      </c>
      <c r="V249" s="3">
        <v>2513.48</v>
      </c>
      <c r="W249" s="3">
        <v>2.64</v>
      </c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 t="s">
        <v>549</v>
      </c>
      <c r="HE249" s="3">
        <v>280.6</v>
      </c>
      <c r="HF249" s="3"/>
      <c r="HG249" s="3">
        <v>280.366077880883</v>
      </c>
      <c r="HH249" s="3"/>
      <c r="HI249" s="3"/>
      <c r="HJ249" s="80">
        <v>73.736</v>
      </c>
      <c r="HK249" s="3"/>
      <c r="HL249" s="3">
        <v>74.1046984535186</v>
      </c>
      <c r="HM249" s="3"/>
      <c r="HN249" s="3"/>
      <c r="HO249" s="3"/>
      <c r="HP249" s="3"/>
      <c r="HQ249" s="3"/>
      <c r="HR249" s="3"/>
      <c r="HS249" s="3"/>
      <c r="HT249" s="3">
        <v>501690.0</v>
      </c>
    </row>
    <row r="250" ht="12.75" customHeight="1">
      <c r="A250" s="3" t="s">
        <v>230</v>
      </c>
      <c r="B250" s="3">
        <v>2002.0</v>
      </c>
      <c r="C250" s="3">
        <v>2002.1666666666165</v>
      </c>
      <c r="D250" s="3">
        <v>329.2</v>
      </c>
      <c r="E250" s="3">
        <v>2521.1526</v>
      </c>
      <c r="F250" s="3">
        <v>79.0886075724488</v>
      </c>
      <c r="G250" s="3">
        <v>80.344237</v>
      </c>
      <c r="H250" s="3">
        <v>5.2</v>
      </c>
      <c r="I250" s="3">
        <v>4.0</v>
      </c>
      <c r="J250" s="3">
        <v>504280.0</v>
      </c>
      <c r="K250" s="3">
        <v>35453.82</v>
      </c>
      <c r="L250" s="3">
        <v>101.0</v>
      </c>
      <c r="M250" s="3">
        <v>87.240298</v>
      </c>
      <c r="N250" s="3">
        <v>129.82</v>
      </c>
      <c r="O250" s="3">
        <v>654838.0</v>
      </c>
      <c r="P250" s="3">
        <v>5.004</v>
      </c>
      <c r="Q250" s="3">
        <v>83.5</v>
      </c>
      <c r="R250" s="3">
        <v>654902.0</v>
      </c>
      <c r="S250" s="3">
        <v>887512.0</v>
      </c>
      <c r="T250" s="3">
        <v>250.094874560792</v>
      </c>
      <c r="U250" s="3">
        <v>2521.1526</v>
      </c>
      <c r="V250" s="3">
        <v>2476.01</v>
      </c>
      <c r="W250" s="3">
        <v>2.71</v>
      </c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 t="s">
        <v>550</v>
      </c>
      <c r="HE250" s="3">
        <v>280.8</v>
      </c>
      <c r="HF250" s="3"/>
      <c r="HG250" s="3">
        <v>280.649496429132</v>
      </c>
      <c r="HH250" s="3"/>
      <c r="HI250" s="3"/>
      <c r="HJ250" s="80">
        <v>73.824</v>
      </c>
      <c r="HK250" s="3"/>
      <c r="HL250" s="3">
        <v>74.1026927737745</v>
      </c>
      <c r="HM250" s="3"/>
      <c r="HN250" s="3"/>
      <c r="HO250" s="3"/>
      <c r="HP250" s="3"/>
      <c r="HQ250" s="3"/>
      <c r="HR250" s="3"/>
      <c r="HS250" s="3"/>
      <c r="HT250" s="3">
        <v>504280.0</v>
      </c>
    </row>
    <row r="251" ht="12.75" customHeight="1">
      <c r="A251" s="3" t="s">
        <v>231</v>
      </c>
      <c r="B251" s="3">
        <v>2002.0</v>
      </c>
      <c r="C251" s="3">
        <v>2002.2499999999498</v>
      </c>
      <c r="D251" s="3">
        <v>331.6</v>
      </c>
      <c r="E251" s="3">
        <v>2518.112625</v>
      </c>
      <c r="F251" s="3">
        <v>79.1979279492777</v>
      </c>
      <c r="G251" s="3">
        <v>80.813579</v>
      </c>
      <c r="H251" s="3">
        <v>5.2</v>
      </c>
      <c r="I251" s="3">
        <v>4.0</v>
      </c>
      <c r="J251" s="3">
        <v>503781.0</v>
      </c>
      <c r="K251" s="3">
        <v>35543.82</v>
      </c>
      <c r="L251" s="3">
        <v>96.0</v>
      </c>
      <c r="M251" s="3">
        <v>87.2630099999999</v>
      </c>
      <c r="N251" s="3">
        <v>128.93</v>
      </c>
      <c r="O251" s="3">
        <v>661171.0</v>
      </c>
      <c r="P251" s="3">
        <v>5.0322</v>
      </c>
      <c r="Q251" s="3">
        <v>83.6</v>
      </c>
      <c r="R251" s="3">
        <v>662363.0</v>
      </c>
      <c r="S251" s="3">
        <v>892468.0</v>
      </c>
      <c r="T251" s="3">
        <v>250.550639326367</v>
      </c>
      <c r="U251" s="3">
        <v>2518.112625</v>
      </c>
      <c r="V251" s="3">
        <v>2543.59</v>
      </c>
      <c r="W251" s="3">
        <v>2.67</v>
      </c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 t="s">
        <v>551</v>
      </c>
      <c r="HE251" s="3">
        <v>281.3</v>
      </c>
      <c r="HF251" s="3"/>
      <c r="HG251" s="3">
        <v>281.372667349131</v>
      </c>
      <c r="HH251" s="3"/>
      <c r="HI251" s="3"/>
      <c r="HJ251" s="80">
        <v>74.116</v>
      </c>
      <c r="HK251" s="3"/>
      <c r="HL251" s="3">
        <v>74.2304394933172</v>
      </c>
      <c r="HM251" s="3"/>
      <c r="HN251" s="3"/>
      <c r="HO251" s="3"/>
      <c r="HP251" s="3"/>
      <c r="HQ251" s="3"/>
      <c r="HR251" s="3"/>
      <c r="HS251" s="3"/>
      <c r="HT251" s="3">
        <v>503781.0</v>
      </c>
    </row>
    <row r="252" ht="12.75" customHeight="1">
      <c r="A252" s="3" t="s">
        <v>59</v>
      </c>
      <c r="B252" s="3">
        <v>2002.0</v>
      </c>
      <c r="C252" s="3">
        <v>2002.333333333283</v>
      </c>
      <c r="D252" s="3">
        <v>334.0</v>
      </c>
      <c r="E252" s="3">
        <v>2561.6856</v>
      </c>
      <c r="F252" s="3">
        <v>79.3402675750493</v>
      </c>
      <c r="G252" s="3">
        <v>81.047272</v>
      </c>
      <c r="H252" s="3">
        <v>5.2</v>
      </c>
      <c r="I252" s="3">
        <v>4.0</v>
      </c>
      <c r="J252" s="3">
        <v>506844.0</v>
      </c>
      <c r="K252" s="3">
        <v>35639.82</v>
      </c>
      <c r="L252" s="3">
        <v>108.0</v>
      </c>
      <c r="M252" s="3">
        <v>87.163194</v>
      </c>
      <c r="N252" s="3">
        <v>129.67</v>
      </c>
      <c r="O252" s="3">
        <v>660708.0</v>
      </c>
      <c r="P252" s="3">
        <v>5.0356</v>
      </c>
      <c r="Q252" s="3">
        <v>84.0</v>
      </c>
      <c r="R252" s="3">
        <v>660675.0</v>
      </c>
      <c r="S252" s="3">
        <v>894435.0</v>
      </c>
      <c r="T252" s="3">
        <v>251.134481454056</v>
      </c>
      <c r="U252" s="3">
        <v>2561.6856</v>
      </c>
      <c r="V252" s="3">
        <v>2531.1</v>
      </c>
      <c r="W252" s="3">
        <v>2.69</v>
      </c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 t="s">
        <v>552</v>
      </c>
      <c r="HE252" s="3">
        <v>281.5</v>
      </c>
      <c r="HF252" s="3"/>
      <c r="HG252" s="3">
        <v>282.144421120502</v>
      </c>
      <c r="HH252" s="3"/>
      <c r="HI252" s="3"/>
      <c r="HJ252" s="80">
        <v>74.426</v>
      </c>
      <c r="HK252" s="3"/>
      <c r="HL252" s="3">
        <v>74.31450087593</v>
      </c>
      <c r="HM252" s="3"/>
      <c r="HN252" s="3"/>
      <c r="HO252" s="3"/>
      <c r="HP252" s="3"/>
      <c r="HQ252" s="3"/>
      <c r="HR252" s="3"/>
      <c r="HS252" s="3"/>
      <c r="HT252" s="3">
        <v>506844.0</v>
      </c>
    </row>
    <row r="253" ht="12.75" customHeight="1">
      <c r="A253" s="3" t="s">
        <v>232</v>
      </c>
      <c r="B253" s="3">
        <v>2002.0</v>
      </c>
      <c r="C253" s="3">
        <v>2002.4166666666163</v>
      </c>
      <c r="D253" s="3">
        <v>347.1</v>
      </c>
      <c r="E253" s="3">
        <v>2563.71225</v>
      </c>
      <c r="F253" s="3">
        <v>79.4461109517701</v>
      </c>
      <c r="G253" s="3">
        <v>81.693843</v>
      </c>
      <c r="H253" s="3">
        <v>5.2</v>
      </c>
      <c r="I253" s="3">
        <v>4.0</v>
      </c>
      <c r="J253" s="3">
        <v>512256.0</v>
      </c>
      <c r="K253" s="3">
        <v>35843.83</v>
      </c>
      <c r="L253" s="3">
        <v>94.0</v>
      </c>
      <c r="M253" s="3">
        <v>87.541112</v>
      </c>
      <c r="N253" s="3">
        <v>127.53</v>
      </c>
      <c r="O253" s="3">
        <v>667882.0</v>
      </c>
      <c r="P253" s="3">
        <v>5.0456</v>
      </c>
      <c r="Q253" s="3">
        <v>84.1</v>
      </c>
      <c r="R253" s="3">
        <v>667812.0</v>
      </c>
      <c r="S253" s="3">
        <v>899991.0</v>
      </c>
      <c r="T253" s="3">
        <v>251.906467114368</v>
      </c>
      <c r="U253" s="3">
        <v>2563.71225</v>
      </c>
      <c r="V253" s="3">
        <v>2514.06</v>
      </c>
      <c r="W253" s="3">
        <v>2.7</v>
      </c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 t="s">
        <v>553</v>
      </c>
      <c r="HE253" s="3">
        <v>282.5</v>
      </c>
      <c r="HF253" s="3"/>
      <c r="HG253" s="3">
        <v>283.127292120623</v>
      </c>
      <c r="HH253" s="3"/>
      <c r="HI253" s="3"/>
      <c r="HJ253" s="80">
        <v>74.592</v>
      </c>
      <c r="HK253" s="3"/>
      <c r="HL253" s="3">
        <v>74.3535375111382</v>
      </c>
      <c r="HM253" s="3"/>
      <c r="HN253" s="3"/>
      <c r="HO253" s="3"/>
      <c r="HP253" s="3"/>
      <c r="HQ253" s="3"/>
      <c r="HR253" s="3"/>
      <c r="HS253" s="3"/>
      <c r="HT253" s="3">
        <v>512256.0</v>
      </c>
    </row>
    <row r="254" ht="12.75" customHeight="1">
      <c r="A254" s="3" t="s">
        <v>233</v>
      </c>
      <c r="B254" s="3">
        <v>2002.0</v>
      </c>
      <c r="C254" s="3">
        <v>2002.4999999999495</v>
      </c>
      <c r="D254" s="3">
        <v>355.1</v>
      </c>
      <c r="E254" s="3">
        <v>2564.725575</v>
      </c>
      <c r="F254" s="3">
        <v>79.5662801110921</v>
      </c>
      <c r="G254" s="3">
        <v>80.258885</v>
      </c>
      <c r="H254" s="3">
        <v>5.2</v>
      </c>
      <c r="I254" s="3">
        <v>4.0</v>
      </c>
      <c r="J254" s="3">
        <v>517877.0</v>
      </c>
      <c r="K254" s="3">
        <v>36639.85</v>
      </c>
      <c r="L254" s="3">
        <v>104.0</v>
      </c>
      <c r="M254" s="3">
        <v>88.395694</v>
      </c>
      <c r="N254" s="3">
        <v>125.49</v>
      </c>
      <c r="O254" s="3">
        <v>674708.0</v>
      </c>
      <c r="P254" s="3">
        <v>5.0305</v>
      </c>
      <c r="Q254" s="3">
        <v>84.1</v>
      </c>
      <c r="R254" s="3">
        <v>674573.0</v>
      </c>
      <c r="S254" s="3">
        <v>903287.0</v>
      </c>
      <c r="T254" s="3">
        <v>252.29445762348</v>
      </c>
      <c r="U254" s="3">
        <v>2564.725575</v>
      </c>
      <c r="V254" s="3">
        <v>2309.21</v>
      </c>
      <c r="W254" s="3">
        <v>2.93</v>
      </c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 t="s">
        <v>554</v>
      </c>
      <c r="HE254" s="3">
        <v>282.6</v>
      </c>
      <c r="HF254" s="3"/>
      <c r="HG254" s="3">
        <v>283.81377401328</v>
      </c>
      <c r="HH254" s="3"/>
      <c r="HI254" s="3"/>
      <c r="HJ254" s="80">
        <v>74.583</v>
      </c>
      <c r="HK254" s="3"/>
      <c r="HL254" s="3">
        <v>74.399079717302</v>
      </c>
      <c r="HM254" s="3"/>
      <c r="HN254" s="3"/>
      <c r="HO254" s="3"/>
      <c r="HP254" s="3"/>
      <c r="HQ254" s="3"/>
      <c r="HR254" s="3"/>
      <c r="HS254" s="3"/>
      <c r="HT254" s="3">
        <v>517877.0</v>
      </c>
    </row>
    <row r="255" ht="12.75" customHeight="1">
      <c r="A255" s="3" t="s">
        <v>60</v>
      </c>
      <c r="B255" s="3">
        <v>2002.0</v>
      </c>
      <c r="C255" s="3">
        <v>2002.5833333332828</v>
      </c>
      <c r="D255" s="3">
        <v>361.6</v>
      </c>
      <c r="E255" s="3">
        <v>2563.71225</v>
      </c>
      <c r="F255" s="3">
        <v>79.6802030239853</v>
      </c>
      <c r="G255" s="3">
        <v>81.701482</v>
      </c>
      <c r="H255" s="3">
        <v>5.2</v>
      </c>
      <c r="I255" s="3">
        <v>4.0</v>
      </c>
      <c r="J255" s="3">
        <v>523211.0</v>
      </c>
      <c r="K255" s="3">
        <v>36283.84</v>
      </c>
      <c r="L255" s="3">
        <v>102.0</v>
      </c>
      <c r="M255" s="3">
        <v>89.744433</v>
      </c>
      <c r="N255" s="3">
        <v>127.57</v>
      </c>
      <c r="O255" s="3">
        <v>677411.0</v>
      </c>
      <c r="P255" s="3">
        <v>5.0294</v>
      </c>
      <c r="Q255" s="3">
        <v>84.0</v>
      </c>
      <c r="R255" s="3">
        <v>677356.0</v>
      </c>
      <c r="S255" s="3">
        <v>909324.0</v>
      </c>
      <c r="T255" s="3">
        <v>252.320635885888</v>
      </c>
      <c r="U255" s="3">
        <v>2563.71225</v>
      </c>
      <c r="V255" s="3">
        <v>2060.92</v>
      </c>
      <c r="W255" s="3">
        <v>3.29</v>
      </c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 t="s">
        <v>555</v>
      </c>
      <c r="HE255" s="3">
        <v>282.5</v>
      </c>
      <c r="HF255" s="3"/>
      <c r="HG255" s="3">
        <v>284.609271165755</v>
      </c>
      <c r="HH255" s="3"/>
      <c r="HI255" s="3"/>
      <c r="HJ255" s="80">
        <v>74.372</v>
      </c>
      <c r="HK255" s="3"/>
      <c r="HL255" s="3">
        <v>74.4697068444508</v>
      </c>
      <c r="HM255" s="3"/>
      <c r="HN255" s="3"/>
      <c r="HO255" s="3"/>
      <c r="HP255" s="3"/>
      <c r="HQ255" s="3"/>
      <c r="HR255" s="3"/>
      <c r="HS255" s="3"/>
      <c r="HT255" s="3">
        <v>523211.0</v>
      </c>
    </row>
    <row r="256" ht="12.75" customHeight="1">
      <c r="A256" s="3" t="s">
        <v>234</v>
      </c>
      <c r="B256" s="3">
        <v>2002.0</v>
      </c>
      <c r="C256" s="3">
        <v>2002.666666666616</v>
      </c>
      <c r="D256" s="3">
        <v>360.2</v>
      </c>
      <c r="E256" s="3">
        <v>2564.725575</v>
      </c>
      <c r="F256" s="3">
        <v>79.784474968325</v>
      </c>
      <c r="G256" s="3">
        <v>81.352636</v>
      </c>
      <c r="H256" s="3">
        <v>5.3</v>
      </c>
      <c r="I256" s="3">
        <v>4.0</v>
      </c>
      <c r="J256" s="3">
        <v>525585.0</v>
      </c>
      <c r="K256" s="3">
        <v>36516.84</v>
      </c>
      <c r="L256" s="3">
        <v>112.0</v>
      </c>
      <c r="M256" s="3">
        <v>90.880684</v>
      </c>
      <c r="N256" s="3">
        <v>127.69</v>
      </c>
      <c r="O256" s="3">
        <v>681303.0</v>
      </c>
      <c r="P256" s="3">
        <v>5.0251</v>
      </c>
      <c r="Q256" s="3">
        <v>84.0</v>
      </c>
      <c r="R256" s="3">
        <v>681307.0</v>
      </c>
      <c r="S256" s="3">
        <v>917441.0</v>
      </c>
      <c r="T256" s="3">
        <v>252.772090327699</v>
      </c>
      <c r="U256" s="3">
        <v>2564.725575</v>
      </c>
      <c r="V256" s="3">
        <v>2055.28</v>
      </c>
      <c r="W256" s="3">
        <v>3.28</v>
      </c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 t="s">
        <v>556</v>
      </c>
      <c r="HE256" s="3">
        <v>286.7</v>
      </c>
      <c r="HF256" s="3"/>
      <c r="HG256" s="3">
        <v>285.485107822368</v>
      </c>
      <c r="HH256" s="3"/>
      <c r="HI256" s="3"/>
      <c r="HJ256" s="80">
        <v>74.586</v>
      </c>
      <c r="HK256" s="3"/>
      <c r="HL256" s="3">
        <v>74.581496303279</v>
      </c>
      <c r="HM256" s="3"/>
      <c r="HN256" s="3"/>
      <c r="HO256" s="3"/>
      <c r="HP256" s="3"/>
      <c r="HQ256" s="3"/>
      <c r="HR256" s="3"/>
      <c r="HS256" s="3"/>
      <c r="HT256" s="3">
        <v>525585.0</v>
      </c>
    </row>
    <row r="257" ht="12.75" customHeight="1">
      <c r="A257" s="3" t="s">
        <v>235</v>
      </c>
      <c r="B257" s="3">
        <v>2002.0</v>
      </c>
      <c r="C257" s="3">
        <v>2002.7499999999493</v>
      </c>
      <c r="D257" s="3">
        <v>377.6</v>
      </c>
      <c r="E257" s="3">
        <v>2565.7389</v>
      </c>
      <c r="F257" s="3">
        <v>79.8555768646167</v>
      </c>
      <c r="G257" s="3">
        <v>81.7458819999999</v>
      </c>
      <c r="H257" s="3">
        <v>5.2</v>
      </c>
      <c r="I257" s="3">
        <v>4.0</v>
      </c>
      <c r="J257" s="3">
        <v>532371.0</v>
      </c>
      <c r="K257" s="3">
        <v>36672.85</v>
      </c>
      <c r="L257" s="3">
        <v>104.0</v>
      </c>
      <c r="M257" s="3">
        <v>91.774884</v>
      </c>
      <c r="N257" s="3">
        <v>129.09</v>
      </c>
      <c r="O257" s="3">
        <v>686899.0</v>
      </c>
      <c r="P257" s="3">
        <v>5.0805</v>
      </c>
      <c r="Q257" s="3">
        <v>84.1</v>
      </c>
      <c r="R257" s="3">
        <v>686864.0</v>
      </c>
      <c r="S257" s="3">
        <v>917373.0</v>
      </c>
      <c r="T257" s="3">
        <v>253.09928912059</v>
      </c>
      <c r="U257" s="3">
        <v>2565.7389</v>
      </c>
      <c r="V257" s="3">
        <v>1917.23</v>
      </c>
      <c r="W257" s="3">
        <v>3.51</v>
      </c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 t="s">
        <v>557</v>
      </c>
      <c r="HE257" s="3">
        <v>287.2</v>
      </c>
      <c r="HF257" s="3"/>
      <c r="HG257" s="3">
        <v>286.47609534623</v>
      </c>
      <c r="HH257" s="3"/>
      <c r="HI257" s="3"/>
      <c r="HJ257" s="80">
        <v>74.789</v>
      </c>
      <c r="HK257" s="3"/>
      <c r="HL257" s="3">
        <v>74.670381756602</v>
      </c>
      <c r="HM257" s="3"/>
      <c r="HN257" s="3"/>
      <c r="HO257" s="3"/>
      <c r="HP257" s="3"/>
      <c r="HQ257" s="3"/>
      <c r="HR257" s="3"/>
      <c r="HS257" s="3"/>
      <c r="HT257" s="3">
        <v>532371.0</v>
      </c>
    </row>
    <row r="258" ht="12.75" customHeight="1">
      <c r="A258" s="3" t="s">
        <v>61</v>
      </c>
      <c r="B258" s="3">
        <v>2002.0</v>
      </c>
      <c r="C258" s="3">
        <v>2002.8333333332826</v>
      </c>
      <c r="D258" s="3">
        <v>393.6</v>
      </c>
      <c r="E258" s="3">
        <v>2568.778875</v>
      </c>
      <c r="F258" s="3">
        <v>80.0189011598664</v>
      </c>
      <c r="G258" s="3">
        <v>82.106423</v>
      </c>
      <c r="H258" s="3">
        <v>5.2</v>
      </c>
      <c r="I258" s="3">
        <v>4.0</v>
      </c>
      <c r="J258" s="3">
        <v>535800.0</v>
      </c>
      <c r="K258" s="3">
        <v>37050.86</v>
      </c>
      <c r="L258" s="3">
        <v>95.0</v>
      </c>
      <c r="M258" s="3">
        <v>92.441381</v>
      </c>
      <c r="N258" s="3">
        <v>129.52</v>
      </c>
      <c r="O258" s="3">
        <v>691187.0</v>
      </c>
      <c r="P258" s="3">
        <v>5.1054</v>
      </c>
      <c r="Q258" s="3">
        <v>84.2</v>
      </c>
      <c r="R258" s="3">
        <v>691212.0</v>
      </c>
      <c r="S258" s="3">
        <v>926932.0</v>
      </c>
      <c r="T258" s="3">
        <v>253.406942523808</v>
      </c>
      <c r="U258" s="3">
        <v>2568.778875</v>
      </c>
      <c r="V258" s="3">
        <v>1902.65</v>
      </c>
      <c r="W258" s="3">
        <v>3.52</v>
      </c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 t="s">
        <v>558</v>
      </c>
      <c r="HE258" s="3">
        <v>287.6</v>
      </c>
      <c r="HF258" s="3"/>
      <c r="HG258" s="3">
        <v>287.372598513543</v>
      </c>
      <c r="HH258" s="3"/>
      <c r="HI258" s="3"/>
      <c r="HJ258" s="80">
        <v>74.944</v>
      </c>
      <c r="HK258" s="3"/>
      <c r="HL258" s="3">
        <v>74.8616209932204</v>
      </c>
      <c r="HM258" s="3"/>
      <c r="HN258" s="3"/>
      <c r="HO258" s="3"/>
      <c r="HP258" s="3"/>
      <c r="HQ258" s="3"/>
      <c r="HR258" s="3"/>
      <c r="HS258" s="3"/>
      <c r="HT258" s="3">
        <v>535800.0</v>
      </c>
    </row>
    <row r="259" ht="12.75" customHeight="1">
      <c r="A259" s="3" t="s">
        <v>236</v>
      </c>
      <c r="B259" s="3">
        <v>2002.0</v>
      </c>
      <c r="C259" s="3">
        <v>2002.9166666666158</v>
      </c>
      <c r="D259" s="3">
        <v>401.1</v>
      </c>
      <c r="E259" s="3">
        <v>2571.81885</v>
      </c>
      <c r="F259" s="3">
        <v>80.0532141774845</v>
      </c>
      <c r="G259" s="3">
        <v>82.386962</v>
      </c>
      <c r="H259" s="3">
        <v>5.1</v>
      </c>
      <c r="I259" s="3">
        <v>4.0</v>
      </c>
      <c r="J259" s="3">
        <v>538560.0</v>
      </c>
      <c r="K259" s="3">
        <v>37032.86</v>
      </c>
      <c r="L259" s="3">
        <v>87.0</v>
      </c>
      <c r="M259" s="3">
        <v>92.4258959999999</v>
      </c>
      <c r="N259" s="3">
        <v>128.54</v>
      </c>
      <c r="O259" s="3">
        <v>699183.0</v>
      </c>
      <c r="P259" s="3">
        <v>5.1068</v>
      </c>
      <c r="Q259" s="3">
        <v>84.1</v>
      </c>
      <c r="R259" s="3">
        <v>699066.0</v>
      </c>
      <c r="S259" s="3">
        <v>930404.0</v>
      </c>
      <c r="T259" s="3">
        <v>253.972216854523</v>
      </c>
      <c r="U259" s="3">
        <v>2571.81885</v>
      </c>
      <c r="V259" s="3">
        <v>1969.92</v>
      </c>
      <c r="W259" s="3">
        <v>3.41</v>
      </c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 t="s">
        <v>559</v>
      </c>
      <c r="HE259" s="3">
        <v>289.8</v>
      </c>
      <c r="HF259" s="3"/>
      <c r="HG259" s="3">
        <v>288.368673272429</v>
      </c>
      <c r="HH259" s="3"/>
      <c r="HI259" s="3"/>
      <c r="HJ259" s="80">
        <v>74.928</v>
      </c>
      <c r="HK259" s="3"/>
      <c r="HL259" s="3">
        <v>74.9439992853396</v>
      </c>
      <c r="HM259" s="3"/>
      <c r="HN259" s="3"/>
      <c r="HO259" s="3"/>
      <c r="HP259" s="3"/>
      <c r="HQ259" s="3"/>
      <c r="HR259" s="3"/>
      <c r="HS259" s="3"/>
      <c r="HT259" s="3">
        <v>538560.0</v>
      </c>
    </row>
    <row r="260" ht="12.75" customHeight="1">
      <c r="A260" s="3" t="s">
        <v>237</v>
      </c>
      <c r="B260" s="3">
        <v>2002.0</v>
      </c>
      <c r="C260" s="3">
        <v>2002.999999999949</v>
      </c>
      <c r="D260" s="3">
        <v>392.0</v>
      </c>
      <c r="E260" s="3">
        <v>2570.805525</v>
      </c>
      <c r="F260" s="3">
        <v>80.1934693124475</v>
      </c>
      <c r="G260" s="3">
        <v>82.706615</v>
      </c>
      <c r="H260" s="3">
        <v>5.0</v>
      </c>
      <c r="I260" s="3">
        <v>4.0</v>
      </c>
      <c r="J260" s="3">
        <v>544546.0</v>
      </c>
      <c r="K260" s="3">
        <v>37237.86</v>
      </c>
      <c r="L260" s="3">
        <v>101.0</v>
      </c>
      <c r="M260" s="3">
        <v>91.7327229999999</v>
      </c>
      <c r="N260" s="3">
        <v>128.16</v>
      </c>
      <c r="O260" s="3">
        <v>701219.0</v>
      </c>
      <c r="P260" s="3">
        <v>5.1181</v>
      </c>
      <c r="Q260" s="3">
        <v>84.2</v>
      </c>
      <c r="R260" s="3">
        <v>701209.0</v>
      </c>
      <c r="S260" s="3">
        <v>932688.0</v>
      </c>
      <c r="T260" s="3">
        <v>254.20252860619</v>
      </c>
      <c r="U260" s="3">
        <v>2570.805525</v>
      </c>
      <c r="V260" s="3">
        <v>1900.53</v>
      </c>
      <c r="W260" s="3">
        <v>3.54</v>
      </c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 t="s">
        <v>560</v>
      </c>
      <c r="HE260" s="3">
        <v>289.6</v>
      </c>
      <c r="HF260" s="3"/>
      <c r="HG260" s="3">
        <v>289.026283778201</v>
      </c>
      <c r="HH260" s="3"/>
      <c r="HI260" s="3"/>
      <c r="HJ260" s="80">
        <v>75.204</v>
      </c>
      <c r="HK260" s="3"/>
      <c r="HL260" s="3">
        <v>75.0706635495914</v>
      </c>
      <c r="HM260" s="3"/>
      <c r="HN260" s="3"/>
      <c r="HO260" s="3"/>
      <c r="HP260" s="3"/>
      <c r="HQ260" s="3"/>
      <c r="HR260" s="3"/>
      <c r="HS260" s="3"/>
      <c r="HT260" s="3">
        <v>544546.0</v>
      </c>
    </row>
    <row r="261" ht="12.75" customHeight="1">
      <c r="A261" s="3" t="s">
        <v>58</v>
      </c>
      <c r="B261" s="3">
        <v>2003.0</v>
      </c>
      <c r="C261" s="3">
        <v>2003.0833333332823</v>
      </c>
      <c r="D261" s="3">
        <v>398.2</v>
      </c>
      <c r="E261" s="3">
        <v>2569.7922</v>
      </c>
      <c r="F261" s="3">
        <v>80.1718979888685</v>
      </c>
      <c r="G261" s="3">
        <v>82.436348</v>
      </c>
      <c r="H261" s="3">
        <v>5.1</v>
      </c>
      <c r="I261" s="3">
        <v>4.0</v>
      </c>
      <c r="J261" s="3">
        <v>544395.0</v>
      </c>
      <c r="K261" s="3">
        <v>37353.86</v>
      </c>
      <c r="L261" s="3">
        <v>73.0</v>
      </c>
      <c r="M261" s="3">
        <v>90.3798819999999</v>
      </c>
      <c r="N261" s="3">
        <v>126.47</v>
      </c>
      <c r="O261" s="3">
        <v>707434.0</v>
      </c>
      <c r="P261" s="3">
        <v>5.1194</v>
      </c>
      <c r="Q261" s="3">
        <v>84.4</v>
      </c>
      <c r="R261" s="3">
        <v>707317.0</v>
      </c>
      <c r="S261" s="3">
        <v>932160.0</v>
      </c>
      <c r="T261" s="3">
        <v>254.303319918031</v>
      </c>
      <c r="U261" s="3">
        <v>2569.7922</v>
      </c>
      <c r="V261" s="3">
        <v>1825.7</v>
      </c>
      <c r="W261" s="3">
        <v>3.68</v>
      </c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 t="s">
        <v>561</v>
      </c>
      <c r="HE261" s="3">
        <v>289.9</v>
      </c>
      <c r="HF261" s="3"/>
      <c r="HG261" s="3">
        <v>289.685363306843</v>
      </c>
      <c r="HH261" s="3"/>
      <c r="HI261" s="3"/>
      <c r="HJ261" s="80">
        <v>74.721</v>
      </c>
      <c r="HK261" s="3"/>
      <c r="HL261" s="3">
        <v>75.0785737729229</v>
      </c>
      <c r="HM261" s="3"/>
      <c r="HN261" s="3"/>
      <c r="HO261" s="3"/>
      <c r="HP261" s="3"/>
      <c r="HQ261" s="3"/>
      <c r="HR261" s="3"/>
      <c r="HS261" s="3"/>
      <c r="HT261" s="3">
        <v>544395.0</v>
      </c>
    </row>
    <row r="262" ht="12.75" customHeight="1">
      <c r="A262" s="3" t="s">
        <v>230</v>
      </c>
      <c r="B262" s="3">
        <v>2003.0</v>
      </c>
      <c r="C262" s="3">
        <v>2003.1666666666156</v>
      </c>
      <c r="D262" s="3">
        <v>406.4</v>
      </c>
      <c r="E262" s="3">
        <v>2567.76555</v>
      </c>
      <c r="F262" s="3">
        <v>80.2828013797858</v>
      </c>
      <c r="G262" s="3">
        <v>83.081131</v>
      </c>
      <c r="H262" s="3">
        <v>5.2</v>
      </c>
      <c r="I262" s="3">
        <v>3.75</v>
      </c>
      <c r="J262" s="3">
        <v>552170.0</v>
      </c>
      <c r="K262" s="3">
        <v>37692.87</v>
      </c>
      <c r="L262" s="3">
        <v>91.0</v>
      </c>
      <c r="M262" s="3">
        <v>89.909689</v>
      </c>
      <c r="N262" s="3">
        <v>124.66</v>
      </c>
      <c r="O262" s="3">
        <v>714943.0</v>
      </c>
      <c r="P262" s="3">
        <v>4.9125</v>
      </c>
      <c r="Q262" s="3">
        <v>84.4</v>
      </c>
      <c r="R262" s="3">
        <v>714935.0</v>
      </c>
      <c r="S262" s="3">
        <v>943565.0</v>
      </c>
      <c r="T262" s="3">
        <v>254.603783915204</v>
      </c>
      <c r="U262" s="3">
        <v>2567.76555</v>
      </c>
      <c r="V262" s="3">
        <v>1755.44</v>
      </c>
      <c r="W262" s="3">
        <v>3.82</v>
      </c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 t="s">
        <v>562</v>
      </c>
      <c r="HE262" s="3">
        <v>291.2</v>
      </c>
      <c r="HF262" s="3"/>
      <c r="HG262" s="3">
        <v>291.001431971385</v>
      </c>
      <c r="HH262" s="3"/>
      <c r="HI262" s="3"/>
      <c r="HJ262" s="80">
        <v>74.989</v>
      </c>
      <c r="HK262" s="3"/>
      <c r="HL262" s="3">
        <v>75.2599197937674</v>
      </c>
      <c r="HM262" s="3"/>
      <c r="HN262" s="3"/>
      <c r="HO262" s="3"/>
      <c r="HP262" s="3"/>
      <c r="HQ262" s="3"/>
      <c r="HR262" s="3"/>
      <c r="HS262" s="3"/>
      <c r="HT262" s="3">
        <v>552170.0</v>
      </c>
    </row>
    <row r="263" ht="12.75" customHeight="1">
      <c r="A263" s="3" t="s">
        <v>231</v>
      </c>
      <c r="B263" s="3">
        <v>2003.0</v>
      </c>
      <c r="C263" s="3">
        <v>2003.2499999999488</v>
      </c>
      <c r="D263" s="3">
        <v>411.6</v>
      </c>
      <c r="E263" s="3">
        <v>2565.7389</v>
      </c>
      <c r="F263" s="3">
        <v>80.3930401109891</v>
      </c>
      <c r="G263" s="3">
        <v>83.182522</v>
      </c>
      <c r="H263" s="3">
        <v>5.1</v>
      </c>
      <c r="I263" s="3">
        <v>3.75</v>
      </c>
      <c r="J263" s="3">
        <v>553039.0</v>
      </c>
      <c r="K263" s="3">
        <v>37881.88</v>
      </c>
      <c r="L263" s="3">
        <v>62.0</v>
      </c>
      <c r="M263" s="3">
        <v>90.310429</v>
      </c>
      <c r="N263" s="3">
        <v>122.5</v>
      </c>
      <c r="O263" s="3">
        <v>716231.0</v>
      </c>
      <c r="P263" s="3">
        <v>4.9249</v>
      </c>
      <c r="Q263" s="3">
        <v>84.9</v>
      </c>
      <c r="R263" s="3">
        <v>716066.0</v>
      </c>
      <c r="S263" s="3">
        <v>940100.0</v>
      </c>
      <c r="T263" s="3">
        <v>255.268919001613</v>
      </c>
      <c r="U263" s="3">
        <v>2565.7389</v>
      </c>
      <c r="V263" s="3">
        <v>1747.64</v>
      </c>
      <c r="W263" s="3">
        <v>3.84</v>
      </c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 t="s">
        <v>563</v>
      </c>
      <c r="HE263" s="3">
        <v>291.7</v>
      </c>
      <c r="HF263" s="3"/>
      <c r="HG263" s="3">
        <v>291.71606865349</v>
      </c>
      <c r="HH263" s="3"/>
      <c r="HI263" s="3"/>
      <c r="HJ263" s="80">
        <v>75.255</v>
      </c>
      <c r="HK263" s="3"/>
      <c r="HL263" s="3">
        <v>75.3714044310761</v>
      </c>
      <c r="HM263" s="3"/>
      <c r="HN263" s="3"/>
      <c r="HO263" s="3"/>
      <c r="HP263" s="3"/>
      <c r="HQ263" s="3"/>
      <c r="HR263" s="3"/>
      <c r="HS263" s="3"/>
      <c r="HT263" s="3">
        <v>553039.0</v>
      </c>
    </row>
    <row r="264" ht="12.75" customHeight="1">
      <c r="A264" s="3" t="s">
        <v>59</v>
      </c>
      <c r="B264" s="3">
        <v>2003.0</v>
      </c>
      <c r="C264" s="3">
        <v>2003.333333333282</v>
      </c>
      <c r="D264" s="3">
        <v>414.3</v>
      </c>
      <c r="E264" s="3">
        <v>2592.08535</v>
      </c>
      <c r="F264" s="3">
        <v>80.5514718726233</v>
      </c>
      <c r="G264" s="3">
        <v>83.449282</v>
      </c>
      <c r="H264" s="3">
        <v>5.0</v>
      </c>
      <c r="I264" s="3">
        <v>3.75</v>
      </c>
      <c r="J264" s="3">
        <v>558278.0</v>
      </c>
      <c r="K264" s="3">
        <v>38572.89</v>
      </c>
      <c r="L264" s="3">
        <v>69.0</v>
      </c>
      <c r="M264" s="3">
        <v>91.587225</v>
      </c>
      <c r="N264" s="3">
        <v>121.59</v>
      </c>
      <c r="O264" s="3">
        <v>722276.0</v>
      </c>
      <c r="P264" s="3">
        <v>4.9319</v>
      </c>
      <c r="Q264" s="3">
        <v>84.7</v>
      </c>
      <c r="R264" s="3">
        <v>722227.0</v>
      </c>
      <c r="S264" s="3">
        <v>947466.0</v>
      </c>
      <c r="T264" s="3">
        <v>254.174412606141</v>
      </c>
      <c r="U264" s="3">
        <v>2592.08535</v>
      </c>
      <c r="V264" s="3">
        <v>1853.45</v>
      </c>
      <c r="W264" s="3">
        <v>3.63</v>
      </c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 t="s">
        <v>564</v>
      </c>
      <c r="HE264" s="3">
        <v>291.6</v>
      </c>
      <c r="HF264" s="3"/>
      <c r="HG264" s="3">
        <v>292.199798839544</v>
      </c>
      <c r="HH264" s="3"/>
      <c r="HI264" s="3"/>
      <c r="HJ264" s="80">
        <v>75.502</v>
      </c>
      <c r="HK264" s="3"/>
      <c r="HL264" s="3">
        <v>75.3984239207375</v>
      </c>
      <c r="HM264" s="3"/>
      <c r="HN264" s="3"/>
      <c r="HO264" s="3"/>
      <c r="HP264" s="3"/>
      <c r="HQ264" s="3"/>
      <c r="HR264" s="3"/>
      <c r="HS264" s="3"/>
      <c r="HT264" s="3">
        <v>558278.0</v>
      </c>
    </row>
    <row r="265" ht="12.75" customHeight="1">
      <c r="A265" s="3" t="s">
        <v>232</v>
      </c>
      <c r="B265" s="3">
        <v>2003.0</v>
      </c>
      <c r="C265" s="3">
        <v>2003.4166666666154</v>
      </c>
      <c r="D265" s="3">
        <v>419.4</v>
      </c>
      <c r="E265" s="3">
        <v>2591.072025</v>
      </c>
      <c r="F265" s="3">
        <v>80.5757613775782</v>
      </c>
      <c r="G265" s="3">
        <v>83.566365</v>
      </c>
      <c r="H265" s="3">
        <v>4.9</v>
      </c>
      <c r="I265" s="3">
        <v>3.75</v>
      </c>
      <c r="J265" s="3">
        <v>563712.0</v>
      </c>
      <c r="K265" s="3">
        <v>38973.91</v>
      </c>
      <c r="L265" s="3">
        <v>86.0</v>
      </c>
      <c r="M265" s="3">
        <v>92.6731829999999</v>
      </c>
      <c r="N265" s="3">
        <v>119.34</v>
      </c>
      <c r="O265" s="3">
        <v>728166.0</v>
      </c>
      <c r="P265" s="3">
        <v>4.9145</v>
      </c>
      <c r="Q265" s="3">
        <v>84.4</v>
      </c>
      <c r="R265" s="3">
        <v>728118.0</v>
      </c>
      <c r="S265" s="3">
        <v>950709.0</v>
      </c>
      <c r="T265" s="3">
        <v>254.7066813046</v>
      </c>
      <c r="U265" s="3">
        <v>2591.072025</v>
      </c>
      <c r="V265" s="3">
        <v>1932.87</v>
      </c>
      <c r="W265" s="3">
        <v>3.49</v>
      </c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 t="s">
        <v>565</v>
      </c>
      <c r="HE265" s="3">
        <v>293.1</v>
      </c>
      <c r="HF265" s="3"/>
      <c r="HG265" s="3">
        <v>293.681567789208</v>
      </c>
      <c r="HH265" s="3"/>
      <c r="HI265" s="3"/>
      <c r="HJ265" s="80">
        <v>75.528</v>
      </c>
      <c r="HK265" s="3"/>
      <c r="HL265" s="3">
        <v>75.2963164581739</v>
      </c>
      <c r="HM265" s="3"/>
      <c r="HN265" s="3"/>
      <c r="HO265" s="3"/>
      <c r="HP265" s="3"/>
      <c r="HQ265" s="3"/>
      <c r="HR265" s="3"/>
      <c r="HS265" s="3"/>
      <c r="HT265" s="3">
        <v>563712.0</v>
      </c>
    </row>
    <row r="266" ht="12.75" customHeight="1">
      <c r="A266" s="3" t="s">
        <v>233</v>
      </c>
      <c r="B266" s="3">
        <v>2003.0</v>
      </c>
      <c r="C266" s="3">
        <v>2003.4999999999486</v>
      </c>
      <c r="D266" s="3">
        <v>422.6</v>
      </c>
      <c r="E266" s="3">
        <v>2593.098675</v>
      </c>
      <c r="F266" s="3">
        <v>80.4790357014367</v>
      </c>
      <c r="G266" s="3">
        <v>84.0843529999999</v>
      </c>
      <c r="H266" s="3">
        <v>5.1</v>
      </c>
      <c r="I266" s="3">
        <v>3.75</v>
      </c>
      <c r="J266" s="3">
        <v>562498.0</v>
      </c>
      <c r="K266" s="3">
        <v>38903.91</v>
      </c>
      <c r="L266" s="3">
        <v>70.0</v>
      </c>
      <c r="M266" s="3">
        <v>93.539591</v>
      </c>
      <c r="N266" s="3">
        <v>121.51</v>
      </c>
      <c r="O266" s="3">
        <v>732987.0</v>
      </c>
      <c r="P266" s="3">
        <v>4.9196</v>
      </c>
      <c r="Q266" s="3">
        <v>84.4</v>
      </c>
      <c r="R266" s="3">
        <v>732913.0</v>
      </c>
      <c r="S266" s="3">
        <v>958519.0</v>
      </c>
      <c r="T266" s="3">
        <v>255.149634463232</v>
      </c>
      <c r="U266" s="3">
        <v>2593.098675</v>
      </c>
      <c r="V266" s="3">
        <v>2009.1</v>
      </c>
      <c r="W266" s="3">
        <v>3.37</v>
      </c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 t="s">
        <v>566</v>
      </c>
      <c r="HE266" s="3">
        <v>293.1</v>
      </c>
      <c r="HF266" s="3"/>
      <c r="HG266" s="3">
        <v>294.244717533654</v>
      </c>
      <c r="HH266" s="3"/>
      <c r="HI266" s="3"/>
      <c r="HJ266" s="80">
        <v>75.408</v>
      </c>
      <c r="HK266" s="3"/>
      <c r="HL266" s="3">
        <v>75.2263623488576</v>
      </c>
      <c r="HM266" s="3"/>
      <c r="HN266" s="3"/>
      <c r="HO266" s="3"/>
      <c r="HP266" s="3"/>
      <c r="HQ266" s="3"/>
      <c r="HR266" s="3"/>
      <c r="HS266" s="3"/>
      <c r="HT266" s="3">
        <v>562498.0</v>
      </c>
    </row>
    <row r="267" ht="12.75" customHeight="1">
      <c r="A267" s="3" t="s">
        <v>60</v>
      </c>
      <c r="B267" s="3">
        <v>2003.0</v>
      </c>
      <c r="C267" s="3">
        <v>2003.5833333332819</v>
      </c>
      <c r="D267" s="3">
        <v>428.4</v>
      </c>
      <c r="E267" s="3">
        <v>2601.205275</v>
      </c>
      <c r="F267" s="3">
        <v>80.721533882716</v>
      </c>
      <c r="G267" s="3">
        <v>84.238083</v>
      </c>
      <c r="H267" s="3">
        <v>5.1</v>
      </c>
      <c r="I267" s="3">
        <v>3.5</v>
      </c>
      <c r="J267" s="3">
        <v>565083.0</v>
      </c>
      <c r="K267" s="3">
        <v>39182.93</v>
      </c>
      <c r="L267" s="3">
        <v>202.0</v>
      </c>
      <c r="M267" s="3">
        <v>94.197523</v>
      </c>
      <c r="N267" s="3">
        <v>121.0</v>
      </c>
      <c r="O267" s="3">
        <v>739820.0</v>
      </c>
      <c r="P267" s="3">
        <v>4.7037</v>
      </c>
      <c r="Q267" s="3">
        <v>84.4</v>
      </c>
      <c r="R267" s="3">
        <v>739810.0</v>
      </c>
      <c r="S267" s="3">
        <v>963645.0</v>
      </c>
      <c r="T267" s="3">
        <v>256.00462733455</v>
      </c>
      <c r="U267" s="3">
        <v>2601.205275</v>
      </c>
      <c r="V267" s="3">
        <v>2002.8</v>
      </c>
      <c r="W267" s="3">
        <v>3.38</v>
      </c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 t="s">
        <v>567</v>
      </c>
      <c r="HE267" s="3">
        <v>293.1</v>
      </c>
      <c r="HF267" s="3"/>
      <c r="HG267" s="3">
        <v>295.154808400966</v>
      </c>
      <c r="HH267" s="3"/>
      <c r="HI267" s="3"/>
      <c r="HJ267" s="80">
        <v>75.346</v>
      </c>
      <c r="HK267" s="3"/>
      <c r="HL267" s="3">
        <v>75.4435268246323</v>
      </c>
      <c r="HM267" s="3"/>
      <c r="HN267" s="3"/>
      <c r="HO267" s="3"/>
      <c r="HP267" s="3"/>
      <c r="HQ267" s="3"/>
      <c r="HR267" s="3"/>
      <c r="HS267" s="3"/>
      <c r="HT267" s="3">
        <v>565083.0</v>
      </c>
    </row>
    <row r="268" ht="12.75" customHeight="1">
      <c r="A268" s="3" t="s">
        <v>234</v>
      </c>
      <c r="B268" s="3">
        <v>2003.0</v>
      </c>
      <c r="C268" s="3">
        <v>2003.6666666666151</v>
      </c>
      <c r="D268" s="3">
        <v>435.5</v>
      </c>
      <c r="E268" s="3">
        <v>2601.205275</v>
      </c>
      <c r="F268" s="3">
        <v>80.7651664319512</v>
      </c>
      <c r="G268" s="3">
        <v>84.49836</v>
      </c>
      <c r="H268" s="3">
        <v>5.0</v>
      </c>
      <c r="I268" s="3">
        <v>3.5</v>
      </c>
      <c r="J268" s="3">
        <v>571595.0</v>
      </c>
      <c r="K268" s="3">
        <v>39393.94</v>
      </c>
      <c r="L268" s="3">
        <v>161.0</v>
      </c>
      <c r="M268" s="3">
        <v>94.890112</v>
      </c>
      <c r="N268" s="3">
        <v>120.54</v>
      </c>
      <c r="O268" s="3">
        <v>747083.0</v>
      </c>
      <c r="P268" s="3">
        <v>4.6801</v>
      </c>
      <c r="Q268" s="3">
        <v>84.5</v>
      </c>
      <c r="R268" s="3">
        <v>747080.0</v>
      </c>
      <c r="S268" s="3">
        <v>969124.0</v>
      </c>
      <c r="T268" s="3">
        <v>256.379568363594</v>
      </c>
      <c r="U268" s="3">
        <v>2601.205275</v>
      </c>
      <c r="V268" s="3">
        <v>2065.06</v>
      </c>
      <c r="W268" s="3">
        <v>3.3</v>
      </c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 t="s">
        <v>568</v>
      </c>
      <c r="HE268" s="3">
        <v>297.8</v>
      </c>
      <c r="HF268" s="3"/>
      <c r="HG268" s="3">
        <v>296.6653145001</v>
      </c>
      <c r="HH268" s="3"/>
      <c r="HI268" s="3"/>
      <c r="HJ268" s="80">
        <v>75.623</v>
      </c>
      <c r="HK268" s="3"/>
      <c r="HL268" s="3">
        <v>75.6043156644657</v>
      </c>
      <c r="HM268" s="3"/>
      <c r="HN268" s="3"/>
      <c r="HO268" s="3"/>
      <c r="HP268" s="3"/>
      <c r="HQ268" s="3"/>
      <c r="HR268" s="3"/>
      <c r="HS268" s="3"/>
      <c r="HT268" s="3">
        <v>571595.0</v>
      </c>
    </row>
    <row r="269" ht="12.75" customHeight="1">
      <c r="A269" s="3" t="s">
        <v>235</v>
      </c>
      <c r="B269" s="3">
        <v>2003.0</v>
      </c>
      <c r="C269" s="3">
        <v>2003.7499999999484</v>
      </c>
      <c r="D269" s="3">
        <v>439.8</v>
      </c>
      <c r="E269" s="3">
        <v>2604.24525</v>
      </c>
      <c r="F269" s="3">
        <v>80.8818840083074</v>
      </c>
      <c r="G269" s="3">
        <v>84.763557</v>
      </c>
      <c r="H269" s="3">
        <v>5.0</v>
      </c>
      <c r="I269" s="3">
        <v>3.5</v>
      </c>
      <c r="J269" s="3">
        <v>577778.0</v>
      </c>
      <c r="K269" s="3">
        <v>39516.95</v>
      </c>
      <c r="L269" s="3">
        <v>79.0</v>
      </c>
      <c r="M269" s="3">
        <v>95.612365</v>
      </c>
      <c r="N269" s="3">
        <v>120.76</v>
      </c>
      <c r="O269" s="3">
        <v>753208.0</v>
      </c>
      <c r="P269" s="3">
        <v>4.688</v>
      </c>
      <c r="Q269" s="3">
        <v>84.4</v>
      </c>
      <c r="R269" s="3">
        <v>753210.0</v>
      </c>
      <c r="S269" s="3">
        <v>971957.0</v>
      </c>
      <c r="T269" s="3">
        <v>256.911221081869</v>
      </c>
      <c r="U269" s="3">
        <v>2604.24525</v>
      </c>
      <c r="V269" s="3">
        <v>2098.54</v>
      </c>
      <c r="W269" s="3">
        <v>3.25</v>
      </c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 t="s">
        <v>569</v>
      </c>
      <c r="HE269" s="3">
        <v>298.2</v>
      </c>
      <c r="HF269" s="3"/>
      <c r="HG269" s="3">
        <v>297.574125193288</v>
      </c>
      <c r="HH269" s="3"/>
      <c r="HI269" s="3"/>
      <c r="HJ269" s="80">
        <v>75.858</v>
      </c>
      <c r="HK269" s="3"/>
      <c r="HL269" s="3">
        <v>75.7700192849356</v>
      </c>
      <c r="HM269" s="3"/>
      <c r="HN269" s="3"/>
      <c r="HO269" s="3"/>
      <c r="HP269" s="3"/>
      <c r="HQ269" s="3"/>
      <c r="HR269" s="3"/>
      <c r="HS269" s="3"/>
      <c r="HT269" s="3">
        <v>577778.0</v>
      </c>
    </row>
    <row r="270" ht="12.75" customHeight="1">
      <c r="A270" s="3" t="s">
        <v>61</v>
      </c>
      <c r="B270" s="3">
        <v>2003.0</v>
      </c>
      <c r="C270" s="3">
        <v>2003.8333333332816</v>
      </c>
      <c r="D270" s="3">
        <v>447.3</v>
      </c>
      <c r="E270" s="3">
        <v>2609.311875</v>
      </c>
      <c r="F270" s="3">
        <v>80.9341439156992</v>
      </c>
      <c r="G270" s="3">
        <v>85.198267</v>
      </c>
      <c r="H270" s="3">
        <v>4.9</v>
      </c>
      <c r="I270" s="3">
        <v>3.5</v>
      </c>
      <c r="J270" s="3">
        <v>584433.0</v>
      </c>
      <c r="K270" s="3">
        <v>39712.95</v>
      </c>
      <c r="L270" s="3">
        <v>102.0</v>
      </c>
      <c r="M270" s="3">
        <v>96.369103</v>
      </c>
      <c r="N270" s="3">
        <v>121.62</v>
      </c>
      <c r="O270" s="3">
        <v>761879.0</v>
      </c>
      <c r="P270" s="3">
        <v>4.6687</v>
      </c>
      <c r="Q270" s="3">
        <v>84.5</v>
      </c>
      <c r="R270" s="3">
        <v>761812.0</v>
      </c>
      <c r="S270" s="3">
        <v>978161.0</v>
      </c>
      <c r="T270" s="3">
        <v>257.419826561517</v>
      </c>
      <c r="U270" s="3">
        <v>2609.311875</v>
      </c>
      <c r="V270" s="3">
        <v>2125.03</v>
      </c>
      <c r="W270" s="3">
        <v>3.21</v>
      </c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 t="s">
        <v>570</v>
      </c>
      <c r="HE270" s="3">
        <v>298.5</v>
      </c>
      <c r="HF270" s="3"/>
      <c r="HG270" s="3">
        <v>298.354883687094</v>
      </c>
      <c r="HH270" s="3"/>
      <c r="HI270" s="3"/>
      <c r="HJ270" s="80">
        <v>75.959</v>
      </c>
      <c r="HK270" s="3"/>
      <c r="HL270" s="3">
        <v>75.8802694890205</v>
      </c>
      <c r="HM270" s="3"/>
      <c r="HN270" s="3"/>
      <c r="HO270" s="3"/>
      <c r="HP270" s="3"/>
      <c r="HQ270" s="3"/>
      <c r="HR270" s="3"/>
      <c r="HS270" s="3"/>
      <c r="HT270" s="3">
        <v>584433.0</v>
      </c>
    </row>
    <row r="271" ht="12.75" customHeight="1">
      <c r="A271" s="3" t="s">
        <v>236</v>
      </c>
      <c r="B271" s="3">
        <v>2003.0</v>
      </c>
      <c r="C271" s="3">
        <v>2003.916666666615</v>
      </c>
      <c r="D271" s="3">
        <v>452.6</v>
      </c>
      <c r="E271" s="3">
        <v>2609.311875</v>
      </c>
      <c r="F271" s="3">
        <v>80.9788306745044</v>
      </c>
      <c r="G271" s="3">
        <v>84.991781</v>
      </c>
      <c r="H271" s="3">
        <v>4.9</v>
      </c>
      <c r="I271" s="3">
        <v>3.75</v>
      </c>
      <c r="J271" s="3">
        <v>590301.0</v>
      </c>
      <c r="K271" s="3">
        <v>40066.97</v>
      </c>
      <c r="L271" s="3">
        <v>166.0</v>
      </c>
      <c r="M271" s="3">
        <v>97.410405</v>
      </c>
      <c r="N271" s="3">
        <v>122.49</v>
      </c>
      <c r="O271" s="3">
        <v>767256.0</v>
      </c>
      <c r="P271" s="3">
        <v>4.8364</v>
      </c>
      <c r="Q271" s="3">
        <v>84.6</v>
      </c>
      <c r="R271" s="3">
        <v>767153.0</v>
      </c>
      <c r="S271" s="3">
        <v>988530.0</v>
      </c>
      <c r="T271" s="3">
        <v>257.614651334553</v>
      </c>
      <c r="U271" s="3">
        <v>2609.311875</v>
      </c>
      <c r="V271" s="3">
        <v>2150.81</v>
      </c>
      <c r="W271" s="3">
        <v>3.18</v>
      </c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 t="s">
        <v>571</v>
      </c>
      <c r="HE271" s="3">
        <v>299.0</v>
      </c>
      <c r="HF271" s="3"/>
      <c r="HG271" s="3">
        <v>297.576202681509</v>
      </c>
      <c r="HH271" s="3"/>
      <c r="HI271" s="3"/>
      <c r="HJ271" s="80">
        <v>75.926</v>
      </c>
      <c r="HK271" s="3"/>
      <c r="HL271" s="3">
        <v>75.9332864163914</v>
      </c>
      <c r="HM271" s="3"/>
      <c r="HN271" s="3"/>
      <c r="HO271" s="3"/>
      <c r="HP271" s="3"/>
      <c r="HQ271" s="3"/>
      <c r="HR271" s="3"/>
      <c r="HS271" s="3"/>
      <c r="HT271" s="3">
        <v>590301.0</v>
      </c>
    </row>
    <row r="272" ht="12.75" customHeight="1">
      <c r="A272" s="3" t="s">
        <v>237</v>
      </c>
      <c r="B272" s="3">
        <v>2003.0</v>
      </c>
      <c r="C272" s="3">
        <v>2003.9999999999482</v>
      </c>
      <c r="D272" s="3">
        <v>459.6</v>
      </c>
      <c r="E272" s="3">
        <v>2610.3252</v>
      </c>
      <c r="F272" s="3">
        <v>80.9904244055868</v>
      </c>
      <c r="G272" s="3">
        <v>85.409952</v>
      </c>
      <c r="H272" s="3">
        <v>4.8</v>
      </c>
      <c r="I272" s="3">
        <v>3.75</v>
      </c>
      <c r="J272" s="3">
        <v>595806.0</v>
      </c>
      <c r="K272" s="3">
        <v>40000.96</v>
      </c>
      <c r="L272" s="3">
        <v>79.0</v>
      </c>
      <c r="M272" s="3">
        <v>98.7204919999999</v>
      </c>
      <c r="N272" s="3">
        <v>122.48</v>
      </c>
      <c r="O272" s="3">
        <v>774780.0</v>
      </c>
      <c r="P272" s="3">
        <v>4.9095</v>
      </c>
      <c r="Q272" s="3">
        <v>84.6</v>
      </c>
      <c r="R272" s="3">
        <v>774753.0</v>
      </c>
      <c r="S272" s="3">
        <v>997993.0</v>
      </c>
      <c r="T272" s="3">
        <v>258.067991183393</v>
      </c>
      <c r="U272" s="3">
        <v>2610.3252</v>
      </c>
      <c r="V272" s="3">
        <v>2168.87</v>
      </c>
      <c r="W272" s="3">
        <v>3.16</v>
      </c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 t="s">
        <v>572</v>
      </c>
      <c r="HE272" s="3">
        <v>299.3</v>
      </c>
      <c r="HF272" s="3"/>
      <c r="HG272" s="3">
        <v>298.780512492632</v>
      </c>
      <c r="HH272" s="3"/>
      <c r="HI272" s="3"/>
      <c r="HJ272" s="80">
        <v>76.159</v>
      </c>
      <c r="HK272" s="3"/>
      <c r="HL272" s="3">
        <v>75.9989418889178</v>
      </c>
      <c r="HM272" s="3"/>
      <c r="HN272" s="3"/>
      <c r="HO272" s="3"/>
      <c r="HP272" s="3"/>
      <c r="HQ272" s="3"/>
      <c r="HR272" s="3"/>
      <c r="HS272" s="3"/>
      <c r="HT272" s="3">
        <v>595806.0</v>
      </c>
    </row>
    <row r="273" ht="12.75" customHeight="1">
      <c r="A273" s="3" t="s">
        <v>58</v>
      </c>
      <c r="B273" s="3">
        <v>2004.0</v>
      </c>
      <c r="C273" s="3">
        <v>2004.0833333332814</v>
      </c>
      <c r="D273" s="3">
        <v>470.7</v>
      </c>
      <c r="E273" s="3">
        <v>2613.365175</v>
      </c>
      <c r="F273" s="3">
        <v>81.1444707912078</v>
      </c>
      <c r="G273" s="3">
        <v>85.347038</v>
      </c>
      <c r="H273" s="3">
        <v>4.8</v>
      </c>
      <c r="I273" s="3">
        <v>3.75</v>
      </c>
      <c r="J273" s="3">
        <v>603746.0</v>
      </c>
      <c r="K273" s="3">
        <v>40230.98</v>
      </c>
      <c r="L273" s="3">
        <v>138.0</v>
      </c>
      <c r="M273" s="3">
        <v>100.33929</v>
      </c>
      <c r="N273" s="3">
        <v>125.07</v>
      </c>
      <c r="O273" s="3">
        <v>779110.0</v>
      </c>
      <c r="P273" s="3">
        <v>4.8756</v>
      </c>
      <c r="Q273" s="3">
        <v>84.6</v>
      </c>
      <c r="R273" s="3">
        <v>778983.0</v>
      </c>
      <c r="S273" s="3">
        <v>1006969.0</v>
      </c>
      <c r="T273" s="3">
        <v>258.565591129794</v>
      </c>
      <c r="U273" s="3">
        <v>2613.365175</v>
      </c>
      <c r="V273" s="3">
        <v>2217.14</v>
      </c>
      <c r="W273" s="3">
        <v>3.08</v>
      </c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 t="s">
        <v>573</v>
      </c>
      <c r="HE273" s="3">
        <v>299.4</v>
      </c>
      <c r="HF273" s="3"/>
      <c r="HG273" s="3">
        <v>299.173254926011</v>
      </c>
      <c r="HH273" s="3"/>
      <c r="HI273" s="3"/>
      <c r="HJ273" s="80">
        <v>75.786</v>
      </c>
      <c r="HK273" s="3"/>
      <c r="HL273" s="3">
        <v>76.1503163474164</v>
      </c>
      <c r="HM273" s="3"/>
      <c r="HN273" s="3"/>
      <c r="HO273" s="3"/>
      <c r="HP273" s="3"/>
      <c r="HQ273" s="3"/>
      <c r="HR273" s="3"/>
      <c r="HS273" s="3"/>
      <c r="HT273" s="3">
        <v>603746.0</v>
      </c>
    </row>
    <row r="274" ht="12.75" customHeight="1">
      <c r="A274" s="3" t="s">
        <v>230</v>
      </c>
      <c r="B274" s="3">
        <v>2004.0</v>
      </c>
      <c r="C274" s="3">
        <v>2004.1666666666147</v>
      </c>
      <c r="D274" s="3">
        <v>480.6</v>
      </c>
      <c r="E274" s="3">
        <v>2614.3785</v>
      </c>
      <c r="F274" s="3">
        <v>81.2634409905149</v>
      </c>
      <c r="G274" s="3">
        <v>85.434658</v>
      </c>
      <c r="H274" s="3">
        <v>4.8</v>
      </c>
      <c r="I274" s="3">
        <v>4.0</v>
      </c>
      <c r="J274" s="3">
        <v>607457.0</v>
      </c>
      <c r="K274" s="3">
        <v>40248.98</v>
      </c>
      <c r="L274" s="3">
        <v>56.0</v>
      </c>
      <c r="M274" s="3">
        <v>101.0175</v>
      </c>
      <c r="N274" s="3">
        <v>128.03</v>
      </c>
      <c r="O274" s="3">
        <v>784249.0</v>
      </c>
      <c r="P274" s="3">
        <v>5.0895</v>
      </c>
      <c r="Q274" s="3">
        <v>84.5</v>
      </c>
      <c r="R274" s="3">
        <v>784277.0</v>
      </c>
      <c r="S274" s="3">
        <v>1014209.0</v>
      </c>
      <c r="T274" s="3">
        <v>259.152426123795</v>
      </c>
      <c r="U274" s="3">
        <v>2614.3785</v>
      </c>
      <c r="V274" s="3">
        <v>2217.57</v>
      </c>
      <c r="W274" s="3">
        <v>3.09</v>
      </c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 t="s">
        <v>574</v>
      </c>
      <c r="HE274" s="3">
        <v>302.4</v>
      </c>
      <c r="HF274" s="3"/>
      <c r="HG274" s="3">
        <v>302.124737474906</v>
      </c>
      <c r="HH274" s="3"/>
      <c r="HI274" s="3"/>
      <c r="HJ274" s="80">
        <v>75.953</v>
      </c>
      <c r="HK274" s="3"/>
      <c r="HL274" s="3">
        <v>76.2212211429663</v>
      </c>
      <c r="HM274" s="3"/>
      <c r="HN274" s="3"/>
      <c r="HO274" s="3"/>
      <c r="HP274" s="3"/>
      <c r="HQ274" s="3"/>
      <c r="HR274" s="3"/>
      <c r="HS274" s="3"/>
      <c r="HT274" s="3">
        <v>607457.0</v>
      </c>
    </row>
    <row r="275" ht="12.75" customHeight="1">
      <c r="A275" s="3" t="s">
        <v>231</v>
      </c>
      <c r="B275" s="3">
        <v>2004.0</v>
      </c>
      <c r="C275" s="3">
        <v>2004.249999999948</v>
      </c>
      <c r="D275" s="3">
        <v>490.3</v>
      </c>
      <c r="E275" s="3">
        <v>2614.3785</v>
      </c>
      <c r="F275" s="3">
        <v>81.2698652158573</v>
      </c>
      <c r="G275" s="3">
        <v>86.018304</v>
      </c>
      <c r="H275" s="3">
        <v>4.8</v>
      </c>
      <c r="I275" s="3">
        <v>4.0</v>
      </c>
      <c r="J275" s="3">
        <v>615593.0</v>
      </c>
      <c r="K275" s="3">
        <v>40561.98</v>
      </c>
      <c r="L275" s="3">
        <v>118.0</v>
      </c>
      <c r="M275" s="3">
        <v>100.74321</v>
      </c>
      <c r="N275" s="3">
        <v>128.12</v>
      </c>
      <c r="O275" s="3">
        <v>787380.0</v>
      </c>
      <c r="P275" s="3">
        <v>5.0237</v>
      </c>
      <c r="Q275" s="3">
        <v>84.7</v>
      </c>
      <c r="R275" s="3">
        <v>787148.0</v>
      </c>
      <c r="S275" s="3">
        <v>1020015.0</v>
      </c>
      <c r="T275" s="3">
        <v>260.087217193305</v>
      </c>
      <c r="U275" s="3">
        <v>2614.3785</v>
      </c>
      <c r="V275" s="3">
        <v>2222.63</v>
      </c>
      <c r="W275" s="3">
        <v>3.09</v>
      </c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 t="s">
        <v>575</v>
      </c>
      <c r="HE275" s="3">
        <v>302.4</v>
      </c>
      <c r="HF275" s="3"/>
      <c r="HG275" s="3">
        <v>302.390758567038</v>
      </c>
      <c r="HH275" s="3"/>
      <c r="HI275" s="3"/>
      <c r="HJ275" s="80">
        <v>76.088</v>
      </c>
      <c r="HK275" s="3"/>
      <c r="HL275" s="3">
        <v>76.204936838636</v>
      </c>
      <c r="HM275" s="3"/>
      <c r="HN275" s="3"/>
      <c r="HO275" s="3"/>
      <c r="HP275" s="3"/>
      <c r="HQ275" s="3"/>
      <c r="HR275" s="3"/>
      <c r="HS275" s="3"/>
      <c r="HT275" s="3">
        <v>615593.0</v>
      </c>
    </row>
    <row r="276" ht="12.75" customHeight="1">
      <c r="A276" s="3" t="s">
        <v>59</v>
      </c>
      <c r="B276" s="3">
        <v>2004.0</v>
      </c>
      <c r="C276" s="3">
        <v>2004.3333333332812</v>
      </c>
      <c r="D276" s="3">
        <v>500.1</v>
      </c>
      <c r="E276" s="3">
        <v>2644.77825</v>
      </c>
      <c r="F276" s="3">
        <v>81.3727948180623</v>
      </c>
      <c r="G276" s="3">
        <v>85.780417</v>
      </c>
      <c r="H276" s="3">
        <v>4.8</v>
      </c>
      <c r="I276" s="3">
        <v>4.0</v>
      </c>
      <c r="J276" s="3">
        <v>630327.0</v>
      </c>
      <c r="K276" s="3">
        <v>40758.99</v>
      </c>
      <c r="L276" s="3">
        <v>94.0</v>
      </c>
      <c r="M276" s="3">
        <v>99.5214079999999</v>
      </c>
      <c r="N276" s="3">
        <v>128.23</v>
      </c>
      <c r="O276" s="3">
        <v>798186.0</v>
      </c>
      <c r="P276" s="3">
        <v>5.02</v>
      </c>
      <c r="Q276" s="3">
        <v>84.9</v>
      </c>
      <c r="R276" s="3">
        <v>798116.0</v>
      </c>
      <c r="S276" s="3">
        <v>1029133.0</v>
      </c>
      <c r="T276" s="3">
        <v>259.39038596234</v>
      </c>
      <c r="U276" s="3">
        <v>2644.77825</v>
      </c>
      <c r="V276" s="3">
        <v>2253.35</v>
      </c>
      <c r="W276" s="3">
        <v>3.06</v>
      </c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 t="s">
        <v>576</v>
      </c>
      <c r="HE276" s="3">
        <v>302.5</v>
      </c>
      <c r="HF276" s="3"/>
      <c r="HG276" s="3">
        <v>303.077048908849</v>
      </c>
      <c r="HH276" s="3"/>
      <c r="HI276" s="3"/>
      <c r="HJ276" s="80">
        <v>76.358</v>
      </c>
      <c r="HK276" s="3"/>
      <c r="HL276" s="3">
        <v>76.2668070815473</v>
      </c>
      <c r="HM276" s="3"/>
      <c r="HN276" s="3"/>
      <c r="HO276" s="3"/>
      <c r="HP276" s="3"/>
      <c r="HQ276" s="3"/>
      <c r="HR276" s="3"/>
      <c r="HS276" s="3"/>
      <c r="HT276" s="3">
        <v>630327.0</v>
      </c>
    </row>
    <row r="277" ht="12.75" customHeight="1">
      <c r="A277" s="3" t="s">
        <v>232</v>
      </c>
      <c r="B277" s="3">
        <v>2004.0</v>
      </c>
      <c r="C277" s="3">
        <v>2004.4166666666144</v>
      </c>
      <c r="D277" s="3">
        <v>509.2</v>
      </c>
      <c r="E277" s="3">
        <v>2645.791575</v>
      </c>
      <c r="F277" s="3">
        <v>81.4231595223461</v>
      </c>
      <c r="G277" s="3">
        <v>85.964645</v>
      </c>
      <c r="H277" s="3">
        <v>4.8</v>
      </c>
      <c r="I277" s="3">
        <v>4.25</v>
      </c>
      <c r="J277" s="3">
        <v>618270.0</v>
      </c>
      <c r="K277" s="3">
        <v>41045.0</v>
      </c>
      <c r="L277" s="3">
        <v>72.0</v>
      </c>
      <c r="M277" s="3">
        <v>98.75414</v>
      </c>
      <c r="N277" s="3">
        <v>127.56</v>
      </c>
      <c r="O277" s="3">
        <v>801566.0</v>
      </c>
      <c r="P277" s="3">
        <v>5.2</v>
      </c>
      <c r="Q277" s="3">
        <v>85.3</v>
      </c>
      <c r="R277" s="3">
        <v>801531.0</v>
      </c>
      <c r="S277" s="3">
        <v>1032815.0</v>
      </c>
      <c r="T277" s="3">
        <v>260.185202292686</v>
      </c>
      <c r="U277" s="3">
        <v>2645.791575</v>
      </c>
      <c r="V277" s="3">
        <v>2210.46</v>
      </c>
      <c r="W277" s="3">
        <v>3.15</v>
      </c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 t="s">
        <v>577</v>
      </c>
      <c r="HE277" s="3">
        <v>302.2</v>
      </c>
      <c r="HF277" s="3"/>
      <c r="HG277" s="3">
        <v>302.715551436784</v>
      </c>
      <c r="HH277" s="3"/>
      <c r="HI277" s="3"/>
      <c r="HJ277" s="80">
        <v>76.637</v>
      </c>
      <c r="HK277" s="3"/>
      <c r="HL277" s="3">
        <v>76.4152818488491</v>
      </c>
      <c r="HM277" s="3"/>
      <c r="HN277" s="3"/>
      <c r="HO277" s="3"/>
      <c r="HP277" s="3"/>
      <c r="HQ277" s="3"/>
      <c r="HR277" s="3"/>
      <c r="HS277" s="3"/>
      <c r="HT277" s="3">
        <v>618270.0</v>
      </c>
    </row>
    <row r="278" ht="12.75" customHeight="1">
      <c r="A278" s="3" t="s">
        <v>233</v>
      </c>
      <c r="B278" s="3">
        <v>2004.0</v>
      </c>
      <c r="C278" s="3">
        <v>2004.4999999999477</v>
      </c>
      <c r="D278" s="3">
        <v>514.8</v>
      </c>
      <c r="E278" s="3">
        <v>2649.844875</v>
      </c>
      <c r="F278" s="3">
        <v>81.4951844779304</v>
      </c>
      <c r="G278" s="3">
        <v>86.2549389999999</v>
      </c>
      <c r="H278" s="3">
        <v>4.8</v>
      </c>
      <c r="I278" s="3">
        <v>4.5</v>
      </c>
      <c r="J278" s="3">
        <v>634188.0</v>
      </c>
      <c r="K278" s="3">
        <v>41408.0</v>
      </c>
      <c r="L278" s="3">
        <v>97.0</v>
      </c>
      <c r="M278" s="3">
        <v>98.424452</v>
      </c>
      <c r="N278" s="3">
        <v>129.13</v>
      </c>
      <c r="O278" s="3">
        <v>805866.0</v>
      </c>
      <c r="P278" s="3">
        <v>5.52</v>
      </c>
      <c r="Q278" s="3">
        <v>85.4</v>
      </c>
      <c r="R278" s="3">
        <v>805797.0</v>
      </c>
      <c r="S278" s="3">
        <v>1047564.0</v>
      </c>
      <c r="T278" s="3">
        <v>260.801402059469</v>
      </c>
      <c r="U278" s="3">
        <v>2649.844875</v>
      </c>
      <c r="V278" s="3">
        <v>2227.31</v>
      </c>
      <c r="W278" s="3">
        <v>3.16</v>
      </c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 t="s">
        <v>578</v>
      </c>
      <c r="HE278" s="3">
        <v>302.1</v>
      </c>
      <c r="HF278" s="3"/>
      <c r="HG278" s="3">
        <v>303.203380217506</v>
      </c>
      <c r="HH278" s="3"/>
      <c r="HI278" s="3"/>
      <c r="HJ278" s="80">
        <v>76.601</v>
      </c>
      <c r="HK278" s="3"/>
      <c r="HL278" s="3">
        <v>76.4124750931631</v>
      </c>
      <c r="HM278" s="3"/>
      <c r="HN278" s="3"/>
      <c r="HO278" s="3"/>
      <c r="HP278" s="3"/>
      <c r="HQ278" s="3"/>
      <c r="HR278" s="3"/>
      <c r="HS278" s="3"/>
      <c r="HT278" s="3">
        <v>634188.0</v>
      </c>
    </row>
    <row r="279" ht="12.75" customHeight="1">
      <c r="A279" s="3" t="s">
        <v>60</v>
      </c>
      <c r="B279" s="3">
        <v>2004.0</v>
      </c>
      <c r="C279" s="3">
        <v>2004.583333333281</v>
      </c>
      <c r="D279" s="3">
        <v>520.4</v>
      </c>
      <c r="E279" s="3">
        <v>2657.951475</v>
      </c>
      <c r="F279" s="3">
        <v>81.5843289064109</v>
      </c>
      <c r="G279" s="3">
        <v>85.994041</v>
      </c>
      <c r="H279" s="3">
        <v>4.7</v>
      </c>
      <c r="I279" s="3">
        <v>4.5</v>
      </c>
      <c r="J279" s="3">
        <v>640069.0</v>
      </c>
      <c r="K279" s="3">
        <v>41349.0</v>
      </c>
      <c r="L279" s="3">
        <v>68.0</v>
      </c>
      <c r="M279" s="3">
        <v>98.532748</v>
      </c>
      <c r="N279" s="3">
        <v>129.22</v>
      </c>
      <c r="O279" s="3">
        <v>813733.0</v>
      </c>
      <c r="P279" s="3">
        <v>5.54</v>
      </c>
      <c r="Q279" s="3">
        <v>85.5</v>
      </c>
      <c r="R279" s="3">
        <v>813628.0</v>
      </c>
      <c r="S279" s="3">
        <v>1052816.0</v>
      </c>
      <c r="T279" s="3">
        <v>261.584718883881</v>
      </c>
      <c r="U279" s="3">
        <v>2657.951475</v>
      </c>
      <c r="V279" s="3">
        <v>2174.71</v>
      </c>
      <c r="W279" s="3">
        <v>3.24</v>
      </c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 t="s">
        <v>579</v>
      </c>
      <c r="HE279" s="3">
        <v>301.9</v>
      </c>
      <c r="HF279" s="3"/>
      <c r="HG279" s="3">
        <v>303.888342563659</v>
      </c>
      <c r="HH279" s="3"/>
      <c r="HI279" s="3"/>
      <c r="HJ279" s="80">
        <v>76.405</v>
      </c>
      <c r="HK279" s="3"/>
      <c r="HL279" s="3">
        <v>76.4979973022031</v>
      </c>
      <c r="HM279" s="3"/>
      <c r="HN279" s="3"/>
      <c r="HO279" s="3"/>
      <c r="HP279" s="3"/>
      <c r="HQ279" s="3"/>
      <c r="HR279" s="3"/>
      <c r="HS279" s="3"/>
      <c r="HT279" s="3">
        <v>640069.0</v>
      </c>
    </row>
    <row r="280" ht="12.75" customHeight="1">
      <c r="A280" s="3" t="s">
        <v>234</v>
      </c>
      <c r="B280" s="3">
        <v>2004.0</v>
      </c>
      <c r="C280" s="3">
        <v>2004.6666666666142</v>
      </c>
      <c r="D280" s="3">
        <v>517.2</v>
      </c>
      <c r="E280" s="3">
        <v>2660.99145</v>
      </c>
      <c r="F280" s="3">
        <v>81.6494323718166</v>
      </c>
      <c r="G280" s="3">
        <v>86.2723029999999</v>
      </c>
      <c r="H280" s="3">
        <v>4.7</v>
      </c>
      <c r="I280" s="3">
        <v>4.75</v>
      </c>
      <c r="J280" s="3">
        <v>649509.0</v>
      </c>
      <c r="K280" s="3">
        <v>41389.0</v>
      </c>
      <c r="L280" s="3">
        <v>84.0</v>
      </c>
      <c r="M280" s="3">
        <v>98.384996</v>
      </c>
      <c r="N280" s="3">
        <v>128.33</v>
      </c>
      <c r="O280" s="3">
        <v>821387.0</v>
      </c>
      <c r="P280" s="3">
        <v>5.37</v>
      </c>
      <c r="Q280" s="3">
        <v>85.5</v>
      </c>
      <c r="R280" s="3">
        <v>821460.0</v>
      </c>
      <c r="S280" s="3">
        <v>1065341.0</v>
      </c>
      <c r="T280" s="3">
        <v>262.269714518406</v>
      </c>
      <c r="U280" s="3">
        <v>2660.99145</v>
      </c>
      <c r="V280" s="3">
        <v>2175.37</v>
      </c>
      <c r="W280" s="3">
        <v>3.28</v>
      </c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 t="s">
        <v>580</v>
      </c>
      <c r="HE280" s="3">
        <v>303.6</v>
      </c>
      <c r="HF280" s="3"/>
      <c r="HG280" s="3">
        <v>302.553169174538</v>
      </c>
      <c r="HH280" s="3"/>
      <c r="HI280" s="3"/>
      <c r="HJ280" s="80">
        <v>76.602</v>
      </c>
      <c r="HK280" s="3"/>
      <c r="HL280" s="3">
        <v>76.5622795641061</v>
      </c>
      <c r="HM280" s="3"/>
      <c r="HN280" s="3"/>
      <c r="HO280" s="3"/>
      <c r="HP280" s="3"/>
      <c r="HQ280" s="3"/>
      <c r="HR280" s="3"/>
      <c r="HS280" s="3"/>
      <c r="HT280" s="3">
        <v>649509.0</v>
      </c>
    </row>
    <row r="281" ht="12.75" customHeight="1">
      <c r="A281" s="3" t="s">
        <v>235</v>
      </c>
      <c r="B281" s="3">
        <v>2004.0</v>
      </c>
      <c r="C281" s="3">
        <v>2004.7499999999475</v>
      </c>
      <c r="D281" s="3">
        <v>525.4</v>
      </c>
      <c r="E281" s="3">
        <v>2662.004775</v>
      </c>
      <c r="F281" s="3">
        <v>81.6917866583734</v>
      </c>
      <c r="G281" s="3">
        <v>86.333656</v>
      </c>
      <c r="H281" s="3">
        <v>4.7</v>
      </c>
      <c r="I281" s="3">
        <v>4.75</v>
      </c>
      <c r="J281" s="3">
        <v>652348.0</v>
      </c>
      <c r="K281" s="3">
        <v>41810.0</v>
      </c>
      <c r="L281" s="3">
        <v>63.0</v>
      </c>
      <c r="M281" s="3">
        <v>97.982256</v>
      </c>
      <c r="N281" s="3">
        <v>126.08</v>
      </c>
      <c r="O281" s="3">
        <v>826114.0</v>
      </c>
      <c r="P281" s="3">
        <v>5.43</v>
      </c>
      <c r="Q281" s="3">
        <v>85.8</v>
      </c>
      <c r="R281" s="3">
        <v>826159.0</v>
      </c>
      <c r="S281" s="3">
        <v>1073252.0</v>
      </c>
      <c r="T281" s="3">
        <v>262.593757743815</v>
      </c>
      <c r="U281" s="3">
        <v>2662.004775</v>
      </c>
      <c r="V281" s="3">
        <v>2265.36</v>
      </c>
      <c r="W281" s="3">
        <v>3.17</v>
      </c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 t="s">
        <v>581</v>
      </c>
      <c r="HE281" s="3">
        <v>303.1</v>
      </c>
      <c r="HF281" s="3"/>
      <c r="HG281" s="3">
        <v>302.550363048418</v>
      </c>
      <c r="HH281" s="3"/>
      <c r="HI281" s="3"/>
      <c r="HJ281" s="80">
        <v>76.678</v>
      </c>
      <c r="HK281" s="3"/>
      <c r="HL281" s="3">
        <v>76.6163027656325</v>
      </c>
      <c r="HM281" s="3"/>
      <c r="HN281" s="3"/>
      <c r="HO281" s="3"/>
      <c r="HP281" s="3"/>
      <c r="HQ281" s="3"/>
      <c r="HR281" s="3"/>
      <c r="HS281" s="3"/>
      <c r="HT281" s="3">
        <v>652348.0</v>
      </c>
    </row>
    <row r="282" ht="12.75" customHeight="1">
      <c r="A282" s="3" t="s">
        <v>61</v>
      </c>
      <c r="B282" s="3">
        <v>2004.0</v>
      </c>
      <c r="C282" s="3">
        <v>2004.8333333332807</v>
      </c>
      <c r="D282" s="3">
        <v>522.1</v>
      </c>
      <c r="E282" s="3">
        <v>2678.217975</v>
      </c>
      <c r="F282" s="3">
        <v>81.8506957675661</v>
      </c>
      <c r="G282" s="3">
        <v>86.34426</v>
      </c>
      <c r="H282" s="3">
        <v>4.7</v>
      </c>
      <c r="I282" s="3">
        <v>4.75</v>
      </c>
      <c r="J282" s="3">
        <v>659594.0</v>
      </c>
      <c r="K282" s="3">
        <v>42025.0</v>
      </c>
      <c r="L282" s="3">
        <v>65.0</v>
      </c>
      <c r="M282" s="3">
        <v>97.329266</v>
      </c>
      <c r="N282" s="3">
        <v>124.76</v>
      </c>
      <c r="O282" s="3">
        <v>833486.0</v>
      </c>
      <c r="P282" s="3">
        <v>5.42</v>
      </c>
      <c r="Q282" s="3">
        <v>86.0</v>
      </c>
      <c r="R282" s="3">
        <v>833422.0</v>
      </c>
      <c r="S282" s="3">
        <v>1081773.0</v>
      </c>
      <c r="T282" s="3">
        <v>264.222644891742</v>
      </c>
      <c r="U282" s="3">
        <v>2678.217975</v>
      </c>
      <c r="V282" s="3">
        <v>2305.58</v>
      </c>
      <c r="W282" s="3">
        <v>3.12</v>
      </c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 t="s">
        <v>582</v>
      </c>
      <c r="HE282" s="3">
        <v>302.9</v>
      </c>
      <c r="HF282" s="3"/>
      <c r="HG282" s="3">
        <v>303.21104431433</v>
      </c>
      <c r="HH282" s="3"/>
      <c r="HI282" s="3"/>
      <c r="HJ282" s="80">
        <v>76.878</v>
      </c>
      <c r="HK282" s="3"/>
      <c r="HL282" s="3">
        <v>76.7985088217175</v>
      </c>
      <c r="HM282" s="3"/>
      <c r="HN282" s="3"/>
      <c r="HO282" s="3"/>
      <c r="HP282" s="3"/>
      <c r="HQ282" s="3"/>
      <c r="HR282" s="3"/>
      <c r="HS282" s="3"/>
      <c r="HT282" s="3">
        <v>659594.0</v>
      </c>
    </row>
    <row r="283" ht="12.75" customHeight="1">
      <c r="A283" s="3" t="s">
        <v>236</v>
      </c>
      <c r="B283" s="3">
        <v>2004.0</v>
      </c>
      <c r="C283" s="3">
        <v>2004.916666666614</v>
      </c>
      <c r="D283" s="3">
        <v>520.0</v>
      </c>
      <c r="E283" s="3">
        <v>2681.25795</v>
      </c>
      <c r="F283" s="3">
        <v>81.978238456343</v>
      </c>
      <c r="G283" s="3">
        <v>86.520679</v>
      </c>
      <c r="H283" s="3">
        <v>4.7</v>
      </c>
      <c r="I283" s="3">
        <v>4.75</v>
      </c>
      <c r="J283" s="3">
        <v>666298.0</v>
      </c>
      <c r="K283" s="3">
        <v>42082.0</v>
      </c>
      <c r="L283" s="3">
        <v>62.0</v>
      </c>
      <c r="M283" s="3">
        <v>97.0697239999999</v>
      </c>
      <c r="N283" s="3">
        <v>124.21</v>
      </c>
      <c r="O283" s="3">
        <v>838210.0</v>
      </c>
      <c r="P283" s="3">
        <v>5.43</v>
      </c>
      <c r="Q283" s="3">
        <v>86.1</v>
      </c>
      <c r="R283" s="3">
        <v>838199.0</v>
      </c>
      <c r="S283" s="3">
        <v>1092993.0</v>
      </c>
      <c r="T283" s="3">
        <v>264.690509150512</v>
      </c>
      <c r="U283" s="3">
        <v>2681.25795</v>
      </c>
      <c r="V283" s="3">
        <v>2360.13</v>
      </c>
      <c r="W283" s="3">
        <v>3.08</v>
      </c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 t="s">
        <v>583</v>
      </c>
      <c r="HE283" s="3">
        <v>305.7</v>
      </c>
      <c r="HF283" s="3"/>
      <c r="HG283" s="3">
        <v>304.616646743769</v>
      </c>
      <c r="HH283" s="3"/>
      <c r="HI283" s="3"/>
      <c r="HJ283" s="80">
        <v>77.031</v>
      </c>
      <c r="HK283" s="3"/>
      <c r="HL283" s="3">
        <v>77.027011068851</v>
      </c>
      <c r="HM283" s="3"/>
      <c r="HN283" s="3"/>
      <c r="HO283" s="3"/>
      <c r="HP283" s="3"/>
      <c r="HQ283" s="3"/>
      <c r="HR283" s="3"/>
      <c r="HS283" s="3"/>
      <c r="HT283" s="3">
        <v>666298.0</v>
      </c>
    </row>
    <row r="284" ht="12.75" customHeight="1">
      <c r="A284" s="3" t="s">
        <v>237</v>
      </c>
      <c r="B284" s="3">
        <v>2004.0</v>
      </c>
      <c r="C284" s="3">
        <v>2004.9999999999472</v>
      </c>
      <c r="D284" s="3">
        <v>526.0</v>
      </c>
      <c r="E284" s="3">
        <v>2683.2846</v>
      </c>
      <c r="F284" s="3">
        <v>82.1768637385531</v>
      </c>
      <c r="G284" s="3">
        <v>86.6350609999999</v>
      </c>
      <c r="H284" s="3">
        <v>4.7</v>
      </c>
      <c r="I284" s="3">
        <v>4.75</v>
      </c>
      <c r="J284" s="3">
        <v>670686.0</v>
      </c>
      <c r="K284" s="3">
        <v>42284.0</v>
      </c>
      <c r="L284" s="3">
        <v>115.0</v>
      </c>
      <c r="M284" s="3">
        <v>97.20101</v>
      </c>
      <c r="N284" s="3">
        <v>125.88</v>
      </c>
      <c r="O284" s="3">
        <v>842776.0</v>
      </c>
      <c r="P284" s="3">
        <v>5.43</v>
      </c>
      <c r="Q284" s="3">
        <v>85.9</v>
      </c>
      <c r="R284" s="3">
        <v>842716.0</v>
      </c>
      <c r="S284" s="3">
        <v>1097936.0</v>
      </c>
      <c r="T284" s="3">
        <v>265.242436116158</v>
      </c>
      <c r="U284" s="3">
        <v>2683.2846</v>
      </c>
      <c r="V284" s="3">
        <v>2372.41</v>
      </c>
      <c r="W284" s="3">
        <v>3.1</v>
      </c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 t="s">
        <v>584</v>
      </c>
      <c r="HE284" s="3">
        <v>305.5</v>
      </c>
      <c r="HF284" s="3"/>
      <c r="HG284" s="3">
        <v>304.902302962186</v>
      </c>
      <c r="HH284" s="3"/>
      <c r="HI284" s="3"/>
      <c r="HJ284" s="80">
        <v>77.433</v>
      </c>
      <c r="HK284" s="3"/>
      <c r="HL284" s="3">
        <v>77.2498534068309</v>
      </c>
      <c r="HM284" s="3"/>
      <c r="HN284" s="3"/>
      <c r="HO284" s="3"/>
      <c r="HP284" s="3"/>
      <c r="HQ284" s="3"/>
      <c r="HR284" s="3"/>
      <c r="HS284" s="3"/>
      <c r="HT284" s="3">
        <v>670686.0</v>
      </c>
    </row>
    <row r="285" ht="12.75" customHeight="1">
      <c r="A285" s="3" t="s">
        <v>58</v>
      </c>
      <c r="B285" s="3">
        <v>2005.0</v>
      </c>
      <c r="C285" s="3">
        <v>2005.0833333332805</v>
      </c>
      <c r="D285" s="3">
        <v>530.1</v>
      </c>
      <c r="E285" s="3">
        <v>2692.404525</v>
      </c>
      <c r="F285" s="3">
        <v>82.3331367436943</v>
      </c>
      <c r="G285" s="3">
        <v>87.124795</v>
      </c>
      <c r="H285" s="3">
        <v>4.8</v>
      </c>
      <c r="I285" s="3">
        <v>4.75</v>
      </c>
      <c r="J285" s="3">
        <v>678460.0</v>
      </c>
      <c r="K285" s="3">
        <v>42487.0</v>
      </c>
      <c r="L285" s="3">
        <v>79.0</v>
      </c>
      <c r="M285" s="3">
        <v>97.7243749999999</v>
      </c>
      <c r="N285" s="3">
        <v>124.43</v>
      </c>
      <c r="O285" s="3">
        <v>850502.0</v>
      </c>
      <c r="P285" s="3">
        <v>5.3888</v>
      </c>
      <c r="Q285" s="3">
        <v>85.7</v>
      </c>
      <c r="R285" s="3">
        <v>850397.0</v>
      </c>
      <c r="S285" s="3">
        <v>1109800.0</v>
      </c>
      <c r="T285" s="3">
        <v>266.372315225362</v>
      </c>
      <c r="U285" s="3">
        <v>2692.404525</v>
      </c>
      <c r="V285" s="3">
        <v>2422.62</v>
      </c>
      <c r="W285" s="3">
        <v>3.03</v>
      </c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 t="s">
        <v>585</v>
      </c>
      <c r="HE285" s="3">
        <v>305.5</v>
      </c>
      <c r="HF285" s="3"/>
      <c r="HG285" s="3">
        <v>305.107147293973</v>
      </c>
      <c r="HH285" s="3"/>
      <c r="HI285" s="3"/>
      <c r="HJ285" s="80">
        <v>77.015</v>
      </c>
      <c r="HK285" s="3"/>
      <c r="HL285" s="3">
        <v>77.3998706542464</v>
      </c>
      <c r="HM285" s="3"/>
      <c r="HN285" s="3"/>
      <c r="HO285" s="3"/>
      <c r="HP285" s="3"/>
      <c r="HQ285" s="3"/>
      <c r="HR285" s="3"/>
      <c r="HS285" s="3"/>
      <c r="HT285" s="3">
        <v>678460.0</v>
      </c>
    </row>
    <row r="286" ht="12.75" customHeight="1">
      <c r="A286" s="3" t="s">
        <v>230</v>
      </c>
      <c r="B286" s="3">
        <v>2005.0</v>
      </c>
      <c r="C286" s="3">
        <v>2005.1666666666138</v>
      </c>
      <c r="D286" s="3">
        <v>525.9</v>
      </c>
      <c r="E286" s="3">
        <v>2694.431175</v>
      </c>
      <c r="F286" s="3">
        <v>82.3585135343402</v>
      </c>
      <c r="G286" s="3">
        <v>87.464949</v>
      </c>
      <c r="H286" s="3">
        <v>4.7</v>
      </c>
      <c r="I286" s="3">
        <v>4.75</v>
      </c>
      <c r="J286" s="3">
        <v>682715.0</v>
      </c>
      <c r="K286" s="3">
        <v>42607.0</v>
      </c>
      <c r="L286" s="3">
        <v>71.0</v>
      </c>
      <c r="M286" s="3">
        <v>97.987562</v>
      </c>
      <c r="N286" s="3">
        <v>125.84</v>
      </c>
      <c r="O286" s="3">
        <v>854185.0</v>
      </c>
      <c r="P286" s="3">
        <v>5.3678</v>
      </c>
      <c r="Q286" s="3">
        <v>85.9</v>
      </c>
      <c r="R286" s="3">
        <v>854261.0</v>
      </c>
      <c r="S286" s="3">
        <v>1113850.0</v>
      </c>
      <c r="T286" s="3">
        <v>267.195293308075</v>
      </c>
      <c r="U286" s="3">
        <v>2694.431175</v>
      </c>
      <c r="V286" s="3">
        <v>2509.71</v>
      </c>
      <c r="W286" s="3">
        <v>2.97</v>
      </c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 t="s">
        <v>586</v>
      </c>
      <c r="HE286" s="3">
        <v>306.1</v>
      </c>
      <c r="HF286" s="3"/>
      <c r="HG286" s="3">
        <v>305.767833853491</v>
      </c>
      <c r="HH286" s="3"/>
      <c r="HI286" s="3"/>
      <c r="HJ286" s="80">
        <v>77.208</v>
      </c>
      <c r="HK286" s="3"/>
      <c r="HL286" s="3">
        <v>77.4782634431734</v>
      </c>
      <c r="HM286" s="3"/>
      <c r="HN286" s="3"/>
      <c r="HO286" s="3"/>
      <c r="HP286" s="3"/>
      <c r="HQ286" s="3"/>
      <c r="HR286" s="3"/>
      <c r="HS286" s="3"/>
      <c r="HT286" s="3">
        <v>682715.0</v>
      </c>
    </row>
    <row r="287" ht="12.75" customHeight="1">
      <c r="A287" s="13" t="s">
        <v>231</v>
      </c>
      <c r="B287" s="13">
        <v>2005.0</v>
      </c>
      <c r="C287" s="13">
        <v>2005.249999999947</v>
      </c>
      <c r="D287" s="13">
        <v>528.0</v>
      </c>
      <c r="E287" s="13">
        <v>2694.431175</v>
      </c>
      <c r="F287" s="13">
        <v>82.5431779194049</v>
      </c>
      <c r="G287" s="13">
        <v>87.010256</v>
      </c>
      <c r="H287" s="13">
        <v>4.7</v>
      </c>
      <c r="I287" s="13">
        <v>4.75</v>
      </c>
      <c r="J287" s="13">
        <v>691081.0</v>
      </c>
      <c r="K287" s="13">
        <v>42633.0</v>
      </c>
      <c r="L287" s="13">
        <v>95.0</v>
      </c>
      <c r="M287" s="13">
        <v>97.988063</v>
      </c>
      <c r="N287" s="13">
        <v>125.74</v>
      </c>
      <c r="O287" s="13">
        <v>858538.0</v>
      </c>
      <c r="P287" s="13">
        <v>5.3809</v>
      </c>
      <c r="Q287" s="13">
        <v>86.4</v>
      </c>
      <c r="R287" s="13">
        <v>859655.0</v>
      </c>
      <c r="S287" s="13">
        <v>1126576.0</v>
      </c>
      <c r="T287" s="13">
        <v>268.016918606182</v>
      </c>
      <c r="U287" s="13">
        <v>2694.431175</v>
      </c>
      <c r="V287" s="13">
        <v>2489.59</v>
      </c>
      <c r="W287" s="13">
        <v>3.05</v>
      </c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 t="s">
        <v>587</v>
      </c>
      <c r="HE287" s="3">
        <v>306.0</v>
      </c>
      <c r="HF287" s="3"/>
      <c r="HG287" s="3">
        <v>306.148897393145</v>
      </c>
      <c r="HH287" s="3"/>
      <c r="HI287" s="3"/>
      <c r="HJ287" s="80">
        <v>77.542</v>
      </c>
      <c r="HK287" s="3"/>
      <c r="HL287" s="3">
        <v>77.677697048339</v>
      </c>
      <c r="HM287" s="3"/>
      <c r="HN287" s="3"/>
      <c r="HO287" s="3"/>
      <c r="HP287" s="3"/>
      <c r="HQ287" s="3"/>
      <c r="HR287" s="3"/>
      <c r="HS287" s="3"/>
      <c r="HT287" s="3">
        <v>691081.0</v>
      </c>
    </row>
    <row r="288" ht="12.75" customHeight="1">
      <c r="A288" s="3" t="s">
        <v>59</v>
      </c>
      <c r="B288" s="3">
        <v>2005.0</v>
      </c>
      <c r="C288" s="3">
        <v>2005.3333333332803</v>
      </c>
      <c r="D288" s="3">
        <v>527.1</v>
      </c>
      <c r="E288" s="3">
        <v>2740.0308</v>
      </c>
      <c r="F288" s="3">
        <v>82.6070142832941</v>
      </c>
      <c r="G288" s="3">
        <v>88.207453</v>
      </c>
      <c r="H288" s="3">
        <v>4.8</v>
      </c>
      <c r="I288" s="3">
        <v>4.75</v>
      </c>
      <c r="J288" s="3">
        <v>695908.0</v>
      </c>
      <c r="K288" s="3">
        <v>42691.0</v>
      </c>
      <c r="L288" s="3">
        <v>65.0</v>
      </c>
      <c r="M288" s="3">
        <v>97.724614</v>
      </c>
      <c r="N288" s="3">
        <v>127.0</v>
      </c>
      <c r="O288" s="3">
        <v>864475.0</v>
      </c>
      <c r="P288" s="3">
        <v>5.3826</v>
      </c>
      <c r="Q288" s="3">
        <v>86.9</v>
      </c>
      <c r="R288" s="3">
        <v>864452.0</v>
      </c>
      <c r="S288" s="3">
        <v>1140756.0</v>
      </c>
      <c r="T288" s="3">
        <v>269.131413898316</v>
      </c>
      <c r="U288" s="3">
        <v>2740.0308</v>
      </c>
      <c r="V288" s="3">
        <v>2451.26</v>
      </c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 t="s">
        <v>588</v>
      </c>
      <c r="HE288" s="3">
        <v>305.9</v>
      </c>
      <c r="HF288" s="3"/>
      <c r="HG288" s="3">
        <v>306.54765787349</v>
      </c>
      <c r="HH288" s="3"/>
      <c r="HI288" s="3"/>
      <c r="HJ288" s="80">
        <v>77.843</v>
      </c>
      <c r="HK288" s="3"/>
      <c r="HL288" s="3">
        <v>77.7706485426662</v>
      </c>
      <c r="HM288" s="3"/>
      <c r="HN288" s="3"/>
      <c r="HO288" s="3"/>
      <c r="HP288" s="3"/>
      <c r="HQ288" s="3"/>
      <c r="HR288" s="3"/>
      <c r="HS288" s="3"/>
      <c r="HT288" s="3">
        <v>695908.0</v>
      </c>
    </row>
    <row r="289" ht="12.75" customHeight="1">
      <c r="A289" s="3" t="s">
        <v>232</v>
      </c>
      <c r="B289" s="3">
        <v>2005.0</v>
      </c>
      <c r="C289" s="3">
        <v>2005.4166666666135</v>
      </c>
      <c r="D289" s="3">
        <v>526.3</v>
      </c>
      <c r="E289" s="3">
        <v>2742.05745</v>
      </c>
      <c r="F289" s="3">
        <v>82.7636209736079</v>
      </c>
      <c r="G289" s="3">
        <v>87.916076</v>
      </c>
      <c r="H289" s="3">
        <v>4.8</v>
      </c>
      <c r="I289" s="3">
        <v>4.75</v>
      </c>
      <c r="J289" s="3">
        <v>703585.0</v>
      </c>
      <c r="K289" s="3">
        <v>42796.99</v>
      </c>
      <c r="L289" s="3">
        <v>102.0</v>
      </c>
      <c r="M289" s="3">
        <v>97.266076</v>
      </c>
      <c r="N289" s="3">
        <v>126.08</v>
      </c>
      <c r="O289" s="3">
        <v>874419.0</v>
      </c>
      <c r="P289" s="3">
        <v>5.3615</v>
      </c>
      <c r="Q289" s="3">
        <v>86.7</v>
      </c>
      <c r="R289" s="3">
        <v>874440.0</v>
      </c>
      <c r="S289" s="3">
        <v>1156779.0</v>
      </c>
      <c r="T289" s="3">
        <v>269.780447212166</v>
      </c>
      <c r="U289" s="3">
        <v>2742.05745</v>
      </c>
      <c r="V289" s="3">
        <v>2455.62</v>
      </c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 t="s">
        <v>589</v>
      </c>
      <c r="HE289" s="3">
        <v>306.2</v>
      </c>
      <c r="HF289" s="3"/>
      <c r="HG289" s="3">
        <v>306.852869477361</v>
      </c>
      <c r="HH289" s="3"/>
      <c r="HI289" s="3"/>
      <c r="HJ289" s="80">
        <v>78.104</v>
      </c>
      <c r="HK289" s="3"/>
      <c r="HL289" s="3">
        <v>77.8870641552234</v>
      </c>
      <c r="HM289" s="3"/>
      <c r="HN289" s="3"/>
      <c r="HO289" s="3"/>
      <c r="HP289" s="3"/>
      <c r="HQ289" s="3"/>
      <c r="HR289" s="3"/>
      <c r="HS289" s="3"/>
      <c r="HT289" s="3">
        <v>703585.0</v>
      </c>
    </row>
    <row r="290" ht="12.75" customHeight="1">
      <c r="A290" s="3" t="s">
        <v>233</v>
      </c>
      <c r="B290" s="3">
        <v>2005.0</v>
      </c>
      <c r="C290" s="3">
        <v>2005.4999999999468</v>
      </c>
      <c r="D290" s="3">
        <v>527.6</v>
      </c>
      <c r="E290" s="3">
        <v>2742.05745</v>
      </c>
      <c r="F290" s="3">
        <v>82.8015320294285</v>
      </c>
      <c r="G290" s="3">
        <v>88.476471</v>
      </c>
      <c r="H290" s="3">
        <v>4.7</v>
      </c>
      <c r="I290" s="3">
        <v>4.75</v>
      </c>
      <c r="J290" s="3">
        <v>710674.0</v>
      </c>
      <c r="K290" s="3">
        <v>42966.99</v>
      </c>
      <c r="L290" s="3">
        <v>65.0</v>
      </c>
      <c r="M290" s="3">
        <v>96.6093099999999</v>
      </c>
      <c r="N290" s="3">
        <v>127.5</v>
      </c>
      <c r="O290" s="3">
        <v>879827.0</v>
      </c>
      <c r="P290" s="3">
        <v>5.366</v>
      </c>
      <c r="Q290" s="3">
        <v>86.8</v>
      </c>
      <c r="R290" s="3">
        <v>879834.0</v>
      </c>
      <c r="S290" s="3">
        <v>1163789.0</v>
      </c>
      <c r="T290" s="3">
        <v>270.302801502729</v>
      </c>
      <c r="U290" s="3">
        <v>2742.05745</v>
      </c>
      <c r="V290" s="3">
        <v>2529.12</v>
      </c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 t="s">
        <v>590</v>
      </c>
      <c r="HE290" s="3">
        <v>306.4</v>
      </c>
      <c r="HF290" s="3"/>
      <c r="HG290" s="3">
        <v>307.422781273329</v>
      </c>
      <c r="HH290" s="3"/>
      <c r="HI290" s="3"/>
      <c r="HJ290" s="80">
        <v>78.143</v>
      </c>
      <c r="HK290" s="3"/>
      <c r="HL290" s="3">
        <v>77.9357740791017</v>
      </c>
      <c r="HM290" s="3"/>
      <c r="HN290" s="3"/>
      <c r="HO290" s="3"/>
      <c r="HP290" s="3"/>
      <c r="HQ290" s="3"/>
      <c r="HR290" s="3"/>
      <c r="HS290" s="3"/>
      <c r="HT290" s="3">
        <v>710674.0</v>
      </c>
    </row>
    <row r="291" ht="12.75" customHeight="1">
      <c r="A291" s="13" t="s">
        <v>60</v>
      </c>
      <c r="B291" s="13">
        <v>2005.0</v>
      </c>
      <c r="C291" s="13">
        <v>2005.58333333328</v>
      </c>
      <c r="D291" s="13">
        <v>529.0</v>
      </c>
      <c r="E291" s="13">
        <v>2758.27065</v>
      </c>
      <c r="F291" s="13">
        <v>83.1754376098464</v>
      </c>
      <c r="G291" s="13">
        <v>88.953539</v>
      </c>
      <c r="H291" s="13">
        <v>4.7</v>
      </c>
      <c r="I291" s="13">
        <v>4.75</v>
      </c>
      <c r="J291" s="13">
        <v>718325.0</v>
      </c>
      <c r="K291" s="13">
        <v>43350.99</v>
      </c>
      <c r="L291" s="13">
        <v>161.0</v>
      </c>
      <c r="M291" s="13">
        <v>95.763882</v>
      </c>
      <c r="N291" s="13">
        <v>124.08</v>
      </c>
      <c r="O291" s="13">
        <v>889137.0</v>
      </c>
      <c r="P291" s="13">
        <v>5.3618</v>
      </c>
      <c r="Q291" s="13">
        <v>87.3</v>
      </c>
      <c r="R291" s="13">
        <v>889011.0</v>
      </c>
      <c r="S291" s="13">
        <v>1177418.0</v>
      </c>
      <c r="T291" s="13">
        <v>270.798213200672</v>
      </c>
      <c r="U291" s="13">
        <v>2758.27065</v>
      </c>
      <c r="V291" s="3">
        <v>2615.17</v>
      </c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 t="s">
        <v>591</v>
      </c>
      <c r="HE291" s="3">
        <v>306.4</v>
      </c>
      <c r="HF291" s="3"/>
      <c r="HG291" s="3">
        <v>307.680061099731</v>
      </c>
      <c r="HH291" s="3"/>
      <c r="HI291" s="3"/>
      <c r="HJ291" s="80">
        <v>78.193</v>
      </c>
      <c r="HK291" s="3"/>
      <c r="HL291" s="3">
        <v>78.2718803276259</v>
      </c>
      <c r="HM291" s="3"/>
      <c r="HN291" s="3"/>
      <c r="HO291" s="3"/>
      <c r="HP291" s="3"/>
      <c r="HQ291" s="3"/>
      <c r="HR291" s="3"/>
      <c r="HS291" s="3"/>
      <c r="HT291" s="3">
        <v>718325.0</v>
      </c>
    </row>
    <row r="292" ht="12.75" customHeight="1">
      <c r="A292" s="3" t="s">
        <v>234</v>
      </c>
      <c r="B292" s="3">
        <v>2005.0</v>
      </c>
      <c r="C292" s="3">
        <v>2005.6666666666133</v>
      </c>
      <c r="D292" s="3">
        <v>536.3</v>
      </c>
      <c r="E292" s="3">
        <v>2761.310625</v>
      </c>
      <c r="F292" s="3">
        <v>83.2223893902947</v>
      </c>
      <c r="G292" s="3">
        <v>89.038115</v>
      </c>
      <c r="H292" s="3">
        <v>4.7</v>
      </c>
      <c r="I292" s="3">
        <v>4.5</v>
      </c>
      <c r="J292" s="3">
        <v>723415.0</v>
      </c>
      <c r="K292" s="3">
        <v>43913.99</v>
      </c>
      <c r="L292" s="3">
        <v>590.0</v>
      </c>
      <c r="M292" s="3">
        <v>95.2064</v>
      </c>
      <c r="N292" s="3">
        <v>125.0</v>
      </c>
      <c r="O292" s="3">
        <v>894696.0</v>
      </c>
      <c r="P292" s="3">
        <v>5.1913</v>
      </c>
      <c r="Q292" s="3">
        <v>87.4</v>
      </c>
      <c r="R292" s="3">
        <v>894714.0</v>
      </c>
      <c r="S292" s="3">
        <v>1173905.0</v>
      </c>
      <c r="T292" s="3">
        <v>271.81337395226</v>
      </c>
      <c r="U292" s="3">
        <v>2761.310625</v>
      </c>
      <c r="V292" s="3">
        <v>2660.18</v>
      </c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 t="s">
        <v>592</v>
      </c>
      <c r="HE292" s="3">
        <v>308.3</v>
      </c>
      <c r="HF292" s="3"/>
      <c r="HG292" s="3">
        <v>307.287187942534</v>
      </c>
      <c r="HH292" s="3"/>
      <c r="HI292" s="3"/>
      <c r="HJ292" s="80">
        <v>78.449</v>
      </c>
      <c r="HK292" s="3"/>
      <c r="HL292" s="3">
        <v>78.3757066956849</v>
      </c>
      <c r="HM292" s="3"/>
      <c r="HN292" s="3"/>
      <c r="HO292" s="3"/>
      <c r="HP292" s="3"/>
      <c r="HQ292" s="3"/>
      <c r="HR292" s="3"/>
      <c r="HS292" s="3"/>
      <c r="HT292" s="3">
        <v>723415.0</v>
      </c>
    </row>
    <row r="293" ht="12.75" customHeight="1">
      <c r="A293" s="3" t="s">
        <v>235</v>
      </c>
      <c r="B293" s="3">
        <v>2005.0</v>
      </c>
      <c r="C293" s="3">
        <v>2005.7499999999466</v>
      </c>
      <c r="D293" s="3">
        <v>542.1</v>
      </c>
      <c r="E293" s="3">
        <v>2763.337275</v>
      </c>
      <c r="F293" s="3">
        <v>83.2760177447005</v>
      </c>
      <c r="G293" s="3">
        <v>89.308346</v>
      </c>
      <c r="H293" s="3">
        <v>4.9</v>
      </c>
      <c r="I293" s="3">
        <v>4.5</v>
      </c>
      <c r="J293" s="3">
        <v>732833.0</v>
      </c>
      <c r="K293" s="3">
        <v>44077.0</v>
      </c>
      <c r="L293" s="3">
        <v>729.0</v>
      </c>
      <c r="M293" s="3">
        <v>94.929717</v>
      </c>
      <c r="N293" s="3">
        <v>126.34</v>
      </c>
      <c r="O293" s="3">
        <v>902050.0</v>
      </c>
      <c r="P293" s="3">
        <v>5.1796</v>
      </c>
      <c r="Q293" s="3">
        <v>87.8</v>
      </c>
      <c r="R293" s="3">
        <v>901973.0</v>
      </c>
      <c r="S293" s="3">
        <v>1192935.0</v>
      </c>
      <c r="T293" s="3">
        <v>272.448973437839</v>
      </c>
      <c r="U293" s="3">
        <v>2763.337275</v>
      </c>
      <c r="V293" s="3">
        <v>2705.65</v>
      </c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 t="s">
        <v>593</v>
      </c>
      <c r="HE293" s="3">
        <v>308.7</v>
      </c>
      <c r="HF293" s="3"/>
      <c r="HG293" s="3">
        <v>308.13022172461</v>
      </c>
      <c r="HH293" s="3"/>
      <c r="HI293" s="3"/>
      <c r="HJ293" s="80">
        <v>78.565</v>
      </c>
      <c r="HK293" s="3"/>
      <c r="HL293" s="3">
        <v>78.515638333499</v>
      </c>
      <c r="HM293" s="3"/>
      <c r="HN293" s="3"/>
      <c r="HO293" s="3"/>
      <c r="HP293" s="3"/>
      <c r="HQ293" s="3"/>
      <c r="HR293" s="3"/>
      <c r="HS293" s="3"/>
      <c r="HT293" s="3">
        <v>732833.0</v>
      </c>
    </row>
    <row r="294" ht="12.75" customHeight="1">
      <c r="A294" s="3" t="s">
        <v>61</v>
      </c>
      <c r="B294" s="3">
        <v>2005.0</v>
      </c>
      <c r="C294" s="3">
        <v>2005.8333333332798</v>
      </c>
      <c r="D294" s="3">
        <v>543.8</v>
      </c>
      <c r="E294" s="3">
        <v>2764.3506</v>
      </c>
      <c r="F294" s="3">
        <v>83.3570941379695</v>
      </c>
      <c r="G294" s="3">
        <v>89.882388</v>
      </c>
      <c r="H294" s="3">
        <v>5.1</v>
      </c>
      <c r="I294" s="3">
        <v>4.5</v>
      </c>
      <c r="J294" s="3">
        <v>735555.0</v>
      </c>
      <c r="K294" s="3">
        <v>44237.0</v>
      </c>
      <c r="L294" s="3">
        <v>755.0</v>
      </c>
      <c r="M294" s="3">
        <v>94.934392</v>
      </c>
      <c r="N294" s="3">
        <v>125.31</v>
      </c>
      <c r="O294" s="3">
        <v>906247.0</v>
      </c>
      <c r="P294" s="3">
        <v>5.1953</v>
      </c>
      <c r="Q294" s="3">
        <v>87.9</v>
      </c>
      <c r="R294" s="3">
        <v>906235.0</v>
      </c>
      <c r="S294" s="3">
        <v>1201886.0</v>
      </c>
      <c r="T294" s="3">
        <v>272.668407795794</v>
      </c>
      <c r="U294" s="3">
        <v>2764.3506</v>
      </c>
      <c r="V294" s="3">
        <v>2652.68</v>
      </c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 t="s">
        <v>594</v>
      </c>
      <c r="HE294" s="3">
        <v>308.7</v>
      </c>
      <c r="HF294" s="3"/>
      <c r="HG294" s="3">
        <v>309.004497123439</v>
      </c>
      <c r="HH294" s="3"/>
      <c r="HI294" s="3"/>
      <c r="HJ294" s="80">
        <v>78.683</v>
      </c>
      <c r="HK294" s="3"/>
      <c r="HL294" s="3">
        <v>78.6005787230345</v>
      </c>
      <c r="HM294" s="3"/>
      <c r="HN294" s="3"/>
      <c r="HO294" s="3"/>
      <c r="HP294" s="3"/>
      <c r="HQ294" s="3"/>
      <c r="HR294" s="3"/>
      <c r="HS294" s="3"/>
      <c r="HT294" s="3">
        <v>735555.0</v>
      </c>
    </row>
    <row r="295" ht="12.75" customHeight="1">
      <c r="A295" s="3" t="s">
        <v>236</v>
      </c>
      <c r="B295" s="3">
        <v>2005.0</v>
      </c>
      <c r="C295" s="3">
        <v>2005.916666666613</v>
      </c>
      <c r="D295" s="3">
        <v>548.8</v>
      </c>
      <c r="E295" s="3">
        <v>2766.37725</v>
      </c>
      <c r="F295" s="3">
        <v>83.4654056560377</v>
      </c>
      <c r="G295" s="3">
        <v>90.521226</v>
      </c>
      <c r="H295" s="3">
        <v>5.1</v>
      </c>
      <c r="I295" s="3">
        <v>4.5</v>
      </c>
      <c r="J295" s="3">
        <v>745240.0</v>
      </c>
      <c r="K295" s="3">
        <v>44412.0</v>
      </c>
      <c r="L295" s="3">
        <v>759.0</v>
      </c>
      <c r="M295" s="3">
        <v>95.059625</v>
      </c>
      <c r="N295" s="3">
        <v>125.28</v>
      </c>
      <c r="O295" s="3">
        <v>912988.0</v>
      </c>
      <c r="P295" s="3">
        <v>5.1764</v>
      </c>
      <c r="Q295" s="3">
        <v>87.7</v>
      </c>
      <c r="R295" s="3">
        <v>912952.0</v>
      </c>
      <c r="S295" s="3">
        <v>1212670.0</v>
      </c>
      <c r="T295" s="3">
        <v>273.097920437325</v>
      </c>
      <c r="U295" s="3">
        <v>2766.37725</v>
      </c>
      <c r="V295" s="3">
        <v>2744.0</v>
      </c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 t="s">
        <v>595</v>
      </c>
      <c r="HE295" s="3">
        <v>308.6</v>
      </c>
      <c r="HF295" s="3"/>
      <c r="HG295" s="3">
        <v>307.47678136952</v>
      </c>
      <c r="HH295" s="3"/>
      <c r="HI295" s="3"/>
      <c r="HJ295" s="80">
        <v>78.679</v>
      </c>
      <c r="HK295" s="3"/>
      <c r="HL295" s="3">
        <v>78.6568011929996</v>
      </c>
      <c r="HM295" s="3"/>
      <c r="HN295" s="3"/>
      <c r="HO295" s="3"/>
      <c r="HP295" s="3"/>
      <c r="HQ295" s="3"/>
      <c r="HR295" s="3"/>
      <c r="HS295" s="3"/>
      <c r="HT295" s="3">
        <v>745240.0</v>
      </c>
    </row>
    <row r="296" ht="12.75" customHeight="1">
      <c r="A296" s="3" t="s">
        <v>237</v>
      </c>
      <c r="B296" s="3">
        <v>2005.0</v>
      </c>
      <c r="C296" s="3">
        <v>2005.9999999999463</v>
      </c>
      <c r="D296" s="3">
        <v>555.3</v>
      </c>
      <c r="E296" s="3">
        <v>2768.4039</v>
      </c>
      <c r="F296" s="3">
        <v>83.5725835612239</v>
      </c>
      <c r="G296" s="3">
        <v>90.796386</v>
      </c>
      <c r="H296" s="3">
        <v>5.1</v>
      </c>
      <c r="I296" s="3">
        <v>4.5</v>
      </c>
      <c r="J296" s="3">
        <v>755271.0</v>
      </c>
      <c r="K296" s="3">
        <v>44273.0</v>
      </c>
      <c r="L296" s="3">
        <v>1062.0</v>
      </c>
      <c r="M296" s="3">
        <v>95.305983</v>
      </c>
      <c r="N296" s="3">
        <v>125.35</v>
      </c>
      <c r="O296" s="3">
        <v>919824.0</v>
      </c>
      <c r="P296" s="3">
        <v>5.2914</v>
      </c>
      <c r="Q296" s="3">
        <v>87.6</v>
      </c>
      <c r="R296" s="3">
        <v>919788.0</v>
      </c>
      <c r="S296" s="3">
        <v>1226169.0</v>
      </c>
      <c r="T296" s="3">
        <v>273.870359846446</v>
      </c>
      <c r="U296" s="3">
        <v>2768.4039</v>
      </c>
      <c r="V296" s="3">
        <v>2808.47</v>
      </c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 t="s">
        <v>596</v>
      </c>
      <c r="HE296" s="3">
        <v>308.8</v>
      </c>
      <c r="HF296" s="3"/>
      <c r="HG296" s="3">
        <v>308.163627236426</v>
      </c>
      <c r="HH296" s="3"/>
      <c r="HI296" s="3"/>
      <c r="HJ296" s="80">
        <v>78.918</v>
      </c>
      <c r="HK296" s="3"/>
      <c r="HL296" s="3">
        <v>78.7165469398483</v>
      </c>
      <c r="HM296" s="3"/>
      <c r="HN296" s="3"/>
      <c r="HO296" s="3"/>
      <c r="HP296" s="3"/>
      <c r="HQ296" s="3"/>
      <c r="HR296" s="3"/>
      <c r="HS296" s="3"/>
      <c r="HT296" s="3">
        <v>755271.0</v>
      </c>
    </row>
    <row r="297" ht="12.75" customHeight="1">
      <c r="A297" s="3" t="s">
        <v>58</v>
      </c>
      <c r="B297" s="3">
        <v>2006.0</v>
      </c>
      <c r="C297" s="3">
        <v>2006.0833333332796</v>
      </c>
      <c r="D297" s="3">
        <v>553.0</v>
      </c>
      <c r="E297" s="3">
        <v>2772.4572</v>
      </c>
      <c r="F297" s="3">
        <v>83.745052807361</v>
      </c>
      <c r="G297" s="3">
        <v>90.674965</v>
      </c>
      <c r="H297" s="3">
        <v>5.2</v>
      </c>
      <c r="I297" s="3">
        <v>4.5</v>
      </c>
      <c r="J297" s="3">
        <v>753448.0</v>
      </c>
      <c r="K297" s="3">
        <v>45273.0</v>
      </c>
      <c r="L297" s="3">
        <v>1183.0</v>
      </c>
      <c r="M297" s="3">
        <v>95.674648</v>
      </c>
      <c r="N297" s="3">
        <v>124.41</v>
      </c>
      <c r="O297" s="3">
        <v>924505.0</v>
      </c>
      <c r="P297" s="3">
        <v>5.2266</v>
      </c>
      <c r="Q297" s="3">
        <v>88.0</v>
      </c>
      <c r="R297" s="3">
        <v>924424.0</v>
      </c>
      <c r="S297" s="3">
        <v>1233316.0</v>
      </c>
      <c r="T297" s="3">
        <v>274.257343043972</v>
      </c>
      <c r="U297" s="3">
        <v>2772.4572</v>
      </c>
      <c r="V297" s="3">
        <v>2894.3</v>
      </c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 t="s">
        <v>597</v>
      </c>
      <c r="HE297" s="3">
        <v>309.5</v>
      </c>
      <c r="HF297" s="3"/>
      <c r="HG297" s="3">
        <v>309.090597857092</v>
      </c>
      <c r="HH297" s="3"/>
      <c r="HI297" s="3"/>
      <c r="HJ297" s="80">
        <v>78.514</v>
      </c>
      <c r="HK297" s="3"/>
      <c r="HL297" s="3">
        <v>78.948635431001</v>
      </c>
      <c r="HM297" s="3"/>
      <c r="HN297" s="3"/>
      <c r="HO297" s="3"/>
      <c r="HP297" s="3"/>
      <c r="HQ297" s="3"/>
      <c r="HR297" s="3"/>
      <c r="HS297" s="3"/>
      <c r="HT297" s="3">
        <v>753448.0</v>
      </c>
    </row>
    <row r="298" ht="12.75" customHeight="1">
      <c r="A298" s="3" t="s">
        <v>230</v>
      </c>
      <c r="B298" s="3">
        <v>2006.0</v>
      </c>
      <c r="C298" s="3">
        <v>2006.1666666666129</v>
      </c>
      <c r="D298" s="3">
        <v>560.2</v>
      </c>
      <c r="E298" s="3">
        <v>2774.48385</v>
      </c>
      <c r="F298" s="3">
        <v>83.8620263597029</v>
      </c>
      <c r="G298" s="3">
        <v>90.6030399999999</v>
      </c>
      <c r="H298" s="3">
        <v>5.2</v>
      </c>
      <c r="I298" s="3">
        <v>4.5</v>
      </c>
      <c r="J298" s="3">
        <v>765086.0</v>
      </c>
      <c r="K298" s="3">
        <v>45250.0</v>
      </c>
      <c r="L298" s="3">
        <v>808.0</v>
      </c>
      <c r="M298" s="3">
        <v>96.011402</v>
      </c>
      <c r="N298" s="3">
        <v>124.6</v>
      </c>
      <c r="O298" s="3">
        <v>933931.0</v>
      </c>
      <c r="P298" s="3">
        <v>5.2547</v>
      </c>
      <c r="Q298" s="3">
        <v>88.0</v>
      </c>
      <c r="R298" s="3">
        <v>934098.0</v>
      </c>
      <c r="S298" s="3">
        <v>1252187.0</v>
      </c>
      <c r="T298" s="3">
        <v>275.075463553563</v>
      </c>
      <c r="U298" s="3">
        <v>2774.48385</v>
      </c>
      <c r="V298" s="3">
        <v>2958.06</v>
      </c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 t="s">
        <v>598</v>
      </c>
      <c r="HE298" s="3">
        <v>309.9</v>
      </c>
      <c r="HF298" s="3"/>
      <c r="HG298" s="3">
        <v>309.540159793941</v>
      </c>
      <c r="HH298" s="3"/>
      <c r="HI298" s="3"/>
      <c r="HJ298" s="80">
        <v>78.779</v>
      </c>
      <c r="HK298" s="3"/>
      <c r="HL298" s="3">
        <v>79.071066917232</v>
      </c>
      <c r="HM298" s="3"/>
      <c r="HN298" s="3"/>
      <c r="HO298" s="3"/>
      <c r="HP298" s="3"/>
      <c r="HQ298" s="3"/>
      <c r="HR298" s="3"/>
      <c r="HS298" s="3"/>
      <c r="HT298" s="3">
        <v>765086.0</v>
      </c>
    </row>
    <row r="299" ht="12.75" customHeight="1">
      <c r="A299" s="3" t="s">
        <v>231</v>
      </c>
      <c r="B299" s="3">
        <v>2006.0</v>
      </c>
      <c r="C299" s="3">
        <v>2006.249999999946</v>
      </c>
      <c r="D299" s="3">
        <v>565.8</v>
      </c>
      <c r="E299" s="3">
        <v>2774.48385</v>
      </c>
      <c r="F299" s="3">
        <v>83.939656588611</v>
      </c>
      <c r="G299" s="3">
        <v>90.821995</v>
      </c>
      <c r="H299" s="3">
        <v>5.3</v>
      </c>
      <c r="I299" s="3">
        <v>4.5</v>
      </c>
      <c r="J299" s="3">
        <v>771565.0</v>
      </c>
      <c r="K299" s="3">
        <v>45500.0</v>
      </c>
      <c r="L299" s="3">
        <v>769.0</v>
      </c>
      <c r="M299" s="3">
        <v>96.31395</v>
      </c>
      <c r="N299" s="3">
        <v>123.75</v>
      </c>
      <c r="O299" s="3">
        <v>942732.0</v>
      </c>
      <c r="P299" s="3">
        <v>5.2126</v>
      </c>
      <c r="Q299" s="3">
        <v>88.2</v>
      </c>
      <c r="R299" s="3">
        <v>941801.0</v>
      </c>
      <c r="S299" s="3">
        <v>1261612.0</v>
      </c>
      <c r="T299" s="3">
        <v>275.939677438288</v>
      </c>
      <c r="U299" s="3">
        <v>2774.48385</v>
      </c>
      <c r="V299" s="3">
        <v>3030.97</v>
      </c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 t="s">
        <v>599</v>
      </c>
      <c r="HE299" s="3">
        <v>310.2</v>
      </c>
      <c r="HF299" s="3"/>
      <c r="HG299" s="3">
        <v>310.361894387296</v>
      </c>
      <c r="HH299" s="3"/>
      <c r="HI299" s="3"/>
      <c r="HJ299" s="80">
        <v>78.946</v>
      </c>
      <c r="HK299" s="3"/>
      <c r="HL299" s="3">
        <v>79.1057646978169</v>
      </c>
      <c r="HM299" s="3"/>
      <c r="HN299" s="3"/>
      <c r="HO299" s="3"/>
      <c r="HP299" s="3"/>
      <c r="HQ299" s="3"/>
      <c r="HR299" s="3"/>
      <c r="HS299" s="3"/>
      <c r="HT299" s="3">
        <v>771565.0</v>
      </c>
    </row>
    <row r="300" ht="12.75" customHeight="1">
      <c r="A300" s="13" t="s">
        <v>59</v>
      </c>
      <c r="B300" s="13">
        <v>2006.0</v>
      </c>
      <c r="C300" s="13">
        <v>2006.3333333332794</v>
      </c>
      <c r="D300" s="13">
        <v>577.2</v>
      </c>
      <c r="E300" s="13">
        <v>2817.0435</v>
      </c>
      <c r="F300" s="13">
        <v>84.0349883936021</v>
      </c>
      <c r="G300" s="13">
        <v>90.595102</v>
      </c>
      <c r="H300" s="13">
        <v>5.4</v>
      </c>
      <c r="I300" s="13">
        <v>4.5</v>
      </c>
      <c r="J300" s="13">
        <v>785400.0</v>
      </c>
      <c r="K300" s="13">
        <v>45874.0</v>
      </c>
      <c r="L300" s="13">
        <v>928.0</v>
      </c>
      <c r="M300" s="13">
        <v>96.583993</v>
      </c>
      <c r="N300" s="13">
        <v>123.36</v>
      </c>
      <c r="O300" s="13">
        <v>950814.0</v>
      </c>
      <c r="P300" s="13">
        <v>5.2306</v>
      </c>
      <c r="Q300" s="13">
        <v>88.7</v>
      </c>
      <c r="R300" s="13">
        <v>950833.0</v>
      </c>
      <c r="S300" s="13">
        <v>1275848.0</v>
      </c>
      <c r="T300" s="13">
        <v>276.728496942048</v>
      </c>
      <c r="U300" s="13">
        <v>2817.0435</v>
      </c>
      <c r="V300" s="3">
        <v>3087.86</v>
      </c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 t="s">
        <v>600</v>
      </c>
      <c r="HE300" s="3">
        <v>310.3</v>
      </c>
      <c r="HF300" s="3"/>
      <c r="HG300" s="3">
        <v>310.911743303974</v>
      </c>
      <c r="HH300" s="3"/>
      <c r="HI300" s="3"/>
      <c r="HJ300" s="80">
        <v>79.423</v>
      </c>
      <c r="HK300" s="3"/>
      <c r="HL300" s="3">
        <v>79.3702482841473</v>
      </c>
      <c r="HM300" s="3"/>
      <c r="HN300" s="3"/>
      <c r="HO300" s="3"/>
      <c r="HP300" s="3"/>
      <c r="HQ300" s="3"/>
      <c r="HR300" s="3"/>
      <c r="HS300" s="3"/>
      <c r="HT300" s="3">
        <v>785400.0</v>
      </c>
    </row>
    <row r="301" ht="12.75" customHeight="1">
      <c r="A301" s="3" t="s">
        <v>232</v>
      </c>
      <c r="B301" s="3">
        <v>2006.0</v>
      </c>
      <c r="C301" s="3">
        <v>2006.4166666666126</v>
      </c>
      <c r="D301" s="3">
        <v>577.5</v>
      </c>
      <c r="E301" s="3">
        <v>2820.083475</v>
      </c>
      <c r="F301" s="3">
        <v>84.0872126682052</v>
      </c>
      <c r="G301" s="3">
        <v>90.863212</v>
      </c>
      <c r="H301" s="3">
        <v>5.5</v>
      </c>
      <c r="I301" s="3">
        <v>4.5</v>
      </c>
      <c r="J301" s="3">
        <v>780070.0</v>
      </c>
      <c r="K301" s="3">
        <v>69223.796875</v>
      </c>
      <c r="L301" s="3">
        <v>24408.0</v>
      </c>
      <c r="M301" s="3">
        <v>96.738573</v>
      </c>
      <c r="N301" s="3">
        <v>126.28</v>
      </c>
      <c r="O301" s="3">
        <v>950291.0</v>
      </c>
      <c r="P301" s="3">
        <v>5.2536</v>
      </c>
      <c r="Q301" s="3">
        <v>89.0</v>
      </c>
      <c r="R301" s="3">
        <v>950276.0</v>
      </c>
      <c r="S301" s="3">
        <v>1279696.0</v>
      </c>
      <c r="T301" s="3">
        <v>277.507367485957</v>
      </c>
      <c r="U301" s="3">
        <v>2820.083475</v>
      </c>
      <c r="V301" s="3">
        <v>2986.24</v>
      </c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 t="s">
        <v>601</v>
      </c>
      <c r="HE301" s="3">
        <v>311.2</v>
      </c>
      <c r="HF301" s="3"/>
      <c r="HG301" s="3">
        <v>311.758250870693</v>
      </c>
      <c r="HH301" s="3"/>
      <c r="HI301" s="3"/>
      <c r="HJ301" s="80">
        <v>79.854</v>
      </c>
      <c r="HK301" s="3"/>
      <c r="HL301" s="3">
        <v>79.6407363968791</v>
      </c>
      <c r="HM301" s="3"/>
      <c r="HN301" s="3"/>
      <c r="HO301" s="3"/>
      <c r="HP301" s="3"/>
      <c r="HQ301" s="3"/>
      <c r="HR301" s="3"/>
      <c r="HS301" s="3"/>
      <c r="HT301" s="13">
        <v>780070.0</v>
      </c>
    </row>
    <row r="302" ht="12.75" customHeight="1">
      <c r="A302" s="3" t="s">
        <v>233</v>
      </c>
      <c r="B302" s="3">
        <v>2006.0</v>
      </c>
      <c r="C302" s="3">
        <v>2006.4999999999459</v>
      </c>
      <c r="D302" s="3">
        <v>573.1</v>
      </c>
      <c r="E302" s="3">
        <v>2822.110125</v>
      </c>
      <c r="F302" s="3">
        <v>84.1991669054836</v>
      </c>
      <c r="G302" s="3">
        <v>90.941686</v>
      </c>
      <c r="H302" s="3">
        <v>5.5</v>
      </c>
      <c r="I302" s="3">
        <v>4.5</v>
      </c>
      <c r="J302" s="3">
        <v>783831.0</v>
      </c>
      <c r="K302" s="3">
        <v>67084.24609375</v>
      </c>
      <c r="L302" s="3">
        <v>22089.0</v>
      </c>
      <c r="M302" s="3">
        <v>96.777434</v>
      </c>
      <c r="N302" s="3">
        <v>125.61</v>
      </c>
      <c r="O302" s="3">
        <v>956442.0</v>
      </c>
      <c r="P302" s="3">
        <v>5.1508</v>
      </c>
      <c r="Q302" s="3">
        <v>89.1</v>
      </c>
      <c r="R302" s="3">
        <v>956359.0</v>
      </c>
      <c r="S302" s="3">
        <v>1298026.0</v>
      </c>
      <c r="T302" s="3">
        <v>278.228018108699</v>
      </c>
      <c r="U302" s="3">
        <v>2822.110125</v>
      </c>
      <c r="V302" s="3">
        <v>2883.7</v>
      </c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 t="s">
        <v>602</v>
      </c>
      <c r="HE302" s="3">
        <v>311.2</v>
      </c>
      <c r="HF302" s="3"/>
      <c r="HG302" s="3">
        <v>312.374412454336</v>
      </c>
      <c r="HH302" s="3"/>
      <c r="HI302" s="3"/>
      <c r="HJ302" s="80">
        <v>80.091</v>
      </c>
      <c r="HK302" s="3"/>
      <c r="HL302" s="3">
        <v>79.8521409266727</v>
      </c>
      <c r="HM302" s="3"/>
      <c r="HN302" s="3"/>
      <c r="HO302" s="3"/>
      <c r="HP302" s="3"/>
      <c r="HQ302" s="3"/>
      <c r="HR302" s="3"/>
      <c r="HS302" s="3"/>
      <c r="HT302" s="3">
        <v>783831.0</v>
      </c>
    </row>
    <row r="303" ht="12.75" customHeight="1">
      <c r="A303" s="3" t="s">
        <v>60</v>
      </c>
      <c r="B303" s="3">
        <v>2006.0</v>
      </c>
      <c r="C303" s="3">
        <v>2006.5833333332791</v>
      </c>
      <c r="D303" s="3">
        <v>575.3</v>
      </c>
      <c r="E303" s="3">
        <v>2842.376625</v>
      </c>
      <c r="F303" s="3">
        <v>84.3785029067495</v>
      </c>
      <c r="G303" s="3">
        <v>90.620596</v>
      </c>
      <c r="H303" s="3">
        <v>5.5</v>
      </c>
      <c r="I303" s="3">
        <v>4.5</v>
      </c>
      <c r="J303" s="3">
        <v>791681.0</v>
      </c>
      <c r="K303" s="3">
        <v>65241.51953125</v>
      </c>
      <c r="L303" s="3">
        <v>20009.0</v>
      </c>
      <c r="M303" s="3">
        <v>96.700114</v>
      </c>
      <c r="N303" s="3">
        <v>125.59</v>
      </c>
      <c r="O303" s="3">
        <v>961348.0</v>
      </c>
      <c r="P303" s="3">
        <v>5.1578</v>
      </c>
      <c r="Q303" s="3">
        <v>89.3</v>
      </c>
      <c r="R303" s="3">
        <v>961289.0</v>
      </c>
      <c r="S303" s="3">
        <v>1310885.0</v>
      </c>
      <c r="T303" s="3">
        <v>279.076532577239</v>
      </c>
      <c r="U303" s="3">
        <v>2842.376625</v>
      </c>
      <c r="V303" s="3">
        <v>2961.23</v>
      </c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 t="s">
        <v>603</v>
      </c>
      <c r="HE303" s="3">
        <v>311.6</v>
      </c>
      <c r="HF303" s="3"/>
      <c r="HG303" s="3">
        <v>313.048355036529</v>
      </c>
      <c r="HH303" s="3"/>
      <c r="HI303" s="3"/>
      <c r="HJ303" s="80">
        <v>80.045</v>
      </c>
      <c r="HK303" s="3"/>
      <c r="HL303" s="3">
        <v>80.0961699199189</v>
      </c>
      <c r="HM303" s="3"/>
      <c r="HN303" s="3"/>
      <c r="HO303" s="3"/>
      <c r="HP303" s="3"/>
      <c r="HQ303" s="3"/>
      <c r="HR303" s="3"/>
      <c r="HS303" s="3"/>
      <c r="HT303" s="3">
        <v>791681.0</v>
      </c>
    </row>
    <row r="304" ht="12.75" customHeight="1">
      <c r="A304" s="3" t="s">
        <v>234</v>
      </c>
      <c r="B304" s="3">
        <v>2006.0</v>
      </c>
      <c r="C304" s="3">
        <v>2006.6666666666124</v>
      </c>
      <c r="D304" s="3">
        <v>582.1</v>
      </c>
      <c r="E304" s="3">
        <v>2843.38995</v>
      </c>
      <c r="F304" s="3">
        <v>84.4908122776523</v>
      </c>
      <c r="G304" s="3">
        <v>91.1299499999999</v>
      </c>
      <c r="H304" s="3">
        <v>5.5</v>
      </c>
      <c r="I304" s="3">
        <v>4.75</v>
      </c>
      <c r="J304" s="3">
        <v>799278.0</v>
      </c>
      <c r="K304" s="3">
        <v>64821.85546875</v>
      </c>
      <c r="L304" s="3">
        <v>19374.0</v>
      </c>
      <c r="M304" s="3">
        <v>96.905755</v>
      </c>
      <c r="N304" s="3">
        <v>128.06</v>
      </c>
      <c r="O304" s="3">
        <v>966900.0</v>
      </c>
      <c r="P304" s="3">
        <v>5.3334</v>
      </c>
      <c r="Q304" s="3">
        <v>89.4</v>
      </c>
      <c r="R304" s="3">
        <v>966976.0</v>
      </c>
      <c r="S304" s="3">
        <v>1322620.0</v>
      </c>
      <c r="T304" s="3">
        <v>279.940253212595</v>
      </c>
      <c r="U304" s="3">
        <v>2843.38995</v>
      </c>
      <c r="V304" s="3">
        <v>2985.59</v>
      </c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 t="s">
        <v>604</v>
      </c>
      <c r="HE304" s="3">
        <v>315.4</v>
      </c>
      <c r="HF304" s="3"/>
      <c r="HG304" s="3">
        <v>314.377897673834</v>
      </c>
      <c r="HH304" s="3"/>
      <c r="HI304" s="3"/>
      <c r="HJ304" s="80">
        <v>80.394</v>
      </c>
      <c r="HK304" s="3"/>
      <c r="HL304" s="3">
        <v>80.2771125952789</v>
      </c>
      <c r="HM304" s="3"/>
      <c r="HN304" s="3"/>
      <c r="HO304" s="3"/>
      <c r="HP304" s="3"/>
      <c r="HQ304" s="3"/>
      <c r="HR304" s="3"/>
      <c r="HS304" s="3"/>
      <c r="HT304" s="3">
        <v>799278.0</v>
      </c>
    </row>
    <row r="305" ht="12.75" customHeight="1">
      <c r="A305" s="3" t="s">
        <v>235</v>
      </c>
      <c r="B305" s="3">
        <v>2006.0</v>
      </c>
      <c r="C305" s="3">
        <v>2006.7499999999457</v>
      </c>
      <c r="D305" s="3">
        <v>588.4</v>
      </c>
      <c r="E305" s="3">
        <v>2843.38995</v>
      </c>
      <c r="F305" s="3">
        <v>84.7404383028902</v>
      </c>
      <c r="G305" s="3">
        <v>90.949453</v>
      </c>
      <c r="H305" s="3">
        <v>5.5</v>
      </c>
      <c r="I305" s="3">
        <v>4.75</v>
      </c>
      <c r="J305" s="3">
        <v>799506.0</v>
      </c>
      <c r="K305" s="3">
        <v>64100.84765625</v>
      </c>
      <c r="L305" s="3">
        <v>18651.0</v>
      </c>
      <c r="M305" s="3">
        <v>97.394131</v>
      </c>
      <c r="N305" s="3">
        <v>128.25</v>
      </c>
      <c r="O305" s="3">
        <v>972799.0</v>
      </c>
      <c r="P305" s="3">
        <v>5.4238</v>
      </c>
      <c r="Q305" s="3">
        <v>89.1</v>
      </c>
      <c r="R305" s="3">
        <v>972743.0</v>
      </c>
      <c r="S305" s="3">
        <v>1340026.0</v>
      </c>
      <c r="T305" s="3">
        <v>280.366077880883</v>
      </c>
      <c r="U305" s="3">
        <v>2843.38995</v>
      </c>
      <c r="V305" s="3">
        <v>3010.91</v>
      </c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 t="s">
        <v>605</v>
      </c>
      <c r="HE305" s="3">
        <v>315.6</v>
      </c>
      <c r="HF305" s="3"/>
      <c r="HG305" s="3">
        <v>315.061609241935</v>
      </c>
      <c r="HH305" s="3"/>
      <c r="HI305" s="3"/>
      <c r="HJ305" s="80">
        <v>80.46</v>
      </c>
      <c r="HK305" s="3"/>
      <c r="HL305" s="3">
        <v>80.4028244890773</v>
      </c>
      <c r="HM305" s="3"/>
      <c r="HN305" s="3"/>
      <c r="HO305" s="3"/>
      <c r="HP305" s="3"/>
      <c r="HQ305" s="3"/>
      <c r="HR305" s="3"/>
      <c r="HS305" s="3"/>
      <c r="HT305" s="3">
        <v>799506.0</v>
      </c>
    </row>
    <row r="306" ht="12.75" customHeight="1">
      <c r="A306" s="3" t="s">
        <v>61</v>
      </c>
      <c r="B306" s="3">
        <v>2006.0</v>
      </c>
      <c r="C306" s="3">
        <v>2006.833333333279</v>
      </c>
      <c r="D306" s="3">
        <v>598.0</v>
      </c>
      <c r="E306" s="3">
        <v>2845.4166</v>
      </c>
      <c r="F306" s="3">
        <v>84.8484504867768</v>
      </c>
      <c r="G306" s="3">
        <v>90.94766</v>
      </c>
      <c r="H306" s="3">
        <v>5.4</v>
      </c>
      <c r="I306" s="3">
        <v>4.75</v>
      </c>
      <c r="J306" s="3">
        <v>812504.0</v>
      </c>
      <c r="K306" s="3">
        <v>64396.1640625</v>
      </c>
      <c r="L306" s="3">
        <v>18725.0</v>
      </c>
      <c r="M306" s="3">
        <v>98.170269</v>
      </c>
      <c r="N306" s="3">
        <v>128.56</v>
      </c>
      <c r="O306" s="3">
        <v>979199.0</v>
      </c>
      <c r="P306" s="3">
        <v>5.4029</v>
      </c>
      <c r="Q306" s="3">
        <v>88.8</v>
      </c>
      <c r="R306" s="3">
        <v>979217.0</v>
      </c>
      <c r="S306" s="3">
        <v>1362150.0</v>
      </c>
      <c r="T306" s="3">
        <v>280.649496429132</v>
      </c>
      <c r="U306" s="3">
        <v>2845.4166</v>
      </c>
      <c r="V306" s="3">
        <v>3123.59</v>
      </c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 t="s">
        <v>606</v>
      </c>
      <c r="HE306" s="3">
        <v>315.7</v>
      </c>
      <c r="HF306" s="3"/>
      <c r="HG306" s="3">
        <v>315.986644340386</v>
      </c>
      <c r="HH306" s="3"/>
      <c r="HI306" s="3"/>
      <c r="HJ306" s="80">
        <v>80.587</v>
      </c>
      <c r="HK306" s="3"/>
      <c r="HL306" s="3">
        <v>80.4960288261529</v>
      </c>
      <c r="HM306" s="3"/>
      <c r="HN306" s="3"/>
      <c r="HO306" s="3"/>
      <c r="HP306" s="3"/>
      <c r="HQ306" s="3"/>
      <c r="HR306" s="3"/>
      <c r="HS306" s="3"/>
      <c r="HT306" s="3">
        <v>812504.0</v>
      </c>
    </row>
    <row r="307" ht="12.75" customHeight="1">
      <c r="A307" s="3" t="s">
        <v>236</v>
      </c>
      <c r="B307" s="3">
        <v>2006.0</v>
      </c>
      <c r="C307" s="3">
        <v>2006.9166666666122</v>
      </c>
      <c r="D307" s="3">
        <v>610.7</v>
      </c>
      <c r="E307" s="3">
        <v>2850.483225</v>
      </c>
      <c r="F307" s="3">
        <v>85.0573902861827</v>
      </c>
      <c r="G307" s="3">
        <v>91.343839</v>
      </c>
      <c r="H307" s="3">
        <v>5.5</v>
      </c>
      <c r="I307" s="3">
        <v>5.0</v>
      </c>
      <c r="J307" s="3">
        <v>817200.0</v>
      </c>
      <c r="K307" s="3">
        <v>63511.7265625</v>
      </c>
      <c r="L307" s="3">
        <v>17698.0</v>
      </c>
      <c r="M307" s="3">
        <v>98.8389229999999</v>
      </c>
      <c r="N307" s="3">
        <v>128.79</v>
      </c>
      <c r="O307" s="3">
        <v>988663.0</v>
      </c>
      <c r="P307" s="3">
        <v>5.5585</v>
      </c>
      <c r="Q307" s="3">
        <v>88.7</v>
      </c>
      <c r="R307" s="3">
        <v>988715.0</v>
      </c>
      <c r="S307" s="3">
        <v>1372901.0</v>
      </c>
      <c r="T307" s="3">
        <v>281.372667349131</v>
      </c>
      <c r="U307" s="3">
        <v>2850.483225</v>
      </c>
      <c r="V307" s="3">
        <v>3168.89</v>
      </c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 t="s">
        <v>607</v>
      </c>
      <c r="HE307" s="3">
        <v>318.0</v>
      </c>
      <c r="HF307" s="3"/>
      <c r="HG307" s="3">
        <v>316.786833821767</v>
      </c>
      <c r="HH307" s="3"/>
      <c r="HI307" s="3"/>
      <c r="HJ307" s="80">
        <v>80.803</v>
      </c>
      <c r="HK307" s="3"/>
      <c r="HL307" s="3">
        <v>80.7738029955111</v>
      </c>
      <c r="HM307" s="3"/>
      <c r="HN307" s="3"/>
      <c r="HO307" s="3"/>
      <c r="HP307" s="3"/>
      <c r="HQ307" s="3"/>
      <c r="HR307" s="3"/>
      <c r="HS307" s="3"/>
      <c r="HT307" s="3">
        <v>817200.0</v>
      </c>
    </row>
    <row r="308" ht="12.75" customHeight="1">
      <c r="A308" s="3" t="s">
        <v>237</v>
      </c>
      <c r="B308" s="3">
        <v>2006.0</v>
      </c>
      <c r="C308" s="3">
        <v>2006.9999999999454</v>
      </c>
      <c r="D308" s="3">
        <v>599.7</v>
      </c>
      <c r="E308" s="3">
        <v>2852.509875</v>
      </c>
      <c r="F308" s="3">
        <v>85.270246361411</v>
      </c>
      <c r="G308" s="3">
        <v>91.308502</v>
      </c>
      <c r="H308" s="3">
        <v>5.5</v>
      </c>
      <c r="I308" s="3">
        <v>5.0</v>
      </c>
      <c r="J308" s="3">
        <v>835970.0</v>
      </c>
      <c r="K308" s="3">
        <v>66050.62890625</v>
      </c>
      <c r="L308" s="3">
        <v>20205.0</v>
      </c>
      <c r="M308" s="3">
        <v>99.390808</v>
      </c>
      <c r="N308" s="3">
        <v>129.85</v>
      </c>
      <c r="O308" s="3">
        <v>993503.0</v>
      </c>
      <c r="P308" s="3">
        <v>5.6316</v>
      </c>
      <c r="Q308" s="3">
        <v>88.9</v>
      </c>
      <c r="R308" s="3">
        <v>993477.0</v>
      </c>
      <c r="S308" s="3">
        <v>1398634.0</v>
      </c>
      <c r="T308" s="3">
        <v>282.144421120502</v>
      </c>
      <c r="U308" s="3">
        <v>2852.509875</v>
      </c>
      <c r="V308" s="3">
        <v>3189.64</v>
      </c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 t="s">
        <v>608</v>
      </c>
      <c r="HE308" s="3">
        <v>318.5</v>
      </c>
      <c r="HF308" s="3"/>
      <c r="HG308" s="3">
        <v>317.73186262005</v>
      </c>
      <c r="HH308" s="3"/>
      <c r="HI308" s="3"/>
      <c r="HJ308" s="80">
        <v>81.274</v>
      </c>
      <c r="HK308" s="3"/>
      <c r="HL308" s="3">
        <v>81.080935415632</v>
      </c>
      <c r="HM308" s="3"/>
      <c r="HN308" s="3"/>
      <c r="HO308" s="3"/>
      <c r="HP308" s="3"/>
      <c r="HQ308" s="3"/>
      <c r="HR308" s="3"/>
      <c r="HS308" s="3"/>
      <c r="HT308" s="3">
        <v>835970.0</v>
      </c>
    </row>
    <row r="309" ht="12.75" customHeight="1">
      <c r="A309" s="3" t="s">
        <v>58</v>
      </c>
      <c r="B309" s="3">
        <v>2007.0</v>
      </c>
      <c r="C309" s="3">
        <v>2007.0833333332787</v>
      </c>
      <c r="D309" s="3">
        <v>613.7</v>
      </c>
      <c r="E309" s="3">
        <v>2862.643125</v>
      </c>
      <c r="F309" s="3">
        <v>85.2846185805168</v>
      </c>
      <c r="G309" s="3">
        <v>91.931924</v>
      </c>
      <c r="H309" s="3">
        <v>5.5</v>
      </c>
      <c r="I309" s="3">
        <v>5.25</v>
      </c>
      <c r="J309" s="3">
        <v>825334.0</v>
      </c>
      <c r="K309" s="3">
        <v>64654.49609375</v>
      </c>
      <c r="L309" s="3">
        <v>18765.0</v>
      </c>
      <c r="M309" s="3">
        <v>99.831128</v>
      </c>
      <c r="N309" s="3">
        <v>131.46</v>
      </c>
      <c r="O309" s="3">
        <v>995104.0</v>
      </c>
      <c r="P309" s="3">
        <v>5.7256</v>
      </c>
      <c r="Q309" s="3">
        <v>89.1</v>
      </c>
      <c r="R309" s="3">
        <v>994969.0</v>
      </c>
      <c r="S309" s="3">
        <v>1401048.0</v>
      </c>
      <c r="T309" s="3">
        <v>283.127292120623</v>
      </c>
      <c r="U309" s="3">
        <v>2862.643125</v>
      </c>
      <c r="V309" s="3">
        <v>3228.9</v>
      </c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 t="s">
        <v>609</v>
      </c>
      <c r="HE309" s="3">
        <v>318.9</v>
      </c>
      <c r="HF309" s="3"/>
      <c r="HG309" s="3">
        <v>318.476543835368</v>
      </c>
      <c r="HH309" s="3"/>
      <c r="HI309" s="3"/>
      <c r="HJ309" s="80">
        <v>80.645</v>
      </c>
      <c r="HK309" s="3"/>
      <c r="HL309" s="3">
        <v>81.129004979687</v>
      </c>
      <c r="HM309" s="3"/>
      <c r="HN309" s="3"/>
      <c r="HO309" s="3"/>
      <c r="HP309" s="3"/>
      <c r="HQ309" s="3"/>
      <c r="HR309" s="3"/>
      <c r="HS309" s="3"/>
      <c r="HT309" s="3">
        <v>825334.0</v>
      </c>
    </row>
    <row r="310" ht="12.75" customHeight="1">
      <c r="A310" s="3" t="s">
        <v>230</v>
      </c>
      <c r="B310" s="3">
        <v>2007.0</v>
      </c>
      <c r="C310" s="3">
        <v>2007.166666666612</v>
      </c>
      <c r="D310" s="3">
        <v>622.2</v>
      </c>
      <c r="E310" s="3">
        <v>2863.65645</v>
      </c>
      <c r="F310" s="3">
        <v>85.4856958696301</v>
      </c>
      <c r="G310" s="3">
        <v>91.9465</v>
      </c>
      <c r="H310" s="3">
        <v>5.5</v>
      </c>
      <c r="I310" s="3">
        <v>5.25</v>
      </c>
      <c r="J310" s="3">
        <v>832563.0</v>
      </c>
      <c r="K310" s="3">
        <v>63694.0859375</v>
      </c>
      <c r="L310" s="3">
        <v>17671.0</v>
      </c>
      <c r="M310" s="3">
        <v>100.06788</v>
      </c>
      <c r="N310" s="3">
        <v>130.81</v>
      </c>
      <c r="O310" s="3">
        <v>1001322.0</v>
      </c>
      <c r="P310" s="3">
        <v>5.8585</v>
      </c>
      <c r="Q310" s="3">
        <v>89.3</v>
      </c>
      <c r="R310" s="3">
        <v>1001472.0</v>
      </c>
      <c r="S310" s="3">
        <v>1419762.0</v>
      </c>
      <c r="T310" s="3">
        <v>283.81377401328</v>
      </c>
      <c r="U310" s="3">
        <v>2863.65645</v>
      </c>
      <c r="V310" s="3">
        <v>3297.79</v>
      </c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 t="s">
        <v>610</v>
      </c>
      <c r="HE310" s="3">
        <v>319.2</v>
      </c>
      <c r="HF310" s="3"/>
      <c r="HG310" s="3">
        <v>318.819867611441</v>
      </c>
      <c r="HH310" s="3"/>
      <c r="HI310" s="3"/>
      <c r="HJ310" s="80">
        <v>80.983</v>
      </c>
      <c r="HK310" s="3"/>
      <c r="HL310" s="3">
        <v>81.3054330250375</v>
      </c>
      <c r="HM310" s="3"/>
      <c r="HN310" s="3"/>
      <c r="HO310" s="3"/>
      <c r="HP310" s="3"/>
      <c r="HQ310" s="3"/>
      <c r="HR310" s="3"/>
      <c r="HS310" s="3"/>
      <c r="HT310" s="3">
        <v>832563.0</v>
      </c>
    </row>
    <row r="311" ht="12.75" customHeight="1">
      <c r="A311" s="3" t="s">
        <v>231</v>
      </c>
      <c r="B311" s="3">
        <v>2007.0</v>
      </c>
      <c r="C311" s="3">
        <v>2007.2499999999452</v>
      </c>
      <c r="D311" s="3">
        <v>628.2</v>
      </c>
      <c r="E311" s="3">
        <v>2862.643125</v>
      </c>
      <c r="F311" s="3">
        <v>85.6450885946535</v>
      </c>
      <c r="G311" s="3">
        <v>92.421576</v>
      </c>
      <c r="H311" s="3">
        <v>5.5</v>
      </c>
      <c r="I311" s="3">
        <v>5.25</v>
      </c>
      <c r="J311" s="3">
        <v>840762.0</v>
      </c>
      <c r="K311" s="3">
        <v>63905.484375</v>
      </c>
      <c r="L311" s="3">
        <v>17687.0</v>
      </c>
      <c r="M311" s="3">
        <v>100.10099</v>
      </c>
      <c r="N311" s="3">
        <v>128.75</v>
      </c>
      <c r="O311" s="3">
        <v>1007845.0</v>
      </c>
      <c r="P311" s="3">
        <v>5.8806</v>
      </c>
      <c r="Q311" s="3">
        <v>89.8</v>
      </c>
      <c r="R311" s="3">
        <v>1007291.0</v>
      </c>
      <c r="S311" s="3">
        <v>1441297.0</v>
      </c>
      <c r="T311" s="3">
        <v>284.609271165755</v>
      </c>
      <c r="U311" s="3">
        <v>2862.643125</v>
      </c>
      <c r="V311" s="3">
        <v>3224.76</v>
      </c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 t="s">
        <v>611</v>
      </c>
      <c r="HE311" s="3">
        <v>319.1</v>
      </c>
      <c r="HF311" s="3"/>
      <c r="HG311" s="3">
        <v>319.274887384716</v>
      </c>
      <c r="HH311" s="3"/>
      <c r="HI311" s="3"/>
      <c r="HJ311" s="80">
        <v>81.366</v>
      </c>
      <c r="HK311" s="3"/>
      <c r="HL311" s="3">
        <v>81.5622487813916</v>
      </c>
      <c r="HM311" s="3"/>
      <c r="HN311" s="3"/>
      <c r="HO311" s="3"/>
      <c r="HP311" s="3"/>
      <c r="HQ311" s="3"/>
      <c r="HR311" s="3"/>
      <c r="HS311" s="3"/>
      <c r="HT311" s="3">
        <v>840762.0</v>
      </c>
    </row>
    <row r="312" ht="12.75" customHeight="1">
      <c r="A312" s="3" t="s">
        <v>59</v>
      </c>
      <c r="B312" s="3">
        <v>2007.0</v>
      </c>
      <c r="C312" s="3">
        <v>2007.3333333332785</v>
      </c>
      <c r="D312" s="3">
        <v>635.2</v>
      </c>
      <c r="E312" s="3">
        <v>2905.202775</v>
      </c>
      <c r="F312" s="3">
        <v>85.756838815985</v>
      </c>
      <c r="G312" s="3">
        <v>92.482834</v>
      </c>
      <c r="H312" s="3">
        <v>5.4</v>
      </c>
      <c r="I312" s="3">
        <v>5.25</v>
      </c>
      <c r="J312" s="3">
        <v>847576.0</v>
      </c>
      <c r="K312" s="3">
        <v>64553.90625</v>
      </c>
      <c r="L312" s="3">
        <v>18148.0</v>
      </c>
      <c r="M312" s="3">
        <v>99.929544</v>
      </c>
      <c r="N312" s="3">
        <v>129.64</v>
      </c>
      <c r="O312" s="3">
        <v>1012995.0</v>
      </c>
      <c r="P312" s="3">
        <v>5.9201</v>
      </c>
      <c r="Q312" s="3">
        <v>90.1</v>
      </c>
      <c r="R312" s="3">
        <v>1013097.0</v>
      </c>
      <c r="S312" s="3">
        <v>1458747.0</v>
      </c>
      <c r="T312" s="3">
        <v>285.485107822368</v>
      </c>
      <c r="U312" s="3">
        <v>2905.202775</v>
      </c>
      <c r="V312" s="3">
        <v>3347.36</v>
      </c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 t="s">
        <v>612</v>
      </c>
      <c r="HE312" s="3">
        <v>319.6</v>
      </c>
      <c r="HF312" s="3"/>
      <c r="HG312" s="3">
        <v>320.148081266742</v>
      </c>
      <c r="HH312" s="3"/>
      <c r="HI312" s="3"/>
      <c r="HJ312" s="80">
        <v>81.622</v>
      </c>
      <c r="HK312" s="3"/>
      <c r="HL312" s="3">
        <v>81.5792290232922</v>
      </c>
      <c r="HM312" s="3"/>
      <c r="HN312" s="3"/>
      <c r="HO312" s="3"/>
      <c r="HP312" s="3"/>
      <c r="HQ312" s="3"/>
      <c r="HR312" s="3"/>
      <c r="HS312" s="3"/>
      <c r="HT312" s="3">
        <v>847576.0</v>
      </c>
    </row>
    <row r="313" ht="12.75" customHeight="1">
      <c r="A313" s="3" t="s">
        <v>232</v>
      </c>
      <c r="B313" s="3">
        <v>2007.0</v>
      </c>
      <c r="C313" s="3">
        <v>2007.4166666666117</v>
      </c>
      <c r="D313" s="3">
        <v>636.4</v>
      </c>
      <c r="E313" s="3">
        <v>2910.2694</v>
      </c>
      <c r="F313" s="3">
        <v>85.877755130131</v>
      </c>
      <c r="G313" s="3">
        <v>92.973555</v>
      </c>
      <c r="H313" s="3">
        <v>5.4</v>
      </c>
      <c r="I313" s="3">
        <v>5.5</v>
      </c>
      <c r="J313" s="3">
        <v>865123.0</v>
      </c>
      <c r="K313" s="3">
        <v>64366.6171875</v>
      </c>
      <c r="L313" s="3">
        <v>17543.0</v>
      </c>
      <c r="M313" s="3">
        <v>99.564964</v>
      </c>
      <c r="N313" s="3">
        <v>129.29</v>
      </c>
      <c r="O313" s="3">
        <v>1021443.0</v>
      </c>
      <c r="P313" s="3">
        <v>6.0342</v>
      </c>
      <c r="Q313" s="3">
        <v>90.4</v>
      </c>
      <c r="R313" s="3">
        <v>1021459.0</v>
      </c>
      <c r="S313" s="3">
        <v>1480698.0</v>
      </c>
      <c r="T313" s="3">
        <v>286.47609534623</v>
      </c>
      <c r="U313" s="3">
        <v>2910.2694</v>
      </c>
      <c r="V313" s="3">
        <v>3414.78</v>
      </c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 t="s">
        <v>613</v>
      </c>
      <c r="HE313" s="3">
        <v>320.9</v>
      </c>
      <c r="HF313" s="3"/>
      <c r="HG313" s="3">
        <v>321.416344025423</v>
      </c>
      <c r="HH313" s="3"/>
      <c r="HI313" s="3"/>
      <c r="HJ313" s="80">
        <v>81.849</v>
      </c>
      <c r="HK313" s="3"/>
      <c r="HL313" s="3">
        <v>81.6347724406156</v>
      </c>
      <c r="HM313" s="3"/>
      <c r="HN313" s="3"/>
      <c r="HO313" s="3"/>
      <c r="HP313" s="3"/>
      <c r="HQ313" s="3"/>
      <c r="HR313" s="3"/>
      <c r="HS313" s="3"/>
      <c r="HT313" s="3">
        <v>865123.0</v>
      </c>
    </row>
    <row r="314" ht="12.75" customHeight="1">
      <c r="A314" s="3" t="s">
        <v>233</v>
      </c>
      <c r="B314" s="3">
        <v>2007.0</v>
      </c>
      <c r="C314" s="3">
        <v>2007.499999999945</v>
      </c>
      <c r="D314" s="3">
        <v>639.6</v>
      </c>
      <c r="E314" s="3">
        <v>2914.3227</v>
      </c>
      <c r="F314" s="3">
        <v>85.98951675739</v>
      </c>
      <c r="G314" s="3">
        <v>92.643612</v>
      </c>
      <c r="H314" s="3">
        <v>5.3</v>
      </c>
      <c r="I314" s="3">
        <v>5.5</v>
      </c>
      <c r="J314" s="3">
        <v>876396.0</v>
      </c>
      <c r="K314" s="3">
        <v>65049.734375</v>
      </c>
      <c r="L314" s="3">
        <v>17940.0</v>
      </c>
      <c r="M314" s="3">
        <v>99.005492</v>
      </c>
      <c r="N314" s="3">
        <v>130.2</v>
      </c>
      <c r="O314" s="3">
        <v>1027502.0</v>
      </c>
      <c r="P314" s="3">
        <v>6.0883</v>
      </c>
      <c r="Q314" s="3">
        <v>90.6</v>
      </c>
      <c r="R314" s="3">
        <v>1027446.0</v>
      </c>
      <c r="S314" s="3">
        <v>1498262.0</v>
      </c>
      <c r="T314" s="3">
        <v>287.372598513543</v>
      </c>
      <c r="U314" s="3">
        <v>2914.3227</v>
      </c>
      <c r="V314" s="3">
        <v>3410.63</v>
      </c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 t="s">
        <v>614</v>
      </c>
      <c r="HE314" s="3">
        <v>320.9</v>
      </c>
      <c r="HF314" s="3"/>
      <c r="HG314" s="3">
        <v>322.224174898715</v>
      </c>
      <c r="HH314" s="3"/>
      <c r="HI314" s="3"/>
      <c r="HJ314" s="80">
        <v>82.028</v>
      </c>
      <c r="HK314" s="3"/>
      <c r="HL314" s="3">
        <v>81.7580735322401</v>
      </c>
      <c r="HM314" s="3"/>
      <c r="HN314" s="3"/>
      <c r="HO314" s="3"/>
      <c r="HP314" s="3"/>
      <c r="HQ314" s="3"/>
      <c r="HR314" s="3"/>
      <c r="HS314" s="3"/>
      <c r="HT314" s="3">
        <v>876396.0</v>
      </c>
    </row>
    <row r="315" ht="12.75" customHeight="1">
      <c r="A315" s="13" t="s">
        <v>60</v>
      </c>
      <c r="B315" s="13">
        <v>2007.0</v>
      </c>
      <c r="C315" s="13">
        <v>2007.5833333332782</v>
      </c>
      <c r="D315" s="13">
        <v>644.3</v>
      </c>
      <c r="E315" s="13">
        <v>2936.61585</v>
      </c>
      <c r="F315" s="13">
        <v>85.9838764500563</v>
      </c>
      <c r="G315" s="13">
        <v>93.122015</v>
      </c>
      <c r="H315" s="13">
        <v>5.3</v>
      </c>
      <c r="I315" s="13">
        <v>5.75</v>
      </c>
      <c r="J315" s="13">
        <v>887671.0</v>
      </c>
      <c r="K315" s="13">
        <v>69486.4375</v>
      </c>
      <c r="L315" s="13">
        <v>22280.0</v>
      </c>
      <c r="M315" s="13">
        <v>98.258806</v>
      </c>
      <c r="N315" s="13">
        <v>130.98</v>
      </c>
      <c r="O315" s="13">
        <v>1034305.0</v>
      </c>
      <c r="P315" s="13">
        <v>6.2245</v>
      </c>
      <c r="Q315" s="13">
        <v>90.8</v>
      </c>
      <c r="R315" s="13">
        <v>1034285.0</v>
      </c>
      <c r="S315" s="13">
        <v>1513638.0</v>
      </c>
      <c r="T315" s="13">
        <v>288.368673272429</v>
      </c>
      <c r="U315" s="13">
        <v>2936.61585</v>
      </c>
      <c r="V315" s="3">
        <v>3389.27</v>
      </c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 t="s">
        <v>615</v>
      </c>
      <c r="HE315" s="3">
        <v>321.2</v>
      </c>
      <c r="HF315" s="3"/>
      <c r="HG315" s="3">
        <v>322.760581311354</v>
      </c>
      <c r="HH315" s="3"/>
      <c r="HI315" s="3"/>
      <c r="HJ315" s="80">
        <v>81.529</v>
      </c>
      <c r="HK315" s="3"/>
      <c r="HL315" s="3">
        <v>81.550084304946</v>
      </c>
      <c r="HM315" s="3"/>
      <c r="HN315" s="3"/>
      <c r="HO315" s="3"/>
      <c r="HP315" s="3"/>
      <c r="HQ315" s="3"/>
      <c r="HR315" s="3"/>
      <c r="HS315" s="3"/>
      <c r="HT315" s="13">
        <v>887671.0</v>
      </c>
    </row>
    <row r="316" ht="12.75" customHeight="1">
      <c r="A316" s="3" t="s">
        <v>234</v>
      </c>
      <c r="B316" s="3">
        <v>2007.0</v>
      </c>
      <c r="C316" s="3">
        <v>2007.6666666666115</v>
      </c>
      <c r="D316" s="3">
        <v>646.0</v>
      </c>
      <c r="E316" s="3">
        <v>2934.5892</v>
      </c>
      <c r="F316" s="3">
        <v>86.1441538475819</v>
      </c>
      <c r="G316" s="3">
        <v>93.473525</v>
      </c>
      <c r="H316" s="3">
        <v>5.3</v>
      </c>
      <c r="I316" s="3">
        <v>5.75</v>
      </c>
      <c r="J316" s="3">
        <v>899328.0</v>
      </c>
      <c r="K316" s="3">
        <v>65955.17578125</v>
      </c>
      <c r="L316" s="3">
        <v>18339.0</v>
      </c>
      <c r="M316" s="3">
        <v>97.953764</v>
      </c>
      <c r="N316" s="3">
        <v>129.97</v>
      </c>
      <c r="O316" s="3">
        <v>1038011.0</v>
      </c>
      <c r="P316" s="3">
        <v>6.323</v>
      </c>
      <c r="Q316" s="3">
        <v>90.9</v>
      </c>
      <c r="R316" s="3">
        <v>1037950.0</v>
      </c>
      <c r="S316" s="3">
        <v>1540128.0</v>
      </c>
      <c r="T316" s="3">
        <v>289.026283778201</v>
      </c>
      <c r="U316" s="3">
        <v>2934.5892</v>
      </c>
      <c r="V316" s="3">
        <v>3193.04</v>
      </c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 t="s">
        <v>616</v>
      </c>
      <c r="HE316" s="3">
        <v>325.3</v>
      </c>
      <c r="HF316" s="3"/>
      <c r="HG316" s="3">
        <v>324.323816722474</v>
      </c>
      <c r="HH316" s="3"/>
      <c r="HI316" s="3"/>
      <c r="HJ316" s="80">
        <v>81.818</v>
      </c>
      <c r="HK316" s="3"/>
      <c r="HL316" s="3">
        <v>81.6547253632252</v>
      </c>
      <c r="HM316" s="3"/>
      <c r="HN316" s="3"/>
      <c r="HO316" s="3"/>
      <c r="HP316" s="3"/>
      <c r="HQ316" s="3"/>
      <c r="HR316" s="3"/>
      <c r="HS316" s="3"/>
      <c r="HT316" s="3">
        <v>899328.0</v>
      </c>
    </row>
    <row r="317" ht="12.75" customHeight="1">
      <c r="A317" s="3" t="s">
        <v>235</v>
      </c>
      <c r="B317" s="3">
        <v>2007.0</v>
      </c>
      <c r="C317" s="3">
        <v>2007.7499999999447</v>
      </c>
      <c r="D317" s="3">
        <v>642.6</v>
      </c>
      <c r="E317" s="3">
        <v>2937.629175</v>
      </c>
      <c r="F317" s="3">
        <v>86.2102331711534</v>
      </c>
      <c r="G317" s="3">
        <v>93.30446</v>
      </c>
      <c r="H317" s="3">
        <v>5.2</v>
      </c>
      <c r="I317" s="3">
        <v>5.75</v>
      </c>
      <c r="J317" s="3">
        <v>911425.0</v>
      </c>
      <c r="K317" s="3">
        <v>72608.1640625</v>
      </c>
      <c r="L317" s="3">
        <v>24661.0</v>
      </c>
      <c r="M317" s="3">
        <v>98.08743</v>
      </c>
      <c r="N317" s="3">
        <v>128.37</v>
      </c>
      <c r="O317" s="3">
        <v>1039955.0</v>
      </c>
      <c r="P317" s="3">
        <v>6.2379</v>
      </c>
      <c r="Q317" s="3">
        <v>91.2</v>
      </c>
      <c r="R317" s="3">
        <v>1039900.0</v>
      </c>
      <c r="S317" s="3">
        <v>1538720.0</v>
      </c>
      <c r="T317" s="3">
        <v>289.685363306843</v>
      </c>
      <c r="U317" s="3">
        <v>2937.629175</v>
      </c>
      <c r="V317" s="3">
        <v>3268.33</v>
      </c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 t="s">
        <v>617</v>
      </c>
      <c r="HE317" s="3">
        <v>325.8</v>
      </c>
      <c r="HF317" s="3"/>
      <c r="HG317" s="3">
        <v>325.318022490251</v>
      </c>
      <c r="HH317" s="3"/>
      <c r="HI317" s="3"/>
      <c r="HJ317" s="80">
        <v>81.875</v>
      </c>
      <c r="HK317" s="3"/>
      <c r="HL317" s="3">
        <v>81.8029174226019</v>
      </c>
      <c r="HM317" s="3"/>
      <c r="HN317" s="3"/>
      <c r="HO317" s="3"/>
      <c r="HP317" s="3"/>
      <c r="HQ317" s="3"/>
      <c r="HR317" s="3"/>
      <c r="HS317" s="3"/>
      <c r="HT317" s="3">
        <v>911425.0</v>
      </c>
    </row>
    <row r="318" ht="12.75" customHeight="1">
      <c r="A318" s="3" t="s">
        <v>61</v>
      </c>
      <c r="B318" s="3">
        <v>2007.0</v>
      </c>
      <c r="C318" s="3">
        <v>2007.833333333278</v>
      </c>
      <c r="D318" s="3">
        <v>639.8</v>
      </c>
      <c r="E318" s="3">
        <v>2950.8024</v>
      </c>
      <c r="F318" s="3">
        <v>86.4425436588055</v>
      </c>
      <c r="G318" s="3">
        <v>93.952044</v>
      </c>
      <c r="H318" s="3">
        <v>5.2</v>
      </c>
      <c r="I318" s="3">
        <v>5.75</v>
      </c>
      <c r="J318" s="3">
        <v>918027.0</v>
      </c>
      <c r="K318" s="3">
        <v>70886.4453125</v>
      </c>
      <c r="L318" s="3">
        <v>22706.0</v>
      </c>
      <c r="M318" s="3">
        <v>98.659935</v>
      </c>
      <c r="N318" s="3">
        <v>127.59</v>
      </c>
      <c r="O318" s="3">
        <v>1054784.0</v>
      </c>
      <c r="P318" s="3">
        <v>6.3112</v>
      </c>
      <c r="Q318" s="3">
        <v>91.9</v>
      </c>
      <c r="R318" s="3">
        <v>1054777.0</v>
      </c>
      <c r="S318" s="3">
        <v>1529766.0</v>
      </c>
      <c r="T318" s="3">
        <v>291.001431971385</v>
      </c>
      <c r="U318" s="3">
        <v>2950.8024</v>
      </c>
      <c r="V318" s="3">
        <v>3390.35</v>
      </c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 t="s">
        <v>618</v>
      </c>
      <c r="HE318" s="3">
        <v>326.0</v>
      </c>
      <c r="HF318" s="3"/>
      <c r="HG318" s="3">
        <v>326.265136605354</v>
      </c>
      <c r="HH318" s="3"/>
      <c r="HI318" s="3"/>
      <c r="HJ318" s="80">
        <v>82.274</v>
      </c>
      <c r="HK318" s="3"/>
      <c r="HL318" s="3">
        <v>82.176901077885</v>
      </c>
      <c r="HM318" s="3"/>
      <c r="HN318" s="3"/>
      <c r="HO318" s="3"/>
      <c r="HP318" s="3"/>
      <c r="HQ318" s="3"/>
      <c r="HR318" s="3"/>
      <c r="HS318" s="3"/>
      <c r="HT318" s="3">
        <v>918027.0</v>
      </c>
    </row>
    <row r="319" ht="12.75" customHeight="1">
      <c r="A319" s="3" t="s">
        <v>236</v>
      </c>
      <c r="B319" s="3">
        <v>2007.0</v>
      </c>
      <c r="C319" s="3">
        <v>2007.9166666666113</v>
      </c>
      <c r="D319" s="3">
        <v>631.4</v>
      </c>
      <c r="E319" s="3">
        <v>2955.869025</v>
      </c>
      <c r="F319" s="3">
        <v>86.5733622686551</v>
      </c>
      <c r="G319" s="3">
        <v>94.090585</v>
      </c>
      <c r="H319" s="3">
        <v>5.2</v>
      </c>
      <c r="I319" s="3">
        <v>5.75</v>
      </c>
      <c r="J319" s="3">
        <v>921512.0</v>
      </c>
      <c r="K319" s="3">
        <v>71570.0390625</v>
      </c>
      <c r="L319" s="3">
        <v>23258.0</v>
      </c>
      <c r="M319" s="3">
        <v>99.209681</v>
      </c>
      <c r="N319" s="3">
        <v>126.12</v>
      </c>
      <c r="O319" s="3">
        <v>1060535.0</v>
      </c>
      <c r="P319" s="3">
        <v>6.3853</v>
      </c>
      <c r="Q319" s="3">
        <v>92.6</v>
      </c>
      <c r="R319" s="3">
        <v>1060492.0</v>
      </c>
      <c r="S319" s="3">
        <v>1538990.0</v>
      </c>
      <c r="T319" s="3">
        <v>291.71606865349</v>
      </c>
      <c r="U319" s="3">
        <v>2955.869025</v>
      </c>
      <c r="V319" s="3">
        <v>3241.77</v>
      </c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 t="s">
        <v>619</v>
      </c>
      <c r="HE319" s="3">
        <v>328.8</v>
      </c>
      <c r="HF319" s="3"/>
      <c r="HG319" s="3">
        <v>327.500599142244</v>
      </c>
      <c r="HH319" s="3"/>
      <c r="HI319" s="3"/>
      <c r="HJ319" s="80">
        <v>82.494</v>
      </c>
      <c r="HK319" s="3"/>
      <c r="HL319" s="3">
        <v>82.462369019126</v>
      </c>
      <c r="HM319" s="3"/>
      <c r="HN319" s="3"/>
      <c r="HO319" s="3"/>
      <c r="HP319" s="3"/>
      <c r="HQ319" s="3"/>
      <c r="HR319" s="3"/>
      <c r="HS319" s="3"/>
      <c r="HT319" s="3">
        <v>921512.0</v>
      </c>
    </row>
    <row r="320" ht="12.75" customHeight="1">
      <c r="A320" s="3" t="s">
        <v>237</v>
      </c>
      <c r="B320" s="3">
        <v>2007.0</v>
      </c>
      <c r="C320" s="3">
        <v>2007.9999999999445</v>
      </c>
      <c r="D320" s="3">
        <v>637.8</v>
      </c>
      <c r="E320" s="3">
        <v>2954.8557</v>
      </c>
      <c r="F320" s="3">
        <v>86.7867924358911</v>
      </c>
      <c r="G320" s="3">
        <v>94.257371</v>
      </c>
      <c r="H320" s="3">
        <v>5.2</v>
      </c>
      <c r="I320" s="3">
        <v>5.5</v>
      </c>
      <c r="J320" s="3">
        <v>918840.0</v>
      </c>
      <c r="K320" s="3">
        <v>72452.19921875</v>
      </c>
      <c r="L320" s="3">
        <v>23868.0</v>
      </c>
      <c r="M320" s="3">
        <v>99.730383</v>
      </c>
      <c r="N320" s="3">
        <v>124.12</v>
      </c>
      <c r="O320" s="3">
        <v>1068302.0</v>
      </c>
      <c r="P320" s="3">
        <v>6.1961</v>
      </c>
      <c r="Q320" s="3">
        <v>93.0</v>
      </c>
      <c r="R320" s="3">
        <v>1068340.0</v>
      </c>
      <c r="S320" s="3">
        <v>1550806.0</v>
      </c>
      <c r="T320" s="3">
        <v>292.199798839544</v>
      </c>
      <c r="U320" s="3">
        <v>2954.8557</v>
      </c>
      <c r="V320" s="3">
        <v>3267.13</v>
      </c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 t="s">
        <v>620</v>
      </c>
      <c r="HE320" s="3">
        <v>329.1</v>
      </c>
      <c r="HF320" s="3"/>
      <c r="HG320" s="3">
        <v>328.236412035529</v>
      </c>
      <c r="HH320" s="3"/>
      <c r="HI320" s="3"/>
      <c r="HJ320" s="80">
        <v>82.967</v>
      </c>
      <c r="HK320" s="3"/>
      <c r="HL320" s="3">
        <v>82.7883949027138</v>
      </c>
      <c r="HM320" s="3"/>
      <c r="HN320" s="3"/>
      <c r="HO320" s="3"/>
      <c r="HP320" s="3"/>
      <c r="HQ320" s="3"/>
      <c r="HR320" s="3"/>
      <c r="HS320" s="3"/>
      <c r="HT320" s="3">
        <v>918840.0</v>
      </c>
    </row>
    <row r="321" ht="12.75" customHeight="1">
      <c r="A321" s="3" t="s">
        <v>58</v>
      </c>
      <c r="B321" s="3">
        <v>2008.0</v>
      </c>
      <c r="C321" s="3">
        <v>2008.0833333332778</v>
      </c>
      <c r="D321" s="3">
        <v>635.1</v>
      </c>
      <c r="E321" s="3">
        <v>2970.055575</v>
      </c>
      <c r="F321" s="3">
        <v>86.8163331869535</v>
      </c>
      <c r="G321" s="3">
        <v>94.300678</v>
      </c>
      <c r="H321" s="3">
        <v>5.2</v>
      </c>
      <c r="I321" s="3">
        <v>5.5</v>
      </c>
      <c r="J321" s="3">
        <v>1012175.0</v>
      </c>
      <c r="K321" s="3">
        <v>72609.44140625</v>
      </c>
      <c r="L321" s="3">
        <v>23779.0</v>
      </c>
      <c r="M321" s="3">
        <v>100.2273</v>
      </c>
      <c r="N321" s="3">
        <v>119.71</v>
      </c>
      <c r="O321" s="3">
        <v>1087430.0</v>
      </c>
      <c r="P321" s="3">
        <v>6.2418</v>
      </c>
      <c r="Q321" s="3">
        <v>93.8</v>
      </c>
      <c r="R321" s="3">
        <v>1087370.0</v>
      </c>
      <c r="S321" s="3">
        <v>1614779.0</v>
      </c>
      <c r="T321" s="3">
        <v>293.681567789208</v>
      </c>
      <c r="U321" s="3">
        <v>2970.055575</v>
      </c>
      <c r="V321" s="3">
        <v>3067.7</v>
      </c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 t="s">
        <v>621</v>
      </c>
      <c r="HE321" s="3">
        <v>329.2</v>
      </c>
      <c r="HF321" s="3"/>
      <c r="HG321" s="3">
        <v>328.834776395754</v>
      </c>
      <c r="HH321" s="3"/>
      <c r="HI321" s="3"/>
      <c r="HJ321" s="80">
        <v>82.407</v>
      </c>
      <c r="HK321" s="3"/>
      <c r="HL321" s="3">
        <v>82.9412413448439</v>
      </c>
      <c r="HM321" s="3"/>
      <c r="HN321" s="3"/>
      <c r="HO321" s="3"/>
      <c r="HP321" s="3"/>
      <c r="HQ321" s="3"/>
      <c r="HR321" s="3"/>
      <c r="HS321" s="3"/>
      <c r="HT321" s="3">
        <v>1012175.0</v>
      </c>
    </row>
    <row r="322" ht="12.75" customHeight="1">
      <c r="A322" s="3" t="s">
        <v>230</v>
      </c>
      <c r="B322" s="3">
        <v>2008.0</v>
      </c>
      <c r="C322" s="3">
        <v>2008.166666666611</v>
      </c>
      <c r="D322" s="3">
        <v>631.0</v>
      </c>
      <c r="E322" s="3">
        <v>2970.055575</v>
      </c>
      <c r="F322" s="3">
        <v>86.9005659883602</v>
      </c>
      <c r="G322" s="3">
        <v>94.665028</v>
      </c>
      <c r="H322" s="3">
        <v>5.2</v>
      </c>
      <c r="I322" s="3">
        <v>5.25</v>
      </c>
      <c r="J322" s="3">
        <v>1010831.0</v>
      </c>
      <c r="K322" s="3">
        <v>71806.90234375</v>
      </c>
      <c r="L322" s="3">
        <v>22801.0</v>
      </c>
      <c r="M322" s="3">
        <v>100.4061</v>
      </c>
      <c r="N322" s="3">
        <v>118.97</v>
      </c>
      <c r="O322" s="3">
        <v>1091114.0</v>
      </c>
      <c r="P322" s="3">
        <v>5.9771</v>
      </c>
      <c r="Q322" s="3">
        <v>94.1</v>
      </c>
      <c r="R322" s="3">
        <v>1091240.0</v>
      </c>
      <c r="S322" s="3">
        <v>1619316.0</v>
      </c>
      <c r="T322" s="3">
        <v>294.244717533654</v>
      </c>
      <c r="U322" s="3">
        <v>2970.055575</v>
      </c>
      <c r="V322" s="3">
        <v>3023.09</v>
      </c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 t="s">
        <v>622</v>
      </c>
      <c r="HE322" s="3">
        <v>330.6</v>
      </c>
      <c r="HF322" s="3"/>
      <c r="HG322" s="3">
        <v>330.19993451195</v>
      </c>
      <c r="HH322" s="3"/>
      <c r="HI322" s="3"/>
      <c r="HJ322" s="80">
        <v>82.997</v>
      </c>
      <c r="HK322" s="3"/>
      <c r="HL322" s="3">
        <v>83.3530937279386</v>
      </c>
      <c r="HM322" s="3"/>
      <c r="HN322" s="3"/>
      <c r="HO322" s="3"/>
      <c r="HP322" s="3"/>
      <c r="HQ322" s="3"/>
      <c r="HR322" s="3"/>
      <c r="HS322" s="3"/>
      <c r="HT322" s="3">
        <v>1010831.0</v>
      </c>
    </row>
    <row r="323" ht="12.75" customHeight="1">
      <c r="A323" s="3" t="s">
        <v>231</v>
      </c>
      <c r="B323" s="3">
        <v>2008.0</v>
      </c>
      <c r="C323" s="3">
        <v>2008.2499999999443</v>
      </c>
      <c r="D323" s="3">
        <v>617.8</v>
      </c>
      <c r="E323" s="3">
        <v>2970.055575</v>
      </c>
      <c r="F323" s="3">
        <v>87.0531923841575</v>
      </c>
      <c r="G323" s="3">
        <v>93.9342939999999</v>
      </c>
      <c r="H323" s="3">
        <v>5.3</v>
      </c>
      <c r="I323" s="3">
        <v>5.25</v>
      </c>
      <c r="J323" s="3">
        <v>1018204.0</v>
      </c>
      <c r="K323" s="3">
        <v>75040.83203125</v>
      </c>
      <c r="L323" s="3">
        <v>25688.0</v>
      </c>
      <c r="M323" s="3">
        <v>100.2666</v>
      </c>
      <c r="N323" s="3">
        <v>116.57</v>
      </c>
      <c r="O323" s="3">
        <v>1102469.0</v>
      </c>
      <c r="P323" s="3">
        <v>6.0455</v>
      </c>
      <c r="Q323" s="3">
        <v>95.1</v>
      </c>
      <c r="R323" s="3">
        <v>1103526.0</v>
      </c>
      <c r="S323" s="3">
        <v>1642066.0</v>
      </c>
      <c r="T323" s="3">
        <v>295.154808400966</v>
      </c>
      <c r="U323" s="3">
        <v>2970.055575</v>
      </c>
      <c r="V323" s="3">
        <v>2909.31</v>
      </c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 t="s">
        <v>623</v>
      </c>
      <c r="HE323" s="3">
        <v>330.8</v>
      </c>
      <c r="HF323" s="3"/>
      <c r="HG323" s="3">
        <v>330.926152470036</v>
      </c>
      <c r="HH323" s="3"/>
      <c r="HI323" s="3"/>
      <c r="HJ323" s="80">
        <v>83.369</v>
      </c>
      <c r="HK323" s="3"/>
      <c r="HL323" s="3">
        <v>83.5855983832602</v>
      </c>
      <c r="HM323" s="3"/>
      <c r="HN323" s="3"/>
      <c r="HO323" s="3"/>
      <c r="HP323" s="3"/>
      <c r="HQ323" s="3"/>
      <c r="HR323" s="3"/>
      <c r="HS323" s="3"/>
      <c r="HT323" s="3">
        <v>1018204.0</v>
      </c>
    </row>
    <row r="324" ht="12.75" customHeight="1">
      <c r="A324" s="3" t="s">
        <v>59</v>
      </c>
      <c r="B324" s="3">
        <v>2008.0</v>
      </c>
      <c r="C324" s="3">
        <v>2008.3333333332776</v>
      </c>
      <c r="D324" s="3">
        <v>608.4</v>
      </c>
      <c r="E324" s="3">
        <v>3017.68185</v>
      </c>
      <c r="F324" s="3">
        <v>87.2528022882362</v>
      </c>
      <c r="G324" s="3">
        <v>94.343231</v>
      </c>
      <c r="H324" s="3">
        <v>5.2</v>
      </c>
      <c r="I324" s="3">
        <v>5.0</v>
      </c>
      <c r="J324" s="3">
        <v>1014146.0</v>
      </c>
      <c r="K324" s="3">
        <v>76010.796875</v>
      </c>
      <c r="L324" s="3">
        <v>26647.0</v>
      </c>
      <c r="M324" s="3">
        <v>99.808128</v>
      </c>
      <c r="N324" s="3">
        <v>114.24</v>
      </c>
      <c r="O324" s="3">
        <v>1108577.0</v>
      </c>
      <c r="P324" s="3">
        <v>5.9952</v>
      </c>
      <c r="Q324" s="3">
        <v>96.0</v>
      </c>
      <c r="R324" s="3">
        <v>1108591.0</v>
      </c>
      <c r="S324" s="3">
        <v>1654371.0</v>
      </c>
      <c r="T324" s="3">
        <v>296.6653145001</v>
      </c>
      <c r="U324" s="3">
        <v>3017.68185</v>
      </c>
      <c r="V324" s="3">
        <v>3057.15</v>
      </c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 t="s">
        <v>624</v>
      </c>
      <c r="HE324" s="3">
        <v>331.3</v>
      </c>
      <c r="HF324" s="3"/>
      <c r="HG324" s="3">
        <v>331.728635045772</v>
      </c>
      <c r="HH324" s="3"/>
      <c r="HI324" s="3"/>
      <c r="HJ324" s="80">
        <v>84.046</v>
      </c>
      <c r="HK324" s="3"/>
      <c r="HL324" s="3">
        <v>84.002035312277</v>
      </c>
      <c r="HM324" s="3"/>
      <c r="HN324" s="3"/>
      <c r="HO324" s="3"/>
      <c r="HP324" s="3"/>
      <c r="HQ324" s="3"/>
      <c r="HR324" s="3"/>
      <c r="HS324" s="3"/>
      <c r="HT324" s="3">
        <v>1014146.0</v>
      </c>
    </row>
    <row r="325" ht="12.75" customHeight="1">
      <c r="A325" s="3" t="s">
        <v>232</v>
      </c>
      <c r="B325" s="3">
        <v>2008.0</v>
      </c>
      <c r="C325" s="3">
        <v>2008.4166666666108</v>
      </c>
      <c r="D325" s="3">
        <v>594.5</v>
      </c>
      <c r="E325" s="3">
        <v>3021.73515</v>
      </c>
      <c r="F325" s="3">
        <v>87.4546875463414</v>
      </c>
      <c r="G325" s="3">
        <v>93.736331</v>
      </c>
      <c r="H325" s="3">
        <v>5.4</v>
      </c>
      <c r="I325" s="3">
        <v>5.0</v>
      </c>
      <c r="J325" s="3">
        <v>1002233.0</v>
      </c>
      <c r="K325" s="3">
        <v>77056.234375</v>
      </c>
      <c r="L325" s="3">
        <v>27511.0</v>
      </c>
      <c r="M325" s="3">
        <v>99.238836</v>
      </c>
      <c r="N325" s="3">
        <v>114.43</v>
      </c>
      <c r="O325" s="3">
        <v>1117897.0</v>
      </c>
      <c r="P325" s="3">
        <v>6.1688</v>
      </c>
      <c r="Q325" s="3">
        <v>97.4</v>
      </c>
      <c r="R325" s="3">
        <v>1117751.0</v>
      </c>
      <c r="S325" s="3">
        <v>1659249.0</v>
      </c>
      <c r="T325" s="3">
        <v>297.574125193288</v>
      </c>
      <c r="U325" s="3">
        <v>3021.73515</v>
      </c>
      <c r="V325" s="3">
        <v>3150.16</v>
      </c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 t="s">
        <v>625</v>
      </c>
      <c r="HE325" s="3">
        <v>330.9</v>
      </c>
      <c r="HF325" s="3"/>
      <c r="HG325" s="3">
        <v>331.433550306668</v>
      </c>
      <c r="HH325" s="3"/>
      <c r="HI325" s="3"/>
      <c r="HJ325" s="80">
        <v>84.584</v>
      </c>
      <c r="HK325" s="3"/>
      <c r="HL325" s="3">
        <v>84.3695981626261</v>
      </c>
      <c r="HM325" s="3"/>
      <c r="HN325" s="3"/>
      <c r="HO325" s="3"/>
      <c r="HP325" s="3"/>
      <c r="HQ325" s="3"/>
      <c r="HR325" s="3"/>
      <c r="HS325" s="3"/>
      <c r="HT325" s="3">
        <v>1002233.0</v>
      </c>
    </row>
    <row r="326" ht="12.75" customHeight="1">
      <c r="A326" s="3" t="s">
        <v>233</v>
      </c>
      <c r="B326" s="3">
        <v>2008.0</v>
      </c>
      <c r="C326" s="3">
        <v>2008.499999999944</v>
      </c>
      <c r="D326" s="3">
        <v>583.6</v>
      </c>
      <c r="E326" s="3">
        <v>3024.775125</v>
      </c>
      <c r="F326" s="3">
        <v>87.6872174640682</v>
      </c>
      <c r="G326" s="3">
        <v>93.020438</v>
      </c>
      <c r="H326" s="3">
        <v>5.5</v>
      </c>
      <c r="I326" s="3">
        <v>5.0</v>
      </c>
      <c r="J326" s="3">
        <v>1001110.0</v>
      </c>
      <c r="K326" s="3">
        <v>78076.57421875</v>
      </c>
      <c r="L326" s="3">
        <v>28319.0</v>
      </c>
      <c r="M326" s="3">
        <v>98.553036</v>
      </c>
      <c r="N326" s="3">
        <v>114.68</v>
      </c>
      <c r="O326" s="3">
        <v>1119855.0</v>
      </c>
      <c r="P326" s="3">
        <v>6.3133</v>
      </c>
      <c r="Q326" s="3">
        <v>98.2</v>
      </c>
      <c r="R326" s="3">
        <v>1119869.0</v>
      </c>
      <c r="S326" s="3">
        <v>1671033.0</v>
      </c>
      <c r="T326" s="3">
        <v>298.354883687094</v>
      </c>
      <c r="U326" s="3">
        <v>3024.775125</v>
      </c>
      <c r="V326" s="3">
        <v>2940.68</v>
      </c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 t="s">
        <v>626</v>
      </c>
      <c r="HE326" s="3">
        <v>331.0</v>
      </c>
      <c r="HF326" s="3"/>
      <c r="HG326" s="3">
        <v>332.330960297513</v>
      </c>
      <c r="HH326" s="3"/>
      <c r="HI326" s="3"/>
      <c r="HJ326" s="80">
        <v>85.162</v>
      </c>
      <c r="HK326" s="3"/>
      <c r="HL326" s="3">
        <v>84.8633146312056</v>
      </c>
      <c r="HM326" s="3"/>
      <c r="HN326" s="3"/>
      <c r="HO326" s="3"/>
      <c r="HP326" s="3"/>
      <c r="HQ326" s="3"/>
      <c r="HR326" s="3"/>
      <c r="HS326" s="3"/>
      <c r="HT326" s="3">
        <v>1001110.0</v>
      </c>
    </row>
    <row r="327" ht="12.75" customHeight="1">
      <c r="A327" s="3" t="s">
        <v>60</v>
      </c>
      <c r="B327" s="3">
        <v>2008.0</v>
      </c>
      <c r="C327" s="3">
        <v>2008.5833333332773</v>
      </c>
      <c r="D327" s="3">
        <v>573.4</v>
      </c>
      <c r="E327" s="3">
        <v>3029.84175</v>
      </c>
      <c r="F327" s="3">
        <v>87.8834612035938</v>
      </c>
      <c r="G327" s="3">
        <v>92.505438</v>
      </c>
      <c r="H327" s="3">
        <v>5.7</v>
      </c>
      <c r="I327" s="3">
        <v>5.0</v>
      </c>
      <c r="J327" s="3">
        <v>996775.0</v>
      </c>
      <c r="K327" s="3">
        <v>77887.98828125</v>
      </c>
      <c r="L327" s="3">
        <v>27942.0</v>
      </c>
      <c r="M327" s="3">
        <v>97.751743</v>
      </c>
      <c r="N327" s="3">
        <v>114.92</v>
      </c>
      <c r="O327" s="3">
        <v>1118835.0</v>
      </c>
      <c r="P327" s="3">
        <v>6.2595</v>
      </c>
      <c r="Q327" s="3">
        <v>98.9</v>
      </c>
      <c r="R327" s="3">
        <v>1118863.0</v>
      </c>
      <c r="S327" s="3">
        <v>1674425.0</v>
      </c>
      <c r="T327" s="3">
        <v>297.576202681509</v>
      </c>
      <c r="U327" s="3">
        <v>3029.84175</v>
      </c>
      <c r="V327" s="3">
        <v>2726.49</v>
      </c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 t="s">
        <v>627</v>
      </c>
      <c r="HE327" s="3">
        <v>331.2</v>
      </c>
      <c r="HF327" s="3"/>
      <c r="HG327" s="3">
        <v>332.782468117737</v>
      </c>
      <c r="HH327" s="3"/>
      <c r="HI327" s="3"/>
      <c r="HJ327" s="80">
        <v>85.145</v>
      </c>
      <c r="HK327" s="3"/>
      <c r="HL327" s="3">
        <v>85.1444326349733</v>
      </c>
      <c r="HM327" s="3"/>
      <c r="HN327" s="3"/>
      <c r="HO327" s="3"/>
      <c r="HP327" s="3"/>
      <c r="HQ327" s="3"/>
      <c r="HR327" s="3"/>
      <c r="HS327" s="3"/>
      <c r="HT327" s="3">
        <v>996775.0</v>
      </c>
    </row>
    <row r="328" ht="12.75" customHeight="1">
      <c r="A328" s="3" t="s">
        <v>234</v>
      </c>
      <c r="B328" s="3">
        <v>2008.0</v>
      </c>
      <c r="C328" s="3">
        <v>2008.6666666666106</v>
      </c>
      <c r="D328" s="3">
        <v>563.9</v>
      </c>
      <c r="E328" s="3">
        <v>3032.881725</v>
      </c>
      <c r="F328" s="3">
        <v>88.0075432195107</v>
      </c>
      <c r="G328" s="3">
        <v>92.4472119999999</v>
      </c>
      <c r="H328" s="3">
        <v>5.9</v>
      </c>
      <c r="I328" s="3">
        <v>5.0</v>
      </c>
      <c r="J328" s="3">
        <v>984191.0</v>
      </c>
      <c r="K328" s="3">
        <v>78801.49609375</v>
      </c>
      <c r="L328" s="3">
        <v>28696.0</v>
      </c>
      <c r="M328" s="3">
        <v>96.543021</v>
      </c>
      <c r="N328" s="3">
        <v>113.69</v>
      </c>
      <c r="O328" s="3">
        <v>1124354.0</v>
      </c>
      <c r="P328" s="3">
        <v>6.1972</v>
      </c>
      <c r="Q328" s="3">
        <v>98.7</v>
      </c>
      <c r="R328" s="3">
        <v>1124287.0</v>
      </c>
      <c r="S328" s="3">
        <v>1682382.0</v>
      </c>
      <c r="T328" s="3">
        <v>298.780512492632</v>
      </c>
      <c r="U328" s="3">
        <v>3032.881725</v>
      </c>
      <c r="V328" s="3">
        <v>2783.14</v>
      </c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 t="s">
        <v>628</v>
      </c>
      <c r="HE328" s="3">
        <v>334.2</v>
      </c>
      <c r="HF328" s="3"/>
      <c r="HG328" s="3">
        <v>333.326646776355</v>
      </c>
      <c r="HH328" s="3"/>
      <c r="HI328" s="3"/>
      <c r="HJ328" s="80">
        <v>85.673</v>
      </c>
      <c r="HK328" s="3"/>
      <c r="HL328" s="3">
        <v>85.4689766024915</v>
      </c>
      <c r="HM328" s="3"/>
      <c r="HN328" s="3"/>
      <c r="HO328" s="3"/>
      <c r="HP328" s="3"/>
      <c r="HQ328" s="3"/>
      <c r="HR328" s="3"/>
      <c r="HS328" s="3"/>
      <c r="HT328" s="3">
        <v>984191.0</v>
      </c>
    </row>
    <row r="329" ht="12.75" customHeight="1">
      <c r="A329" s="3" t="s">
        <v>235</v>
      </c>
      <c r="B329" s="3">
        <v>2008.0</v>
      </c>
      <c r="C329" s="3">
        <v>2008.7499999999438</v>
      </c>
      <c r="D329" s="3">
        <v>556.2</v>
      </c>
      <c r="E329" s="3">
        <v>3033.89505</v>
      </c>
      <c r="F329" s="3">
        <v>88.1900790914358</v>
      </c>
      <c r="G329" s="3">
        <v>91.647351</v>
      </c>
      <c r="H329" s="3">
        <v>6.0</v>
      </c>
      <c r="I329" s="3">
        <v>5.0</v>
      </c>
      <c r="J329" s="3">
        <v>992511.0</v>
      </c>
      <c r="K329" s="3">
        <v>86702.6015625</v>
      </c>
      <c r="L329" s="3">
        <v>36309.0</v>
      </c>
      <c r="M329" s="3">
        <v>94.905236</v>
      </c>
      <c r="N329" s="3">
        <v>111.7</v>
      </c>
      <c r="O329" s="3">
        <v>1126519.0</v>
      </c>
      <c r="P329" s="3">
        <v>6.1228</v>
      </c>
      <c r="Q329" s="3">
        <v>98.8</v>
      </c>
      <c r="R329" s="3">
        <v>1126579.0</v>
      </c>
      <c r="S329" s="3">
        <v>1687747.0</v>
      </c>
      <c r="T329" s="3">
        <v>299.173254926011</v>
      </c>
      <c r="U329" s="3">
        <v>3033.89505</v>
      </c>
      <c r="V329" s="3">
        <v>2666.03</v>
      </c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 t="s">
        <v>629</v>
      </c>
      <c r="HE329" s="3">
        <v>334.5</v>
      </c>
      <c r="HF329" s="3"/>
      <c r="HG329" s="3">
        <v>334.112297202047</v>
      </c>
      <c r="HH329" s="3"/>
      <c r="HI329" s="3"/>
      <c r="HJ329" s="80">
        <v>86.142</v>
      </c>
      <c r="HK329" s="3"/>
      <c r="HL329" s="3">
        <v>86.0509566286061</v>
      </c>
      <c r="HM329" s="3"/>
      <c r="HN329" s="3"/>
      <c r="HO329" s="3"/>
      <c r="HP329" s="3"/>
      <c r="HQ329" s="3"/>
      <c r="HR329" s="3"/>
      <c r="HS329" s="3"/>
      <c r="HT329" s="3">
        <v>992511.0</v>
      </c>
    </row>
    <row r="330" ht="12.75" customHeight="1">
      <c r="A330" s="3" t="s">
        <v>61</v>
      </c>
      <c r="B330" s="3">
        <v>2008.0</v>
      </c>
      <c r="C330" s="3">
        <v>2008.833333333277</v>
      </c>
      <c r="D330" s="3">
        <v>544.1</v>
      </c>
      <c r="E330" s="3">
        <v>3064.2948</v>
      </c>
      <c r="F330" s="3">
        <v>88.2585708596558</v>
      </c>
      <c r="G330" s="3">
        <v>90.932524</v>
      </c>
      <c r="H330" s="3">
        <v>6.2</v>
      </c>
      <c r="I330" s="3">
        <v>4.5</v>
      </c>
      <c r="J330" s="3">
        <v>993211.0</v>
      </c>
      <c r="K330" s="3">
        <v>99451.45703125</v>
      </c>
      <c r="L330" s="3">
        <v>48367.0</v>
      </c>
      <c r="M330" s="3">
        <v>92.874588</v>
      </c>
      <c r="N330" s="3">
        <v>111.47</v>
      </c>
      <c r="O330" s="3">
        <v>1108417.0</v>
      </c>
      <c r="P330" s="3">
        <v>7.04</v>
      </c>
      <c r="Q330" s="3">
        <v>98.0</v>
      </c>
      <c r="R330" s="3">
        <v>1108369.0</v>
      </c>
      <c r="S330" s="3">
        <v>1743840.0</v>
      </c>
      <c r="T330" s="3">
        <v>302.124737474906</v>
      </c>
      <c r="U330" s="3">
        <v>3064.2948</v>
      </c>
      <c r="V330" s="3">
        <v>2162.57</v>
      </c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 t="s">
        <v>630</v>
      </c>
      <c r="HE330" s="3">
        <v>334.7</v>
      </c>
      <c r="HF330" s="3"/>
      <c r="HG330" s="3">
        <v>334.946241563697</v>
      </c>
      <c r="HH330" s="3"/>
      <c r="HI330" s="3"/>
      <c r="HJ330" s="80">
        <v>85.936</v>
      </c>
      <c r="HK330" s="3"/>
      <c r="HL330" s="3">
        <v>85.8275346524642</v>
      </c>
      <c r="HM330" s="3"/>
      <c r="HN330" s="3"/>
      <c r="HO330" s="3"/>
      <c r="HP330" s="3"/>
      <c r="HQ330" s="3"/>
      <c r="HR330" s="3"/>
      <c r="HS330" s="3"/>
      <c r="HT330" s="3">
        <v>993211.0</v>
      </c>
    </row>
    <row r="331" ht="12.75" customHeight="1">
      <c r="A331" s="3" t="s">
        <v>236</v>
      </c>
      <c r="B331" s="3">
        <v>2008.0</v>
      </c>
      <c r="C331" s="3">
        <v>2008.9166666666104</v>
      </c>
      <c r="D331" s="3">
        <v>532.9</v>
      </c>
      <c r="E331" s="3">
        <v>3064.2948</v>
      </c>
      <c r="F331" s="3">
        <v>88.5068440195409</v>
      </c>
      <c r="G331" s="3">
        <v>89.91734</v>
      </c>
      <c r="H331" s="3">
        <v>6.4</v>
      </c>
      <c r="I331" s="3">
        <v>3.0</v>
      </c>
      <c r="J331" s="3">
        <v>1010319.0</v>
      </c>
      <c r="K331" s="3">
        <v>97239.796875</v>
      </c>
      <c r="L331" s="3">
        <v>45621.0</v>
      </c>
      <c r="M331" s="3">
        <v>90.683024</v>
      </c>
      <c r="N331" s="3">
        <v>104.49</v>
      </c>
      <c r="O331" s="3">
        <v>1115574.0</v>
      </c>
      <c r="P331" s="3">
        <v>5.7829</v>
      </c>
      <c r="Q331" s="3">
        <v>97.2</v>
      </c>
      <c r="R331" s="3">
        <v>1115612.0</v>
      </c>
      <c r="S331" s="3">
        <v>1792206.0</v>
      </c>
      <c r="T331" s="3">
        <v>302.390758567038</v>
      </c>
      <c r="U331" s="3">
        <v>3064.2948</v>
      </c>
      <c r="V331" s="3">
        <v>2110.73</v>
      </c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 t="s">
        <v>631</v>
      </c>
      <c r="HE331" s="3">
        <v>337.0</v>
      </c>
      <c r="HF331" s="3"/>
      <c r="HG331" s="3">
        <v>335.741224035697</v>
      </c>
      <c r="HH331" s="3"/>
      <c r="HI331" s="3"/>
      <c r="HJ331" s="80">
        <v>85.842</v>
      </c>
      <c r="HK331" s="3"/>
      <c r="HL331" s="3">
        <v>85.8111154559302</v>
      </c>
      <c r="HM331" s="3"/>
      <c r="HN331" s="3"/>
      <c r="HO331" s="3"/>
      <c r="HP331" s="3"/>
      <c r="HQ331" s="3"/>
      <c r="HR331" s="3"/>
      <c r="HS331" s="3"/>
      <c r="HT331" s="3">
        <v>1010319.0</v>
      </c>
    </row>
    <row r="332" ht="12.75" customHeight="1">
      <c r="A332" s="3" t="s">
        <v>237</v>
      </c>
      <c r="B332" s="3">
        <v>2008.0</v>
      </c>
      <c r="C332" s="3">
        <v>2008.9999999999436</v>
      </c>
      <c r="D332" s="3">
        <v>518.1</v>
      </c>
      <c r="E332" s="3"/>
      <c r="F332" s="3">
        <v>88.1219135830354</v>
      </c>
      <c r="G332" s="3">
        <v>89.750136</v>
      </c>
      <c r="H332" s="3">
        <v>6.5</v>
      </c>
      <c r="I332" s="3">
        <v>2.0</v>
      </c>
      <c r="J332" s="3">
        <v>1028998.0</v>
      </c>
      <c r="K332" s="3">
        <v>95186.33203125</v>
      </c>
      <c r="L332" s="3">
        <v>43098.0</v>
      </c>
      <c r="M332" s="3">
        <v>88.242389</v>
      </c>
      <c r="N332" s="3">
        <v>97.56</v>
      </c>
      <c r="O332" s="3">
        <v>1120430.0</v>
      </c>
      <c r="P332" s="3">
        <v>4.9158</v>
      </c>
      <c r="Q332" s="3">
        <v>97.1</v>
      </c>
      <c r="R332" s="3">
        <v>1120449.0</v>
      </c>
      <c r="S332" s="3">
        <v>1836658.0</v>
      </c>
      <c r="T332" s="3">
        <v>303.077048908849</v>
      </c>
      <c r="U332" s="3"/>
      <c r="V332" s="3">
        <v>2128.8</v>
      </c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 t="s">
        <v>632</v>
      </c>
      <c r="HE332" s="3">
        <v>337.5</v>
      </c>
      <c r="HF332" s="3"/>
      <c r="HG332" s="3">
        <v>336.59929729545</v>
      </c>
      <c r="HH332" s="3"/>
      <c r="HI332" s="3"/>
      <c r="HJ332" s="80">
        <v>85.498</v>
      </c>
      <c r="HK332" s="3"/>
      <c r="HL332" s="3">
        <v>85.3360826129233</v>
      </c>
      <c r="HM332" s="3"/>
      <c r="HN332" s="3"/>
      <c r="HO332" s="3"/>
      <c r="HP332" s="3"/>
      <c r="HQ332" s="3"/>
      <c r="HR332" s="3"/>
      <c r="HS332" s="3"/>
      <c r="HT332" s="3">
        <v>1028998.0</v>
      </c>
    </row>
    <row r="333" ht="12.75" customHeight="1">
      <c r="A333" s="3" t="s">
        <v>58</v>
      </c>
      <c r="B333" s="3">
        <v>2009.0</v>
      </c>
      <c r="C333" s="3">
        <v>2009.0833333332769</v>
      </c>
      <c r="D333" s="3">
        <v>530.6</v>
      </c>
      <c r="E333" s="3"/>
      <c r="F333" s="3">
        <v>88.2240914909914</v>
      </c>
      <c r="G333" s="3">
        <v>89.097791</v>
      </c>
      <c r="H333" s="3">
        <v>6.7</v>
      </c>
      <c r="I333" s="3">
        <v>1.5</v>
      </c>
      <c r="J333" s="3">
        <v>1035830.0</v>
      </c>
      <c r="K333" s="3">
        <v>93026.73828125</v>
      </c>
      <c r="L333" s="3">
        <v>40425.0</v>
      </c>
      <c r="M333" s="3">
        <v>85.6776579999999</v>
      </c>
      <c r="N333" s="3">
        <v>95.33</v>
      </c>
      <c r="O333" s="3">
        <v>1124481.0</v>
      </c>
      <c r="P333" s="3">
        <v>4.5053</v>
      </c>
      <c r="Q333" s="3">
        <v>96.9</v>
      </c>
      <c r="R333" s="3">
        <v>1124332.0</v>
      </c>
      <c r="S333" s="3">
        <v>1847148.0</v>
      </c>
      <c r="T333" s="3">
        <v>302.715551436784</v>
      </c>
      <c r="U333" s="3"/>
      <c r="V333" s="3">
        <v>2144.35</v>
      </c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 t="s">
        <v>633</v>
      </c>
      <c r="HE333" s="3">
        <v>337.4</v>
      </c>
      <c r="HF333" s="3"/>
      <c r="HG333" s="3">
        <v>337.100908074417</v>
      </c>
      <c r="HH333" s="3"/>
      <c r="HI333" s="3"/>
      <c r="HJ333" s="80">
        <v>84.878</v>
      </c>
      <c r="HK333" s="3"/>
      <c r="HL333" s="3">
        <v>85.4499293506988</v>
      </c>
      <c r="HM333" s="3"/>
      <c r="HN333" s="3"/>
      <c r="HO333" s="3"/>
      <c r="HP333" s="3"/>
      <c r="HQ333" s="3"/>
      <c r="HR333" s="3"/>
      <c r="HS333" s="3"/>
      <c r="HT333" s="3">
        <v>1035830.0</v>
      </c>
    </row>
    <row r="334" ht="12.75" customHeight="1">
      <c r="A334" s="3" t="s">
        <v>230</v>
      </c>
      <c r="B334" s="3">
        <v>2009.0</v>
      </c>
      <c r="C334" s="3">
        <v>2009.1666666666101</v>
      </c>
      <c r="D334" s="3">
        <v>518.2</v>
      </c>
      <c r="E334" s="3"/>
      <c r="F334" s="3">
        <v>88.4870137311663</v>
      </c>
      <c r="G334" s="3">
        <v>88.92755</v>
      </c>
      <c r="H334" s="3">
        <v>7.1</v>
      </c>
      <c r="I334" s="3">
        <v>1.0</v>
      </c>
      <c r="J334" s="3">
        <v>1035600.0</v>
      </c>
      <c r="K334" s="3">
        <v>92534.29296875</v>
      </c>
      <c r="L334" s="3">
        <v>39467.0</v>
      </c>
      <c r="M334" s="3">
        <v>83.944488</v>
      </c>
      <c r="N334" s="3">
        <v>98.07</v>
      </c>
      <c r="O334" s="3">
        <v>1131538.0</v>
      </c>
      <c r="P334" s="3">
        <v>4.3135</v>
      </c>
      <c r="Q334" s="3">
        <v>96.8</v>
      </c>
      <c r="R334" s="3">
        <v>1131633.0</v>
      </c>
      <c r="S334" s="3">
        <v>1838226.0</v>
      </c>
      <c r="T334" s="3">
        <v>303.203380217506</v>
      </c>
      <c r="U334" s="3"/>
      <c r="V334" s="3">
        <v>2046.21</v>
      </c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 t="s">
        <v>634</v>
      </c>
      <c r="HE334" s="3">
        <v>337.7</v>
      </c>
      <c r="HF334" s="3"/>
      <c r="HG334" s="3">
        <v>337.358128296062</v>
      </c>
      <c r="HH334" s="3"/>
      <c r="HI334" s="3"/>
      <c r="HJ334" s="80">
        <v>85.613</v>
      </c>
      <c r="HK334" s="3"/>
      <c r="HL334" s="3">
        <v>85.9945216349377</v>
      </c>
      <c r="HM334" s="3"/>
      <c r="HN334" s="3"/>
      <c r="HO334" s="3"/>
      <c r="HP334" s="3"/>
      <c r="HQ334" s="3"/>
      <c r="HR334" s="3"/>
      <c r="HS334" s="3"/>
      <c r="HT334" s="3">
        <v>1035600.0</v>
      </c>
    </row>
    <row r="335" ht="12.75" customHeight="1">
      <c r="A335" s="3" t="s">
        <v>231</v>
      </c>
      <c r="B335" s="3">
        <v>2009.0</v>
      </c>
      <c r="C335" s="3">
        <v>2009.2499999999434</v>
      </c>
      <c r="D335" s="3">
        <v>510.1</v>
      </c>
      <c r="E335" s="3"/>
      <c r="F335" s="3">
        <v>88.6351035531313</v>
      </c>
      <c r="G335" s="3">
        <v>88.3746589999999</v>
      </c>
      <c r="H335" s="3">
        <v>7.3</v>
      </c>
      <c r="I335" s="3">
        <v>0.5</v>
      </c>
      <c r="J335" s="3">
        <v>1030679.0</v>
      </c>
      <c r="K335" s="3">
        <v>94221.06640625</v>
      </c>
      <c r="L335" s="3">
        <v>40758.0</v>
      </c>
      <c r="M335" s="3">
        <v>82.977853</v>
      </c>
      <c r="N335" s="3">
        <v>95.55</v>
      </c>
      <c r="O335" s="3">
        <v>1131649.0</v>
      </c>
      <c r="P335" s="3">
        <v>3.9963</v>
      </c>
      <c r="Q335" s="3">
        <v>96.7</v>
      </c>
      <c r="R335" s="3">
        <v>1130759.0</v>
      </c>
      <c r="S335" s="3">
        <v>1852310.0</v>
      </c>
      <c r="T335" s="3">
        <v>303.888342563659</v>
      </c>
      <c r="U335" s="3"/>
      <c r="V335" s="3">
        <v>1902.03</v>
      </c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 t="s">
        <v>635</v>
      </c>
      <c r="HE335" s="3">
        <v>338.0</v>
      </c>
      <c r="HF335" s="3"/>
      <c r="HG335" s="3">
        <v>338.058296879446</v>
      </c>
      <c r="HH335" s="3"/>
      <c r="HI335" s="3"/>
      <c r="HJ335" s="80">
        <v>85.759</v>
      </c>
      <c r="HK335" s="3"/>
      <c r="HL335" s="3">
        <v>85.9972374303531</v>
      </c>
      <c r="HM335" s="3"/>
      <c r="HN335" s="3"/>
      <c r="HO335" s="3"/>
      <c r="HP335" s="3"/>
      <c r="HQ335" s="3"/>
      <c r="HR335" s="3"/>
      <c r="HS335" s="3"/>
      <c r="HT335" s="3">
        <v>1030679.0</v>
      </c>
    </row>
    <row r="336" ht="12.75" customHeight="1">
      <c r="A336" s="3" t="s">
        <v>59</v>
      </c>
      <c r="B336" s="3">
        <v>2009.0</v>
      </c>
      <c r="C336" s="3">
        <v>2009.3333333332766</v>
      </c>
      <c r="D336" s="3">
        <v>500.6</v>
      </c>
      <c r="E336" s="3"/>
      <c r="F336" s="3">
        <v>88.7269125179481</v>
      </c>
      <c r="G336" s="3">
        <v>88.966279</v>
      </c>
      <c r="H336" s="3">
        <v>7.6</v>
      </c>
      <c r="I336" s="3">
        <v>0.5</v>
      </c>
      <c r="J336" s="3">
        <v>1021088.0</v>
      </c>
      <c r="K336" s="3">
        <v>125012.3359375</v>
      </c>
      <c r="L336" s="3">
        <v>71314.0</v>
      </c>
      <c r="M336" s="3">
        <v>82.789116</v>
      </c>
      <c r="N336" s="3">
        <v>97.82</v>
      </c>
      <c r="O336" s="3">
        <v>1139045.0</v>
      </c>
      <c r="P336" s="3">
        <v>3.8312</v>
      </c>
      <c r="Q336" s="3">
        <v>97.1</v>
      </c>
      <c r="R336" s="3">
        <v>1139039.0</v>
      </c>
      <c r="S336" s="3">
        <v>1828737.0</v>
      </c>
      <c r="T336" s="3">
        <v>302.553169174538</v>
      </c>
      <c r="U336" s="3"/>
      <c r="V336" s="3">
        <v>2063.5</v>
      </c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 t="s">
        <v>636</v>
      </c>
      <c r="HE336" s="3">
        <v>338.3</v>
      </c>
      <c r="HF336" s="3"/>
      <c r="HG336" s="3">
        <v>338.63083137855</v>
      </c>
      <c r="HH336" s="3"/>
      <c r="HI336" s="3"/>
      <c r="HJ336" s="80">
        <v>85.963</v>
      </c>
      <c r="HK336" s="3"/>
      <c r="HL336" s="3">
        <v>85.9130167345533</v>
      </c>
      <c r="HM336" s="3"/>
      <c r="HN336" s="3"/>
      <c r="HO336" s="3"/>
      <c r="HP336" s="3"/>
      <c r="HQ336" s="3"/>
      <c r="HR336" s="3"/>
      <c r="HS336" s="3"/>
      <c r="HT336" s="3">
        <v>1021088.0</v>
      </c>
    </row>
    <row r="337" ht="12.75" customHeight="1">
      <c r="A337" s="3" t="s">
        <v>232</v>
      </c>
      <c r="B337" s="3">
        <v>2009.0</v>
      </c>
      <c r="C337" s="3">
        <v>2009.41666666661</v>
      </c>
      <c r="D337" s="3">
        <v>515.0</v>
      </c>
      <c r="E337" s="3"/>
      <c r="F337" s="3">
        <v>88.9189260306369</v>
      </c>
      <c r="G337" s="3">
        <v>88.11681</v>
      </c>
      <c r="H337" s="3">
        <v>7.8</v>
      </c>
      <c r="I337" s="3">
        <v>0.5</v>
      </c>
      <c r="J337" s="3">
        <v>1009499.0</v>
      </c>
      <c r="K337" s="3">
        <v>152476.0625</v>
      </c>
      <c r="L337" s="3">
        <v>98689.0</v>
      </c>
      <c r="M337" s="3">
        <v>82.972907</v>
      </c>
      <c r="N337" s="3">
        <v>99.64</v>
      </c>
      <c r="O337" s="3">
        <v>1143129.0</v>
      </c>
      <c r="P337" s="3">
        <v>3.9705</v>
      </c>
      <c r="Q337" s="3">
        <v>97.2</v>
      </c>
      <c r="R337" s="3">
        <v>1142893.0</v>
      </c>
      <c r="S337" s="3">
        <v>1821826.0</v>
      </c>
      <c r="T337" s="3">
        <v>302.550363048418</v>
      </c>
      <c r="U337" s="3"/>
      <c r="V337" s="3">
        <v>2238.95</v>
      </c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 t="s">
        <v>637</v>
      </c>
      <c r="HE337" s="3">
        <v>338.7</v>
      </c>
      <c r="HF337" s="3"/>
      <c r="HG337" s="3">
        <v>339.230471014919</v>
      </c>
      <c r="HH337" s="3"/>
      <c r="HI337" s="3"/>
      <c r="HJ337" s="80">
        <v>86.441</v>
      </c>
      <c r="HK337" s="3"/>
      <c r="HL337" s="3">
        <v>86.1361095046943</v>
      </c>
      <c r="HM337" s="3"/>
      <c r="HN337" s="3"/>
      <c r="HO337" s="3"/>
      <c r="HP337" s="3"/>
      <c r="HQ337" s="3"/>
      <c r="HR337" s="3"/>
      <c r="HS337" s="3"/>
      <c r="HT337" s="3">
        <v>1009499.0</v>
      </c>
    </row>
    <row r="338" ht="12.75" customHeight="1">
      <c r="A338" s="3" t="s">
        <v>233</v>
      </c>
      <c r="B338" s="3">
        <v>2009.0</v>
      </c>
      <c r="C338" s="3">
        <v>2009.4999999999432</v>
      </c>
      <c r="D338" s="3">
        <v>512.8</v>
      </c>
      <c r="E338" s="3"/>
      <c r="F338" s="3">
        <v>89.0151693565178</v>
      </c>
      <c r="G338" s="3">
        <v>88.716911</v>
      </c>
      <c r="H338" s="3">
        <v>7.9</v>
      </c>
      <c r="I338" s="3">
        <v>0.5</v>
      </c>
      <c r="J338" s="3">
        <v>1001978.0</v>
      </c>
      <c r="K338" s="3">
        <v>179433.24609375</v>
      </c>
      <c r="L338" s="3">
        <v>125383.0</v>
      </c>
      <c r="M338" s="3">
        <v>83.537976</v>
      </c>
      <c r="N338" s="3">
        <v>103.67</v>
      </c>
      <c r="O338" s="3">
        <v>1144849.0</v>
      </c>
      <c r="P338" s="3">
        <v>3.77</v>
      </c>
      <c r="Q338" s="3">
        <v>97.4</v>
      </c>
      <c r="R338" s="3">
        <v>1144856.0</v>
      </c>
      <c r="S338" s="3">
        <v>1814329.0</v>
      </c>
      <c r="T338" s="3">
        <v>303.21104431433</v>
      </c>
      <c r="U338" s="3"/>
      <c r="V338" s="3">
        <v>2219.23</v>
      </c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 t="s">
        <v>638</v>
      </c>
      <c r="HE338" s="3">
        <v>338.8</v>
      </c>
      <c r="HF338" s="3"/>
      <c r="HG338" s="3">
        <v>339.908115500568</v>
      </c>
      <c r="HH338" s="3"/>
      <c r="HI338" s="3"/>
      <c r="HJ338" s="80">
        <v>86.689</v>
      </c>
      <c r="HK338" s="3"/>
      <c r="HL338" s="3">
        <v>86.5633612017263</v>
      </c>
      <c r="HM338" s="3"/>
      <c r="HN338" s="3"/>
      <c r="HO338" s="3"/>
      <c r="HP338" s="3"/>
      <c r="HQ338" s="3"/>
      <c r="HR338" s="3"/>
      <c r="HS338" s="3"/>
      <c r="HT338" s="3">
        <v>1001978.0</v>
      </c>
    </row>
    <row r="339" ht="12.75" customHeight="1">
      <c r="A339" s="3" t="s">
        <v>60</v>
      </c>
      <c r="B339" s="3">
        <v>2009.0</v>
      </c>
      <c r="C339" s="3">
        <v>2009.5833333332764</v>
      </c>
      <c r="D339" s="3">
        <v>517.0</v>
      </c>
      <c r="E339" s="3"/>
      <c r="F339" s="3">
        <v>89.3025064098638</v>
      </c>
      <c r="G339" s="3">
        <v>88.803949</v>
      </c>
      <c r="H339" s="3">
        <v>7.9</v>
      </c>
      <c r="I339" s="3">
        <v>0.5</v>
      </c>
      <c r="J339" s="3">
        <v>1005610.0</v>
      </c>
      <c r="K339" s="3">
        <v>206351.56640625</v>
      </c>
      <c r="L339" s="3">
        <v>152083.0</v>
      </c>
      <c r="M339" s="3">
        <v>84.495853</v>
      </c>
      <c r="N339" s="3">
        <v>103.2</v>
      </c>
      <c r="O339" s="3">
        <v>1152349.0</v>
      </c>
      <c r="P339" s="3">
        <v>3.8124</v>
      </c>
      <c r="Q339" s="3">
        <v>97.3</v>
      </c>
      <c r="R339" s="3">
        <v>1152284.0</v>
      </c>
      <c r="S339" s="3">
        <v>1826595.0</v>
      </c>
      <c r="T339" s="3">
        <v>304.616646743769</v>
      </c>
      <c r="U339" s="3"/>
      <c r="V339" s="3">
        <v>2233.32</v>
      </c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 t="s">
        <v>639</v>
      </c>
      <c r="HE339" s="3">
        <v>338.9</v>
      </c>
      <c r="HF339" s="3"/>
      <c r="HG339" s="3">
        <v>340.344856305682</v>
      </c>
      <c r="HH339" s="3"/>
      <c r="HI339" s="3"/>
      <c r="HJ339" s="80">
        <v>86.658</v>
      </c>
      <c r="HK339" s="3"/>
      <c r="HL339" s="3">
        <v>86.8851810853897</v>
      </c>
      <c r="HM339" s="3"/>
      <c r="HN339" s="3"/>
      <c r="HO339" s="3"/>
      <c r="HP339" s="3"/>
      <c r="HQ339" s="3"/>
      <c r="HR339" s="3"/>
      <c r="HS339" s="3"/>
      <c r="HT339" s="3">
        <v>1005610.0</v>
      </c>
    </row>
    <row r="340" ht="12.75" customHeight="1">
      <c r="A340" s="3" t="s">
        <v>234</v>
      </c>
      <c r="B340" s="3">
        <v>2009.0</v>
      </c>
      <c r="C340" s="3">
        <v>2009.6666666666097</v>
      </c>
      <c r="D340" s="3">
        <v>520.9</v>
      </c>
      <c r="E340" s="3"/>
      <c r="F340" s="3">
        <v>89.3941406747988</v>
      </c>
      <c r="G340" s="3">
        <v>88.333119</v>
      </c>
      <c r="H340" s="3">
        <v>7.8</v>
      </c>
      <c r="I340" s="3">
        <v>0.5</v>
      </c>
      <c r="J340" s="3">
        <v>1016045.0</v>
      </c>
      <c r="K340" s="3">
        <v>197412.90234375</v>
      </c>
      <c r="L340" s="3">
        <v>142932.0</v>
      </c>
      <c r="M340" s="3">
        <v>84.81482</v>
      </c>
      <c r="N340" s="3">
        <v>103.04</v>
      </c>
      <c r="O340" s="3">
        <v>1158189.0</v>
      </c>
      <c r="P340" s="3">
        <v>3.8537</v>
      </c>
      <c r="Q340" s="3">
        <v>97.3</v>
      </c>
      <c r="R340" s="3">
        <v>1158172.0</v>
      </c>
      <c r="S340" s="3">
        <v>1839912.0</v>
      </c>
      <c r="T340" s="3">
        <v>304.902302962186</v>
      </c>
      <c r="U340" s="3"/>
      <c r="V340" s="3">
        <v>2444.0</v>
      </c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 t="s">
        <v>640</v>
      </c>
      <c r="HE340" s="3">
        <v>342.9</v>
      </c>
      <c r="HF340" s="3"/>
      <c r="HG340" s="3">
        <v>342.120429001309</v>
      </c>
      <c r="HH340" s="3"/>
      <c r="HI340" s="3"/>
      <c r="HJ340" s="80">
        <v>87.047</v>
      </c>
      <c r="HK340" s="3"/>
      <c r="HL340" s="3">
        <v>87.0645539162346</v>
      </c>
      <c r="HM340" s="3"/>
      <c r="HN340" s="3"/>
      <c r="HO340" s="3"/>
      <c r="HP340" s="3"/>
      <c r="HQ340" s="3"/>
      <c r="HR340" s="3"/>
      <c r="HS340" s="3"/>
      <c r="HT340" s="3">
        <v>1016045.0</v>
      </c>
    </row>
    <row r="341" ht="12.75" customHeight="1">
      <c r="A341" s="3" t="s">
        <v>235</v>
      </c>
      <c r="B341" s="3">
        <v>2009.0</v>
      </c>
      <c r="C341" s="3">
        <v>2009.749999999943</v>
      </c>
      <c r="D341" s="3">
        <v>528.5</v>
      </c>
      <c r="E341" s="3"/>
      <c r="F341" s="3">
        <v>89.4946711762154</v>
      </c>
      <c r="G341" s="3">
        <v>88.962932</v>
      </c>
      <c r="H341" s="3">
        <v>7.9</v>
      </c>
      <c r="I341" s="3">
        <v>0.5</v>
      </c>
      <c r="J341" s="3">
        <v>1044603.0</v>
      </c>
      <c r="K341" s="3">
        <v>192113.12109375</v>
      </c>
      <c r="L341" s="3">
        <v>137382.0</v>
      </c>
      <c r="M341" s="3">
        <v>84.489327</v>
      </c>
      <c r="N341" s="3">
        <v>99.98</v>
      </c>
      <c r="O341" s="3">
        <v>1164472.0</v>
      </c>
      <c r="P341" s="3">
        <v>3.8994</v>
      </c>
      <c r="Q341" s="3">
        <v>97.7</v>
      </c>
      <c r="R341" s="3">
        <v>1164466.0</v>
      </c>
      <c r="S341" s="3">
        <v>1860890.0</v>
      </c>
      <c r="T341" s="3">
        <v>305.107147293973</v>
      </c>
      <c r="U341" s="3"/>
      <c r="V341" s="3">
        <v>2586.73</v>
      </c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 t="s">
        <v>641</v>
      </c>
      <c r="HE341" s="3">
        <v>343.1</v>
      </c>
      <c r="HF341" s="3"/>
      <c r="HG341" s="3">
        <v>342.807151311754</v>
      </c>
      <c r="HH341" s="3"/>
      <c r="HI341" s="3"/>
      <c r="HJ341" s="80">
        <v>87.083</v>
      </c>
      <c r="HK341" s="3"/>
      <c r="HL341" s="3">
        <v>87.2101228027531</v>
      </c>
      <c r="HM341" s="3"/>
      <c r="HN341" s="3"/>
      <c r="HO341" s="3"/>
      <c r="HP341" s="3"/>
      <c r="HQ341" s="3"/>
      <c r="HR341" s="3"/>
      <c r="HS341" s="3"/>
      <c r="HT341" s="3">
        <v>1044603.0</v>
      </c>
    </row>
    <row r="342" ht="12.75" customHeight="1">
      <c r="A342" s="3" t="s">
        <v>61</v>
      </c>
      <c r="B342" s="3">
        <v>2009.0</v>
      </c>
      <c r="C342" s="3">
        <v>2009.8333333332762</v>
      </c>
      <c r="D342" s="3">
        <v>534.0</v>
      </c>
      <c r="E342" s="3"/>
      <c r="F342" s="3">
        <v>89.5832652717515</v>
      </c>
      <c r="G342" s="3">
        <v>88.734793</v>
      </c>
      <c r="H342" s="3">
        <v>7.8</v>
      </c>
      <c r="I342" s="3">
        <v>0.5</v>
      </c>
      <c r="J342" s="3">
        <v>1051042.0</v>
      </c>
      <c r="K342" s="3">
        <v>198578.4296875</v>
      </c>
      <c r="L342" s="3">
        <v>143626.0</v>
      </c>
      <c r="M342" s="3">
        <v>83.526212</v>
      </c>
      <c r="N342" s="3">
        <v>97.54</v>
      </c>
      <c r="O342" s="3">
        <v>1174010.0</v>
      </c>
      <c r="P342" s="3">
        <v>3.8623</v>
      </c>
      <c r="Q342" s="3">
        <v>97.9</v>
      </c>
      <c r="R342" s="3">
        <v>1174007.0</v>
      </c>
      <c r="S342" s="3">
        <v>1898180.0</v>
      </c>
      <c r="T342" s="3">
        <v>305.767833853491</v>
      </c>
      <c r="U342" s="3"/>
      <c r="V342" s="3">
        <v>2650.98</v>
      </c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 t="s">
        <v>642</v>
      </c>
      <c r="HE342" s="3">
        <v>343.4</v>
      </c>
      <c r="HF342" s="3"/>
      <c r="HG342" s="3">
        <v>343.631017932556</v>
      </c>
      <c r="HH342" s="3"/>
      <c r="HI342" s="3"/>
      <c r="HJ342" s="80">
        <v>87.235</v>
      </c>
      <c r="HK342" s="3"/>
      <c r="HL342" s="3">
        <v>87.4264333178778</v>
      </c>
      <c r="HM342" s="3"/>
      <c r="HN342" s="3"/>
      <c r="HO342" s="3"/>
      <c r="HP342" s="3"/>
      <c r="HQ342" s="3"/>
      <c r="HR342" s="3"/>
      <c r="HS342" s="3"/>
      <c r="HT342" s="3">
        <v>1051042.0</v>
      </c>
    </row>
    <row r="343" ht="12.75" customHeight="1">
      <c r="A343" s="3" t="s">
        <v>236</v>
      </c>
      <c r="B343" s="3">
        <v>2009.0</v>
      </c>
      <c r="C343" s="3">
        <v>2009.9166666666094</v>
      </c>
      <c r="D343" s="3">
        <v>540.6</v>
      </c>
      <c r="E343" s="3"/>
      <c r="F343" s="3">
        <v>89.7358905745081</v>
      </c>
      <c r="G343" s="3">
        <v>88.9473469999999</v>
      </c>
      <c r="H343" s="3">
        <v>7.8</v>
      </c>
      <c r="I343" s="3">
        <v>0.5</v>
      </c>
      <c r="J343" s="3">
        <v>1056354.0</v>
      </c>
      <c r="K343" s="3">
        <v>203930.96484375</v>
      </c>
      <c r="L343" s="3">
        <v>148830.0</v>
      </c>
      <c r="M343" s="3">
        <v>83.341931</v>
      </c>
      <c r="N343" s="3">
        <v>99.45</v>
      </c>
      <c r="O343" s="3">
        <v>1177015.0</v>
      </c>
      <c r="P343" s="3">
        <v>3.8911</v>
      </c>
      <c r="Q343" s="3">
        <v>98.2</v>
      </c>
      <c r="R343" s="3">
        <v>1177245.0</v>
      </c>
      <c r="S343" s="3">
        <v>1896253.0</v>
      </c>
      <c r="T343" s="3">
        <v>306.148897393145</v>
      </c>
      <c r="U343" s="3"/>
      <c r="V343" s="3">
        <v>2680.73</v>
      </c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 t="s">
        <v>643</v>
      </c>
      <c r="HE343" s="3">
        <v>345.5</v>
      </c>
      <c r="HF343" s="3"/>
      <c r="HG343" s="3">
        <v>344.447160014981</v>
      </c>
      <c r="HH343" s="3"/>
      <c r="HI343" s="3"/>
      <c r="HJ343" s="80">
        <v>87.48</v>
      </c>
      <c r="HK343" s="3"/>
      <c r="HL343" s="3">
        <v>87.6694610434035</v>
      </c>
      <c r="HM343" s="3"/>
      <c r="HN343" s="3"/>
      <c r="HO343" s="3"/>
      <c r="HP343" s="3"/>
      <c r="HQ343" s="3"/>
      <c r="HR343" s="3"/>
      <c r="HS343" s="3"/>
      <c r="HT343" s="3">
        <v>1056354.0</v>
      </c>
    </row>
    <row r="344" ht="12.75" customHeight="1">
      <c r="A344" s="3" t="s">
        <v>237</v>
      </c>
      <c r="B344" s="3">
        <v>2009.0</v>
      </c>
      <c r="C344" s="3">
        <v>2009.9999999999427</v>
      </c>
      <c r="D344" s="3">
        <v>544.3</v>
      </c>
      <c r="E344" s="3"/>
      <c r="F344" s="3">
        <v>89.8419316814894</v>
      </c>
      <c r="G344" s="3">
        <v>89.017861</v>
      </c>
      <c r="H344" s="3">
        <v>7.7</v>
      </c>
      <c r="I344" s="3">
        <v>0.5</v>
      </c>
      <c r="J344" s="3">
        <v>1062815.0</v>
      </c>
      <c r="K344" s="3">
        <v>201544.60546875</v>
      </c>
      <c r="L344" s="3">
        <v>145830.0</v>
      </c>
      <c r="M344" s="3">
        <v>83.9318569999999</v>
      </c>
      <c r="N344" s="3">
        <v>98.83</v>
      </c>
      <c r="O344" s="3">
        <v>1182711.0</v>
      </c>
      <c r="P344" s="3">
        <v>3.9212</v>
      </c>
      <c r="Q344" s="3">
        <v>98.3</v>
      </c>
      <c r="R344" s="3">
        <v>1182851.0</v>
      </c>
      <c r="S344" s="3">
        <v>1898810.0</v>
      </c>
      <c r="T344" s="3">
        <v>306.54765787349</v>
      </c>
      <c r="U344" s="3"/>
      <c r="V344" s="3">
        <v>2711.93</v>
      </c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 t="s">
        <v>644</v>
      </c>
      <c r="HE344" s="3">
        <v>345.9</v>
      </c>
      <c r="HF344" s="3"/>
      <c r="HG344" s="3">
        <v>345.149979298333</v>
      </c>
      <c r="HH344" s="3"/>
      <c r="HI344" s="3"/>
      <c r="HJ344" s="80">
        <v>87.972</v>
      </c>
      <c r="HK344" s="3"/>
      <c r="HL344" s="3">
        <v>87.8164828015501</v>
      </c>
      <c r="HM344" s="3"/>
      <c r="HN344" s="3"/>
      <c r="HO344" s="3"/>
      <c r="HP344" s="3"/>
      <c r="HQ344" s="3"/>
      <c r="HR344" s="3"/>
      <c r="HS344" s="3"/>
      <c r="HT344" s="3">
        <v>1062815.0</v>
      </c>
    </row>
    <row r="345" ht="12.75" customHeight="1">
      <c r="A345" s="3" t="s">
        <v>58</v>
      </c>
      <c r="B345" s="3">
        <v>2010.0</v>
      </c>
      <c r="C345" s="3">
        <v>2010.083333333276</v>
      </c>
      <c r="D345" s="3">
        <v>545.0</v>
      </c>
      <c r="E345" s="3"/>
      <c r="F345" s="3">
        <v>90.015037256629</v>
      </c>
      <c r="G345" s="3">
        <v>88.7003239999999</v>
      </c>
      <c r="H345" s="3">
        <v>7.9</v>
      </c>
      <c r="I345" s="3">
        <v>0.5</v>
      </c>
      <c r="J345" s="3">
        <v>1087165.0</v>
      </c>
      <c r="K345" s="3">
        <v>209996.5859375</v>
      </c>
      <c r="L345" s="3">
        <v>153796.0</v>
      </c>
      <c r="M345" s="3">
        <v>85.298648</v>
      </c>
      <c r="N345" s="3">
        <v>99.88</v>
      </c>
      <c r="O345" s="3">
        <v>1182633.0</v>
      </c>
      <c r="P345" s="3">
        <v>3.6046</v>
      </c>
      <c r="Q345" s="3">
        <v>98.4</v>
      </c>
      <c r="R345" s="3">
        <v>1182559.0</v>
      </c>
      <c r="S345" s="3">
        <v>2092664.0</v>
      </c>
      <c r="T345" s="3">
        <v>306.852869477361</v>
      </c>
      <c r="U345" s="3"/>
      <c r="V345" s="3">
        <v>2767.3</v>
      </c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 t="s">
        <v>645</v>
      </c>
      <c r="HE345" s="3">
        <v>346.2</v>
      </c>
      <c r="HF345" s="3"/>
      <c r="HG345" s="3">
        <v>346.005169228012</v>
      </c>
      <c r="HH345" s="3"/>
      <c r="HI345" s="3"/>
      <c r="HJ345" s="80">
        <v>87.828</v>
      </c>
      <c r="HK345" s="3"/>
      <c r="HL345" s="3">
        <v>88.062029087245</v>
      </c>
      <c r="HM345" s="3"/>
      <c r="HN345" s="3"/>
      <c r="HO345" s="3"/>
      <c r="HP345" s="3"/>
      <c r="HQ345" s="3"/>
      <c r="HR345" s="3"/>
      <c r="HS345" s="3"/>
      <c r="HT345" s="3">
        <v>1087165.0</v>
      </c>
    </row>
    <row r="346" ht="12.75" customHeight="1">
      <c r="A346" s="3" t="s">
        <v>230</v>
      </c>
      <c r="B346" s="3">
        <v>2010.0</v>
      </c>
      <c r="C346" s="3">
        <v>2010.1666666666092</v>
      </c>
      <c r="D346" s="3">
        <v>540.3</v>
      </c>
      <c r="E346" s="3"/>
      <c r="F346" s="3">
        <v>90.1455870874084</v>
      </c>
      <c r="G346" s="3">
        <v>89.502989</v>
      </c>
      <c r="H346" s="3">
        <v>8.0</v>
      </c>
      <c r="I346" s="3">
        <v>0.5</v>
      </c>
      <c r="J346" s="3">
        <v>1102150.0</v>
      </c>
      <c r="K346" s="3">
        <v>212599.5859375</v>
      </c>
      <c r="L346" s="3">
        <v>156405.0</v>
      </c>
      <c r="M346" s="3">
        <v>86.854158</v>
      </c>
      <c r="N346" s="3">
        <v>99.42</v>
      </c>
      <c r="O346" s="3">
        <v>1192082.0</v>
      </c>
      <c r="P346" s="3">
        <v>3.702</v>
      </c>
      <c r="Q346" s="3">
        <v>98.5</v>
      </c>
      <c r="R346" s="3">
        <v>1192106.0</v>
      </c>
      <c r="S346" s="3">
        <v>2120114.0</v>
      </c>
      <c r="T346" s="3">
        <v>307.422781273329</v>
      </c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 t="s">
        <v>646</v>
      </c>
      <c r="HE346" s="3">
        <v>347.2</v>
      </c>
      <c r="HF346" s="3"/>
      <c r="HG346" s="3">
        <v>346.928776787367</v>
      </c>
      <c r="HH346" s="3"/>
      <c r="HI346" s="3"/>
      <c r="HJ346" s="80">
        <v>88.152</v>
      </c>
      <c r="HK346" s="3"/>
      <c r="HL346" s="3">
        <v>88.1509983119396</v>
      </c>
      <c r="HM346" s="3"/>
      <c r="HN346" s="3"/>
      <c r="HO346" s="3"/>
      <c r="HP346" s="3"/>
      <c r="HQ346" s="3"/>
      <c r="HR346" s="3"/>
      <c r="HS346" s="3"/>
      <c r="HT346" s="3">
        <v>1102150.0</v>
      </c>
    </row>
    <row r="347" ht="12.75" customHeight="1">
      <c r="A347" s="3" t="s">
        <v>231</v>
      </c>
      <c r="B347" s="3">
        <v>2010.0</v>
      </c>
      <c r="C347" s="3">
        <v>2010.2499999999425</v>
      </c>
      <c r="D347" s="3">
        <v>545.1</v>
      </c>
      <c r="E347" s="3"/>
      <c r="F347" s="3">
        <v>90.3032951341395</v>
      </c>
      <c r="G347" s="3">
        <v>89.9966869999999</v>
      </c>
      <c r="H347" s="3">
        <v>8.0</v>
      </c>
      <c r="I347" s="3">
        <v>0.5</v>
      </c>
      <c r="J347" s="3">
        <v>1099264.0</v>
      </c>
      <c r="K347" s="3">
        <v>208653.578125</v>
      </c>
      <c r="L347" s="3">
        <v>152275.0</v>
      </c>
      <c r="M347" s="3">
        <v>88.547194</v>
      </c>
      <c r="N347" s="3">
        <v>96.16</v>
      </c>
      <c r="O347" s="3">
        <v>1200655.0</v>
      </c>
      <c r="P347" s="3">
        <v>3.7634</v>
      </c>
      <c r="Q347" s="3">
        <v>99.1</v>
      </c>
      <c r="R347" s="3">
        <v>1201355.0</v>
      </c>
      <c r="S347" s="3">
        <v>2104364.0</v>
      </c>
      <c r="T347" s="3">
        <v>307.680061099731</v>
      </c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 t="s">
        <v>647</v>
      </c>
      <c r="HE347" s="3">
        <v>347.6</v>
      </c>
      <c r="HF347" s="3"/>
      <c r="HG347" s="3">
        <v>347.593067910778</v>
      </c>
      <c r="HH347" s="3"/>
      <c r="HI347" s="3"/>
      <c r="HJ347" s="80">
        <v>88.661</v>
      </c>
      <c r="HK347" s="3"/>
      <c r="HL347" s="3">
        <v>88.504801320632</v>
      </c>
      <c r="HM347" s="3"/>
      <c r="HN347" s="3"/>
      <c r="HO347" s="3"/>
      <c r="HP347" s="3"/>
      <c r="HQ347" s="3"/>
      <c r="HR347" s="3"/>
      <c r="HS347" s="3"/>
      <c r="HT347" s="3">
        <v>1099264.0</v>
      </c>
    </row>
    <row r="348" ht="12.75" customHeight="1">
      <c r="A348" s="3" t="s">
        <v>59</v>
      </c>
      <c r="B348" s="3">
        <v>2010.0</v>
      </c>
      <c r="C348" s="3">
        <v>2010.3333333332757</v>
      </c>
      <c r="D348" s="3">
        <v>545.6</v>
      </c>
      <c r="E348" s="3"/>
      <c r="F348" s="3">
        <v>90.4780145013574</v>
      </c>
      <c r="G348" s="3">
        <v>89.995845</v>
      </c>
      <c r="H348" s="3">
        <v>7.9</v>
      </c>
      <c r="I348" s="3">
        <v>0.5</v>
      </c>
      <c r="J348" s="3">
        <v>1096980.0</v>
      </c>
      <c r="K348" s="3">
        <v>208799.5546875</v>
      </c>
      <c r="L348" s="3">
        <v>151883.0</v>
      </c>
      <c r="M348" s="3">
        <v>90.436697</v>
      </c>
      <c r="N348" s="3">
        <v>98.74</v>
      </c>
      <c r="O348" s="3">
        <v>1200838.0</v>
      </c>
      <c r="P348" s="3">
        <v>3.7949</v>
      </c>
      <c r="Q348" s="3">
        <v>99.9</v>
      </c>
      <c r="R348" s="3">
        <v>1200370.0</v>
      </c>
      <c r="S348" s="3">
        <v>2076223.0</v>
      </c>
      <c r="T348" s="3">
        <v>307.287187942534</v>
      </c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 t="s">
        <v>648</v>
      </c>
      <c r="HE348" s="3">
        <v>348.1</v>
      </c>
      <c r="HF348" s="3"/>
      <c r="HG348" s="3">
        <v>348.344296134428</v>
      </c>
      <c r="HH348" s="3"/>
      <c r="HI348" s="3"/>
      <c r="HJ348" s="80">
        <v>89.17</v>
      </c>
      <c r="HK348" s="3"/>
      <c r="HL348" s="3">
        <v>88.9056437265982</v>
      </c>
      <c r="HM348" s="3"/>
      <c r="HN348" s="3"/>
      <c r="HO348" s="3"/>
      <c r="HP348" s="3"/>
      <c r="HQ348" s="3"/>
      <c r="HR348" s="3"/>
      <c r="HS348" s="3"/>
      <c r="HT348" s="3">
        <v>1096980.0</v>
      </c>
    </row>
    <row r="349" ht="12.75" customHeight="1">
      <c r="A349" s="3" t="s">
        <v>232</v>
      </c>
      <c r="B349" s="3">
        <v>2010.0</v>
      </c>
      <c r="C349" s="3">
        <v>2010.416666666609</v>
      </c>
      <c r="D349" s="3">
        <v>541.2</v>
      </c>
      <c r="E349" s="3"/>
      <c r="F349" s="3">
        <v>90.6047047337545</v>
      </c>
      <c r="G349" s="3">
        <v>90.334868</v>
      </c>
      <c r="H349" s="3">
        <v>7.9</v>
      </c>
      <c r="I349" s="3">
        <v>0.5</v>
      </c>
      <c r="J349" s="3">
        <v>1102854.0</v>
      </c>
      <c r="K349" s="3">
        <v>208079.546875</v>
      </c>
      <c r="L349" s="3">
        <v>150950.0</v>
      </c>
      <c r="M349" s="3">
        <v>92.018146</v>
      </c>
      <c r="N349" s="3">
        <v>99.03</v>
      </c>
      <c r="O349" s="3">
        <v>1202265.0</v>
      </c>
      <c r="P349" s="3">
        <v>3.7104</v>
      </c>
      <c r="Q349" s="3">
        <v>100.1</v>
      </c>
      <c r="R349" s="3">
        <v>1201976.0</v>
      </c>
      <c r="S349" s="3">
        <v>2091017.0</v>
      </c>
      <c r="T349" s="3">
        <v>308.13022172461</v>
      </c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 t="s">
        <v>649</v>
      </c>
      <c r="HE349" s="3">
        <v>348.6</v>
      </c>
      <c r="HF349" s="3"/>
      <c r="HG349" s="3">
        <v>349.010485377232</v>
      </c>
      <c r="HH349" s="3"/>
      <c r="HI349" s="3"/>
      <c r="HJ349" s="80">
        <v>89.373</v>
      </c>
      <c r="HK349" s="3"/>
      <c r="HL349" s="3">
        <v>89.0601709962976</v>
      </c>
      <c r="HM349" s="3"/>
      <c r="HN349" s="3"/>
      <c r="HO349" s="3"/>
      <c r="HP349" s="3"/>
      <c r="HQ349" s="3"/>
      <c r="HR349" s="3"/>
      <c r="HS349" s="3"/>
      <c r="HT349" s="3">
        <v>1102854.0</v>
      </c>
    </row>
    <row r="350" ht="12.75" customHeight="1">
      <c r="A350" s="3" t="s">
        <v>233</v>
      </c>
      <c r="B350" s="3">
        <v>2010.0</v>
      </c>
      <c r="C350" s="3">
        <v>2010.4999999999422</v>
      </c>
      <c r="D350" s="3">
        <v>536.2</v>
      </c>
      <c r="E350" s="3"/>
      <c r="F350" s="3">
        <v>90.8608158604501</v>
      </c>
      <c r="G350" s="3">
        <v>90.269287</v>
      </c>
      <c r="H350" s="3">
        <v>7.8</v>
      </c>
      <c r="I350" s="3">
        <v>0.5</v>
      </c>
      <c r="J350" s="3">
        <v>1110814.0</v>
      </c>
      <c r="K350" s="3">
        <v>206902.546875</v>
      </c>
      <c r="L350" s="3">
        <v>149737.0</v>
      </c>
      <c r="M350" s="3">
        <v>93.245157</v>
      </c>
      <c r="N350" s="3">
        <v>101.66</v>
      </c>
      <c r="O350" s="3">
        <v>1205653.0</v>
      </c>
      <c r="P350" s="3">
        <v>3.7237</v>
      </c>
      <c r="Q350" s="3">
        <v>100.1</v>
      </c>
      <c r="R350" s="3">
        <v>1205583.0</v>
      </c>
      <c r="S350" s="3">
        <v>2094000.0</v>
      </c>
      <c r="T350" s="3">
        <v>309.004497123439</v>
      </c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 t="s">
        <v>650</v>
      </c>
      <c r="HE350" s="3">
        <v>349.1</v>
      </c>
      <c r="HF350" s="3"/>
      <c r="HG350" s="3">
        <v>349.791140589646</v>
      </c>
      <c r="HH350" s="3"/>
      <c r="HI350" s="3"/>
      <c r="HJ350" s="80">
        <v>89.506</v>
      </c>
      <c r="HK350" s="3"/>
      <c r="HL350" s="3">
        <v>89.4128649826048</v>
      </c>
      <c r="HM350" s="3"/>
      <c r="HN350" s="3"/>
      <c r="HO350" s="3"/>
      <c r="HP350" s="3"/>
      <c r="HQ350" s="3"/>
      <c r="HR350" s="3"/>
      <c r="HS350" s="3"/>
      <c r="HT350" s="3">
        <v>1110814.0</v>
      </c>
    </row>
    <row r="351" ht="12.75" customHeight="1">
      <c r="A351" s="3" t="s">
        <v>60</v>
      </c>
      <c r="B351" s="3">
        <v>2010.0</v>
      </c>
      <c r="C351" s="3">
        <v>2010.5833333332755</v>
      </c>
      <c r="D351" s="3">
        <v>542.1</v>
      </c>
      <c r="E351" s="3"/>
      <c r="F351" s="3">
        <v>90.9419047837282</v>
      </c>
      <c r="G351" s="3">
        <v>90.614921</v>
      </c>
      <c r="H351" s="3">
        <v>7.8</v>
      </c>
      <c r="I351" s="3">
        <v>0.5</v>
      </c>
      <c r="J351" s="3">
        <v>1106410.0</v>
      </c>
      <c r="K351" s="3">
        <v>207012.55078125</v>
      </c>
      <c r="L351" s="3">
        <v>150051.0</v>
      </c>
      <c r="M351" s="3">
        <v>94.144385</v>
      </c>
      <c r="N351" s="3">
        <v>101.66</v>
      </c>
      <c r="O351" s="3">
        <v>1205811.0</v>
      </c>
      <c r="P351" s="3">
        <v>3.7239</v>
      </c>
      <c r="Q351" s="3">
        <v>100.2</v>
      </c>
      <c r="R351" s="3">
        <v>1205809.0</v>
      </c>
      <c r="S351" s="3">
        <v>2089975.0</v>
      </c>
      <c r="T351" s="3">
        <v>307.47678136952</v>
      </c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 t="s">
        <v>651</v>
      </c>
      <c r="HE351" s="3">
        <v>349.4</v>
      </c>
      <c r="HF351" s="3"/>
      <c r="HG351" s="3">
        <v>350.671856278085</v>
      </c>
      <c r="HH351" s="3"/>
      <c r="HI351" s="3"/>
      <c r="HJ351" s="80">
        <v>89.305</v>
      </c>
      <c r="HK351" s="3"/>
      <c r="HL351" s="3">
        <v>89.574298299058</v>
      </c>
      <c r="HM351" s="3"/>
      <c r="HN351" s="3"/>
      <c r="HO351" s="3"/>
      <c r="HP351" s="3"/>
      <c r="HQ351" s="3"/>
      <c r="HR351" s="3"/>
      <c r="HS351" s="3"/>
      <c r="HT351" s="3">
        <v>1106410.0</v>
      </c>
    </row>
    <row r="352" ht="12.75" customHeight="1">
      <c r="A352" s="3" t="s">
        <v>234</v>
      </c>
      <c r="B352" s="3">
        <v>2010.0</v>
      </c>
      <c r="C352" s="3">
        <v>2010.6666666666088</v>
      </c>
      <c r="D352" s="3">
        <v>545.0</v>
      </c>
      <c r="E352" s="3"/>
      <c r="F352" s="3">
        <v>91.1328445416866</v>
      </c>
      <c r="G352" s="3">
        <v>90.691017</v>
      </c>
      <c r="H352" s="3">
        <v>7.8</v>
      </c>
      <c r="I352" s="3">
        <v>0.5</v>
      </c>
      <c r="J352" s="3">
        <v>1097710.0</v>
      </c>
      <c r="K352" s="3">
        <v>207566.5390625</v>
      </c>
      <c r="L352" s="3">
        <v>150370.0</v>
      </c>
      <c r="M352" s="3">
        <v>94.183987</v>
      </c>
      <c r="N352" s="3">
        <v>103.14</v>
      </c>
      <c r="O352" s="3">
        <v>1209257.0</v>
      </c>
      <c r="P352" s="3">
        <v>3.5715</v>
      </c>
      <c r="Q352" s="3">
        <v>100.2</v>
      </c>
      <c r="R352" s="3">
        <v>1209424.0</v>
      </c>
      <c r="S352" s="3">
        <v>2082674.0</v>
      </c>
      <c r="T352" s="3">
        <v>308.163627236426</v>
      </c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 t="s">
        <v>652</v>
      </c>
      <c r="HE352" s="3">
        <v>352.3</v>
      </c>
      <c r="HF352" s="3"/>
      <c r="HG352" s="3">
        <v>351.617717398651</v>
      </c>
      <c r="HH352" s="3"/>
      <c r="HI352" s="3"/>
      <c r="HJ352" s="80">
        <v>89.764</v>
      </c>
      <c r="HK352" s="3"/>
      <c r="HL352" s="3">
        <v>89.8095244608438</v>
      </c>
      <c r="HM352" s="3"/>
      <c r="HN352" s="3"/>
      <c r="HO352" s="3"/>
      <c r="HP352" s="3"/>
      <c r="HQ352" s="3"/>
      <c r="HR352" s="3"/>
      <c r="HS352" s="3"/>
      <c r="HT352" s="3">
        <v>1097710.0</v>
      </c>
    </row>
    <row r="353" ht="12.75" customHeight="1">
      <c r="A353" s="3" t="s">
        <v>235</v>
      </c>
      <c r="B353" s="3">
        <v>2010.0</v>
      </c>
      <c r="C353" s="3">
        <v>2010.749999999942</v>
      </c>
      <c r="D353" s="3">
        <v>525.3</v>
      </c>
      <c r="E353" s="3"/>
      <c r="F353" s="3">
        <v>91.2062714016665</v>
      </c>
      <c r="G353" s="3">
        <v>90.494061</v>
      </c>
      <c r="H353" s="3">
        <v>7.9</v>
      </c>
      <c r="I353" s="3">
        <v>0.5</v>
      </c>
      <c r="J353" s="3">
        <v>1082856.0</v>
      </c>
      <c r="K353" s="3">
        <v>201738.53515625</v>
      </c>
      <c r="L353" s="3">
        <v>144380.0</v>
      </c>
      <c r="M353" s="3">
        <v>93.371628</v>
      </c>
      <c r="N353" s="3">
        <v>101.23</v>
      </c>
      <c r="O353" s="3">
        <v>1213591.0</v>
      </c>
      <c r="P353" s="3">
        <v>3.5642</v>
      </c>
      <c r="Q353" s="3">
        <v>100.3</v>
      </c>
      <c r="R353" s="3">
        <v>1213707.0</v>
      </c>
      <c r="S353" s="3">
        <v>2081642.0</v>
      </c>
      <c r="T353" s="3">
        <v>309.090597857092</v>
      </c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 t="s">
        <v>653</v>
      </c>
      <c r="HE353" s="3">
        <v>353.1</v>
      </c>
      <c r="HF353" s="3"/>
      <c r="HG353" s="3">
        <v>352.930281653321</v>
      </c>
      <c r="HH353" s="3"/>
      <c r="HI353" s="3"/>
      <c r="HJ353" s="80">
        <v>89.765</v>
      </c>
      <c r="HK353" s="3"/>
      <c r="HL353" s="3">
        <v>89.8650467437424</v>
      </c>
      <c r="HM353" s="3"/>
      <c r="HN353" s="3"/>
      <c r="HO353" s="3"/>
      <c r="HP353" s="3"/>
      <c r="HQ353" s="3"/>
      <c r="HR353" s="3"/>
      <c r="HS353" s="3"/>
      <c r="HT353" s="3">
        <v>1082856.0</v>
      </c>
    </row>
    <row r="354" ht="12.75" customHeight="1">
      <c r="A354" s="3" t="s">
        <v>61</v>
      </c>
      <c r="B354" s="3">
        <v>2010.0</v>
      </c>
      <c r="C354" s="3">
        <v>2010.8333333332753</v>
      </c>
      <c r="D354" s="3">
        <v>531.8</v>
      </c>
      <c r="E354" s="3"/>
      <c r="F354" s="3">
        <v>91.3760152183745</v>
      </c>
      <c r="G354" s="3">
        <v>90.757285</v>
      </c>
      <c r="H354" s="3">
        <v>7.9</v>
      </c>
      <c r="I354" s="3">
        <v>0.5</v>
      </c>
      <c r="J354" s="3">
        <v>1095276.0</v>
      </c>
      <c r="K354" s="3">
        <v>200559.53515625</v>
      </c>
      <c r="L354" s="3">
        <v>143153.0</v>
      </c>
      <c r="M354" s="3">
        <v>91.73169</v>
      </c>
      <c r="N354" s="3">
        <v>98.49</v>
      </c>
      <c r="O354" s="3">
        <v>1214829.0</v>
      </c>
      <c r="P354" s="3">
        <v>3.4921</v>
      </c>
      <c r="Q354" s="3">
        <v>100.7</v>
      </c>
      <c r="R354" s="3">
        <v>1214863.0</v>
      </c>
      <c r="S354" s="3">
        <v>2094494.0</v>
      </c>
      <c r="T354" s="3">
        <v>309.540159793941</v>
      </c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 t="s">
        <v>654</v>
      </c>
      <c r="HE354" s="3">
        <v>353.5</v>
      </c>
      <c r="HF354" s="3"/>
      <c r="HG354" s="3">
        <v>353.719150677163</v>
      </c>
      <c r="HH354" s="3"/>
      <c r="HI354" s="3"/>
      <c r="HJ354" s="80">
        <v>89.995</v>
      </c>
      <c r="HK354" s="3"/>
      <c r="HL354" s="3">
        <v>90.1363209468229</v>
      </c>
      <c r="HM354" s="3"/>
      <c r="HN354" s="3"/>
      <c r="HO354" s="3"/>
      <c r="HP354" s="3"/>
      <c r="HQ354" s="3"/>
      <c r="HR354" s="3"/>
      <c r="HS354" s="3"/>
      <c r="HT354" s="3">
        <v>1095276.0</v>
      </c>
    </row>
    <row r="355" ht="12.75" customHeight="1">
      <c r="A355" s="3" t="s">
        <v>236</v>
      </c>
      <c r="B355" s="3">
        <v>2010.0</v>
      </c>
      <c r="C355" s="3">
        <v>2010.9166666666085</v>
      </c>
      <c r="D355" s="3">
        <v>531.7</v>
      </c>
      <c r="E355" s="3"/>
      <c r="F355" s="3">
        <v>91.6265866717039</v>
      </c>
      <c r="G355" s="3">
        <v>90.826953</v>
      </c>
      <c r="H355" s="3">
        <v>7.9</v>
      </c>
      <c r="I355" s="3">
        <v>0.5</v>
      </c>
      <c r="J355" s="3">
        <v>1077219.0</v>
      </c>
      <c r="K355" s="3">
        <v>200850.53515625</v>
      </c>
      <c r="L355" s="3">
        <v>143494.0</v>
      </c>
      <c r="M355" s="3">
        <v>91.003364</v>
      </c>
      <c r="N355" s="3">
        <v>100.47</v>
      </c>
      <c r="O355" s="3">
        <v>1226566.0</v>
      </c>
      <c r="P355" s="3">
        <v>3.4962</v>
      </c>
      <c r="Q355" s="3">
        <v>101.1</v>
      </c>
      <c r="R355" s="3">
        <v>1227056.0</v>
      </c>
      <c r="S355" s="3">
        <v>2081113.0</v>
      </c>
      <c r="T355" s="3">
        <v>310.361894387296</v>
      </c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 t="s">
        <v>655</v>
      </c>
      <c r="HE355" s="3">
        <v>355.7</v>
      </c>
      <c r="HF355" s="3"/>
      <c r="HG355" s="3">
        <v>354.98343920059</v>
      </c>
      <c r="HH355" s="3"/>
      <c r="HI355" s="3"/>
      <c r="HJ355" s="80">
        <v>90.331</v>
      </c>
      <c r="HK355" s="3"/>
      <c r="HL355" s="3">
        <v>90.4884535531566</v>
      </c>
      <c r="HM355" s="3"/>
      <c r="HN355" s="3"/>
      <c r="HO355" s="3"/>
      <c r="HP355" s="3"/>
      <c r="HQ355" s="3"/>
      <c r="HR355" s="3"/>
      <c r="HS355" s="3"/>
      <c r="HT355" s="3">
        <v>1077219.0</v>
      </c>
    </row>
    <row r="356" ht="12.75" customHeight="1">
      <c r="A356" s="3" t="s">
        <v>237</v>
      </c>
      <c r="B356" s="3">
        <v>2010.0</v>
      </c>
      <c r="C356" s="3">
        <v>2010.9999999999418</v>
      </c>
      <c r="D356" s="3">
        <v>529.7</v>
      </c>
      <c r="E356" s="3"/>
      <c r="F356" s="3">
        <v>91.9376355505125</v>
      </c>
      <c r="G356" s="3">
        <v>90.515761</v>
      </c>
      <c r="H356" s="3">
        <v>7.9</v>
      </c>
      <c r="I356" s="3">
        <v>0.5</v>
      </c>
      <c r="J356" s="3">
        <v>1079405.0</v>
      </c>
      <c r="K356" s="3">
        <v>197852.51171875</v>
      </c>
      <c r="L356" s="3">
        <v>139953.0</v>
      </c>
      <c r="M356" s="3">
        <v>91.164946</v>
      </c>
      <c r="N356" s="3">
        <v>100.12</v>
      </c>
      <c r="O356" s="3">
        <v>1229380.0</v>
      </c>
      <c r="P356" s="3">
        <v>3.5141</v>
      </c>
      <c r="Q356" s="3">
        <v>101.6</v>
      </c>
      <c r="R356" s="3">
        <v>1229413.0</v>
      </c>
      <c r="S356" s="3">
        <v>2078163.0</v>
      </c>
      <c r="T356" s="3">
        <v>310.911743303974</v>
      </c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 t="s">
        <v>656</v>
      </c>
      <c r="HE356" s="3">
        <v>356.6</v>
      </c>
      <c r="HF356" s="3"/>
      <c r="HG356" s="3">
        <v>356.054575061075</v>
      </c>
      <c r="HH356" s="3"/>
      <c r="HI356" s="3"/>
      <c r="HJ356" s="80">
        <v>91.23</v>
      </c>
      <c r="HK356" s="3"/>
      <c r="HL356" s="3">
        <v>91.0504519103403</v>
      </c>
      <c r="HM356" s="3"/>
      <c r="HN356" s="3"/>
      <c r="HO356" s="3"/>
      <c r="HP356" s="3"/>
      <c r="HQ356" s="3"/>
      <c r="HR356" s="3"/>
      <c r="HS356" s="3"/>
      <c r="HT356" s="3">
        <v>1079405.0</v>
      </c>
    </row>
    <row r="357" ht="12.75" customHeight="1">
      <c r="A357" s="3" t="s">
        <v>58</v>
      </c>
      <c r="B357" s="3">
        <v>2011.0</v>
      </c>
      <c r="C357" s="3">
        <v>2011.083333333275</v>
      </c>
      <c r="D357" s="3">
        <v>529.5</v>
      </c>
      <c r="E357" s="3"/>
      <c r="F357" s="3">
        <v>92.3206251594731</v>
      </c>
      <c r="G357" s="3">
        <v>91.358227</v>
      </c>
      <c r="H357" s="3">
        <v>7.8</v>
      </c>
      <c r="I357" s="3">
        <v>0.5</v>
      </c>
      <c r="J357" s="3">
        <v>1068411.0</v>
      </c>
      <c r="K357" s="3">
        <v>197330.50390625</v>
      </c>
      <c r="L357" s="3">
        <v>139245.0</v>
      </c>
      <c r="M357" s="3">
        <v>92.218558</v>
      </c>
      <c r="N357" s="3">
        <v>100.3</v>
      </c>
      <c r="O357" s="3">
        <v>1232330.0</v>
      </c>
      <c r="P357" s="3">
        <v>3.5022</v>
      </c>
      <c r="Q357" s="3">
        <v>102.3</v>
      </c>
      <c r="R357" s="3">
        <v>1232502.0</v>
      </c>
      <c r="S357" s="3">
        <v>2064783.0</v>
      </c>
      <c r="T357" s="3">
        <v>311.758250870693</v>
      </c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 t="s">
        <v>657</v>
      </c>
      <c r="HE357" s="3">
        <v>357.0</v>
      </c>
      <c r="HF357" s="3"/>
      <c r="HG357" s="3">
        <v>356.856303871229</v>
      </c>
      <c r="HH357" s="3"/>
      <c r="HI357" s="3"/>
      <c r="HJ357" s="80">
        <v>91.312</v>
      </c>
      <c r="HK357" s="3"/>
      <c r="HL357" s="3">
        <v>91.5807271005091</v>
      </c>
      <c r="HM357" s="3"/>
      <c r="HN357" s="3"/>
      <c r="HO357" s="3"/>
      <c r="HP357" s="3"/>
      <c r="HQ357" s="3"/>
      <c r="HR357" s="3"/>
      <c r="HS357" s="3"/>
      <c r="HT357" s="3">
        <v>1068411.0</v>
      </c>
    </row>
    <row r="358" ht="12.75" customHeight="1">
      <c r="A358" s="3" t="s">
        <v>230</v>
      </c>
      <c r="B358" s="3">
        <v>2011.0</v>
      </c>
      <c r="C358" s="3">
        <v>2011.1666666666083</v>
      </c>
      <c r="D358" s="3">
        <v>526.6</v>
      </c>
      <c r="E358" s="3"/>
      <c r="F358" s="3">
        <v>92.5954890215509</v>
      </c>
      <c r="G358" s="3">
        <v>90.928113</v>
      </c>
      <c r="H358" s="3">
        <v>7.8</v>
      </c>
      <c r="I358" s="3">
        <v>0.5</v>
      </c>
      <c r="J358" s="3">
        <v>1064988.0</v>
      </c>
      <c r="K358" s="3">
        <v>196801.49609375</v>
      </c>
      <c r="L358" s="3">
        <v>138500.0</v>
      </c>
      <c r="M358" s="3">
        <v>92.997119</v>
      </c>
      <c r="N358" s="3">
        <v>101.01</v>
      </c>
      <c r="O358" s="3">
        <v>1233277.0</v>
      </c>
      <c r="P358" s="3">
        <v>3.5309</v>
      </c>
      <c r="Q358" s="3">
        <v>102.8</v>
      </c>
      <c r="R358" s="3">
        <v>1233230.0</v>
      </c>
      <c r="S358" s="3">
        <v>2058740.0</v>
      </c>
      <c r="T358" s="3">
        <v>312.374412454336</v>
      </c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 t="s">
        <v>658</v>
      </c>
      <c r="HE358" s="3">
        <v>358.0</v>
      </c>
      <c r="HF358" s="3"/>
      <c r="HG358" s="3">
        <v>357.863992304362</v>
      </c>
      <c r="HH358" s="3"/>
      <c r="HI358" s="3"/>
      <c r="HJ358" s="80">
        <v>91.987</v>
      </c>
      <c r="HK358" s="3"/>
      <c r="HL358" s="3">
        <v>91.9675500207634</v>
      </c>
      <c r="HM358" s="3"/>
      <c r="HN358" s="3"/>
      <c r="HO358" s="3"/>
      <c r="HP358" s="3"/>
      <c r="HQ358" s="3"/>
      <c r="HR358" s="3"/>
      <c r="HS358" s="3"/>
      <c r="HT358" s="3">
        <v>1064988.0</v>
      </c>
    </row>
    <row r="359" ht="12.75" customHeight="1">
      <c r="A359" s="3" t="s">
        <v>231</v>
      </c>
      <c r="B359" s="3">
        <v>2011.0</v>
      </c>
      <c r="C359" s="3">
        <v>2011.2499999999416</v>
      </c>
      <c r="D359" s="3">
        <v>525.9</v>
      </c>
      <c r="E359" s="3"/>
      <c r="F359" s="3">
        <v>92.7739835954232</v>
      </c>
      <c r="G359" s="3">
        <v>91.31366</v>
      </c>
      <c r="H359" s="3">
        <v>7.7</v>
      </c>
      <c r="I359" s="3">
        <v>0.5</v>
      </c>
      <c r="J359" s="3">
        <v>1083751.0</v>
      </c>
      <c r="K359" s="3">
        <v>193976.484375</v>
      </c>
      <c r="L359" s="3">
        <v>135420.0</v>
      </c>
      <c r="M359" s="3">
        <v>93.484323</v>
      </c>
      <c r="N359" s="3">
        <v>99.32</v>
      </c>
      <c r="O359" s="3">
        <v>1237557.0</v>
      </c>
      <c r="P359" s="3">
        <v>3.4742</v>
      </c>
      <c r="Q359" s="3">
        <v>103.8</v>
      </c>
      <c r="R359" s="3">
        <v>1236391.0</v>
      </c>
      <c r="S359" s="3">
        <v>2083182.0</v>
      </c>
      <c r="T359" s="3">
        <v>313.048355036529</v>
      </c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 t="s">
        <v>659</v>
      </c>
      <c r="HE359" s="3">
        <v>358.7</v>
      </c>
      <c r="HF359" s="3"/>
      <c r="HG359" s="3">
        <v>358.675471204422</v>
      </c>
      <c r="HH359" s="3"/>
      <c r="HI359" s="3"/>
      <c r="HJ359" s="80">
        <v>92.241</v>
      </c>
      <c r="HK359" s="3"/>
      <c r="HL359" s="3">
        <v>92.0982171881041</v>
      </c>
      <c r="HM359" s="3"/>
      <c r="HN359" s="3"/>
      <c r="HO359" s="3"/>
      <c r="HP359" s="3"/>
      <c r="HQ359" s="3"/>
      <c r="HR359" s="3"/>
      <c r="HS359" s="3"/>
      <c r="HT359" s="3">
        <v>1083751.0</v>
      </c>
    </row>
    <row r="360" ht="12.75" customHeight="1">
      <c r="A360" s="3" t="s">
        <v>59</v>
      </c>
      <c r="B360" s="3">
        <v>2011.0</v>
      </c>
      <c r="C360" s="3">
        <v>2011.3333333332748</v>
      </c>
      <c r="D360" s="3">
        <v>520.4</v>
      </c>
      <c r="E360" s="3"/>
      <c r="F360" s="3">
        <v>93.2476902537126</v>
      </c>
      <c r="G360" s="3">
        <v>91.3412979999999</v>
      </c>
      <c r="H360" s="3">
        <v>7.8</v>
      </c>
      <c r="I360" s="3">
        <v>0.5</v>
      </c>
      <c r="J360" s="3">
        <v>1080833.0</v>
      </c>
      <c r="K360" s="3">
        <v>191365.47265625</v>
      </c>
      <c r="L360" s="3">
        <v>132537.0</v>
      </c>
      <c r="M360" s="3">
        <v>93.68342</v>
      </c>
      <c r="N360" s="3">
        <v>98.3</v>
      </c>
      <c r="O360" s="3">
        <v>1240165.0</v>
      </c>
      <c r="P360" s="3">
        <v>3.4409</v>
      </c>
      <c r="Q360" s="3">
        <v>104.8</v>
      </c>
      <c r="R360" s="3">
        <v>1239265.0</v>
      </c>
      <c r="S360" s="3">
        <v>2084761.0</v>
      </c>
      <c r="T360" s="3">
        <v>314.377897673834</v>
      </c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 t="s">
        <v>660</v>
      </c>
      <c r="HE360" s="3">
        <v>359.0</v>
      </c>
      <c r="HF360" s="3"/>
      <c r="HG360" s="3">
        <v>359.179817193067</v>
      </c>
      <c r="HH360" s="3"/>
      <c r="HI360" s="3"/>
      <c r="HJ360" s="80">
        <v>93.163</v>
      </c>
      <c r="HK360" s="3"/>
      <c r="HL360" s="3">
        <v>92.9060923953763</v>
      </c>
      <c r="HM360" s="3"/>
      <c r="HN360" s="3"/>
      <c r="HO360" s="3"/>
      <c r="HP360" s="3"/>
      <c r="HQ360" s="3"/>
      <c r="HR360" s="3"/>
      <c r="HS360" s="3"/>
      <c r="HT360" s="3">
        <v>1080833.0</v>
      </c>
    </row>
    <row r="361" ht="12.75" customHeight="1">
      <c r="A361" s="3" t="s">
        <v>232</v>
      </c>
      <c r="B361" s="3">
        <v>2011.0</v>
      </c>
      <c r="C361" s="3">
        <v>2011.416666666608</v>
      </c>
      <c r="D361" s="3">
        <v>522.2</v>
      </c>
      <c r="E361" s="3"/>
      <c r="F361" s="3">
        <v>93.1896795175683</v>
      </c>
      <c r="G361" s="3">
        <v>91.43237</v>
      </c>
      <c r="H361" s="3">
        <v>7.9</v>
      </c>
      <c r="I361" s="3">
        <v>0.5</v>
      </c>
      <c r="J361" s="3">
        <v>1086771.0</v>
      </c>
      <c r="K361" s="3">
        <v>190871.44921875</v>
      </c>
      <c r="L361" s="3">
        <v>131523.0</v>
      </c>
      <c r="M361" s="3">
        <v>93.670186</v>
      </c>
      <c r="N361" s="3">
        <v>98.39</v>
      </c>
      <c r="O361" s="3">
        <v>1240362.0</v>
      </c>
      <c r="P361" s="3">
        <v>3.372</v>
      </c>
      <c r="Q361" s="3">
        <v>104.9</v>
      </c>
      <c r="R361" s="3">
        <v>1240123.0</v>
      </c>
      <c r="S361" s="3">
        <v>2085193.0</v>
      </c>
      <c r="T361" s="3">
        <v>315.061609241935</v>
      </c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 t="s">
        <v>661</v>
      </c>
      <c r="HE361" s="3">
        <v>359.4</v>
      </c>
      <c r="HF361" s="3"/>
      <c r="HG361" s="3">
        <v>359.597303891886</v>
      </c>
      <c r="HH361" s="3"/>
      <c r="HI361" s="3"/>
      <c r="HJ361" s="80">
        <v>93.353</v>
      </c>
      <c r="HK361" s="3"/>
      <c r="HL361" s="3">
        <v>93.0397421694911</v>
      </c>
      <c r="HM361" s="3"/>
      <c r="HN361" s="3"/>
      <c r="HO361" s="3"/>
      <c r="HP361" s="3"/>
      <c r="HQ361" s="3"/>
      <c r="HR361" s="3"/>
      <c r="HS361" s="3"/>
      <c r="HT361" s="3">
        <v>1086771.0</v>
      </c>
    </row>
    <row r="362" ht="12.75" customHeight="1">
      <c r="A362" s="3" t="s">
        <v>233</v>
      </c>
      <c r="B362" s="3">
        <v>2011.0</v>
      </c>
      <c r="C362" s="3">
        <v>2011.4999999999413</v>
      </c>
      <c r="D362" s="3">
        <v>526.9</v>
      </c>
      <c r="E362" s="3"/>
      <c r="F362" s="3">
        <v>93.2280718720378</v>
      </c>
      <c r="G362" s="3">
        <v>91.426332</v>
      </c>
      <c r="H362" s="3">
        <v>8.0</v>
      </c>
      <c r="I362" s="3">
        <v>0.5</v>
      </c>
      <c r="J362" s="3">
        <v>1075566.0</v>
      </c>
      <c r="K362" s="3">
        <v>188383.4453125</v>
      </c>
      <c r="L362" s="3">
        <v>128903.0</v>
      </c>
      <c r="M362" s="3">
        <v>93.446394</v>
      </c>
      <c r="N362" s="3">
        <v>97.3</v>
      </c>
      <c r="O362" s="3">
        <v>1245414.0</v>
      </c>
      <c r="P362" s="3">
        <v>3.1318</v>
      </c>
      <c r="Q362" s="3">
        <v>105.1</v>
      </c>
      <c r="R362" s="3">
        <v>1245364.0</v>
      </c>
      <c r="S362" s="3">
        <v>2083217.0</v>
      </c>
      <c r="T362" s="3">
        <v>315.986644340386</v>
      </c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 t="s">
        <v>662</v>
      </c>
      <c r="HE362" s="3">
        <v>359.9</v>
      </c>
      <c r="HF362" s="3"/>
      <c r="HG362" s="3">
        <v>360.11919764745</v>
      </c>
      <c r="HH362" s="3"/>
      <c r="HI362" s="3"/>
      <c r="HJ362" s="80">
        <v>93.266</v>
      </c>
      <c r="HK362" s="3"/>
      <c r="HL362" s="3">
        <v>93.2368632622224</v>
      </c>
      <c r="HM362" s="3"/>
      <c r="HN362" s="3"/>
      <c r="HO362" s="3"/>
      <c r="HP362" s="3"/>
      <c r="HQ362" s="3"/>
      <c r="HR362" s="3"/>
      <c r="HS362" s="3"/>
      <c r="HT362" s="3">
        <v>1075566.0</v>
      </c>
    </row>
    <row r="363" ht="12.75" customHeight="1">
      <c r="A363" s="3" t="s">
        <v>60</v>
      </c>
      <c r="B363" s="3">
        <v>2011.0</v>
      </c>
      <c r="C363" s="3">
        <v>2011.5833333332746</v>
      </c>
      <c r="D363" s="3">
        <v>528.2</v>
      </c>
      <c r="E363" s="3"/>
      <c r="F363" s="3">
        <v>93.4933366707518</v>
      </c>
      <c r="G363" s="3">
        <v>91.639578</v>
      </c>
      <c r="H363" s="3">
        <v>8.2</v>
      </c>
      <c r="I363" s="3">
        <v>0.5</v>
      </c>
      <c r="J363" s="3">
        <v>1085374.0</v>
      </c>
      <c r="K363" s="3">
        <v>187108.43359375</v>
      </c>
      <c r="L363" s="3">
        <v>127196.0</v>
      </c>
      <c r="M363" s="3">
        <v>93.013817</v>
      </c>
      <c r="N363" s="3">
        <v>97.05</v>
      </c>
      <c r="O363" s="3">
        <v>1250118.0</v>
      </c>
      <c r="P363" s="3">
        <v>3.075</v>
      </c>
      <c r="Q363" s="3">
        <v>105.4</v>
      </c>
      <c r="R363" s="3">
        <v>1250196.0</v>
      </c>
      <c r="S363" s="3">
        <v>2080485.0</v>
      </c>
      <c r="T363" s="3">
        <v>316.786833821767</v>
      </c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 t="s">
        <v>663</v>
      </c>
      <c r="HE363" s="3">
        <v>360.4</v>
      </c>
      <c r="HF363" s="3"/>
      <c r="HG363" s="3">
        <v>361.455146444319</v>
      </c>
      <c r="HH363" s="3"/>
      <c r="HI363" s="3"/>
      <c r="HJ363" s="80">
        <v>93.262</v>
      </c>
      <c r="HK363" s="3"/>
      <c r="HL363" s="3">
        <v>93.5836655854102</v>
      </c>
      <c r="HM363" s="3"/>
      <c r="HN363" s="3"/>
      <c r="HO363" s="3"/>
      <c r="HP363" s="3"/>
      <c r="HQ363" s="3"/>
      <c r="HR363" s="3"/>
      <c r="HS363" s="3"/>
      <c r="HT363" s="3">
        <v>1085374.0</v>
      </c>
    </row>
    <row r="364" ht="12.75" customHeight="1">
      <c r="A364" s="3" t="s">
        <v>234</v>
      </c>
      <c r="B364" s="3">
        <v>2011.0</v>
      </c>
      <c r="C364" s="3">
        <v>2011.6666666666079</v>
      </c>
      <c r="D364" s="3">
        <v>524.3</v>
      </c>
      <c r="E364" s="3"/>
      <c r="F364" s="3">
        <v>93.6986021864634</v>
      </c>
      <c r="G364" s="3">
        <v>91.702612</v>
      </c>
      <c r="H364" s="3">
        <v>8.3</v>
      </c>
      <c r="I364" s="3">
        <v>0.5</v>
      </c>
      <c r="J364" s="3">
        <v>1106130.0</v>
      </c>
      <c r="K364" s="3">
        <v>187806.42578125</v>
      </c>
      <c r="L364" s="3">
        <v>127632.0</v>
      </c>
      <c r="M364" s="3">
        <v>92.820679</v>
      </c>
      <c r="N364" s="3">
        <v>97.89</v>
      </c>
      <c r="O364" s="3">
        <v>1251920.0</v>
      </c>
      <c r="P364" s="3">
        <v>3.0797</v>
      </c>
      <c r="Q364" s="3">
        <v>105.4</v>
      </c>
      <c r="R364" s="3">
        <v>1252161.0</v>
      </c>
      <c r="S364" s="3">
        <v>2091953.0</v>
      </c>
      <c r="T364" s="3">
        <v>317.73186262005</v>
      </c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 t="s">
        <v>664</v>
      </c>
      <c r="HE364" s="3">
        <v>359.9</v>
      </c>
      <c r="HF364" s="3"/>
      <c r="HG364" s="3">
        <v>359.282545898539</v>
      </c>
      <c r="HH364" s="3"/>
      <c r="HI364" s="3"/>
      <c r="HJ364" s="80">
        <v>93.81</v>
      </c>
      <c r="HK364" s="3"/>
      <c r="HL364" s="3">
        <v>93.8914264610712</v>
      </c>
      <c r="HM364" s="3"/>
      <c r="HN364" s="3"/>
      <c r="HO364" s="3"/>
      <c r="HP364" s="3"/>
      <c r="HQ364" s="3"/>
      <c r="HR364" s="3"/>
      <c r="HS364" s="3"/>
      <c r="HT364" s="3">
        <v>1106130.0</v>
      </c>
    </row>
    <row r="365" ht="12.75" customHeight="1">
      <c r="A365" s="3" t="s">
        <v>235</v>
      </c>
      <c r="B365" s="3">
        <v>2011.0</v>
      </c>
      <c r="C365" s="3">
        <v>2011.749999999941</v>
      </c>
      <c r="D365" s="3">
        <v>521.9</v>
      </c>
      <c r="E365" s="3"/>
      <c r="F365" s="3">
        <v>93.9008381231365</v>
      </c>
      <c r="G365" s="3">
        <v>91.75781</v>
      </c>
      <c r="H365" s="3">
        <v>8.4</v>
      </c>
      <c r="I365" s="3">
        <v>0.5</v>
      </c>
      <c r="J365" s="3">
        <v>1097929.0</v>
      </c>
      <c r="K365" s="3">
        <v>185131.41796875</v>
      </c>
      <c r="L365" s="3">
        <v>124730.0</v>
      </c>
      <c r="M365" s="3">
        <v>92.865504</v>
      </c>
      <c r="N365" s="3">
        <v>97.77</v>
      </c>
      <c r="O365" s="3">
        <v>1253403.0</v>
      </c>
      <c r="P365" s="3">
        <v>3.2424</v>
      </c>
      <c r="Q365" s="3">
        <v>105.6</v>
      </c>
      <c r="R365" s="3">
        <v>1253382.0</v>
      </c>
      <c r="S365" s="3">
        <v>2091422.0</v>
      </c>
      <c r="T365" s="3">
        <v>318.476543835368</v>
      </c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 t="s">
        <v>665</v>
      </c>
      <c r="HE365" s="3">
        <v>360.5</v>
      </c>
      <c r="HF365" s="3"/>
      <c r="HG365" s="3">
        <v>360.510151484006</v>
      </c>
      <c r="HH365" s="3"/>
      <c r="HI365" s="3"/>
      <c r="HJ365" s="80">
        <v>94.413</v>
      </c>
      <c r="HK365" s="3"/>
      <c r="HL365" s="3">
        <v>94.4437843526425</v>
      </c>
      <c r="HM365" s="3"/>
      <c r="HN365" s="3"/>
      <c r="HO365" s="3"/>
      <c r="HP365" s="3"/>
      <c r="HQ365" s="3"/>
      <c r="HR365" s="3"/>
      <c r="HS365" s="3"/>
      <c r="HT365" s="3">
        <v>1097929.0</v>
      </c>
    </row>
    <row r="366" ht="12.75" customHeight="1">
      <c r="A366" s="3" t="s">
        <v>61</v>
      </c>
      <c r="B366" s="3">
        <v>2011.0</v>
      </c>
      <c r="C366" s="3">
        <v>2011.8333333332744</v>
      </c>
      <c r="D366" s="3">
        <v>527.3</v>
      </c>
      <c r="E366" s="3"/>
      <c r="F366" s="3">
        <v>94.0303909713157</v>
      </c>
      <c r="G366" s="3">
        <v>91.8388889999999</v>
      </c>
      <c r="H366" s="3">
        <v>8.5</v>
      </c>
      <c r="I366" s="3">
        <v>0.5</v>
      </c>
      <c r="J366" s="3">
        <v>1089757.0</v>
      </c>
      <c r="K366" s="3">
        <v>192600.3984375</v>
      </c>
      <c r="L366" s="3">
        <v>131759.0</v>
      </c>
      <c r="M366" s="3">
        <v>93.14797</v>
      </c>
      <c r="N366" s="3">
        <v>98.03</v>
      </c>
      <c r="O366" s="3">
        <v>1254912.0</v>
      </c>
      <c r="P366" s="3">
        <v>3.2701</v>
      </c>
      <c r="Q366" s="3">
        <v>105.6</v>
      </c>
      <c r="R366" s="3">
        <v>1255279.0</v>
      </c>
      <c r="S366" s="3">
        <v>2069839.0</v>
      </c>
      <c r="T366" s="3">
        <v>318.819867611441</v>
      </c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 t="s">
        <v>666</v>
      </c>
      <c r="HE366" s="3">
        <v>360.7</v>
      </c>
      <c r="HF366" s="3"/>
      <c r="HG366" s="3">
        <v>360.905492757705</v>
      </c>
      <c r="HH366" s="3"/>
      <c r="HI366" s="3"/>
      <c r="HJ366" s="80">
        <v>94.479</v>
      </c>
      <c r="HK366" s="3"/>
      <c r="HL366" s="3">
        <v>94.5286182583752</v>
      </c>
      <c r="HM366" s="3"/>
      <c r="HN366" s="3"/>
      <c r="HO366" s="3"/>
      <c r="HP366" s="3"/>
      <c r="HQ366" s="3"/>
      <c r="HR366" s="3"/>
      <c r="HS366" s="3"/>
      <c r="HT366" s="3">
        <v>1089757.0</v>
      </c>
    </row>
    <row r="367" ht="12.75" customHeight="1">
      <c r="A367" s="3" t="s">
        <v>236</v>
      </c>
      <c r="B367" s="3">
        <v>2011.0</v>
      </c>
      <c r="C367" s="3">
        <v>2011.9166666666076</v>
      </c>
      <c r="D367" s="3">
        <v>520.7301</v>
      </c>
      <c r="E367" s="3"/>
      <c r="F367" s="3">
        <v>94.1698642530941</v>
      </c>
      <c r="G367" s="3">
        <v>91.748293</v>
      </c>
      <c r="H367" s="3">
        <v>8.4</v>
      </c>
      <c r="I367" s="3">
        <v>0.5</v>
      </c>
      <c r="J367" s="3">
        <v>1109663.0</v>
      </c>
      <c r="K367" s="3">
        <v>212479.39453125</v>
      </c>
      <c r="L367" s="3">
        <v>151509.0</v>
      </c>
      <c r="M367" s="3">
        <v>92.9576129999999</v>
      </c>
      <c r="N367" s="3">
        <v>99.25</v>
      </c>
      <c r="O367" s="3">
        <v>1256075.0</v>
      </c>
      <c r="P367" s="3">
        <v>3.3031</v>
      </c>
      <c r="Q367" s="3">
        <v>105.8</v>
      </c>
      <c r="R367" s="3">
        <v>1256717.0</v>
      </c>
      <c r="S367" s="3">
        <v>2073448.0</v>
      </c>
      <c r="T367" s="3">
        <v>319.274887384716</v>
      </c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 t="s">
        <v>667</v>
      </c>
      <c r="HE367" s="3">
        <v>361.0</v>
      </c>
      <c r="HF367" s="3"/>
      <c r="HG367" s="3">
        <v>360.629651416324</v>
      </c>
      <c r="HH367" s="3"/>
      <c r="HI367" s="3"/>
      <c r="HJ367" s="80">
        <v>94.634</v>
      </c>
      <c r="HK367" s="3"/>
      <c r="HL367" s="3">
        <v>94.7247667648242</v>
      </c>
      <c r="HM367" s="3"/>
      <c r="HN367" s="3"/>
      <c r="HO367" s="3"/>
      <c r="HP367" s="3"/>
      <c r="HQ367" s="3"/>
      <c r="HR367" s="3"/>
      <c r="HS367" s="3"/>
      <c r="HT367" s="3">
        <v>1109663.0</v>
      </c>
    </row>
    <row r="368" ht="12.75" customHeight="1">
      <c r="A368" s="3" t="s">
        <v>237</v>
      </c>
      <c r="B368" s="3">
        <v>2011.0</v>
      </c>
      <c r="C368" s="3">
        <v>2011.9999999999409</v>
      </c>
      <c r="D368" s="3">
        <v>516.6382</v>
      </c>
      <c r="E368" s="3"/>
      <c r="F368" s="3">
        <v>94.4010058649534</v>
      </c>
      <c r="G368" s="3">
        <v>92.112819</v>
      </c>
      <c r="H368" s="3">
        <v>8.3</v>
      </c>
      <c r="I368" s="3">
        <v>0.5</v>
      </c>
      <c r="J368" s="3">
        <v>1078307.0</v>
      </c>
      <c r="K368" s="3">
        <v>224922.390625</v>
      </c>
      <c r="L368" s="3">
        <v>163905.0</v>
      </c>
      <c r="M368" s="3">
        <v>92.294416</v>
      </c>
      <c r="N368" s="3">
        <v>100.0</v>
      </c>
      <c r="O368" s="3">
        <v>1265217.0</v>
      </c>
      <c r="P368" s="3">
        <v>3.3835</v>
      </c>
      <c r="Q368" s="3">
        <v>105.7</v>
      </c>
      <c r="R368" s="3">
        <v>1265428.0</v>
      </c>
      <c r="S368" s="3">
        <v>2033032.0</v>
      </c>
      <c r="T368" s="3">
        <v>320.148081266742</v>
      </c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 t="s">
        <v>668</v>
      </c>
      <c r="HE368" s="3">
        <v>361.7</v>
      </c>
      <c r="HF368" s="3"/>
      <c r="HG368" s="3">
        <v>361.38913804945</v>
      </c>
      <c r="HH368" s="3"/>
      <c r="HI368" s="3"/>
      <c r="HJ368" s="80">
        <v>95.059</v>
      </c>
      <c r="HK368" s="3"/>
      <c r="HL368" s="3">
        <v>94.8426832566637</v>
      </c>
      <c r="HM368" s="3"/>
      <c r="HN368" s="3"/>
      <c r="HO368" s="3"/>
      <c r="HP368" s="3"/>
      <c r="HQ368" s="3"/>
      <c r="HR368" s="3"/>
      <c r="HS368" s="3"/>
      <c r="HT368" s="3">
        <v>1078307.0</v>
      </c>
    </row>
    <row r="369" ht="12.75" customHeight="1">
      <c r="A369" s="3" t="s">
        <v>58</v>
      </c>
      <c r="B369" s="3">
        <v>2012.0</v>
      </c>
      <c r="C369" s="3">
        <v>2012.0833333332741</v>
      </c>
      <c r="D369" s="3">
        <v>521.5938</v>
      </c>
      <c r="E369" s="3"/>
      <c r="F369" s="3">
        <v>94.557584366019</v>
      </c>
      <c r="G369" s="3">
        <v>92.4349919999999</v>
      </c>
      <c r="H369" s="3">
        <v>8.3</v>
      </c>
      <c r="I369" s="3">
        <v>0.5</v>
      </c>
      <c r="J369" s="3">
        <v>1088149.0</v>
      </c>
      <c r="K369" s="3">
        <v>234697.3828125</v>
      </c>
      <c r="L369" s="3">
        <v>173512.0</v>
      </c>
      <c r="M369" s="3">
        <v>91.163887</v>
      </c>
      <c r="N369" s="3">
        <v>100.55</v>
      </c>
      <c r="O369" s="3">
        <v>1268330.0</v>
      </c>
      <c r="P369" s="3">
        <v>3.5715</v>
      </c>
      <c r="Q369" s="3">
        <v>105.9</v>
      </c>
      <c r="R369" s="3">
        <v>1268731.0</v>
      </c>
      <c r="S369" s="3">
        <v>2049323.0</v>
      </c>
      <c r="T369" s="3">
        <v>321.416344025423</v>
      </c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 t="s">
        <v>669</v>
      </c>
      <c r="HE369" s="3">
        <v>362.1</v>
      </c>
      <c r="HF369" s="3"/>
      <c r="HG369" s="3">
        <v>361.980880586252</v>
      </c>
      <c r="HH369" s="3"/>
      <c r="HI369" s="3"/>
      <c r="HJ369" s="80">
        <v>94.577</v>
      </c>
      <c r="HK369" s="3"/>
      <c r="HL369" s="3">
        <v>94.9186504299587</v>
      </c>
      <c r="HM369" s="3"/>
      <c r="HN369" s="3"/>
      <c r="HO369" s="3"/>
      <c r="HP369" s="3"/>
      <c r="HQ369" s="3"/>
      <c r="HR369" s="3"/>
      <c r="HS369" s="3"/>
      <c r="HT369" s="3">
        <v>1088149.0</v>
      </c>
    </row>
    <row r="370" ht="12.75" customHeight="1">
      <c r="A370" s="3" t="s">
        <v>230</v>
      </c>
      <c r="B370" s="3">
        <v>2012.0</v>
      </c>
      <c r="C370" s="3">
        <v>2012.1666666666074</v>
      </c>
      <c r="D370" s="3">
        <v>518.5574</v>
      </c>
      <c r="E370" s="3"/>
      <c r="F370" s="3">
        <v>94.6797879824295</v>
      </c>
      <c r="G370" s="3">
        <v>92.44497</v>
      </c>
      <c r="H370" s="3">
        <v>8.2</v>
      </c>
      <c r="I370" s="3">
        <v>0.5</v>
      </c>
      <c r="J370" s="3">
        <v>1084351.0</v>
      </c>
      <c r="K370" s="3">
        <v>250825.375</v>
      </c>
      <c r="L370" s="3">
        <v>189319.0</v>
      </c>
      <c r="M370" s="3">
        <v>89.940838</v>
      </c>
      <c r="N370" s="3">
        <v>100.58</v>
      </c>
      <c r="O370" s="3">
        <v>1274663.0</v>
      </c>
      <c r="P370" s="13">
        <v>3.5046</v>
      </c>
      <c r="Q370" s="13">
        <v>106.3</v>
      </c>
      <c r="R370" s="13">
        <v>1274337.0</v>
      </c>
      <c r="S370" s="13">
        <v>2016485.0</v>
      </c>
      <c r="T370" s="3">
        <v>322.224174898715</v>
      </c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 t="s">
        <v>670</v>
      </c>
      <c r="HE370" s="3">
        <v>362.5</v>
      </c>
      <c r="HF370" s="3"/>
      <c r="HG370" s="3">
        <v>362.470688176648</v>
      </c>
      <c r="HH370" s="3"/>
      <c r="HI370" s="3"/>
      <c r="HJ370" s="80">
        <v>95.147</v>
      </c>
      <c r="HK370" s="3"/>
      <c r="HL370" s="3">
        <v>95.1454793940863</v>
      </c>
      <c r="HM370" s="3"/>
      <c r="HN370" s="3"/>
      <c r="HO370" s="3"/>
      <c r="HP370" s="3"/>
      <c r="HQ370" s="3"/>
      <c r="HR370" s="3"/>
      <c r="HS370" s="3"/>
      <c r="HT370" s="3">
        <v>1084351.0</v>
      </c>
    </row>
    <row r="371" ht="12.75" customHeight="1">
      <c r="A371" s="3" t="s">
        <v>231</v>
      </c>
      <c r="B371" s="3">
        <v>2012.0</v>
      </c>
      <c r="C371" s="3">
        <v>2012.2499999999407</v>
      </c>
      <c r="D371" s="3">
        <v>529.1541</v>
      </c>
      <c r="E371" s="3"/>
      <c r="F371" s="3">
        <v>94.8674141796688</v>
      </c>
      <c r="G371" s="3">
        <v>92.620037</v>
      </c>
      <c r="H371" s="3">
        <v>8.2</v>
      </c>
      <c r="I371" s="3">
        <v>0.5</v>
      </c>
      <c r="J371" s="3">
        <v>1087037.0</v>
      </c>
      <c r="K371" s="3">
        <v>264113.359375</v>
      </c>
      <c r="L371" s="3">
        <v>202273.0</v>
      </c>
      <c r="M371" s="3">
        <v>88.595275</v>
      </c>
      <c r="N371" s="3">
        <v>101.11</v>
      </c>
      <c r="O371" s="3">
        <v>1278871.0</v>
      </c>
      <c r="P371" s="3">
        <v>3.5699</v>
      </c>
      <c r="Q371" s="3">
        <v>106.8</v>
      </c>
      <c r="R371" s="3">
        <v>1277918.0</v>
      </c>
      <c r="S371" s="3">
        <v>2022681.0</v>
      </c>
      <c r="T371" s="3">
        <v>322.760581311354</v>
      </c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 t="s">
        <v>671</v>
      </c>
      <c r="HE371" s="3">
        <v>363.0</v>
      </c>
      <c r="HF371" s="3"/>
      <c r="HG371" s="3">
        <v>363.002500912584</v>
      </c>
      <c r="HH371" s="3"/>
      <c r="HI371" s="3"/>
      <c r="HJ371" s="80">
        <v>95.433</v>
      </c>
      <c r="HK371" s="3"/>
      <c r="HL371" s="3">
        <v>95.3215877406652</v>
      </c>
      <c r="HM371" s="3"/>
      <c r="HN371" s="3"/>
      <c r="HO371" s="3"/>
      <c r="HP371" s="3"/>
      <c r="HQ371" s="3"/>
      <c r="HR371" s="3"/>
      <c r="HS371" s="3"/>
      <c r="HT371" s="3">
        <v>1087037.0</v>
      </c>
    </row>
    <row r="372" ht="12.75" customHeight="1">
      <c r="A372" s="3" t="s">
        <v>59</v>
      </c>
      <c r="B372" s="3">
        <v>2012.0</v>
      </c>
      <c r="C372" s="3">
        <v>2012.333333333274</v>
      </c>
      <c r="D372" s="3">
        <v>518.6452</v>
      </c>
      <c r="E372" s="3"/>
      <c r="F372" s="3">
        <v>95.0347296478041</v>
      </c>
      <c r="G372" s="3">
        <v>92.290897</v>
      </c>
      <c r="H372" s="3">
        <v>8.1</v>
      </c>
      <c r="I372" s="3">
        <v>0.5</v>
      </c>
      <c r="J372" s="3">
        <v>1082589.0</v>
      </c>
      <c r="K372" s="3">
        <v>279886.36328125</v>
      </c>
      <c r="L372" s="3">
        <v>218099.0</v>
      </c>
      <c r="M372" s="3">
        <v>87.164112</v>
      </c>
      <c r="N372" s="3">
        <v>102.5</v>
      </c>
      <c r="O372" s="3">
        <v>1280599.0</v>
      </c>
      <c r="P372" s="3">
        <v>3.598</v>
      </c>
      <c r="Q372" s="3">
        <v>107.2</v>
      </c>
      <c r="R372" s="3">
        <v>1279228.0</v>
      </c>
      <c r="S372" s="3">
        <v>2033073.0</v>
      </c>
      <c r="T372" s="3">
        <v>324.323816722474</v>
      </c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 t="s">
        <v>672</v>
      </c>
      <c r="HE372" s="3">
        <v>363.5</v>
      </c>
      <c r="HF372" s="3"/>
      <c r="HG372" s="3">
        <v>363.582978103865</v>
      </c>
      <c r="HH372" s="3"/>
      <c r="HI372" s="3"/>
      <c r="HJ372" s="80">
        <v>95.999</v>
      </c>
      <c r="HK372" s="3"/>
      <c r="HL372" s="3">
        <v>95.7701335933148</v>
      </c>
      <c r="HM372" s="3"/>
      <c r="HN372" s="3"/>
      <c r="HO372" s="3"/>
      <c r="HP372" s="3"/>
      <c r="HQ372" s="3"/>
      <c r="HR372" s="3"/>
      <c r="HS372" s="3"/>
      <c r="HT372" s="3">
        <v>1082589.0</v>
      </c>
    </row>
    <row r="373" ht="12.75" customHeight="1">
      <c r="A373" s="3" t="s">
        <v>232</v>
      </c>
      <c r="B373" s="3">
        <v>2012.0</v>
      </c>
      <c r="C373" s="3">
        <v>2012.4166666666072</v>
      </c>
      <c r="D373" s="3">
        <v>520.7717</v>
      </c>
      <c r="E373" s="3"/>
      <c r="F373" s="3">
        <v>95.1146492853903</v>
      </c>
      <c r="G373" s="3">
        <v>92.618655</v>
      </c>
      <c r="H373" s="3">
        <v>8.0</v>
      </c>
      <c r="I373" s="3">
        <v>0.5</v>
      </c>
      <c r="J373" s="3">
        <v>1092810.0</v>
      </c>
      <c r="K373" s="3">
        <v>292549.3515625</v>
      </c>
      <c r="L373" s="3">
        <v>230390.0</v>
      </c>
      <c r="M373" s="3">
        <v>86.089114</v>
      </c>
      <c r="N373" s="3">
        <v>104.04</v>
      </c>
      <c r="O373" s="3">
        <v>1285152.0</v>
      </c>
      <c r="P373" s="3">
        <v>3.5999</v>
      </c>
      <c r="Q373" s="3">
        <v>107.0</v>
      </c>
      <c r="R373" s="3">
        <v>1284895.0</v>
      </c>
      <c r="S373" s="3">
        <v>2035653.0</v>
      </c>
      <c r="T373" s="3">
        <v>325.318022490251</v>
      </c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 t="s">
        <v>673</v>
      </c>
      <c r="HE373" s="3">
        <v>364.8</v>
      </c>
      <c r="HF373" s="3"/>
      <c r="HG373" s="3">
        <v>364.776900096291</v>
      </c>
      <c r="HH373" s="3"/>
      <c r="HI373" s="3"/>
      <c r="HJ373" s="80">
        <v>95.942</v>
      </c>
      <c r="HK373" s="3"/>
      <c r="HL373" s="3">
        <v>95.6652291716044</v>
      </c>
      <c r="HM373" s="3"/>
      <c r="HN373" s="3"/>
      <c r="HO373" s="3"/>
      <c r="HP373" s="3"/>
      <c r="HQ373" s="3"/>
      <c r="HR373" s="3"/>
      <c r="HS373" s="3"/>
      <c r="HT373" s="3">
        <v>1092810.0</v>
      </c>
    </row>
    <row r="374" ht="12.75" customHeight="1">
      <c r="A374" s="3" t="s">
        <v>233</v>
      </c>
      <c r="B374" s="3">
        <v>2012.0</v>
      </c>
      <c r="C374" s="3">
        <v>2012.4999999999404</v>
      </c>
      <c r="D374" s="3">
        <v>522.3</v>
      </c>
      <c r="E374" s="3"/>
      <c r="F374" s="3">
        <v>95.0573783552067</v>
      </c>
      <c r="G374" s="3">
        <v>92.290449</v>
      </c>
      <c r="H374" s="3">
        <v>8.0</v>
      </c>
      <c r="I374" s="3">
        <v>0.5</v>
      </c>
      <c r="J374" s="3">
        <v>1103399.0</v>
      </c>
      <c r="K374" s="3">
        <v>290751.3359375</v>
      </c>
      <c r="L374" s="3">
        <v>228207.0</v>
      </c>
      <c r="M374" s="3">
        <v>85.346774</v>
      </c>
      <c r="N374" s="3">
        <v>103.17</v>
      </c>
      <c r="O374" s="3">
        <v>1296148.0</v>
      </c>
      <c r="P374" s="3">
        <v>3.6454</v>
      </c>
      <c r="Q374" s="3">
        <v>106.6</v>
      </c>
      <c r="R374" s="3">
        <v>1295818.0</v>
      </c>
      <c r="S374" s="3">
        <v>2027960.0</v>
      </c>
      <c r="T374" s="3">
        <v>326.265136605354</v>
      </c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 t="s">
        <v>674</v>
      </c>
      <c r="HE374" s="3">
        <v>365.1</v>
      </c>
      <c r="HF374" s="3"/>
      <c r="HG374" s="3">
        <v>364.961853021505</v>
      </c>
      <c r="HH374" s="3"/>
      <c r="HI374" s="3"/>
      <c r="HJ374" s="80">
        <v>95.55</v>
      </c>
      <c r="HK374" s="3"/>
      <c r="HL374" s="3">
        <v>95.5608675001487</v>
      </c>
      <c r="HM374" s="3"/>
      <c r="HN374" s="3"/>
      <c r="HO374" s="3"/>
      <c r="HP374" s="3"/>
      <c r="HQ374" s="3"/>
      <c r="HR374" s="3"/>
      <c r="HS374" s="3"/>
      <c r="HT374" s="3">
        <v>1103399.0</v>
      </c>
    </row>
    <row r="375" ht="12.75" customHeight="1">
      <c r="A375" s="3" t="s">
        <v>60</v>
      </c>
      <c r="B375" s="3">
        <v>2012.0</v>
      </c>
      <c r="C375" s="3">
        <v>2012.5833333332737</v>
      </c>
      <c r="D375" s="3">
        <v>519.222</v>
      </c>
      <c r="E375" s="3"/>
      <c r="F375" s="3">
        <v>95.4309384392408</v>
      </c>
      <c r="G375" s="3">
        <v>93.714363</v>
      </c>
      <c r="H375" s="3">
        <v>7.9</v>
      </c>
      <c r="I375" s="3">
        <v>0.5</v>
      </c>
      <c r="J375" s="3">
        <v>1113959.0</v>
      </c>
      <c r="K375" s="3">
        <v>298159.328125</v>
      </c>
      <c r="L375" s="3">
        <v>235349.0</v>
      </c>
      <c r="M375" s="3">
        <v>84.946285</v>
      </c>
      <c r="N375" s="3">
        <v>104.62</v>
      </c>
      <c r="O375" s="3">
        <v>1301380.0</v>
      </c>
      <c r="P375" s="13">
        <v>3.6224</v>
      </c>
      <c r="Q375" s="13">
        <v>106.8</v>
      </c>
      <c r="R375" s="13">
        <v>1301787.0</v>
      </c>
      <c r="S375" s="13">
        <v>2029687.0</v>
      </c>
      <c r="T375" s="3">
        <v>327.500599142244</v>
      </c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 t="s">
        <v>675</v>
      </c>
      <c r="HE375" s="3">
        <v>365.3</v>
      </c>
      <c r="HF375" s="3"/>
      <c r="HG375" s="3">
        <v>366.197315322456</v>
      </c>
      <c r="HH375" s="3"/>
      <c r="HI375" s="3"/>
      <c r="HJ375" s="80">
        <v>95.65</v>
      </c>
      <c r="HK375" s="3"/>
      <c r="HL375" s="3">
        <v>95.9978513358797</v>
      </c>
      <c r="HM375" s="3"/>
      <c r="HN375" s="3"/>
      <c r="HO375" s="3"/>
      <c r="HP375" s="3"/>
      <c r="HQ375" s="3"/>
      <c r="HR375" s="3"/>
      <c r="HS375" s="3"/>
      <c r="HT375" s="3">
        <v>1113959.0</v>
      </c>
    </row>
    <row r="376" ht="12.75" customHeight="1">
      <c r="A376" s="3" t="s">
        <v>234</v>
      </c>
      <c r="B376" s="3">
        <v>2012.0</v>
      </c>
      <c r="C376" s="3">
        <v>2012.666666666607</v>
      </c>
      <c r="D376" s="3">
        <v>518.8</v>
      </c>
      <c r="E376" s="3"/>
      <c r="F376" s="3">
        <v>95.5544413447222</v>
      </c>
      <c r="G376" s="3">
        <v>93.433319</v>
      </c>
      <c r="H376" s="3">
        <v>7.9</v>
      </c>
      <c r="I376" s="3">
        <v>0.5</v>
      </c>
      <c r="J376" s="3">
        <v>1115719.0</v>
      </c>
      <c r="K376" s="3">
        <v>314801.3125</v>
      </c>
      <c r="L376" s="3">
        <v>251655.0</v>
      </c>
      <c r="M376" s="3">
        <v>84.810695</v>
      </c>
      <c r="N376" s="3">
        <v>104.59</v>
      </c>
      <c r="O376" s="3">
        <v>1314368.0</v>
      </c>
      <c r="P376" s="3">
        <v>3.6431</v>
      </c>
      <c r="Q376" s="3">
        <v>107.2</v>
      </c>
      <c r="R376" s="3">
        <v>1314603.0</v>
      </c>
      <c r="S376" s="3">
        <v>2025705.0</v>
      </c>
      <c r="T376" s="3">
        <v>328.236412035529</v>
      </c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 t="s">
        <v>676</v>
      </c>
      <c r="HE376" s="3">
        <v>364.9</v>
      </c>
      <c r="HF376" s="3"/>
      <c r="HG376" s="3">
        <v>364.341215496245</v>
      </c>
      <c r="HH376" s="3"/>
      <c r="HI376" s="3"/>
      <c r="HJ376" s="80">
        <v>96.134</v>
      </c>
      <c r="HK376" s="3"/>
      <c r="HL376" s="3">
        <v>96.2123479064872</v>
      </c>
      <c r="HM376" s="3"/>
      <c r="HN376" s="3"/>
      <c r="HO376" s="3"/>
      <c r="HP376" s="3"/>
      <c r="HQ376" s="3"/>
      <c r="HR376" s="3"/>
      <c r="HS376" s="3"/>
      <c r="HT376" s="3">
        <v>1115719.0</v>
      </c>
    </row>
    <row r="377" ht="12.75" customHeight="1">
      <c r="A377" s="3" t="s">
        <v>235</v>
      </c>
      <c r="B377" s="3">
        <v>2012.0</v>
      </c>
      <c r="C377" s="3">
        <v>2012.7499999999402</v>
      </c>
      <c r="D377" s="3">
        <v>518.4114</v>
      </c>
      <c r="E377" s="3"/>
      <c r="F377" s="3">
        <v>95.6885001930099</v>
      </c>
      <c r="G377" s="3">
        <v>93.052318</v>
      </c>
      <c r="H377" s="3">
        <v>7.9</v>
      </c>
      <c r="I377" s="3">
        <v>0.5</v>
      </c>
      <c r="J377" s="3">
        <v>1126666.0</v>
      </c>
      <c r="K377" s="3">
        <v>325597.30859375</v>
      </c>
      <c r="L377" s="3">
        <v>262294.0</v>
      </c>
      <c r="M377" s="3">
        <v>84.94302</v>
      </c>
      <c r="N377" s="3">
        <v>104.43</v>
      </c>
      <c r="O377" s="3">
        <v>1318318.0</v>
      </c>
      <c r="P377" s="3">
        <v>3.5936</v>
      </c>
      <c r="Q377" s="3">
        <v>107.5</v>
      </c>
      <c r="R377" s="3">
        <v>1318406.0</v>
      </c>
      <c r="S377" s="3">
        <v>2024334.0</v>
      </c>
      <c r="T377" s="3">
        <v>328.834776395754</v>
      </c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 t="s">
        <v>677</v>
      </c>
      <c r="HE377" s="3">
        <v>365.2</v>
      </c>
      <c r="HF377" s="3"/>
      <c r="HG377" s="3">
        <v>365.356278796318</v>
      </c>
      <c r="HH377" s="3"/>
      <c r="HI377" s="3"/>
      <c r="HJ377" s="80">
        <v>96.492</v>
      </c>
      <c r="HK377" s="3"/>
      <c r="HL377" s="3">
        <v>96.45998171725</v>
      </c>
      <c r="HM377" s="3"/>
      <c r="HN377" s="3"/>
      <c r="HO377" s="3"/>
      <c r="HP377" s="3"/>
      <c r="HQ377" s="3"/>
      <c r="HR377" s="3"/>
      <c r="HS377" s="3"/>
      <c r="HT377" s="3">
        <v>1126666.0</v>
      </c>
    </row>
    <row r="378" ht="12.75" customHeight="1">
      <c r="A378" s="3" t="s">
        <v>61</v>
      </c>
      <c r="B378" s="3">
        <v>2012.0</v>
      </c>
      <c r="C378" s="3">
        <v>2012.8333333332735</v>
      </c>
      <c r="D378" s="3">
        <v>515.1089</v>
      </c>
      <c r="E378" s="3"/>
      <c r="F378" s="3">
        <v>96.1547910117814</v>
      </c>
      <c r="G378" s="3">
        <v>93.26748</v>
      </c>
      <c r="H378" s="3">
        <v>7.8</v>
      </c>
      <c r="I378" s="3">
        <v>0.5</v>
      </c>
      <c r="J378" s="3">
        <v>1130612.0</v>
      </c>
      <c r="K378" s="3">
        <v>338286.3046875</v>
      </c>
      <c r="L378" s="3">
        <v>274873.0</v>
      </c>
      <c r="M378" s="3">
        <v>85.3442759999999</v>
      </c>
      <c r="N378" s="3">
        <v>103.69</v>
      </c>
      <c r="O378" s="3">
        <v>1324817.0</v>
      </c>
      <c r="P378" s="3">
        <v>3.6447</v>
      </c>
      <c r="Q378" s="3">
        <v>107.6</v>
      </c>
      <c r="R378" s="3">
        <v>1325735.0</v>
      </c>
      <c r="S378" s="3">
        <v>2022504.0</v>
      </c>
      <c r="T378" s="3">
        <v>330.19993451195</v>
      </c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 t="s">
        <v>678</v>
      </c>
      <c r="HE378" s="3">
        <v>365.5</v>
      </c>
      <c r="HF378" s="3"/>
      <c r="HG378" s="3">
        <v>365.716058657875</v>
      </c>
      <c r="HH378" s="3"/>
      <c r="HI378" s="3"/>
      <c r="HJ378" s="80">
        <v>97.001</v>
      </c>
      <c r="HK378" s="3"/>
      <c r="HL378" s="3">
        <v>96.9310455517341</v>
      </c>
      <c r="HM378" s="3"/>
      <c r="HN378" s="3"/>
      <c r="HO378" s="3"/>
      <c r="HP378" s="3"/>
      <c r="HQ378" s="3"/>
      <c r="HR378" s="3"/>
      <c r="HS378" s="3"/>
      <c r="HT378" s="3">
        <v>1130612.0</v>
      </c>
    </row>
    <row r="379" ht="12.75" customHeight="1">
      <c r="A379" s="3" t="s">
        <v>236</v>
      </c>
      <c r="B379" s="3">
        <v>2012.0</v>
      </c>
      <c r="C379" s="3">
        <v>2012.9166666666067</v>
      </c>
      <c r="D379" s="3">
        <v>522.152</v>
      </c>
      <c r="E379" s="3"/>
      <c r="F379" s="3">
        <v>96.2985558403682</v>
      </c>
      <c r="G379" s="3">
        <v>93.284338</v>
      </c>
      <c r="H379" s="3">
        <v>7.8</v>
      </c>
      <c r="I379" s="3">
        <v>0.5</v>
      </c>
      <c r="J379" s="3">
        <v>1140837.0</v>
      </c>
      <c r="K379" s="3">
        <v>344711.3046875</v>
      </c>
      <c r="L379" s="3">
        <v>281259.0</v>
      </c>
      <c r="M379" s="3">
        <v>85.561836</v>
      </c>
      <c r="N379" s="3">
        <v>103.76</v>
      </c>
      <c r="O379" s="3">
        <v>1332188.0</v>
      </c>
      <c r="P379" s="3">
        <v>3.6556</v>
      </c>
      <c r="Q379" s="3">
        <v>107.4</v>
      </c>
      <c r="R379" s="3">
        <v>1332983.0</v>
      </c>
      <c r="S379" s="3">
        <v>2018618.0</v>
      </c>
      <c r="T379" s="3">
        <v>330.926152470036</v>
      </c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 t="s">
        <v>679</v>
      </c>
      <c r="HE379" s="3">
        <v>365.8</v>
      </c>
      <c r="HF379" s="3"/>
      <c r="HG379" s="3">
        <v>365.653651362911</v>
      </c>
      <c r="HH379" s="3"/>
      <c r="HI379" s="3"/>
      <c r="HJ379" s="80">
        <v>97.154</v>
      </c>
      <c r="HK379" s="3"/>
      <c r="HL379" s="3">
        <v>97.1617005325577</v>
      </c>
      <c r="HM379" s="3"/>
      <c r="HN379" s="3"/>
      <c r="HO379" s="3"/>
      <c r="HP379" s="3"/>
      <c r="HQ379" s="3"/>
      <c r="HR379" s="3"/>
      <c r="HS379" s="3"/>
      <c r="HT379" s="3">
        <v>1140837.0</v>
      </c>
    </row>
    <row r="380" ht="12.75" customHeight="1">
      <c r="A380" s="3" t="s">
        <v>237</v>
      </c>
      <c r="B380" s="3">
        <v>2012.0</v>
      </c>
      <c r="C380" s="3">
        <v>2012.99999999994</v>
      </c>
      <c r="D380" s="3">
        <v>531.0925</v>
      </c>
      <c r="E380" s="3"/>
      <c r="F380" s="3">
        <v>96.3755466925024</v>
      </c>
      <c r="G380" s="3">
        <v>93.3481819999999</v>
      </c>
      <c r="H380" s="3">
        <v>7.8</v>
      </c>
      <c r="I380" s="3">
        <v>0.5</v>
      </c>
      <c r="J380" s="3">
        <v>1148588.0</v>
      </c>
      <c r="K380" s="3">
        <v>339248.30078125</v>
      </c>
      <c r="L380" s="3">
        <v>275684.0</v>
      </c>
      <c r="M380" s="3">
        <v>85.593888</v>
      </c>
      <c r="N380" s="3">
        <v>103.49</v>
      </c>
      <c r="O380" s="3">
        <v>1334645.0</v>
      </c>
      <c r="P380" s="3">
        <v>3.6645</v>
      </c>
      <c r="Q380" s="3">
        <v>107.2</v>
      </c>
      <c r="R380" s="3">
        <v>1335179.0</v>
      </c>
      <c r="S380" s="3">
        <v>2041428.0</v>
      </c>
      <c r="T380" s="3">
        <v>331.728635045772</v>
      </c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 t="s">
        <v>680</v>
      </c>
      <c r="HE380" s="3">
        <v>366.1</v>
      </c>
      <c r="HF380" s="3"/>
      <c r="HG380" s="3">
        <v>365.927135378921</v>
      </c>
      <c r="HH380" s="3"/>
      <c r="HI380" s="3"/>
      <c r="HJ380" s="80">
        <v>97.604</v>
      </c>
      <c r="HK380" s="3"/>
      <c r="HL380" s="3">
        <v>97.361748836891</v>
      </c>
      <c r="HM380" s="3"/>
      <c r="HN380" s="3"/>
      <c r="HO380" s="3"/>
      <c r="HP380" s="3"/>
      <c r="HQ380" s="3"/>
      <c r="HR380" s="3"/>
      <c r="HS380" s="3"/>
      <c r="HT380" s="3">
        <v>1148588.0</v>
      </c>
    </row>
    <row r="381" ht="12.75" customHeight="1">
      <c r="A381" s="3" t="s">
        <v>58</v>
      </c>
      <c r="B381" s="3">
        <v>2013.0</v>
      </c>
      <c r="C381" s="3">
        <v>2013.0833333332732</v>
      </c>
      <c r="D381" s="3">
        <v>526.9113</v>
      </c>
      <c r="E381" s="3"/>
      <c r="F381" s="3">
        <v>96.4038171960474</v>
      </c>
      <c r="G381" s="3">
        <v>93.556572</v>
      </c>
      <c r="H381" s="3">
        <v>8.0</v>
      </c>
      <c r="I381" s="3">
        <v>0.5</v>
      </c>
      <c r="J381" s="3">
        <v>1165757.0</v>
      </c>
      <c r="K381" s="3">
        <v>338010.30078125</v>
      </c>
      <c r="L381" s="3">
        <v>274377.0</v>
      </c>
      <c r="M381" s="3">
        <v>85.440433</v>
      </c>
      <c r="N381" s="3">
        <v>101.72</v>
      </c>
      <c r="O381" s="3">
        <v>1345166.0</v>
      </c>
      <c r="P381" s="3">
        <v>3.574</v>
      </c>
      <c r="Q381" s="3">
        <v>107.6</v>
      </c>
      <c r="R381" s="3">
        <v>1345650.0</v>
      </c>
      <c r="S381" s="3">
        <v>2055687.0</v>
      </c>
      <c r="T381" s="3">
        <v>331.433550306668</v>
      </c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 t="s">
        <v>681</v>
      </c>
      <c r="HE381" s="3">
        <v>366.4</v>
      </c>
      <c r="HF381" s="3"/>
      <c r="HG381" s="3">
        <v>366.254890489133</v>
      </c>
      <c r="HH381" s="3"/>
      <c r="HI381" s="3"/>
      <c r="HJ381" s="80">
        <v>97.144</v>
      </c>
      <c r="HK381" s="3"/>
      <c r="HL381" s="3">
        <v>97.5717466345303</v>
      </c>
      <c r="HM381" s="3"/>
      <c r="HN381" s="3"/>
      <c r="HO381" s="3"/>
      <c r="HP381" s="3"/>
      <c r="HQ381" s="3"/>
      <c r="HR381" s="3"/>
      <c r="HS381" s="3"/>
      <c r="HT381" s="3">
        <v>1165757.0</v>
      </c>
    </row>
    <row r="382" ht="12.75" customHeight="1">
      <c r="A382" s="3" t="s">
        <v>230</v>
      </c>
      <c r="B382" s="3">
        <v>2013.0</v>
      </c>
      <c r="C382" s="3">
        <v>2013.1666666666065</v>
      </c>
      <c r="D382" s="3">
        <v>529.0616</v>
      </c>
      <c r="E382" s="3"/>
      <c r="F382" s="3">
        <v>96.5819730845218</v>
      </c>
      <c r="G382" s="3">
        <v>94.150783</v>
      </c>
      <c r="H382" s="3">
        <v>7.8</v>
      </c>
      <c r="I382" s="3">
        <v>0.5</v>
      </c>
      <c r="J382" s="3">
        <v>1180893.0</v>
      </c>
      <c r="K382" s="3">
        <v>341594.28125</v>
      </c>
      <c r="L382" s="3">
        <v>277302.0</v>
      </c>
      <c r="M382" s="3">
        <v>85.446744</v>
      </c>
      <c r="N382" s="3">
        <v>98.66</v>
      </c>
      <c r="O382" s="3">
        <v>1353683.0</v>
      </c>
      <c r="P382" s="3">
        <v>3.586</v>
      </c>
      <c r="Q382" s="3">
        <v>108.1</v>
      </c>
      <c r="R382" s="3">
        <v>1353155.0</v>
      </c>
      <c r="S382" s="3">
        <v>2075507.0</v>
      </c>
      <c r="T382" s="3">
        <v>332.330960297513</v>
      </c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 t="s">
        <v>682</v>
      </c>
      <c r="HE382" s="3">
        <v>366.2</v>
      </c>
      <c r="HF382" s="3"/>
      <c r="HG382" s="3">
        <v>366.262668753756</v>
      </c>
      <c r="HH382" s="3"/>
      <c r="HI382" s="3"/>
      <c r="HJ382" s="80">
        <v>97.795</v>
      </c>
      <c r="HK382" s="3"/>
      <c r="HL382" s="3">
        <v>97.8490791679397</v>
      </c>
      <c r="HM382" s="3"/>
      <c r="HN382" s="3"/>
      <c r="HO382" s="3"/>
      <c r="HP382" s="3"/>
      <c r="HQ382" s="3"/>
      <c r="HR382" s="3"/>
      <c r="HS382" s="3"/>
      <c r="HT382" s="3">
        <v>1180893.0</v>
      </c>
    </row>
    <row r="383" ht="12.75" customHeight="1">
      <c r="A383" s="3" t="s">
        <v>231</v>
      </c>
      <c r="B383" s="3">
        <v>2013.0</v>
      </c>
      <c r="C383" s="3">
        <v>2013.2499999999397</v>
      </c>
      <c r="D383" s="3">
        <v>531.8869</v>
      </c>
      <c r="E383" s="3"/>
      <c r="F383" s="3">
        <v>96.8900989911213</v>
      </c>
      <c r="G383" s="3">
        <v>93.992644</v>
      </c>
      <c r="H383" s="3">
        <v>7.8</v>
      </c>
      <c r="I383" s="3">
        <v>0.5</v>
      </c>
      <c r="J383" s="3">
        <v>1185999.0</v>
      </c>
      <c r="K383" s="3">
        <v>343318.2734375</v>
      </c>
      <c r="L383" s="3">
        <v>278693.0</v>
      </c>
      <c r="M383" s="3">
        <v>85.612823</v>
      </c>
      <c r="N383" s="3">
        <v>98.2</v>
      </c>
      <c r="O383" s="3">
        <v>1354879.0</v>
      </c>
      <c r="P383" s="3">
        <v>3.5587</v>
      </c>
      <c r="Q383" s="3">
        <v>108.4</v>
      </c>
      <c r="R383" s="3">
        <v>1355035.0</v>
      </c>
      <c r="S383" s="3">
        <v>2075448.0</v>
      </c>
      <c r="T383" s="3">
        <v>332.782468117737</v>
      </c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 t="s">
        <v>683</v>
      </c>
      <c r="HE383" s="3">
        <v>366.5</v>
      </c>
      <c r="HF383" s="3"/>
      <c r="HG383" s="3">
        <v>366.530489014247</v>
      </c>
      <c r="HH383" s="3"/>
      <c r="HI383" s="3"/>
      <c r="HJ383" s="80">
        <v>98.135</v>
      </c>
      <c r="HK383" s="3"/>
      <c r="HL383" s="3">
        <v>98.0804388891713</v>
      </c>
      <c r="HM383" s="3"/>
      <c r="HN383" s="3"/>
      <c r="HO383" s="3"/>
      <c r="HP383" s="3"/>
      <c r="HQ383" s="3"/>
      <c r="HR383" s="3"/>
      <c r="HS383" s="3"/>
      <c r="HT383" s="3">
        <v>1185999.0</v>
      </c>
    </row>
    <row r="384" ht="12.75" customHeight="1">
      <c r="A384" s="3" t="s">
        <v>59</v>
      </c>
      <c r="B384" s="3">
        <v>2013.0</v>
      </c>
      <c r="C384" s="3">
        <v>2013.333333333273</v>
      </c>
      <c r="D384" s="3">
        <v>538.215</v>
      </c>
      <c r="E384" s="3"/>
      <c r="F384" s="3">
        <v>96.7591159501722</v>
      </c>
      <c r="G384" s="3">
        <v>93.994926</v>
      </c>
      <c r="H384" s="3">
        <v>7.8</v>
      </c>
      <c r="I384" s="3">
        <v>0.5</v>
      </c>
      <c r="J384" s="3">
        <v>1200315.0</v>
      </c>
      <c r="K384" s="3">
        <v>350294.2578125</v>
      </c>
      <c r="L384" s="3">
        <v>285130.0</v>
      </c>
      <c r="M384" s="3">
        <v>85.9372659999999</v>
      </c>
      <c r="N384" s="3">
        <v>99.59</v>
      </c>
      <c r="O384" s="3">
        <v>1360772.0</v>
      </c>
      <c r="P384" s="3">
        <v>3.5455</v>
      </c>
      <c r="Q384" s="3">
        <v>108.3</v>
      </c>
      <c r="R384" s="3">
        <v>1358751.0</v>
      </c>
      <c r="S384" s="3">
        <v>2080675.0</v>
      </c>
      <c r="T384" s="3">
        <v>333.326646776355</v>
      </c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 t="s">
        <v>684</v>
      </c>
      <c r="HE384" s="3">
        <v>366.7</v>
      </c>
      <c r="HF384" s="3"/>
      <c r="HG384" s="3">
        <v>366.694530531284</v>
      </c>
      <c r="HH384" s="3"/>
      <c r="HI384" s="3"/>
      <c r="HJ384" s="80">
        <v>98.323</v>
      </c>
      <c r="HK384" s="3"/>
      <c r="HL384" s="3">
        <v>98.1526487427096</v>
      </c>
      <c r="HM384" s="3"/>
      <c r="HN384" s="3"/>
      <c r="HO384" s="3"/>
      <c r="HP384" s="3"/>
      <c r="HQ384" s="3"/>
      <c r="HR384" s="3"/>
      <c r="HS384" s="3"/>
      <c r="HT384" s="3">
        <v>1200315.0</v>
      </c>
    </row>
    <row r="385" ht="12.75" customHeight="1">
      <c r="A385" s="3" t="s">
        <v>232</v>
      </c>
      <c r="B385" s="3">
        <v>2013.0</v>
      </c>
      <c r="C385" s="3">
        <v>2013.4166666666063</v>
      </c>
      <c r="D385" s="3">
        <v>539.7405</v>
      </c>
      <c r="E385" s="3"/>
      <c r="F385" s="3">
        <v>97.032153443669</v>
      </c>
      <c r="G385" s="3">
        <v>94.4122129999999</v>
      </c>
      <c r="H385" s="3">
        <v>7.7</v>
      </c>
      <c r="I385" s="3">
        <v>0.5</v>
      </c>
      <c r="J385" s="3">
        <v>1206793.0</v>
      </c>
      <c r="K385" s="3">
        <v>354109.25390625</v>
      </c>
      <c r="L385" s="3">
        <v>288784.0</v>
      </c>
      <c r="M385" s="3">
        <v>86.5168259999999</v>
      </c>
      <c r="N385" s="3">
        <v>100.0</v>
      </c>
      <c r="O385" s="3">
        <v>1370865.0</v>
      </c>
      <c r="P385" s="3">
        <v>3.5489</v>
      </c>
      <c r="Q385" s="3">
        <v>108.3</v>
      </c>
      <c r="R385" s="3">
        <v>1370157.0</v>
      </c>
      <c r="S385" s="3">
        <v>2081475.0</v>
      </c>
      <c r="T385" s="3">
        <v>334.112297202047</v>
      </c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 t="s">
        <v>685</v>
      </c>
      <c r="HE385" s="3">
        <v>367.1</v>
      </c>
      <c r="HF385" s="3"/>
      <c r="HG385" s="3">
        <v>366.952307653209</v>
      </c>
      <c r="HH385" s="3"/>
      <c r="HI385" s="3"/>
      <c r="HJ385" s="80">
        <v>98.532</v>
      </c>
      <c r="HK385" s="3"/>
      <c r="HL385" s="3">
        <v>98.296282096365</v>
      </c>
      <c r="HM385" s="3"/>
      <c r="HN385" s="3"/>
      <c r="HO385" s="3"/>
      <c r="HP385" s="3"/>
      <c r="HQ385" s="3"/>
      <c r="HR385" s="3"/>
      <c r="HS385" s="3"/>
      <c r="HT385" s="3">
        <v>1206793.0</v>
      </c>
    </row>
    <row r="386" ht="12.75" customHeight="1">
      <c r="A386" s="3" t="s">
        <v>233</v>
      </c>
      <c r="B386" s="3">
        <v>2013.0</v>
      </c>
      <c r="C386" s="3">
        <v>2013.4999999999395</v>
      </c>
      <c r="D386" s="3">
        <v>542.6551</v>
      </c>
      <c r="E386" s="3"/>
      <c r="F386" s="3">
        <v>97.0681539687325</v>
      </c>
      <c r="G386" s="3">
        <v>94.792861</v>
      </c>
      <c r="H386" s="3">
        <v>7.7</v>
      </c>
      <c r="I386" s="3">
        <v>0.5</v>
      </c>
      <c r="J386" s="3">
        <v>1219278.0</v>
      </c>
      <c r="K386" s="3">
        <v>355248.25</v>
      </c>
      <c r="L386" s="3">
        <v>289740.0</v>
      </c>
      <c r="M386" s="3">
        <v>87.3459079999999</v>
      </c>
      <c r="N386" s="3">
        <v>100.12</v>
      </c>
      <c r="O386" s="3">
        <v>1376162.0</v>
      </c>
      <c r="P386" s="3">
        <v>3.5575</v>
      </c>
      <c r="Q386" s="3">
        <v>108.4</v>
      </c>
      <c r="R386" s="3">
        <v>1375463.0</v>
      </c>
      <c r="S386" s="3">
        <v>2086609.0</v>
      </c>
      <c r="T386" s="3">
        <v>334.946241563697</v>
      </c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 t="s">
        <v>686</v>
      </c>
      <c r="HE386" s="3">
        <v>367.4</v>
      </c>
      <c r="HF386" s="3"/>
      <c r="HG386" s="3">
        <v>367.098323443441</v>
      </c>
      <c r="HH386" s="3"/>
      <c r="HI386" s="3"/>
      <c r="HJ386" s="80">
        <v>98.339</v>
      </c>
      <c r="HK386" s="3"/>
      <c r="HL386" s="3">
        <v>98.3496620676483</v>
      </c>
      <c r="HM386" s="3"/>
      <c r="HN386" s="3"/>
      <c r="HO386" s="3"/>
      <c r="HP386" s="3"/>
      <c r="HQ386" s="3"/>
      <c r="HR386" s="3"/>
      <c r="HS386" s="3"/>
      <c r="HT386" s="3">
        <v>1219278.0</v>
      </c>
    </row>
    <row r="387" ht="12.75" customHeight="1">
      <c r="A387" s="3" t="s">
        <v>60</v>
      </c>
      <c r="B387" s="3">
        <v>2013.0</v>
      </c>
      <c r="C387" s="3">
        <v>2013.5833333332728</v>
      </c>
      <c r="D387" s="3">
        <v>547.1632</v>
      </c>
      <c r="E387" s="3"/>
      <c r="F387" s="3">
        <v>97.2426543640862</v>
      </c>
      <c r="G387" s="3">
        <v>94.916195</v>
      </c>
      <c r="H387" s="3">
        <v>7.7</v>
      </c>
      <c r="I387" s="3">
        <v>0.5</v>
      </c>
      <c r="J387" s="3">
        <v>1226740.0</v>
      </c>
      <c r="K387" s="3">
        <v>359355.2421875</v>
      </c>
      <c r="L387" s="3">
        <v>293575.0</v>
      </c>
      <c r="M387" s="3">
        <v>88.441439</v>
      </c>
      <c r="N387" s="3">
        <v>98.91</v>
      </c>
      <c r="O387" s="3">
        <v>1382175.0</v>
      </c>
      <c r="P387" s="3">
        <v>3.2762</v>
      </c>
      <c r="Q387" s="3">
        <v>108.7</v>
      </c>
      <c r="R387" s="3">
        <v>1382781.0</v>
      </c>
      <c r="S387" s="3">
        <v>2100700.0</v>
      </c>
      <c r="T387" s="3">
        <v>335.741224035697</v>
      </c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 t="s">
        <v>687</v>
      </c>
      <c r="HE387" s="3">
        <v>367.7</v>
      </c>
      <c r="HF387" s="3"/>
      <c r="HG387" s="3">
        <v>368.514754056287</v>
      </c>
      <c r="HH387" s="3"/>
      <c r="HI387" s="3"/>
      <c r="HJ387" s="80">
        <v>98.295</v>
      </c>
      <c r="HK387" s="3"/>
      <c r="HL387" s="3">
        <v>98.6254302183199</v>
      </c>
      <c r="HM387" s="3"/>
      <c r="HN387" s="3"/>
      <c r="HO387" s="3"/>
      <c r="HP387" s="3"/>
      <c r="HQ387" s="3"/>
      <c r="HR387" s="3"/>
      <c r="HS387" s="3"/>
      <c r="HT387" s="3">
        <v>1226740.0</v>
      </c>
    </row>
    <row r="388" ht="12.75" customHeight="1">
      <c r="A388" s="3" t="s">
        <v>234</v>
      </c>
      <c r="B388" s="3">
        <v>2013.0</v>
      </c>
      <c r="C388" s="3">
        <v>2013.666666666606</v>
      </c>
      <c r="D388" s="3">
        <v>550.9292</v>
      </c>
      <c r="E388" s="3"/>
      <c r="F388" s="3">
        <v>97.258282028514</v>
      </c>
      <c r="G388" s="3">
        <v>95.098657</v>
      </c>
      <c r="H388" s="3">
        <v>7.6</v>
      </c>
      <c r="I388" s="3">
        <v>0.5</v>
      </c>
      <c r="J388" s="3">
        <v>1234979.0</v>
      </c>
      <c r="K388" s="3">
        <v>362458.234375</v>
      </c>
      <c r="L388" s="3">
        <v>296482.0</v>
      </c>
      <c r="M388" s="3">
        <v>89.212795</v>
      </c>
      <c r="N388" s="3">
        <v>99.66</v>
      </c>
      <c r="O388" s="3">
        <v>1387292.0</v>
      </c>
      <c r="P388" s="3">
        <v>3.2601</v>
      </c>
      <c r="Q388" s="3">
        <v>108.8</v>
      </c>
      <c r="R388" s="3">
        <v>1387597.0</v>
      </c>
      <c r="S388" s="3">
        <v>2105547.0</v>
      </c>
      <c r="T388" s="3">
        <v>336.59929729545</v>
      </c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 t="s">
        <v>688</v>
      </c>
      <c r="HE388" s="3">
        <v>367.3</v>
      </c>
      <c r="HF388" s="3"/>
      <c r="HG388" s="3">
        <v>366.756943041795</v>
      </c>
      <c r="HH388" s="3"/>
      <c r="HI388" s="3"/>
      <c r="HJ388" s="80">
        <v>98.72</v>
      </c>
      <c r="HK388" s="3"/>
      <c r="HL388" s="3">
        <v>98.7424661192975</v>
      </c>
      <c r="HM388" s="3"/>
      <c r="HN388" s="3"/>
      <c r="HO388" s="3"/>
      <c r="HP388" s="3"/>
      <c r="HQ388" s="3"/>
      <c r="HR388" s="3"/>
      <c r="HS388" s="3"/>
      <c r="HT388" s="3">
        <v>1234979.0</v>
      </c>
    </row>
    <row r="389" ht="12.75" customHeight="1">
      <c r="A389" s="3" t="s">
        <v>235</v>
      </c>
      <c r="B389" s="3">
        <v>2013.0</v>
      </c>
      <c r="C389" s="3">
        <v>2013.7499999999393</v>
      </c>
      <c r="D389" s="3">
        <v>553.2175</v>
      </c>
      <c r="E389" s="3"/>
      <c r="F389" s="3">
        <v>97.5631909410064</v>
      </c>
      <c r="G389" s="3">
        <v>95.585147</v>
      </c>
      <c r="H389" s="3">
        <v>7.4</v>
      </c>
      <c r="I389" s="3">
        <v>0.5</v>
      </c>
      <c r="J389" s="3">
        <v>1232059.0</v>
      </c>
      <c r="K389" s="3">
        <v>361257.2265625</v>
      </c>
      <c r="L389" s="3">
        <v>295104.0</v>
      </c>
      <c r="M389" s="3">
        <v>89.6457659999999</v>
      </c>
      <c r="N389" s="3">
        <v>101.72</v>
      </c>
      <c r="O389" s="3">
        <v>1391683.0</v>
      </c>
      <c r="P389" s="3">
        <v>3.1945</v>
      </c>
      <c r="Q389" s="3">
        <v>108.8</v>
      </c>
      <c r="R389" s="3">
        <v>1392046.0</v>
      </c>
      <c r="S389" s="3">
        <v>2089640.0</v>
      </c>
      <c r="T389" s="3">
        <v>337.100908074417</v>
      </c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 t="s">
        <v>689</v>
      </c>
      <c r="HE389" s="3">
        <v>367.6</v>
      </c>
      <c r="HF389" s="3"/>
      <c r="HG389" s="3">
        <v>367.843843951454</v>
      </c>
      <c r="HH389" s="3"/>
      <c r="HI389" s="3"/>
      <c r="HJ389" s="80">
        <v>99.07</v>
      </c>
      <c r="HK389" s="3"/>
      <c r="HL389" s="3">
        <v>98.9731718729021</v>
      </c>
      <c r="HM389" s="3"/>
      <c r="HN389" s="3"/>
      <c r="HO389" s="3"/>
      <c r="HP389" s="3"/>
      <c r="HQ389" s="3"/>
      <c r="HR389" s="3"/>
      <c r="HS389" s="3"/>
      <c r="HT389" s="3">
        <v>1232059.0</v>
      </c>
    </row>
    <row r="390" ht="12.75" customHeight="1">
      <c r="A390" s="3" t="s">
        <v>61</v>
      </c>
      <c r="B390" s="3">
        <v>2013.0</v>
      </c>
      <c r="C390" s="3">
        <v>2013.8333333332725</v>
      </c>
      <c r="D390" s="3">
        <v>559.7794</v>
      </c>
      <c r="E390" s="3"/>
      <c r="F390" s="3">
        <v>97.6104674421067</v>
      </c>
      <c r="G390" s="3">
        <v>95.5143999999999</v>
      </c>
      <c r="H390" s="3">
        <v>7.2</v>
      </c>
      <c r="I390" s="3">
        <v>0.5</v>
      </c>
      <c r="J390" s="3">
        <v>1257171.0</v>
      </c>
      <c r="K390" s="3">
        <v>365815.2265625</v>
      </c>
      <c r="L390" s="3">
        <v>299561.0</v>
      </c>
      <c r="M390" s="3">
        <v>89.740932</v>
      </c>
      <c r="N390" s="3">
        <v>101.54</v>
      </c>
      <c r="O390" s="3">
        <v>1397471.0</v>
      </c>
      <c r="P390" s="3">
        <v>3.1361</v>
      </c>
      <c r="Q390" s="3">
        <v>108.5</v>
      </c>
      <c r="R390" s="3">
        <v>1399242.0</v>
      </c>
      <c r="S390" s="3">
        <v>2104541.0</v>
      </c>
      <c r="T390" s="3">
        <v>337.358128296062</v>
      </c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 t="s">
        <v>690</v>
      </c>
      <c r="HE390" s="3">
        <v>367.9</v>
      </c>
      <c r="HF390" s="3"/>
      <c r="HG390" s="3">
        <v>368.133440276595</v>
      </c>
      <c r="HH390" s="3"/>
      <c r="HI390" s="3"/>
      <c r="HJ390" s="80">
        <v>99.126</v>
      </c>
      <c r="HK390" s="3"/>
      <c r="HL390" s="3">
        <v>98.9778025316288</v>
      </c>
      <c r="HM390" s="3"/>
      <c r="HN390" s="3"/>
      <c r="HO390" s="3"/>
      <c r="HP390" s="3"/>
      <c r="HQ390" s="3"/>
      <c r="HR390" s="3"/>
      <c r="HS390" s="3"/>
      <c r="HT390" s="3">
        <v>1257171.0</v>
      </c>
    </row>
    <row r="391" ht="12.75" customHeight="1">
      <c r="A391" s="3" t="s">
        <v>236</v>
      </c>
      <c r="B391" s="3">
        <v>2013.0</v>
      </c>
      <c r="C391" s="3">
        <v>2013.9166666666058</v>
      </c>
      <c r="D391" s="3">
        <v>564.9741</v>
      </c>
      <c r="E391" s="3"/>
      <c r="F391" s="3">
        <v>97.8548801027262</v>
      </c>
      <c r="G391" s="3">
        <v>95.688298</v>
      </c>
      <c r="H391" s="3">
        <v>7.2</v>
      </c>
      <c r="I391" s="3">
        <v>0.5</v>
      </c>
      <c r="J391" s="3">
        <v>1263480.0</v>
      </c>
      <c r="K391" s="3">
        <v>368698.21875</v>
      </c>
      <c r="L391" s="3">
        <v>302225.0</v>
      </c>
      <c r="M391" s="3">
        <v>90.1841979999999</v>
      </c>
      <c r="N391" s="3">
        <v>102.6</v>
      </c>
      <c r="O391" s="3">
        <v>1407533.0</v>
      </c>
      <c r="P391" s="3">
        <v>3.0344</v>
      </c>
      <c r="Q391" s="3">
        <v>108.3</v>
      </c>
      <c r="R391" s="3">
        <v>1408191.0</v>
      </c>
      <c r="S391" s="3">
        <v>2099489.0</v>
      </c>
      <c r="T391" s="3">
        <v>338.058296879446</v>
      </c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 t="s">
        <v>691</v>
      </c>
      <c r="HE391" s="3">
        <v>368.8</v>
      </c>
      <c r="HF391" s="3"/>
      <c r="HG391" s="3">
        <v>368.739506855929</v>
      </c>
      <c r="HH391" s="3"/>
      <c r="HI391" s="3"/>
      <c r="HJ391" s="85">
        <v>99.179</v>
      </c>
      <c r="HK391" s="3"/>
      <c r="HL391" s="3">
        <v>99.1198470822355</v>
      </c>
      <c r="HM391" s="3"/>
      <c r="HN391" s="3"/>
      <c r="HO391" s="3"/>
      <c r="HP391" s="3"/>
      <c r="HQ391" s="3"/>
      <c r="HR391" s="3"/>
      <c r="HS391" s="3"/>
      <c r="HT391" s="3">
        <v>1263480.0</v>
      </c>
    </row>
    <row r="392" ht="12.75" customHeight="1">
      <c r="A392" s="3" t="s">
        <v>237</v>
      </c>
      <c r="B392" s="3">
        <v>2013.0</v>
      </c>
      <c r="C392" s="3">
        <v>2013.999999999939</v>
      </c>
      <c r="D392" s="3">
        <v>562.1036</v>
      </c>
      <c r="E392" s="3"/>
      <c r="F392" s="3">
        <v>97.8595199975217</v>
      </c>
      <c r="G392" s="3">
        <v>95.8973029999999</v>
      </c>
      <c r="H392" s="3">
        <v>7.2</v>
      </c>
      <c r="I392" s="3">
        <v>0.5</v>
      </c>
      <c r="J392" s="3">
        <v>1275627.0</v>
      </c>
      <c r="K392" s="3">
        <v>365438.21875</v>
      </c>
      <c r="L392" s="3">
        <v>298828.0</v>
      </c>
      <c r="M392" s="3">
        <v>90.97487</v>
      </c>
      <c r="N392" s="3">
        <v>103.54</v>
      </c>
      <c r="O392" s="3">
        <v>1406353.0</v>
      </c>
      <c r="P392" s="3">
        <v>2.9222</v>
      </c>
      <c r="Q392" s="3">
        <v>108.3</v>
      </c>
      <c r="R392" s="3">
        <v>1406914.0</v>
      </c>
      <c r="S392" s="3">
        <v>2077121.0</v>
      </c>
      <c r="T392" s="3">
        <v>338.63083137855</v>
      </c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 t="s">
        <v>692</v>
      </c>
      <c r="HE392" s="3">
        <v>369.2</v>
      </c>
      <c r="HF392" s="3"/>
      <c r="HG392" s="3">
        <v>369.084615130587</v>
      </c>
      <c r="HH392" s="3"/>
      <c r="HI392" s="3"/>
      <c r="HJ392" s="85">
        <v>99.589</v>
      </c>
      <c r="HK392" s="3"/>
      <c r="HL392" s="3">
        <v>99.3402056281973</v>
      </c>
      <c r="HM392" s="3"/>
      <c r="HN392" s="3"/>
      <c r="HO392" s="3"/>
      <c r="HP392" s="3"/>
      <c r="HQ392" s="3"/>
      <c r="HR392" s="3"/>
      <c r="HS392" s="3"/>
      <c r="HT392" s="3">
        <v>1275627.0</v>
      </c>
    </row>
    <row r="393" ht="12.75" customHeight="1">
      <c r="A393" s="3" t="s">
        <v>58</v>
      </c>
      <c r="B393" s="3">
        <v>2014.0</v>
      </c>
      <c r="C393" s="3">
        <v>2014.0833333332723</v>
      </c>
      <c r="D393" s="3">
        <v>568.7683</v>
      </c>
      <c r="E393" s="3"/>
      <c r="F393" s="3">
        <v>97.9359183195026</v>
      </c>
      <c r="G393" s="3">
        <v>96.064633</v>
      </c>
      <c r="H393" s="3">
        <v>6.9</v>
      </c>
      <c r="I393" s="3">
        <v>0.5</v>
      </c>
      <c r="J393" s="3">
        <v>1289310.0</v>
      </c>
      <c r="K393" s="3">
        <v>367396.1953125</v>
      </c>
      <c r="L393" s="3">
        <v>300032.0</v>
      </c>
      <c r="M393" s="3">
        <v>92.1280699999999</v>
      </c>
      <c r="N393" s="3">
        <v>104.65</v>
      </c>
      <c r="O393" s="3">
        <v>1429502.0</v>
      </c>
      <c r="P393" s="3">
        <v>2.9647</v>
      </c>
      <c r="Q393" s="3">
        <v>108.6</v>
      </c>
      <c r="R393" s="3"/>
      <c r="S393" s="3">
        <v>2091367.0</v>
      </c>
      <c r="T393" s="3">
        <v>339.230471014919</v>
      </c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 t="s">
        <v>693</v>
      </c>
      <c r="HE393" s="3">
        <v>369.6</v>
      </c>
      <c r="HF393" s="3"/>
      <c r="HG393" s="3">
        <v>369.421719098947</v>
      </c>
      <c r="HH393" s="3"/>
      <c r="HI393" s="3"/>
      <c r="HJ393" s="85">
        <v>98.979</v>
      </c>
      <c r="HK393" s="3"/>
      <c r="HL393" s="3">
        <v>99.4849904991065</v>
      </c>
      <c r="HM393" s="3"/>
      <c r="HN393" s="3"/>
      <c r="HO393" s="3"/>
      <c r="HP393" s="3"/>
      <c r="HQ393" s="3"/>
      <c r="HR393" s="3"/>
      <c r="HS393" s="3"/>
      <c r="HT393" s="3">
        <v>1289310.0</v>
      </c>
    </row>
    <row r="394" ht="12.75" customHeight="1">
      <c r="A394" s="3" t="s">
        <v>230</v>
      </c>
      <c r="B394" s="3">
        <v>2014.0</v>
      </c>
      <c r="C394" s="3">
        <v>2014.1666666666056</v>
      </c>
      <c r="D394" s="3">
        <v>583.0959</v>
      </c>
      <c r="E394" s="3"/>
      <c r="F394" s="3">
        <v>98.1028069011066</v>
      </c>
      <c r="G394" s="3">
        <v>96.568746</v>
      </c>
      <c r="H394" s="3">
        <v>6.8</v>
      </c>
      <c r="I394" s="3">
        <v>0.5</v>
      </c>
      <c r="J394" s="3">
        <v>1303227.0</v>
      </c>
      <c r="K394" s="3">
        <v>371390.2109375</v>
      </c>
      <c r="L394" s="3">
        <v>304469.0</v>
      </c>
      <c r="M394" s="3">
        <v>92.999729</v>
      </c>
      <c r="N394" s="3">
        <v>104.87</v>
      </c>
      <c r="O394" s="3">
        <v>1439225.0</v>
      </c>
      <c r="P394" s="3">
        <v>2.8316</v>
      </c>
      <c r="Q394" s="3">
        <v>108.7</v>
      </c>
      <c r="R394" s="3"/>
      <c r="S394" s="3">
        <v>2110609.0</v>
      </c>
      <c r="T394" s="3">
        <v>339.908115500568</v>
      </c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 t="s">
        <v>694</v>
      </c>
      <c r="HE394" s="3">
        <v>369.7</v>
      </c>
      <c r="HF394" s="3"/>
      <c r="HG394" s="3">
        <v>369.784093613136</v>
      </c>
      <c r="HH394" s="3"/>
      <c r="HI394" s="3"/>
      <c r="HJ394" s="85">
        <v>99.481</v>
      </c>
      <c r="HK394" s="3"/>
      <c r="HL394" s="3">
        <v>99.6252942635214</v>
      </c>
      <c r="HM394" s="3"/>
      <c r="HN394" s="3"/>
      <c r="HO394" s="3"/>
      <c r="HP394" s="3"/>
      <c r="HQ394" s="3"/>
      <c r="HR394" s="3"/>
      <c r="HS394" s="3"/>
      <c r="HT394" s="3">
        <v>1303227.0</v>
      </c>
    </row>
    <row r="395" ht="12.75" customHeight="1">
      <c r="A395" s="3" t="s">
        <v>231</v>
      </c>
      <c r="B395" s="3">
        <v>2014.0</v>
      </c>
      <c r="C395" s="3">
        <v>2014.2499999999388</v>
      </c>
      <c r="D395" s="3">
        <v>576.0826</v>
      </c>
      <c r="E395" s="3"/>
      <c r="F395" s="3">
        <v>98.3213601899512</v>
      </c>
      <c r="G395" s="3">
        <v>96.8666209999999</v>
      </c>
      <c r="H395" s="3">
        <v>6.6</v>
      </c>
      <c r="I395" s="3">
        <v>0.5</v>
      </c>
      <c r="J395" s="3">
        <v>1305038.0</v>
      </c>
      <c r="K395" s="3">
        <v>367576.203125</v>
      </c>
      <c r="L395" s="3">
        <v>300341.0</v>
      </c>
      <c r="M395" s="3">
        <v>93.572201</v>
      </c>
      <c r="N395" s="3">
        <v>104.39</v>
      </c>
      <c r="O395" s="3">
        <v>1440646.0</v>
      </c>
      <c r="P395" s="3">
        <v>2.8143</v>
      </c>
      <c r="Q395" s="3">
        <v>108.8</v>
      </c>
      <c r="R395" s="3"/>
      <c r="S395" s="3">
        <v>2084020.0</v>
      </c>
      <c r="T395" s="3">
        <v>340.344856305682</v>
      </c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 t="s">
        <v>695</v>
      </c>
      <c r="HE395" s="3">
        <v>370.0</v>
      </c>
      <c r="HF395" s="3"/>
      <c r="HG395" s="3">
        <v>370.04707151129</v>
      </c>
      <c r="HH395" s="3"/>
      <c r="HI395" s="3"/>
      <c r="HJ395" s="85">
        <v>99.711</v>
      </c>
      <c r="HK395" s="3"/>
      <c r="HL395" s="3">
        <v>99.7235080674214</v>
      </c>
      <c r="HM395" s="3"/>
      <c r="HN395" s="3"/>
      <c r="HO395" s="3"/>
      <c r="HP395" s="3"/>
      <c r="HQ395" s="3"/>
      <c r="HR395" s="3"/>
      <c r="HS395" s="3"/>
      <c r="HT395" s="3">
        <v>1305038.0</v>
      </c>
    </row>
    <row r="396" ht="12.75" customHeight="1">
      <c r="A396" s="3" t="s">
        <v>59</v>
      </c>
      <c r="B396" s="3">
        <v>2014.0</v>
      </c>
      <c r="C396" s="3">
        <v>2014.333333333272</v>
      </c>
      <c r="D396" s="3">
        <v>574.5556</v>
      </c>
      <c r="E396" s="3"/>
      <c r="F396" s="3">
        <v>98.5783366931961</v>
      </c>
      <c r="G396" s="3">
        <v>97.211946</v>
      </c>
      <c r="H396" s="86">
        <v>6.4</v>
      </c>
      <c r="I396" s="3">
        <v>0.5</v>
      </c>
      <c r="J396" s="3">
        <v>1316393.0</v>
      </c>
      <c r="K396" s="3">
        <v>368898.1953125</v>
      </c>
      <c r="L396" s="52">
        <v>301449.0</v>
      </c>
      <c r="M396" s="52">
        <v>93.847327</v>
      </c>
      <c r="N396" s="52">
        <v>105.15</v>
      </c>
      <c r="O396" s="3">
        <v>1446541.0</v>
      </c>
      <c r="P396" s="3">
        <v>2.796</v>
      </c>
      <c r="Q396" s="3">
        <v>108.9</v>
      </c>
      <c r="R396" s="3"/>
      <c r="S396" s="3">
        <v>2078626.0</v>
      </c>
      <c r="T396" s="3">
        <v>342.120429001309</v>
      </c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 t="s">
        <v>696</v>
      </c>
      <c r="HE396" s="3">
        <v>370.6</v>
      </c>
      <c r="HF396" s="3"/>
      <c r="HG396" s="3">
        <v>370.529359546236</v>
      </c>
      <c r="HH396" s="3"/>
      <c r="HI396" s="3"/>
      <c r="HJ396" s="85">
        <v>100.066</v>
      </c>
      <c r="HK396" s="3"/>
      <c r="HL396" s="3">
        <v>99.943346574792</v>
      </c>
      <c r="HM396" s="3"/>
      <c r="HN396" s="3"/>
      <c r="HO396" s="3"/>
      <c r="HP396" s="3"/>
      <c r="HQ396" s="3"/>
      <c r="HR396" s="3"/>
      <c r="HS396" s="3"/>
      <c r="HT396" s="3">
        <v>1316393.0</v>
      </c>
    </row>
    <row r="397" ht="12.75" customHeight="1">
      <c r="A397" s="3" t="s">
        <v>232</v>
      </c>
      <c r="B397" s="3">
        <v>2014.0</v>
      </c>
      <c r="C397" s="3">
        <v>2014.4166666666054</v>
      </c>
      <c r="D397" s="3">
        <v>597.3441</v>
      </c>
      <c r="E397" s="3"/>
      <c r="F397" s="3">
        <v>98.567649292145</v>
      </c>
      <c r="G397" s="3">
        <v>97.368312</v>
      </c>
      <c r="H397" s="86">
        <v>6.3</v>
      </c>
      <c r="I397" s="3">
        <v>0.5</v>
      </c>
      <c r="J397" s="3">
        <v>1319817.0</v>
      </c>
      <c r="K397" s="3">
        <v>372582.1875</v>
      </c>
      <c r="L397" s="52">
        <v>304891.0</v>
      </c>
      <c r="M397" s="52">
        <v>94.481403</v>
      </c>
      <c r="N397" s="52">
        <v>106.06</v>
      </c>
      <c r="O397" s="3">
        <v>1454474.0</v>
      </c>
      <c r="P397" s="3">
        <v>2.8446</v>
      </c>
      <c r="Q397" s="3">
        <v>108.8</v>
      </c>
      <c r="R397" s="3"/>
      <c r="S397" s="3">
        <v>2072483.0</v>
      </c>
      <c r="T397" s="3">
        <v>342.807151311754</v>
      </c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85">
        <v>100.004</v>
      </c>
      <c r="HK397" s="3"/>
      <c r="HL397" s="3">
        <v>99.8144866020429</v>
      </c>
      <c r="HM397" s="3"/>
      <c r="HN397" s="3"/>
      <c r="HO397" s="3"/>
      <c r="HP397" s="3"/>
      <c r="HQ397" s="3"/>
      <c r="HR397" s="3"/>
      <c r="HS397" s="3"/>
      <c r="HT397" s="3">
        <v>1319817.0</v>
      </c>
    </row>
    <row r="398" ht="12.75" customHeight="1">
      <c r="A398" s="3" t="s">
        <v>233</v>
      </c>
      <c r="B398" s="3">
        <v>2014.0</v>
      </c>
      <c r="C398" s="3">
        <v>2014.4999999999386</v>
      </c>
      <c r="D398" s="3">
        <v>594.9484</v>
      </c>
      <c r="E398" s="3"/>
      <c r="F398" s="3">
        <v>98.841671935351</v>
      </c>
      <c r="G398" s="3">
        <v>97.619742</v>
      </c>
      <c r="H398" s="86">
        <v>6.1</v>
      </c>
      <c r="I398" s="3">
        <v>0.5</v>
      </c>
      <c r="J398" s="3">
        <v>1322456.0</v>
      </c>
      <c r="K398" s="3">
        <v>372076.1796875</v>
      </c>
      <c r="L398" s="52">
        <v>304105.0</v>
      </c>
      <c r="M398" s="52">
        <v>95.471269</v>
      </c>
      <c r="N398" s="52">
        <v>107.24</v>
      </c>
      <c r="O398" s="3">
        <v>1460812.0</v>
      </c>
      <c r="P398" s="3">
        <v>2.762</v>
      </c>
      <c r="Q398" s="3">
        <v>108.7</v>
      </c>
      <c r="R398" s="3"/>
      <c r="S398" s="3">
        <v>2062820.0</v>
      </c>
      <c r="T398" s="3">
        <v>343.631017932556</v>
      </c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85">
        <v>100.203</v>
      </c>
      <c r="HK398" s="3"/>
      <c r="HL398" s="3">
        <v>100.147596519604</v>
      </c>
      <c r="HM398" s="3"/>
      <c r="HN398" s="3"/>
      <c r="HO398" s="3"/>
      <c r="HP398" s="3"/>
      <c r="HQ398" s="3"/>
      <c r="HR398" s="3"/>
      <c r="HS398" s="3"/>
      <c r="HT398" s="3">
        <v>1322456.0</v>
      </c>
    </row>
    <row r="399" ht="12.75" customHeight="1">
      <c r="A399" s="3" t="s">
        <v>60</v>
      </c>
      <c r="B399" s="3">
        <v>2014.0</v>
      </c>
      <c r="C399" s="3">
        <v>2014.5833333332719</v>
      </c>
      <c r="D399" s="3">
        <v>602.2244</v>
      </c>
      <c r="E399" s="3"/>
      <c r="F399" s="3">
        <v>98.8361616458219</v>
      </c>
      <c r="G399" s="3">
        <v>97.932027</v>
      </c>
      <c r="H399" s="86">
        <v>6.0</v>
      </c>
      <c r="I399" s="3">
        <v>0.5</v>
      </c>
      <c r="J399" s="3">
        <v>1327880.0</v>
      </c>
      <c r="K399" s="3">
        <v>371792.171875</v>
      </c>
      <c r="L399" s="52">
        <v>303621.0</v>
      </c>
      <c r="M399" s="52">
        <v>96.840883</v>
      </c>
      <c r="N399" s="52">
        <v>108.61</v>
      </c>
      <c r="O399" s="3">
        <v>1465706.0</v>
      </c>
      <c r="P399" s="3">
        <v>2.912</v>
      </c>
      <c r="Q399" s="3">
        <v>108.6</v>
      </c>
      <c r="R399" s="3"/>
      <c r="S399" s="3">
        <v>2065330.0</v>
      </c>
      <c r="T399" s="3">
        <v>344.447160014981</v>
      </c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85">
        <v>99.862</v>
      </c>
      <c r="HK399" s="3"/>
      <c r="HL399" s="3">
        <v>100.153134109435</v>
      </c>
      <c r="HM399" s="3"/>
      <c r="HN399" s="3"/>
      <c r="HO399" s="3"/>
      <c r="HP399" s="3"/>
      <c r="HQ399" s="3"/>
      <c r="HR399" s="3"/>
      <c r="HS399" s="3"/>
      <c r="HT399" s="3">
        <v>1327880.0</v>
      </c>
    </row>
    <row r="400" ht="12.75" customHeight="1">
      <c r="A400" s="3" t="s">
        <v>234</v>
      </c>
      <c r="B400" s="3">
        <v>2014.0</v>
      </c>
      <c r="C400" s="3">
        <v>2014.6666666666051</v>
      </c>
      <c r="D400" s="3">
        <v>602.3137</v>
      </c>
      <c r="E400" s="3"/>
      <c r="F400" s="3">
        <v>99.0254237211698</v>
      </c>
      <c r="G400" s="3">
        <v>98.061379</v>
      </c>
      <c r="H400" s="86">
        <v>6.0</v>
      </c>
      <c r="I400" s="3">
        <v>0.5</v>
      </c>
      <c r="J400" s="3">
        <v>1334564.0</v>
      </c>
      <c r="K400" s="3">
        <v>372013.1640625</v>
      </c>
      <c r="L400" s="52">
        <v>303570.0</v>
      </c>
      <c r="M400" s="52">
        <v>97.681948</v>
      </c>
      <c r="N400" s="52">
        <v>107.6</v>
      </c>
      <c r="O400" s="3">
        <v>1472318.0</v>
      </c>
      <c r="P400" s="3">
        <v>2.8843</v>
      </c>
      <c r="Q400" s="3">
        <v>108.5</v>
      </c>
      <c r="R400" s="3"/>
      <c r="S400" s="3">
        <v>2066464.0</v>
      </c>
      <c r="T400" s="3">
        <v>345.149979298333</v>
      </c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85">
        <v>100.249</v>
      </c>
      <c r="HK400" s="3"/>
      <c r="HL400" s="3">
        <v>100.1891613893</v>
      </c>
      <c r="HM400" s="3"/>
      <c r="HN400" s="3"/>
      <c r="HO400" s="3"/>
      <c r="HP400" s="3"/>
      <c r="HQ400" s="3"/>
      <c r="HR400" s="3"/>
      <c r="HS400" s="3"/>
      <c r="HT400" s="3">
        <v>1334564.0</v>
      </c>
    </row>
    <row r="401" ht="12.75" customHeight="1">
      <c r="A401" s="3" t="s">
        <v>235</v>
      </c>
      <c r="B401" s="3">
        <v>2014.0</v>
      </c>
      <c r="C401" s="3">
        <v>2014.7499999999384</v>
      </c>
      <c r="D401" s="3">
        <v>604.8918</v>
      </c>
      <c r="E401" s="3"/>
      <c r="F401" s="3">
        <v>99.0536224653701</v>
      </c>
      <c r="G401" s="3">
        <v>98.306594</v>
      </c>
      <c r="H401" s="3">
        <v>6.0</v>
      </c>
      <c r="I401" s="3">
        <v>0.5</v>
      </c>
      <c r="J401" s="3">
        <v>1340680.0</v>
      </c>
      <c r="K401" s="3">
        <v>361413.1484375</v>
      </c>
      <c r="L401" s="52">
        <v>292432.0</v>
      </c>
      <c r="M401" s="52">
        <v>97.97717</v>
      </c>
      <c r="N401" s="52">
        <v>107.77</v>
      </c>
      <c r="O401" s="3">
        <v>1476074.0</v>
      </c>
      <c r="P401" s="3">
        <v>2.94</v>
      </c>
      <c r="Q401" s="3">
        <v>108.3</v>
      </c>
      <c r="R401" s="3"/>
      <c r="S401" s="3">
        <v>2073569.0</v>
      </c>
      <c r="T401" s="3">
        <v>346.005169228012</v>
      </c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80">
        <v>100.285</v>
      </c>
      <c r="HK401" s="3"/>
      <c r="HL401" s="3">
        <v>100.166165964221</v>
      </c>
      <c r="HM401" s="3"/>
      <c r="HN401" s="3"/>
      <c r="HO401" s="3"/>
      <c r="HP401" s="3"/>
      <c r="HQ401" s="3"/>
      <c r="HR401" s="3"/>
      <c r="HS401" s="3"/>
      <c r="HT401" s="3">
        <v>1340680.0</v>
      </c>
    </row>
    <row r="402" ht="12.75" customHeight="1">
      <c r="A402" s="3" t="s">
        <v>61</v>
      </c>
      <c r="B402" s="3">
        <v>2014.0</v>
      </c>
      <c r="C402" s="3">
        <v>2014.8333333332716</v>
      </c>
      <c r="D402" s="3">
        <v>602.4246</v>
      </c>
      <c r="E402" s="3"/>
      <c r="F402" s="3">
        <v>99.1929819459502</v>
      </c>
      <c r="G402" s="3">
        <v>98.525043</v>
      </c>
      <c r="H402" s="3">
        <v>5.9</v>
      </c>
      <c r="I402" s="3">
        <v>0.5</v>
      </c>
      <c r="J402" s="3">
        <v>1345259.0</v>
      </c>
      <c r="K402" s="3">
        <v>369426.1328125</v>
      </c>
      <c r="L402" s="3">
        <v>299984.0</v>
      </c>
      <c r="M402" s="3">
        <v>97.726659</v>
      </c>
      <c r="N402" s="3">
        <v>107.76</v>
      </c>
      <c r="O402" s="3">
        <v>1482735.0</v>
      </c>
      <c r="P402" s="3">
        <v>2.9371</v>
      </c>
      <c r="Q402" s="3">
        <v>107.7</v>
      </c>
      <c r="R402" s="3"/>
      <c r="S402" s="3">
        <v>2062087.0</v>
      </c>
      <c r="T402" s="3">
        <v>346.928776787367</v>
      </c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80">
        <v>100.404</v>
      </c>
      <c r="HK402" s="3"/>
      <c r="HL402" s="3">
        <v>100.225677897671</v>
      </c>
      <c r="HM402" s="3"/>
      <c r="HN402" s="3"/>
      <c r="HO402" s="3"/>
      <c r="HP402" s="3"/>
      <c r="HQ402" s="3"/>
      <c r="HR402" s="3"/>
      <c r="HS402" s="3"/>
      <c r="HT402" s="3">
        <v>1345259.0</v>
      </c>
    </row>
    <row r="403" ht="12.75" customHeight="1">
      <c r="A403" s="3" t="s">
        <v>236</v>
      </c>
      <c r="B403" s="3">
        <v>2014.0</v>
      </c>
      <c r="C403" s="3">
        <v>2014.916666666605</v>
      </c>
      <c r="D403" s="3">
        <v>604.1861404000001</v>
      </c>
      <c r="E403" s="3"/>
      <c r="F403" s="3">
        <v>99.1572057217005</v>
      </c>
      <c r="G403" s="3">
        <v>98.868258</v>
      </c>
      <c r="H403" s="3">
        <v>5.7</v>
      </c>
      <c r="I403" s="3">
        <v>0.5</v>
      </c>
      <c r="J403" s="3">
        <v>1357703.0</v>
      </c>
      <c r="K403" s="3">
        <v>374294.125</v>
      </c>
      <c r="L403" s="3">
        <v>304391.0</v>
      </c>
      <c r="M403" s="3">
        <v>97.793752</v>
      </c>
      <c r="N403" s="3">
        <v>107.59</v>
      </c>
      <c r="O403" s="3">
        <v>1486911.0</v>
      </c>
      <c r="P403" s="3">
        <v>2.9683</v>
      </c>
      <c r="Q403" s="3">
        <v>107.6</v>
      </c>
      <c r="R403" s="3"/>
      <c r="S403" s="3">
        <v>2068436.0</v>
      </c>
      <c r="T403" s="3">
        <v>347.593067910778</v>
      </c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80">
        <v>100.142</v>
      </c>
      <c r="HK403" s="3"/>
      <c r="HL403" s="3">
        <v>100.050375176031</v>
      </c>
      <c r="HM403" s="3"/>
      <c r="HN403" s="3"/>
      <c r="HO403" s="3"/>
      <c r="HP403" s="3"/>
      <c r="HQ403" s="3"/>
      <c r="HR403" s="3"/>
      <c r="HS403" s="3"/>
      <c r="HT403" s="3">
        <v>1357703.0</v>
      </c>
    </row>
    <row r="404" ht="12.75" customHeight="1">
      <c r="A404" s="3" t="s">
        <v>237</v>
      </c>
      <c r="B404" s="3">
        <v>2014.0</v>
      </c>
      <c r="C404" s="3">
        <v>2014.9999999999382</v>
      </c>
      <c r="D404" s="3">
        <v>605.9476808000001</v>
      </c>
      <c r="E404" s="3"/>
      <c r="F404" s="3">
        <v>99.2518522100144</v>
      </c>
      <c r="G404" s="3">
        <v>99.006699</v>
      </c>
      <c r="H404" s="3">
        <v>5.7</v>
      </c>
      <c r="I404" s="3">
        <v>0.5</v>
      </c>
      <c r="J404" s="3">
        <v>1369063.0</v>
      </c>
      <c r="K404" s="3">
        <v>370991.1171875</v>
      </c>
      <c r="L404" s="3">
        <v>300587.0</v>
      </c>
      <c r="M404" s="3">
        <v>98.1795889999999</v>
      </c>
      <c r="N404" s="3">
        <v>107.99</v>
      </c>
      <c r="O404" s="3">
        <v>1493982.0</v>
      </c>
      <c r="P404" s="3">
        <v>2.8856</v>
      </c>
      <c r="Q404" s="3">
        <v>107.1</v>
      </c>
      <c r="R404" s="3"/>
      <c r="S404" s="3">
        <v>2079347.0</v>
      </c>
      <c r="T404" s="3">
        <v>348.344296134428</v>
      </c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80">
        <v>100.134</v>
      </c>
      <c r="HK404" s="3"/>
      <c r="HL404" s="3">
        <v>99.8967705948614</v>
      </c>
      <c r="HM404" s="3"/>
      <c r="HN404" s="3"/>
      <c r="HO404" s="3"/>
      <c r="HP404" s="3"/>
      <c r="HQ404" s="3"/>
      <c r="HR404" s="3"/>
      <c r="HS404" s="3"/>
      <c r="HT404" s="3">
        <v>1369063.0</v>
      </c>
    </row>
    <row r="405" ht="12.75" customHeight="1">
      <c r="A405" s="3" t="s">
        <v>58</v>
      </c>
      <c r="B405" s="3">
        <v>2015.0</v>
      </c>
      <c r="C405" s="3">
        <v>2015.0833333332714</v>
      </c>
      <c r="D405" s="3">
        <v>626.8752258689175</v>
      </c>
      <c r="E405" s="3"/>
      <c r="F405" s="3">
        <v>99.4458258189578</v>
      </c>
      <c r="G405" s="3">
        <v>98.8937339999999</v>
      </c>
      <c r="H405" s="3">
        <v>5.6</v>
      </c>
      <c r="I405" s="3">
        <v>0.5</v>
      </c>
      <c r="J405" s="3">
        <v>1381656.0</v>
      </c>
      <c r="K405" s="3">
        <v>374224.1171875</v>
      </c>
      <c r="L405" s="3">
        <v>303573.0</v>
      </c>
      <c r="M405" s="3">
        <v>98.8878129999999</v>
      </c>
      <c r="N405" s="3">
        <v>108.83</v>
      </c>
      <c r="O405" s="3">
        <v>1502532.0</v>
      </c>
      <c r="P405" s="3">
        <v>2.8786</v>
      </c>
      <c r="Q405" s="3">
        <v>106.6</v>
      </c>
      <c r="R405" s="3"/>
      <c r="S405" s="3">
        <v>2072474.0</v>
      </c>
      <c r="T405" s="3">
        <v>349.010485377232</v>
      </c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80">
        <v>99.258</v>
      </c>
      <c r="HK405" s="3"/>
      <c r="HL405" s="3">
        <v>99.8095048472098</v>
      </c>
      <c r="HM405" s="3"/>
      <c r="HN405" s="3"/>
      <c r="HO405" s="3"/>
      <c r="HP405" s="3"/>
      <c r="HQ405" s="3"/>
      <c r="HR405" s="3"/>
      <c r="HS405" s="3"/>
      <c r="HT405" s="3">
        <v>1381656.0</v>
      </c>
    </row>
    <row r="406" ht="12.75" customHeight="1">
      <c r="A406" s="3" t="s">
        <v>230</v>
      </c>
      <c r="B406" s="3">
        <v>2015.0</v>
      </c>
      <c r="C406" s="3">
        <v>2015.1666666666047</v>
      </c>
      <c r="D406" s="3">
        <v>624.9946001913107</v>
      </c>
      <c r="E406" s="3"/>
      <c r="F406" s="3">
        <v>99.5101782753507</v>
      </c>
      <c r="G406" s="3">
        <v>99.302415</v>
      </c>
      <c r="H406" s="3">
        <v>5.5</v>
      </c>
      <c r="I406" s="3">
        <v>0.5</v>
      </c>
      <c r="J406" s="3">
        <v>1377203.0</v>
      </c>
      <c r="K406" s="3">
        <v>377723.109375</v>
      </c>
      <c r="L406" s="3">
        <v>306701.0</v>
      </c>
      <c r="M406" s="3">
        <v>99.4507969999999</v>
      </c>
      <c r="N406" s="3">
        <v>111.92</v>
      </c>
      <c r="O406" s="3">
        <v>1507266.0</v>
      </c>
      <c r="P406" s="3">
        <v>2.5131</v>
      </c>
      <c r="Q406" s="3">
        <v>106.8</v>
      </c>
      <c r="R406" s="3"/>
      <c r="S406" s="3">
        <v>2069870.0</v>
      </c>
      <c r="T406" s="3">
        <v>349.791140589646</v>
      </c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80">
        <v>99.512</v>
      </c>
      <c r="HK406" s="3"/>
      <c r="HL406" s="3">
        <v>99.7154528215852</v>
      </c>
      <c r="HM406" s="3"/>
      <c r="HN406" s="3"/>
      <c r="HO406" s="3"/>
      <c r="HP406" s="3"/>
      <c r="HQ406" s="3"/>
      <c r="HR406" s="3"/>
      <c r="HS406" s="3"/>
      <c r="HT406" s="3">
        <v>1377203.0</v>
      </c>
    </row>
    <row r="407" ht="12.75" customHeight="1">
      <c r="A407" s="3" t="s">
        <v>231</v>
      </c>
      <c r="B407" s="3">
        <v>2015.0</v>
      </c>
      <c r="C407" s="3">
        <v>2015.249999999938</v>
      </c>
      <c r="D407" s="3">
        <v>627.494578592076</v>
      </c>
      <c r="E407" s="3"/>
      <c r="F407" s="3">
        <v>99.5531753606074</v>
      </c>
      <c r="G407" s="3">
        <v>99.40385</v>
      </c>
      <c r="H407" s="3">
        <v>5.5</v>
      </c>
      <c r="I407" s="3">
        <v>0.5</v>
      </c>
      <c r="J407" s="3">
        <v>1392646.0</v>
      </c>
      <c r="K407" s="3">
        <v>376658.1015625</v>
      </c>
      <c r="L407" s="3">
        <v>305112.0</v>
      </c>
      <c r="M407" s="3">
        <v>99.86139</v>
      </c>
      <c r="N407" s="3">
        <v>113.08</v>
      </c>
      <c r="O407" s="3">
        <v>1512553.0</v>
      </c>
      <c r="P407" s="3">
        <v>2.5246</v>
      </c>
      <c r="Q407" s="3">
        <v>106.9</v>
      </c>
      <c r="R407" s="3"/>
      <c r="S407" s="3">
        <v>2088782.0</v>
      </c>
      <c r="T407" s="3">
        <v>350.671856278085</v>
      </c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80">
        <v>99.701</v>
      </c>
      <c r="HK407" s="3"/>
      <c r="HL407" s="3">
        <v>99.7569784203094</v>
      </c>
      <c r="HM407" s="3"/>
      <c r="HN407" s="3"/>
      <c r="HO407" s="3"/>
      <c r="HP407" s="3"/>
      <c r="HQ407" s="3"/>
      <c r="HR407" s="3"/>
      <c r="HS407" s="3"/>
      <c r="HT407" s="3">
        <v>1392646.0</v>
      </c>
    </row>
    <row r="408" ht="12.75" customHeight="1">
      <c r="A408" s="3" t="s">
        <v>59</v>
      </c>
      <c r="B408" s="3">
        <v>2015.0</v>
      </c>
      <c r="C408" s="3">
        <v>2015.3333333332712</v>
      </c>
      <c r="D408" s="3">
        <v>640.6664808380336</v>
      </c>
      <c r="E408" s="3"/>
      <c r="F408" s="3">
        <v>99.6069344299777</v>
      </c>
      <c r="G408" s="3">
        <v>99.669158</v>
      </c>
      <c r="H408" s="3">
        <v>5.6</v>
      </c>
      <c r="I408" s="3">
        <v>0.5</v>
      </c>
      <c r="J408" s="3">
        <v>1407086.0</v>
      </c>
      <c r="K408" s="3">
        <v>379569.1015625</v>
      </c>
      <c r="L408" s="3">
        <v>308012.0</v>
      </c>
      <c r="M408" s="3">
        <v>100.1222</v>
      </c>
      <c r="N408" s="3">
        <v>112.86</v>
      </c>
      <c r="O408" s="3">
        <v>1515805.0</v>
      </c>
      <c r="P408" s="3">
        <v>2.5951</v>
      </c>
      <c r="Q408" s="3">
        <v>107.0</v>
      </c>
      <c r="R408" s="3"/>
      <c r="S408" s="3">
        <v>2094903.0</v>
      </c>
      <c r="T408" s="3">
        <v>351.617717398651</v>
      </c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80">
        <v>99.945</v>
      </c>
      <c r="HK408" s="3"/>
      <c r="HL408" s="3">
        <v>99.8624974262569</v>
      </c>
      <c r="HM408" s="3"/>
      <c r="HN408" s="3"/>
      <c r="HO408" s="3"/>
      <c r="HP408" s="3"/>
      <c r="HQ408" s="3"/>
      <c r="HR408" s="3"/>
      <c r="HS408" s="3"/>
      <c r="HT408" s="3">
        <v>1407086.0</v>
      </c>
    </row>
    <row r="409" ht="12.75" customHeight="1">
      <c r="A409" s="3" t="s">
        <v>232</v>
      </c>
      <c r="B409" s="3">
        <v>2015.0</v>
      </c>
      <c r="C409" s="3">
        <v>2015.4166666666044</v>
      </c>
      <c r="D409" s="3">
        <v>637.4944921951369</v>
      </c>
      <c r="E409" s="3"/>
      <c r="F409" s="3">
        <v>99.7632643395707</v>
      </c>
      <c r="G409" s="3">
        <v>99.811846</v>
      </c>
      <c r="H409" s="3">
        <v>5.6</v>
      </c>
      <c r="I409" s="3">
        <v>0.5</v>
      </c>
      <c r="J409" s="3">
        <v>1402446.0</v>
      </c>
      <c r="K409" s="3">
        <v>387250.09375</v>
      </c>
      <c r="L409" s="3">
        <v>315381.0</v>
      </c>
      <c r="M409" s="3">
        <v>100.17056</v>
      </c>
      <c r="N409" s="3">
        <v>113.94</v>
      </c>
      <c r="O409" s="3">
        <v>1519840.0</v>
      </c>
      <c r="P409" s="3">
        <v>2.5681</v>
      </c>
      <c r="Q409" s="3">
        <v>107.1</v>
      </c>
      <c r="R409" s="3"/>
      <c r="S409" s="3">
        <v>2091221.0</v>
      </c>
      <c r="T409" s="3">
        <v>352.930281653321</v>
      </c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80">
        <v>100.115</v>
      </c>
      <c r="HK409" s="3"/>
      <c r="HL409" s="3">
        <v>99.9396446675537</v>
      </c>
      <c r="HM409" s="3"/>
      <c r="HN409" s="3"/>
      <c r="HO409" s="3"/>
      <c r="HP409" s="3"/>
      <c r="HQ409" s="3"/>
      <c r="HR409" s="3"/>
      <c r="HS409" s="3"/>
      <c r="HT409" s="3">
        <v>1402446.0</v>
      </c>
    </row>
    <row r="410" ht="12.75" customHeight="1">
      <c r="A410" s="3" t="s">
        <v>233</v>
      </c>
      <c r="B410" s="3">
        <v>2015.0</v>
      </c>
      <c r="C410" s="3">
        <v>2015.4999999999377</v>
      </c>
      <c r="D410" s="3">
        <v>648.3318985624542</v>
      </c>
      <c r="E410" s="3"/>
      <c r="F410" s="3">
        <v>99.8363653293941</v>
      </c>
      <c r="G410" s="3">
        <v>99.918996</v>
      </c>
      <c r="H410" s="3">
        <v>5.5</v>
      </c>
      <c r="I410" s="3">
        <v>0.5</v>
      </c>
      <c r="J410" s="3">
        <v>1405775.0</v>
      </c>
      <c r="K410" s="3">
        <v>387837.0859375</v>
      </c>
      <c r="L410" s="3">
        <v>315525.0</v>
      </c>
      <c r="M410" s="3">
        <v>100.00724</v>
      </c>
      <c r="N410" s="3">
        <v>114.67</v>
      </c>
      <c r="O410" s="3">
        <v>1537599.0</v>
      </c>
      <c r="P410" s="3">
        <v>2.5921</v>
      </c>
      <c r="Q410" s="3">
        <v>107.1</v>
      </c>
      <c r="R410" s="3"/>
      <c r="S410" s="3">
        <v>2088170.0</v>
      </c>
      <c r="T410" s="3">
        <v>353.719150677163</v>
      </c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80">
        <v>100.163</v>
      </c>
      <c r="HK410" s="3"/>
      <c r="HL410" s="3">
        <v>100.05805553344</v>
      </c>
      <c r="HM410" s="3"/>
      <c r="HN410" s="3"/>
      <c r="HO410" s="3"/>
      <c r="HP410" s="3"/>
      <c r="HQ410" s="3"/>
      <c r="HR410" s="3"/>
      <c r="HS410" s="3"/>
      <c r="HT410" s="3">
        <v>1405775.0</v>
      </c>
    </row>
    <row r="411" ht="12.75" customHeight="1">
      <c r="A411" s="3" t="s">
        <v>60</v>
      </c>
      <c r="B411" s="3">
        <v>2015.0</v>
      </c>
      <c r="C411" s="3">
        <v>2015.583333333271</v>
      </c>
      <c r="D411" s="3">
        <v>644.4419071710795</v>
      </c>
      <c r="E411" s="3"/>
      <c r="F411" s="3">
        <v>100.21639627203</v>
      </c>
      <c r="G411" s="3">
        <v>99.810372</v>
      </c>
      <c r="H411" s="3">
        <v>5.4</v>
      </c>
      <c r="I411" s="3">
        <v>0.5</v>
      </c>
      <c r="J411" s="3">
        <v>1424502.0</v>
      </c>
      <c r="K411" s="3">
        <v>388883.0859375</v>
      </c>
      <c r="L411" s="3">
        <v>316355.0</v>
      </c>
      <c r="M411" s="3">
        <v>99.6333379999999</v>
      </c>
      <c r="N411" s="3">
        <v>116.6</v>
      </c>
      <c r="O411" s="3">
        <v>1543008.0</v>
      </c>
      <c r="P411" s="3">
        <v>2.5751</v>
      </c>
      <c r="Q411" s="3">
        <v>106.9</v>
      </c>
      <c r="R411" s="3"/>
      <c r="S411" s="3">
        <v>2103216.0</v>
      </c>
      <c r="T411" s="3">
        <v>354.98343920059</v>
      </c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80">
        <v>100.008</v>
      </c>
      <c r="HK411" s="3"/>
      <c r="HL411" s="3">
        <v>100.26187059653</v>
      </c>
      <c r="HM411" s="3"/>
      <c r="HN411" s="3"/>
      <c r="HO411" s="3"/>
      <c r="HP411" s="3"/>
      <c r="HQ411" s="3"/>
      <c r="HR411" s="3"/>
      <c r="HS411" s="3"/>
      <c r="HT411" s="3">
        <v>1424502.0</v>
      </c>
    </row>
    <row r="412" ht="12.75" customHeight="1">
      <c r="A412" s="3" t="s">
        <v>234</v>
      </c>
      <c r="B412" s="3">
        <v>2015.0</v>
      </c>
      <c r="C412" s="3">
        <v>2015.6666666666042</v>
      </c>
      <c r="D412" s="3">
        <v>661.8418386646986</v>
      </c>
      <c r="E412" s="3"/>
      <c r="F412" s="3">
        <v>100.185631668807</v>
      </c>
      <c r="G412" s="3">
        <v>100.17462</v>
      </c>
      <c r="H412" s="3">
        <v>5.3</v>
      </c>
      <c r="I412" s="3">
        <v>0.5</v>
      </c>
      <c r="J412" s="3">
        <v>1428756.0</v>
      </c>
      <c r="K412" s="3">
        <v>390427.078125</v>
      </c>
      <c r="L412" s="3">
        <v>317491.0</v>
      </c>
      <c r="M412" s="3">
        <v>99.589965</v>
      </c>
      <c r="N412" s="3">
        <v>116.26</v>
      </c>
      <c r="O412" s="3">
        <v>1546393.0</v>
      </c>
      <c r="P412" s="3">
        <v>2.623</v>
      </c>
      <c r="Q412" s="3">
        <v>106.4</v>
      </c>
      <c r="R412" s="3"/>
      <c r="S412" s="3">
        <v>2104196.0</v>
      </c>
      <c r="T412" s="3">
        <v>356.054575061075</v>
      </c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80">
        <v>100.257</v>
      </c>
      <c r="HK412" s="3"/>
      <c r="HL412" s="3">
        <v>100.141219581304</v>
      </c>
      <c r="HM412" s="3"/>
      <c r="HN412" s="3"/>
      <c r="HO412" s="3"/>
      <c r="HP412" s="3"/>
      <c r="HQ412" s="3"/>
      <c r="HR412" s="3"/>
      <c r="HS412" s="3"/>
      <c r="HT412" s="3">
        <v>1428756.0</v>
      </c>
    </row>
    <row r="413" ht="12.75" customHeight="1">
      <c r="A413" s="3" t="s">
        <v>235</v>
      </c>
      <c r="B413" s="3">
        <v>2015.0</v>
      </c>
      <c r="C413" s="3">
        <v>2015.7499999999375</v>
      </c>
      <c r="D413" s="3">
        <v>655.8852621167163</v>
      </c>
      <c r="E413" s="3"/>
      <c r="F413" s="3">
        <v>100.236232736359</v>
      </c>
      <c r="G413" s="3">
        <v>100.61501</v>
      </c>
      <c r="H413" s="3">
        <v>5.2</v>
      </c>
      <c r="I413" s="3">
        <v>0.5</v>
      </c>
      <c r="J413" s="3">
        <v>1441123.0</v>
      </c>
      <c r="K413" s="3">
        <v>381566.078125</v>
      </c>
      <c r="L413" s="3">
        <v>308627.0</v>
      </c>
      <c r="M413" s="3">
        <v>99.8766969999999</v>
      </c>
      <c r="N413" s="3">
        <v>113.8</v>
      </c>
      <c r="O413" s="3">
        <v>1554320.0</v>
      </c>
      <c r="P413" s="3">
        <v>2.5635</v>
      </c>
      <c r="Q413" s="3">
        <v>106.3</v>
      </c>
      <c r="R413" s="3"/>
      <c r="S413" s="3">
        <v>2112316.0</v>
      </c>
      <c r="T413" s="3">
        <v>356.856303871229</v>
      </c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80">
        <v>100.16</v>
      </c>
      <c r="HK413" s="3"/>
      <c r="HL413" s="3">
        <v>100.02649869505</v>
      </c>
      <c r="HM413" s="3"/>
      <c r="HN413" s="3"/>
      <c r="HO413" s="3"/>
      <c r="HP413" s="3"/>
      <c r="HQ413" s="3"/>
      <c r="HR413" s="3"/>
      <c r="HS413" s="3"/>
      <c r="HT413" s="3">
        <v>1441123.0</v>
      </c>
    </row>
    <row r="414" ht="12.75" customHeight="1">
      <c r="A414" s="3" t="s">
        <v>61</v>
      </c>
      <c r="B414" s="3">
        <v>2015.0</v>
      </c>
      <c r="C414" s="3">
        <v>2015.8333333332707</v>
      </c>
      <c r="D414" s="3">
        <v>663.1</v>
      </c>
      <c r="E414" s="3"/>
      <c r="F414" s="3">
        <v>100.42493558486</v>
      </c>
      <c r="G414" s="3">
        <v>100.736</v>
      </c>
      <c r="H414" s="3">
        <v>5.1</v>
      </c>
      <c r="I414" s="3">
        <v>0.5</v>
      </c>
      <c r="J414" s="3">
        <v>1457622.0</v>
      </c>
      <c r="K414" s="3">
        <v>388720.0703125</v>
      </c>
      <c r="L414" s="3">
        <v>315244.0</v>
      </c>
      <c r="M414" s="3">
        <v>100.49624</v>
      </c>
      <c r="N414" s="3">
        <v>113.39</v>
      </c>
      <c r="O414" s="3">
        <v>1565008.0</v>
      </c>
      <c r="P414" s="3">
        <v>2.55</v>
      </c>
      <c r="Q414" s="3">
        <v>106.1</v>
      </c>
      <c r="R414" s="3"/>
      <c r="S414" s="3">
        <v>2125543.0</v>
      </c>
      <c r="T414" s="3">
        <v>357.863992304362</v>
      </c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80">
        <v>100.293</v>
      </c>
      <c r="HK414" s="3"/>
      <c r="HL414" s="3">
        <v>100.147482128012</v>
      </c>
      <c r="HM414" s="3"/>
      <c r="HN414" s="3"/>
      <c r="HO414" s="3"/>
      <c r="HP414" s="3"/>
      <c r="HQ414" s="3"/>
      <c r="HR414" s="3"/>
      <c r="HS414" s="3"/>
      <c r="HT414" s="3">
        <v>1457622.0</v>
      </c>
    </row>
    <row r="415" ht="12.75" customHeight="1">
      <c r="A415" s="3" t="s">
        <v>236</v>
      </c>
      <c r="B415" s="3">
        <v>2015.0</v>
      </c>
      <c r="C415" s="3">
        <v>2015.916666666604</v>
      </c>
      <c r="D415" s="3">
        <v>662.9</v>
      </c>
      <c r="E415" s="3"/>
      <c r="F415" s="3">
        <v>100.570594362818</v>
      </c>
      <c r="G415" s="3">
        <v>100.95034</v>
      </c>
      <c r="H415" s="3">
        <v>5.1</v>
      </c>
      <c r="I415" s="3">
        <v>0.5</v>
      </c>
      <c r="J415" s="3">
        <v>1455058.0</v>
      </c>
      <c r="K415" s="3">
        <v>389272.0703125</v>
      </c>
      <c r="L415" s="3">
        <v>315332.0</v>
      </c>
      <c r="M415" s="3">
        <v>100.87997</v>
      </c>
      <c r="N415" s="3">
        <v>116.24</v>
      </c>
      <c r="O415" s="3">
        <v>1570810.0</v>
      </c>
      <c r="P415" s="3">
        <v>2.5902</v>
      </c>
      <c r="Q415" s="3">
        <v>105.9</v>
      </c>
      <c r="R415" s="3"/>
      <c r="S415" s="3">
        <v>2120183.0</v>
      </c>
      <c r="T415" s="3">
        <v>358.675471204422</v>
      </c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80">
        <v>100.253</v>
      </c>
      <c r="HK415" s="3"/>
      <c r="HL415" s="3">
        <v>100.148805292204</v>
      </c>
      <c r="HM415" s="3"/>
      <c r="HN415" s="3"/>
      <c r="HO415" s="3"/>
      <c r="HP415" s="3"/>
      <c r="HQ415" s="3"/>
      <c r="HR415" s="3"/>
      <c r="HS415" s="3"/>
      <c r="HT415" s="3">
        <v>1455058.0</v>
      </c>
    </row>
    <row r="416" ht="12.75" customHeight="1">
      <c r="A416" s="3" t="s">
        <v>237</v>
      </c>
      <c r="B416" s="3">
        <v>2015.0</v>
      </c>
      <c r="C416" s="3">
        <v>2015.9999999999372</v>
      </c>
      <c r="D416" s="3">
        <v>676.2</v>
      </c>
      <c r="E416" s="3"/>
      <c r="F416" s="3">
        <v>100.734829809565</v>
      </c>
      <c r="G416" s="3">
        <v>101.01366</v>
      </c>
      <c r="H416" s="3">
        <v>5.1</v>
      </c>
      <c r="I416" s="3">
        <v>0.5</v>
      </c>
      <c r="J416" s="3">
        <v>1463750.0</v>
      </c>
      <c r="K416" s="3">
        <v>380103.0703125</v>
      </c>
      <c r="L416" s="3">
        <v>305858.0</v>
      </c>
      <c r="M416" s="3">
        <v>101.02379</v>
      </c>
      <c r="N416" s="3">
        <v>113.58</v>
      </c>
      <c r="O416" s="3">
        <v>1581554.0</v>
      </c>
      <c r="P416" s="3">
        <v>2.5999</v>
      </c>
      <c r="Q416" s="3">
        <v>105.6</v>
      </c>
      <c r="R416" s="3"/>
      <c r="S416" s="3">
        <v>2131750.0</v>
      </c>
      <c r="T416" s="3">
        <v>359.179817193067</v>
      </c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80">
        <v>100.336</v>
      </c>
      <c r="HK416" s="3"/>
      <c r="HL416" s="3">
        <v>100.107344460582</v>
      </c>
      <c r="HM416" s="3"/>
      <c r="HN416" s="3"/>
      <c r="HO416" s="3"/>
      <c r="HP416" s="3"/>
      <c r="HQ416" s="3"/>
      <c r="HR416" s="3"/>
      <c r="HS416" s="3"/>
      <c r="HT416" s="3">
        <v>1463750.0</v>
      </c>
    </row>
    <row r="417" ht="12.75" customHeight="1">
      <c r="A417" s="3" t="s">
        <v>58</v>
      </c>
      <c r="B417" s="3">
        <v>2016.0</v>
      </c>
      <c r="C417" s="3">
        <v>2016.0833333332705</v>
      </c>
      <c r="D417" s="3">
        <v>687.8</v>
      </c>
      <c r="E417" s="3"/>
      <c r="F417" s="3">
        <v>100.857683404772</v>
      </c>
      <c r="G417" s="3">
        <v>101.26444</v>
      </c>
      <c r="H417" s="3">
        <v>5.1</v>
      </c>
      <c r="I417" s="3">
        <v>0.5</v>
      </c>
      <c r="J417" s="3">
        <v>1483058.0</v>
      </c>
      <c r="K417" s="3">
        <v>388125.0703125</v>
      </c>
      <c r="L417" s="3">
        <v>313494.0</v>
      </c>
      <c r="M417" s="3">
        <v>100.9274</v>
      </c>
      <c r="N417" s="3">
        <v>109.52</v>
      </c>
      <c r="O417" s="3">
        <v>1589368.0</v>
      </c>
      <c r="P417" s="3">
        <v>2.4309</v>
      </c>
      <c r="Q417" s="3">
        <v>105.5</v>
      </c>
      <c r="R417" s="3"/>
      <c r="S417" s="3">
        <v>2158141.0</v>
      </c>
      <c r="T417" s="3">
        <v>359.597303891886</v>
      </c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80">
        <v>99.549</v>
      </c>
      <c r="HK417" s="3"/>
      <c r="HL417" s="3">
        <v>100.109752265727</v>
      </c>
      <c r="HM417" s="3"/>
      <c r="HN417" s="3"/>
      <c r="HO417" s="3"/>
      <c r="HP417" s="3"/>
      <c r="HQ417" s="3"/>
      <c r="HR417" s="3"/>
      <c r="HS417" s="3"/>
      <c r="HT417" s="3">
        <v>1483058.0</v>
      </c>
    </row>
    <row r="418" ht="12.75" customHeight="1">
      <c r="A418" s="3" t="s">
        <v>230</v>
      </c>
      <c r="B418" s="3">
        <v>2016.0</v>
      </c>
      <c r="C418" s="3">
        <v>2016.1666666666038</v>
      </c>
      <c r="D418" s="3">
        <v>677.5</v>
      </c>
      <c r="E418" s="3"/>
      <c r="F418" s="3">
        <v>100.820924603612</v>
      </c>
      <c r="G418" s="3">
        <v>100.9425</v>
      </c>
      <c r="H418" s="3">
        <v>5.1</v>
      </c>
      <c r="I418" s="3">
        <v>0.5</v>
      </c>
      <c r="J418" s="3">
        <v>1507885.0</v>
      </c>
      <c r="K418" s="3">
        <v>391018.0703125</v>
      </c>
      <c r="L418" s="3">
        <v>315819.0</v>
      </c>
      <c r="M418" s="3">
        <v>101.10773</v>
      </c>
      <c r="N418" s="3">
        <v>106.93</v>
      </c>
      <c r="O418" s="3">
        <v>1601844.0</v>
      </c>
      <c r="P418" s="3">
        <v>2.4368</v>
      </c>
      <c r="Q418" s="3">
        <v>105.6</v>
      </c>
      <c r="R418" s="3"/>
      <c r="S418" s="3">
        <v>2181196.0</v>
      </c>
      <c r="T418" s="3">
        <v>360.11919764745</v>
      </c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80">
        <v>99.795</v>
      </c>
      <c r="HK418" s="3"/>
      <c r="HL418" s="3">
        <v>100.004019974737</v>
      </c>
      <c r="HM418" s="3"/>
      <c r="HN418" s="3"/>
      <c r="HO418" s="3"/>
      <c r="HP418" s="3"/>
      <c r="HQ418" s="3"/>
      <c r="HR418" s="3"/>
      <c r="HS418" s="3"/>
      <c r="HT418" s="3">
        <v>1507885.0</v>
      </c>
    </row>
    <row r="419" ht="12.75" customHeight="1">
      <c r="A419" s="3" t="s">
        <v>231</v>
      </c>
      <c r="B419" s="3">
        <v>2016.0</v>
      </c>
      <c r="C419" s="3">
        <v>2016.249999999937</v>
      </c>
      <c r="D419" s="3">
        <v>692.4</v>
      </c>
      <c r="E419" s="3"/>
      <c r="F419" s="3">
        <v>101.268870109536</v>
      </c>
      <c r="G419" s="3">
        <v>101.09306</v>
      </c>
      <c r="H419" s="3">
        <v>5.0</v>
      </c>
      <c r="I419" s="3">
        <v>0.5</v>
      </c>
      <c r="J419" s="3">
        <v>1518377.0</v>
      </c>
      <c r="K419" s="3">
        <v>389671.0625</v>
      </c>
      <c r="L419" s="3">
        <v>314101.0</v>
      </c>
      <c r="M419" s="3">
        <v>101.56487</v>
      </c>
      <c r="N419" s="3">
        <v>105.79</v>
      </c>
      <c r="O419" s="3">
        <v>1556945.0</v>
      </c>
      <c r="P419" s="3">
        <v>2.2964</v>
      </c>
      <c r="Q419" s="3">
        <v>106.1</v>
      </c>
      <c r="R419" s="3"/>
      <c r="S419" s="3">
        <v>2182576.0</v>
      </c>
      <c r="T419" s="3">
        <v>361.455146444319</v>
      </c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80">
        <v>100.162</v>
      </c>
      <c r="HK419" s="3"/>
      <c r="HL419" s="3">
        <v>100.236957990903</v>
      </c>
      <c r="HM419" s="3"/>
      <c r="HN419" s="3"/>
      <c r="HO419" s="3"/>
      <c r="HP419" s="3"/>
      <c r="HQ419" s="3"/>
      <c r="HR419" s="3"/>
      <c r="HS419" s="3"/>
      <c r="HT419" s="3">
        <v>1518377.0</v>
      </c>
    </row>
    <row r="420" ht="12.75" customHeight="1">
      <c r="A420" s="3" t="s">
        <v>59</v>
      </c>
      <c r="B420" s="3">
        <v>2016.0</v>
      </c>
      <c r="C420" s="3">
        <v>2016.3333333332703</v>
      </c>
      <c r="D420" s="3">
        <v>686.8</v>
      </c>
      <c r="E420" s="3"/>
      <c r="F420" s="3">
        <v>101.112981186366</v>
      </c>
      <c r="G420" s="3">
        <v>101.61862</v>
      </c>
      <c r="H420" s="3">
        <v>4.9</v>
      </c>
      <c r="I420" s="3">
        <v>0.5</v>
      </c>
      <c r="J420" s="3">
        <v>1519851.0</v>
      </c>
      <c r="K420" s="3">
        <v>395373.046875</v>
      </c>
      <c r="L420" s="3">
        <v>318432.0</v>
      </c>
      <c r="M420" s="3">
        <v>102.3036</v>
      </c>
      <c r="N420" s="3">
        <v>104.5</v>
      </c>
      <c r="O420" s="3">
        <v>1566473.0</v>
      </c>
      <c r="P420" s="3">
        <v>2.3368</v>
      </c>
      <c r="Q420" s="3">
        <v>106.5</v>
      </c>
      <c r="R420" s="3"/>
      <c r="S420" s="3">
        <v>2179106.0</v>
      </c>
      <c r="T420" s="3">
        <v>359.282545898539</v>
      </c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80">
        <v>100.232</v>
      </c>
      <c r="HK420" s="3"/>
      <c r="HL420" s="3">
        <v>100.172765763413</v>
      </c>
      <c r="HM420" s="3"/>
      <c r="HN420" s="3"/>
      <c r="HO420" s="3"/>
      <c r="HP420" s="3"/>
      <c r="HQ420" s="3"/>
      <c r="HR420" s="3"/>
      <c r="HS420" s="3"/>
      <c r="HT420" s="3">
        <v>1519851.0</v>
      </c>
    </row>
    <row r="421" ht="12.75" customHeight="1">
      <c r="A421" s="3" t="s">
        <v>232</v>
      </c>
      <c r="B421" s="3">
        <v>2016.0</v>
      </c>
      <c r="C421" s="3">
        <v>2016.4166666666035</v>
      </c>
      <c r="D421" s="3">
        <v>690.3</v>
      </c>
      <c r="E421" s="3"/>
      <c r="F421" s="3">
        <v>101.249394867965</v>
      </c>
      <c r="G421" s="3">
        <v>101.48997</v>
      </c>
      <c r="H421" s="3">
        <v>4.9</v>
      </c>
      <c r="I421" s="3">
        <v>0.5</v>
      </c>
      <c r="J421" s="3">
        <v>1526700.0</v>
      </c>
      <c r="K421" s="3">
        <v>395117.0390625</v>
      </c>
      <c r="L421" s="3">
        <v>317832.0</v>
      </c>
      <c r="M421" s="3">
        <v>102.86229</v>
      </c>
      <c r="N421" s="3">
        <v>106.58</v>
      </c>
      <c r="O421" s="3">
        <v>1573053.0</v>
      </c>
      <c r="P421" s="3">
        <v>2.4292</v>
      </c>
      <c r="Q421" s="3">
        <v>106.6</v>
      </c>
      <c r="R421" s="3"/>
      <c r="S421" s="3">
        <v>2179845.0</v>
      </c>
      <c r="T421" s="3">
        <v>360.510151484006</v>
      </c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80">
        <v>100.422</v>
      </c>
      <c r="HK421" s="3"/>
      <c r="HL421" s="3">
        <v>100.242537212882</v>
      </c>
      <c r="HM421" s="3"/>
      <c r="HN421" s="3"/>
      <c r="HO421" s="3"/>
      <c r="HP421" s="3"/>
      <c r="HQ421" s="3"/>
      <c r="HR421" s="3"/>
      <c r="HS421" s="3"/>
      <c r="HT421" s="3">
        <v>1526700.0</v>
      </c>
    </row>
    <row r="422" ht="12.75" customHeight="1">
      <c r="A422" s="3" t="s">
        <v>233</v>
      </c>
      <c r="B422" s="3">
        <v>2016.0</v>
      </c>
      <c r="C422" s="3">
        <v>2016.4999999999368</v>
      </c>
      <c r="D422" s="3">
        <v>701.4</v>
      </c>
      <c r="E422" s="3"/>
      <c r="F422" s="3">
        <v>101.434856017144</v>
      </c>
      <c r="G422" s="3">
        <v>101.6914</v>
      </c>
      <c r="H422" s="3">
        <v>4.9</v>
      </c>
      <c r="I422" s="3">
        <v>0.5</v>
      </c>
      <c r="J422" s="3">
        <v>1588418.0</v>
      </c>
      <c r="K422" s="3">
        <v>393659.0390625</v>
      </c>
      <c r="L422" s="3">
        <v>316133.0</v>
      </c>
      <c r="M422" s="3">
        <v>103.23412</v>
      </c>
      <c r="N422" s="3">
        <v>104.32</v>
      </c>
      <c r="O422" s="3">
        <v>1583741.0</v>
      </c>
      <c r="P422" s="3">
        <v>2.4297</v>
      </c>
      <c r="Q422" s="3">
        <v>106.9</v>
      </c>
      <c r="R422" s="3"/>
      <c r="S422" s="3">
        <v>2246890.0</v>
      </c>
      <c r="T422" s="3">
        <v>360.905492757705</v>
      </c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80">
        <v>100.624</v>
      </c>
      <c r="HK422" s="3"/>
      <c r="HL422" s="3">
        <v>100.506480472655</v>
      </c>
      <c r="HM422" s="3"/>
      <c r="HN422" s="3"/>
      <c r="HO422" s="3"/>
      <c r="HP422" s="3"/>
      <c r="HQ422" s="3"/>
      <c r="HR422" s="3"/>
      <c r="HS422" s="3"/>
      <c r="HT422" s="3">
        <v>1588418.0</v>
      </c>
    </row>
    <row r="423" ht="12.75" customHeight="1">
      <c r="A423" s="3" t="s">
        <v>60</v>
      </c>
      <c r="B423" s="3">
        <v>2016.0</v>
      </c>
      <c r="C423" s="3">
        <v>2016.58333333327</v>
      </c>
      <c r="D423" s="3">
        <v>693.8</v>
      </c>
      <c r="E423" s="3"/>
      <c r="F423" s="3">
        <v>101.701582393009</v>
      </c>
      <c r="G423" s="3">
        <v>102.08378</v>
      </c>
      <c r="H423" s="3">
        <v>5.0</v>
      </c>
      <c r="I423" s="3">
        <v>0.5</v>
      </c>
      <c r="J423" s="3">
        <v>1593803.0</v>
      </c>
      <c r="K423" s="3">
        <v>397428.0234375</v>
      </c>
      <c r="L423" s="3">
        <v>318926.0</v>
      </c>
      <c r="M423" s="3">
        <v>103.41874</v>
      </c>
      <c r="N423" s="3">
        <v>97.58</v>
      </c>
      <c r="O423" s="3">
        <v>1596983.0</v>
      </c>
      <c r="P423" s="3">
        <v>2.4282</v>
      </c>
      <c r="Q423" s="3">
        <v>107.1</v>
      </c>
      <c r="R423" s="3"/>
      <c r="S423" s="3">
        <v>2257306.0</v>
      </c>
      <c r="T423" s="3">
        <v>360.629651416324</v>
      </c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80">
        <v>100.571</v>
      </c>
      <c r="HK423" s="3"/>
      <c r="HL423" s="3">
        <v>100.809773534008</v>
      </c>
      <c r="HM423" s="3"/>
      <c r="HN423" s="3"/>
      <c r="HO423" s="3"/>
      <c r="HP423" s="3"/>
      <c r="HQ423" s="3"/>
      <c r="HR423" s="3"/>
      <c r="HS423" s="3"/>
      <c r="HT423" s="3">
        <v>1593803.0</v>
      </c>
    </row>
    <row r="424" ht="12.75" customHeight="1">
      <c r="A424" s="3" t="s">
        <v>234</v>
      </c>
      <c r="B424" s="3">
        <v>2016.0</v>
      </c>
      <c r="C424" s="3">
        <v>2016.6666666666033</v>
      </c>
      <c r="D424" s="3">
        <v>692.1</v>
      </c>
      <c r="E424" s="3"/>
      <c r="F424" s="3">
        <v>101.665438070548</v>
      </c>
      <c r="G424" s="3">
        <v>102.00266</v>
      </c>
      <c r="H424" s="3">
        <v>4.8</v>
      </c>
      <c r="I424" s="3">
        <v>0.25</v>
      </c>
      <c r="J424" s="3">
        <v>1603437.0</v>
      </c>
      <c r="K424" s="3">
        <v>404700.015625</v>
      </c>
      <c r="L424" s="3">
        <v>325692.0</v>
      </c>
      <c r="M424" s="3">
        <v>103.97651</v>
      </c>
      <c r="N424" s="3">
        <v>96.08</v>
      </c>
      <c r="O424" s="3">
        <v>1603676.0</v>
      </c>
      <c r="P424" s="3">
        <v>2.1843</v>
      </c>
      <c r="Q424" s="3">
        <v>107.3</v>
      </c>
      <c r="R424" s="3"/>
      <c r="S424" s="3">
        <v>2270728.0</v>
      </c>
      <c r="T424" s="3">
        <v>361.38913804945</v>
      </c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80">
        <v>100.898</v>
      </c>
      <c r="HK424" s="3"/>
      <c r="HL424" s="3">
        <v>100.762066714284</v>
      </c>
      <c r="HM424" s="3"/>
      <c r="HN424" s="3"/>
      <c r="HO424" s="3"/>
      <c r="HP424" s="3"/>
      <c r="HQ424" s="3"/>
      <c r="HR424" s="3"/>
      <c r="HS424" s="3"/>
      <c r="HT424" s="3">
        <v>1603437.0</v>
      </c>
    </row>
    <row r="425" ht="12.75" customHeight="1">
      <c r="A425" s="3" t="s">
        <v>235</v>
      </c>
      <c r="B425" s="3">
        <v>2016.0</v>
      </c>
      <c r="C425" s="3">
        <v>2016.7499999999366</v>
      </c>
      <c r="D425" s="3">
        <v>694.0</v>
      </c>
      <c r="E425" s="3"/>
      <c r="F425" s="3">
        <v>101.918123759475</v>
      </c>
      <c r="G425" s="3">
        <v>102.21356</v>
      </c>
      <c r="H425" s="3">
        <v>4.8</v>
      </c>
      <c r="I425" s="3">
        <v>0.25</v>
      </c>
      <c r="J425" s="3">
        <v>1604962.0</v>
      </c>
      <c r="K425" s="3">
        <v>400475.0078125</v>
      </c>
      <c r="L425" s="3">
        <v>320935.0</v>
      </c>
      <c r="M425" s="3">
        <v>104.90475</v>
      </c>
      <c r="N425" s="3">
        <v>96.49</v>
      </c>
      <c r="O425" s="3">
        <v>1615333.0</v>
      </c>
      <c r="P425" s="3">
        <v>2.1987</v>
      </c>
      <c r="Q425" s="3">
        <v>107.6</v>
      </c>
      <c r="R425" s="3"/>
      <c r="S425" s="3">
        <v>2275722.0</v>
      </c>
      <c r="T425" s="3">
        <v>361.980880586252</v>
      </c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80">
        <v>101.138</v>
      </c>
      <c r="HK425" s="3"/>
      <c r="HL425" s="3">
        <v>100.999097199601</v>
      </c>
      <c r="HM425" s="3"/>
      <c r="HN425" s="3"/>
      <c r="HO425" s="3"/>
      <c r="HP425" s="3"/>
      <c r="HQ425" s="3"/>
      <c r="HR425" s="3"/>
      <c r="HS425" s="3"/>
      <c r="HT425" s="3">
        <v>1604962.0</v>
      </c>
    </row>
    <row r="426" ht="12.75" customHeight="1">
      <c r="A426" s="3" t="s">
        <v>61</v>
      </c>
      <c r="B426" s="3">
        <v>2016.0</v>
      </c>
      <c r="C426" s="3">
        <v>2016.8333333332698</v>
      </c>
      <c r="D426" s="3">
        <v>704.2</v>
      </c>
      <c r="E426" s="3"/>
      <c r="F426" s="3">
        <v>102.059894211387</v>
      </c>
      <c r="G426" s="3">
        <v>102.42185</v>
      </c>
      <c r="H426" s="3">
        <v>4.8</v>
      </c>
      <c r="I426" s="3">
        <v>0.25</v>
      </c>
      <c r="J426" s="3">
        <v>1615440.0</v>
      </c>
      <c r="K426" s="3">
        <v>416606.0</v>
      </c>
      <c r="L426" s="3">
        <v>336625.0</v>
      </c>
      <c r="M426" s="3">
        <v>106.21836</v>
      </c>
      <c r="N426" s="3">
        <v>91.71</v>
      </c>
      <c r="O426" s="3">
        <v>1620213.0</v>
      </c>
      <c r="P426" s="3">
        <v>2.1976</v>
      </c>
      <c r="Q426" s="3">
        <v>108.3</v>
      </c>
      <c r="R426" s="3"/>
      <c r="S426" s="3">
        <v>2291444.0</v>
      </c>
      <c r="T426" s="3">
        <v>362.470688176648</v>
      </c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80">
        <v>101.205</v>
      </c>
      <c r="HK426" s="3"/>
      <c r="HL426" s="3">
        <v>101.108692784962</v>
      </c>
      <c r="HM426" s="3"/>
      <c r="HN426" s="3"/>
      <c r="HO426" s="3"/>
      <c r="HP426" s="3"/>
      <c r="HQ426" s="3"/>
      <c r="HR426" s="3"/>
      <c r="HS426" s="3"/>
      <c r="HT426" s="3">
        <v>1615440.0</v>
      </c>
    </row>
    <row r="427" ht="12.75" customHeight="1">
      <c r="A427" s="3" t="s">
        <v>236</v>
      </c>
      <c r="B427" s="3">
        <v>2016.0</v>
      </c>
      <c r="C427" s="3">
        <v>2016.916666666603</v>
      </c>
      <c r="D427" s="3">
        <v>708.1</v>
      </c>
      <c r="E427" s="3"/>
      <c r="F427" s="3">
        <v>102.278567786436</v>
      </c>
      <c r="G427" s="3">
        <v>103.25129</v>
      </c>
      <c r="H427" s="3">
        <v>4.8</v>
      </c>
      <c r="I427" s="3">
        <v>0.25</v>
      </c>
      <c r="J427" s="3">
        <v>1609346.0</v>
      </c>
      <c r="K427" s="3">
        <v>432876.0</v>
      </c>
      <c r="L427" s="3">
        <v>352619.0</v>
      </c>
      <c r="M427" s="3">
        <v>107.43956</v>
      </c>
      <c r="N427" s="3">
        <v>94.14</v>
      </c>
      <c r="O427" s="3">
        <v>1622621.0</v>
      </c>
      <c r="P427" s="3">
        <v>2.2866</v>
      </c>
      <c r="Q427" s="3">
        <v>108.4</v>
      </c>
      <c r="R427" s="3"/>
      <c r="S427" s="3">
        <v>2278283.0</v>
      </c>
      <c r="T427" s="3">
        <v>363.002500912584</v>
      </c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80">
        <v>101.421</v>
      </c>
      <c r="HK427" s="3"/>
      <c r="HL427" s="3">
        <v>101.306011258199</v>
      </c>
      <c r="HM427" s="3"/>
      <c r="HN427" s="3"/>
      <c r="HO427" s="3"/>
      <c r="HP427" s="3"/>
      <c r="HQ427" s="3"/>
      <c r="HR427" s="3"/>
      <c r="HS427" s="3"/>
      <c r="HT427" s="3">
        <v>1609346.0</v>
      </c>
    </row>
    <row r="428" ht="12.75" customHeight="1">
      <c r="A428" s="3" t="s">
        <v>237</v>
      </c>
      <c r="B428" s="3">
        <v>2016.0</v>
      </c>
      <c r="C428" s="3">
        <v>2016.9999999999363</v>
      </c>
      <c r="D428" s="3">
        <v>719.1</v>
      </c>
      <c r="E428" s="3"/>
      <c r="F428" s="3">
        <v>102.521128753905</v>
      </c>
      <c r="G428" s="3">
        <v>103.02686</v>
      </c>
      <c r="H428" s="3">
        <v>4.7</v>
      </c>
      <c r="I428" s="3">
        <v>0.25</v>
      </c>
      <c r="J428" s="3">
        <v>1621966.0</v>
      </c>
      <c r="K428" s="3">
        <v>447940.0</v>
      </c>
      <c r="L428" s="3">
        <v>367544.0</v>
      </c>
      <c r="M428" s="3">
        <v>108.54208</v>
      </c>
      <c r="N428" s="3">
        <v>96.5</v>
      </c>
      <c r="O428" s="3">
        <v>1629818.0</v>
      </c>
      <c r="P428" s="3">
        <v>2.2913</v>
      </c>
      <c r="Q428" s="3">
        <v>108.7</v>
      </c>
      <c r="R428" s="3"/>
      <c r="S428" s="3">
        <v>2278639.0</v>
      </c>
      <c r="T428" s="3">
        <v>363.582978103865</v>
      </c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80">
        <v>101.9</v>
      </c>
      <c r="HK428" s="3"/>
      <c r="HL428" s="3">
        <v>101.673255641974</v>
      </c>
      <c r="HM428" s="3"/>
      <c r="HN428" s="3"/>
      <c r="HO428" s="3"/>
      <c r="HP428" s="3"/>
      <c r="HQ428" s="3"/>
      <c r="HR428" s="3"/>
      <c r="HS428" s="3"/>
      <c r="HT428" s="3">
        <v>1621966.0</v>
      </c>
    </row>
    <row r="429" ht="12.75" customHeight="1">
      <c r="A429" s="3" t="s">
        <v>58</v>
      </c>
      <c r="B429" s="3">
        <v>2017.0</v>
      </c>
      <c r="C429" s="3">
        <v>2017.0833333332696</v>
      </c>
      <c r="D429" s="3">
        <v>711.2</v>
      </c>
      <c r="E429" s="3"/>
      <c r="F429" s="3">
        <v>102.675577128812</v>
      </c>
      <c r="G429" s="3">
        <v>103.17693</v>
      </c>
      <c r="H429" s="3">
        <v>4.7</v>
      </c>
      <c r="I429" s="3">
        <v>0.25</v>
      </c>
      <c r="J429" s="3">
        <v>1616670.0</v>
      </c>
      <c r="K429" s="3">
        <v>461775.0</v>
      </c>
      <c r="L429" s="3">
        <v>380671.0</v>
      </c>
      <c r="M429" s="3">
        <v>109.54656</v>
      </c>
      <c r="N429" s="3">
        <v>94.71</v>
      </c>
      <c r="O429" s="3">
        <v>1632112.0</v>
      </c>
      <c r="P429" s="3">
        <v>2.3047</v>
      </c>
      <c r="Q429" s="3">
        <v>109.3</v>
      </c>
      <c r="R429" s="3"/>
      <c r="S429" s="3">
        <v>2279047.0</v>
      </c>
      <c r="T429" s="3">
        <v>364.776900096291</v>
      </c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80">
        <v>101.356</v>
      </c>
      <c r="HK429" s="3"/>
      <c r="HL429" s="3">
        <v>101.910188576002</v>
      </c>
      <c r="HM429" s="3"/>
      <c r="HN429" s="3"/>
      <c r="HO429" s="3"/>
      <c r="HP429" s="3"/>
      <c r="HQ429" s="3"/>
      <c r="HR429" s="3"/>
      <c r="HS429" s="3"/>
      <c r="HT429" s="3">
        <v>1616670.0</v>
      </c>
    </row>
    <row r="430" ht="12.75" customHeight="1">
      <c r="A430" s="3" t="s">
        <v>230</v>
      </c>
      <c r="B430" s="3">
        <v>2017.0</v>
      </c>
      <c r="C430" s="3">
        <v>2017.1666666666029</v>
      </c>
      <c r="D430" s="3">
        <v>711.5</v>
      </c>
      <c r="E430" s="3"/>
      <c r="F430" s="3">
        <v>102.929209455477</v>
      </c>
      <c r="G430" s="3">
        <v>103.27274</v>
      </c>
      <c r="H430" s="3">
        <v>4.6</v>
      </c>
      <c r="I430" s="3">
        <v>0.25</v>
      </c>
      <c r="J430" s="3">
        <v>1628142.0</v>
      </c>
      <c r="K430" s="3">
        <v>480910.0</v>
      </c>
      <c r="L430" s="3">
        <v>399476.0</v>
      </c>
      <c r="M430" s="3">
        <v>110.06333</v>
      </c>
      <c r="N430" s="3">
        <v>95.39</v>
      </c>
      <c r="O430" s="3">
        <v>1632427.0</v>
      </c>
      <c r="P430" s="3"/>
      <c r="Q430" s="3">
        <v>109.5</v>
      </c>
      <c r="R430" s="3"/>
      <c r="S430" s="3">
        <v>2286417.0</v>
      </c>
      <c r="T430" s="3">
        <v>364.961853021505</v>
      </c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80">
        <v>102.088</v>
      </c>
      <c r="HK430" s="3"/>
      <c r="HL430" s="3">
        <v>102.273748290048</v>
      </c>
      <c r="HM430" s="3"/>
      <c r="HN430" s="3"/>
      <c r="HO430" s="3"/>
      <c r="HP430" s="3"/>
      <c r="HQ430" s="3"/>
      <c r="HR430" s="3"/>
      <c r="HS430" s="3"/>
      <c r="HT430" s="3">
        <v>1628142.0</v>
      </c>
    </row>
    <row r="431" ht="12.75" customHeight="1">
      <c r="A431" s="3" t="s">
        <v>231</v>
      </c>
      <c r="B431" s="3">
        <v>2017.0</v>
      </c>
      <c r="C431" s="3">
        <v>2017.249999999936</v>
      </c>
      <c r="D431" s="3">
        <v>711.3</v>
      </c>
      <c r="E431" s="3"/>
      <c r="F431" s="3">
        <v>103.181299289522</v>
      </c>
      <c r="G431" s="3">
        <v>103.15033</v>
      </c>
      <c r="H431" s="3">
        <v>4.6</v>
      </c>
      <c r="I431" s="3">
        <v>0.25</v>
      </c>
      <c r="J431" s="3">
        <v>1645999.0</v>
      </c>
      <c r="K431" s="3"/>
      <c r="L431" s="3">
        <v>415059.0</v>
      </c>
      <c r="M431" s="3">
        <v>110.09011</v>
      </c>
      <c r="N431" s="3">
        <v>94.15</v>
      </c>
      <c r="O431" s="3">
        <v>1644681.0</v>
      </c>
      <c r="P431" s="3"/>
      <c r="Q431" s="3">
        <v>109.9</v>
      </c>
      <c r="R431" s="3"/>
      <c r="S431" s="3">
        <v>2291701.0</v>
      </c>
      <c r="T431" s="3">
        <v>366.197315322456</v>
      </c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80">
        <v>102.482</v>
      </c>
      <c r="HK431" s="3"/>
      <c r="HL431" s="3">
        <v>102.568784594677</v>
      </c>
      <c r="HM431" s="3"/>
      <c r="HN431" s="3"/>
      <c r="HO431" s="3"/>
      <c r="HP431" s="3"/>
      <c r="HQ431" s="3"/>
      <c r="HR431" s="3"/>
      <c r="HS431" s="3"/>
      <c r="HT431" s="3">
        <v>1645999.0</v>
      </c>
    </row>
    <row r="432" ht="12.75" customHeight="1">
      <c r="A432" s="3" t="s">
        <v>59</v>
      </c>
      <c r="B432" s="3">
        <v>2017.0</v>
      </c>
      <c r="C432" s="3">
        <v>2017.3333333332694</v>
      </c>
      <c r="D432" s="3">
        <v>713.3</v>
      </c>
      <c r="E432" s="3"/>
      <c r="F432" s="3">
        <v>103.51017339644</v>
      </c>
      <c r="G432" s="3">
        <v>103.47716</v>
      </c>
      <c r="H432" s="3">
        <v>4.5</v>
      </c>
      <c r="I432" s="3">
        <v>0.25</v>
      </c>
      <c r="J432" s="3">
        <v>1659144.0</v>
      </c>
      <c r="K432" s="3"/>
      <c r="L432" s="3">
        <v>431208.0</v>
      </c>
      <c r="M432" s="3">
        <v>109.62717</v>
      </c>
      <c r="N432" s="3">
        <v>96.07</v>
      </c>
      <c r="O432" s="3">
        <v>1649282.0</v>
      </c>
      <c r="P432" s="3"/>
      <c r="Q432" s="3"/>
      <c r="R432" s="3"/>
      <c r="S432" s="3">
        <v>2305063.0</v>
      </c>
      <c r="T432" s="3">
        <v>364.341215496245</v>
      </c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80">
        <v>102.9</v>
      </c>
      <c r="HK432" s="3"/>
      <c r="HL432" s="3">
        <v>102.842221121083</v>
      </c>
      <c r="HM432" s="3"/>
      <c r="HN432" s="3"/>
      <c r="HO432" s="3"/>
      <c r="HP432" s="3"/>
      <c r="HQ432" s="3"/>
      <c r="HR432" s="3"/>
      <c r="HS432" s="3"/>
      <c r="HT432" s="3">
        <v>1659144.0</v>
      </c>
    </row>
    <row r="433" ht="12.75" customHeight="1">
      <c r="A433" s="3" t="s">
        <v>232</v>
      </c>
      <c r="B433" s="3">
        <v>2017.0</v>
      </c>
      <c r="C433" s="3">
        <v>2017.4166666666026</v>
      </c>
      <c r="D433" s="3">
        <v>713.7</v>
      </c>
      <c r="E433" s="3"/>
      <c r="F433" s="3">
        <v>103.714820636712</v>
      </c>
      <c r="G433" s="3">
        <v>103.41154</v>
      </c>
      <c r="H433" s="3">
        <v>4.4</v>
      </c>
      <c r="I433" s="3">
        <v>0.25</v>
      </c>
      <c r="J433" s="3">
        <v>1659696.0</v>
      </c>
      <c r="K433" s="3"/>
      <c r="L433" s="3">
        <v>437395.0</v>
      </c>
      <c r="M433" s="3">
        <v>109.41641</v>
      </c>
      <c r="N433" s="3">
        <v>96.38</v>
      </c>
      <c r="O433" s="3">
        <v>1651554.0</v>
      </c>
      <c r="P433" s="3"/>
      <c r="Q433" s="3"/>
      <c r="R433" s="3"/>
      <c r="S433" s="3">
        <v>2309729.0</v>
      </c>
      <c r="T433" s="3">
        <v>365.356278796318</v>
      </c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80">
        <v>103.3</v>
      </c>
      <c r="HK433" s="3"/>
      <c r="HL433" s="3">
        <v>103.090275034021</v>
      </c>
      <c r="HM433" s="3"/>
      <c r="HN433" s="3"/>
      <c r="HO433" s="3"/>
      <c r="HP433" s="3"/>
      <c r="HQ433" s="3"/>
      <c r="HR433" s="3"/>
      <c r="HS433" s="3"/>
      <c r="HT433" s="3">
        <v>1659696.0</v>
      </c>
    </row>
    <row r="434" ht="12.75" customHeight="1">
      <c r="A434" s="3" t="s">
        <v>233</v>
      </c>
      <c r="B434" s="3">
        <v>2017.0</v>
      </c>
      <c r="C434" s="3">
        <v>2017.4999999999359</v>
      </c>
      <c r="D434" s="3">
        <v>707.1</v>
      </c>
      <c r="E434" s="3"/>
      <c r="F434" s="3">
        <v>103.94935836828</v>
      </c>
      <c r="G434" s="3">
        <v>103.6113</v>
      </c>
      <c r="H434" s="3">
        <v>4.3</v>
      </c>
      <c r="I434" s="3">
        <v>0.25</v>
      </c>
      <c r="J434" s="3">
        <v>1665039.0</v>
      </c>
      <c r="K434" s="3"/>
      <c r="L434" s="3">
        <v>439982.0</v>
      </c>
      <c r="M434" s="3">
        <v>109.45642</v>
      </c>
      <c r="N434" s="3">
        <v>94.28</v>
      </c>
      <c r="O434" s="3">
        <v>1658628.0</v>
      </c>
      <c r="P434" s="3"/>
      <c r="Q434" s="3"/>
      <c r="R434" s="3"/>
      <c r="S434" s="3">
        <v>2316801.0</v>
      </c>
      <c r="T434" s="3">
        <v>365.716058657875</v>
      </c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80">
        <v>103.3</v>
      </c>
      <c r="HK434" s="3"/>
      <c r="HL434" s="3">
        <v>103.214483457818</v>
      </c>
      <c r="HM434" s="3"/>
      <c r="HN434" s="3"/>
      <c r="HO434" s="3"/>
      <c r="HP434" s="3"/>
      <c r="HQ434" s="3"/>
      <c r="HR434" s="3"/>
      <c r="HS434" s="3"/>
      <c r="HT434" s="3">
        <v>1665039.0</v>
      </c>
    </row>
    <row r="435" ht="12.75" customHeight="1">
      <c r="A435" s="3" t="s">
        <v>60</v>
      </c>
      <c r="B435" s="3">
        <v>2017.0</v>
      </c>
      <c r="C435" s="3">
        <v>2017.5833333332691</v>
      </c>
      <c r="D435" s="3">
        <v>711.8</v>
      </c>
      <c r="E435" s="3"/>
      <c r="F435" s="3">
        <v>104.097820238607</v>
      </c>
      <c r="G435" s="3">
        <v>103.74773</v>
      </c>
      <c r="H435" s="3">
        <v>4.3</v>
      </c>
      <c r="I435" s="3">
        <v>0.25</v>
      </c>
      <c r="J435" s="3">
        <v>1664907.0</v>
      </c>
      <c r="K435" s="3"/>
      <c r="L435" s="3">
        <v>446961.0</v>
      </c>
      <c r="M435" s="3">
        <v>109.74717</v>
      </c>
      <c r="N435" s="3">
        <v>93.96</v>
      </c>
      <c r="O435" s="3">
        <v>1660233.0</v>
      </c>
      <c r="P435" s="3"/>
      <c r="Q435" s="3"/>
      <c r="R435" s="3"/>
      <c r="S435" s="3">
        <v>2311777.0</v>
      </c>
      <c r="T435" s="3">
        <v>365.653651362911</v>
      </c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80">
        <v>103.2</v>
      </c>
      <c r="HK435" s="3"/>
      <c r="HL435" s="3">
        <v>103.444402614145</v>
      </c>
      <c r="HM435" s="3"/>
      <c r="HN435" s="3"/>
      <c r="HO435" s="3"/>
      <c r="HP435" s="3"/>
      <c r="HQ435" s="3"/>
      <c r="HR435" s="3"/>
      <c r="HS435" s="3"/>
      <c r="HT435" s="3">
        <v>1664907.0</v>
      </c>
    </row>
    <row r="436" ht="12.75" customHeight="1">
      <c r="A436" s="3" t="s">
        <v>234</v>
      </c>
      <c r="B436" s="3">
        <v>2017.0</v>
      </c>
      <c r="C436" s="3">
        <v>2017.6666666666024</v>
      </c>
      <c r="D436" s="3">
        <v>722.6</v>
      </c>
      <c r="E436" s="3"/>
      <c r="F436" s="3">
        <v>104.348062523363</v>
      </c>
      <c r="G436" s="3">
        <v>104.03488</v>
      </c>
      <c r="H436" s="3">
        <v>4.3</v>
      </c>
      <c r="I436" s="3">
        <v>0.25</v>
      </c>
      <c r="J436" s="3">
        <v>1686805.0</v>
      </c>
      <c r="K436" s="3"/>
      <c r="L436" s="3">
        <v>447672.0</v>
      </c>
      <c r="M436" s="3">
        <v>110.00982</v>
      </c>
      <c r="N436" s="3">
        <v>91.97</v>
      </c>
      <c r="O436" s="3">
        <v>1666679.0</v>
      </c>
      <c r="P436" s="3"/>
      <c r="Q436" s="3"/>
      <c r="R436" s="3"/>
      <c r="S436" s="3">
        <v>2335755.0</v>
      </c>
      <c r="T436" s="3">
        <v>365.927135378921</v>
      </c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80">
        <v>103.8</v>
      </c>
      <c r="HK436" s="3"/>
      <c r="HL436" s="3">
        <v>103.655781575909</v>
      </c>
      <c r="HM436" s="3"/>
      <c r="HN436" s="3"/>
      <c r="HO436" s="3"/>
      <c r="HP436" s="3"/>
      <c r="HQ436" s="3"/>
      <c r="HR436" s="3"/>
      <c r="HS436" s="3"/>
      <c r="HT436" s="3">
        <v>1686805.0</v>
      </c>
    </row>
    <row r="437" ht="12.75" customHeight="1">
      <c r="A437" s="3" t="s">
        <v>235</v>
      </c>
      <c r="B437" s="3">
        <v>2017.0</v>
      </c>
      <c r="C437" s="3">
        <v>2017.7499999999357</v>
      </c>
      <c r="D437" s="3">
        <v>728.4</v>
      </c>
      <c r="E437" s="3"/>
      <c r="F437" s="3">
        <v>104.500043478325</v>
      </c>
      <c r="G437" s="3">
        <v>104.21738</v>
      </c>
      <c r="H437" s="3">
        <v>4.3</v>
      </c>
      <c r="I437" s="3">
        <v>0.25</v>
      </c>
      <c r="J437" s="3">
        <v>1692706.0</v>
      </c>
      <c r="K437" s="3"/>
      <c r="L437" s="3">
        <v>441318.0</v>
      </c>
      <c r="M437" s="3">
        <v>110.24301</v>
      </c>
      <c r="N437" s="3">
        <v>93.91</v>
      </c>
      <c r="O437" s="3">
        <v>1670319.0</v>
      </c>
      <c r="P437" s="3"/>
      <c r="Q437" s="3"/>
      <c r="R437" s="3"/>
      <c r="S437" s="3">
        <v>2336795.0</v>
      </c>
      <c r="T437" s="3">
        <v>366.254890489133</v>
      </c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80">
        <v>104.1</v>
      </c>
      <c r="HK437" s="3"/>
      <c r="HL437" s="3">
        <v>103.957259004559</v>
      </c>
      <c r="HM437" s="3"/>
      <c r="HN437" s="3"/>
      <c r="HO437" s="3"/>
      <c r="HP437" s="3"/>
      <c r="HQ437" s="3"/>
      <c r="HR437" s="3"/>
      <c r="HS437" s="3"/>
      <c r="HT437" s="3">
        <v>1692706.0</v>
      </c>
    </row>
    <row r="438" ht="12.75" customHeight="1">
      <c r="A438" s="3" t="s">
        <v>61</v>
      </c>
      <c r="B438" s="3">
        <v>2017.0</v>
      </c>
      <c r="C438" s="3">
        <v>2017.833333333269</v>
      </c>
      <c r="D438" s="3">
        <v>730.4</v>
      </c>
      <c r="E438" s="3"/>
      <c r="F438" s="3">
        <v>104.592105209197</v>
      </c>
      <c r="G438" s="3">
        <v>104.36489</v>
      </c>
      <c r="H438" s="3">
        <v>4.3</v>
      </c>
      <c r="I438" s="3">
        <v>0.25</v>
      </c>
      <c r="J438" s="3">
        <v>1693803.0</v>
      </c>
      <c r="K438" s="3"/>
      <c r="L438" s="3">
        <v>456269.0</v>
      </c>
      <c r="M438" s="3">
        <v>110.44631</v>
      </c>
      <c r="N438" s="3">
        <v>94.2</v>
      </c>
      <c r="O438" s="3">
        <v>1672527.0</v>
      </c>
      <c r="P438" s="3"/>
      <c r="Q438" s="3"/>
      <c r="R438" s="3"/>
      <c r="S438" s="3">
        <v>2341682.0</v>
      </c>
      <c r="T438" s="3">
        <v>366.262668753756</v>
      </c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80">
        <v>104.2</v>
      </c>
      <c r="HK438" s="3"/>
      <c r="HL438" s="3">
        <v>104.148638033934</v>
      </c>
      <c r="HM438" s="3"/>
      <c r="HN438" s="3"/>
      <c r="HO438" s="3"/>
      <c r="HP438" s="3"/>
      <c r="HQ438" s="3"/>
      <c r="HR438" s="3"/>
      <c r="HS438" s="3"/>
      <c r="HT438" s="3">
        <v>1693803.0</v>
      </c>
    </row>
    <row r="439" ht="12.75" customHeight="1">
      <c r="A439" s="3" t="s">
        <v>236</v>
      </c>
      <c r="B439" s="3">
        <v>2017.0</v>
      </c>
      <c r="C439" s="3">
        <v>2017.9166666666022</v>
      </c>
      <c r="D439" s="3">
        <v>732.8</v>
      </c>
      <c r="E439" s="3"/>
      <c r="F439" s="3">
        <v>104.772034040694</v>
      </c>
      <c r="G439" s="3">
        <v>104.68787</v>
      </c>
      <c r="H439" s="3">
        <v>4.4</v>
      </c>
      <c r="I439" s="3">
        <v>0.25</v>
      </c>
      <c r="J439" s="3">
        <v>1699932.0</v>
      </c>
      <c r="K439" s="3"/>
      <c r="L439" s="3">
        <v>457683.0</v>
      </c>
      <c r="M439" s="3">
        <v>110.08747</v>
      </c>
      <c r="N439" s="3">
        <v>94.53</v>
      </c>
      <c r="O439" s="3">
        <v>1678119.0</v>
      </c>
      <c r="P439" s="3"/>
      <c r="Q439" s="3"/>
      <c r="R439" s="3"/>
      <c r="S439" s="3">
        <v>2345847.0</v>
      </c>
      <c r="T439" s="3">
        <v>366.530489014247</v>
      </c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80">
        <v>104.6</v>
      </c>
      <c r="HK439" s="3"/>
      <c r="HL439" s="3">
        <v>104.461923775061</v>
      </c>
      <c r="HM439" s="3"/>
      <c r="HN439" s="3"/>
      <c r="HO439" s="3"/>
      <c r="HP439" s="3"/>
      <c r="HQ439" s="3"/>
      <c r="HR439" s="3"/>
      <c r="HS439" s="3"/>
      <c r="HT439" s="3">
        <v>1699932.0</v>
      </c>
    </row>
    <row r="440" ht="12.75" customHeight="1">
      <c r="A440" s="3" t="s">
        <v>237</v>
      </c>
      <c r="B440" s="3">
        <v>2017.0</v>
      </c>
      <c r="C440" s="3">
        <v>2017.9999999999354</v>
      </c>
      <c r="D440" s="3">
        <v>726.7</v>
      </c>
      <c r="E440" s="3"/>
      <c r="F440" s="3">
        <v>104.91369333224</v>
      </c>
      <c r="G440" s="3">
        <v>104.14724</v>
      </c>
      <c r="H440" s="3">
        <v>4.3</v>
      </c>
      <c r="I440" s="3">
        <v>0.25</v>
      </c>
      <c r="J440" s="3">
        <v>1703446.0</v>
      </c>
      <c r="K440" s="3"/>
      <c r="L440" s="3">
        <v>461471.0</v>
      </c>
      <c r="M440" s="3">
        <v>109.16622</v>
      </c>
      <c r="N440" s="3">
        <v>95.3</v>
      </c>
      <c r="O440" s="3">
        <v>1679836.0</v>
      </c>
      <c r="P440" s="3"/>
      <c r="Q440" s="3"/>
      <c r="R440" s="3"/>
      <c r="S440" s="3">
        <v>2344128.0</v>
      </c>
      <c r="T440" s="3">
        <v>366.694530531284</v>
      </c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80">
        <v>104.9</v>
      </c>
      <c r="HK440" s="3"/>
      <c r="HL440" s="3">
        <v>104.672236333136</v>
      </c>
      <c r="HM440" s="3"/>
      <c r="HN440" s="3"/>
      <c r="HO440" s="3"/>
      <c r="HP440" s="3"/>
      <c r="HQ440" s="3"/>
      <c r="HR440" s="3"/>
      <c r="HS440" s="3"/>
      <c r="HT440" s="3">
        <v>1703446.0</v>
      </c>
    </row>
    <row r="441" ht="12.75" customHeight="1">
      <c r="A441" s="3" t="s">
        <v>58</v>
      </c>
      <c r="B441" s="3">
        <v>2018.0</v>
      </c>
      <c r="C441" s="3">
        <v>2018.0833333332687</v>
      </c>
      <c r="D441" s="3">
        <v>723.2</v>
      </c>
      <c r="E441" s="3"/>
      <c r="F441" s="3">
        <v>105.098118154383</v>
      </c>
      <c r="G441" s="3">
        <v>104.61971</v>
      </c>
      <c r="H441" s="3">
        <v>4.2</v>
      </c>
      <c r="I441" s="3">
        <v>0.25</v>
      </c>
      <c r="J441" s="3">
        <v>1711465.0</v>
      </c>
      <c r="K441" s="3"/>
      <c r="L441" s="3">
        <v>469224.0</v>
      </c>
      <c r="M441" s="3">
        <v>107.70176</v>
      </c>
      <c r="N441" s="3">
        <v>95.75</v>
      </c>
      <c r="O441" s="3">
        <v>1693460.0</v>
      </c>
      <c r="P441" s="3"/>
      <c r="Q441" s="3"/>
      <c r="R441" s="3"/>
      <c r="S441" s="3">
        <v>2354286.0</v>
      </c>
      <c r="T441" s="3">
        <v>366.952307653209</v>
      </c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80">
        <v>104.4</v>
      </c>
      <c r="HK441" s="3"/>
      <c r="HL441" s="3">
        <v>104.945384806332</v>
      </c>
      <c r="HM441" s="3"/>
      <c r="HN441" s="3"/>
      <c r="HO441" s="3"/>
      <c r="HP441" s="3"/>
      <c r="HQ441" s="3"/>
      <c r="HR441" s="3"/>
      <c r="HS441" s="3"/>
      <c r="HT441" s="3">
        <v>1711465.0</v>
      </c>
    </row>
    <row r="442" ht="12.75" customHeight="1">
      <c r="A442" s="3" t="s">
        <v>230</v>
      </c>
      <c r="B442" s="3">
        <v>2018.0</v>
      </c>
      <c r="C442" s="3">
        <v>2018.166666666602</v>
      </c>
      <c r="D442" s="3">
        <v>726.8</v>
      </c>
      <c r="E442" s="3"/>
      <c r="F442" s="3">
        <v>105.239673117745</v>
      </c>
      <c r="G442" s="3">
        <v>104.39938</v>
      </c>
      <c r="H442" s="3">
        <v>4.2</v>
      </c>
      <c r="I442" s="3">
        <v>0.25</v>
      </c>
      <c r="J442" s="3">
        <v>1711156.0</v>
      </c>
      <c r="K442" s="3"/>
      <c r="L442" s="3">
        <v>481382.0</v>
      </c>
      <c r="M442" s="3">
        <v>106.73965</v>
      </c>
      <c r="N442" s="3">
        <v>95.96</v>
      </c>
      <c r="O442" s="3">
        <v>1697639.0</v>
      </c>
      <c r="P442" s="3"/>
      <c r="Q442" s="3"/>
      <c r="R442" s="3"/>
      <c r="S442" s="3">
        <v>2357742.0</v>
      </c>
      <c r="T442" s="3">
        <v>367.098323443441</v>
      </c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80">
        <v>104.9</v>
      </c>
      <c r="HK442" s="3"/>
      <c r="HL442" s="3">
        <v>105.062104793223</v>
      </c>
      <c r="HM442" s="3"/>
      <c r="HN442" s="3"/>
      <c r="HO442" s="3"/>
      <c r="HP442" s="3"/>
      <c r="HQ442" s="3"/>
      <c r="HR442" s="3"/>
      <c r="HS442" s="3"/>
      <c r="HT442" s="3">
        <v>1711156.0</v>
      </c>
    </row>
    <row r="443" ht="12.75" customHeight="1">
      <c r="A443" s="3" t="s">
        <v>231</v>
      </c>
      <c r="B443" s="3">
        <v>2018.0</v>
      </c>
      <c r="C443" s="3">
        <v>2018.2499999999352</v>
      </c>
      <c r="D443" s="3">
        <v>738.3</v>
      </c>
      <c r="E443" s="3"/>
      <c r="F443" s="3">
        <v>105.386169835544</v>
      </c>
      <c r="G443" s="3">
        <v>104.48091</v>
      </c>
      <c r="H443" s="3">
        <v>4.2</v>
      </c>
      <c r="I443" s="3">
        <v>0.25</v>
      </c>
      <c r="J443" s="3">
        <v>1695305.0</v>
      </c>
      <c r="K443" s="3"/>
      <c r="L443" s="3">
        <v>477273.0</v>
      </c>
      <c r="M443" s="3">
        <v>106.25859</v>
      </c>
      <c r="N443" s="3">
        <v>96.13</v>
      </c>
      <c r="O443" s="3">
        <v>1697278.0</v>
      </c>
      <c r="P443" s="3"/>
      <c r="Q443" s="3"/>
      <c r="R443" s="3"/>
      <c r="S443" s="3">
        <v>2339508.0</v>
      </c>
      <c r="T443" s="3">
        <v>368.514754056287</v>
      </c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80">
        <v>105.0</v>
      </c>
      <c r="HK443" s="3"/>
      <c r="HL443" s="3">
        <v>105.100435401903</v>
      </c>
      <c r="HM443" s="3"/>
      <c r="HN443" s="3"/>
      <c r="HO443" s="3"/>
      <c r="HP443" s="3"/>
      <c r="HQ443" s="3"/>
      <c r="HR443" s="3"/>
      <c r="HS443" s="3"/>
      <c r="HT443" s="3">
        <v>1695305.0</v>
      </c>
    </row>
    <row r="444" ht="12.75" customHeight="1">
      <c r="A444" s="3" t="s">
        <v>59</v>
      </c>
      <c r="B444" s="3">
        <v>2018.0</v>
      </c>
      <c r="C444" s="3">
        <v>2018.3333333332685</v>
      </c>
      <c r="D444" s="3">
        <v>715.6</v>
      </c>
      <c r="E444" s="3"/>
      <c r="F444" s="3">
        <v>105.499524404614</v>
      </c>
      <c r="G444" s="3">
        <v>104.55415</v>
      </c>
      <c r="H444" s="3">
        <v>4.2</v>
      </c>
      <c r="I444" s="3">
        <v>0.25</v>
      </c>
      <c r="J444" s="3">
        <v>1711392.0</v>
      </c>
      <c r="K444" s="3"/>
      <c r="L444" s="3">
        <v>491975.0</v>
      </c>
      <c r="M444" s="3">
        <v>106.25859</v>
      </c>
      <c r="N444" s="3">
        <v>97.31</v>
      </c>
      <c r="O444" s="3">
        <v>1701482.0</v>
      </c>
      <c r="P444" s="3"/>
      <c r="Q444" s="3"/>
      <c r="R444" s="3"/>
      <c r="S444" s="3">
        <v>2355086.0</v>
      </c>
      <c r="T444" s="3">
        <v>366.756943041795</v>
      </c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80">
        <v>105.4</v>
      </c>
      <c r="HK444" s="3"/>
      <c r="HL444" s="3">
        <v>105.337426007623</v>
      </c>
      <c r="HM444" s="3"/>
      <c r="HN444" s="3"/>
      <c r="HO444" s="3"/>
      <c r="HP444" s="3"/>
      <c r="HQ444" s="3"/>
      <c r="HR444" s="3"/>
      <c r="HS444" s="3"/>
      <c r="HT444" s="3">
        <v>1711392.0</v>
      </c>
    </row>
    <row r="445" ht="12.75" customHeight="1">
      <c r="A445" s="13" t="s">
        <v>232</v>
      </c>
      <c r="B445" s="13">
        <v>2018.0</v>
      </c>
      <c r="C445" s="13">
        <v>2018.4166666666017</v>
      </c>
      <c r="D445" s="13">
        <v>727.9</v>
      </c>
      <c r="E445" s="13"/>
      <c r="F445" s="13">
        <v>105.695660024407</v>
      </c>
      <c r="G445" s="13">
        <v>104.73851</v>
      </c>
      <c r="H445" s="13">
        <v>4.0</v>
      </c>
      <c r="I445" s="13">
        <v>0.25</v>
      </c>
      <c r="J445" s="13">
        <v>1730543.0</v>
      </c>
      <c r="K445" s="13"/>
      <c r="L445" s="13">
        <v>493439.0</v>
      </c>
      <c r="M445" s="13">
        <v>106.25859</v>
      </c>
      <c r="N445" s="13">
        <v>95.84</v>
      </c>
      <c r="O445" s="3">
        <v>1708010.0</v>
      </c>
      <c r="P445" s="3"/>
      <c r="Q445" s="3"/>
      <c r="R445" s="3"/>
      <c r="S445" s="3">
        <v>2372953.0</v>
      </c>
      <c r="T445" s="13">
        <v>367.843843951454</v>
      </c>
      <c r="U445" s="1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80">
        <v>105.8</v>
      </c>
      <c r="HK445" s="3"/>
      <c r="HL445" s="3">
        <v>105.568195705661</v>
      </c>
      <c r="HM445" s="3"/>
      <c r="HN445" s="3"/>
      <c r="HO445" s="3"/>
      <c r="HP445" s="3"/>
      <c r="HQ445" s="3"/>
      <c r="HR445" s="3"/>
      <c r="HS445" s="3"/>
      <c r="HT445" s="13">
        <v>1730543.0</v>
      </c>
    </row>
    <row r="446" ht="12.75" customHeight="1">
      <c r="A446" s="3" t="s">
        <v>233</v>
      </c>
      <c r="B446" s="3">
        <v>2018.0</v>
      </c>
      <c r="C446" s="3">
        <v>2018.499999999935</v>
      </c>
      <c r="D446" s="3">
        <v>734.8</v>
      </c>
      <c r="E446" s="3"/>
      <c r="F446" s="3">
        <v>105.756908706543</v>
      </c>
      <c r="G446" s="3"/>
      <c r="H446" s="3">
        <v>4.0</v>
      </c>
      <c r="I446" s="3">
        <v>0.25</v>
      </c>
      <c r="J446" s="3">
        <v>1734547.0</v>
      </c>
      <c r="K446" s="3"/>
      <c r="L446" s="3">
        <v>488956.0</v>
      </c>
      <c r="M446" s="3"/>
      <c r="N446" s="3">
        <v>95.36</v>
      </c>
      <c r="O446" s="3">
        <v>1715991.0</v>
      </c>
      <c r="P446" s="3"/>
      <c r="Q446" s="3"/>
      <c r="R446" s="3"/>
      <c r="S446" s="3">
        <v>2370847.0</v>
      </c>
      <c r="T446" s="3">
        <v>368.133440276595</v>
      </c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80">
        <v>105.8</v>
      </c>
      <c r="HK446" s="3"/>
      <c r="HL446" s="3">
        <v>105.744742769543</v>
      </c>
      <c r="HM446" s="3"/>
      <c r="HN446" s="3"/>
      <c r="HO446" s="3"/>
      <c r="HP446" s="3"/>
      <c r="HQ446" s="3"/>
      <c r="HR446" s="3"/>
      <c r="HS446" s="3"/>
      <c r="HT446" s="3">
        <v>1734547.0</v>
      </c>
    </row>
    <row r="447" ht="12.75" customHeight="1">
      <c r="A447" s="3" t="s">
        <v>60</v>
      </c>
      <c r="B447" s="3">
        <v>2018.0</v>
      </c>
      <c r="C447" s="3">
        <v>2018.5833333332682</v>
      </c>
      <c r="D447" s="3">
        <v>743.7</v>
      </c>
      <c r="E447" s="3"/>
      <c r="F447" s="3">
        <v>106.000502115947</v>
      </c>
      <c r="G447" s="3"/>
      <c r="H447" s="3">
        <v>4.0</v>
      </c>
      <c r="I447" s="3">
        <v>0.25</v>
      </c>
      <c r="J447" s="3">
        <v>1738363.0</v>
      </c>
      <c r="K447" s="3"/>
      <c r="L447" s="3">
        <v>487315.0</v>
      </c>
      <c r="M447" s="3"/>
      <c r="N447" s="3">
        <v>94.68</v>
      </c>
      <c r="O447" s="3">
        <v>1720757.0</v>
      </c>
      <c r="P447" s="3"/>
      <c r="Q447" s="3"/>
      <c r="R447" s="3"/>
      <c r="S447" s="3">
        <v>2374457.0</v>
      </c>
      <c r="T447" s="3">
        <v>368.739506855929</v>
      </c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80">
        <v>105.8</v>
      </c>
      <c r="HK447" s="3"/>
      <c r="HL447" s="3">
        <v>106.055096216944</v>
      </c>
      <c r="HM447" s="3"/>
      <c r="HN447" s="3"/>
      <c r="HO447" s="3"/>
      <c r="HP447" s="3"/>
      <c r="HQ447" s="3"/>
      <c r="HR447" s="3"/>
      <c r="HS447" s="3"/>
      <c r="HT447" s="3">
        <v>1738363.0</v>
      </c>
    </row>
    <row r="448" ht="12.75" customHeight="1">
      <c r="A448" s="3" t="s">
        <v>234</v>
      </c>
      <c r="B448" s="3">
        <v>2018.0</v>
      </c>
      <c r="C448" s="3">
        <v>2018.6666666666015</v>
      </c>
      <c r="D448" s="3">
        <v>732.2</v>
      </c>
      <c r="E448" s="3"/>
      <c r="F448" s="3">
        <v>106.339577808926</v>
      </c>
      <c r="G448" s="3"/>
      <c r="H448" s="3">
        <v>4.1</v>
      </c>
      <c r="I448" s="3">
        <v>0.25</v>
      </c>
      <c r="J448" s="3">
        <v>1748391.0</v>
      </c>
      <c r="K448" s="3"/>
      <c r="L448" s="3">
        <v>489717.0</v>
      </c>
      <c r="M448" s="3"/>
      <c r="N448" s="3">
        <v>93.34</v>
      </c>
      <c r="O448" s="3">
        <v>1725332.0</v>
      </c>
      <c r="P448" s="3"/>
      <c r="Q448" s="3"/>
      <c r="R448" s="3"/>
      <c r="S448" s="3">
        <v>2380051.0</v>
      </c>
      <c r="T448" s="3">
        <v>369.084615130587</v>
      </c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80">
        <v>106.5</v>
      </c>
      <c r="HK448" s="3"/>
      <c r="HL448" s="3">
        <v>106.348414926212</v>
      </c>
      <c r="HM448" s="3"/>
      <c r="HN448" s="3"/>
      <c r="HO448" s="3"/>
      <c r="HP448" s="3"/>
      <c r="HQ448" s="3"/>
      <c r="HR448" s="3"/>
      <c r="HS448" s="3"/>
      <c r="HT448" s="3">
        <v>1748391.0</v>
      </c>
    </row>
    <row r="449" ht="12.75" customHeight="1">
      <c r="A449" s="3" t="s">
        <v>235</v>
      </c>
      <c r="B449" s="3">
        <v>2018.0</v>
      </c>
      <c r="C449" s="3">
        <v>2018.7499999999347</v>
      </c>
      <c r="D449" s="3">
        <v>736.9</v>
      </c>
      <c r="E449" s="3"/>
      <c r="F449" s="3">
        <v>106.293154917597</v>
      </c>
      <c r="G449" s="3"/>
      <c r="H449" s="3">
        <v>4.1</v>
      </c>
      <c r="I449" s="3">
        <v>0.25</v>
      </c>
      <c r="J449" s="3">
        <v>1753792.0</v>
      </c>
      <c r="K449" s="3"/>
      <c r="L449" s="3">
        <v>488734.0</v>
      </c>
      <c r="M449" s="3"/>
      <c r="N449" s="3">
        <v>94.03</v>
      </c>
      <c r="O449" s="3">
        <v>1726078.0</v>
      </c>
      <c r="P449" s="3"/>
      <c r="Q449" s="3"/>
      <c r="R449" s="3"/>
      <c r="S449" s="3">
        <v>2386500.0</v>
      </c>
      <c r="T449" s="3">
        <v>369.421719098947</v>
      </c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80">
        <v>106.6</v>
      </c>
      <c r="HK449" s="3"/>
      <c r="HL449" s="3">
        <v>106.454751077059</v>
      </c>
      <c r="HM449" s="3"/>
      <c r="HN449" s="3"/>
      <c r="HO449" s="3"/>
      <c r="HP449" s="3"/>
      <c r="HQ449" s="3"/>
      <c r="HR449" s="3"/>
      <c r="HS449" s="3"/>
      <c r="HT449" s="3">
        <v>1753792.0</v>
      </c>
    </row>
    <row r="450" ht="12.75" customHeight="1">
      <c r="A450" s="3" t="s">
        <v>61</v>
      </c>
      <c r="B450" s="3">
        <v>2018.0</v>
      </c>
      <c r="C450" s="3">
        <v>2018.833333333268</v>
      </c>
      <c r="D450" s="3">
        <v>727.8</v>
      </c>
      <c r="E450" s="3"/>
      <c r="F450" s="3">
        <v>106.502408598411</v>
      </c>
      <c r="G450" s="3"/>
      <c r="H450" s="3">
        <v>4.0</v>
      </c>
      <c r="I450" s="3">
        <v>0.25</v>
      </c>
      <c r="J450" s="3">
        <v>1781131.0</v>
      </c>
      <c r="K450" s="3"/>
      <c r="L450" s="3">
        <v>491451.0</v>
      </c>
      <c r="M450" s="3"/>
      <c r="N450" s="3"/>
      <c r="O450" s="3">
        <v>1733345.0</v>
      </c>
      <c r="P450" s="3"/>
      <c r="Q450" s="3"/>
      <c r="R450" s="3"/>
      <c r="S450" s="3">
        <v>2415726.0</v>
      </c>
      <c r="T450" s="3">
        <v>369.784093613136</v>
      </c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80">
        <v>106.7</v>
      </c>
      <c r="HK450" s="3"/>
      <c r="HL450" s="3">
        <v>106.667495951374</v>
      </c>
      <c r="HM450" s="3"/>
      <c r="HN450" s="3"/>
      <c r="HO450" s="3"/>
      <c r="HP450" s="3"/>
      <c r="HQ450" s="3"/>
      <c r="HR450" s="3"/>
      <c r="HS450" s="3"/>
      <c r="HT450" s="3">
        <v>1781131.0</v>
      </c>
    </row>
    <row r="451" ht="12.75" customHeight="1">
      <c r="A451" s="3" t="s">
        <v>236</v>
      </c>
      <c r="B451" s="3">
        <v>2018.0</v>
      </c>
      <c r="C451" s="3">
        <v>2018.9166666666013</v>
      </c>
      <c r="D451" s="3">
        <v>743.5</v>
      </c>
      <c r="E451" s="3"/>
      <c r="F451" s="3">
        <v>106.668049187908</v>
      </c>
      <c r="G451" s="3"/>
      <c r="H451" s="3"/>
      <c r="I451" s="3">
        <v>0.25</v>
      </c>
      <c r="J451" s="3">
        <v>1775222.0</v>
      </c>
      <c r="K451" s="3"/>
      <c r="L451" s="3">
        <v>489496.0</v>
      </c>
      <c r="M451" s="3"/>
      <c r="N451" s="3"/>
      <c r="O451" s="3">
        <v>1740227.0</v>
      </c>
      <c r="P451" s="3"/>
      <c r="Q451" s="3"/>
      <c r="R451" s="3"/>
      <c r="S451" s="3">
        <v>2412143.0</v>
      </c>
      <c r="T451" s="3">
        <v>370.04707151129</v>
      </c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80">
        <v>107.0</v>
      </c>
      <c r="HK451" s="3"/>
      <c r="HL451" s="3">
        <v>106.840350611125</v>
      </c>
      <c r="HM451" s="3"/>
      <c r="HN451" s="3"/>
      <c r="HO451" s="3"/>
      <c r="HP451" s="3"/>
      <c r="HQ451" s="3"/>
      <c r="HR451" s="3"/>
      <c r="HS451" s="3"/>
      <c r="HT451" s="3">
        <v>1775222.0</v>
      </c>
    </row>
    <row r="452" ht="12.75" customHeight="1">
      <c r="A452" s="3" t="s">
        <v>237</v>
      </c>
      <c r="B452" s="3">
        <v>2018.0</v>
      </c>
      <c r="C452" s="3">
        <v>2018.9999999999345</v>
      </c>
      <c r="D452" s="3"/>
      <c r="E452" s="3"/>
      <c r="F452" s="3">
        <v>106.812921931222</v>
      </c>
      <c r="G452" s="3"/>
      <c r="H452" s="3"/>
      <c r="I452" s="3">
        <v>0.25</v>
      </c>
      <c r="J452" s="3"/>
      <c r="K452" s="3"/>
      <c r="L452" s="3">
        <v>485767.0</v>
      </c>
      <c r="M452" s="3"/>
      <c r="N452" s="3"/>
      <c r="O452" s="3">
        <v>1745445.0</v>
      </c>
      <c r="P452" s="3"/>
      <c r="Q452" s="3"/>
      <c r="R452" s="3"/>
      <c r="S452" s="3"/>
      <c r="T452" s="3">
        <v>370.529359546236</v>
      </c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80">
        <v>107.1</v>
      </c>
      <c r="HK452" s="3"/>
      <c r="HL452" s="3">
        <v>106.872429975527</v>
      </c>
      <c r="HM452" s="3"/>
      <c r="HN452" s="3"/>
      <c r="HO452" s="3"/>
      <c r="HP452" s="3"/>
      <c r="HQ452" s="3"/>
      <c r="HR452" s="3"/>
      <c r="HS452" s="3"/>
      <c r="HT452" s="3"/>
    </row>
    <row r="453" ht="12.75" customHeight="1">
      <c r="A453" s="3" t="s">
        <v>58</v>
      </c>
      <c r="B453" s="3">
        <v>2019.0</v>
      </c>
      <c r="C453" s="3">
        <v>2019.0833333332678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>
        <v>1750599.0</v>
      </c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80"/>
      <c r="HK453" s="3"/>
      <c r="HL453" s="3"/>
      <c r="HM453" s="3"/>
      <c r="HN453" s="3"/>
      <c r="HO453" s="3"/>
      <c r="HP453" s="3"/>
      <c r="HQ453" s="3"/>
      <c r="HR453" s="3"/>
      <c r="HS453" s="3"/>
      <c r="HT453" s="3"/>
    </row>
    <row r="454" ht="12.75" customHeight="1">
      <c r="A454" s="3" t="s">
        <v>230</v>
      </c>
      <c r="B454" s="3">
        <v>2019.0</v>
      </c>
      <c r="C454" s="3">
        <v>2019.166666666601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>
        <v>1754714.0</v>
      </c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80"/>
      <c r="HK454" s="3"/>
      <c r="HL454" s="3"/>
      <c r="HM454" s="3"/>
      <c r="HN454" s="3"/>
      <c r="HO454" s="3"/>
      <c r="HP454" s="3"/>
      <c r="HQ454" s="3"/>
      <c r="HR454" s="3"/>
      <c r="HS454" s="3"/>
      <c r="HT454" s="3"/>
    </row>
    <row r="455" ht="12.75" customHeight="1">
      <c r="A455" s="3" t="s">
        <v>231</v>
      </c>
      <c r="B455" s="3">
        <v>2019.0</v>
      </c>
      <c r="C455" s="3">
        <v>2019.2499999999343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>
        <v>1758478.0</v>
      </c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80"/>
      <c r="HK455" s="3"/>
      <c r="HL455" s="3"/>
      <c r="HM455" s="3"/>
      <c r="HN455" s="3"/>
      <c r="HO455" s="3"/>
      <c r="HP455" s="3"/>
      <c r="HQ455" s="3"/>
      <c r="HR455" s="3"/>
      <c r="HS455" s="3"/>
      <c r="HT455" s="3"/>
    </row>
    <row r="456" ht="12.75" customHeight="1">
      <c r="A456" s="3" t="s">
        <v>59</v>
      </c>
      <c r="B456" s="3">
        <v>2019.0</v>
      </c>
      <c r="C456" s="3">
        <v>2019.3333333332675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>
        <v>1763250.0</v>
      </c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80"/>
      <c r="HK456" s="3"/>
      <c r="HL456" s="3"/>
      <c r="HM456" s="3"/>
      <c r="HN456" s="3"/>
      <c r="HO456" s="3"/>
      <c r="HP456" s="3"/>
      <c r="HQ456" s="3"/>
      <c r="HR456" s="3"/>
      <c r="HS456" s="3"/>
      <c r="HT456" s="3"/>
    </row>
    <row r="457" ht="12.75" customHeight="1">
      <c r="A457" s="3" t="s">
        <v>232</v>
      </c>
      <c r="B457" s="3">
        <v>2019.0</v>
      </c>
      <c r="C457" s="3">
        <v>2019.4166666666008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>
        <v>1776494.0</v>
      </c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80"/>
      <c r="HK457" s="3"/>
      <c r="HL457" s="3"/>
      <c r="HM457" s="3"/>
      <c r="HN457" s="3"/>
      <c r="HO457" s="3"/>
      <c r="HP457" s="3"/>
      <c r="HQ457" s="3"/>
      <c r="HR457" s="3"/>
      <c r="HS457" s="3"/>
      <c r="HT457" s="3"/>
    </row>
    <row r="458" ht="12.75" customHeight="1">
      <c r="A458" s="3" t="s">
        <v>233</v>
      </c>
      <c r="B458" s="3">
        <v>2019.0</v>
      </c>
      <c r="C458" s="3">
        <v>2019.499999999934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>
        <v>1776739.0</v>
      </c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80"/>
      <c r="HK458" s="3"/>
      <c r="HL458" s="3"/>
      <c r="HM458" s="3"/>
      <c r="HN458" s="3"/>
      <c r="HO458" s="3"/>
      <c r="HP458" s="3"/>
      <c r="HQ458" s="3"/>
      <c r="HR458" s="3"/>
      <c r="HS458" s="3"/>
      <c r="HT458" s="3"/>
    </row>
    <row r="459" ht="12.75" customHeight="1">
      <c r="A459" s="3" t="s">
        <v>60</v>
      </c>
      <c r="B459" s="3">
        <v>2019.0</v>
      </c>
      <c r="C459" s="3">
        <v>2019.5833333332673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>
        <v>1783296.0</v>
      </c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80"/>
      <c r="HK459" s="3"/>
      <c r="HL459" s="3"/>
      <c r="HM459" s="3"/>
      <c r="HN459" s="3"/>
      <c r="HO459" s="3"/>
      <c r="HP459" s="3"/>
      <c r="HQ459" s="3"/>
      <c r="HR459" s="3"/>
      <c r="HS459" s="3"/>
      <c r="HT459" s="3"/>
    </row>
    <row r="460" ht="12.75" customHeight="1">
      <c r="A460" s="3" t="s">
        <v>234</v>
      </c>
      <c r="B460" s="3">
        <v>2019.0</v>
      </c>
      <c r="C460" s="3">
        <v>2019.6666666666006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>
        <v>1794287.0</v>
      </c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80"/>
      <c r="HK460" s="3"/>
      <c r="HL460" s="3"/>
      <c r="HM460" s="3"/>
      <c r="HN460" s="3"/>
      <c r="HO460" s="3"/>
      <c r="HP460" s="3"/>
      <c r="HQ460" s="3"/>
      <c r="HR460" s="3"/>
      <c r="HS460" s="3"/>
      <c r="HT460" s="3"/>
    </row>
    <row r="461" ht="12.75" customHeight="1">
      <c r="A461" s="3" t="s">
        <v>235</v>
      </c>
      <c r="B461" s="3">
        <v>2019.0</v>
      </c>
      <c r="C461" s="3">
        <v>2019.7499999999338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>
        <v>1800660.0</v>
      </c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80"/>
      <c r="HK461" s="3"/>
      <c r="HL461" s="3"/>
      <c r="HM461" s="3"/>
      <c r="HN461" s="3"/>
      <c r="HO461" s="3"/>
      <c r="HP461" s="3"/>
      <c r="HQ461" s="3"/>
      <c r="HR461" s="3"/>
      <c r="HS461" s="3"/>
      <c r="HT461" s="3"/>
    </row>
    <row r="462" ht="12.75" customHeight="1">
      <c r="A462" s="3"/>
      <c r="B462" s="3"/>
      <c r="C462" s="3">
        <v>2019.833333333267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>
        <v>1805557.0</v>
      </c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80"/>
      <c r="HK462" s="3"/>
      <c r="HL462" s="3"/>
      <c r="HM462" s="3"/>
      <c r="HN462" s="3"/>
      <c r="HO462" s="3"/>
      <c r="HP462" s="3"/>
      <c r="HQ462" s="3"/>
      <c r="HR462" s="3"/>
      <c r="HS462" s="3"/>
      <c r="HT462" s="3"/>
    </row>
    <row r="463" ht="12.75" customHeight="1">
      <c r="A463" s="3"/>
      <c r="B463" s="3"/>
      <c r="C463" s="3">
        <v>2019.9166666666003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>
        <v>1811793.0</v>
      </c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80"/>
      <c r="HK463" s="3"/>
      <c r="HL463" s="3"/>
      <c r="HM463" s="3"/>
      <c r="HN463" s="3"/>
      <c r="HO463" s="3"/>
      <c r="HP463" s="3"/>
      <c r="HQ463" s="3"/>
      <c r="HR463" s="3"/>
      <c r="HS463" s="3"/>
      <c r="HT463" s="3"/>
    </row>
    <row r="464" ht="12.75" customHeight="1">
      <c r="A464" s="3"/>
      <c r="B464" s="3"/>
      <c r="C464" s="3">
        <v>2019.9999999999336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>
        <v>1813021.0</v>
      </c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80"/>
      <c r="HK464" s="3"/>
      <c r="HL464" s="3"/>
      <c r="HM464" s="3"/>
      <c r="HN464" s="3"/>
      <c r="HO464" s="3"/>
      <c r="HP464" s="3"/>
      <c r="HQ464" s="3"/>
      <c r="HR464" s="3"/>
      <c r="HS464" s="3"/>
      <c r="HT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>
        <v>1820259.0</v>
      </c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80"/>
      <c r="HK465" s="3"/>
      <c r="HL465" s="3"/>
      <c r="HM465" s="3"/>
      <c r="HN465" s="3"/>
      <c r="HO465" s="3"/>
      <c r="HP465" s="3"/>
      <c r="HQ465" s="3"/>
      <c r="HR465" s="3"/>
      <c r="HS465" s="3"/>
      <c r="HT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80"/>
      <c r="HK466" s="3"/>
      <c r="HL466" s="3"/>
      <c r="HM466" s="3"/>
      <c r="HN466" s="3"/>
      <c r="HO466" s="3"/>
      <c r="HP466" s="3"/>
      <c r="HQ466" s="3"/>
      <c r="HR466" s="3"/>
      <c r="HS466" s="3"/>
      <c r="HT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80"/>
      <c r="HK467" s="3"/>
      <c r="HL467" s="3"/>
      <c r="HM467" s="3"/>
      <c r="HN467" s="3"/>
      <c r="HO467" s="3"/>
      <c r="HP467" s="3"/>
      <c r="HQ467" s="3"/>
      <c r="HR467" s="3"/>
      <c r="HS467" s="3"/>
      <c r="HT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80"/>
      <c r="HK468" s="3"/>
      <c r="HL468" s="3"/>
      <c r="HM468" s="3"/>
      <c r="HN468" s="3"/>
      <c r="HO468" s="3"/>
      <c r="HP468" s="3"/>
      <c r="HQ468" s="3"/>
      <c r="HR468" s="3"/>
      <c r="HS468" s="3"/>
      <c r="HT468" s="3"/>
    </row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6.0" topLeftCell="C17" activePane="bottomRight" state="frozen"/>
      <selection activeCell="C1" sqref="C1" pane="topRight"/>
      <selection activeCell="A17" sqref="A17" pane="bottomLeft"/>
      <selection activeCell="C17" sqref="C17" pane="bottomRight"/>
    </sheetView>
  </sheetViews>
  <sheetFormatPr customHeight="1" defaultColWidth="14.43" defaultRowHeight="15.0"/>
  <cols>
    <col customWidth="1" min="1" max="1" width="3.86"/>
    <col customWidth="1" min="2" max="2" width="5.14"/>
    <col customWidth="1" min="3" max="3" width="8.86"/>
    <col customWidth="1" min="4" max="8" width="7.43"/>
    <col customWidth="1" min="9" max="9" width="10.29"/>
    <col customWidth="1" min="10" max="18" width="7.43"/>
    <col customWidth="1" min="19" max="26" width="7.29"/>
  </cols>
  <sheetData>
    <row r="1" ht="12.75" customHeight="1">
      <c r="A1" s="78"/>
      <c r="B1" s="78"/>
      <c r="C1" s="77" t="s">
        <v>697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ht="12.75" customHeight="1">
      <c r="A2" s="3"/>
      <c r="B2" s="3"/>
      <c r="C2" s="80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6"/>
      <c r="B3" s="6"/>
      <c r="C3" s="6">
        <v>1.0</v>
      </c>
      <c r="D3" s="6">
        <v>2.0</v>
      </c>
      <c r="E3" s="6">
        <v>3.0</v>
      </c>
      <c r="F3" s="6">
        <v>4.0</v>
      </c>
      <c r="G3" s="6">
        <v>5.0</v>
      </c>
      <c r="H3" s="6">
        <v>6.0</v>
      </c>
      <c r="I3" s="6">
        <v>7.0</v>
      </c>
      <c r="J3" s="6">
        <v>8.0</v>
      </c>
      <c r="K3" s="6">
        <v>9.0</v>
      </c>
      <c r="L3" s="6">
        <v>10.0</v>
      </c>
      <c r="M3" s="6">
        <v>11.0</v>
      </c>
      <c r="N3" s="6">
        <v>12.0</v>
      </c>
      <c r="O3" s="6">
        <v>13.0</v>
      </c>
      <c r="P3" s="6">
        <v>14.0</v>
      </c>
      <c r="Q3" s="6">
        <v>15.0</v>
      </c>
      <c r="R3" s="6">
        <f t="shared" ref="R3:S3" si="1">Q3+1</f>
        <v>16</v>
      </c>
      <c r="S3" s="6">
        <f t="shared" si="1"/>
        <v>17</v>
      </c>
      <c r="T3" s="6"/>
      <c r="U3" s="6"/>
      <c r="V3" s="6"/>
      <c r="W3" s="6"/>
      <c r="X3" s="6"/>
      <c r="Y3" s="6"/>
      <c r="Z3" s="6"/>
    </row>
    <row r="4" ht="12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3"/>
      <c r="B5" s="3"/>
      <c r="C5" s="3" t="s">
        <v>87</v>
      </c>
      <c r="D5" s="3" t="s">
        <v>698</v>
      </c>
      <c r="E5" s="3" t="s">
        <v>699</v>
      </c>
      <c r="F5" s="3" t="s">
        <v>251</v>
      </c>
      <c r="G5" s="3" t="s">
        <v>700</v>
      </c>
      <c r="H5" s="19" t="s">
        <v>701</v>
      </c>
      <c r="I5" s="19" t="s">
        <v>702</v>
      </c>
      <c r="J5" s="3" t="s">
        <v>703</v>
      </c>
      <c r="K5" s="3" t="s">
        <v>258</v>
      </c>
      <c r="L5" s="3" t="s">
        <v>704</v>
      </c>
      <c r="M5" s="3" t="s">
        <v>705</v>
      </c>
      <c r="N5" s="3" t="s">
        <v>706</v>
      </c>
      <c r="O5" s="3" t="s">
        <v>707</v>
      </c>
      <c r="P5" s="3" t="s">
        <v>708</v>
      </c>
      <c r="Q5" s="3" t="s">
        <v>709</v>
      </c>
      <c r="R5" s="87" t="s">
        <v>710</v>
      </c>
      <c r="S5" s="87" t="s">
        <v>711</v>
      </c>
      <c r="T5" s="3"/>
      <c r="U5" s="3"/>
      <c r="V5" s="3"/>
      <c r="W5" s="3"/>
      <c r="X5" s="3"/>
      <c r="Y5" s="3"/>
      <c r="Z5" s="3"/>
    </row>
    <row r="6" ht="12.75" customHeight="1">
      <c r="A6" s="3"/>
      <c r="B6" s="3"/>
      <c r="C6" s="3"/>
      <c r="D6" s="3"/>
      <c r="E6" s="3"/>
      <c r="F6" s="3" t="s">
        <v>712</v>
      </c>
      <c r="G6" s="3" t="s">
        <v>713</v>
      </c>
      <c r="H6" s="3" t="s">
        <v>714</v>
      </c>
      <c r="I6" s="19" t="s">
        <v>697</v>
      </c>
      <c r="J6" s="3" t="s">
        <v>715</v>
      </c>
      <c r="K6" s="3" t="s">
        <v>716</v>
      </c>
      <c r="L6" s="3" t="s">
        <v>717</v>
      </c>
      <c r="M6" s="3" t="s">
        <v>717</v>
      </c>
      <c r="N6" s="3" t="s">
        <v>718</v>
      </c>
      <c r="O6" s="3" t="s">
        <v>719</v>
      </c>
      <c r="P6" s="3"/>
      <c r="Q6" s="3" t="s">
        <v>720</v>
      </c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3"/>
      <c r="B7" s="3"/>
      <c r="C7" s="3"/>
      <c r="D7" s="3"/>
      <c r="E7" s="3"/>
      <c r="F7" s="3"/>
      <c r="G7" s="3" t="s">
        <v>721</v>
      </c>
      <c r="H7" s="3" t="s">
        <v>722</v>
      </c>
      <c r="I7" s="19" t="s">
        <v>723</v>
      </c>
      <c r="J7" s="3" t="s">
        <v>724</v>
      </c>
      <c r="K7" s="3" t="s">
        <v>275</v>
      </c>
      <c r="L7" s="3" t="s">
        <v>725</v>
      </c>
      <c r="M7" s="3" t="s">
        <v>725</v>
      </c>
      <c r="N7" s="3" t="s">
        <v>726</v>
      </c>
      <c r="O7" s="3" t="s">
        <v>727</v>
      </c>
      <c r="P7" s="3"/>
      <c r="Q7" s="3" t="s">
        <v>728</v>
      </c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3"/>
      <c r="B8" s="3"/>
      <c r="C8" s="3"/>
      <c r="D8" s="3" t="s">
        <v>723</v>
      </c>
      <c r="E8" s="3" t="s">
        <v>723</v>
      </c>
      <c r="F8" s="3"/>
      <c r="G8" s="3" t="s">
        <v>729</v>
      </c>
      <c r="H8" s="3" t="s">
        <v>730</v>
      </c>
      <c r="I8" s="19" t="s">
        <v>731</v>
      </c>
      <c r="J8" s="3" t="s">
        <v>732</v>
      </c>
      <c r="K8" s="3" t="s">
        <v>196</v>
      </c>
      <c r="L8" s="3" t="s">
        <v>733</v>
      </c>
      <c r="M8" s="3" t="s">
        <v>734</v>
      </c>
      <c r="N8" s="3"/>
      <c r="O8" s="3" t="s">
        <v>723</v>
      </c>
      <c r="P8" s="3"/>
      <c r="Q8" s="3" t="s">
        <v>714</v>
      </c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3"/>
      <c r="B9" s="3"/>
      <c r="C9" s="3"/>
      <c r="D9" s="3" t="s">
        <v>735</v>
      </c>
      <c r="E9" s="3" t="s">
        <v>736</v>
      </c>
      <c r="F9" s="3" t="s">
        <v>737</v>
      </c>
      <c r="G9" s="3"/>
      <c r="H9" s="19" t="s">
        <v>738</v>
      </c>
      <c r="I9" s="3"/>
      <c r="J9" s="3" t="s">
        <v>697</v>
      </c>
      <c r="K9" s="3"/>
      <c r="L9" s="3" t="s">
        <v>697</v>
      </c>
      <c r="M9" s="3" t="s">
        <v>697</v>
      </c>
      <c r="N9" s="3"/>
      <c r="O9" s="3" t="s">
        <v>739</v>
      </c>
      <c r="P9" s="3" t="s">
        <v>740</v>
      </c>
      <c r="Q9" s="3" t="s">
        <v>741</v>
      </c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3"/>
      <c r="B10" s="3"/>
      <c r="C10" s="3"/>
      <c r="D10" s="63" t="s">
        <v>742</v>
      </c>
      <c r="E10" s="63" t="s">
        <v>742</v>
      </c>
      <c r="F10" s="63" t="s">
        <v>742</v>
      </c>
      <c r="G10" s="63" t="s">
        <v>742</v>
      </c>
      <c r="H10" s="3" t="s">
        <v>743</v>
      </c>
      <c r="I10" s="63" t="s">
        <v>742</v>
      </c>
      <c r="J10" s="3" t="s">
        <v>723</v>
      </c>
      <c r="K10" s="3"/>
      <c r="L10" s="3" t="s">
        <v>723</v>
      </c>
      <c r="M10" s="3" t="s">
        <v>723</v>
      </c>
      <c r="N10" s="63" t="s">
        <v>742</v>
      </c>
      <c r="O10" s="63" t="s">
        <v>742</v>
      </c>
      <c r="P10" s="63" t="s">
        <v>742</v>
      </c>
      <c r="Q10" s="3" t="s">
        <v>744</v>
      </c>
      <c r="R10" s="63" t="s">
        <v>745</v>
      </c>
      <c r="S10" s="63" t="s">
        <v>745</v>
      </c>
      <c r="T10" s="3"/>
      <c r="U10" s="3"/>
      <c r="V10" s="3"/>
      <c r="W10" s="3"/>
      <c r="X10" s="3"/>
      <c r="Y10" s="3"/>
      <c r="Z10" s="3"/>
    </row>
    <row r="11" ht="12.75" customHeight="1">
      <c r="A11" s="3"/>
      <c r="B11" s="3"/>
      <c r="C11" s="3"/>
      <c r="D11" s="3"/>
      <c r="E11" s="3"/>
      <c r="F11" s="63"/>
      <c r="G11" s="3"/>
      <c r="H11" s="3"/>
      <c r="I11" s="19"/>
      <c r="J11" s="3" t="s">
        <v>746</v>
      </c>
      <c r="K11" s="3"/>
      <c r="L11" s="3"/>
      <c r="M11" s="3"/>
      <c r="N11" s="3"/>
      <c r="O11" s="3"/>
      <c r="P11" s="63"/>
      <c r="Q11" s="3" t="s">
        <v>747</v>
      </c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3"/>
      <c r="B12" s="3"/>
      <c r="C12" s="3"/>
      <c r="D12" s="3" t="s">
        <v>748</v>
      </c>
      <c r="E12" s="3" t="s">
        <v>748</v>
      </c>
      <c r="F12" s="3" t="s">
        <v>748</v>
      </c>
      <c r="G12" s="3"/>
      <c r="H12" s="3"/>
      <c r="I12" s="3"/>
      <c r="J12" s="3"/>
      <c r="K12" s="3"/>
      <c r="L12" s="3"/>
      <c r="M12" s="3"/>
      <c r="N12" s="3"/>
      <c r="O12" s="3"/>
      <c r="P12" s="3" t="s">
        <v>748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"/>
      <c r="B13" s="3"/>
      <c r="C13" s="3"/>
      <c r="D13" s="3" t="s">
        <v>749</v>
      </c>
      <c r="E13" s="3" t="s">
        <v>749</v>
      </c>
      <c r="F13" s="3" t="s">
        <v>749</v>
      </c>
      <c r="G13" s="3"/>
      <c r="H13" s="3"/>
      <c r="I13" s="19"/>
      <c r="J13" s="63" t="s">
        <v>742</v>
      </c>
      <c r="K13" s="63" t="s">
        <v>742</v>
      </c>
      <c r="L13" s="63" t="s">
        <v>742</v>
      </c>
      <c r="M13" s="63" t="s">
        <v>742</v>
      </c>
      <c r="N13" s="3"/>
      <c r="O13" s="3"/>
      <c r="P13" s="3" t="s">
        <v>749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"/>
      <c r="B14" s="3"/>
      <c r="C14" s="3"/>
      <c r="D14" s="3" t="s">
        <v>750</v>
      </c>
      <c r="E14" s="3" t="s">
        <v>750</v>
      </c>
      <c r="F14" s="3" t="s">
        <v>750</v>
      </c>
      <c r="G14" s="3"/>
      <c r="H14" s="3"/>
      <c r="I14" s="3"/>
      <c r="J14" s="3"/>
      <c r="K14" s="3"/>
      <c r="L14" s="3"/>
      <c r="M14" s="3"/>
      <c r="N14" s="3"/>
      <c r="O14" s="3"/>
      <c r="P14" s="3" t="s">
        <v>750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3" t="s">
        <v>58</v>
      </c>
      <c r="B17" s="13">
        <v>1981.0</v>
      </c>
      <c r="C17" s="13">
        <v>1981.0833333333023</v>
      </c>
      <c r="D17" s="13">
        <v>50.001387755041</v>
      </c>
      <c r="E17" s="13">
        <v>36.1</v>
      </c>
      <c r="F17" s="13">
        <v>48.62704821255987</v>
      </c>
      <c r="G17" s="13">
        <v>395279.4</v>
      </c>
      <c r="H17" s="13">
        <v>17.0</v>
      </c>
      <c r="I17" s="13">
        <v>190975.0</v>
      </c>
      <c r="J17" s="13">
        <v>688.1</v>
      </c>
      <c r="K17" s="13">
        <v>91.16</v>
      </c>
      <c r="L17" s="13">
        <v>16664.0</v>
      </c>
      <c r="M17" s="13">
        <v>9811.0</v>
      </c>
      <c r="N17" s="13">
        <v>305.55</v>
      </c>
      <c r="O17" s="13">
        <v>7.65710041949155</v>
      </c>
      <c r="P17" s="13">
        <v>46.985058661138</v>
      </c>
      <c r="Q17" s="13">
        <v>15.17</v>
      </c>
      <c r="R17" s="13">
        <v>2226.66</v>
      </c>
      <c r="S17" s="3">
        <v>3.9</v>
      </c>
      <c r="T17" s="3"/>
      <c r="U17" s="3"/>
      <c r="V17" s="3"/>
      <c r="W17" s="3"/>
      <c r="X17" s="3"/>
      <c r="Y17" s="3"/>
      <c r="Z17" s="3"/>
    </row>
    <row r="18" ht="12.75" customHeight="1">
      <c r="A18" s="3" t="s">
        <v>230</v>
      </c>
      <c r="B18" s="3">
        <v>1981.0</v>
      </c>
      <c r="C18" s="3">
        <v>1981.1666666666356</v>
      </c>
      <c r="D18" s="3">
        <v>50.3622481496498</v>
      </c>
      <c r="E18" s="3">
        <v>36.5</v>
      </c>
      <c r="F18" s="3">
        <v>49.04975098308784</v>
      </c>
      <c r="G18" s="3">
        <v>396998.9</v>
      </c>
      <c r="H18" s="3">
        <v>17.14</v>
      </c>
      <c r="I18" s="3">
        <v>193378.0</v>
      </c>
      <c r="J18" s="3">
        <v>709.6</v>
      </c>
      <c r="K18" s="3">
        <v>91.34</v>
      </c>
      <c r="L18" s="3">
        <v>16990.0</v>
      </c>
      <c r="M18" s="3">
        <v>9858.0</v>
      </c>
      <c r="N18" s="3">
        <v>312.73</v>
      </c>
      <c r="O18" s="3">
        <v>7.57050033306791</v>
      </c>
      <c r="P18" s="3">
        <v>47.393488027088125</v>
      </c>
      <c r="Q18" s="3">
        <v>15.27</v>
      </c>
      <c r="R18" s="3">
        <v>2179.52</v>
      </c>
      <c r="S18" s="3">
        <v>3.6</v>
      </c>
      <c r="T18" s="3"/>
      <c r="U18" s="3"/>
      <c r="V18" s="3"/>
      <c r="W18" s="3"/>
      <c r="X18" s="3"/>
      <c r="Y18" s="3"/>
      <c r="Z18" s="3"/>
    </row>
    <row r="19" ht="12.75" customHeight="1">
      <c r="A19" s="3" t="s">
        <v>231</v>
      </c>
      <c r="B19" s="3">
        <v>1981.0</v>
      </c>
      <c r="C19" s="3">
        <v>1981.2499999999688</v>
      </c>
      <c r="D19" s="3">
        <v>50.6229324350965</v>
      </c>
      <c r="E19" s="3">
        <v>37.3</v>
      </c>
      <c r="F19" s="3">
        <v>49.560583464029605</v>
      </c>
      <c r="G19" s="3">
        <v>396979.1</v>
      </c>
      <c r="H19" s="3">
        <v>16.59</v>
      </c>
      <c r="I19" s="3">
        <v>195843.0</v>
      </c>
      <c r="J19" s="3">
        <v>709.8</v>
      </c>
      <c r="K19" s="3">
        <v>92.09</v>
      </c>
      <c r="L19" s="3">
        <v>17194.0</v>
      </c>
      <c r="M19" s="3">
        <v>9901.0</v>
      </c>
      <c r="N19" s="3">
        <v>311.76</v>
      </c>
      <c r="O19" s="3">
        <v>7.62379052774329</v>
      </c>
      <c r="P19" s="3">
        <v>47.88707122749436</v>
      </c>
      <c r="Q19" s="3">
        <v>15.75</v>
      </c>
      <c r="R19" s="3">
        <v>2333.08</v>
      </c>
      <c r="S19" s="3">
        <v>3.7</v>
      </c>
      <c r="T19" s="3"/>
      <c r="U19" s="3"/>
      <c r="V19" s="3"/>
      <c r="W19" s="3"/>
      <c r="X19" s="3"/>
      <c r="Y19" s="3"/>
      <c r="Z19" s="3"/>
    </row>
    <row r="20" ht="12.75" customHeight="1">
      <c r="A20" s="3" t="s">
        <v>59</v>
      </c>
      <c r="B20" s="3">
        <v>1981.0</v>
      </c>
      <c r="C20" s="3">
        <v>1981.333333333302</v>
      </c>
      <c r="D20" s="3">
        <v>50.8922373928222</v>
      </c>
      <c r="E20" s="3">
        <v>38.1</v>
      </c>
      <c r="F20" s="3">
        <v>49.91231863546339</v>
      </c>
      <c r="G20" s="3">
        <v>402528.4</v>
      </c>
      <c r="H20" s="3">
        <v>17.4</v>
      </c>
      <c r="I20" s="3">
        <v>198295.0</v>
      </c>
      <c r="J20" s="3">
        <v>714.7</v>
      </c>
      <c r="K20" s="3">
        <v>92.73</v>
      </c>
      <c r="L20" s="3">
        <v>17019.0</v>
      </c>
      <c r="M20" s="3">
        <v>9988.0</v>
      </c>
      <c r="N20" s="3">
        <v>311.44</v>
      </c>
      <c r="O20" s="3">
        <v>7.24284137749374</v>
      </c>
      <c r="P20" s="3">
        <v>48.226929357289976</v>
      </c>
      <c r="Q20" s="3">
        <v>16.45</v>
      </c>
      <c r="R20" s="3">
        <v>2306.43</v>
      </c>
      <c r="S20" s="3">
        <v>3.7</v>
      </c>
      <c r="T20" s="3"/>
      <c r="U20" s="3"/>
      <c r="V20" s="3"/>
      <c r="W20" s="3"/>
      <c r="X20" s="3"/>
      <c r="Y20" s="3"/>
      <c r="Z20" s="3"/>
    </row>
    <row r="21" ht="12.75" customHeight="1">
      <c r="A21" s="3" t="s">
        <v>232</v>
      </c>
      <c r="B21" s="3">
        <v>1981.0</v>
      </c>
      <c r="C21" s="3">
        <v>1981.4166666666354</v>
      </c>
      <c r="D21" s="3">
        <v>51.2594145811519</v>
      </c>
      <c r="E21" s="3">
        <v>38.9</v>
      </c>
      <c r="F21" s="3">
        <v>50.36580992754386</v>
      </c>
      <c r="G21" s="3">
        <v>399955.4</v>
      </c>
      <c r="H21" s="3">
        <v>19.06</v>
      </c>
      <c r="I21" s="3">
        <v>199645.0</v>
      </c>
      <c r="J21" s="3">
        <v>704.7</v>
      </c>
      <c r="K21" s="3">
        <v>92.81</v>
      </c>
      <c r="L21" s="3">
        <v>17372.0</v>
      </c>
      <c r="M21" s="3">
        <v>10006.0</v>
      </c>
      <c r="N21" s="3">
        <v>315.97</v>
      </c>
      <c r="O21" s="3">
        <v>7.20452661915526</v>
      </c>
      <c r="P21" s="3">
        <v>48.6651076087762</v>
      </c>
      <c r="Q21" s="3">
        <v>17.82</v>
      </c>
      <c r="R21" s="3">
        <v>2371.22</v>
      </c>
      <c r="S21" s="3">
        <v>3.7</v>
      </c>
      <c r="T21" s="3"/>
      <c r="U21" s="3"/>
      <c r="V21" s="3"/>
      <c r="W21" s="3"/>
      <c r="X21" s="3"/>
      <c r="Y21" s="3"/>
      <c r="Z21" s="3"/>
    </row>
    <row r="22" ht="12.75" customHeight="1">
      <c r="A22" s="3" t="s">
        <v>233</v>
      </c>
      <c r="B22" s="3">
        <v>1981.0</v>
      </c>
      <c r="C22" s="3">
        <v>1981.4999999999686</v>
      </c>
      <c r="D22" s="3">
        <v>51.5587372600948</v>
      </c>
      <c r="E22" s="3">
        <v>39.1</v>
      </c>
      <c r="F22" s="3">
        <v>50.92470378105737</v>
      </c>
      <c r="G22" s="3">
        <v>400379.7</v>
      </c>
      <c r="H22" s="3">
        <v>19.07</v>
      </c>
      <c r="I22" s="3">
        <v>202123.0</v>
      </c>
      <c r="J22" s="3">
        <v>712.7</v>
      </c>
      <c r="K22" s="3">
        <v>93.15</v>
      </c>
      <c r="L22" s="3">
        <v>17168.0</v>
      </c>
      <c r="M22" s="3">
        <v>10029.0</v>
      </c>
      <c r="N22" s="3">
        <v>312.01</v>
      </c>
      <c r="O22" s="3">
        <v>7.19578072517207</v>
      </c>
      <c r="P22" s="3">
        <v>49.205129293372295</v>
      </c>
      <c r="Q22" s="3">
        <v>18.55</v>
      </c>
      <c r="R22" s="3">
        <v>2361.13</v>
      </c>
      <c r="S22" s="3">
        <v>4.0</v>
      </c>
      <c r="T22" s="3"/>
      <c r="U22" s="3"/>
      <c r="V22" s="3"/>
      <c r="W22" s="3"/>
      <c r="X22" s="3"/>
      <c r="Y22" s="3"/>
      <c r="Z22" s="3"/>
    </row>
    <row r="23" ht="12.75" customHeight="1">
      <c r="A23" s="3" t="s">
        <v>60</v>
      </c>
      <c r="B23" s="3">
        <v>1981.0</v>
      </c>
      <c r="C23" s="3">
        <v>1981.5833333333019</v>
      </c>
      <c r="D23" s="3">
        <v>51.7330032791805</v>
      </c>
      <c r="E23" s="3">
        <v>39.2</v>
      </c>
      <c r="F23" s="3">
        <v>51.36304527835422</v>
      </c>
      <c r="G23" s="3">
        <v>399170.8</v>
      </c>
      <c r="H23" s="3">
        <v>19.89</v>
      </c>
      <c r="I23" s="3">
        <v>204810.0</v>
      </c>
      <c r="J23" s="3">
        <v>718.1</v>
      </c>
      <c r="K23" s="3">
        <v>93.34</v>
      </c>
      <c r="L23" s="3">
        <v>17210.0</v>
      </c>
      <c r="M23" s="3">
        <v>10094.0</v>
      </c>
      <c r="N23" s="3">
        <v>311.38</v>
      </c>
      <c r="O23" s="3">
        <v>7.18111524988081</v>
      </c>
      <c r="P23" s="3">
        <v>49.62866931319986</v>
      </c>
      <c r="Q23" s="3">
        <v>18.9</v>
      </c>
      <c r="R23" s="3">
        <v>2253.9</v>
      </c>
      <c r="S23" s="3">
        <v>4.1</v>
      </c>
      <c r="T23" s="3"/>
      <c r="U23" s="3"/>
      <c r="V23" s="3"/>
      <c r="W23" s="3"/>
      <c r="X23" s="3"/>
      <c r="Y23" s="3"/>
      <c r="Z23" s="3"/>
    </row>
    <row r="24" ht="12.75" customHeight="1">
      <c r="A24" s="3" t="s">
        <v>234</v>
      </c>
      <c r="B24" s="3">
        <v>1981.0</v>
      </c>
      <c r="C24" s="3">
        <v>1981.6666666666351</v>
      </c>
      <c r="D24" s="3">
        <v>52.1217233813836</v>
      </c>
      <c r="E24" s="3">
        <v>39.0</v>
      </c>
      <c r="F24" s="3">
        <v>51.861500797414536</v>
      </c>
      <c r="G24" s="3">
        <v>393443.8</v>
      </c>
      <c r="H24" s="3">
        <v>21.03</v>
      </c>
      <c r="I24" s="3">
        <v>207834.0</v>
      </c>
      <c r="J24" s="3">
        <v>712.2</v>
      </c>
      <c r="K24" s="3">
        <v>92.8</v>
      </c>
      <c r="L24" s="3">
        <v>17330.0</v>
      </c>
      <c r="M24" s="3">
        <v>10101.0</v>
      </c>
      <c r="N24" s="3">
        <v>305.34</v>
      </c>
      <c r="O24" s="3">
        <v>6.90846229542657</v>
      </c>
      <c r="P24" s="3">
        <v>50.11029348460016</v>
      </c>
      <c r="Q24" s="3">
        <v>21.3</v>
      </c>
      <c r="R24" s="3">
        <v>2176.71</v>
      </c>
      <c r="S24" s="3">
        <v>4.8</v>
      </c>
      <c r="T24" s="3"/>
      <c r="U24" s="3"/>
      <c r="V24" s="3"/>
      <c r="W24" s="3"/>
      <c r="X24" s="3"/>
      <c r="Y24" s="3"/>
      <c r="Z24" s="3"/>
    </row>
    <row r="25" ht="12.75" customHeight="1">
      <c r="A25" s="3" t="s">
        <v>235</v>
      </c>
      <c r="B25" s="3">
        <v>1981.0</v>
      </c>
      <c r="C25" s="3">
        <v>1981.7499999999684</v>
      </c>
      <c r="D25" s="3">
        <v>52.4022113277671</v>
      </c>
      <c r="E25" s="3">
        <v>39.0</v>
      </c>
      <c r="F25" s="3">
        <v>52.360599779903175</v>
      </c>
      <c r="G25" s="3">
        <v>398083.9</v>
      </c>
      <c r="H25" s="3">
        <v>19.63</v>
      </c>
      <c r="I25" s="3">
        <v>210056.0</v>
      </c>
      <c r="J25" s="3">
        <v>707.4</v>
      </c>
      <c r="K25" s="3">
        <v>93.97</v>
      </c>
      <c r="L25" s="3">
        <v>17513.0</v>
      </c>
      <c r="M25" s="3">
        <v>10135.0</v>
      </c>
      <c r="N25" s="3">
        <v>301.86</v>
      </c>
      <c r="O25" s="3">
        <v>8.1555887018181</v>
      </c>
      <c r="P25" s="3">
        <v>50.592539391599026</v>
      </c>
      <c r="Q25" s="3">
        <v>21.46</v>
      </c>
      <c r="R25" s="3">
        <v>1883.42</v>
      </c>
      <c r="S25" s="3">
        <v>4.8</v>
      </c>
      <c r="T25" s="3"/>
      <c r="U25" s="3"/>
      <c r="V25" s="3"/>
      <c r="W25" s="3"/>
      <c r="X25" s="3"/>
      <c r="Y25" s="3"/>
      <c r="Z25" s="3"/>
    </row>
    <row r="26" ht="12.75" customHeight="1">
      <c r="A26" s="3" t="s">
        <v>61</v>
      </c>
      <c r="B26" s="3">
        <v>1981.0</v>
      </c>
      <c r="C26" s="3">
        <v>1981.8333333333017</v>
      </c>
      <c r="D26" s="3">
        <v>52.7215303810219</v>
      </c>
      <c r="E26" s="3">
        <v>38.8</v>
      </c>
      <c r="F26" s="3">
        <v>52.792617925951866</v>
      </c>
      <c r="G26" s="3">
        <v>395352.2</v>
      </c>
      <c r="H26" s="3">
        <v>18.3</v>
      </c>
      <c r="I26" s="3">
        <v>212062.0</v>
      </c>
      <c r="J26" s="3">
        <v>707.2</v>
      </c>
      <c r="K26" s="3">
        <v>93.64</v>
      </c>
      <c r="L26" s="3">
        <v>17430.0</v>
      </c>
      <c r="M26" s="3">
        <v>10114.0</v>
      </c>
      <c r="N26" s="3">
        <v>297.96</v>
      </c>
      <c r="O26" s="3">
        <v>8.17328151305068</v>
      </c>
      <c r="P26" s="3">
        <v>51.0099695807819</v>
      </c>
      <c r="Q26" s="3">
        <v>20.54</v>
      </c>
      <c r="R26" s="3">
        <v>1842.62</v>
      </c>
      <c r="S26" s="3">
        <v>4.4</v>
      </c>
      <c r="T26" s="3"/>
      <c r="U26" s="3"/>
      <c r="V26" s="3"/>
      <c r="W26" s="3"/>
      <c r="X26" s="3"/>
      <c r="Y26" s="3"/>
      <c r="Z26" s="3"/>
    </row>
    <row r="27" ht="12.75" customHeight="1">
      <c r="A27" s="3" t="s">
        <v>236</v>
      </c>
      <c r="B27" s="3">
        <v>1981.0</v>
      </c>
      <c r="C27" s="3">
        <v>1981.916666666635</v>
      </c>
      <c r="D27" s="3">
        <v>53.1625654830767</v>
      </c>
      <c r="E27" s="3">
        <v>38.8</v>
      </c>
      <c r="F27" s="3">
        <v>53.24441027750203</v>
      </c>
      <c r="G27" s="3">
        <v>393648.0</v>
      </c>
      <c r="H27" s="3">
        <v>15.4</v>
      </c>
      <c r="I27" s="3">
        <v>210377.0</v>
      </c>
      <c r="J27" s="3">
        <v>701.6</v>
      </c>
      <c r="K27" s="3">
        <v>94.21</v>
      </c>
      <c r="L27" s="3">
        <v>17144.0</v>
      </c>
      <c r="M27" s="3">
        <v>10117.0</v>
      </c>
      <c r="N27" s="3">
        <v>297.82</v>
      </c>
      <c r="O27" s="3">
        <v>8.20268955911213</v>
      </c>
      <c r="P27" s="3">
        <v>51.446506259863206</v>
      </c>
      <c r="Q27" s="3">
        <v>18.8</v>
      </c>
      <c r="R27" s="3">
        <v>2012.09</v>
      </c>
      <c r="S27" s="3">
        <v>4.5</v>
      </c>
      <c r="T27" s="3"/>
      <c r="U27" s="3"/>
      <c r="V27" s="3"/>
      <c r="W27" s="3"/>
      <c r="X27" s="3"/>
      <c r="Y27" s="3"/>
      <c r="Z27" s="3"/>
    </row>
    <row r="28" ht="12.75" customHeight="1">
      <c r="A28" s="3" t="s">
        <v>237</v>
      </c>
      <c r="B28" s="3">
        <v>1981.0</v>
      </c>
      <c r="C28" s="3">
        <v>1981.9999999999682</v>
      </c>
      <c r="D28" s="3">
        <v>53.5413658130599</v>
      </c>
      <c r="E28" s="3">
        <v>38.9</v>
      </c>
      <c r="F28" s="3">
        <v>53.65499601107509</v>
      </c>
      <c r="G28" s="3">
        <v>393256.9</v>
      </c>
      <c r="H28" s="3">
        <v>14.66</v>
      </c>
      <c r="I28" s="3">
        <v>210500.0</v>
      </c>
      <c r="J28" s="3">
        <v>705.5</v>
      </c>
      <c r="K28" s="3">
        <v>94.49</v>
      </c>
      <c r="L28" s="3">
        <v>17324.0</v>
      </c>
      <c r="M28" s="3">
        <v>10205.0</v>
      </c>
      <c r="N28" s="3">
        <v>295.84</v>
      </c>
      <c r="O28" s="3">
        <v>8.54816185077221</v>
      </c>
      <c r="P28" s="3">
        <v>51.84322774484889</v>
      </c>
      <c r="Q28" s="3">
        <v>17.79</v>
      </c>
      <c r="R28" s="3">
        <v>1954.24</v>
      </c>
      <c r="S28" s="3">
        <v>4.9</v>
      </c>
      <c r="T28" s="3"/>
      <c r="U28" s="3"/>
      <c r="V28" s="3"/>
      <c r="W28" s="3"/>
      <c r="X28" s="3"/>
      <c r="Y28" s="3"/>
      <c r="Z28" s="3"/>
    </row>
    <row r="29" ht="12.75" customHeight="1">
      <c r="A29" s="3" t="s">
        <v>58</v>
      </c>
      <c r="B29" s="3">
        <v>1982.0</v>
      </c>
      <c r="C29" s="3">
        <v>1982.0833333333014</v>
      </c>
      <c r="D29" s="3">
        <v>53.8938638934138</v>
      </c>
      <c r="E29" s="3">
        <v>39.1</v>
      </c>
      <c r="F29" s="3">
        <v>54.10602045786129</v>
      </c>
      <c r="G29" s="3">
        <v>389172.8</v>
      </c>
      <c r="H29" s="3">
        <v>14.72</v>
      </c>
      <c r="I29" s="3">
        <v>212724.0</v>
      </c>
      <c r="J29" s="3">
        <v>694.7</v>
      </c>
      <c r="K29" s="3">
        <v>94.3</v>
      </c>
      <c r="L29" s="3">
        <v>17741.0</v>
      </c>
      <c r="M29" s="3">
        <v>10208.0</v>
      </c>
      <c r="N29" s="3">
        <v>294.9</v>
      </c>
      <c r="O29" s="3">
        <v>8.85349411062271</v>
      </c>
      <c r="P29" s="3">
        <v>52.27902244900663</v>
      </c>
      <c r="Q29" s="3">
        <v>18.21</v>
      </c>
      <c r="R29" s="3">
        <v>1786.91</v>
      </c>
      <c r="S29" s="3">
        <v>5.4</v>
      </c>
      <c r="T29" s="3"/>
      <c r="U29" s="3"/>
      <c r="V29" s="3"/>
      <c r="W29" s="3"/>
      <c r="X29" s="3"/>
      <c r="Y29" s="3"/>
      <c r="Z29" s="3"/>
    </row>
    <row r="30" ht="12.75" customHeight="1">
      <c r="A30" s="3" t="s">
        <v>230</v>
      </c>
      <c r="B30" s="3">
        <v>1982.0</v>
      </c>
      <c r="C30" s="3">
        <v>1982.1666666666347</v>
      </c>
      <c r="D30" s="3">
        <v>54.2652705332521</v>
      </c>
      <c r="E30" s="3">
        <v>38.9</v>
      </c>
      <c r="F30" s="3">
        <v>54.61974053291362</v>
      </c>
      <c r="G30" s="3">
        <v>390234.4</v>
      </c>
      <c r="H30" s="3">
        <v>14.74</v>
      </c>
      <c r="I30" s="3">
        <v>214287.0</v>
      </c>
      <c r="J30" s="3">
        <v>675.9</v>
      </c>
      <c r="K30" s="3">
        <v>93.45</v>
      </c>
      <c r="L30" s="3">
        <v>17817.0</v>
      </c>
      <c r="M30" s="3">
        <v>10294.0</v>
      </c>
      <c r="N30" s="3">
        <v>292.58</v>
      </c>
      <c r="O30" s="3">
        <v>9.06031322038756</v>
      </c>
      <c r="P30" s="3">
        <v>52.77539573813224</v>
      </c>
      <c r="Q30" s="3">
        <v>18.97</v>
      </c>
      <c r="R30" s="3">
        <v>1671.34</v>
      </c>
      <c r="S30" s="3">
        <v>5.6</v>
      </c>
      <c r="T30" s="3"/>
      <c r="U30" s="3"/>
      <c r="V30" s="3"/>
      <c r="W30" s="3"/>
      <c r="X30" s="3"/>
      <c r="Y30" s="3"/>
      <c r="Z30" s="3"/>
    </row>
    <row r="31" ht="12.75" customHeight="1">
      <c r="A31" s="3" t="s">
        <v>231</v>
      </c>
      <c r="B31" s="3">
        <v>1982.0</v>
      </c>
      <c r="C31" s="3">
        <v>1982.249999999968</v>
      </c>
      <c r="D31" s="3">
        <v>54.7284778484652</v>
      </c>
      <c r="E31" s="3">
        <v>38.6</v>
      </c>
      <c r="F31" s="3">
        <v>55.24595521083142</v>
      </c>
      <c r="G31" s="3">
        <v>387912.5</v>
      </c>
      <c r="H31" s="3">
        <v>15.11</v>
      </c>
      <c r="I31" s="3">
        <v>215552.0</v>
      </c>
      <c r="J31" s="3">
        <v>676.1</v>
      </c>
      <c r="K31" s="3">
        <v>93.32</v>
      </c>
      <c r="L31" s="3">
        <v>17557.0</v>
      </c>
      <c r="M31" s="3">
        <v>10348.0</v>
      </c>
      <c r="N31" s="3">
        <v>286.81</v>
      </c>
      <c r="O31" s="3">
        <v>9.40410389681135</v>
      </c>
      <c r="P31" s="3">
        <v>53.38046502483498</v>
      </c>
      <c r="Q31" s="3">
        <v>19.41</v>
      </c>
      <c r="R31" s="3">
        <v>1587.83</v>
      </c>
      <c r="S31" s="3">
        <v>5.7</v>
      </c>
      <c r="T31" s="3"/>
      <c r="U31" s="3"/>
      <c r="V31" s="3"/>
      <c r="W31" s="3"/>
      <c r="X31" s="3"/>
      <c r="Y31" s="3"/>
      <c r="Z31" s="3"/>
    </row>
    <row r="32" ht="12.75" customHeight="1">
      <c r="A32" s="3" t="s">
        <v>59</v>
      </c>
      <c r="B32" s="3">
        <v>1982.0</v>
      </c>
      <c r="C32" s="3">
        <v>1982.3333333333012</v>
      </c>
      <c r="D32" s="3">
        <v>55.2035464945411</v>
      </c>
      <c r="E32" s="3">
        <v>38.5</v>
      </c>
      <c r="F32" s="3">
        <v>55.5892187897503</v>
      </c>
      <c r="G32" s="3">
        <v>384114.5</v>
      </c>
      <c r="H32" s="3">
        <v>15.32</v>
      </c>
      <c r="I32" s="3">
        <v>216788.0</v>
      </c>
      <c r="J32" s="3">
        <v>659.5</v>
      </c>
      <c r="K32" s="3">
        <v>93.32</v>
      </c>
      <c r="L32" s="3">
        <v>17574.0</v>
      </c>
      <c r="M32" s="3">
        <v>10386.0</v>
      </c>
      <c r="N32" s="3">
        <v>286.19</v>
      </c>
      <c r="O32" s="3">
        <v>9.86796148594861</v>
      </c>
      <c r="P32" s="3">
        <v>53.712137622382656</v>
      </c>
      <c r="Q32" s="3">
        <v>19.28</v>
      </c>
      <c r="R32" s="3">
        <v>1548.17</v>
      </c>
      <c r="S32" s="3">
        <v>5.6</v>
      </c>
      <c r="T32" s="3"/>
      <c r="U32" s="3"/>
      <c r="V32" s="3"/>
      <c r="W32" s="3"/>
      <c r="X32" s="3"/>
      <c r="Y32" s="3"/>
      <c r="Z32" s="3"/>
    </row>
    <row r="33" ht="12.75" customHeight="1">
      <c r="A33" s="3" t="s">
        <v>232</v>
      </c>
      <c r="B33" s="3">
        <v>1982.0</v>
      </c>
      <c r="C33" s="3">
        <v>1982.4166666666345</v>
      </c>
      <c r="D33" s="3">
        <v>55.5731396356286</v>
      </c>
      <c r="E33" s="3">
        <v>38.1</v>
      </c>
      <c r="F33" s="3">
        <v>56.35816203374056</v>
      </c>
      <c r="G33" s="3">
        <v>384660.4</v>
      </c>
      <c r="H33" s="3">
        <v>15.32</v>
      </c>
      <c r="I33" s="3">
        <v>218444.0</v>
      </c>
      <c r="J33" s="3">
        <v>651.3</v>
      </c>
      <c r="K33" s="3">
        <v>92.14</v>
      </c>
      <c r="L33" s="3">
        <v>17007.0</v>
      </c>
      <c r="M33" s="3">
        <v>10451.0</v>
      </c>
      <c r="N33" s="3">
        <v>288.16</v>
      </c>
      <c r="O33" s="3">
        <v>10.4216651223594</v>
      </c>
      <c r="P33" s="3">
        <v>54.45511595962495</v>
      </c>
      <c r="Q33" s="3">
        <v>19.11</v>
      </c>
      <c r="R33" s="3">
        <v>1523.68</v>
      </c>
      <c r="S33" s="3">
        <v>6.3</v>
      </c>
      <c r="T33" s="3"/>
      <c r="U33" s="3"/>
      <c r="V33" s="3"/>
      <c r="W33" s="3"/>
      <c r="X33" s="3"/>
      <c r="Y33" s="3"/>
      <c r="Z33" s="3"/>
    </row>
    <row r="34" ht="12.75" customHeight="1">
      <c r="A34" s="3" t="s">
        <v>233</v>
      </c>
      <c r="B34" s="3">
        <v>1982.0</v>
      </c>
      <c r="C34" s="3">
        <v>1982.4999999999677</v>
      </c>
      <c r="D34" s="3">
        <v>55.9777483949182</v>
      </c>
      <c r="E34" s="3">
        <v>38.1</v>
      </c>
      <c r="F34" s="3">
        <v>56.69671805866024</v>
      </c>
      <c r="G34" s="3">
        <v>381362.4</v>
      </c>
      <c r="H34" s="3">
        <v>16.58</v>
      </c>
      <c r="I34" s="3">
        <v>219625.0</v>
      </c>
      <c r="J34" s="3">
        <v>648.5</v>
      </c>
      <c r="K34" s="3">
        <v>90.28</v>
      </c>
      <c r="L34" s="3">
        <v>17137.0</v>
      </c>
      <c r="M34" s="3">
        <v>10663.0</v>
      </c>
      <c r="N34" s="3">
        <v>286.26</v>
      </c>
      <c r="O34" s="3">
        <v>11.0155145749455</v>
      </c>
      <c r="P34" s="3">
        <v>54.7822399631507</v>
      </c>
      <c r="Q34" s="3">
        <v>19.1</v>
      </c>
      <c r="R34" s="3">
        <v>1366.8</v>
      </c>
      <c r="S34" s="3">
        <v>5.8</v>
      </c>
      <c r="T34" s="3"/>
      <c r="U34" s="3"/>
      <c r="V34" s="3"/>
      <c r="W34" s="3"/>
      <c r="X34" s="3"/>
      <c r="Y34" s="3"/>
      <c r="Z34" s="3"/>
    </row>
    <row r="35" ht="12.75" customHeight="1">
      <c r="A35" s="3" t="s">
        <v>60</v>
      </c>
      <c r="B35" s="3">
        <v>1982.0</v>
      </c>
      <c r="C35" s="3">
        <v>1982.583333333301</v>
      </c>
      <c r="D35" s="3">
        <v>56.2458861406729</v>
      </c>
      <c r="E35" s="3">
        <v>38.0</v>
      </c>
      <c r="F35" s="3">
        <v>57.02498068227163</v>
      </c>
      <c r="G35" s="3">
        <v>378857.1</v>
      </c>
      <c r="H35" s="3">
        <v>15.6</v>
      </c>
      <c r="I35" s="3">
        <v>220180.0</v>
      </c>
      <c r="J35" s="3">
        <v>636.7</v>
      </c>
      <c r="K35" s="3">
        <v>90.78</v>
      </c>
      <c r="L35" s="3">
        <v>17363.0</v>
      </c>
      <c r="M35" s="3">
        <v>10639.0</v>
      </c>
      <c r="N35" s="3">
        <v>283.77</v>
      </c>
      <c r="O35" s="3">
        <v>11.9241539471325</v>
      </c>
      <c r="P35" s="3">
        <v>55.09941814265321</v>
      </c>
      <c r="Q35" s="3">
        <v>19.22</v>
      </c>
      <c r="R35" s="3">
        <v>1411.9</v>
      </c>
      <c r="S35" s="3">
        <v>5.0</v>
      </c>
      <c r="T35" s="3"/>
      <c r="U35" s="3"/>
      <c r="V35" s="3"/>
      <c r="W35" s="3"/>
      <c r="X35" s="3"/>
      <c r="Y35" s="3"/>
      <c r="Z35" s="3"/>
    </row>
    <row r="36" ht="12.75" customHeight="1">
      <c r="A36" s="3" t="s">
        <v>234</v>
      </c>
      <c r="B36" s="3">
        <v>1982.0</v>
      </c>
      <c r="C36" s="3">
        <v>1982.6666666666342</v>
      </c>
      <c r="D36" s="3">
        <v>57.1083154566024</v>
      </c>
      <c r="E36" s="3">
        <v>37.8</v>
      </c>
      <c r="F36" s="3">
        <v>57.33592506453164</v>
      </c>
      <c r="G36" s="3">
        <v>380438.0</v>
      </c>
      <c r="H36" s="3">
        <v>14.26</v>
      </c>
      <c r="I36" s="3">
        <v>221208.0</v>
      </c>
      <c r="J36" s="3">
        <v>624.4</v>
      </c>
      <c r="K36" s="3">
        <v>92.9</v>
      </c>
      <c r="L36" s="3">
        <v>17565.0</v>
      </c>
      <c r="M36" s="3">
        <v>10690.0</v>
      </c>
      <c r="N36" s="3">
        <v>280.8</v>
      </c>
      <c r="O36" s="3">
        <v>12.0216156487386</v>
      </c>
      <c r="P36" s="3">
        <v>55.39986286586518</v>
      </c>
      <c r="Q36" s="3">
        <v>18.72</v>
      </c>
      <c r="R36" s="3">
        <v>1613.32</v>
      </c>
      <c r="S36" s="3">
        <v>4.9</v>
      </c>
      <c r="T36" s="3"/>
      <c r="U36" s="3"/>
      <c r="V36" s="3"/>
      <c r="W36" s="3"/>
      <c r="X36" s="3"/>
      <c r="Y36" s="3"/>
      <c r="Z36" s="3"/>
    </row>
    <row r="37" ht="12.75" customHeight="1">
      <c r="A37" s="3" t="s">
        <v>235</v>
      </c>
      <c r="B37" s="3">
        <v>1982.0</v>
      </c>
      <c r="C37" s="3">
        <v>1982.7499999999675</v>
      </c>
      <c r="D37" s="3">
        <v>57.7846103783565</v>
      </c>
      <c r="E37" s="3">
        <v>37.6</v>
      </c>
      <c r="F37" s="3">
        <v>57.73957076658919</v>
      </c>
      <c r="G37" s="3">
        <v>380941.3</v>
      </c>
      <c r="H37" s="3">
        <v>13.18</v>
      </c>
      <c r="I37" s="3">
        <v>222180.0</v>
      </c>
      <c r="J37" s="3">
        <v>618.4</v>
      </c>
      <c r="K37" s="3">
        <v>93.99</v>
      </c>
      <c r="L37" s="3">
        <v>17131.0</v>
      </c>
      <c r="M37" s="3">
        <v>10742.0</v>
      </c>
      <c r="N37" s="3">
        <v>281.45</v>
      </c>
      <c r="O37" s="3">
        <v>12.2885388423913</v>
      </c>
      <c r="P37" s="3">
        <v>55.789878663381586</v>
      </c>
      <c r="Q37" s="3">
        <v>17.49</v>
      </c>
      <c r="R37" s="3">
        <v>1602.01</v>
      </c>
      <c r="S37" s="3">
        <v>4.4</v>
      </c>
      <c r="T37" s="3"/>
      <c r="U37" s="3"/>
      <c r="V37" s="3"/>
      <c r="W37" s="3"/>
      <c r="X37" s="3"/>
      <c r="Y37" s="3"/>
      <c r="Z37" s="3"/>
    </row>
    <row r="38" ht="12.75" customHeight="1">
      <c r="A38" s="3" t="s">
        <v>61</v>
      </c>
      <c r="B38" s="3">
        <v>1982.0</v>
      </c>
      <c r="C38" s="3">
        <v>1982.8333333333007</v>
      </c>
      <c r="D38" s="3">
        <v>58.1096934992963</v>
      </c>
      <c r="E38" s="3">
        <v>37.4</v>
      </c>
      <c r="F38" s="3">
        <v>58.071021546838914</v>
      </c>
      <c r="G38" s="3">
        <v>375500.7</v>
      </c>
      <c r="H38" s="3">
        <v>11.53</v>
      </c>
      <c r="I38" s="3">
        <v>223567.0</v>
      </c>
      <c r="J38" s="3">
        <v>610.7</v>
      </c>
      <c r="K38" s="3">
        <v>94.88</v>
      </c>
      <c r="L38" s="3">
        <v>17236.0</v>
      </c>
      <c r="M38" s="3">
        <v>10780.0</v>
      </c>
      <c r="N38" s="3">
        <v>278.96</v>
      </c>
      <c r="O38" s="3">
        <v>12.6865659015497</v>
      </c>
      <c r="P38" s="3">
        <v>56.11013734503627</v>
      </c>
      <c r="Q38" s="3">
        <v>16.02</v>
      </c>
      <c r="R38" s="3">
        <v>1774.04</v>
      </c>
      <c r="S38" s="3">
        <v>4.3</v>
      </c>
      <c r="T38" s="3"/>
      <c r="U38" s="3"/>
      <c r="V38" s="3"/>
      <c r="W38" s="3"/>
      <c r="X38" s="3"/>
      <c r="Y38" s="3"/>
      <c r="Z38" s="3"/>
    </row>
    <row r="39" ht="12.75" customHeight="1">
      <c r="A39" s="3" t="s">
        <v>236</v>
      </c>
      <c r="B39" s="3">
        <v>1982.0</v>
      </c>
      <c r="C39" s="3">
        <v>1982.916666666634</v>
      </c>
      <c r="D39" s="3">
        <v>58.458460323325</v>
      </c>
      <c r="E39" s="3">
        <v>37.3</v>
      </c>
      <c r="F39" s="3">
        <v>58.41718674917677</v>
      </c>
      <c r="G39" s="3">
        <v>378452.3</v>
      </c>
      <c r="H39" s="3">
        <v>10.87</v>
      </c>
      <c r="I39" s="3">
        <v>226499.0</v>
      </c>
      <c r="J39" s="3">
        <v>622.3</v>
      </c>
      <c r="K39" s="3">
        <v>95.31</v>
      </c>
      <c r="L39" s="3">
        <v>17374.0</v>
      </c>
      <c r="M39" s="3">
        <v>10895.0</v>
      </c>
      <c r="N39" s="3">
        <v>281.62</v>
      </c>
      <c r="O39" s="3">
        <v>12.8704262711537</v>
      </c>
      <c r="P39" s="3">
        <v>56.444613586884074</v>
      </c>
      <c r="Q39" s="3">
        <v>14.79</v>
      </c>
      <c r="R39" s="3">
        <v>1838.31</v>
      </c>
      <c r="S39" s="3">
        <v>4.0</v>
      </c>
      <c r="T39" s="3"/>
      <c r="U39" s="3"/>
      <c r="V39" s="3"/>
      <c r="W39" s="3"/>
      <c r="X39" s="3"/>
      <c r="Y39" s="3"/>
      <c r="Z39" s="3"/>
    </row>
    <row r="40" ht="12.75" customHeight="1">
      <c r="A40" s="3" t="s">
        <v>237</v>
      </c>
      <c r="B40" s="3">
        <v>1982.0</v>
      </c>
      <c r="C40" s="3">
        <v>1982.9999999999673</v>
      </c>
      <c r="D40" s="3">
        <v>58.745916864462</v>
      </c>
      <c r="E40" s="3">
        <v>37.2</v>
      </c>
      <c r="F40" s="3">
        <v>58.62235710419682</v>
      </c>
      <c r="G40" s="3">
        <v>379252.4</v>
      </c>
      <c r="H40" s="3">
        <v>10.26</v>
      </c>
      <c r="I40" s="3">
        <v>227101.0</v>
      </c>
      <c r="J40" s="3">
        <v>623.9</v>
      </c>
      <c r="K40" s="3">
        <v>93.22</v>
      </c>
      <c r="L40" s="3">
        <v>17529.0</v>
      </c>
      <c r="M40" s="3">
        <v>10967.0</v>
      </c>
      <c r="N40" s="3">
        <v>281.42</v>
      </c>
      <c r="O40" s="3">
        <v>13.0072127514662</v>
      </c>
      <c r="P40" s="3">
        <v>56.64285595446528</v>
      </c>
      <c r="Q40" s="3">
        <v>14.34</v>
      </c>
      <c r="R40" s="3">
        <v>1958.08</v>
      </c>
      <c r="S40" s="3">
        <v>3.9</v>
      </c>
      <c r="T40" s="3"/>
      <c r="U40" s="3"/>
      <c r="V40" s="3"/>
      <c r="W40" s="3"/>
      <c r="X40" s="3"/>
      <c r="Y40" s="3"/>
      <c r="Z40" s="3"/>
    </row>
    <row r="41" ht="12.75" customHeight="1">
      <c r="A41" s="13" t="s">
        <v>58</v>
      </c>
      <c r="B41" s="13">
        <v>1983.0</v>
      </c>
      <c r="C41" s="13">
        <v>1983.0833333333005</v>
      </c>
      <c r="D41" s="13">
        <v>59.07652036255</v>
      </c>
      <c r="E41" s="13">
        <v>37.3</v>
      </c>
      <c r="F41" s="13">
        <v>58.527832898065604</v>
      </c>
      <c r="G41" s="13">
        <v>383239.6</v>
      </c>
      <c r="H41" s="13">
        <v>9.81</v>
      </c>
      <c r="I41" s="13">
        <v>229293.0</v>
      </c>
      <c r="J41" s="13">
        <v>618.7</v>
      </c>
      <c r="K41" s="13">
        <v>93.62</v>
      </c>
      <c r="L41" s="13">
        <v>17640.0</v>
      </c>
      <c r="M41" s="13">
        <v>11069.0</v>
      </c>
      <c r="N41" s="13">
        <v>286.53</v>
      </c>
      <c r="O41" s="13">
        <v>12.8085848936535</v>
      </c>
      <c r="P41" s="13">
        <v>56.55152354723055</v>
      </c>
      <c r="Q41" s="13">
        <v>14.05</v>
      </c>
      <c r="R41" s="3">
        <v>2031.47</v>
      </c>
      <c r="S41" s="3">
        <v>3.8</v>
      </c>
      <c r="T41" s="3"/>
      <c r="U41" s="3"/>
      <c r="V41" s="3"/>
      <c r="W41" s="3"/>
      <c r="X41" s="3"/>
      <c r="Y41" s="3"/>
      <c r="Z41" s="3"/>
    </row>
    <row r="42" ht="12.75" customHeight="1">
      <c r="A42" s="3" t="s">
        <v>230</v>
      </c>
      <c r="B42" s="3">
        <v>1983.0</v>
      </c>
      <c r="C42" s="3">
        <v>1983.1666666666338</v>
      </c>
      <c r="D42" s="3">
        <v>59.3608732497016</v>
      </c>
      <c r="E42" s="3">
        <v>37.2</v>
      </c>
      <c r="F42" s="3">
        <v>58.7255809057882</v>
      </c>
      <c r="G42" s="3">
        <v>383829.5</v>
      </c>
      <c r="H42" s="3">
        <v>9.43</v>
      </c>
      <c r="I42" s="3">
        <v>230909.0</v>
      </c>
      <c r="J42" s="3">
        <v>623.5</v>
      </c>
      <c r="K42" s="3">
        <v>94.04</v>
      </c>
      <c r="L42" s="3">
        <v>17718.0</v>
      </c>
      <c r="M42" s="3">
        <v>11151.0</v>
      </c>
      <c r="N42" s="3">
        <v>283.65</v>
      </c>
      <c r="O42" s="3">
        <v>12.772605642977</v>
      </c>
      <c r="P42" s="3">
        <v>56.7425941979177</v>
      </c>
      <c r="Q42" s="3">
        <v>13.6</v>
      </c>
      <c r="R42" s="3">
        <v>2090.37</v>
      </c>
      <c r="S42" s="3">
        <v>3.7</v>
      </c>
      <c r="T42" s="3"/>
      <c r="U42" s="3"/>
      <c r="V42" s="3"/>
      <c r="W42" s="3"/>
      <c r="X42" s="3"/>
      <c r="Y42" s="3"/>
      <c r="Z42" s="3"/>
    </row>
    <row r="43" ht="12.75" customHeight="1">
      <c r="A43" s="3" t="s">
        <v>231</v>
      </c>
      <c r="B43" s="3">
        <v>1983.0</v>
      </c>
      <c r="C43" s="3">
        <v>1983.249999999967</v>
      </c>
      <c r="D43" s="3">
        <v>59.6334831962902</v>
      </c>
      <c r="E43" s="3">
        <v>37.2</v>
      </c>
      <c r="F43" s="3">
        <v>59.28148080020532</v>
      </c>
      <c r="G43" s="3">
        <v>386328.5</v>
      </c>
      <c r="H43" s="3">
        <v>9.42</v>
      </c>
      <c r="I43" s="3">
        <v>231906.0</v>
      </c>
      <c r="J43" s="3">
        <v>626.3</v>
      </c>
      <c r="K43" s="3">
        <v>94.4</v>
      </c>
      <c r="L43" s="3">
        <v>17547.0</v>
      </c>
      <c r="M43" s="3">
        <v>11245.0</v>
      </c>
      <c r="N43" s="3">
        <v>282.15</v>
      </c>
      <c r="O43" s="3">
        <v>12.6051938510133</v>
      </c>
      <c r="P43" s="3">
        <v>57.2797230204351</v>
      </c>
      <c r="Q43" s="3">
        <v>13.45</v>
      </c>
      <c r="R43" s="3">
        <v>2156.06</v>
      </c>
      <c r="S43" s="3">
        <v>3.3</v>
      </c>
      <c r="T43" s="3"/>
      <c r="U43" s="3"/>
      <c r="V43" s="3"/>
      <c r="W43" s="3"/>
      <c r="X43" s="3"/>
      <c r="Y43" s="3"/>
      <c r="Z43" s="3"/>
    </row>
    <row r="44" ht="12.75" customHeight="1">
      <c r="A44" s="3" t="s">
        <v>59</v>
      </c>
      <c r="B44" s="3">
        <v>1983.0</v>
      </c>
      <c r="C44" s="3">
        <v>1983.3333333333003</v>
      </c>
      <c r="D44" s="3">
        <v>59.9106507993142</v>
      </c>
      <c r="E44" s="3">
        <v>37.0</v>
      </c>
      <c r="F44" s="3">
        <v>59.30318309926449</v>
      </c>
      <c r="G44" s="3">
        <v>389052.6</v>
      </c>
      <c r="H44" s="3">
        <v>9.46</v>
      </c>
      <c r="I44" s="3">
        <v>233266.0</v>
      </c>
      <c r="J44" s="3">
        <v>630.8</v>
      </c>
      <c r="K44" s="3">
        <v>93.98</v>
      </c>
      <c r="L44" s="3">
        <v>17467.0</v>
      </c>
      <c r="M44" s="3">
        <v>11226.0</v>
      </c>
      <c r="N44" s="3">
        <v>289.22</v>
      </c>
      <c r="O44" s="3">
        <v>12.5748293848926</v>
      </c>
      <c r="P44" s="3">
        <v>57.30069249795549</v>
      </c>
      <c r="Q44" s="3">
        <v>13.26</v>
      </c>
      <c r="R44" s="3">
        <v>2340.81</v>
      </c>
      <c r="S44" s="3">
        <v>3.3</v>
      </c>
      <c r="T44" s="3"/>
      <c r="U44" s="3"/>
      <c r="V44" s="3"/>
      <c r="W44" s="3"/>
      <c r="X44" s="3"/>
      <c r="Y44" s="3"/>
      <c r="Z44" s="3"/>
    </row>
    <row r="45" ht="12.75" customHeight="1">
      <c r="A45" s="3" t="s">
        <v>232</v>
      </c>
      <c r="B45" s="3">
        <v>1983.0</v>
      </c>
      <c r="C45" s="3">
        <v>1983.4166666666335</v>
      </c>
      <c r="D45" s="3">
        <v>60.0659558220577</v>
      </c>
      <c r="E45" s="3">
        <v>36.9</v>
      </c>
      <c r="F45" s="3">
        <v>59.44069944802405</v>
      </c>
      <c r="G45" s="3">
        <v>392072.8</v>
      </c>
      <c r="H45" s="3">
        <v>9.38</v>
      </c>
      <c r="I45" s="3">
        <v>233725.0</v>
      </c>
      <c r="J45" s="3">
        <v>631.2</v>
      </c>
      <c r="K45" s="3">
        <v>94.2</v>
      </c>
      <c r="L45" s="3">
        <v>17478.0</v>
      </c>
      <c r="M45" s="3">
        <v>11267.0</v>
      </c>
      <c r="N45" s="3">
        <v>293.15</v>
      </c>
      <c r="O45" s="3">
        <v>12.4548300313189</v>
      </c>
      <c r="P45" s="3">
        <v>57.43356533212569</v>
      </c>
      <c r="Q45" s="3">
        <v>13.16</v>
      </c>
      <c r="R45" s="3">
        <v>2420.65</v>
      </c>
      <c r="S45" s="3">
        <v>3.2</v>
      </c>
      <c r="T45" s="3"/>
      <c r="U45" s="3"/>
      <c r="V45" s="3"/>
      <c r="W45" s="3"/>
      <c r="X45" s="3"/>
      <c r="Y45" s="3"/>
      <c r="Z45" s="3"/>
    </row>
    <row r="46" ht="12.75" customHeight="1">
      <c r="A46" s="3" t="s">
        <v>233</v>
      </c>
      <c r="B46" s="3">
        <v>1983.0</v>
      </c>
      <c r="C46" s="3">
        <v>1983.4999999999668</v>
      </c>
      <c r="D46" s="3">
        <v>60.4738886411268</v>
      </c>
      <c r="E46" s="3">
        <v>37.0</v>
      </c>
      <c r="F46" s="3">
        <v>59.8127353883511</v>
      </c>
      <c r="G46" s="3">
        <v>398178.9</v>
      </c>
      <c r="H46" s="3">
        <v>9.42</v>
      </c>
      <c r="I46" s="3">
        <v>234962.0</v>
      </c>
      <c r="J46" s="3">
        <v>629.5</v>
      </c>
      <c r="K46" s="3">
        <v>94.47</v>
      </c>
      <c r="L46" s="3">
        <v>17729.0</v>
      </c>
      <c r="M46" s="3">
        <v>11493.0</v>
      </c>
      <c r="N46" s="3">
        <v>293.51</v>
      </c>
      <c r="O46" s="3">
        <v>12.2901906363421</v>
      </c>
      <c r="P46" s="3">
        <v>57.79303873474532</v>
      </c>
      <c r="Q46" s="3">
        <v>12.98</v>
      </c>
      <c r="R46" s="3">
        <v>2446.97</v>
      </c>
      <c r="S46" s="3">
        <v>3.2</v>
      </c>
      <c r="T46" s="3"/>
      <c r="U46" s="3"/>
      <c r="V46" s="3"/>
      <c r="W46" s="3"/>
      <c r="X46" s="3"/>
      <c r="Y46" s="3"/>
      <c r="Z46" s="3"/>
    </row>
    <row r="47" ht="12.75" customHeight="1">
      <c r="A47" s="3" t="s">
        <v>60</v>
      </c>
      <c r="B47" s="3">
        <v>1983.0</v>
      </c>
      <c r="C47" s="3">
        <v>1983.5833333333</v>
      </c>
      <c r="D47" s="3">
        <v>60.5404009636045</v>
      </c>
      <c r="E47" s="3">
        <v>37.0</v>
      </c>
      <c r="F47" s="3">
        <v>60.111919800628066</v>
      </c>
      <c r="G47" s="3">
        <v>396140.3</v>
      </c>
      <c r="H47" s="3">
        <v>9.51</v>
      </c>
      <c r="I47" s="3">
        <v>236476.0</v>
      </c>
      <c r="J47" s="3">
        <v>631.5</v>
      </c>
      <c r="K47" s="3">
        <v>94.65</v>
      </c>
      <c r="L47" s="3">
        <v>17945.0</v>
      </c>
      <c r="M47" s="3">
        <v>11587.0</v>
      </c>
      <c r="N47" s="3">
        <v>290.53</v>
      </c>
      <c r="O47" s="3">
        <v>12.004758831761</v>
      </c>
      <c r="P47" s="3">
        <v>58.08212058688416</v>
      </c>
      <c r="Q47" s="3">
        <v>13.08</v>
      </c>
      <c r="R47" s="3">
        <v>2477.62</v>
      </c>
      <c r="S47" s="3">
        <v>3.2</v>
      </c>
      <c r="T47" s="3"/>
      <c r="U47" s="3"/>
      <c r="V47" s="3"/>
      <c r="W47" s="3"/>
      <c r="X47" s="3"/>
      <c r="Y47" s="3"/>
      <c r="Z47" s="3"/>
    </row>
    <row r="48" ht="12.75" customHeight="1">
      <c r="A48" s="3" t="s">
        <v>234</v>
      </c>
      <c r="B48" s="3">
        <v>1983.0</v>
      </c>
      <c r="C48" s="3">
        <v>1983.6666666666333</v>
      </c>
      <c r="D48" s="3">
        <v>61.0197368157601</v>
      </c>
      <c r="E48" s="3">
        <v>37.2</v>
      </c>
      <c r="F48" s="3">
        <v>60.54350190971668</v>
      </c>
      <c r="G48" s="3">
        <v>399618.8</v>
      </c>
      <c r="H48" s="3">
        <v>9.57</v>
      </c>
      <c r="I48" s="3">
        <v>238257.0</v>
      </c>
      <c r="J48" s="3">
        <v>632.2</v>
      </c>
      <c r="K48" s="3">
        <v>95.05</v>
      </c>
      <c r="L48" s="3">
        <v>17882.0</v>
      </c>
      <c r="M48" s="3">
        <v>11691.0</v>
      </c>
      <c r="N48" s="3">
        <v>286.29</v>
      </c>
      <c r="O48" s="3">
        <v>11.7075992879095</v>
      </c>
      <c r="P48" s="3">
        <v>58.49912946276712</v>
      </c>
      <c r="Q48" s="3">
        <v>13.57</v>
      </c>
      <c r="R48" s="3">
        <v>2483.09</v>
      </c>
      <c r="S48" s="3">
        <v>3.2</v>
      </c>
      <c r="T48" s="3"/>
      <c r="U48" s="3"/>
      <c r="V48" s="3"/>
      <c r="W48" s="3"/>
      <c r="X48" s="3"/>
      <c r="Y48" s="3"/>
      <c r="Z48" s="3"/>
    </row>
    <row r="49" ht="12.75" customHeight="1">
      <c r="A49" s="3" t="s">
        <v>235</v>
      </c>
      <c r="B49" s="3">
        <v>1983.0</v>
      </c>
      <c r="C49" s="3">
        <v>1983.7499999999666</v>
      </c>
      <c r="D49" s="3">
        <v>61.2841563603795</v>
      </c>
      <c r="E49" s="3">
        <v>37.2</v>
      </c>
      <c r="F49" s="3">
        <v>60.65232126610477</v>
      </c>
      <c r="G49" s="3">
        <v>402856.8</v>
      </c>
      <c r="H49" s="3">
        <v>9.52</v>
      </c>
      <c r="I49" s="3">
        <v>239830.0</v>
      </c>
      <c r="J49" s="3">
        <v>636.5</v>
      </c>
      <c r="K49" s="3">
        <v>95.16</v>
      </c>
      <c r="L49" s="3">
        <v>17927.0</v>
      </c>
      <c r="M49" s="3">
        <v>11747.0</v>
      </c>
      <c r="N49" s="3">
        <v>284.01</v>
      </c>
      <c r="O49" s="3">
        <v>11.4133641475638</v>
      </c>
      <c r="P49" s="3">
        <v>58.60427431591577</v>
      </c>
      <c r="Q49" s="3">
        <v>13.88</v>
      </c>
      <c r="R49" s="3">
        <v>2499.58</v>
      </c>
      <c r="S49" s="3">
        <v>3.4</v>
      </c>
      <c r="T49" s="3"/>
      <c r="U49" s="3"/>
      <c r="V49" s="3"/>
      <c r="W49" s="3"/>
      <c r="X49" s="3"/>
      <c r="Y49" s="3"/>
      <c r="Z49" s="3"/>
    </row>
    <row r="50" ht="12.75" customHeight="1">
      <c r="A50" s="3" t="s">
        <v>61</v>
      </c>
      <c r="B50" s="3">
        <v>1983.0</v>
      </c>
      <c r="C50" s="3">
        <v>1983.8333333332998</v>
      </c>
      <c r="D50" s="3">
        <v>61.5288617032505</v>
      </c>
      <c r="E50" s="3">
        <v>37.2</v>
      </c>
      <c r="F50" s="3">
        <v>60.988285502003926</v>
      </c>
      <c r="G50" s="3">
        <v>399769.5</v>
      </c>
      <c r="H50" s="3">
        <v>9.45</v>
      </c>
      <c r="I50" s="3">
        <v>240768.0</v>
      </c>
      <c r="J50" s="3">
        <v>628.7</v>
      </c>
      <c r="K50" s="3">
        <v>94.67</v>
      </c>
      <c r="L50" s="3">
        <v>17884.0</v>
      </c>
      <c r="M50" s="3">
        <v>11821.0</v>
      </c>
      <c r="N50" s="3">
        <v>281.46</v>
      </c>
      <c r="O50" s="3">
        <v>11.0817697264395</v>
      </c>
      <c r="P50" s="3">
        <v>58.92889404736163</v>
      </c>
      <c r="Q50" s="3">
        <v>13.1</v>
      </c>
      <c r="R50" s="3">
        <v>2361.08</v>
      </c>
      <c r="S50" s="3">
        <v>3.2</v>
      </c>
      <c r="T50" s="3"/>
      <c r="U50" s="3"/>
      <c r="V50" s="3"/>
      <c r="W50" s="3"/>
      <c r="X50" s="3"/>
      <c r="Y50" s="3"/>
      <c r="Z50" s="3"/>
    </row>
    <row r="51" ht="12.75" customHeight="1">
      <c r="A51" s="3" t="s">
        <v>236</v>
      </c>
      <c r="B51" s="3">
        <v>1983.0</v>
      </c>
      <c r="C51" s="3">
        <v>1983.916666666633</v>
      </c>
      <c r="D51" s="3">
        <v>61.8959727053048</v>
      </c>
      <c r="E51" s="3">
        <v>37.3</v>
      </c>
      <c r="F51" s="3">
        <v>61.01431213648391</v>
      </c>
      <c r="G51" s="3">
        <v>402356.1</v>
      </c>
      <c r="H51" s="3">
        <v>9.63</v>
      </c>
      <c r="I51" s="3">
        <v>242544.0</v>
      </c>
      <c r="J51" s="3">
        <v>621.3</v>
      </c>
      <c r="K51" s="3">
        <v>94.59</v>
      </c>
      <c r="L51" s="3">
        <v>17891.0</v>
      </c>
      <c r="M51" s="3">
        <v>11900.0</v>
      </c>
      <c r="N51" s="3">
        <v>281.43</v>
      </c>
      <c r="O51" s="3">
        <v>11.1065597725677</v>
      </c>
      <c r="P51" s="3">
        <v>58.95404184046741</v>
      </c>
      <c r="Q51" s="3">
        <v>12.84</v>
      </c>
      <c r="R51" s="3">
        <v>2540.89</v>
      </c>
      <c r="S51" s="3">
        <v>3.2</v>
      </c>
      <c r="T51" s="3"/>
      <c r="U51" s="3"/>
      <c r="V51" s="3"/>
      <c r="W51" s="3"/>
      <c r="X51" s="3"/>
      <c r="Y51" s="3"/>
      <c r="Z51" s="3"/>
    </row>
    <row r="52" ht="12.75" customHeight="1">
      <c r="A52" s="3" t="s">
        <v>237</v>
      </c>
      <c r="B52" s="3">
        <v>1983.0</v>
      </c>
      <c r="C52" s="3">
        <v>1983.9999999999663</v>
      </c>
      <c r="D52" s="3">
        <v>62.0608310616848</v>
      </c>
      <c r="E52" s="3">
        <v>37.2</v>
      </c>
      <c r="F52" s="3">
        <v>61.30218701777505</v>
      </c>
      <c r="G52" s="3">
        <v>406497.9</v>
      </c>
      <c r="H52" s="3">
        <v>10.04</v>
      </c>
      <c r="I52" s="3">
        <v>242649.0</v>
      </c>
      <c r="J52" s="3">
        <v>605.9</v>
      </c>
      <c r="K52" s="3">
        <v>94.17</v>
      </c>
      <c r="L52" s="3">
        <v>17767.0</v>
      </c>
      <c r="M52" s="3">
        <v>11937.0</v>
      </c>
      <c r="N52" s="3">
        <v>281.38</v>
      </c>
      <c r="O52" s="3">
        <v>11.2412720778288</v>
      </c>
      <c r="P52" s="3">
        <v>59.232196050556574</v>
      </c>
      <c r="Q52" s="3">
        <v>12.55</v>
      </c>
      <c r="R52" s="3">
        <v>2552.35</v>
      </c>
      <c r="S52" s="3">
        <v>3.3</v>
      </c>
      <c r="T52" s="3"/>
      <c r="U52" s="3"/>
      <c r="V52" s="3"/>
      <c r="W52" s="3"/>
      <c r="X52" s="3"/>
      <c r="Y52" s="3"/>
      <c r="Z52" s="3"/>
    </row>
    <row r="53" ht="12.75" customHeight="1">
      <c r="A53" s="3" t="s">
        <v>58</v>
      </c>
      <c r="B53" s="3">
        <v>1984.0</v>
      </c>
      <c r="C53" s="3">
        <v>1984.0833333332996</v>
      </c>
      <c r="D53" s="3">
        <v>62.3547443148246</v>
      </c>
      <c r="E53" s="3">
        <v>37.2</v>
      </c>
      <c r="F53" s="3">
        <v>61.7</v>
      </c>
      <c r="G53" s="3">
        <v>408049.1</v>
      </c>
      <c r="H53" s="3">
        <v>9.98</v>
      </c>
      <c r="I53" s="3">
        <v>243579.0</v>
      </c>
      <c r="J53" s="3">
        <v>593.4</v>
      </c>
      <c r="K53" s="3">
        <v>94.28</v>
      </c>
      <c r="L53" s="3">
        <v>17951.0</v>
      </c>
      <c r="M53" s="3">
        <v>11997.0</v>
      </c>
      <c r="N53" s="3">
        <v>286.18</v>
      </c>
      <c r="O53" s="3">
        <v>11.228459825054</v>
      </c>
      <c r="P53" s="3">
        <v>59.61657608169273</v>
      </c>
      <c r="Q53" s="3">
        <v>12.55</v>
      </c>
      <c r="R53" s="3">
        <v>2468.88</v>
      </c>
      <c r="S53" s="3">
        <v>3.5</v>
      </c>
      <c r="T53" s="3"/>
      <c r="U53" s="3"/>
      <c r="V53" s="3"/>
      <c r="W53" s="3"/>
      <c r="X53" s="3"/>
      <c r="Y53" s="3"/>
      <c r="Z53" s="3"/>
    </row>
    <row r="54" ht="12.75" customHeight="1">
      <c r="A54" s="3" t="s">
        <v>230</v>
      </c>
      <c r="B54" s="3">
        <v>1984.0</v>
      </c>
      <c r="C54" s="3">
        <v>1984.1666666666329</v>
      </c>
      <c r="D54" s="3">
        <v>62.6551227296414</v>
      </c>
      <c r="E54" s="3">
        <v>37.4</v>
      </c>
      <c r="F54" s="3">
        <v>62.0</v>
      </c>
      <c r="G54" s="3">
        <v>407651.4</v>
      </c>
      <c r="H54" s="3">
        <v>10.04</v>
      </c>
      <c r="I54" s="3">
        <v>244844.0</v>
      </c>
      <c r="J54" s="3">
        <v>607.3</v>
      </c>
      <c r="K54" s="3">
        <v>93.96</v>
      </c>
      <c r="L54" s="3">
        <v>17813.0</v>
      </c>
      <c r="M54" s="3">
        <v>12085.0</v>
      </c>
      <c r="N54" s="3">
        <v>287.51</v>
      </c>
      <c r="O54" s="3">
        <v>11.3392031998116</v>
      </c>
      <c r="P54" s="3">
        <v>59.8061525373131</v>
      </c>
      <c r="Q54" s="3">
        <v>12.52</v>
      </c>
      <c r="R54" s="3">
        <v>2419.83</v>
      </c>
      <c r="S54" s="3">
        <v>3.5</v>
      </c>
      <c r="T54" s="3"/>
      <c r="U54" s="3"/>
      <c r="V54" s="3"/>
      <c r="W54" s="3"/>
      <c r="X54" s="3"/>
      <c r="Y54" s="3"/>
      <c r="Z54" s="3"/>
    </row>
    <row r="55" ht="12.75" customHeight="1">
      <c r="A55" s="3" t="s">
        <v>231</v>
      </c>
      <c r="B55" s="3">
        <v>1984.0</v>
      </c>
      <c r="C55" s="3">
        <v>1984.2499999999661</v>
      </c>
      <c r="D55" s="3">
        <v>62.9227539181925</v>
      </c>
      <c r="E55" s="3">
        <v>37.5</v>
      </c>
      <c r="F55" s="3">
        <v>62.4</v>
      </c>
      <c r="G55" s="3">
        <v>410904.7</v>
      </c>
      <c r="H55" s="3">
        <v>10.76</v>
      </c>
      <c r="I55" s="3">
        <v>246065.0</v>
      </c>
      <c r="J55" s="3">
        <v>592.1</v>
      </c>
      <c r="K55" s="3">
        <v>91.74</v>
      </c>
      <c r="L55" s="3">
        <v>17742.0</v>
      </c>
      <c r="M55" s="3">
        <v>12122.0</v>
      </c>
      <c r="N55" s="3">
        <v>293.63</v>
      </c>
      <c r="O55" s="3">
        <v>11.3116594092368</v>
      </c>
      <c r="P55" s="3">
        <v>59.88260883564942</v>
      </c>
      <c r="Q55" s="3">
        <v>12.82</v>
      </c>
      <c r="R55" s="3">
        <v>2382.1</v>
      </c>
      <c r="S55" s="3">
        <v>3.6</v>
      </c>
      <c r="T55" s="3"/>
      <c r="U55" s="3"/>
      <c r="V55" s="3"/>
      <c r="W55" s="3"/>
      <c r="X55" s="3"/>
      <c r="Y55" s="3"/>
      <c r="Z55" s="3"/>
    </row>
    <row r="56" ht="12.75" customHeight="1">
      <c r="A56" s="3" t="s">
        <v>59</v>
      </c>
      <c r="B56" s="3">
        <v>1984.0</v>
      </c>
      <c r="C56" s="3">
        <v>1984.3333333332994</v>
      </c>
      <c r="D56" s="3">
        <v>63.1046366071113</v>
      </c>
      <c r="E56" s="3">
        <v>37.6</v>
      </c>
      <c r="F56" s="3">
        <v>62.6</v>
      </c>
      <c r="G56" s="3">
        <v>415188.0</v>
      </c>
      <c r="H56" s="3">
        <v>10.82</v>
      </c>
      <c r="I56" s="3">
        <v>247240.0</v>
      </c>
      <c r="J56" s="3">
        <v>602.4</v>
      </c>
      <c r="K56" s="3">
        <v>91.21</v>
      </c>
      <c r="L56" s="3">
        <v>17972.0</v>
      </c>
      <c r="M56" s="3">
        <v>12229.0</v>
      </c>
      <c r="N56" s="3">
        <v>291.2</v>
      </c>
      <c r="O56" s="3">
        <v>11.4375741140345</v>
      </c>
      <c r="P56" s="3">
        <v>60.09036564224341</v>
      </c>
      <c r="Q56" s="3">
        <v>13.51</v>
      </c>
      <c r="R56" s="3">
        <v>2323.34</v>
      </c>
      <c r="S56" s="3">
        <v>3.8</v>
      </c>
      <c r="T56" s="3"/>
      <c r="U56" s="3"/>
      <c r="V56" s="3"/>
      <c r="W56" s="3"/>
      <c r="X56" s="3"/>
      <c r="Y56" s="3"/>
      <c r="Z56" s="3"/>
    </row>
    <row r="57" ht="12.75" customHeight="1">
      <c r="A57" s="3" t="s">
        <v>232</v>
      </c>
      <c r="B57" s="3">
        <v>1984.0</v>
      </c>
      <c r="C57" s="3">
        <v>1984.4166666666326</v>
      </c>
      <c r="D57" s="3">
        <v>63.3343162660059</v>
      </c>
      <c r="E57" s="3">
        <v>37.6</v>
      </c>
      <c r="F57" s="3">
        <v>62.7</v>
      </c>
      <c r="G57" s="3">
        <v>418057.4</v>
      </c>
      <c r="H57" s="3">
        <v>11.6</v>
      </c>
      <c r="I57" s="3">
        <v>249115.0</v>
      </c>
      <c r="J57" s="3">
        <v>597.2</v>
      </c>
      <c r="K57" s="3">
        <v>90.72</v>
      </c>
      <c r="L57" s="3">
        <v>18005.0</v>
      </c>
      <c r="M57" s="3">
        <v>12339.0</v>
      </c>
      <c r="N57" s="3">
        <v>288.27</v>
      </c>
      <c r="O57" s="3">
        <v>11.787606274528</v>
      </c>
      <c r="P57" s="3">
        <v>60.10174797760702</v>
      </c>
      <c r="Q57" s="3">
        <v>14.26</v>
      </c>
      <c r="R57" s="3">
        <v>2229.75</v>
      </c>
      <c r="S57" s="3">
        <v>3.9</v>
      </c>
      <c r="T57" s="3"/>
      <c r="U57" s="3"/>
      <c r="V57" s="3"/>
      <c r="W57" s="3"/>
      <c r="X57" s="3"/>
      <c r="Y57" s="3"/>
      <c r="Z57" s="3"/>
    </row>
    <row r="58" ht="12.75" customHeight="1">
      <c r="A58" s="3" t="s">
        <v>233</v>
      </c>
      <c r="B58" s="3">
        <v>1984.0</v>
      </c>
      <c r="C58" s="3">
        <v>1984.499999999966</v>
      </c>
      <c r="D58" s="3">
        <v>63.5451735988837</v>
      </c>
      <c r="E58" s="3">
        <v>37.4</v>
      </c>
      <c r="F58" s="3">
        <v>62.8</v>
      </c>
      <c r="G58" s="3">
        <v>419676.8</v>
      </c>
      <c r="H58" s="3">
        <v>11.98</v>
      </c>
      <c r="I58" s="3">
        <v>251275.0</v>
      </c>
      <c r="J58" s="3">
        <v>606.6</v>
      </c>
      <c r="K58" s="3">
        <v>90.23</v>
      </c>
      <c r="L58" s="3">
        <v>17913.0</v>
      </c>
      <c r="M58" s="3">
        <v>12378.0</v>
      </c>
      <c r="N58" s="3">
        <v>283.78</v>
      </c>
      <c r="O58" s="3">
        <v>11.2023699815445</v>
      </c>
      <c r="P58" s="3">
        <v>60.31594888498467</v>
      </c>
      <c r="Q58" s="3">
        <v>14.53</v>
      </c>
      <c r="R58" s="3">
        <v>2220.94</v>
      </c>
      <c r="S58" s="3">
        <v>4.0</v>
      </c>
      <c r="T58" s="3"/>
      <c r="U58" s="3"/>
      <c r="V58" s="3"/>
      <c r="W58" s="3"/>
      <c r="X58" s="3"/>
      <c r="Y58" s="3"/>
      <c r="Z58" s="3"/>
    </row>
    <row r="59" ht="12.75" customHeight="1">
      <c r="A59" s="3" t="s">
        <v>60</v>
      </c>
      <c r="B59" s="3">
        <v>1984.0</v>
      </c>
      <c r="C59" s="3">
        <v>1984.5833333332992</v>
      </c>
      <c r="D59" s="3">
        <v>63.8135485100574</v>
      </c>
      <c r="E59" s="3">
        <v>37.4</v>
      </c>
      <c r="F59" s="3">
        <v>63.0</v>
      </c>
      <c r="G59" s="3">
        <v>420916.6</v>
      </c>
      <c r="H59" s="3">
        <v>13.24</v>
      </c>
      <c r="I59" s="3">
        <v>253294.0</v>
      </c>
      <c r="J59" s="3">
        <v>609.3</v>
      </c>
      <c r="K59" s="3">
        <v>89.58</v>
      </c>
      <c r="L59" s="3">
        <v>17881.0</v>
      </c>
      <c r="M59" s="3">
        <v>12411.0</v>
      </c>
      <c r="N59" s="3">
        <v>276.26</v>
      </c>
      <c r="O59" s="3">
        <v>10.9239132627683</v>
      </c>
      <c r="P59" s="3">
        <v>60.46537706214348</v>
      </c>
      <c r="Q59" s="3">
        <v>14.96</v>
      </c>
      <c r="R59" s="3">
        <v>2139.99</v>
      </c>
      <c r="S59" s="3">
        <v>3.6</v>
      </c>
      <c r="T59" s="3"/>
      <c r="U59" s="3"/>
      <c r="V59" s="3"/>
      <c r="W59" s="3"/>
      <c r="X59" s="3"/>
      <c r="Y59" s="3"/>
      <c r="Z59" s="3"/>
    </row>
    <row r="60" ht="12.75" customHeight="1">
      <c r="A60" s="3" t="s">
        <v>234</v>
      </c>
      <c r="B60" s="3">
        <v>1984.0</v>
      </c>
      <c r="C60" s="3">
        <v>1984.6666666666324</v>
      </c>
      <c r="D60" s="3">
        <v>63.8566142934329</v>
      </c>
      <c r="E60" s="3">
        <v>37.3</v>
      </c>
      <c r="F60" s="3">
        <v>63.1</v>
      </c>
      <c r="G60" s="3">
        <v>423389.9</v>
      </c>
      <c r="H60" s="3">
        <v>12.39</v>
      </c>
      <c r="I60" s="3">
        <v>254766.0</v>
      </c>
      <c r="J60" s="3">
        <v>607.9</v>
      </c>
      <c r="K60" s="3">
        <v>91.08</v>
      </c>
      <c r="L60" s="3">
        <v>17964.0</v>
      </c>
      <c r="M60" s="3">
        <v>12514.0</v>
      </c>
      <c r="N60" s="3">
        <v>276.57</v>
      </c>
      <c r="O60" s="3">
        <v>11.2832466219914</v>
      </c>
      <c r="P60" s="3">
        <v>60.59296641922879</v>
      </c>
      <c r="Q60" s="3">
        <v>14.45</v>
      </c>
      <c r="R60" s="3">
        <v>2388.81</v>
      </c>
      <c r="S60" s="3">
        <v>3.6</v>
      </c>
      <c r="T60" s="3"/>
      <c r="U60" s="3"/>
      <c r="V60" s="3"/>
      <c r="W60" s="3"/>
      <c r="X60" s="3"/>
      <c r="Y60" s="3"/>
      <c r="Z60" s="3"/>
    </row>
    <row r="61" ht="12.75" customHeight="1">
      <c r="A61" s="3" t="s">
        <v>235</v>
      </c>
      <c r="B61" s="3">
        <v>1984.0</v>
      </c>
      <c r="C61" s="3">
        <v>1984.7499999999657</v>
      </c>
      <c r="D61" s="3">
        <v>64.1989293679621</v>
      </c>
      <c r="E61" s="3">
        <v>37.2</v>
      </c>
      <c r="F61" s="3">
        <v>63.3</v>
      </c>
      <c r="G61" s="3">
        <v>421920.2</v>
      </c>
      <c r="H61" s="3">
        <v>12.28</v>
      </c>
      <c r="I61" s="3">
        <v>256621.0</v>
      </c>
      <c r="J61" s="3">
        <v>619.7</v>
      </c>
      <c r="K61" s="3">
        <v>91.02</v>
      </c>
      <c r="L61" s="3">
        <v>17903.0</v>
      </c>
      <c r="M61" s="3">
        <v>12571.0</v>
      </c>
      <c r="N61" s="3">
        <v>270.8</v>
      </c>
      <c r="O61" s="3">
        <v>11.8348074837542</v>
      </c>
      <c r="P61" s="3">
        <v>60.82290306028203</v>
      </c>
      <c r="Q61" s="3">
        <v>13.99</v>
      </c>
      <c r="R61" s="3">
        <v>2392.65</v>
      </c>
      <c r="S61" s="3">
        <v>3.7</v>
      </c>
      <c r="T61" s="3"/>
      <c r="U61" s="3"/>
      <c r="V61" s="3"/>
      <c r="W61" s="3"/>
      <c r="X61" s="3"/>
      <c r="Y61" s="3"/>
      <c r="Z61" s="3"/>
    </row>
    <row r="62" ht="12.75" customHeight="1">
      <c r="A62" s="3" t="s">
        <v>61</v>
      </c>
      <c r="B62" s="3">
        <v>1984.0</v>
      </c>
      <c r="C62" s="3">
        <v>1984.833333333299</v>
      </c>
      <c r="D62" s="3">
        <v>64.3551331629741</v>
      </c>
      <c r="E62" s="3">
        <v>37.2</v>
      </c>
      <c r="F62" s="3">
        <v>63.4</v>
      </c>
      <c r="G62" s="3">
        <v>425739.6</v>
      </c>
      <c r="H62" s="3">
        <v>11.71</v>
      </c>
      <c r="I62" s="3">
        <v>258776.0</v>
      </c>
      <c r="J62" s="3">
        <v>619.8</v>
      </c>
      <c r="K62" s="3">
        <v>90.93</v>
      </c>
      <c r="L62" s="3">
        <v>17815.0</v>
      </c>
      <c r="M62" s="3">
        <v>12660.0</v>
      </c>
      <c r="N62" s="3">
        <v>269.15</v>
      </c>
      <c r="O62" s="3">
        <v>11.4269266631662</v>
      </c>
      <c r="P62" s="3">
        <v>60.954739222479816</v>
      </c>
      <c r="Q62" s="3">
        <v>13.72</v>
      </c>
      <c r="R62" s="3">
        <v>2353.26</v>
      </c>
      <c r="S62" s="3">
        <v>3.7</v>
      </c>
      <c r="T62" s="3"/>
      <c r="U62" s="3"/>
      <c r="V62" s="3"/>
      <c r="W62" s="3"/>
      <c r="X62" s="3"/>
      <c r="Y62" s="3"/>
      <c r="Z62" s="3"/>
    </row>
    <row r="63" ht="12.75" customHeight="1">
      <c r="A63" s="3" t="s">
        <v>236</v>
      </c>
      <c r="B63" s="3">
        <v>1984.0</v>
      </c>
      <c r="C63" s="3">
        <v>1984.9166666666322</v>
      </c>
      <c r="D63" s="3">
        <v>64.5550681756974</v>
      </c>
      <c r="E63" s="3">
        <v>37.2</v>
      </c>
      <c r="F63" s="3">
        <v>63.6</v>
      </c>
      <c r="G63" s="3">
        <v>427081.7</v>
      </c>
      <c r="H63" s="3">
        <v>10.78</v>
      </c>
      <c r="I63" s="3">
        <v>260445.0</v>
      </c>
      <c r="J63" s="3">
        <v>612.9</v>
      </c>
      <c r="K63" s="3">
        <v>90.71</v>
      </c>
      <c r="L63" s="3">
        <v>17930.0</v>
      </c>
      <c r="M63" s="3">
        <v>12659.0</v>
      </c>
      <c r="N63" s="3">
        <v>265.82</v>
      </c>
      <c r="O63" s="3">
        <v>11.5303769546801</v>
      </c>
      <c r="P63" s="3">
        <v>61.27179283789142</v>
      </c>
      <c r="Q63" s="3">
        <v>13.25</v>
      </c>
      <c r="R63" s="3">
        <v>2368.54</v>
      </c>
      <c r="S63" s="3">
        <v>3.7</v>
      </c>
      <c r="T63" s="3"/>
      <c r="U63" s="3"/>
      <c r="V63" s="3"/>
      <c r="W63" s="3"/>
      <c r="X63" s="3"/>
      <c r="Y63" s="3"/>
      <c r="Z63" s="3"/>
    </row>
    <row r="64" ht="12.75" customHeight="1">
      <c r="A64" s="3" t="s">
        <v>237</v>
      </c>
      <c r="B64" s="3">
        <v>1984.0</v>
      </c>
      <c r="C64" s="3">
        <v>1984.9999999999654</v>
      </c>
      <c r="D64" s="3">
        <v>64.8749880671385</v>
      </c>
      <c r="E64" s="3">
        <v>37.3</v>
      </c>
      <c r="F64" s="3">
        <v>63.7</v>
      </c>
      <c r="G64" s="3">
        <v>426023.7</v>
      </c>
      <c r="H64" s="3">
        <v>10.16</v>
      </c>
      <c r="I64" s="3">
        <v>262924.0</v>
      </c>
      <c r="J64" s="3">
        <v>618.0</v>
      </c>
      <c r="K64" s="3">
        <v>91.01</v>
      </c>
      <c r="L64" s="3">
        <v>18152.0</v>
      </c>
      <c r="M64" s="3">
        <v>12861.0</v>
      </c>
      <c r="N64" s="3">
        <v>260.15</v>
      </c>
      <c r="O64" s="3">
        <v>10.9927562681978</v>
      </c>
      <c r="P64" s="3">
        <v>61.4196367606376</v>
      </c>
      <c r="Q64" s="3">
        <v>12.74</v>
      </c>
      <c r="R64" s="3">
        <v>2400.33</v>
      </c>
      <c r="S64" s="3">
        <v>3.4</v>
      </c>
      <c r="T64" s="3"/>
      <c r="U64" s="3"/>
      <c r="V64" s="3"/>
      <c r="W64" s="3"/>
      <c r="X64" s="3"/>
      <c r="Y64" s="3"/>
      <c r="Z64" s="3"/>
    </row>
    <row r="65" ht="12.75" customHeight="1">
      <c r="A65" s="3" t="s">
        <v>58</v>
      </c>
      <c r="B65" s="3">
        <v>1985.0</v>
      </c>
      <c r="C65" s="3">
        <v>1985.0833333332987</v>
      </c>
      <c r="D65" s="3">
        <v>65.1335516268562</v>
      </c>
      <c r="E65" s="3">
        <v>37.4</v>
      </c>
      <c r="F65" s="3">
        <v>64.1</v>
      </c>
      <c r="G65" s="3">
        <v>428856.6</v>
      </c>
      <c r="H65" s="3">
        <v>9.66</v>
      </c>
      <c r="I65" s="3">
        <v>265516.0</v>
      </c>
      <c r="J65" s="3">
        <v>626.7</v>
      </c>
      <c r="K65" s="3">
        <v>91.37</v>
      </c>
      <c r="L65" s="3">
        <v>18006.0</v>
      </c>
      <c r="M65" s="3">
        <v>12884.0</v>
      </c>
      <c r="N65" s="3">
        <v>255.08</v>
      </c>
      <c r="O65" s="3">
        <v>10.7381862128189</v>
      </c>
      <c r="P65" s="3">
        <v>61.68565426420812</v>
      </c>
      <c r="Q65" s="3">
        <v>12.44</v>
      </c>
      <c r="R65" s="3">
        <v>2595.05</v>
      </c>
      <c r="S65" s="3">
        <v>3.5</v>
      </c>
      <c r="T65" s="3"/>
      <c r="U65" s="3"/>
      <c r="V65" s="3"/>
      <c r="W65" s="3"/>
      <c r="X65" s="3"/>
      <c r="Y65" s="3"/>
      <c r="Z65" s="3"/>
    </row>
    <row r="66" ht="12.75" customHeight="1">
      <c r="A66" s="3" t="s">
        <v>230</v>
      </c>
      <c r="B66" s="3">
        <v>1985.0</v>
      </c>
      <c r="C66" s="3">
        <v>1985.166666666632</v>
      </c>
      <c r="D66" s="3">
        <v>65.3483767934723</v>
      </c>
      <c r="E66" s="3">
        <v>37.4</v>
      </c>
      <c r="F66" s="3">
        <v>64.3</v>
      </c>
      <c r="G66" s="3">
        <v>431469.0</v>
      </c>
      <c r="H66" s="3">
        <v>10.95</v>
      </c>
      <c r="I66" s="3">
        <v>267477.0</v>
      </c>
      <c r="J66" s="3">
        <v>632.1</v>
      </c>
      <c r="K66" s="3">
        <v>90.08</v>
      </c>
      <c r="L66" s="3">
        <v>18180.0</v>
      </c>
      <c r="M66" s="3">
        <v>12914.0</v>
      </c>
      <c r="N66" s="3">
        <v>258.64</v>
      </c>
      <c r="O66" s="3">
        <v>10.8350886386475</v>
      </c>
      <c r="P66" s="3">
        <v>61.973983841376246</v>
      </c>
      <c r="Q66" s="3">
        <v>12.57</v>
      </c>
      <c r="R66" s="3">
        <v>2594.98</v>
      </c>
      <c r="S66" s="3">
        <v>3.5</v>
      </c>
      <c r="T66" s="3"/>
      <c r="U66" s="3"/>
      <c r="V66" s="3"/>
      <c r="W66" s="3"/>
      <c r="X66" s="3"/>
      <c r="Y66" s="3"/>
      <c r="Z66" s="3"/>
    </row>
    <row r="67" ht="12.75" customHeight="1">
      <c r="A67" s="3" t="s">
        <v>231</v>
      </c>
      <c r="B67" s="3">
        <v>1985.0</v>
      </c>
      <c r="C67" s="3">
        <v>1985.2499999999652</v>
      </c>
      <c r="D67" s="3">
        <v>65.5103236359076</v>
      </c>
      <c r="E67" s="3">
        <v>37.5</v>
      </c>
      <c r="F67" s="3">
        <v>64.4</v>
      </c>
      <c r="G67" s="3">
        <v>434364.9</v>
      </c>
      <c r="H67" s="3">
        <v>11.18</v>
      </c>
      <c r="I67" s="3">
        <v>269424.0</v>
      </c>
      <c r="J67" s="3">
        <v>635.3</v>
      </c>
      <c r="K67" s="3">
        <v>87.92</v>
      </c>
      <c r="L67" s="3">
        <v>18433.0</v>
      </c>
      <c r="M67" s="3">
        <v>13034.0</v>
      </c>
      <c r="N67" s="3">
        <v>258.68</v>
      </c>
      <c r="O67" s="3">
        <v>10.9160556768464</v>
      </c>
      <c r="P67" s="3">
        <v>62.08179297541321</v>
      </c>
      <c r="Q67" s="3">
        <v>13.43</v>
      </c>
      <c r="R67" s="3">
        <v>2612.81</v>
      </c>
      <c r="S67" s="3">
        <v>3.4</v>
      </c>
      <c r="T67" s="3"/>
      <c r="U67" s="3"/>
      <c r="V67" s="3"/>
      <c r="W67" s="3"/>
      <c r="X67" s="3"/>
      <c r="Y67" s="3"/>
      <c r="Z67" s="3"/>
    </row>
    <row r="68" ht="12.75" customHeight="1">
      <c r="A68" s="3" t="s">
        <v>59</v>
      </c>
      <c r="B68" s="3">
        <v>1985.0</v>
      </c>
      <c r="C68" s="3">
        <v>1985.3333333332985</v>
      </c>
      <c r="D68" s="3">
        <v>65.7940971676209</v>
      </c>
      <c r="E68" s="3">
        <v>37.5</v>
      </c>
      <c r="F68" s="3">
        <v>64.6</v>
      </c>
      <c r="G68" s="3">
        <v>430698.8</v>
      </c>
      <c r="H68" s="3">
        <v>9.75</v>
      </c>
      <c r="I68" s="3">
        <v>271671.0</v>
      </c>
      <c r="J68" s="3">
        <v>640.3</v>
      </c>
      <c r="K68" s="3">
        <v>88.19</v>
      </c>
      <c r="L68" s="3">
        <v>18536.0</v>
      </c>
      <c r="M68" s="3">
        <v>13116.0</v>
      </c>
      <c r="N68" s="3">
        <v>262.19</v>
      </c>
      <c r="O68" s="3">
        <v>10.77931503439</v>
      </c>
      <c r="P68" s="3">
        <v>62.384159750069045</v>
      </c>
      <c r="Q68" s="3">
        <v>12.77</v>
      </c>
      <c r="R68" s="3">
        <v>2635.31</v>
      </c>
      <c r="S68" s="3">
        <v>3.3</v>
      </c>
      <c r="T68" s="3"/>
      <c r="U68" s="3"/>
      <c r="V68" s="3"/>
      <c r="W68" s="3"/>
      <c r="X68" s="3"/>
      <c r="Y68" s="3"/>
      <c r="Z68" s="3"/>
    </row>
    <row r="69" ht="12.75" customHeight="1">
      <c r="A69" s="3" t="s">
        <v>232</v>
      </c>
      <c r="B69" s="3">
        <v>1985.0</v>
      </c>
      <c r="C69" s="3">
        <v>1985.4166666666317</v>
      </c>
      <c r="D69" s="3">
        <v>65.9940886911612</v>
      </c>
      <c r="E69" s="3">
        <v>37.4</v>
      </c>
      <c r="F69" s="3">
        <v>64.7</v>
      </c>
      <c r="G69" s="3">
        <v>435144.6</v>
      </c>
      <c r="H69" s="3">
        <v>9.59</v>
      </c>
      <c r="I69" s="3">
        <v>274129.0</v>
      </c>
      <c r="J69" s="3">
        <v>644.3</v>
      </c>
      <c r="K69" s="3">
        <v>87.54</v>
      </c>
      <c r="L69" s="3">
        <v>18682.0</v>
      </c>
      <c r="M69" s="3">
        <v>13191.0</v>
      </c>
      <c r="N69" s="3">
        <v>260.47</v>
      </c>
      <c r="O69" s="3">
        <v>10.6035154262126</v>
      </c>
      <c r="P69" s="3">
        <v>62.55766520171189</v>
      </c>
      <c r="Q69" s="3">
        <v>12.38</v>
      </c>
      <c r="R69" s="3">
        <v>2736.31</v>
      </c>
      <c r="S69" s="3">
        <v>3.3</v>
      </c>
      <c r="T69" s="3"/>
      <c r="U69" s="3"/>
      <c r="V69" s="3"/>
      <c r="W69" s="3"/>
      <c r="X69" s="3"/>
      <c r="Y69" s="3"/>
      <c r="Z69" s="3"/>
    </row>
    <row r="70" ht="12.75" customHeight="1">
      <c r="A70" s="3" t="s">
        <v>233</v>
      </c>
      <c r="B70" s="3">
        <v>1985.0</v>
      </c>
      <c r="C70" s="3">
        <v>1985.499999999965</v>
      </c>
      <c r="D70" s="3">
        <v>66.2011882927563</v>
      </c>
      <c r="E70" s="3">
        <v>37.6</v>
      </c>
      <c r="F70" s="3">
        <v>65.0</v>
      </c>
      <c r="G70" s="3">
        <v>435578.0</v>
      </c>
      <c r="H70" s="3">
        <v>9.57</v>
      </c>
      <c r="I70" s="3">
        <v>275893.0</v>
      </c>
      <c r="J70" s="3">
        <v>645.8</v>
      </c>
      <c r="K70" s="3">
        <v>87.79</v>
      </c>
      <c r="L70" s="3">
        <v>18666.0</v>
      </c>
      <c r="M70" s="3">
        <v>13249.0</v>
      </c>
      <c r="N70" s="3">
        <v>256.97</v>
      </c>
      <c r="O70" s="3">
        <v>10.6554517391676</v>
      </c>
      <c r="P70" s="3">
        <v>62.74069550807824</v>
      </c>
      <c r="Q70" s="3">
        <v>11.89</v>
      </c>
      <c r="R70" s="3">
        <v>2712.5</v>
      </c>
      <c r="S70" s="3">
        <v>3.2</v>
      </c>
      <c r="T70" s="3"/>
      <c r="U70" s="3"/>
      <c r="V70" s="3"/>
      <c r="W70" s="3"/>
      <c r="X70" s="3"/>
      <c r="Y70" s="3"/>
      <c r="Z70" s="3"/>
    </row>
    <row r="71" ht="12.75" customHeight="1">
      <c r="A71" s="3" t="s">
        <v>60</v>
      </c>
      <c r="B71" s="3">
        <v>1985.0</v>
      </c>
      <c r="C71" s="3">
        <v>1985.5833333332982</v>
      </c>
      <c r="D71" s="3">
        <v>66.3896208867452</v>
      </c>
      <c r="E71" s="3">
        <v>37.7</v>
      </c>
      <c r="F71" s="3">
        <v>65.2</v>
      </c>
      <c r="G71" s="3">
        <v>437076.8</v>
      </c>
      <c r="H71" s="3">
        <v>9.31</v>
      </c>
      <c r="I71" s="3">
        <v>278121.0</v>
      </c>
      <c r="J71" s="3">
        <v>641.6</v>
      </c>
      <c r="K71" s="3">
        <v>87.95</v>
      </c>
      <c r="L71" s="3">
        <v>18669.0</v>
      </c>
      <c r="M71" s="3">
        <v>13338.0</v>
      </c>
      <c r="N71" s="3">
        <v>253.93</v>
      </c>
      <c r="O71" s="3">
        <v>10.2536168746093</v>
      </c>
      <c r="P71" s="3">
        <v>62.94501065578527</v>
      </c>
      <c r="Q71" s="3">
        <v>11.75</v>
      </c>
      <c r="R71" s="3">
        <v>2778.6</v>
      </c>
      <c r="S71" s="3">
        <v>3.2</v>
      </c>
      <c r="T71" s="3"/>
      <c r="U71" s="3"/>
      <c r="V71" s="3"/>
      <c r="W71" s="3"/>
      <c r="X71" s="3"/>
      <c r="Y71" s="3"/>
      <c r="Z71" s="3"/>
    </row>
    <row r="72" ht="12.75" customHeight="1">
      <c r="A72" s="3" t="s">
        <v>234</v>
      </c>
      <c r="B72" s="3">
        <v>1985.0</v>
      </c>
      <c r="C72" s="3">
        <v>1985.6666666666315</v>
      </c>
      <c r="D72" s="3">
        <v>66.5993175392891</v>
      </c>
      <c r="E72" s="3">
        <v>38.0</v>
      </c>
      <c r="F72" s="3">
        <v>65.3</v>
      </c>
      <c r="G72" s="3">
        <v>439510.8</v>
      </c>
      <c r="H72" s="3">
        <v>9.2</v>
      </c>
      <c r="I72" s="3">
        <v>280685.0</v>
      </c>
      <c r="J72" s="3">
        <v>648.1</v>
      </c>
      <c r="K72" s="3">
        <v>87.23</v>
      </c>
      <c r="L72" s="3">
        <v>18661.0</v>
      </c>
      <c r="M72" s="3">
        <v>13389.0</v>
      </c>
      <c r="N72" s="3">
        <v>249.84</v>
      </c>
      <c r="O72" s="3">
        <v>10.3127508790394</v>
      </c>
      <c r="P72" s="3">
        <v>63.084787490567486</v>
      </c>
      <c r="Q72" s="3">
        <v>11.77</v>
      </c>
      <c r="R72" s="3">
        <v>2819.98</v>
      </c>
      <c r="S72" s="3">
        <v>3.4</v>
      </c>
      <c r="T72" s="3"/>
      <c r="U72" s="3"/>
      <c r="V72" s="3"/>
      <c r="W72" s="3"/>
      <c r="X72" s="3"/>
      <c r="Y72" s="3"/>
      <c r="Z72" s="3"/>
    </row>
    <row r="73" ht="12.75" customHeight="1">
      <c r="A73" s="3" t="s">
        <v>235</v>
      </c>
      <c r="B73" s="3">
        <v>1985.0</v>
      </c>
      <c r="C73" s="3">
        <v>1985.7499999999648</v>
      </c>
      <c r="D73" s="3">
        <v>66.823881061809</v>
      </c>
      <c r="E73" s="3">
        <v>38.1</v>
      </c>
      <c r="F73" s="3">
        <v>65.4</v>
      </c>
      <c r="G73" s="3">
        <v>441525.6</v>
      </c>
      <c r="H73" s="3">
        <v>9.31</v>
      </c>
      <c r="I73" s="3">
        <v>283395.0</v>
      </c>
      <c r="J73" s="3">
        <v>645.3</v>
      </c>
      <c r="K73" s="3">
        <v>86.55</v>
      </c>
      <c r="L73" s="3">
        <v>18812.0</v>
      </c>
      <c r="M73" s="3">
        <v>13517.0</v>
      </c>
      <c r="N73" s="3">
        <v>250.13</v>
      </c>
      <c r="O73" s="3">
        <v>10.2940631531754</v>
      </c>
      <c r="P73" s="3">
        <v>63.338818836051765</v>
      </c>
      <c r="Q73" s="3">
        <v>11.85</v>
      </c>
      <c r="R73" s="3">
        <v>2632.25</v>
      </c>
      <c r="S73" s="3">
        <v>3.3</v>
      </c>
      <c r="T73" s="3"/>
      <c r="U73" s="3"/>
      <c r="V73" s="3"/>
      <c r="W73" s="3"/>
      <c r="X73" s="3"/>
      <c r="Y73" s="3"/>
      <c r="Z73" s="3"/>
    </row>
    <row r="74" ht="12.75" customHeight="1">
      <c r="A74" s="3" t="s">
        <v>61</v>
      </c>
      <c r="B74" s="3">
        <v>1985.0</v>
      </c>
      <c r="C74" s="3">
        <v>1985.833333333298</v>
      </c>
      <c r="D74" s="3">
        <v>67.0726666194532</v>
      </c>
      <c r="E74" s="3">
        <v>38.4</v>
      </c>
      <c r="F74" s="3">
        <v>65.7</v>
      </c>
      <c r="G74" s="3">
        <v>446523.6</v>
      </c>
      <c r="H74" s="3">
        <v>8.77</v>
      </c>
      <c r="I74" s="3">
        <v>285982.0</v>
      </c>
      <c r="J74" s="3">
        <v>644.9</v>
      </c>
      <c r="K74" s="3">
        <v>85.41</v>
      </c>
      <c r="L74" s="3">
        <v>19053.0</v>
      </c>
      <c r="M74" s="3">
        <v>13640.0</v>
      </c>
      <c r="N74" s="3">
        <v>251.4</v>
      </c>
      <c r="O74" s="3">
        <v>10.3753712950718</v>
      </c>
      <c r="P74" s="3">
        <v>63.47834614073453</v>
      </c>
      <c r="Q74" s="3">
        <v>11.96</v>
      </c>
      <c r="R74" s="3">
        <v>2674.84</v>
      </c>
      <c r="S74" s="3">
        <v>3.2</v>
      </c>
      <c r="T74" s="3"/>
      <c r="U74" s="3"/>
      <c r="V74" s="3"/>
      <c r="W74" s="3"/>
      <c r="X74" s="3"/>
      <c r="Y74" s="3"/>
      <c r="Z74" s="3"/>
    </row>
    <row r="75" ht="12.75" customHeight="1">
      <c r="A75" s="3" t="s">
        <v>236</v>
      </c>
      <c r="B75" s="3">
        <v>1985.0</v>
      </c>
      <c r="C75" s="3">
        <v>1985.9166666666313</v>
      </c>
      <c r="D75" s="3">
        <v>67.3007820475749</v>
      </c>
      <c r="E75" s="3">
        <v>38.6</v>
      </c>
      <c r="F75" s="3">
        <v>65.8</v>
      </c>
      <c r="G75" s="3">
        <v>450030.9</v>
      </c>
      <c r="H75" s="3">
        <v>8.98</v>
      </c>
      <c r="I75" s="3">
        <v>288661.0</v>
      </c>
      <c r="J75" s="3">
        <v>649.8</v>
      </c>
      <c r="K75" s="3">
        <v>84.27</v>
      </c>
      <c r="L75" s="3">
        <v>19816.0</v>
      </c>
      <c r="M75" s="3">
        <v>13722.0</v>
      </c>
      <c r="N75" s="3">
        <v>254.88</v>
      </c>
      <c r="O75" s="3">
        <v>10.2954557832158</v>
      </c>
      <c r="P75" s="3">
        <v>63.67939055383379</v>
      </c>
      <c r="Q75" s="3">
        <v>11.75</v>
      </c>
      <c r="R75" s="3">
        <v>2857.18</v>
      </c>
      <c r="S75" s="3">
        <v>3.1</v>
      </c>
      <c r="T75" s="3"/>
      <c r="U75" s="3"/>
      <c r="V75" s="3"/>
      <c r="W75" s="3"/>
      <c r="X75" s="3"/>
      <c r="Y75" s="3"/>
      <c r="Z75" s="3"/>
    </row>
    <row r="76" ht="12.75" customHeight="1">
      <c r="A76" s="3" t="s">
        <v>237</v>
      </c>
      <c r="B76" s="3">
        <v>1985.0</v>
      </c>
      <c r="C76" s="3">
        <v>1985.9999999999645</v>
      </c>
      <c r="D76" s="3">
        <v>67.5815331242617</v>
      </c>
      <c r="E76" s="3">
        <v>38.7</v>
      </c>
      <c r="F76" s="3">
        <v>66.2</v>
      </c>
      <c r="G76" s="3">
        <v>450620.5</v>
      </c>
      <c r="H76" s="3">
        <v>9.49</v>
      </c>
      <c r="I76" s="3">
        <v>290234.0</v>
      </c>
      <c r="J76" s="3">
        <v>661.8</v>
      </c>
      <c r="K76" s="3">
        <v>82.92</v>
      </c>
      <c r="L76" s="3">
        <v>19574.0</v>
      </c>
      <c r="M76" s="3">
        <v>13834.0</v>
      </c>
      <c r="N76" s="3">
        <v>247.78</v>
      </c>
      <c r="O76" s="3">
        <v>10.0309455350182</v>
      </c>
      <c r="P76" s="3">
        <v>64.11412926328354</v>
      </c>
      <c r="Q76" s="3">
        <v>11.61</v>
      </c>
      <c r="R76" s="3">
        <v>2900.6</v>
      </c>
      <c r="S76" s="3">
        <v>3.2</v>
      </c>
      <c r="T76" s="3"/>
      <c r="U76" s="3"/>
      <c r="V76" s="3"/>
      <c r="W76" s="3"/>
      <c r="X76" s="3"/>
      <c r="Y76" s="3"/>
      <c r="Z76" s="3"/>
    </row>
    <row r="77" ht="12.75" customHeight="1">
      <c r="A77" s="3" t="s">
        <v>58</v>
      </c>
      <c r="B77" s="3">
        <v>1986.0</v>
      </c>
      <c r="C77" s="3">
        <v>1986.0833333332978</v>
      </c>
      <c r="D77" s="3">
        <v>67.8217114722943</v>
      </c>
      <c r="E77" s="3">
        <v>39.4</v>
      </c>
      <c r="F77" s="3">
        <v>66.3</v>
      </c>
      <c r="G77" s="3">
        <v>453515.4</v>
      </c>
      <c r="H77" s="3">
        <v>10.33</v>
      </c>
      <c r="I77" s="3">
        <v>292829.0</v>
      </c>
      <c r="J77" s="3">
        <v>664.5</v>
      </c>
      <c r="K77" s="3">
        <v>82.0</v>
      </c>
      <c r="L77" s="3">
        <v>19776.0</v>
      </c>
      <c r="M77" s="3">
        <v>14014.0</v>
      </c>
      <c r="N77" s="3">
        <v>235.82</v>
      </c>
      <c r="O77" s="3">
        <v>9.88053085939593</v>
      </c>
      <c r="P77" s="3">
        <v>64.37628183567395</v>
      </c>
      <c r="Q77" s="3">
        <v>11.67</v>
      </c>
      <c r="R77" s="3">
        <v>2842.96</v>
      </c>
      <c r="S77" s="3">
        <v>3.2</v>
      </c>
      <c r="T77" s="3"/>
      <c r="U77" s="3"/>
      <c r="V77" s="3"/>
      <c r="W77" s="3"/>
      <c r="X77" s="3"/>
      <c r="Y77" s="3"/>
      <c r="Z77" s="3"/>
    </row>
    <row r="78" ht="12.75" customHeight="1">
      <c r="A78" s="3" t="s">
        <v>230</v>
      </c>
      <c r="B78" s="3">
        <v>1986.0</v>
      </c>
      <c r="C78" s="3">
        <v>1986.166666666631</v>
      </c>
      <c r="D78" s="3">
        <v>68.052234748362</v>
      </c>
      <c r="E78" s="3">
        <v>39.9</v>
      </c>
      <c r="F78" s="3">
        <v>66.6</v>
      </c>
      <c r="G78" s="3">
        <v>453134.3</v>
      </c>
      <c r="H78" s="3">
        <v>11.84</v>
      </c>
      <c r="I78" s="3">
        <v>293874.0</v>
      </c>
      <c r="J78" s="3">
        <v>661.4</v>
      </c>
      <c r="K78" s="3">
        <v>81.18</v>
      </c>
      <c r="L78" s="3">
        <v>19721.0</v>
      </c>
      <c r="M78" s="3">
        <v>13997.0</v>
      </c>
      <c r="N78" s="3">
        <v>217.88</v>
      </c>
      <c r="O78" s="3">
        <v>9.87488773457871</v>
      </c>
      <c r="P78" s="3">
        <v>64.55316333696298</v>
      </c>
      <c r="Q78" s="3">
        <v>11.94</v>
      </c>
      <c r="R78" s="3">
        <v>2855.83</v>
      </c>
      <c r="S78" s="3">
        <v>3.0</v>
      </c>
      <c r="T78" s="3"/>
      <c r="U78" s="3"/>
      <c r="V78" s="3"/>
      <c r="W78" s="3"/>
      <c r="X78" s="3"/>
      <c r="Y78" s="3"/>
      <c r="Z78" s="3"/>
    </row>
    <row r="79" ht="12.75" customHeight="1">
      <c r="A79" s="3" t="s">
        <v>231</v>
      </c>
      <c r="B79" s="3">
        <v>1986.0</v>
      </c>
      <c r="C79" s="3">
        <v>1986.2499999999643</v>
      </c>
      <c r="D79" s="3">
        <v>68.2915725224368</v>
      </c>
      <c r="E79" s="3">
        <v>40.2</v>
      </c>
      <c r="F79" s="3">
        <v>66.8</v>
      </c>
      <c r="G79" s="3">
        <v>448212.5</v>
      </c>
      <c r="H79" s="3">
        <v>10.44</v>
      </c>
      <c r="I79" s="3">
        <v>295557.0</v>
      </c>
      <c r="J79" s="3">
        <v>666.1</v>
      </c>
      <c r="K79" s="3">
        <v>80.8</v>
      </c>
      <c r="L79" s="3">
        <v>19790.0</v>
      </c>
      <c r="M79" s="3">
        <v>14112.0</v>
      </c>
      <c r="N79" s="3">
        <v>216.83</v>
      </c>
      <c r="O79" s="3">
        <v>9.725996455836</v>
      </c>
      <c r="P79" s="3">
        <v>64.77197545973267</v>
      </c>
      <c r="Q79" s="3">
        <v>11.66</v>
      </c>
      <c r="R79" s="3">
        <v>3047.26</v>
      </c>
      <c r="S79" s="3">
        <v>2.9</v>
      </c>
      <c r="T79" s="3"/>
      <c r="U79" s="3"/>
      <c r="V79" s="3"/>
      <c r="W79" s="3"/>
      <c r="X79" s="3"/>
      <c r="Y79" s="3"/>
      <c r="Z79" s="3"/>
    </row>
    <row r="80" ht="12.75" customHeight="1">
      <c r="A80" s="3" t="s">
        <v>59</v>
      </c>
      <c r="B80" s="3">
        <v>1986.0</v>
      </c>
      <c r="C80" s="3">
        <v>1986.3333333332976</v>
      </c>
      <c r="D80" s="3">
        <v>68.4835744193198</v>
      </c>
      <c r="E80" s="3">
        <v>40.6</v>
      </c>
      <c r="F80" s="3">
        <v>67.1</v>
      </c>
      <c r="G80" s="3">
        <v>452882.8</v>
      </c>
      <c r="H80" s="3">
        <v>9.27</v>
      </c>
      <c r="I80" s="3">
        <v>299769.0</v>
      </c>
      <c r="J80" s="3">
        <v>680.5</v>
      </c>
      <c r="K80" s="3">
        <v>81.49</v>
      </c>
      <c r="L80" s="3">
        <v>20037.0</v>
      </c>
      <c r="M80" s="3">
        <v>14203.0</v>
      </c>
      <c r="N80" s="3">
        <v>217.15</v>
      </c>
      <c r="O80" s="3">
        <v>9.66451023959976</v>
      </c>
      <c r="P80" s="3">
        <v>64.7856362196204</v>
      </c>
      <c r="Q80" s="3">
        <v>11.12</v>
      </c>
      <c r="R80" s="3">
        <v>3078.89</v>
      </c>
      <c r="S80" s="3">
        <v>2.9</v>
      </c>
      <c r="T80" s="3"/>
      <c r="U80" s="3"/>
      <c r="V80" s="3"/>
      <c r="W80" s="3"/>
      <c r="X80" s="3"/>
      <c r="Y80" s="3"/>
      <c r="Z80" s="3"/>
    </row>
    <row r="81" ht="12.75" customHeight="1">
      <c r="A81" s="3" t="s">
        <v>232</v>
      </c>
      <c r="B81" s="3">
        <v>1986.0</v>
      </c>
      <c r="C81" s="3">
        <v>1986.4166666666308</v>
      </c>
      <c r="D81" s="3">
        <v>68.7730524935521</v>
      </c>
      <c r="E81" s="3">
        <v>40.9</v>
      </c>
      <c r="F81" s="3">
        <v>67.6</v>
      </c>
      <c r="G81" s="3">
        <v>450024.8</v>
      </c>
      <c r="H81" s="3">
        <v>8.43</v>
      </c>
      <c r="I81" s="3">
        <v>302543.0</v>
      </c>
      <c r="J81" s="3">
        <v>661.3</v>
      </c>
      <c r="K81" s="3">
        <v>81.77</v>
      </c>
      <c r="L81" s="3">
        <v>19949.0</v>
      </c>
      <c r="M81" s="3">
        <v>14220.0</v>
      </c>
      <c r="N81" s="3">
        <v>223.29</v>
      </c>
      <c r="O81" s="3">
        <v>9.60850038271288</v>
      </c>
      <c r="P81" s="3">
        <v>65.10570595859693</v>
      </c>
      <c r="Q81" s="3">
        <v>10.6</v>
      </c>
      <c r="R81" s="3">
        <v>3121.97</v>
      </c>
      <c r="S81" s="3">
        <v>2.9</v>
      </c>
      <c r="T81" s="3"/>
      <c r="U81" s="3"/>
      <c r="V81" s="3"/>
      <c r="W81" s="3"/>
      <c r="X81" s="3"/>
      <c r="Y81" s="3"/>
      <c r="Z81" s="3"/>
    </row>
    <row r="82" ht="12.75" customHeight="1">
      <c r="A82" s="3" t="s">
        <v>233</v>
      </c>
      <c r="B82" s="3">
        <v>1986.0</v>
      </c>
      <c r="C82" s="3">
        <v>1986.499999999964</v>
      </c>
      <c r="D82" s="3">
        <v>68.9723393366022</v>
      </c>
      <c r="E82" s="3">
        <v>41.2</v>
      </c>
      <c r="F82" s="3">
        <v>67.8</v>
      </c>
      <c r="G82" s="3">
        <v>450320.5</v>
      </c>
      <c r="H82" s="3">
        <v>8.84</v>
      </c>
      <c r="I82" s="3">
        <v>304721.0</v>
      </c>
      <c r="J82" s="3">
        <v>652.4</v>
      </c>
      <c r="K82" s="3">
        <v>81.04</v>
      </c>
      <c r="L82" s="3">
        <v>19832.0</v>
      </c>
      <c r="M82" s="3">
        <v>14292.0</v>
      </c>
      <c r="N82" s="3">
        <v>217.02</v>
      </c>
      <c r="O82" s="3">
        <v>9.5748282266574</v>
      </c>
      <c r="P82" s="3">
        <v>65.15050006144006</v>
      </c>
      <c r="Q82" s="3">
        <v>10.87</v>
      </c>
      <c r="R82" s="3">
        <v>3085.5</v>
      </c>
      <c r="S82" s="3">
        <v>3.1</v>
      </c>
      <c r="T82" s="3"/>
      <c r="U82" s="3"/>
      <c r="V82" s="3"/>
      <c r="W82" s="3"/>
      <c r="X82" s="3"/>
      <c r="Y82" s="3"/>
      <c r="Z82" s="3"/>
    </row>
    <row r="83" ht="12.75" customHeight="1">
      <c r="A83" s="3" t="s">
        <v>60</v>
      </c>
      <c r="B83" s="3">
        <v>1986.0</v>
      </c>
      <c r="C83" s="3">
        <v>1986.5833333332973</v>
      </c>
      <c r="D83" s="3">
        <v>69.1759831422192</v>
      </c>
      <c r="E83" s="3">
        <v>41.4</v>
      </c>
      <c r="F83" s="3">
        <v>68.1</v>
      </c>
      <c r="G83" s="3">
        <v>453046.1</v>
      </c>
      <c r="H83" s="3">
        <v>8.63</v>
      </c>
      <c r="I83" s="3">
        <v>307532.0</v>
      </c>
      <c r="J83" s="3">
        <v>653.0</v>
      </c>
      <c r="K83" s="3">
        <v>80.9</v>
      </c>
      <c r="L83" s="3">
        <v>19783.0</v>
      </c>
      <c r="M83" s="3">
        <v>14387.0</v>
      </c>
      <c r="N83" s="3">
        <v>209.92</v>
      </c>
      <c r="O83" s="3">
        <v>9.48097551555591</v>
      </c>
      <c r="P83" s="3">
        <v>65.521877975011</v>
      </c>
      <c r="Q83" s="3">
        <v>11.06</v>
      </c>
      <c r="R83" s="3">
        <v>2935.33</v>
      </c>
      <c r="S83" s="3">
        <v>3.0</v>
      </c>
      <c r="T83" s="3"/>
      <c r="U83" s="3"/>
      <c r="V83" s="3"/>
      <c r="W83" s="3"/>
      <c r="X83" s="3"/>
      <c r="Y83" s="3"/>
      <c r="Z83" s="3"/>
    </row>
    <row r="84" ht="12.75" customHeight="1">
      <c r="A84" s="3" t="s">
        <v>234</v>
      </c>
      <c r="B84" s="3">
        <v>1986.0</v>
      </c>
      <c r="C84" s="3">
        <v>1986.6666666666306</v>
      </c>
      <c r="D84" s="3">
        <v>69.3296921002463</v>
      </c>
      <c r="E84" s="3">
        <v>41.9</v>
      </c>
      <c r="F84" s="3">
        <v>68.3</v>
      </c>
      <c r="G84" s="3">
        <v>451564.6</v>
      </c>
      <c r="H84" s="3">
        <v>8.58</v>
      </c>
      <c r="I84" s="3">
        <v>309896.0</v>
      </c>
      <c r="J84" s="3">
        <v>649.3</v>
      </c>
      <c r="K84" s="3">
        <v>80.0</v>
      </c>
      <c r="L84" s="3">
        <v>19931.0</v>
      </c>
      <c r="M84" s="3">
        <v>14457.0</v>
      </c>
      <c r="N84" s="3">
        <v>217.18</v>
      </c>
      <c r="O84" s="3">
        <v>9.55293758532077</v>
      </c>
      <c r="P84" s="3">
        <v>65.77309896377692</v>
      </c>
      <c r="Q84" s="3">
        <v>11.0</v>
      </c>
      <c r="R84" s="3">
        <v>3028.2</v>
      </c>
      <c r="S84" s="3">
        <v>3.0</v>
      </c>
      <c r="T84" s="3"/>
      <c r="U84" s="3"/>
      <c r="V84" s="3"/>
      <c r="W84" s="3"/>
      <c r="X84" s="3"/>
      <c r="Y84" s="3"/>
      <c r="Z84" s="3"/>
    </row>
    <row r="85" ht="12.75" customHeight="1">
      <c r="A85" s="3" t="s">
        <v>235</v>
      </c>
      <c r="B85" s="3">
        <v>1986.0</v>
      </c>
      <c r="C85" s="3">
        <v>1986.7499999999638</v>
      </c>
      <c r="D85" s="3">
        <v>69.5349475775804</v>
      </c>
      <c r="E85" s="3">
        <v>42.9</v>
      </c>
      <c r="F85" s="3">
        <v>68.8</v>
      </c>
      <c r="G85" s="3">
        <v>452532.0</v>
      </c>
      <c r="H85" s="3">
        <v>8.63</v>
      </c>
      <c r="I85" s="3">
        <v>312316.0</v>
      </c>
      <c r="J85" s="3">
        <v>655.8</v>
      </c>
      <c r="K85" s="3">
        <v>80.05</v>
      </c>
      <c r="L85" s="3">
        <v>20000.0</v>
      </c>
      <c r="M85" s="3">
        <v>14527.0</v>
      </c>
      <c r="N85" s="3">
        <v>218.82</v>
      </c>
      <c r="O85" s="3">
        <v>9.5251680763941</v>
      </c>
      <c r="P85" s="3">
        <v>65.94602288341886</v>
      </c>
      <c r="Q85" s="3">
        <v>11.1</v>
      </c>
      <c r="R85" s="3">
        <v>2979.3</v>
      </c>
      <c r="S85" s="3">
        <v>3.0</v>
      </c>
      <c r="T85" s="3"/>
      <c r="U85" s="3"/>
      <c r="V85" s="3"/>
      <c r="W85" s="3"/>
      <c r="X85" s="3"/>
      <c r="Y85" s="3"/>
      <c r="Z85" s="3"/>
    </row>
    <row r="86" ht="12.75" customHeight="1">
      <c r="A86" s="3" t="s">
        <v>61</v>
      </c>
      <c r="B86" s="3">
        <v>1986.0</v>
      </c>
      <c r="C86" s="3">
        <v>1986.833333333297</v>
      </c>
      <c r="D86" s="3">
        <v>69.7678690397862</v>
      </c>
      <c r="E86" s="3">
        <v>43.4</v>
      </c>
      <c r="F86" s="3">
        <v>69.0</v>
      </c>
      <c r="G86" s="3">
        <v>451931.9</v>
      </c>
      <c r="H86" s="3">
        <v>8.62</v>
      </c>
      <c r="I86" s="3">
        <v>315455.0</v>
      </c>
      <c r="J86" s="3">
        <v>663.5</v>
      </c>
      <c r="K86" s="3">
        <v>80.0</v>
      </c>
      <c r="L86" s="3">
        <v>20171.0</v>
      </c>
      <c r="M86" s="3">
        <v>14631.0</v>
      </c>
      <c r="N86" s="3">
        <v>218.38</v>
      </c>
      <c r="O86" s="3">
        <v>9.43122114888799</v>
      </c>
      <c r="P86" s="3">
        <v>66.29536065044296</v>
      </c>
      <c r="Q86" s="3">
        <v>11.25</v>
      </c>
      <c r="R86" s="3">
        <v>3038.89</v>
      </c>
      <c r="S86" s="3">
        <v>3.0</v>
      </c>
      <c r="T86" s="3"/>
      <c r="U86" s="3"/>
      <c r="V86" s="3"/>
      <c r="W86" s="3"/>
      <c r="X86" s="3"/>
      <c r="Y86" s="3"/>
      <c r="Z86" s="3"/>
    </row>
    <row r="87" ht="12.75" customHeight="1">
      <c r="A87" s="3" t="s">
        <v>236</v>
      </c>
      <c r="B87" s="3">
        <v>1986.0</v>
      </c>
      <c r="C87" s="3">
        <v>1986.9166666666304</v>
      </c>
      <c r="D87" s="3">
        <v>70.0285071759583</v>
      </c>
      <c r="E87" s="3">
        <v>44.1</v>
      </c>
      <c r="F87" s="3">
        <v>69.3</v>
      </c>
      <c r="G87" s="3">
        <v>450767.9</v>
      </c>
      <c r="H87" s="3">
        <v>8.47</v>
      </c>
      <c r="I87" s="3">
        <v>319534.0</v>
      </c>
      <c r="J87" s="3">
        <v>678.9</v>
      </c>
      <c r="K87" s="3">
        <v>80.49</v>
      </c>
      <c r="L87" s="3">
        <v>20323.0</v>
      </c>
      <c r="M87" s="3">
        <v>14685.0</v>
      </c>
      <c r="N87" s="3">
        <v>218.59</v>
      </c>
      <c r="O87" s="3">
        <v>9.36451092210325</v>
      </c>
      <c r="P87" s="3">
        <v>66.59340453460158</v>
      </c>
      <c r="Q87" s="3">
        <v>11.25</v>
      </c>
      <c r="R87" s="3">
        <v>3046.8</v>
      </c>
      <c r="S87" s="3">
        <v>3.0</v>
      </c>
      <c r="T87" s="3"/>
      <c r="U87" s="3"/>
      <c r="V87" s="3"/>
      <c r="W87" s="3"/>
      <c r="X87" s="3"/>
      <c r="Y87" s="3"/>
      <c r="Z87" s="3"/>
    </row>
    <row r="88" ht="12.75" customHeight="1">
      <c r="A88" s="3" t="s">
        <v>237</v>
      </c>
      <c r="B88" s="3">
        <v>1986.0</v>
      </c>
      <c r="C88" s="3">
        <v>1986.9999999999636</v>
      </c>
      <c r="D88" s="3">
        <v>70.1835741450624</v>
      </c>
      <c r="E88" s="3">
        <v>44.4</v>
      </c>
      <c r="F88" s="3">
        <v>69.7</v>
      </c>
      <c r="G88" s="3">
        <v>455515.3</v>
      </c>
      <c r="H88" s="3">
        <v>8.49</v>
      </c>
      <c r="I88" s="3">
        <v>323306.0</v>
      </c>
      <c r="J88" s="3">
        <v>676.3</v>
      </c>
      <c r="K88" s="3">
        <v>80.66</v>
      </c>
      <c r="L88" s="3">
        <v>20565.0</v>
      </c>
      <c r="M88" s="3">
        <v>14865.0</v>
      </c>
      <c r="N88" s="3">
        <v>219.42</v>
      </c>
      <c r="O88" s="3">
        <v>9.45396223874813</v>
      </c>
      <c r="P88" s="3">
        <v>66.82511539017277</v>
      </c>
      <c r="Q88" s="3">
        <v>11.17</v>
      </c>
      <c r="R88" s="3">
        <v>3066.18</v>
      </c>
      <c r="S88" s="3">
        <v>2.7</v>
      </c>
      <c r="T88" s="3"/>
      <c r="U88" s="3"/>
      <c r="V88" s="3"/>
      <c r="W88" s="3"/>
      <c r="X88" s="3"/>
      <c r="Y88" s="3"/>
      <c r="Z88" s="3"/>
    </row>
    <row r="89" ht="12.75" customHeight="1">
      <c r="A89" s="3" t="s">
        <v>58</v>
      </c>
      <c r="B89" s="3">
        <v>1987.0</v>
      </c>
      <c r="C89" s="3">
        <v>1987.0833333332969</v>
      </c>
      <c r="D89" s="3">
        <v>70.4245379812877</v>
      </c>
      <c r="E89" s="3">
        <v>44.8</v>
      </c>
      <c r="F89" s="3">
        <v>69.8</v>
      </c>
      <c r="G89" s="3">
        <v>458691.7</v>
      </c>
      <c r="H89" s="3">
        <v>7.74</v>
      </c>
      <c r="I89" s="3">
        <v>325992.0</v>
      </c>
      <c r="J89" s="3">
        <v>685.6</v>
      </c>
      <c r="K89" s="3">
        <v>80.76</v>
      </c>
      <c r="L89" s="3">
        <v>19921.0</v>
      </c>
      <c r="M89" s="3">
        <v>14837.0</v>
      </c>
      <c r="N89" s="3">
        <v>229.23</v>
      </c>
      <c r="O89" s="3">
        <v>9.48016891986828</v>
      </c>
      <c r="P89" s="3">
        <v>66.97731412488277</v>
      </c>
      <c r="Q89" s="3">
        <v>10.85</v>
      </c>
      <c r="R89" s="3">
        <v>3348.85</v>
      </c>
      <c r="S89" s="3">
        <v>2.6</v>
      </c>
      <c r="T89" s="3"/>
      <c r="U89" s="3"/>
      <c r="V89" s="3"/>
      <c r="W89" s="3"/>
      <c r="X89" s="3"/>
      <c r="Y89" s="3"/>
      <c r="Z89" s="3"/>
    </row>
    <row r="90" ht="12.75" customHeight="1">
      <c r="A90" s="3" t="s">
        <v>230</v>
      </c>
      <c r="B90" s="3">
        <v>1987.0</v>
      </c>
      <c r="C90" s="3">
        <v>1987.1666666666301</v>
      </c>
      <c r="D90" s="3">
        <v>70.5575511463066</v>
      </c>
      <c r="E90" s="3">
        <v>45.9</v>
      </c>
      <c r="F90" s="3">
        <v>69.9</v>
      </c>
      <c r="G90" s="3">
        <v>463422.8</v>
      </c>
      <c r="H90" s="3">
        <v>7.59</v>
      </c>
      <c r="I90" s="3">
        <v>329367.0</v>
      </c>
      <c r="J90" s="3">
        <v>694.8</v>
      </c>
      <c r="K90" s="3">
        <v>82.19</v>
      </c>
      <c r="L90" s="3">
        <v>20237.0</v>
      </c>
      <c r="M90" s="3">
        <v>14977.0</v>
      </c>
      <c r="N90" s="3">
        <v>232.97</v>
      </c>
      <c r="O90" s="3">
        <v>9.47289279249078</v>
      </c>
      <c r="P90" s="3">
        <v>67.1379932141831</v>
      </c>
      <c r="Q90" s="3">
        <v>10.46</v>
      </c>
      <c r="R90" s="3">
        <v>3498.93</v>
      </c>
      <c r="S90" s="3">
        <v>2.4</v>
      </c>
      <c r="T90" s="3"/>
      <c r="U90" s="3"/>
      <c r="V90" s="3"/>
      <c r="W90" s="3"/>
      <c r="X90" s="3"/>
      <c r="Y90" s="3"/>
      <c r="Z90" s="3"/>
    </row>
    <row r="91" ht="12.75" customHeight="1">
      <c r="A91" s="3" t="s">
        <v>231</v>
      </c>
      <c r="B91" s="3">
        <v>1987.0</v>
      </c>
      <c r="C91" s="3">
        <v>1987.2499999999634</v>
      </c>
      <c r="D91" s="3">
        <v>70.8908066712775</v>
      </c>
      <c r="E91" s="3">
        <v>47.3</v>
      </c>
      <c r="F91" s="3">
        <v>70.1</v>
      </c>
      <c r="G91" s="3">
        <v>464852.1</v>
      </c>
      <c r="H91" s="3">
        <v>7.14</v>
      </c>
      <c r="I91" s="3">
        <v>332371.0</v>
      </c>
      <c r="J91" s="3">
        <v>704.4</v>
      </c>
      <c r="K91" s="3">
        <v>82.86</v>
      </c>
      <c r="L91" s="3">
        <v>20532.0</v>
      </c>
      <c r="M91" s="3">
        <v>15021.0</v>
      </c>
      <c r="N91" s="3">
        <v>235.89</v>
      </c>
      <c r="O91" s="3">
        <v>9.44906248661506</v>
      </c>
      <c r="P91" s="3">
        <v>67.34268647620013</v>
      </c>
      <c r="Q91" s="3">
        <v>10.2</v>
      </c>
      <c r="R91" s="3">
        <v>3739.47</v>
      </c>
      <c r="S91" s="3">
        <v>2.5</v>
      </c>
      <c r="T91" s="3"/>
      <c r="U91" s="3"/>
      <c r="V91" s="3"/>
      <c r="W91" s="3"/>
      <c r="X91" s="3"/>
      <c r="Y91" s="3"/>
      <c r="Z91" s="3"/>
    </row>
    <row r="92" ht="12.75" customHeight="1">
      <c r="A92" s="3" t="s">
        <v>59</v>
      </c>
      <c r="B92" s="3">
        <v>1987.0</v>
      </c>
      <c r="C92" s="3">
        <v>1987.3333333332967</v>
      </c>
      <c r="D92" s="3">
        <v>71.0758550454771</v>
      </c>
      <c r="E92" s="3">
        <v>48.0</v>
      </c>
      <c r="F92" s="3">
        <v>70.4</v>
      </c>
      <c r="G92" s="3">
        <v>465254.9</v>
      </c>
      <c r="H92" s="3">
        <v>8.26</v>
      </c>
      <c r="I92" s="3">
        <v>335954.0</v>
      </c>
      <c r="J92" s="3">
        <v>710.3</v>
      </c>
      <c r="K92" s="3">
        <v>82.3</v>
      </c>
      <c r="L92" s="3">
        <v>20827.0</v>
      </c>
      <c r="M92" s="3">
        <v>15175.0</v>
      </c>
      <c r="N92" s="3">
        <v>239.91</v>
      </c>
      <c r="O92" s="3">
        <v>9.21532534433954</v>
      </c>
      <c r="P92" s="3">
        <v>67.79264221244863</v>
      </c>
      <c r="Q92" s="3">
        <v>10.39</v>
      </c>
      <c r="R92" s="3">
        <v>3716.74</v>
      </c>
      <c r="S92" s="3">
        <v>2.5</v>
      </c>
      <c r="T92" s="3"/>
      <c r="U92" s="3"/>
      <c r="V92" s="3"/>
      <c r="W92" s="3"/>
      <c r="X92" s="3"/>
      <c r="Y92" s="3"/>
      <c r="Z92" s="3"/>
    </row>
    <row r="93" ht="12.75" customHeight="1">
      <c r="A93" s="3" t="s">
        <v>232</v>
      </c>
      <c r="B93" s="3">
        <v>1987.0</v>
      </c>
      <c r="C93" s="3">
        <v>1987.41666666663</v>
      </c>
      <c r="D93" s="3">
        <v>71.2707349399008</v>
      </c>
      <c r="E93" s="3">
        <v>48.3</v>
      </c>
      <c r="F93" s="3">
        <v>70.7</v>
      </c>
      <c r="G93" s="3">
        <v>466493.6</v>
      </c>
      <c r="H93" s="3">
        <v>8.54</v>
      </c>
      <c r="I93" s="3">
        <v>338804.0</v>
      </c>
      <c r="J93" s="3">
        <v>718.4</v>
      </c>
      <c r="K93" s="3">
        <v>80.56</v>
      </c>
      <c r="L93" s="3">
        <v>20814.0</v>
      </c>
      <c r="M93" s="3">
        <v>15285.0</v>
      </c>
      <c r="N93" s="3">
        <v>246.47</v>
      </c>
      <c r="O93" s="3">
        <v>9.00308138728099</v>
      </c>
      <c r="P93" s="3">
        <v>68.04909493460183</v>
      </c>
      <c r="Q93" s="3">
        <v>11.04</v>
      </c>
      <c r="R93" s="3">
        <v>3685.24</v>
      </c>
      <c r="S93" s="3">
        <v>2.5</v>
      </c>
      <c r="T93" s="3"/>
      <c r="U93" s="3"/>
      <c r="V93" s="3"/>
      <c r="W93" s="3"/>
      <c r="X93" s="3"/>
      <c r="Y93" s="3"/>
      <c r="Z93" s="3"/>
    </row>
    <row r="94" ht="12.75" customHeight="1">
      <c r="A94" s="3" t="s">
        <v>233</v>
      </c>
      <c r="B94" s="3">
        <v>1987.0</v>
      </c>
      <c r="C94" s="3">
        <v>1987.4999999999632</v>
      </c>
      <c r="D94" s="3">
        <v>71.5511093461477</v>
      </c>
      <c r="E94" s="3">
        <v>48.6</v>
      </c>
      <c r="F94" s="3">
        <v>70.9</v>
      </c>
      <c r="G94" s="3">
        <v>470084.9</v>
      </c>
      <c r="H94" s="3">
        <v>8.59</v>
      </c>
      <c r="I94" s="3">
        <v>341794.0</v>
      </c>
      <c r="J94" s="3">
        <v>728.2</v>
      </c>
      <c r="K94" s="3">
        <v>81.03</v>
      </c>
      <c r="L94" s="3">
        <v>20906.0</v>
      </c>
      <c r="M94" s="3">
        <v>15474.0</v>
      </c>
      <c r="N94" s="3">
        <v>250.32</v>
      </c>
      <c r="O94" s="3">
        <v>8.90737955331686</v>
      </c>
      <c r="P94" s="3">
        <v>68.24192039865082</v>
      </c>
      <c r="Q94" s="3">
        <v>11.26</v>
      </c>
      <c r="R94" s="3">
        <v>3740.19</v>
      </c>
      <c r="S94" s="3">
        <v>2.3</v>
      </c>
      <c r="T94" s="3"/>
      <c r="U94" s="3"/>
      <c r="V94" s="3"/>
      <c r="W94" s="3"/>
      <c r="X94" s="3"/>
      <c r="Y94" s="3"/>
      <c r="Z94" s="3"/>
    </row>
    <row r="95" ht="12.75" customHeight="1">
      <c r="A95" s="3" t="s">
        <v>60</v>
      </c>
      <c r="B95" s="3">
        <v>1987.0</v>
      </c>
      <c r="C95" s="3">
        <v>1987.5833333332964</v>
      </c>
      <c r="D95" s="3">
        <v>71.6703289325093</v>
      </c>
      <c r="E95" s="3">
        <v>48.8</v>
      </c>
      <c r="F95" s="3">
        <v>71.3</v>
      </c>
      <c r="G95" s="3">
        <v>473248.8</v>
      </c>
      <c r="H95" s="3">
        <v>8.76</v>
      </c>
      <c r="I95" s="3">
        <v>344485.0</v>
      </c>
      <c r="J95" s="3">
        <v>730.6</v>
      </c>
      <c r="K95" s="3">
        <v>82.22</v>
      </c>
      <c r="L95" s="3">
        <v>21489.0</v>
      </c>
      <c r="M95" s="3">
        <v>15492.0</v>
      </c>
      <c r="N95" s="3">
        <v>253.93</v>
      </c>
      <c r="O95" s="3">
        <v>8.71297185941615</v>
      </c>
      <c r="P95" s="3">
        <v>68.50112957119676</v>
      </c>
      <c r="Q95" s="3">
        <v>11.26</v>
      </c>
      <c r="R95" s="3">
        <v>4030.35</v>
      </c>
      <c r="S95" s="3">
        <v>2.3</v>
      </c>
      <c r="T95" s="3"/>
      <c r="U95" s="3"/>
      <c r="V95" s="3"/>
      <c r="W95" s="3"/>
      <c r="X95" s="3"/>
      <c r="Y95" s="3"/>
      <c r="Z95" s="3"/>
    </row>
    <row r="96" ht="12.75" customHeight="1">
      <c r="A96" s="3" t="s">
        <v>234</v>
      </c>
      <c r="B96" s="3">
        <v>1987.0</v>
      </c>
      <c r="C96" s="3">
        <v>1987.6666666666297</v>
      </c>
      <c r="D96" s="3">
        <v>71.8388170488548</v>
      </c>
      <c r="E96" s="3">
        <v>49.0</v>
      </c>
      <c r="F96" s="3">
        <v>71.4</v>
      </c>
      <c r="G96" s="3">
        <v>474883.9</v>
      </c>
      <c r="H96" s="3">
        <v>9.24</v>
      </c>
      <c r="I96" s="3">
        <v>346581.0</v>
      </c>
      <c r="J96" s="3">
        <v>734.0</v>
      </c>
      <c r="K96" s="3">
        <v>82.12</v>
      </c>
      <c r="L96" s="3">
        <v>21456.0</v>
      </c>
      <c r="M96" s="3">
        <v>15601.0</v>
      </c>
      <c r="N96" s="3">
        <v>252.51</v>
      </c>
      <c r="O96" s="3">
        <v>8.5641375010293</v>
      </c>
      <c r="P96" s="3">
        <v>68.77129955093586</v>
      </c>
      <c r="Q96" s="3">
        <v>11.49</v>
      </c>
      <c r="R96" s="3">
        <v>3993.6</v>
      </c>
      <c r="S96" s="3">
        <v>2.4</v>
      </c>
      <c r="T96" s="3"/>
      <c r="U96" s="3"/>
      <c r="V96" s="3"/>
      <c r="W96" s="3"/>
      <c r="X96" s="3"/>
      <c r="Y96" s="3"/>
      <c r="Z96" s="3"/>
    </row>
    <row r="97" ht="12.75" customHeight="1">
      <c r="A97" s="3" t="s">
        <v>235</v>
      </c>
      <c r="B97" s="3">
        <v>1987.0</v>
      </c>
      <c r="C97" s="3">
        <v>1987.749999999963</v>
      </c>
      <c r="D97" s="3">
        <v>72.0266721065004</v>
      </c>
      <c r="E97" s="3">
        <v>49.2</v>
      </c>
      <c r="F97" s="3">
        <v>71.6</v>
      </c>
      <c r="G97" s="3">
        <v>477717.3</v>
      </c>
      <c r="H97" s="3">
        <v>9.57</v>
      </c>
      <c r="I97" s="3">
        <v>349087.0</v>
      </c>
      <c r="J97" s="3">
        <v>740.3</v>
      </c>
      <c r="K97" s="3">
        <v>82.23</v>
      </c>
      <c r="L97" s="3">
        <v>21743.0</v>
      </c>
      <c r="M97" s="3">
        <v>15798.0</v>
      </c>
      <c r="N97" s="3">
        <v>249.28</v>
      </c>
      <c r="O97" s="3">
        <v>8.44350068418194</v>
      </c>
      <c r="P97" s="3">
        <v>68.96085726805896</v>
      </c>
      <c r="Q97" s="3">
        <v>11.72</v>
      </c>
      <c r="R97" s="3">
        <v>3902.37</v>
      </c>
      <c r="S97" s="3">
        <v>3.1</v>
      </c>
      <c r="T97" s="3"/>
      <c r="U97" s="3"/>
      <c r="V97" s="3"/>
      <c r="W97" s="3"/>
      <c r="X97" s="3"/>
      <c r="Y97" s="3"/>
      <c r="Z97" s="3"/>
    </row>
    <row r="98" ht="12.75" customHeight="1">
      <c r="A98" s="3" t="s">
        <v>61</v>
      </c>
      <c r="B98" s="3">
        <v>1987.0</v>
      </c>
      <c r="C98" s="3">
        <v>1987.8333333332962</v>
      </c>
      <c r="D98" s="3">
        <v>72.3516547870417</v>
      </c>
      <c r="E98" s="3">
        <v>49.3</v>
      </c>
      <c r="F98" s="3">
        <v>71.9</v>
      </c>
      <c r="G98" s="3">
        <v>479623.4</v>
      </c>
      <c r="H98" s="3">
        <v>8.26</v>
      </c>
      <c r="I98" s="3">
        <v>351454.0</v>
      </c>
      <c r="J98" s="3">
        <v>750.8</v>
      </c>
      <c r="K98" s="3">
        <v>82.53</v>
      </c>
      <c r="L98" s="3">
        <v>21586.0</v>
      </c>
      <c r="M98" s="3">
        <v>15795.0</v>
      </c>
      <c r="N98" s="3">
        <v>250.5</v>
      </c>
      <c r="O98" s="3">
        <v>8.26589391187513</v>
      </c>
      <c r="P98" s="3">
        <v>69.10378111970992</v>
      </c>
      <c r="Q98" s="3">
        <v>11.97</v>
      </c>
      <c r="R98" s="3">
        <v>3019.27</v>
      </c>
      <c r="S98" s="3">
        <v>3.2</v>
      </c>
      <c r="T98" s="3"/>
      <c r="U98" s="3"/>
      <c r="V98" s="3"/>
      <c r="W98" s="3"/>
      <c r="X98" s="3"/>
      <c r="Y98" s="3"/>
      <c r="Z98" s="3"/>
    </row>
    <row r="99" ht="12.75" customHeight="1">
      <c r="A99" s="3" t="s">
        <v>236</v>
      </c>
      <c r="B99" s="3">
        <v>1987.0</v>
      </c>
      <c r="C99" s="3">
        <v>1987.9166666666295</v>
      </c>
      <c r="D99" s="3">
        <v>72.4474269715577</v>
      </c>
      <c r="E99" s="3">
        <v>49.5</v>
      </c>
      <c r="F99" s="3">
        <v>72.2</v>
      </c>
      <c r="G99" s="3">
        <v>481776.7</v>
      </c>
      <c r="H99" s="3">
        <v>8.48</v>
      </c>
      <c r="I99" s="3">
        <v>347473.0</v>
      </c>
      <c r="J99" s="3">
        <v>750.7</v>
      </c>
      <c r="K99" s="3">
        <v>81.12</v>
      </c>
      <c r="L99" s="3">
        <v>21460.0</v>
      </c>
      <c r="M99" s="3">
        <v>15891.0</v>
      </c>
      <c r="N99" s="3">
        <v>246.14</v>
      </c>
      <c r="O99" s="3">
        <v>8.11589846890779</v>
      </c>
      <c r="P99" s="3">
        <v>69.4014182754248</v>
      </c>
      <c r="Q99" s="3">
        <v>11.49</v>
      </c>
      <c r="R99" s="3">
        <v>2978.34</v>
      </c>
      <c r="S99" s="3">
        <v>3.1</v>
      </c>
      <c r="T99" s="3"/>
      <c r="U99" s="3"/>
      <c r="V99" s="3"/>
      <c r="W99" s="3"/>
      <c r="X99" s="3"/>
      <c r="Y99" s="3"/>
      <c r="Z99" s="3"/>
    </row>
    <row r="100" ht="12.75" customHeight="1">
      <c r="A100" s="3" t="s">
        <v>237</v>
      </c>
      <c r="B100" s="3">
        <v>1987.0</v>
      </c>
      <c r="C100" s="3">
        <v>1987.9999999999627</v>
      </c>
      <c r="D100" s="3">
        <v>72.6814438153709</v>
      </c>
      <c r="E100" s="3">
        <v>49.5</v>
      </c>
      <c r="F100" s="3">
        <v>72.3</v>
      </c>
      <c r="G100" s="3">
        <v>482164.6</v>
      </c>
      <c r="H100" s="3">
        <v>8.66</v>
      </c>
      <c r="I100" s="3">
        <v>350362.0</v>
      </c>
      <c r="J100" s="3">
        <v>768.9</v>
      </c>
      <c r="K100" s="3">
        <v>80.89</v>
      </c>
      <c r="L100" s="3">
        <v>22184.0</v>
      </c>
      <c r="M100" s="3">
        <v>16019.0</v>
      </c>
      <c r="N100" s="3">
        <v>248.09</v>
      </c>
      <c r="O100" s="3">
        <v>8.03377625302995</v>
      </c>
      <c r="P100" s="3">
        <v>69.64777685486877</v>
      </c>
      <c r="Q100" s="3">
        <v>11.56</v>
      </c>
      <c r="R100" s="3">
        <v>3160.05</v>
      </c>
      <c r="S100" s="3">
        <v>3.2</v>
      </c>
      <c r="T100" s="3"/>
      <c r="U100" s="3"/>
      <c r="V100" s="3"/>
      <c r="W100" s="3"/>
      <c r="X100" s="3"/>
      <c r="Y100" s="3"/>
      <c r="Z100" s="3"/>
    </row>
    <row r="101" ht="12.75" customHeight="1">
      <c r="A101" s="3" t="s">
        <v>58</v>
      </c>
      <c r="B101" s="3">
        <v>1988.0</v>
      </c>
      <c r="C101" s="3">
        <v>1988.083333333296</v>
      </c>
      <c r="D101" s="3">
        <v>72.9466847364023</v>
      </c>
      <c r="E101" s="3">
        <v>49.7</v>
      </c>
      <c r="F101" s="3">
        <v>72.5</v>
      </c>
      <c r="G101" s="3">
        <v>483777.9</v>
      </c>
      <c r="H101" s="3">
        <v>8.63</v>
      </c>
      <c r="I101" s="3">
        <v>352782.0</v>
      </c>
      <c r="J101" s="3">
        <v>754.3</v>
      </c>
      <c r="K101" s="3">
        <v>82.3</v>
      </c>
      <c r="L101" s="3">
        <v>21251.0</v>
      </c>
      <c r="M101" s="3">
        <v>16082.0</v>
      </c>
      <c r="N101" s="3">
        <v>253.98</v>
      </c>
      <c r="O101" s="3">
        <v>8.00174524853079</v>
      </c>
      <c r="P101" s="3">
        <v>69.67570051451264</v>
      </c>
      <c r="Q101" s="3">
        <v>11.73</v>
      </c>
      <c r="R101" s="3">
        <v>3057.22</v>
      </c>
      <c r="S101" s="3">
        <v>3.1</v>
      </c>
      <c r="T101" s="3"/>
      <c r="U101" s="3"/>
      <c r="V101" s="3"/>
      <c r="W101" s="3"/>
      <c r="X101" s="3"/>
      <c r="Y101" s="3"/>
      <c r="Z101" s="3"/>
    </row>
    <row r="102" ht="12.75" customHeight="1">
      <c r="A102" s="3" t="s">
        <v>230</v>
      </c>
      <c r="B102" s="3">
        <v>1988.0</v>
      </c>
      <c r="C102" s="3">
        <v>1988.1666666666292</v>
      </c>
      <c r="D102" s="3">
        <v>73.1620553042078</v>
      </c>
      <c r="E102" s="3">
        <v>50.1</v>
      </c>
      <c r="F102" s="3">
        <v>72.8</v>
      </c>
      <c r="G102" s="3">
        <v>484121.8</v>
      </c>
      <c r="H102" s="3">
        <v>8.58</v>
      </c>
      <c r="I102" s="3">
        <v>355825.0</v>
      </c>
      <c r="J102" s="3">
        <v>765.3</v>
      </c>
      <c r="K102" s="3">
        <v>83.74</v>
      </c>
      <c r="L102" s="3">
        <v>21488.0</v>
      </c>
      <c r="M102" s="3">
        <v>16221.0</v>
      </c>
      <c r="N102" s="3">
        <v>255.55</v>
      </c>
      <c r="O102" s="3">
        <v>7.79646444667369</v>
      </c>
      <c r="P102" s="3">
        <v>69.81853215585647</v>
      </c>
      <c r="Q102" s="3">
        <v>11.49</v>
      </c>
      <c r="R102" s="3">
        <v>3204.83</v>
      </c>
      <c r="S102" s="3">
        <v>3.0</v>
      </c>
      <c r="T102" s="3"/>
      <c r="U102" s="3"/>
      <c r="V102" s="3"/>
      <c r="W102" s="3"/>
      <c r="X102" s="3"/>
      <c r="Y102" s="3"/>
      <c r="Z102" s="3"/>
    </row>
    <row r="103" ht="12.75" customHeight="1">
      <c r="A103" s="3" t="s">
        <v>231</v>
      </c>
      <c r="B103" s="3">
        <v>1988.0</v>
      </c>
      <c r="C103" s="3">
        <v>1988.2499999999625</v>
      </c>
      <c r="D103" s="3">
        <v>73.3983714779514</v>
      </c>
      <c r="E103" s="3">
        <v>50.6</v>
      </c>
      <c r="F103" s="3">
        <v>73.1</v>
      </c>
      <c r="G103" s="3">
        <v>490246.5</v>
      </c>
      <c r="H103" s="3">
        <v>8.78</v>
      </c>
      <c r="I103" s="3">
        <v>359192.0</v>
      </c>
      <c r="J103" s="3">
        <v>758.9</v>
      </c>
      <c r="K103" s="3">
        <v>84.69</v>
      </c>
      <c r="L103" s="3">
        <v>21980.0</v>
      </c>
      <c r="M103" s="3">
        <v>16321.0</v>
      </c>
      <c r="N103" s="3">
        <v>261.74</v>
      </c>
      <c r="O103" s="3">
        <v>7.76963300375832</v>
      </c>
      <c r="P103" s="3">
        <v>70.20432844176045</v>
      </c>
      <c r="Q103" s="3">
        <v>11.08</v>
      </c>
      <c r="R103" s="3">
        <v>3313.79</v>
      </c>
      <c r="S103" s="3">
        <v>3.1</v>
      </c>
      <c r="T103" s="3"/>
      <c r="U103" s="3"/>
      <c r="V103" s="3"/>
      <c r="W103" s="3"/>
      <c r="X103" s="3"/>
      <c r="Y103" s="3"/>
      <c r="Z103" s="3"/>
    </row>
    <row r="104" ht="12.75" customHeight="1">
      <c r="A104" s="3" t="s">
        <v>59</v>
      </c>
      <c r="B104" s="3">
        <v>1988.0</v>
      </c>
      <c r="C104" s="3">
        <v>1988.3333333332957</v>
      </c>
      <c r="D104" s="3">
        <v>73.6711912696465</v>
      </c>
      <c r="E104" s="3">
        <v>51.5</v>
      </c>
      <c r="F104" s="3">
        <v>73.3</v>
      </c>
      <c r="G104" s="3">
        <v>489787.8</v>
      </c>
      <c r="H104" s="3">
        <v>9.06</v>
      </c>
      <c r="I104" s="3">
        <v>362302.0</v>
      </c>
      <c r="J104" s="3">
        <v>758.0</v>
      </c>
      <c r="K104" s="3">
        <v>85.46</v>
      </c>
      <c r="L104" s="3">
        <v>21701.0</v>
      </c>
      <c r="M104" s="3">
        <v>16394.0</v>
      </c>
      <c r="N104" s="3">
        <v>270.89</v>
      </c>
      <c r="O104" s="3">
        <v>7.72652670443165</v>
      </c>
      <c r="P104" s="3">
        <v>70.49671353965044</v>
      </c>
      <c r="Q104" s="3">
        <v>11.04</v>
      </c>
      <c r="R104" s="3">
        <v>3339.77</v>
      </c>
      <c r="S104" s="3">
        <v>3.2</v>
      </c>
      <c r="T104" s="3"/>
      <c r="U104" s="3"/>
      <c r="V104" s="3"/>
      <c r="W104" s="3"/>
      <c r="X104" s="3"/>
      <c r="Y104" s="3"/>
      <c r="Z104" s="3"/>
    </row>
    <row r="105" ht="12.75" customHeight="1">
      <c r="A105" s="3" t="s">
        <v>232</v>
      </c>
      <c r="B105" s="3">
        <v>1988.0</v>
      </c>
      <c r="C105" s="3">
        <v>1988.416666666629</v>
      </c>
      <c r="D105" s="3">
        <v>73.8770347906411</v>
      </c>
      <c r="E105" s="3">
        <v>52.1</v>
      </c>
      <c r="F105" s="3">
        <v>73.5</v>
      </c>
      <c r="G105" s="3">
        <v>492567.0</v>
      </c>
      <c r="H105" s="3">
        <v>9.12</v>
      </c>
      <c r="I105" s="3">
        <v>365356.0</v>
      </c>
      <c r="J105" s="3">
        <v>752.5</v>
      </c>
      <c r="K105" s="3">
        <v>85.34</v>
      </c>
      <c r="L105" s="3">
        <v>21829.0</v>
      </c>
      <c r="M105" s="3">
        <v>16470.0</v>
      </c>
      <c r="N105" s="3">
        <v>275.12</v>
      </c>
      <c r="O105" s="3">
        <v>7.78733970229645</v>
      </c>
      <c r="P105" s="3">
        <v>70.71149044663939</v>
      </c>
      <c r="Q105" s="3">
        <v>11.29</v>
      </c>
      <c r="R105" s="3">
        <v>3249.22</v>
      </c>
      <c r="S105" s="3">
        <v>3.0</v>
      </c>
      <c r="T105" s="3"/>
      <c r="U105" s="3"/>
      <c r="V105" s="3"/>
      <c r="W105" s="3"/>
      <c r="X105" s="3"/>
      <c r="Y105" s="3"/>
      <c r="Z105" s="3"/>
    </row>
    <row r="106" ht="12.75" customHeight="1">
      <c r="A106" s="3" t="s">
        <v>233</v>
      </c>
      <c r="B106" s="3">
        <v>1988.0</v>
      </c>
      <c r="C106" s="3">
        <v>1988.4999999999623</v>
      </c>
      <c r="D106" s="3">
        <v>74.1435879432102</v>
      </c>
      <c r="E106" s="3">
        <v>52.4</v>
      </c>
      <c r="F106" s="3">
        <v>73.8</v>
      </c>
      <c r="G106" s="3">
        <v>493784.2</v>
      </c>
      <c r="H106" s="3">
        <v>9.44</v>
      </c>
      <c r="I106" s="3">
        <v>370488.0</v>
      </c>
      <c r="J106" s="3">
        <v>761.8</v>
      </c>
      <c r="K106" s="3">
        <v>87.22</v>
      </c>
      <c r="L106" s="3">
        <v>22124.0</v>
      </c>
      <c r="M106" s="3">
        <v>16635.0</v>
      </c>
      <c r="N106" s="3">
        <v>283.12</v>
      </c>
      <c r="O106" s="3">
        <v>7.67902300451012</v>
      </c>
      <c r="P106" s="3">
        <v>70.91905914268513</v>
      </c>
      <c r="Q106" s="3">
        <v>11.41</v>
      </c>
      <c r="R106" s="3">
        <v>3441.48</v>
      </c>
      <c r="S106" s="3">
        <v>3.2</v>
      </c>
      <c r="T106" s="3"/>
      <c r="U106" s="3"/>
      <c r="V106" s="3"/>
      <c r="W106" s="3"/>
      <c r="X106" s="3"/>
      <c r="Y106" s="3"/>
      <c r="Z106" s="3"/>
    </row>
    <row r="107" ht="12.75" customHeight="1">
      <c r="A107" s="3" t="s">
        <v>60</v>
      </c>
      <c r="B107" s="3">
        <v>1988.0</v>
      </c>
      <c r="C107" s="3">
        <v>1988.5833333332955</v>
      </c>
      <c r="D107" s="3">
        <v>74.2668898842826</v>
      </c>
      <c r="E107" s="3">
        <v>52.5</v>
      </c>
      <c r="F107" s="3">
        <v>74.0</v>
      </c>
      <c r="G107" s="3">
        <v>492773.5</v>
      </c>
      <c r="H107" s="3">
        <v>9.53</v>
      </c>
      <c r="I107" s="3">
        <v>375032.0</v>
      </c>
      <c r="J107" s="3">
        <v>760.1</v>
      </c>
      <c r="K107" s="3">
        <v>88.82</v>
      </c>
      <c r="L107" s="3">
        <v>22239.0</v>
      </c>
      <c r="M107" s="3">
        <v>16737.0</v>
      </c>
      <c r="N107" s="3">
        <v>271.01</v>
      </c>
      <c r="O107" s="3">
        <v>7.85155978680965</v>
      </c>
      <c r="P107" s="3">
        <v>71.19705547606247</v>
      </c>
      <c r="Q107" s="3">
        <v>11.4</v>
      </c>
      <c r="R107" s="3">
        <v>3376.73</v>
      </c>
      <c r="S107" s="3">
        <v>3.3</v>
      </c>
      <c r="T107" s="3"/>
      <c r="U107" s="3"/>
      <c r="V107" s="3"/>
      <c r="W107" s="3"/>
      <c r="X107" s="3"/>
      <c r="Y107" s="3"/>
      <c r="Z107" s="3"/>
    </row>
    <row r="108" ht="12.75" customHeight="1">
      <c r="A108" s="3" t="s">
        <v>234</v>
      </c>
      <c r="B108" s="3">
        <v>1988.0</v>
      </c>
      <c r="C108" s="3">
        <v>1988.6666666666288</v>
      </c>
      <c r="D108" s="3">
        <v>74.8284983467338</v>
      </c>
      <c r="E108" s="3">
        <v>53.0</v>
      </c>
      <c r="F108" s="3">
        <v>74.4</v>
      </c>
      <c r="G108" s="3">
        <v>493570.4</v>
      </c>
      <c r="H108" s="3">
        <v>10.03</v>
      </c>
      <c r="I108" s="3">
        <v>380057.0</v>
      </c>
      <c r="J108" s="3">
        <v>772.1</v>
      </c>
      <c r="K108" s="3">
        <v>87.95</v>
      </c>
      <c r="L108" s="3">
        <v>22475.0</v>
      </c>
      <c r="M108" s="3">
        <v>16861.0</v>
      </c>
      <c r="N108" s="3">
        <v>268.25</v>
      </c>
      <c r="O108" s="3">
        <v>8.00601906825231</v>
      </c>
      <c r="P108" s="3">
        <v>71.46985401357318</v>
      </c>
      <c r="Q108" s="3">
        <v>11.92</v>
      </c>
      <c r="R108" s="3">
        <v>3285.82</v>
      </c>
      <c r="S108" s="3">
        <v>3.3</v>
      </c>
      <c r="T108" s="3"/>
      <c r="U108" s="3"/>
      <c r="V108" s="3"/>
      <c r="W108" s="3"/>
      <c r="X108" s="3"/>
      <c r="Y108" s="3"/>
      <c r="Z108" s="3"/>
    </row>
    <row r="109" ht="12.75" customHeight="1">
      <c r="A109" s="3" t="s">
        <v>235</v>
      </c>
      <c r="B109" s="3">
        <v>1988.0</v>
      </c>
      <c r="C109" s="3">
        <v>1988.749999999962</v>
      </c>
      <c r="D109" s="3">
        <v>75.2050371283696</v>
      </c>
      <c r="E109" s="3">
        <v>53.8</v>
      </c>
      <c r="F109" s="3">
        <v>74.7</v>
      </c>
      <c r="G109" s="3">
        <v>495986.4</v>
      </c>
      <c r="H109" s="3">
        <v>10.54</v>
      </c>
      <c r="I109" s="3">
        <v>384061.0</v>
      </c>
      <c r="J109" s="3">
        <v>781.7</v>
      </c>
      <c r="K109" s="3">
        <v>87.65</v>
      </c>
      <c r="L109" s="3">
        <v>23030.0</v>
      </c>
      <c r="M109" s="3">
        <v>16941.0</v>
      </c>
      <c r="N109" s="3">
        <v>261.31</v>
      </c>
      <c r="O109" s="3">
        <v>7.80366338326005</v>
      </c>
      <c r="P109" s="3">
        <v>71.77597854670847</v>
      </c>
      <c r="Q109" s="3">
        <v>12.16</v>
      </c>
      <c r="R109" s="3">
        <v>3283.71</v>
      </c>
      <c r="S109" s="3">
        <v>3.2</v>
      </c>
      <c r="T109" s="3"/>
      <c r="U109" s="3"/>
      <c r="V109" s="3"/>
      <c r="W109" s="3"/>
      <c r="X109" s="3"/>
      <c r="Y109" s="3"/>
      <c r="Z109" s="3"/>
    </row>
    <row r="110" ht="12.75" customHeight="1">
      <c r="A110" s="3" t="s">
        <v>61</v>
      </c>
      <c r="B110" s="3">
        <v>1988.0</v>
      </c>
      <c r="C110" s="3">
        <v>1988.8333333332953</v>
      </c>
      <c r="D110" s="3">
        <v>75.5378698549553</v>
      </c>
      <c r="E110" s="3">
        <v>54.1</v>
      </c>
      <c r="F110" s="3">
        <v>75.0</v>
      </c>
      <c r="G110" s="3">
        <v>495971.3</v>
      </c>
      <c r="H110" s="3">
        <v>10.51</v>
      </c>
      <c r="I110" s="3">
        <v>387481.0</v>
      </c>
      <c r="J110" s="3">
        <v>771.0</v>
      </c>
      <c r="K110" s="3">
        <v>88.57</v>
      </c>
      <c r="L110" s="3">
        <v>22770.0</v>
      </c>
      <c r="M110" s="3">
        <v>17022.0</v>
      </c>
      <c r="N110" s="3">
        <v>261.98</v>
      </c>
      <c r="O110" s="3">
        <v>7.63868251857991</v>
      </c>
      <c r="P110" s="3">
        <v>72.11815818539466</v>
      </c>
      <c r="Q110" s="3">
        <v>11.79</v>
      </c>
      <c r="R110" s="3">
        <v>3395.52</v>
      </c>
      <c r="S110" s="3">
        <v>3.4</v>
      </c>
      <c r="T110" s="3"/>
      <c r="U110" s="3"/>
      <c r="V110" s="3"/>
      <c r="W110" s="3"/>
      <c r="X110" s="3"/>
      <c r="Y110" s="3"/>
      <c r="Z110" s="3"/>
    </row>
    <row r="111" ht="12.75" customHeight="1">
      <c r="A111" s="3" t="s">
        <v>236</v>
      </c>
      <c r="B111" s="3">
        <v>1988.0</v>
      </c>
      <c r="C111" s="3">
        <v>1988.9166666666285</v>
      </c>
      <c r="D111" s="3">
        <v>75.8584111358099</v>
      </c>
      <c r="E111" s="3">
        <v>54.4</v>
      </c>
      <c r="F111" s="3">
        <v>75.3</v>
      </c>
      <c r="G111" s="3">
        <v>496982.5</v>
      </c>
      <c r="H111" s="3">
        <v>10.84</v>
      </c>
      <c r="I111" s="3">
        <v>392423.0</v>
      </c>
      <c r="J111" s="3">
        <v>776.4</v>
      </c>
      <c r="K111" s="3">
        <v>86.86</v>
      </c>
      <c r="L111" s="3">
        <v>22861.0</v>
      </c>
      <c r="M111" s="3">
        <v>17180.0</v>
      </c>
      <c r="N111" s="3">
        <v>264.6</v>
      </c>
      <c r="O111" s="3">
        <v>7.59168337392625</v>
      </c>
      <c r="P111" s="3">
        <v>72.20696558432049</v>
      </c>
      <c r="Q111" s="3">
        <v>11.78</v>
      </c>
      <c r="R111" s="3">
        <v>3294.68</v>
      </c>
      <c r="S111" s="3">
        <v>3.4</v>
      </c>
      <c r="T111" s="3"/>
      <c r="U111" s="3"/>
      <c r="V111" s="3"/>
      <c r="W111" s="3"/>
      <c r="X111" s="3"/>
      <c r="Y111" s="3"/>
      <c r="Z111" s="3"/>
    </row>
    <row r="112" ht="12.75" customHeight="1">
      <c r="A112" s="3" t="s">
        <v>237</v>
      </c>
      <c r="B112" s="3">
        <v>1988.0</v>
      </c>
      <c r="C112" s="3">
        <v>1988.9999999999618</v>
      </c>
      <c r="D112" s="3">
        <v>76.2692848468083</v>
      </c>
      <c r="E112" s="3">
        <v>54.6</v>
      </c>
      <c r="F112" s="3">
        <v>75.5</v>
      </c>
      <c r="G112" s="3">
        <v>501454.0</v>
      </c>
      <c r="H112" s="3">
        <v>11.17</v>
      </c>
      <c r="I112" s="3">
        <v>396518.0</v>
      </c>
      <c r="J112" s="3">
        <v>780.9</v>
      </c>
      <c r="K112" s="3">
        <v>88.42</v>
      </c>
      <c r="L112" s="3">
        <v>23212.0</v>
      </c>
      <c r="M112" s="3">
        <v>17266.0</v>
      </c>
      <c r="N112" s="3">
        <v>277.52</v>
      </c>
      <c r="O112" s="3">
        <v>7.52473042133917</v>
      </c>
      <c r="P112" s="3">
        <v>72.37754246436154</v>
      </c>
      <c r="Q112" s="3">
        <v>12.13</v>
      </c>
      <c r="R112" s="3">
        <v>3389.99</v>
      </c>
      <c r="S112" s="3">
        <v>3.2</v>
      </c>
      <c r="T112" s="3"/>
      <c r="U112" s="3"/>
      <c r="V112" s="3"/>
      <c r="W112" s="3"/>
      <c r="X112" s="3"/>
      <c r="Y112" s="3"/>
      <c r="Z112" s="3"/>
    </row>
    <row r="113" ht="12.75" customHeight="1">
      <c r="A113" s="3" t="s">
        <v>58</v>
      </c>
      <c r="B113" s="3">
        <v>1989.0</v>
      </c>
      <c r="C113" s="3">
        <v>1989.083333333295</v>
      </c>
      <c r="D113" s="3">
        <v>76.5750168035755</v>
      </c>
      <c r="E113" s="3">
        <v>54.7</v>
      </c>
      <c r="F113" s="3">
        <v>75.8</v>
      </c>
      <c r="G113" s="3">
        <v>502571.5</v>
      </c>
      <c r="H113" s="3">
        <v>11.54</v>
      </c>
      <c r="I113" s="3">
        <v>400080.0</v>
      </c>
      <c r="J113" s="3">
        <v>790.5</v>
      </c>
      <c r="K113" s="3">
        <v>89.33</v>
      </c>
      <c r="L113" s="3">
        <v>23134.0</v>
      </c>
      <c r="M113" s="3">
        <v>17335.0</v>
      </c>
      <c r="N113" s="3">
        <v>286.33</v>
      </c>
      <c r="O113" s="3">
        <v>7.53290910296525</v>
      </c>
      <c r="P113" s="3">
        <v>72.65237498737167</v>
      </c>
      <c r="Q113" s="3">
        <v>12.24</v>
      </c>
      <c r="R113" s="3">
        <v>3616.64</v>
      </c>
      <c r="S113" s="3">
        <v>3.4</v>
      </c>
      <c r="T113" s="3"/>
      <c r="U113" s="3"/>
      <c r="V113" s="3"/>
      <c r="W113" s="3"/>
      <c r="X113" s="3"/>
      <c r="Y113" s="3"/>
      <c r="Z113" s="3"/>
    </row>
    <row r="114" ht="12.75" customHeight="1">
      <c r="A114" s="3" t="s">
        <v>230</v>
      </c>
      <c r="B114" s="3">
        <v>1989.0</v>
      </c>
      <c r="C114" s="3">
        <v>1989.1666666666283</v>
      </c>
      <c r="D114" s="3">
        <v>76.9634539464623</v>
      </c>
      <c r="E114" s="3">
        <v>55.6</v>
      </c>
      <c r="F114" s="3">
        <v>76.0</v>
      </c>
      <c r="G114" s="3">
        <v>503982.4</v>
      </c>
      <c r="H114" s="3">
        <v>11.7</v>
      </c>
      <c r="I114" s="3">
        <v>404165.0</v>
      </c>
      <c r="J114" s="3">
        <v>789.3</v>
      </c>
      <c r="K114" s="3">
        <v>89.68</v>
      </c>
      <c r="L114" s="3">
        <v>23152.0</v>
      </c>
      <c r="M114" s="3">
        <v>17389.0</v>
      </c>
      <c r="N114" s="3">
        <v>284.03</v>
      </c>
      <c r="O114" s="3">
        <v>7.59887209460648</v>
      </c>
      <c r="P114" s="3">
        <v>72.99060273283615</v>
      </c>
      <c r="Q114" s="3">
        <v>12.23</v>
      </c>
      <c r="R114" s="3">
        <v>3572.12</v>
      </c>
      <c r="S114" s="3">
        <v>3.3</v>
      </c>
      <c r="T114" s="3"/>
      <c r="U114" s="3"/>
      <c r="V114" s="3"/>
      <c r="W114" s="3"/>
      <c r="X114" s="3"/>
      <c r="Y114" s="3"/>
      <c r="Z114" s="3"/>
    </row>
    <row r="115" ht="12.75" customHeight="1">
      <c r="A115" s="3" t="s">
        <v>231</v>
      </c>
      <c r="B115" s="3">
        <v>1989.0</v>
      </c>
      <c r="C115" s="3">
        <v>1989.2499999999616</v>
      </c>
      <c r="D115" s="3">
        <v>77.2158158232185</v>
      </c>
      <c r="E115" s="3">
        <v>56.1</v>
      </c>
      <c r="F115" s="3">
        <v>76.4</v>
      </c>
      <c r="G115" s="3">
        <v>503130.8</v>
      </c>
      <c r="H115" s="3">
        <v>12.4</v>
      </c>
      <c r="I115" s="3">
        <v>408457.0</v>
      </c>
      <c r="J115" s="3">
        <v>795.6</v>
      </c>
      <c r="K115" s="3">
        <v>89.52</v>
      </c>
      <c r="L115" s="3">
        <v>23160.0</v>
      </c>
      <c r="M115" s="3">
        <v>17510.0</v>
      </c>
      <c r="N115" s="3">
        <v>285.81</v>
      </c>
      <c r="O115" s="3">
        <v>7.59941842389855</v>
      </c>
      <c r="P115" s="3">
        <v>73.3562328312463</v>
      </c>
      <c r="Q115" s="3">
        <v>12.41</v>
      </c>
      <c r="R115" s="3">
        <v>3578.22</v>
      </c>
      <c r="S115" s="3">
        <v>3.3</v>
      </c>
      <c r="T115" s="3"/>
      <c r="U115" s="3"/>
      <c r="V115" s="3"/>
      <c r="W115" s="3"/>
      <c r="X115" s="3"/>
      <c r="Y115" s="3"/>
      <c r="Z115" s="3"/>
    </row>
    <row r="116" ht="12.75" customHeight="1">
      <c r="A116" s="3" t="s">
        <v>59</v>
      </c>
      <c r="B116" s="3">
        <v>1989.0</v>
      </c>
      <c r="C116" s="3">
        <v>1989.3333333332948</v>
      </c>
      <c r="D116" s="3">
        <v>77.5741678112713</v>
      </c>
      <c r="E116" s="3">
        <v>56.4</v>
      </c>
      <c r="F116" s="3">
        <v>76.7</v>
      </c>
      <c r="G116" s="3">
        <v>504347.1</v>
      </c>
      <c r="H116" s="3">
        <v>12.61</v>
      </c>
      <c r="I116" s="3">
        <v>412450.0</v>
      </c>
      <c r="J116" s="3">
        <v>796.3</v>
      </c>
      <c r="K116" s="3">
        <v>90.08</v>
      </c>
      <c r="L116" s="3">
        <v>23130.0</v>
      </c>
      <c r="M116" s="3">
        <v>17568.0</v>
      </c>
      <c r="N116" s="3">
        <v>285.87</v>
      </c>
      <c r="O116" s="3">
        <v>7.83277691650027</v>
      </c>
      <c r="P116" s="3">
        <v>73.6858138107829</v>
      </c>
      <c r="Q116" s="3">
        <v>12.72</v>
      </c>
      <c r="R116" s="3">
        <v>3627.85</v>
      </c>
      <c r="S116" s="3">
        <v>3.4</v>
      </c>
      <c r="T116" s="3"/>
      <c r="U116" s="3"/>
      <c r="V116" s="3"/>
      <c r="W116" s="3"/>
      <c r="X116" s="3"/>
      <c r="Y116" s="3"/>
      <c r="Z116" s="3"/>
    </row>
    <row r="117" ht="12.75" customHeight="1">
      <c r="A117" s="3" t="s">
        <v>232</v>
      </c>
      <c r="B117" s="3">
        <v>1989.0</v>
      </c>
      <c r="C117" s="3">
        <v>1989.416666666628</v>
      </c>
      <c r="D117" s="3">
        <v>77.9861105248894</v>
      </c>
      <c r="E117" s="3">
        <v>56.5</v>
      </c>
      <c r="F117" s="3">
        <v>76.9</v>
      </c>
      <c r="G117" s="3">
        <v>504288.4</v>
      </c>
      <c r="H117" s="3">
        <v>12.4</v>
      </c>
      <c r="I117" s="3">
        <v>418513.0</v>
      </c>
      <c r="J117" s="3">
        <v>806.3</v>
      </c>
      <c r="K117" s="3">
        <v>90.5</v>
      </c>
      <c r="L117" s="3">
        <v>23438.0</v>
      </c>
      <c r="M117" s="3">
        <v>17733.0</v>
      </c>
      <c r="N117" s="3">
        <v>282.51</v>
      </c>
      <c r="O117" s="3">
        <v>7.68004665688092</v>
      </c>
      <c r="P117" s="3">
        <v>74.30010213610962</v>
      </c>
      <c r="Q117" s="3">
        <v>12.29</v>
      </c>
      <c r="R117" s="3">
        <v>3707.44</v>
      </c>
      <c r="S117" s="3">
        <v>3.3</v>
      </c>
      <c r="T117" s="3"/>
      <c r="U117" s="3"/>
      <c r="V117" s="3"/>
      <c r="W117" s="3"/>
      <c r="X117" s="3"/>
      <c r="Y117" s="3"/>
      <c r="Z117" s="3"/>
    </row>
    <row r="118" ht="12.75" customHeight="1">
      <c r="A118" s="3" t="s">
        <v>233</v>
      </c>
      <c r="B118" s="3">
        <v>1989.0</v>
      </c>
      <c r="C118" s="3">
        <v>1989.4999999999613</v>
      </c>
      <c r="D118" s="3">
        <v>78.3420968808151</v>
      </c>
      <c r="E118" s="3">
        <v>56.9</v>
      </c>
      <c r="F118" s="3">
        <v>77.0</v>
      </c>
      <c r="G118" s="3">
        <v>503284.0</v>
      </c>
      <c r="H118" s="3">
        <v>12.31</v>
      </c>
      <c r="I118" s="3">
        <v>423267.0</v>
      </c>
      <c r="J118" s="3">
        <v>804.7</v>
      </c>
      <c r="K118" s="3">
        <v>90.67</v>
      </c>
      <c r="L118" s="3">
        <v>23575.0</v>
      </c>
      <c r="M118" s="3">
        <v>17778.0</v>
      </c>
      <c r="N118" s="3">
        <v>275.49</v>
      </c>
      <c r="O118" s="3">
        <v>7.60948500497543</v>
      </c>
      <c r="P118" s="3">
        <v>74.59394967672807</v>
      </c>
      <c r="Q118" s="3">
        <v>11.93</v>
      </c>
      <c r="R118" s="3">
        <v>3760.91</v>
      </c>
      <c r="S118" s="3">
        <v>3.1</v>
      </c>
      <c r="T118" s="3"/>
      <c r="U118" s="3"/>
      <c r="V118" s="3"/>
      <c r="W118" s="3"/>
      <c r="X118" s="3"/>
      <c r="Y118" s="3"/>
      <c r="Z118" s="3"/>
    </row>
    <row r="119" ht="12.75" customHeight="1">
      <c r="A119" s="3" t="s">
        <v>60</v>
      </c>
      <c r="B119" s="3">
        <v>1989.0</v>
      </c>
      <c r="C119" s="3">
        <v>1989.5833333332946</v>
      </c>
      <c r="D119" s="3">
        <v>78.6693538024987</v>
      </c>
      <c r="E119" s="3">
        <v>56.9</v>
      </c>
      <c r="F119" s="3">
        <v>77.4</v>
      </c>
      <c r="G119" s="3">
        <v>503148.3</v>
      </c>
      <c r="H119" s="3">
        <v>12.32</v>
      </c>
      <c r="I119" s="3">
        <v>427518.0</v>
      </c>
      <c r="J119" s="3">
        <v>809.2</v>
      </c>
      <c r="K119" s="3">
        <v>90.68</v>
      </c>
      <c r="L119" s="3">
        <v>23566.0</v>
      </c>
      <c r="M119" s="3">
        <v>17903.0</v>
      </c>
      <c r="N119" s="3">
        <v>274.4</v>
      </c>
      <c r="O119" s="3">
        <v>7.62225099506004</v>
      </c>
      <c r="P119" s="3">
        <v>75.00405758138128</v>
      </c>
      <c r="Q119" s="3">
        <v>11.85</v>
      </c>
      <c r="R119" s="3">
        <v>3970.75</v>
      </c>
      <c r="S119" s="3">
        <v>3.1</v>
      </c>
      <c r="T119" s="3"/>
      <c r="U119" s="3"/>
      <c r="V119" s="3"/>
      <c r="W119" s="3"/>
      <c r="X119" s="3"/>
      <c r="Y119" s="3"/>
      <c r="Z119" s="3"/>
    </row>
    <row r="120" ht="12.75" customHeight="1">
      <c r="A120" s="3" t="s">
        <v>234</v>
      </c>
      <c r="B120" s="3">
        <v>1989.0</v>
      </c>
      <c r="C120" s="3">
        <v>1989.6666666666279</v>
      </c>
      <c r="D120" s="3">
        <v>78.911795584762</v>
      </c>
      <c r="E120" s="3">
        <v>56.9</v>
      </c>
      <c r="F120" s="3">
        <v>77.6</v>
      </c>
      <c r="G120" s="3">
        <v>505504.3</v>
      </c>
      <c r="H120" s="3">
        <v>12.4</v>
      </c>
      <c r="I120" s="3">
        <v>432098.0</v>
      </c>
      <c r="J120" s="3">
        <v>817.2</v>
      </c>
      <c r="K120" s="3">
        <v>91.95</v>
      </c>
      <c r="L120" s="3">
        <v>23614.0</v>
      </c>
      <c r="M120" s="3">
        <v>17983.0</v>
      </c>
      <c r="N120" s="3">
        <v>271.99</v>
      </c>
      <c r="O120" s="3">
        <v>7.45453023879102</v>
      </c>
      <c r="P120" s="3">
        <v>75.27902453544122</v>
      </c>
      <c r="Q120" s="3">
        <v>11.76</v>
      </c>
      <c r="R120" s="3">
        <v>4010.18</v>
      </c>
      <c r="S120" s="3">
        <v>3.3</v>
      </c>
      <c r="T120" s="3"/>
      <c r="U120" s="3"/>
      <c r="V120" s="3"/>
      <c r="W120" s="3"/>
      <c r="X120" s="3"/>
      <c r="Y120" s="3"/>
      <c r="Z120" s="3"/>
    </row>
    <row r="121" ht="12.75" customHeight="1">
      <c r="A121" s="3" t="s">
        <v>235</v>
      </c>
      <c r="B121" s="3">
        <v>1989.0</v>
      </c>
      <c r="C121" s="3">
        <v>1989.7499999999611</v>
      </c>
      <c r="D121" s="3">
        <v>79.1880905017239</v>
      </c>
      <c r="E121" s="3">
        <v>57.1</v>
      </c>
      <c r="F121" s="3">
        <v>77.8</v>
      </c>
      <c r="G121" s="3">
        <v>507925.3</v>
      </c>
      <c r="H121" s="3">
        <v>12.47</v>
      </c>
      <c r="I121" s="3">
        <v>437302.0</v>
      </c>
      <c r="J121" s="3">
        <v>814.2</v>
      </c>
      <c r="K121" s="3">
        <v>91.79</v>
      </c>
      <c r="L121" s="3">
        <v>23606.0</v>
      </c>
      <c r="M121" s="3">
        <v>18075.0</v>
      </c>
      <c r="N121" s="3">
        <v>269.93</v>
      </c>
      <c r="O121" s="3">
        <v>7.26984231228055</v>
      </c>
      <c r="P121" s="3">
        <v>75.59105439829875</v>
      </c>
      <c r="Q121" s="3">
        <v>11.75</v>
      </c>
      <c r="R121" s="3">
        <v>3943.02</v>
      </c>
      <c r="S121" s="3">
        <v>3.3</v>
      </c>
      <c r="T121" s="3"/>
      <c r="U121" s="3"/>
      <c r="V121" s="3"/>
      <c r="W121" s="3"/>
      <c r="X121" s="3"/>
      <c r="Y121" s="3"/>
      <c r="Z121" s="3"/>
    </row>
    <row r="122" ht="12.75" customHeight="1">
      <c r="A122" s="3" t="s">
        <v>61</v>
      </c>
      <c r="B122" s="3">
        <v>1989.0</v>
      </c>
      <c r="C122" s="3">
        <v>1989.8333333332944</v>
      </c>
      <c r="D122" s="3">
        <v>79.4263782704695</v>
      </c>
      <c r="E122" s="3">
        <v>57.4</v>
      </c>
      <c r="F122" s="3">
        <v>77.9</v>
      </c>
      <c r="G122" s="3">
        <v>505904.6</v>
      </c>
      <c r="H122" s="3">
        <v>12.43</v>
      </c>
      <c r="I122" s="3">
        <v>441811.0</v>
      </c>
      <c r="J122" s="3">
        <v>813.4</v>
      </c>
      <c r="K122" s="3">
        <v>91.86</v>
      </c>
      <c r="L122" s="3">
        <v>23949.0</v>
      </c>
      <c r="M122" s="3">
        <v>18168.0</v>
      </c>
      <c r="N122" s="3">
        <v>272.81</v>
      </c>
      <c r="O122" s="3">
        <v>7.32613461251648</v>
      </c>
      <c r="P122" s="3">
        <v>75.83375864411339</v>
      </c>
      <c r="Q122" s="3">
        <v>11.75</v>
      </c>
      <c r="R122" s="3">
        <v>3918.62</v>
      </c>
      <c r="S122" s="3">
        <v>3.2</v>
      </c>
      <c r="T122" s="3"/>
      <c r="U122" s="3"/>
      <c r="V122" s="3"/>
      <c r="W122" s="3"/>
      <c r="X122" s="3"/>
      <c r="Y122" s="3"/>
      <c r="Z122" s="3"/>
    </row>
    <row r="123" ht="12.75" customHeight="1">
      <c r="A123" s="3" t="s">
        <v>236</v>
      </c>
      <c r="B123" s="3">
        <v>1989.0</v>
      </c>
      <c r="C123" s="3">
        <v>1989.9166666666276</v>
      </c>
      <c r="D123" s="3">
        <v>79.6594240577075</v>
      </c>
      <c r="E123" s="3">
        <v>57.6</v>
      </c>
      <c r="F123" s="3">
        <v>78.2</v>
      </c>
      <c r="G123" s="3">
        <v>507891.3</v>
      </c>
      <c r="H123" s="3">
        <v>12.47</v>
      </c>
      <c r="I123" s="3">
        <v>447327.0</v>
      </c>
      <c r="J123" s="3">
        <v>819.4</v>
      </c>
      <c r="K123" s="3">
        <v>92.26</v>
      </c>
      <c r="L123" s="3">
        <v>24027.0</v>
      </c>
      <c r="M123" s="3">
        <v>18312.0</v>
      </c>
      <c r="N123" s="3">
        <v>272.91</v>
      </c>
      <c r="O123" s="3">
        <v>7.5849637575611</v>
      </c>
      <c r="P123" s="3">
        <v>75.99317671714778</v>
      </c>
      <c r="Q123" s="3">
        <v>11.75</v>
      </c>
      <c r="R123" s="3">
        <v>3942.77</v>
      </c>
      <c r="S123" s="3">
        <v>3.2</v>
      </c>
      <c r="T123" s="3"/>
      <c r="U123" s="3"/>
      <c r="V123" s="3"/>
      <c r="W123" s="3"/>
      <c r="X123" s="3"/>
      <c r="Y123" s="3"/>
      <c r="Z123" s="3"/>
    </row>
    <row r="124" ht="12.75" customHeight="1">
      <c r="A124" s="3" t="s">
        <v>237</v>
      </c>
      <c r="B124" s="3">
        <v>1989.0</v>
      </c>
      <c r="C124" s="3">
        <v>1989.999999999961</v>
      </c>
      <c r="D124" s="3">
        <v>79.8604764614633</v>
      </c>
      <c r="E124" s="3">
        <v>57.9</v>
      </c>
      <c r="F124" s="3">
        <v>78.4</v>
      </c>
      <c r="G124" s="3">
        <v>508590.3</v>
      </c>
      <c r="H124" s="3">
        <v>12.47</v>
      </c>
      <c r="I124" s="3">
        <v>451913.0</v>
      </c>
      <c r="J124" s="3">
        <v>810.6</v>
      </c>
      <c r="K124" s="3">
        <v>92.47</v>
      </c>
      <c r="L124" s="3">
        <v>24065.0</v>
      </c>
      <c r="M124" s="3">
        <v>18493.0</v>
      </c>
      <c r="N124" s="3">
        <v>276.44</v>
      </c>
      <c r="O124" s="3">
        <v>7.63358593993639</v>
      </c>
      <c r="P124" s="3">
        <v>76.19443044366074</v>
      </c>
      <c r="Q124" s="3">
        <v>11.95</v>
      </c>
      <c r="R124" s="3">
        <v>3969.79</v>
      </c>
      <c r="S124" s="3">
        <v>3.5</v>
      </c>
      <c r="T124" s="3"/>
      <c r="U124" s="3"/>
      <c r="V124" s="3"/>
      <c r="W124" s="3"/>
      <c r="X124" s="3"/>
      <c r="Y124" s="3"/>
      <c r="Z124" s="3"/>
    </row>
    <row r="125" ht="12.75" customHeight="1">
      <c r="A125" s="3" t="s">
        <v>58</v>
      </c>
      <c r="B125" s="3">
        <v>1990.0</v>
      </c>
      <c r="C125" s="3">
        <v>1990.0833333332941</v>
      </c>
      <c r="D125" s="3">
        <v>80.1376766551357</v>
      </c>
      <c r="E125" s="3">
        <v>58.4</v>
      </c>
      <c r="F125" s="3">
        <v>78.7</v>
      </c>
      <c r="G125" s="3">
        <v>508612.1</v>
      </c>
      <c r="H125" s="3">
        <v>12.29</v>
      </c>
      <c r="I125" s="3">
        <v>457617.0</v>
      </c>
      <c r="J125" s="3">
        <v>822.4</v>
      </c>
      <c r="K125" s="3">
        <v>91.47</v>
      </c>
      <c r="L125" s="3">
        <v>24156.0</v>
      </c>
      <c r="M125" s="3">
        <v>18521.0</v>
      </c>
      <c r="N125" s="3">
        <v>279.66</v>
      </c>
      <c r="O125" s="3">
        <v>7.88793714290522</v>
      </c>
      <c r="P125" s="3">
        <v>76.60668567540917</v>
      </c>
      <c r="Q125" s="3">
        <v>12.01</v>
      </c>
      <c r="R125" s="3">
        <v>3704.42</v>
      </c>
      <c r="S125" s="3">
        <v>3.5</v>
      </c>
      <c r="T125" s="3"/>
      <c r="U125" s="3"/>
      <c r="V125" s="3"/>
      <c r="W125" s="3"/>
      <c r="X125" s="3"/>
      <c r="Y125" s="3"/>
      <c r="Z125" s="3"/>
    </row>
    <row r="126" ht="12.75" customHeight="1">
      <c r="A126" s="3" t="s">
        <v>230</v>
      </c>
      <c r="B126" s="3">
        <v>1990.0</v>
      </c>
      <c r="C126" s="3">
        <v>1990.1666666666274</v>
      </c>
      <c r="D126" s="3">
        <v>80.4018007187631</v>
      </c>
      <c r="E126" s="3">
        <v>58.4</v>
      </c>
      <c r="F126" s="3">
        <v>78.9</v>
      </c>
      <c r="G126" s="3">
        <v>508661.9</v>
      </c>
      <c r="H126" s="3">
        <v>13.25</v>
      </c>
      <c r="I126" s="3">
        <v>462557.0</v>
      </c>
      <c r="J126" s="3">
        <v>825.0</v>
      </c>
      <c r="K126" s="3">
        <v>89.36</v>
      </c>
      <c r="L126" s="3">
        <v>24174.0</v>
      </c>
      <c r="M126" s="3">
        <v>18582.0</v>
      </c>
      <c r="N126" s="3">
        <v>276.68</v>
      </c>
      <c r="O126" s="3">
        <v>7.68835601128629</v>
      </c>
      <c r="P126" s="3">
        <v>76.95124079439724</v>
      </c>
      <c r="Q126" s="3">
        <v>12.42</v>
      </c>
      <c r="R126" s="3">
        <v>3686.7</v>
      </c>
      <c r="S126" s="3">
        <v>3.5</v>
      </c>
      <c r="T126" s="3"/>
      <c r="U126" s="3"/>
      <c r="V126" s="3"/>
      <c r="W126" s="3"/>
      <c r="X126" s="3"/>
      <c r="Y126" s="3"/>
      <c r="Z126" s="3"/>
    </row>
    <row r="127" ht="12.75" customHeight="1">
      <c r="A127" s="3" t="s">
        <v>231</v>
      </c>
      <c r="B127" s="3">
        <v>1990.0</v>
      </c>
      <c r="C127" s="3">
        <v>1990.2499999999607</v>
      </c>
      <c r="D127" s="3">
        <v>80.6013139366991</v>
      </c>
      <c r="E127" s="3">
        <v>58.5</v>
      </c>
      <c r="F127" s="3">
        <v>79.1</v>
      </c>
      <c r="G127" s="3">
        <v>509246.9</v>
      </c>
      <c r="H127" s="3">
        <v>13.38</v>
      </c>
      <c r="I127" s="3">
        <v>466143.0</v>
      </c>
      <c r="J127" s="3">
        <v>822.5</v>
      </c>
      <c r="K127" s="3">
        <v>91.26</v>
      </c>
      <c r="L127" s="3">
        <v>24304.0</v>
      </c>
      <c r="M127" s="3">
        <v>18625.0</v>
      </c>
      <c r="N127" s="3">
        <v>274.14</v>
      </c>
      <c r="O127" s="3">
        <v>7.33693516078796</v>
      </c>
      <c r="P127" s="3">
        <v>77.218161415931</v>
      </c>
      <c r="Q127" s="3">
        <v>12.92</v>
      </c>
      <c r="R127" s="3">
        <v>3639.54</v>
      </c>
      <c r="S127" s="3">
        <v>3.8</v>
      </c>
      <c r="T127" s="3"/>
      <c r="U127" s="3"/>
      <c r="V127" s="3"/>
      <c r="W127" s="3"/>
      <c r="X127" s="3"/>
      <c r="Y127" s="3"/>
      <c r="Z127" s="3"/>
    </row>
    <row r="128" ht="12.75" customHeight="1">
      <c r="A128" s="3" t="s">
        <v>59</v>
      </c>
      <c r="B128" s="3">
        <v>1990.0</v>
      </c>
      <c r="C128" s="3">
        <v>1990.333333333294</v>
      </c>
      <c r="D128" s="3">
        <v>80.8324674417367</v>
      </c>
      <c r="E128" s="3">
        <v>58.3</v>
      </c>
      <c r="F128" s="3">
        <v>79.3</v>
      </c>
      <c r="G128" s="3">
        <v>506229.9</v>
      </c>
      <c r="H128" s="3">
        <v>13.77</v>
      </c>
      <c r="I128" s="3">
        <v>468748.0</v>
      </c>
      <c r="J128" s="3">
        <v>825.7</v>
      </c>
      <c r="K128" s="3">
        <v>92.65</v>
      </c>
      <c r="L128" s="3">
        <v>24375.0</v>
      </c>
      <c r="M128" s="3">
        <v>18557.0</v>
      </c>
      <c r="N128" s="3">
        <v>268.09</v>
      </c>
      <c r="O128" s="3">
        <v>7.45917536856765</v>
      </c>
      <c r="P128" s="3">
        <v>77.37273194328046</v>
      </c>
      <c r="Q128" s="3">
        <v>13.67</v>
      </c>
      <c r="R128" s="3">
        <v>3340.91</v>
      </c>
      <c r="S128" s="3">
        <v>3.5</v>
      </c>
      <c r="T128" s="3"/>
      <c r="U128" s="3"/>
      <c r="V128" s="3"/>
      <c r="W128" s="3"/>
      <c r="X128" s="3"/>
      <c r="Y128" s="3"/>
      <c r="Z128" s="3"/>
    </row>
    <row r="129" ht="12.75" customHeight="1">
      <c r="A129" s="3" t="s">
        <v>232</v>
      </c>
      <c r="B129" s="3">
        <v>1990.0</v>
      </c>
      <c r="C129" s="3">
        <v>1990.4166666666272</v>
      </c>
      <c r="D129" s="3">
        <v>81.1045192033297</v>
      </c>
      <c r="E129" s="3">
        <v>57.9</v>
      </c>
      <c r="F129" s="3">
        <v>79.4</v>
      </c>
      <c r="G129" s="3">
        <v>505415.5</v>
      </c>
      <c r="H129" s="3">
        <v>14.05</v>
      </c>
      <c r="I129" s="3">
        <v>472402.0</v>
      </c>
      <c r="J129" s="3">
        <v>824.7</v>
      </c>
      <c r="K129" s="3">
        <v>91.44</v>
      </c>
      <c r="L129" s="3">
        <v>24421.0</v>
      </c>
      <c r="M129" s="3">
        <v>18781.0</v>
      </c>
      <c r="N129" s="3">
        <v>269.44</v>
      </c>
      <c r="O129" s="3">
        <v>7.87840168041215</v>
      </c>
      <c r="P129" s="3">
        <v>77.60832736151974</v>
      </c>
      <c r="Q129" s="3">
        <v>14.21</v>
      </c>
      <c r="R129" s="3">
        <v>3581.99</v>
      </c>
      <c r="S129" s="3">
        <v>3.6</v>
      </c>
      <c r="T129" s="3"/>
      <c r="U129" s="3"/>
      <c r="V129" s="3"/>
      <c r="W129" s="3"/>
      <c r="X129" s="3"/>
      <c r="Y129" s="3"/>
      <c r="Z129" s="3"/>
    </row>
    <row r="130" ht="12.75" customHeight="1">
      <c r="A130" s="3" t="s">
        <v>233</v>
      </c>
      <c r="B130" s="3">
        <v>1990.0</v>
      </c>
      <c r="C130" s="3">
        <v>1990.4999999999604</v>
      </c>
      <c r="D130" s="3">
        <v>81.2995293163288</v>
      </c>
      <c r="E130" s="3">
        <v>56.8</v>
      </c>
      <c r="F130" s="3">
        <v>79.8</v>
      </c>
      <c r="G130" s="3">
        <v>505745.6</v>
      </c>
      <c r="H130" s="3">
        <v>13.9</v>
      </c>
      <c r="I130" s="3">
        <v>474546.0</v>
      </c>
      <c r="J130" s="3">
        <v>821.0</v>
      </c>
      <c r="K130" s="3">
        <v>91.65</v>
      </c>
      <c r="L130" s="3">
        <v>24363.0</v>
      </c>
      <c r="M130" s="3">
        <v>18787.0</v>
      </c>
      <c r="N130" s="3">
        <v>262.25</v>
      </c>
      <c r="O130" s="3">
        <v>7.73377158970187</v>
      </c>
      <c r="P130" s="3">
        <v>77.88719271882337</v>
      </c>
      <c r="Q130" s="3">
        <v>14.03</v>
      </c>
      <c r="R130" s="3">
        <v>3543.93</v>
      </c>
      <c r="S130" s="3">
        <v>3.5</v>
      </c>
      <c r="T130" s="3"/>
      <c r="U130" s="3"/>
      <c r="V130" s="3"/>
      <c r="W130" s="3"/>
      <c r="X130" s="3"/>
      <c r="Y130" s="3"/>
      <c r="Z130" s="3"/>
    </row>
    <row r="131" ht="12.75" customHeight="1">
      <c r="A131" s="3" t="s">
        <v>60</v>
      </c>
      <c r="B131" s="3">
        <v>1990.0</v>
      </c>
      <c r="C131" s="3">
        <v>1990.5833333332937</v>
      </c>
      <c r="D131" s="3">
        <v>81.6405830321408</v>
      </c>
      <c r="E131" s="3">
        <v>56.3</v>
      </c>
      <c r="F131" s="3">
        <v>79.9</v>
      </c>
      <c r="G131" s="3">
        <v>505848.2</v>
      </c>
      <c r="H131" s="3">
        <v>13.59</v>
      </c>
      <c r="I131" s="3">
        <v>477395.0</v>
      </c>
      <c r="J131" s="3">
        <v>825.6</v>
      </c>
      <c r="K131" s="3">
        <v>92.23</v>
      </c>
      <c r="L131" s="3">
        <v>24488.0</v>
      </c>
      <c r="M131" s="3">
        <v>18832.0</v>
      </c>
      <c r="N131" s="3">
        <v>264.98</v>
      </c>
      <c r="O131" s="3">
        <v>7.91647356830363</v>
      </c>
      <c r="P131" s="3">
        <v>78.13173231965058</v>
      </c>
      <c r="Q131" s="3">
        <v>13.97</v>
      </c>
      <c r="R131" s="3">
        <v>3561.12</v>
      </c>
      <c r="S131" s="3">
        <v>3.8</v>
      </c>
      <c r="T131" s="3"/>
      <c r="U131" s="3"/>
      <c r="V131" s="3"/>
      <c r="W131" s="3"/>
      <c r="X131" s="3"/>
      <c r="Y131" s="3"/>
      <c r="Z131" s="3"/>
    </row>
    <row r="132" ht="12.75" customHeight="1">
      <c r="A132" s="3" t="s">
        <v>234</v>
      </c>
      <c r="B132" s="3">
        <v>1990.0</v>
      </c>
      <c r="C132" s="3">
        <v>1990.666666666627</v>
      </c>
      <c r="D132" s="3">
        <v>82.0426703434664</v>
      </c>
      <c r="E132" s="3">
        <v>55.7</v>
      </c>
      <c r="F132" s="3">
        <v>80.1</v>
      </c>
      <c r="G132" s="3">
        <v>503484.5</v>
      </c>
      <c r="H132" s="3">
        <v>13.01</v>
      </c>
      <c r="I132" s="3">
        <v>480961.0</v>
      </c>
      <c r="J132" s="3">
        <v>817.7</v>
      </c>
      <c r="K132" s="3">
        <v>92.62</v>
      </c>
      <c r="L132" s="3">
        <v>24582.0</v>
      </c>
      <c r="M132" s="3">
        <v>18884.0</v>
      </c>
      <c r="N132" s="3">
        <v>287.36</v>
      </c>
      <c r="O132" s="3">
        <v>8.2857718721291</v>
      </c>
      <c r="P132" s="3">
        <v>78.39200768933156</v>
      </c>
      <c r="Q132" s="3">
        <v>13.56</v>
      </c>
      <c r="R132" s="3">
        <v>3346.25</v>
      </c>
      <c r="S132" s="3">
        <v>4.0</v>
      </c>
      <c r="T132" s="3"/>
      <c r="U132" s="3"/>
      <c r="V132" s="3"/>
      <c r="W132" s="3"/>
      <c r="X132" s="3"/>
      <c r="Y132" s="3"/>
      <c r="Z132" s="3"/>
    </row>
    <row r="133" ht="12.75" customHeight="1">
      <c r="A133" s="3" t="s">
        <v>235</v>
      </c>
      <c r="B133" s="3">
        <v>1990.0</v>
      </c>
      <c r="C133" s="3">
        <v>1990.7499999999602</v>
      </c>
      <c r="D133" s="3">
        <v>82.2362659604188</v>
      </c>
      <c r="E133" s="3">
        <v>55.0</v>
      </c>
      <c r="F133" s="3">
        <v>80.4</v>
      </c>
      <c r="G133" s="3">
        <v>499710.0</v>
      </c>
      <c r="H133" s="3">
        <v>12.61</v>
      </c>
      <c r="I133" s="3">
        <v>484089.0</v>
      </c>
      <c r="J133" s="3">
        <v>822.9</v>
      </c>
      <c r="K133" s="3">
        <v>91.13</v>
      </c>
      <c r="L133" s="3">
        <v>24350.0</v>
      </c>
      <c r="M133" s="3">
        <v>18830.0</v>
      </c>
      <c r="N133" s="3">
        <v>297.96</v>
      </c>
      <c r="O133" s="3">
        <v>8.36188250059956</v>
      </c>
      <c r="P133" s="3">
        <v>78.79361846553375</v>
      </c>
      <c r="Q133" s="3">
        <v>13.4</v>
      </c>
      <c r="R133" s="3">
        <v>3159.37</v>
      </c>
      <c r="S133" s="3">
        <v>4.1</v>
      </c>
      <c r="T133" s="3"/>
      <c r="U133" s="3"/>
      <c r="V133" s="3"/>
      <c r="W133" s="3"/>
      <c r="X133" s="3"/>
      <c r="Y133" s="3"/>
      <c r="Z133" s="3"/>
    </row>
    <row r="134" ht="12.75" customHeight="1">
      <c r="A134" s="3" t="s">
        <v>61</v>
      </c>
      <c r="B134" s="3">
        <v>1990.0</v>
      </c>
      <c r="C134" s="3">
        <v>1990.8333333332935</v>
      </c>
      <c r="D134" s="3">
        <v>82.4771656666987</v>
      </c>
      <c r="E134" s="3">
        <v>54.3</v>
      </c>
      <c r="F134" s="3">
        <v>80.8</v>
      </c>
      <c r="G134" s="3">
        <v>499439.9</v>
      </c>
      <c r="H134" s="3">
        <v>12.66</v>
      </c>
      <c r="I134" s="3">
        <v>487407.0</v>
      </c>
      <c r="J134" s="3">
        <v>813.8</v>
      </c>
      <c r="K134" s="3">
        <v>90.17</v>
      </c>
      <c r="L134" s="3">
        <v>24392.0</v>
      </c>
      <c r="M134" s="3">
        <v>18941.0</v>
      </c>
      <c r="N134" s="3">
        <v>299.93</v>
      </c>
      <c r="O134" s="3">
        <v>8.8641191208348</v>
      </c>
      <c r="P134" s="3">
        <v>79.45291148662922</v>
      </c>
      <c r="Q134" s="3">
        <v>13.21</v>
      </c>
      <c r="R134" s="3">
        <v>3081.26</v>
      </c>
      <c r="S134" s="3">
        <v>4.0</v>
      </c>
      <c r="T134" s="3"/>
      <c r="U134" s="3"/>
      <c r="V134" s="3"/>
      <c r="W134" s="3"/>
      <c r="X134" s="3"/>
      <c r="Y134" s="3"/>
      <c r="Z134" s="3"/>
    </row>
    <row r="135" ht="12.75" customHeight="1">
      <c r="A135" s="3" t="s">
        <v>236</v>
      </c>
      <c r="B135" s="3">
        <v>1990.0</v>
      </c>
      <c r="C135" s="3">
        <v>1990.9166666666267</v>
      </c>
      <c r="D135" s="3">
        <v>82.8015834292301</v>
      </c>
      <c r="E135" s="3">
        <v>53.6</v>
      </c>
      <c r="F135" s="3">
        <v>80.8</v>
      </c>
      <c r="G135" s="3">
        <v>495988.4</v>
      </c>
      <c r="H135" s="3">
        <v>12.25</v>
      </c>
      <c r="I135" s="3">
        <v>491276.0</v>
      </c>
      <c r="J135" s="3">
        <v>785.1</v>
      </c>
      <c r="K135" s="3">
        <v>89.61</v>
      </c>
      <c r="L135" s="3">
        <v>24521.0</v>
      </c>
      <c r="M135" s="3">
        <v>19005.0</v>
      </c>
      <c r="N135" s="3">
        <v>286.59</v>
      </c>
      <c r="O135" s="3">
        <v>9.238751384798</v>
      </c>
      <c r="P135" s="3">
        <v>79.85888761537535</v>
      </c>
      <c r="Q135" s="3">
        <v>13.04</v>
      </c>
      <c r="R135" s="3">
        <v>3151.01</v>
      </c>
      <c r="S135" s="3">
        <v>3.8</v>
      </c>
      <c r="T135" s="3"/>
      <c r="U135" s="3"/>
      <c r="V135" s="3"/>
      <c r="W135" s="3"/>
      <c r="X135" s="3"/>
      <c r="Y135" s="3"/>
      <c r="Z135" s="3"/>
    </row>
    <row r="136" ht="12.75" customHeight="1">
      <c r="A136" s="3" t="s">
        <v>237</v>
      </c>
      <c r="B136" s="3">
        <v>1990.0</v>
      </c>
      <c r="C136" s="3">
        <v>1990.99999999996</v>
      </c>
      <c r="D136" s="3">
        <v>82.9244662166699</v>
      </c>
      <c r="E136" s="3">
        <v>53.4</v>
      </c>
      <c r="F136" s="3">
        <v>80.9</v>
      </c>
      <c r="G136" s="3">
        <v>495529.3</v>
      </c>
      <c r="H136" s="3">
        <v>11.78</v>
      </c>
      <c r="I136" s="3">
        <v>495488.0</v>
      </c>
      <c r="J136" s="3">
        <v>775.7</v>
      </c>
      <c r="K136" s="3">
        <v>90.27</v>
      </c>
      <c r="L136" s="3">
        <v>24819.0</v>
      </c>
      <c r="M136" s="3">
        <v>19147.0</v>
      </c>
      <c r="N136" s="3">
        <v>274.4</v>
      </c>
      <c r="O136" s="3">
        <v>9.43171803748594</v>
      </c>
      <c r="P136" s="3">
        <v>79.9847640302479</v>
      </c>
      <c r="Q136" s="3">
        <v>12.49</v>
      </c>
      <c r="R136" s="3">
        <v>3256.75</v>
      </c>
      <c r="S136" s="3">
        <v>3.8</v>
      </c>
      <c r="T136" s="3"/>
      <c r="U136" s="3"/>
      <c r="V136" s="3"/>
      <c r="W136" s="3"/>
      <c r="X136" s="3"/>
      <c r="Y136" s="3"/>
      <c r="Z136" s="3"/>
    </row>
    <row r="137" ht="12.75" customHeight="1">
      <c r="A137" s="3" t="s">
        <v>58</v>
      </c>
      <c r="B137" s="3">
        <v>1991.0</v>
      </c>
      <c r="C137" s="3">
        <v>1991.0833333332932</v>
      </c>
      <c r="D137" s="3">
        <v>83.1305996714365</v>
      </c>
      <c r="E137" s="3">
        <v>52.6</v>
      </c>
      <c r="F137" s="3">
        <v>81.4</v>
      </c>
      <c r="G137" s="3">
        <v>491257.3</v>
      </c>
      <c r="H137" s="3">
        <v>10.88</v>
      </c>
      <c r="I137" s="3">
        <v>500321.0</v>
      </c>
      <c r="J137" s="3">
        <v>753.2</v>
      </c>
      <c r="K137" s="3">
        <v>90.69</v>
      </c>
      <c r="L137" s="3">
        <v>24525.0</v>
      </c>
      <c r="M137" s="3">
        <v>19247.0</v>
      </c>
      <c r="N137" s="3">
        <v>268.7</v>
      </c>
      <c r="O137" s="3">
        <v>9.82379845464002</v>
      </c>
      <c r="P137" s="3">
        <v>81.84364707300368</v>
      </c>
      <c r="Q137" s="3">
        <v>12.13</v>
      </c>
      <c r="R137" s="3">
        <v>3272.9</v>
      </c>
      <c r="S137" s="3">
        <v>3.5</v>
      </c>
      <c r="T137" s="3"/>
      <c r="U137" s="3"/>
      <c r="V137" s="3"/>
      <c r="W137" s="3"/>
      <c r="X137" s="3"/>
      <c r="Y137" s="3"/>
      <c r="Z137" s="3"/>
    </row>
    <row r="138" ht="12.75" customHeight="1">
      <c r="A138" s="3" t="s">
        <v>230</v>
      </c>
      <c r="B138" s="3">
        <v>1991.0</v>
      </c>
      <c r="C138" s="3">
        <v>1991.1666666666265</v>
      </c>
      <c r="D138" s="3">
        <v>83.5064920636477</v>
      </c>
      <c r="E138" s="3">
        <v>51.7</v>
      </c>
      <c r="F138" s="3">
        <v>81.5</v>
      </c>
      <c r="G138" s="3">
        <v>491238.0</v>
      </c>
      <c r="H138" s="3">
        <v>10.02</v>
      </c>
      <c r="I138" s="3">
        <v>503415.0</v>
      </c>
      <c r="J138" s="3">
        <v>748.6</v>
      </c>
      <c r="K138" s="3">
        <v>90.35</v>
      </c>
      <c r="L138" s="3">
        <v>24726.0</v>
      </c>
      <c r="M138" s="3">
        <v>19251.0</v>
      </c>
      <c r="N138" s="3">
        <v>257.18</v>
      </c>
      <c r="O138" s="3">
        <v>10.1667664905609</v>
      </c>
      <c r="P138" s="3">
        <v>81.71743510678078</v>
      </c>
      <c r="Q138" s="3">
        <v>11.58</v>
      </c>
      <c r="R138" s="3">
        <v>3462.37</v>
      </c>
      <c r="S138" s="3">
        <v>3.5</v>
      </c>
      <c r="T138" s="3"/>
      <c r="U138" s="3"/>
      <c r="V138" s="3"/>
      <c r="W138" s="3"/>
      <c r="X138" s="3"/>
      <c r="Y138" s="3"/>
      <c r="Z138" s="3"/>
    </row>
    <row r="139" ht="12.75" customHeight="1">
      <c r="A139" s="3" t="s">
        <v>231</v>
      </c>
      <c r="B139" s="3">
        <v>1991.0</v>
      </c>
      <c r="C139" s="3">
        <v>1991.2499999999598</v>
      </c>
      <c r="D139" s="3">
        <v>83.6039134042302</v>
      </c>
      <c r="E139" s="3">
        <v>52.0</v>
      </c>
      <c r="F139" s="3">
        <v>81.6</v>
      </c>
      <c r="G139" s="3">
        <v>490979.1</v>
      </c>
      <c r="H139" s="3">
        <v>9.92</v>
      </c>
      <c r="I139" s="3">
        <v>507943.0</v>
      </c>
      <c r="J139" s="3">
        <v>738.7</v>
      </c>
      <c r="K139" s="3">
        <v>91.5</v>
      </c>
      <c r="L139" s="3">
        <v>25274.0</v>
      </c>
      <c r="M139" s="3">
        <v>19448.0</v>
      </c>
      <c r="N139" s="3">
        <v>255.4</v>
      </c>
      <c r="O139" s="3">
        <v>10.7123528414331</v>
      </c>
      <c r="P139" s="3">
        <v>81.99505658382223</v>
      </c>
      <c r="Q139" s="3">
        <v>11.45</v>
      </c>
      <c r="R139" s="3">
        <v>3495.67</v>
      </c>
      <c r="S139" s="3">
        <v>3.5</v>
      </c>
      <c r="T139" s="3"/>
      <c r="U139" s="3"/>
      <c r="V139" s="3"/>
      <c r="W139" s="3"/>
      <c r="X139" s="3"/>
      <c r="Y139" s="3"/>
      <c r="Z139" s="3"/>
    </row>
    <row r="140" ht="12.75" customHeight="1">
      <c r="A140" s="3" t="s">
        <v>59</v>
      </c>
      <c r="B140" s="3">
        <v>1991.0</v>
      </c>
      <c r="C140" s="3">
        <v>1991.333333333293</v>
      </c>
      <c r="D140" s="3">
        <v>83.728410152209</v>
      </c>
      <c r="E140" s="3">
        <v>51.7</v>
      </c>
      <c r="F140" s="3">
        <v>81.6</v>
      </c>
      <c r="G140" s="3">
        <v>494259.8</v>
      </c>
      <c r="H140" s="3">
        <v>9.66</v>
      </c>
      <c r="I140" s="3">
        <v>511173.0</v>
      </c>
      <c r="J140" s="3">
        <v>743.0</v>
      </c>
      <c r="K140" s="3">
        <v>92.38</v>
      </c>
      <c r="L140" s="3">
        <v>24961.0</v>
      </c>
      <c r="M140" s="3">
        <v>19458.0</v>
      </c>
      <c r="N140" s="3">
        <v>257.03</v>
      </c>
      <c r="O140" s="3">
        <v>10.3167216560514</v>
      </c>
      <c r="P140" s="3">
        <v>82.15313908460634</v>
      </c>
      <c r="Q140" s="3">
        <v>11.27</v>
      </c>
      <c r="R140" s="3">
        <v>3468.81</v>
      </c>
      <c r="S140" s="3">
        <v>3.4</v>
      </c>
      <c r="T140" s="3"/>
      <c r="U140" s="3"/>
      <c r="V140" s="3"/>
      <c r="W140" s="3"/>
      <c r="X140" s="3"/>
      <c r="Y140" s="3"/>
      <c r="Z140" s="3"/>
    </row>
    <row r="141" ht="12.75" customHeight="1">
      <c r="A141" s="3" t="s">
        <v>232</v>
      </c>
      <c r="B141" s="3">
        <v>1991.0</v>
      </c>
      <c r="C141" s="3">
        <v>1991.4166666666263</v>
      </c>
      <c r="D141" s="3">
        <v>84.0023950928368</v>
      </c>
      <c r="E141" s="3">
        <v>52.4</v>
      </c>
      <c r="F141" s="3">
        <v>81.9</v>
      </c>
      <c r="G141" s="3">
        <v>495995.8</v>
      </c>
      <c r="H141" s="3">
        <v>9.07</v>
      </c>
      <c r="I141" s="3">
        <v>514273.0</v>
      </c>
      <c r="J141" s="3">
        <v>748.7</v>
      </c>
      <c r="K141" s="3">
        <v>92.84</v>
      </c>
      <c r="L141" s="3">
        <v>25047.0</v>
      </c>
      <c r="M141" s="3">
        <v>19630.0</v>
      </c>
      <c r="N141" s="3">
        <v>257.25</v>
      </c>
      <c r="O141" s="3">
        <v>10.2257917567534</v>
      </c>
      <c r="P141" s="3">
        <v>82.42510696261185</v>
      </c>
      <c r="Q141" s="3">
        <v>11.23</v>
      </c>
      <c r="R141" s="3">
        <v>3546.1</v>
      </c>
      <c r="S141" s="3">
        <v>3.4</v>
      </c>
      <c r="T141" s="3"/>
      <c r="U141" s="3"/>
      <c r="V141" s="3"/>
      <c r="W141" s="3"/>
      <c r="X141" s="3"/>
      <c r="Y141" s="3"/>
      <c r="Z141" s="3"/>
    </row>
    <row r="142" ht="12.75" customHeight="1">
      <c r="A142" s="3" t="s">
        <v>233</v>
      </c>
      <c r="B142" s="3">
        <v>1991.0</v>
      </c>
      <c r="C142" s="3">
        <v>1991.4999999999595</v>
      </c>
      <c r="D142" s="3">
        <v>84.2009643968817</v>
      </c>
      <c r="E142" s="3">
        <v>52.4</v>
      </c>
      <c r="F142" s="3">
        <v>82.1</v>
      </c>
      <c r="G142" s="3">
        <v>496128.0</v>
      </c>
      <c r="H142" s="3">
        <v>8.91</v>
      </c>
      <c r="I142" s="3">
        <v>515682.0</v>
      </c>
      <c r="J142" s="3">
        <v>742.0</v>
      </c>
      <c r="K142" s="3">
        <v>93.91</v>
      </c>
      <c r="L142" s="3">
        <v>25314.0</v>
      </c>
      <c r="M142" s="3">
        <v>19739.0</v>
      </c>
      <c r="N142" s="3">
        <v>255.94</v>
      </c>
      <c r="O142" s="3">
        <v>10.3330698307718</v>
      </c>
      <c r="P142" s="3">
        <v>82.80193469482283</v>
      </c>
      <c r="Q142" s="3">
        <v>11.24</v>
      </c>
      <c r="R142" s="3">
        <v>3465.82</v>
      </c>
      <c r="S142" s="3">
        <v>3.3</v>
      </c>
      <c r="T142" s="3"/>
      <c r="U142" s="3"/>
      <c r="V142" s="3"/>
      <c r="W142" s="3"/>
      <c r="X142" s="3"/>
      <c r="Y142" s="3"/>
      <c r="Z142" s="3"/>
    </row>
    <row r="143" ht="12.75" customHeight="1">
      <c r="A143" s="3" t="s">
        <v>60</v>
      </c>
      <c r="B143" s="3">
        <v>1991.0</v>
      </c>
      <c r="C143" s="3">
        <v>1991.5833333332928</v>
      </c>
      <c r="D143" s="3">
        <v>84.4414783125606</v>
      </c>
      <c r="E143" s="3">
        <v>52.4</v>
      </c>
      <c r="F143" s="3">
        <v>82.1</v>
      </c>
      <c r="G143" s="3">
        <v>495403.8</v>
      </c>
      <c r="H143" s="3">
        <v>8.94</v>
      </c>
      <c r="I143" s="3">
        <v>520264.0</v>
      </c>
      <c r="J143" s="3">
        <v>745.3</v>
      </c>
      <c r="K143" s="3">
        <v>93.45</v>
      </c>
      <c r="L143" s="3">
        <v>25307.0</v>
      </c>
      <c r="M143" s="3">
        <v>19865.0</v>
      </c>
      <c r="N143" s="3">
        <v>252.28</v>
      </c>
      <c r="O143" s="3">
        <v>10.4028990483839</v>
      </c>
      <c r="P143" s="3">
        <v>82.85716852721484</v>
      </c>
      <c r="Q143" s="3">
        <v>11.31</v>
      </c>
      <c r="R143" s="3">
        <v>3539.64</v>
      </c>
      <c r="S143" s="3">
        <v>3.3</v>
      </c>
      <c r="T143" s="3"/>
      <c r="U143" s="3"/>
      <c r="V143" s="3"/>
      <c r="W143" s="3"/>
      <c r="X143" s="3"/>
      <c r="Y143" s="3"/>
      <c r="Z143" s="3"/>
    </row>
    <row r="144" ht="12.75" customHeight="1">
      <c r="A144" s="3" t="s">
        <v>234</v>
      </c>
      <c r="B144" s="3">
        <v>1991.0</v>
      </c>
      <c r="C144" s="3">
        <v>1991.666666666626</v>
      </c>
      <c r="D144" s="3">
        <v>84.8475679120264</v>
      </c>
      <c r="E144" s="3">
        <v>52.3</v>
      </c>
      <c r="F144" s="3">
        <v>82.4</v>
      </c>
      <c r="G144" s="3">
        <v>495498.6</v>
      </c>
      <c r="H144" s="3">
        <v>8.8</v>
      </c>
      <c r="I144" s="3">
        <v>521960.0</v>
      </c>
      <c r="J144" s="3">
        <v>736.6</v>
      </c>
      <c r="K144" s="3">
        <v>93.34</v>
      </c>
      <c r="L144" s="3">
        <v>25535.0</v>
      </c>
      <c r="M144" s="3">
        <v>19944.0</v>
      </c>
      <c r="N144" s="3">
        <v>244.8</v>
      </c>
      <c r="O144" s="3">
        <v>10.3733513720198</v>
      </c>
      <c r="P144" s="3">
        <v>83.09777494543148</v>
      </c>
      <c r="Q144" s="3">
        <v>11.47</v>
      </c>
      <c r="R144" s="3">
        <v>3517.89</v>
      </c>
      <c r="S144" s="3">
        <v>3.4</v>
      </c>
      <c r="T144" s="3"/>
      <c r="U144" s="3"/>
      <c r="V144" s="3"/>
      <c r="W144" s="3"/>
      <c r="X144" s="3"/>
      <c r="Y144" s="3"/>
      <c r="Z144" s="3"/>
    </row>
    <row r="145" ht="12.75" customHeight="1">
      <c r="A145" s="3" t="s">
        <v>235</v>
      </c>
      <c r="B145" s="3">
        <v>1991.0</v>
      </c>
      <c r="C145" s="3">
        <v>1991.7499999999593</v>
      </c>
      <c r="D145" s="3">
        <v>84.8381665291026</v>
      </c>
      <c r="E145" s="3">
        <v>52.3</v>
      </c>
      <c r="F145" s="3">
        <v>82.5</v>
      </c>
      <c r="G145" s="3">
        <v>495364.6</v>
      </c>
      <c r="H145" s="3">
        <v>8.68</v>
      </c>
      <c r="I145" s="3">
        <v>523787.0</v>
      </c>
      <c r="J145" s="3">
        <v>729.6</v>
      </c>
      <c r="K145" s="3">
        <v>93.57</v>
      </c>
      <c r="L145" s="3">
        <v>25676.0</v>
      </c>
      <c r="M145" s="3">
        <v>20082.0</v>
      </c>
      <c r="N145" s="3">
        <v>242.61</v>
      </c>
      <c r="O145" s="3">
        <v>10.3205692861545</v>
      </c>
      <c r="P145" s="3">
        <v>83.0835731105208</v>
      </c>
      <c r="Q145" s="3">
        <v>11.38</v>
      </c>
      <c r="R145" s="3">
        <v>3387.88</v>
      </c>
      <c r="S145" s="3">
        <v>3.2</v>
      </c>
      <c r="T145" s="3"/>
      <c r="U145" s="3"/>
      <c r="V145" s="3"/>
      <c r="W145" s="3"/>
      <c r="X145" s="3"/>
      <c r="Y145" s="3"/>
      <c r="Z145" s="3"/>
    </row>
    <row r="146" ht="12.75" customHeight="1">
      <c r="A146" s="3" t="s">
        <v>61</v>
      </c>
      <c r="B146" s="3">
        <v>1991.0</v>
      </c>
      <c r="C146" s="3">
        <v>1991.8333333332926</v>
      </c>
      <c r="D146" s="3">
        <v>85.0823032207083</v>
      </c>
      <c r="E146" s="3">
        <v>52.4</v>
      </c>
      <c r="F146" s="3">
        <v>82.5</v>
      </c>
      <c r="G146" s="3">
        <v>497097.4</v>
      </c>
      <c r="H146" s="3">
        <v>8.17</v>
      </c>
      <c r="I146" s="3">
        <v>524271.0</v>
      </c>
      <c r="J146" s="3">
        <v>727.5</v>
      </c>
      <c r="K146" s="3">
        <v>94.06</v>
      </c>
      <c r="L146" s="3">
        <v>25700.0</v>
      </c>
      <c r="M146" s="3">
        <v>20171.0</v>
      </c>
      <c r="N146" s="3">
        <v>247.76</v>
      </c>
      <c r="O146" s="3">
        <v>10.4490489241527</v>
      </c>
      <c r="P146" s="3">
        <v>82.96660377866972</v>
      </c>
      <c r="Q146" s="3">
        <v>10.84</v>
      </c>
      <c r="R146" s="3">
        <v>3515.76</v>
      </c>
      <c r="S146" s="3">
        <v>3.3</v>
      </c>
      <c r="T146" s="3"/>
      <c r="U146" s="3"/>
      <c r="V146" s="3"/>
      <c r="W146" s="3"/>
      <c r="X146" s="3"/>
      <c r="Y146" s="3"/>
      <c r="Z146" s="3"/>
    </row>
    <row r="147" ht="12.75" customHeight="1">
      <c r="A147" s="3" t="s">
        <v>236</v>
      </c>
      <c r="B147" s="3">
        <v>1991.0</v>
      </c>
      <c r="C147" s="3">
        <v>1991.9166666666258</v>
      </c>
      <c r="D147" s="3">
        <v>85.3029634023398</v>
      </c>
      <c r="E147" s="3">
        <v>52.1</v>
      </c>
      <c r="F147" s="3">
        <v>82.6</v>
      </c>
      <c r="G147" s="3">
        <v>496912.5</v>
      </c>
      <c r="H147" s="3">
        <v>7.69</v>
      </c>
      <c r="I147" s="3">
        <v>527087.0</v>
      </c>
      <c r="J147" s="3">
        <v>727.9</v>
      </c>
      <c r="K147" s="3">
        <v>93.39</v>
      </c>
      <c r="L147" s="3">
        <v>25946.0</v>
      </c>
      <c r="M147" s="3">
        <v>20303.0</v>
      </c>
      <c r="N147" s="3">
        <v>247.45</v>
      </c>
      <c r="O147" s="3">
        <v>10.4418083302492</v>
      </c>
      <c r="P147" s="3">
        <v>83.11187701974119</v>
      </c>
      <c r="Q147" s="3">
        <v>10.14</v>
      </c>
      <c r="R147" s="3">
        <v>3448.51</v>
      </c>
      <c r="S147" s="3">
        <v>3.2</v>
      </c>
      <c r="T147" s="3"/>
      <c r="U147" s="3"/>
      <c r="V147" s="3"/>
      <c r="W147" s="3"/>
      <c r="X147" s="3"/>
      <c r="Y147" s="3"/>
      <c r="Z147" s="3"/>
    </row>
    <row r="148" ht="12.75" customHeight="1">
      <c r="A148" s="3" t="s">
        <v>237</v>
      </c>
      <c r="B148" s="3">
        <v>1991.0</v>
      </c>
      <c r="C148" s="3">
        <v>1991.999999999959</v>
      </c>
      <c r="D148" s="3">
        <v>85.4232183705786</v>
      </c>
      <c r="E148" s="3">
        <v>52.1</v>
      </c>
      <c r="F148" s="3">
        <v>82.6</v>
      </c>
      <c r="G148" s="3">
        <v>494367.2</v>
      </c>
      <c r="H148" s="3">
        <v>7.67</v>
      </c>
      <c r="I148" s="3">
        <v>530317.0</v>
      </c>
      <c r="J148" s="3">
        <v>721.8</v>
      </c>
      <c r="K148" s="3">
        <v>91.71</v>
      </c>
      <c r="L148" s="3">
        <v>26178.0</v>
      </c>
      <c r="M148" s="3">
        <v>20394.0</v>
      </c>
      <c r="N148" s="3">
        <v>243.78</v>
      </c>
      <c r="O148" s="3">
        <v>10.3580066455811</v>
      </c>
      <c r="P148" s="3">
        <v>82.94134534926533</v>
      </c>
      <c r="Q148" s="3">
        <v>9.84</v>
      </c>
      <c r="R148" s="3">
        <v>3512.36</v>
      </c>
      <c r="S148" s="3">
        <v>3.1</v>
      </c>
      <c r="T148" s="3"/>
      <c r="U148" s="3"/>
      <c r="V148" s="3"/>
      <c r="W148" s="3"/>
      <c r="X148" s="3"/>
      <c r="Y148" s="3"/>
      <c r="Z148" s="3"/>
    </row>
    <row r="149" ht="12.75" customHeight="1">
      <c r="A149" s="3" t="s">
        <v>58</v>
      </c>
      <c r="B149" s="3">
        <v>1992.0</v>
      </c>
      <c r="C149" s="3">
        <v>1992.0833333332923</v>
      </c>
      <c r="D149" s="3">
        <v>85.6166245569524</v>
      </c>
      <c r="E149" s="3">
        <v>52.0</v>
      </c>
      <c r="F149" s="3">
        <v>82.7</v>
      </c>
      <c r="G149" s="3">
        <v>496444.6</v>
      </c>
      <c r="H149" s="3">
        <v>7.08</v>
      </c>
      <c r="I149" s="3">
        <v>533323.0</v>
      </c>
      <c r="J149" s="3">
        <v>715.8</v>
      </c>
      <c r="K149" s="3">
        <v>90.69</v>
      </c>
      <c r="L149" s="3">
        <v>26417.0</v>
      </c>
      <c r="M149" s="3">
        <v>20525.0</v>
      </c>
      <c r="N149" s="3">
        <v>245.02</v>
      </c>
      <c r="O149" s="3">
        <v>10.3809763300549</v>
      </c>
      <c r="P149" s="3">
        <v>83.1</v>
      </c>
      <c r="Q149" s="3">
        <v>9.71</v>
      </c>
      <c r="R149" s="3">
        <v>3596.12</v>
      </c>
      <c r="S149" s="3">
        <v>3.1</v>
      </c>
      <c r="T149" s="3"/>
      <c r="U149" s="3"/>
      <c r="V149" s="3"/>
      <c r="W149" s="3"/>
      <c r="X149" s="3"/>
      <c r="Y149" s="3"/>
      <c r="Z149" s="3"/>
    </row>
    <row r="150" ht="12.75" customHeight="1">
      <c r="A150" s="3" t="s">
        <v>230</v>
      </c>
      <c r="B150" s="3">
        <v>1992.0</v>
      </c>
      <c r="C150" s="3">
        <v>1992.1666666666256</v>
      </c>
      <c r="D150" s="3">
        <v>85.8129712078817</v>
      </c>
      <c r="E150" s="3">
        <v>51.8</v>
      </c>
      <c r="F150" s="3">
        <v>82.8</v>
      </c>
      <c r="G150" s="3">
        <v>494475.1</v>
      </c>
      <c r="H150" s="3">
        <v>7.56</v>
      </c>
      <c r="I150" s="3">
        <v>536070.0</v>
      </c>
      <c r="J150" s="3">
        <v>715.1</v>
      </c>
      <c r="K150" s="3">
        <v>89.09</v>
      </c>
      <c r="L150" s="3">
        <v>25994.0</v>
      </c>
      <c r="M150" s="3">
        <v>20692.0</v>
      </c>
      <c r="N150" s="3">
        <v>247.32</v>
      </c>
      <c r="O150" s="3">
        <v>10.4856407936058</v>
      </c>
      <c r="P150" s="3">
        <v>83.2</v>
      </c>
      <c r="Q150" s="3">
        <v>9.68</v>
      </c>
      <c r="R150" s="3">
        <v>3581.94</v>
      </c>
      <c r="S150" s="3">
        <v>3.2</v>
      </c>
      <c r="T150" s="3"/>
      <c r="U150" s="3"/>
      <c r="V150" s="3"/>
      <c r="W150" s="3"/>
      <c r="X150" s="3"/>
      <c r="Y150" s="3"/>
      <c r="Z150" s="3"/>
    </row>
    <row r="151" ht="12.75" customHeight="1">
      <c r="A151" s="3" t="s">
        <v>231</v>
      </c>
      <c r="B151" s="3">
        <v>1992.0</v>
      </c>
      <c r="C151" s="3">
        <v>1992.2499999999588</v>
      </c>
      <c r="D151" s="3">
        <v>86.0070646887887</v>
      </c>
      <c r="E151" s="3">
        <v>51.9</v>
      </c>
      <c r="F151" s="3">
        <v>83.0</v>
      </c>
      <c r="G151" s="3">
        <v>495795.8</v>
      </c>
      <c r="H151" s="3">
        <v>7.65</v>
      </c>
      <c r="I151" s="3">
        <v>538143.0</v>
      </c>
      <c r="J151" s="3">
        <v>717.9</v>
      </c>
      <c r="K151" s="3">
        <v>89.0</v>
      </c>
      <c r="L151" s="3">
        <v>26397.0</v>
      </c>
      <c r="M151" s="3">
        <v>20726.0</v>
      </c>
      <c r="N151" s="3">
        <v>246.82</v>
      </c>
      <c r="O151" s="3">
        <v>11.1858838061256</v>
      </c>
      <c r="P151" s="3">
        <v>83.6</v>
      </c>
      <c r="Q151" s="3">
        <v>10.06</v>
      </c>
      <c r="R151" s="3">
        <v>3412.14</v>
      </c>
      <c r="S151" s="3">
        <v>3.3</v>
      </c>
      <c r="T151" s="3"/>
      <c r="U151" s="3"/>
      <c r="V151" s="3"/>
      <c r="W151" s="3"/>
      <c r="X151" s="3"/>
      <c r="Y151" s="3"/>
      <c r="Z151" s="3"/>
    </row>
    <row r="152" ht="12.75" customHeight="1">
      <c r="A152" s="3" t="s">
        <v>59</v>
      </c>
      <c r="B152" s="3">
        <v>1992.0</v>
      </c>
      <c r="C152" s="3">
        <v>1992.333333333292</v>
      </c>
      <c r="D152" s="3">
        <v>86.2221186548754</v>
      </c>
      <c r="E152" s="3">
        <v>52.0</v>
      </c>
      <c r="F152" s="3">
        <v>83.3</v>
      </c>
      <c r="G152" s="3">
        <v>496689.5</v>
      </c>
      <c r="H152" s="3">
        <v>6.85</v>
      </c>
      <c r="I152" s="3">
        <v>540338.0</v>
      </c>
      <c r="J152" s="3">
        <v>707.3</v>
      </c>
      <c r="K152" s="3">
        <v>89.2</v>
      </c>
      <c r="L152" s="3">
        <v>26500.0</v>
      </c>
      <c r="M152" s="3">
        <v>20925.0</v>
      </c>
      <c r="N152" s="3">
        <v>252.32</v>
      </c>
      <c r="O152" s="3">
        <v>10.7751278056819</v>
      </c>
      <c r="P152" s="3">
        <v>83.7</v>
      </c>
      <c r="Q152" s="3">
        <v>10.37</v>
      </c>
      <c r="R152" s="3">
        <v>3355.56</v>
      </c>
      <c r="S152" s="3">
        <v>3.2</v>
      </c>
      <c r="T152" s="3"/>
      <c r="U152" s="3"/>
      <c r="V152" s="3"/>
      <c r="W152" s="3"/>
      <c r="X152" s="3"/>
      <c r="Y152" s="3"/>
      <c r="Z152" s="3"/>
    </row>
    <row r="153" ht="12.75" customHeight="1">
      <c r="A153" s="3" t="s">
        <v>232</v>
      </c>
      <c r="B153" s="3">
        <v>1992.0</v>
      </c>
      <c r="C153" s="3">
        <v>1992.4166666666254</v>
      </c>
      <c r="D153" s="3">
        <v>86.2935255812335</v>
      </c>
      <c r="E153" s="3">
        <v>51.9</v>
      </c>
      <c r="F153" s="3">
        <v>83.5</v>
      </c>
      <c r="G153" s="3">
        <v>496306.6</v>
      </c>
      <c r="H153" s="3">
        <v>6.5</v>
      </c>
      <c r="I153" s="3">
        <v>543036.0</v>
      </c>
      <c r="J153" s="3">
        <v>703.5</v>
      </c>
      <c r="K153" s="3">
        <v>88.01</v>
      </c>
      <c r="L153" s="3">
        <v>26671.0</v>
      </c>
      <c r="M153" s="3">
        <v>20982.0</v>
      </c>
      <c r="N153" s="3">
        <v>254.46</v>
      </c>
      <c r="O153" s="3">
        <v>10.92679423583</v>
      </c>
      <c r="P153" s="3">
        <v>83.9</v>
      </c>
      <c r="Q153" s="3">
        <v>10.14</v>
      </c>
      <c r="R153" s="3">
        <v>3387.93</v>
      </c>
      <c r="S153" s="3">
        <v>3.2</v>
      </c>
      <c r="T153" s="3"/>
      <c r="U153" s="3"/>
      <c r="V153" s="3"/>
      <c r="W153" s="3"/>
      <c r="X153" s="3"/>
      <c r="Y153" s="3"/>
      <c r="Z153" s="3"/>
    </row>
    <row r="154" ht="12.75" customHeight="1">
      <c r="A154" s="3" t="s">
        <v>233</v>
      </c>
      <c r="B154" s="3">
        <v>1992.0</v>
      </c>
      <c r="C154" s="3">
        <v>1992.4999999999586</v>
      </c>
      <c r="D154" s="3">
        <v>86.5991078526729</v>
      </c>
      <c r="E154" s="3">
        <v>52.0</v>
      </c>
      <c r="F154" s="3">
        <v>83.5</v>
      </c>
      <c r="G154" s="3">
        <v>497205.1</v>
      </c>
      <c r="H154" s="3">
        <v>5.91</v>
      </c>
      <c r="I154" s="3">
        <v>544804.0</v>
      </c>
      <c r="J154" s="3">
        <v>718.1</v>
      </c>
      <c r="K154" s="3">
        <v>87.66</v>
      </c>
      <c r="L154" s="3">
        <v>26162.0</v>
      </c>
      <c r="M154" s="3">
        <v>21023.0</v>
      </c>
      <c r="N154" s="3">
        <v>260.0</v>
      </c>
      <c r="O154" s="3">
        <v>11.2846330627825</v>
      </c>
      <c r="P154" s="3">
        <v>84.1</v>
      </c>
      <c r="Q154" s="3">
        <v>9.72</v>
      </c>
      <c r="R154" s="3">
        <v>3387.7</v>
      </c>
      <c r="S154" s="3">
        <v>3.1</v>
      </c>
      <c r="T154" s="3"/>
      <c r="U154" s="3"/>
      <c r="V154" s="3"/>
      <c r="W154" s="3"/>
      <c r="X154" s="3"/>
      <c r="Y154" s="3"/>
      <c r="Z154" s="3"/>
    </row>
    <row r="155" ht="12.75" customHeight="1">
      <c r="A155" s="3" t="s">
        <v>60</v>
      </c>
      <c r="B155" s="3">
        <v>1992.0</v>
      </c>
      <c r="C155" s="3">
        <v>1992.5833333332919</v>
      </c>
      <c r="D155" s="3">
        <v>86.7349881404203</v>
      </c>
      <c r="E155" s="3">
        <v>52.0</v>
      </c>
      <c r="F155" s="3">
        <v>83.5</v>
      </c>
      <c r="G155" s="3">
        <v>497815.4</v>
      </c>
      <c r="H155" s="3">
        <v>5.5</v>
      </c>
      <c r="I155" s="3">
        <v>549916.0</v>
      </c>
      <c r="J155" s="3">
        <v>712.1</v>
      </c>
      <c r="K155" s="3">
        <v>87.39</v>
      </c>
      <c r="L155" s="3">
        <v>26729.0</v>
      </c>
      <c r="M155" s="3">
        <v>21278.0</v>
      </c>
      <c r="N155" s="3">
        <v>256.82</v>
      </c>
      <c r="O155" s="3">
        <v>11.2593389683136</v>
      </c>
      <c r="P155" s="3">
        <v>84.1</v>
      </c>
      <c r="Q155" s="3">
        <v>9.26</v>
      </c>
      <c r="R155" s="3">
        <v>3443.42</v>
      </c>
      <c r="S155" s="3">
        <v>3.1</v>
      </c>
      <c r="T155" s="3"/>
      <c r="U155" s="3"/>
      <c r="V155" s="3"/>
      <c r="W155" s="3"/>
      <c r="X155" s="3"/>
      <c r="Y155" s="3"/>
      <c r="Z155" s="3"/>
    </row>
    <row r="156" ht="12.75" customHeight="1">
      <c r="A156" s="3" t="s">
        <v>234</v>
      </c>
      <c r="B156" s="3">
        <v>1992.0</v>
      </c>
      <c r="C156" s="3">
        <v>1992.6666666666251</v>
      </c>
      <c r="D156" s="3">
        <v>86.8603173377664</v>
      </c>
      <c r="E156" s="3">
        <v>51.9</v>
      </c>
      <c r="F156" s="3">
        <v>83.7</v>
      </c>
      <c r="G156" s="3">
        <v>498735.4</v>
      </c>
      <c r="H156" s="3">
        <v>5.11</v>
      </c>
      <c r="I156" s="3">
        <v>553667.0</v>
      </c>
      <c r="J156" s="3">
        <v>710.9</v>
      </c>
      <c r="K156" s="3">
        <v>87.36</v>
      </c>
      <c r="L156" s="3">
        <v>26862.0</v>
      </c>
      <c r="M156" s="3">
        <v>21428.0</v>
      </c>
      <c r="N156" s="3">
        <v>255.48</v>
      </c>
      <c r="O156" s="3">
        <v>11.443376941113</v>
      </c>
      <c r="P156" s="3">
        <v>84.2</v>
      </c>
      <c r="Q156" s="3">
        <v>8.72</v>
      </c>
      <c r="R156" s="3">
        <v>3402.92</v>
      </c>
      <c r="S156" s="3">
        <v>3.2</v>
      </c>
      <c r="T156" s="3"/>
      <c r="U156" s="3"/>
      <c r="V156" s="3"/>
      <c r="W156" s="3"/>
      <c r="X156" s="3"/>
      <c r="Y156" s="3"/>
      <c r="Z156" s="3"/>
    </row>
    <row r="157" ht="12.75" customHeight="1">
      <c r="A157" s="3" t="s">
        <v>235</v>
      </c>
      <c r="B157" s="3">
        <v>1992.0</v>
      </c>
      <c r="C157" s="3">
        <v>1992.7499999999584</v>
      </c>
      <c r="D157" s="3">
        <v>87.1464125384573</v>
      </c>
      <c r="E157" s="3">
        <v>51.7</v>
      </c>
      <c r="F157" s="3">
        <v>83.7</v>
      </c>
      <c r="G157" s="3">
        <v>498992.7</v>
      </c>
      <c r="H157" s="3">
        <v>5.69</v>
      </c>
      <c r="I157" s="3">
        <v>557258.0</v>
      </c>
      <c r="J157" s="3">
        <v>714.3</v>
      </c>
      <c r="K157" s="3">
        <v>85.13</v>
      </c>
      <c r="L157" s="3">
        <v>27114.0</v>
      </c>
      <c r="M157" s="3">
        <v>21620.0</v>
      </c>
      <c r="N157" s="3">
        <v>258.7</v>
      </c>
      <c r="O157" s="3">
        <v>11.5385641418967</v>
      </c>
      <c r="P157" s="3">
        <v>84.3</v>
      </c>
      <c r="Q157" s="3">
        <v>8.54</v>
      </c>
      <c r="R157" s="3">
        <v>3297.88</v>
      </c>
      <c r="S157" s="3">
        <v>3.1</v>
      </c>
      <c r="T157" s="3"/>
      <c r="U157" s="3"/>
      <c r="V157" s="3"/>
      <c r="W157" s="3"/>
      <c r="X157" s="3"/>
      <c r="Y157" s="3"/>
      <c r="Z157" s="3"/>
    </row>
    <row r="158" ht="12.75" customHeight="1">
      <c r="A158" s="3" t="s">
        <v>61</v>
      </c>
      <c r="B158" s="3">
        <v>1992.0</v>
      </c>
      <c r="C158" s="3">
        <v>1992.8333333332916</v>
      </c>
      <c r="D158" s="3">
        <v>87.2916183706136</v>
      </c>
      <c r="E158" s="3">
        <v>51.7</v>
      </c>
      <c r="F158" s="3">
        <v>84.0</v>
      </c>
      <c r="G158" s="3">
        <v>499923.1</v>
      </c>
      <c r="H158" s="3">
        <v>7.37</v>
      </c>
      <c r="I158" s="3">
        <v>553713.0</v>
      </c>
      <c r="J158" s="3">
        <v>714.9</v>
      </c>
      <c r="K158" s="3">
        <v>83.98</v>
      </c>
      <c r="L158" s="3">
        <v>27175.0</v>
      </c>
      <c r="M158" s="3">
        <v>21731.0</v>
      </c>
      <c r="N158" s="3">
        <v>254.56</v>
      </c>
      <c r="O158" s="3">
        <v>11.4290537450196</v>
      </c>
      <c r="P158" s="3">
        <v>84.4</v>
      </c>
      <c r="Q158" s="3">
        <v>9.23</v>
      </c>
      <c r="R158" s="3">
        <v>3336.12</v>
      </c>
      <c r="S158" s="3">
        <v>3.1</v>
      </c>
      <c r="T158" s="3"/>
      <c r="U158" s="3"/>
      <c r="V158" s="3"/>
      <c r="W158" s="3"/>
      <c r="X158" s="3"/>
      <c r="Y158" s="3"/>
      <c r="Z158" s="3"/>
    </row>
    <row r="159" ht="12.75" customHeight="1">
      <c r="A159" s="3" t="s">
        <v>236</v>
      </c>
      <c r="B159" s="3">
        <v>1992.0</v>
      </c>
      <c r="C159" s="3">
        <v>1992.916666666625</v>
      </c>
      <c r="D159" s="3">
        <v>87.4069556827239</v>
      </c>
      <c r="E159" s="3">
        <v>52.0</v>
      </c>
      <c r="F159" s="3">
        <v>84.2</v>
      </c>
      <c r="G159" s="3">
        <v>498653.9</v>
      </c>
      <c r="H159" s="3">
        <v>8.82</v>
      </c>
      <c r="I159" s="3">
        <v>558189.0</v>
      </c>
      <c r="J159" s="3">
        <v>709.7</v>
      </c>
      <c r="K159" s="3">
        <v>83.43</v>
      </c>
      <c r="L159" s="3">
        <v>27400.0</v>
      </c>
      <c r="M159" s="3">
        <v>21978.0</v>
      </c>
      <c r="N159" s="3">
        <v>253.24</v>
      </c>
      <c r="O159" s="3">
        <v>12.1467390144737</v>
      </c>
      <c r="P159" s="3">
        <v>84.5</v>
      </c>
      <c r="Q159" s="3">
        <v>9.33</v>
      </c>
      <c r="R159" s="3">
        <v>3282.83</v>
      </c>
      <c r="S159" s="3">
        <v>3.0</v>
      </c>
      <c r="T159" s="3"/>
      <c r="U159" s="3"/>
      <c r="V159" s="3"/>
      <c r="W159" s="3"/>
      <c r="X159" s="3"/>
      <c r="Y159" s="3"/>
      <c r="Z159" s="3"/>
    </row>
    <row r="160" ht="12.75" customHeight="1">
      <c r="A160" s="3" t="s">
        <v>237</v>
      </c>
      <c r="B160" s="3">
        <v>1992.0</v>
      </c>
      <c r="C160" s="3">
        <v>1992.9999999999582</v>
      </c>
      <c r="D160" s="3">
        <v>87.6256234746386</v>
      </c>
      <c r="E160" s="3">
        <v>51.9</v>
      </c>
      <c r="F160" s="3">
        <v>84.4</v>
      </c>
      <c r="G160" s="3">
        <v>500185.0</v>
      </c>
      <c r="H160" s="3">
        <v>7.36</v>
      </c>
      <c r="I160" s="3">
        <v>557542.0</v>
      </c>
      <c r="J160" s="3">
        <v>716.0</v>
      </c>
      <c r="K160" s="3">
        <v>83.17</v>
      </c>
      <c r="L160" s="3">
        <v>27384.0</v>
      </c>
      <c r="M160" s="3">
        <v>22104.0</v>
      </c>
      <c r="N160" s="3">
        <v>255.98</v>
      </c>
      <c r="O160" s="3">
        <v>11.6970429817015</v>
      </c>
      <c r="P160" s="3">
        <v>84.7</v>
      </c>
      <c r="Q160" s="3">
        <v>9.48</v>
      </c>
      <c r="R160" s="3">
        <v>3350.44</v>
      </c>
      <c r="S160" s="3">
        <v>3.1</v>
      </c>
      <c r="T160" s="3"/>
      <c r="U160" s="3"/>
      <c r="V160" s="3"/>
      <c r="W160" s="3"/>
      <c r="X160" s="3"/>
      <c r="Y160" s="3"/>
      <c r="Z160" s="3"/>
    </row>
    <row r="161" ht="12.75" customHeight="1">
      <c r="A161" s="3" t="s">
        <v>58</v>
      </c>
      <c r="B161" s="3">
        <v>1993.0</v>
      </c>
      <c r="C161" s="3">
        <v>1993.0833333332914</v>
      </c>
      <c r="D161" s="3">
        <v>87.7986182096178</v>
      </c>
      <c r="E161" s="3">
        <v>51.8</v>
      </c>
      <c r="F161" s="3">
        <v>84.6</v>
      </c>
      <c r="G161" s="3">
        <v>501881.2</v>
      </c>
      <c r="H161" s="3">
        <v>6.81</v>
      </c>
      <c r="I161" s="3">
        <v>557845.0</v>
      </c>
      <c r="J161" s="3">
        <v>721.3</v>
      </c>
      <c r="K161" s="3">
        <v>83.12</v>
      </c>
      <c r="L161" s="3">
        <v>27385.0</v>
      </c>
      <c r="M161" s="3">
        <v>22185.0</v>
      </c>
      <c r="N161" s="3">
        <v>256.31</v>
      </c>
      <c r="O161" s="3">
        <v>11.1109751861199</v>
      </c>
      <c r="P161" s="3">
        <v>84.9</v>
      </c>
      <c r="Q161" s="3">
        <v>9.47</v>
      </c>
      <c r="R161" s="3">
        <v>3305.47</v>
      </c>
      <c r="S161" s="3">
        <v>2.9</v>
      </c>
      <c r="T161" s="3"/>
      <c r="U161" s="3"/>
      <c r="V161" s="3"/>
      <c r="W161" s="3"/>
      <c r="X161" s="3"/>
      <c r="Y161" s="3"/>
      <c r="Z161" s="3"/>
    </row>
    <row r="162" ht="12.75" customHeight="1">
      <c r="A162" s="3" t="s">
        <v>230</v>
      </c>
      <c r="B162" s="3">
        <v>1993.0</v>
      </c>
      <c r="C162" s="3">
        <v>1993.1666666666247</v>
      </c>
      <c r="D162" s="3">
        <v>87.9163211400632</v>
      </c>
      <c r="E162" s="3">
        <v>52.0</v>
      </c>
      <c r="F162" s="3">
        <v>84.7</v>
      </c>
      <c r="G162" s="3">
        <v>505226.8</v>
      </c>
      <c r="H162" s="3">
        <v>6.09</v>
      </c>
      <c r="I162" s="3">
        <v>560172.0</v>
      </c>
      <c r="J162" s="3">
        <v>716.3</v>
      </c>
      <c r="K162" s="3">
        <v>84.31</v>
      </c>
      <c r="L162" s="3">
        <v>27614.0</v>
      </c>
      <c r="M162" s="3">
        <v>22318.0</v>
      </c>
      <c r="N162" s="3">
        <v>266.81</v>
      </c>
      <c r="O162" s="3">
        <v>10.9026110774135</v>
      </c>
      <c r="P162" s="3">
        <v>85.2</v>
      </c>
      <c r="Q162" s="3">
        <v>9.44</v>
      </c>
      <c r="R162" s="3">
        <v>3451.69</v>
      </c>
      <c r="S162" s="3">
        <v>2.8</v>
      </c>
      <c r="T162" s="3"/>
      <c r="U162" s="3"/>
      <c r="V162" s="3"/>
      <c r="W162" s="3"/>
      <c r="X162" s="3"/>
      <c r="Y162" s="3"/>
      <c r="Z162" s="3"/>
    </row>
    <row r="163" ht="12.75" customHeight="1">
      <c r="A163" s="3" t="s">
        <v>231</v>
      </c>
      <c r="B163" s="3">
        <v>1993.0</v>
      </c>
      <c r="C163" s="3">
        <v>1993.249999999958</v>
      </c>
      <c r="D163" s="3">
        <v>88.115568890749</v>
      </c>
      <c r="E163" s="3">
        <v>52.3</v>
      </c>
      <c r="F163" s="3">
        <v>84.8</v>
      </c>
      <c r="G163" s="3">
        <v>508098.8</v>
      </c>
      <c r="H163" s="3">
        <v>5.36</v>
      </c>
      <c r="I163" s="3">
        <v>561140.0</v>
      </c>
      <c r="J163" s="3">
        <v>705.1</v>
      </c>
      <c r="K163" s="3">
        <v>85.04</v>
      </c>
      <c r="L163" s="3">
        <v>27614.0</v>
      </c>
      <c r="M163" s="3">
        <v>22424.0</v>
      </c>
      <c r="N163" s="3">
        <v>276.25</v>
      </c>
      <c r="O163" s="3">
        <v>11.4748305887668</v>
      </c>
      <c r="P163" s="3">
        <v>85.2</v>
      </c>
      <c r="Q163" s="3">
        <v>8.97</v>
      </c>
      <c r="R163" s="3">
        <v>3602.44</v>
      </c>
      <c r="S163" s="3">
        <v>2.6</v>
      </c>
      <c r="T163" s="3"/>
      <c r="U163" s="3"/>
      <c r="V163" s="3"/>
      <c r="W163" s="3"/>
      <c r="X163" s="3"/>
      <c r="Y163" s="3"/>
      <c r="Z163" s="3"/>
    </row>
    <row r="164" ht="12.75" customHeight="1">
      <c r="A164" s="3" t="s">
        <v>59</v>
      </c>
      <c r="B164" s="3">
        <v>1993.0</v>
      </c>
      <c r="C164" s="3">
        <v>1993.3333333332912</v>
      </c>
      <c r="D164" s="3">
        <v>88.2178693172649</v>
      </c>
      <c r="E164" s="3">
        <v>52.6</v>
      </c>
      <c r="F164" s="3">
        <v>84.9</v>
      </c>
      <c r="G164" s="3">
        <v>508747.9</v>
      </c>
      <c r="H164" s="3">
        <v>5.6</v>
      </c>
      <c r="I164" s="3">
        <v>563502.0</v>
      </c>
      <c r="J164" s="3">
        <v>691.0</v>
      </c>
      <c r="K164" s="3">
        <v>83.42</v>
      </c>
      <c r="L164" s="3">
        <v>28131.0</v>
      </c>
      <c r="M164" s="3">
        <v>22565.0</v>
      </c>
      <c r="N164" s="3">
        <v>265.84</v>
      </c>
      <c r="O164" s="3">
        <v>11.5400962384869</v>
      </c>
      <c r="P164" s="3">
        <v>85.3</v>
      </c>
      <c r="Q164" s="3">
        <v>8.89</v>
      </c>
      <c r="R164" s="3">
        <v>3789.41</v>
      </c>
      <c r="S164" s="3">
        <v>2.5</v>
      </c>
      <c r="T164" s="3"/>
      <c r="U164" s="3"/>
      <c r="V164" s="3"/>
      <c r="W164" s="3"/>
      <c r="X164" s="3"/>
      <c r="Y164" s="3"/>
      <c r="Z164" s="3"/>
    </row>
    <row r="165" ht="12.75" customHeight="1">
      <c r="A165" s="3" t="s">
        <v>232</v>
      </c>
      <c r="B165" s="3">
        <v>1993.0</v>
      </c>
      <c r="C165" s="3">
        <v>1993.4166666666245</v>
      </c>
      <c r="D165" s="3">
        <v>88.2757240506066</v>
      </c>
      <c r="E165" s="3">
        <v>52.2</v>
      </c>
      <c r="F165" s="3">
        <v>84.9</v>
      </c>
      <c r="G165" s="3">
        <v>507797.8</v>
      </c>
      <c r="H165" s="3">
        <v>5.1</v>
      </c>
      <c r="I165" s="3">
        <v>567285.0</v>
      </c>
      <c r="J165" s="3">
        <v>696.3</v>
      </c>
      <c r="K165" s="3">
        <v>82.81</v>
      </c>
      <c r="L165" s="3">
        <v>28043.0</v>
      </c>
      <c r="M165" s="3">
        <v>22719.0</v>
      </c>
      <c r="N165" s="3">
        <v>257.89</v>
      </c>
      <c r="O165" s="3">
        <v>11.6362456570729</v>
      </c>
      <c r="P165" s="3">
        <v>85.4</v>
      </c>
      <c r="Q165" s="3">
        <v>8.88</v>
      </c>
      <c r="R165" s="3">
        <v>3882.68</v>
      </c>
      <c r="S165" s="3">
        <v>2.5</v>
      </c>
      <c r="T165" s="3"/>
      <c r="U165" s="3"/>
      <c r="V165" s="3"/>
      <c r="W165" s="3"/>
      <c r="X165" s="3"/>
      <c r="Y165" s="3"/>
      <c r="Z165" s="3"/>
    </row>
    <row r="166" ht="12.75" customHeight="1">
      <c r="A166" s="3" t="s">
        <v>233</v>
      </c>
      <c r="B166" s="3">
        <v>1993.0</v>
      </c>
      <c r="C166" s="3">
        <v>1993.4999999999577</v>
      </c>
      <c r="D166" s="3">
        <v>88.4915764785172</v>
      </c>
      <c r="E166" s="3">
        <v>52.4</v>
      </c>
      <c r="F166" s="3">
        <v>85.1</v>
      </c>
      <c r="G166" s="3">
        <v>510576.7</v>
      </c>
      <c r="H166" s="3">
        <v>4.79</v>
      </c>
      <c r="I166" s="3">
        <v>571177.0</v>
      </c>
      <c r="J166" s="3">
        <v>698.4</v>
      </c>
      <c r="K166" s="3">
        <v>82.32</v>
      </c>
      <c r="L166" s="3">
        <v>28258.0</v>
      </c>
      <c r="M166" s="3">
        <v>23038.0</v>
      </c>
      <c r="N166" s="3">
        <v>250.8</v>
      </c>
      <c r="O166" s="3">
        <v>11.6178413340603</v>
      </c>
      <c r="P166" s="3">
        <v>85.4</v>
      </c>
      <c r="Q166" s="3">
        <v>8.86</v>
      </c>
      <c r="R166" s="3">
        <v>3966.37</v>
      </c>
      <c r="S166" s="3">
        <v>2.5</v>
      </c>
      <c r="T166" s="3"/>
      <c r="U166" s="3"/>
      <c r="V166" s="3"/>
      <c r="W166" s="3"/>
      <c r="X166" s="3"/>
      <c r="Y166" s="3"/>
      <c r="Z166" s="3"/>
    </row>
    <row r="167" ht="12.75" customHeight="1">
      <c r="A167" s="3" t="s">
        <v>60</v>
      </c>
      <c r="B167" s="3">
        <v>1993.0</v>
      </c>
      <c r="C167" s="3">
        <v>1993.583333333291</v>
      </c>
      <c r="D167" s="3">
        <v>88.6217301649915</v>
      </c>
      <c r="E167" s="3">
        <v>52.3</v>
      </c>
      <c r="F167" s="3">
        <v>85.4</v>
      </c>
      <c r="G167" s="3">
        <v>510210.9</v>
      </c>
      <c r="H167" s="3">
        <v>4.41</v>
      </c>
      <c r="I167" s="3">
        <v>572147.0</v>
      </c>
      <c r="J167" s="3">
        <v>688.2</v>
      </c>
      <c r="K167" s="3">
        <v>82.46</v>
      </c>
      <c r="L167" s="3">
        <v>28474.0</v>
      </c>
      <c r="M167" s="3">
        <v>23104.0</v>
      </c>
      <c r="N167" s="3">
        <v>246.38</v>
      </c>
      <c r="O167" s="3">
        <v>11.7108155805273</v>
      </c>
      <c r="P167" s="3">
        <v>85.5</v>
      </c>
      <c r="Q167" s="3">
        <v>8.68</v>
      </c>
      <c r="R167" s="3">
        <v>3967.23</v>
      </c>
      <c r="S167" s="3">
        <v>2.4</v>
      </c>
      <c r="T167" s="3"/>
      <c r="U167" s="3"/>
      <c r="V167" s="3"/>
      <c r="W167" s="3"/>
      <c r="X167" s="3"/>
      <c r="Y167" s="3"/>
      <c r="Z167" s="3"/>
    </row>
    <row r="168" ht="12.75" customHeight="1">
      <c r="A168" s="3" t="s">
        <v>234</v>
      </c>
      <c r="B168" s="3">
        <v>1993.0</v>
      </c>
      <c r="C168" s="3">
        <v>1993.6666666666242</v>
      </c>
      <c r="D168" s="3">
        <v>88.7786711725201</v>
      </c>
      <c r="E168" s="3">
        <v>52.5</v>
      </c>
      <c r="F168" s="3">
        <v>85.5</v>
      </c>
      <c r="G168" s="3">
        <v>510710.6</v>
      </c>
      <c r="H168" s="3">
        <v>4.9</v>
      </c>
      <c r="I168" s="3">
        <v>574335.0</v>
      </c>
      <c r="J168" s="3">
        <v>683.7</v>
      </c>
      <c r="K168" s="3">
        <v>80.72</v>
      </c>
      <c r="L168" s="3">
        <v>28298.0</v>
      </c>
      <c r="M168" s="3">
        <v>23254.0</v>
      </c>
      <c r="N168" s="3">
        <v>248.94</v>
      </c>
      <c r="O168" s="3">
        <v>11.3830025393498</v>
      </c>
      <c r="P168" s="3">
        <v>85.7</v>
      </c>
      <c r="Q168" s="3">
        <v>8.58</v>
      </c>
      <c r="R168" s="3">
        <v>4137.55</v>
      </c>
      <c r="S168" s="3">
        <v>2.5</v>
      </c>
      <c r="T168" s="3"/>
      <c r="U168" s="3"/>
      <c r="V168" s="3"/>
      <c r="W168" s="3"/>
      <c r="X168" s="3"/>
      <c r="Y168" s="3"/>
      <c r="Z168" s="3"/>
    </row>
    <row r="169" ht="12.75" customHeight="1">
      <c r="A169" s="3" t="s">
        <v>235</v>
      </c>
      <c r="B169" s="3">
        <v>1993.0</v>
      </c>
      <c r="C169" s="3">
        <v>1993.7499999999575</v>
      </c>
      <c r="D169" s="3">
        <v>88.8543017588591</v>
      </c>
      <c r="E169" s="3">
        <v>52.6</v>
      </c>
      <c r="F169" s="3">
        <v>85.6</v>
      </c>
      <c r="G169" s="3">
        <v>514012.6</v>
      </c>
      <c r="H169" s="3">
        <v>4.9</v>
      </c>
      <c r="I169" s="3">
        <v>576086.0</v>
      </c>
      <c r="J169" s="3">
        <v>682.3</v>
      </c>
      <c r="K169" s="3">
        <v>79.7</v>
      </c>
      <c r="L169" s="3">
        <v>28717.0</v>
      </c>
      <c r="M169" s="3">
        <v>23410.0</v>
      </c>
      <c r="N169" s="3">
        <v>249.91</v>
      </c>
      <c r="O169" s="3">
        <v>11.40607843765</v>
      </c>
      <c r="P169" s="3">
        <v>85.8</v>
      </c>
      <c r="Q169" s="3">
        <v>8.57</v>
      </c>
      <c r="R169" s="3">
        <v>3990.61</v>
      </c>
      <c r="S169" s="3">
        <v>2.3</v>
      </c>
      <c r="T169" s="3"/>
      <c r="U169" s="3"/>
      <c r="V169" s="3"/>
      <c r="W169" s="3"/>
      <c r="X169" s="3"/>
      <c r="Y169" s="3"/>
      <c r="Z169" s="3"/>
    </row>
    <row r="170" ht="12.75" customHeight="1">
      <c r="A170" s="3" t="s">
        <v>61</v>
      </c>
      <c r="B170" s="3">
        <v>1993.0</v>
      </c>
      <c r="C170" s="3">
        <v>1993.8333333332907</v>
      </c>
      <c r="D170" s="3">
        <v>89.0071458380334</v>
      </c>
      <c r="E170" s="3">
        <v>52.5</v>
      </c>
      <c r="F170" s="3">
        <v>85.7</v>
      </c>
      <c r="G170" s="3">
        <v>515279.6</v>
      </c>
      <c r="H170" s="3">
        <v>4.63</v>
      </c>
      <c r="I170" s="3">
        <v>575140.0</v>
      </c>
      <c r="J170" s="3">
        <v>676.5</v>
      </c>
      <c r="K170" s="3">
        <v>79.56</v>
      </c>
      <c r="L170" s="3">
        <v>29010.0</v>
      </c>
      <c r="M170" s="3">
        <v>23569.0</v>
      </c>
      <c r="N170" s="3">
        <v>249.74</v>
      </c>
      <c r="O170" s="3">
        <v>11.2870551279309</v>
      </c>
      <c r="P170" s="3">
        <v>86.0</v>
      </c>
      <c r="Q170" s="3">
        <v>8.55</v>
      </c>
      <c r="R170" s="3">
        <v>4255.54</v>
      </c>
      <c r="S170" s="3">
        <v>2.3</v>
      </c>
      <c r="T170" s="3"/>
      <c r="U170" s="3"/>
      <c r="V170" s="3"/>
      <c r="W170" s="3"/>
      <c r="X170" s="3"/>
      <c r="Y170" s="3"/>
      <c r="Z170" s="3"/>
    </row>
    <row r="171" ht="12.75" customHeight="1">
      <c r="A171" s="3" t="s">
        <v>236</v>
      </c>
      <c r="B171" s="3">
        <v>1993.0</v>
      </c>
      <c r="C171" s="3">
        <v>1993.916666666624</v>
      </c>
      <c r="D171" s="3">
        <v>89.1151812252759</v>
      </c>
      <c r="E171" s="3">
        <v>52.5</v>
      </c>
      <c r="F171" s="3">
        <v>86.0</v>
      </c>
      <c r="G171" s="3">
        <v>516958.5</v>
      </c>
      <c r="H171" s="3">
        <v>4.36</v>
      </c>
      <c r="I171" s="3">
        <v>575782.0</v>
      </c>
      <c r="J171" s="3">
        <v>680.3</v>
      </c>
      <c r="K171" s="3">
        <v>80.4</v>
      </c>
      <c r="L171" s="3">
        <v>28902.0</v>
      </c>
      <c r="M171" s="3">
        <v>23671.0</v>
      </c>
      <c r="N171" s="3">
        <v>257.35</v>
      </c>
      <c r="O171" s="3">
        <v>11.3292422916427</v>
      </c>
      <c r="P171" s="3">
        <v>86.1</v>
      </c>
      <c r="Q171" s="3">
        <v>7.84</v>
      </c>
      <c r="R171" s="3">
        <v>4180.21</v>
      </c>
      <c r="S171" s="3">
        <v>2.3</v>
      </c>
      <c r="T171" s="3"/>
      <c r="U171" s="3"/>
      <c r="V171" s="3"/>
      <c r="W171" s="3"/>
      <c r="X171" s="3"/>
      <c r="Y171" s="3"/>
      <c r="Z171" s="3"/>
    </row>
    <row r="172" ht="12.75" customHeight="1">
      <c r="A172" s="3" t="s">
        <v>237</v>
      </c>
      <c r="B172" s="3">
        <v>1993.0</v>
      </c>
      <c r="C172" s="3">
        <v>1993.9999999999573</v>
      </c>
      <c r="D172" s="3">
        <v>89.3306115131149</v>
      </c>
      <c r="E172" s="3">
        <v>52.4</v>
      </c>
      <c r="F172" s="3">
        <v>86.2</v>
      </c>
      <c r="G172" s="3">
        <v>518757.7</v>
      </c>
      <c r="H172" s="3">
        <v>4.11</v>
      </c>
      <c r="I172" s="3">
        <v>576936.0</v>
      </c>
      <c r="J172" s="3">
        <v>672.0</v>
      </c>
      <c r="K172" s="3">
        <v>79.57</v>
      </c>
      <c r="L172" s="3">
        <v>28833.0</v>
      </c>
      <c r="M172" s="3">
        <v>23700.0</v>
      </c>
      <c r="N172" s="3">
        <v>260.57</v>
      </c>
      <c r="O172" s="3">
        <v>11.4110489398764</v>
      </c>
      <c r="P172" s="3">
        <v>86.1</v>
      </c>
      <c r="Q172" s="3">
        <v>7.71</v>
      </c>
      <c r="R172" s="3">
        <v>4321.43</v>
      </c>
      <c r="S172" s="3">
        <v>2.1</v>
      </c>
      <c r="T172" s="3"/>
      <c r="U172" s="3"/>
      <c r="V172" s="3"/>
      <c r="W172" s="3"/>
      <c r="X172" s="3"/>
      <c r="Y172" s="3"/>
      <c r="Z172" s="3"/>
    </row>
    <row r="173" ht="12.75" customHeight="1">
      <c r="A173" s="3" t="s">
        <v>58</v>
      </c>
      <c r="B173" s="3">
        <v>1994.0</v>
      </c>
      <c r="C173" s="3">
        <v>1994.0833333332905</v>
      </c>
      <c r="D173" s="3">
        <v>89.4799802490324</v>
      </c>
      <c r="E173" s="3">
        <v>52.4</v>
      </c>
      <c r="F173" s="3">
        <v>86.2</v>
      </c>
      <c r="G173" s="3">
        <v>519294.8</v>
      </c>
      <c r="H173" s="3">
        <v>3.88</v>
      </c>
      <c r="I173" s="3">
        <v>578317.0</v>
      </c>
      <c r="J173" s="3">
        <v>676.0</v>
      </c>
      <c r="K173" s="3">
        <v>80.65</v>
      </c>
      <c r="L173" s="3">
        <v>29205.0</v>
      </c>
      <c r="M173" s="3">
        <v>24150.0</v>
      </c>
      <c r="N173" s="3">
        <v>261.62</v>
      </c>
      <c r="O173" s="3">
        <v>11.304477621888</v>
      </c>
      <c r="P173" s="3">
        <v>86.0</v>
      </c>
      <c r="Q173" s="3">
        <v>7.33</v>
      </c>
      <c r="R173" s="3">
        <v>4554.85</v>
      </c>
      <c r="S173" s="3">
        <v>2.2</v>
      </c>
      <c r="T173" s="3"/>
      <c r="U173" s="3"/>
      <c r="V173" s="3"/>
      <c r="W173" s="3"/>
      <c r="X173" s="3"/>
      <c r="Y173" s="3"/>
      <c r="Z173" s="3"/>
    </row>
    <row r="174" ht="12.75" customHeight="1">
      <c r="A174" s="3" t="s">
        <v>230</v>
      </c>
      <c r="B174" s="3">
        <v>1994.0</v>
      </c>
      <c r="C174" s="3">
        <v>1994.1666666666238</v>
      </c>
      <c r="D174" s="3">
        <v>89.5179023244119</v>
      </c>
      <c r="E174" s="3">
        <v>52.4</v>
      </c>
      <c r="F174" s="3">
        <v>86.4</v>
      </c>
      <c r="G174" s="3">
        <v>521213.5</v>
      </c>
      <c r="H174" s="3">
        <v>4.1</v>
      </c>
      <c r="I174" s="3">
        <v>578920.0</v>
      </c>
      <c r="J174" s="3">
        <v>689.8</v>
      </c>
      <c r="K174" s="3">
        <v>78.86</v>
      </c>
      <c r="L174" s="3">
        <v>29066.0</v>
      </c>
      <c r="M174" s="3">
        <v>24199.0</v>
      </c>
      <c r="N174" s="3">
        <v>264.12</v>
      </c>
      <c r="O174" s="3">
        <v>11.0333423654711</v>
      </c>
      <c r="P174" s="3">
        <v>85.3</v>
      </c>
      <c r="Q174" s="3">
        <v>7.2</v>
      </c>
      <c r="R174" s="3">
        <v>4423.84</v>
      </c>
      <c r="S174" s="3">
        <v>2.2</v>
      </c>
      <c r="T174" s="3"/>
      <c r="U174" s="3"/>
      <c r="V174" s="3"/>
      <c r="W174" s="3"/>
      <c r="X174" s="3"/>
      <c r="Y174" s="3"/>
      <c r="Z174" s="3"/>
    </row>
    <row r="175" ht="12.75" customHeight="1">
      <c r="A175" s="3" t="s">
        <v>231</v>
      </c>
      <c r="B175" s="3">
        <v>1994.0</v>
      </c>
      <c r="C175" s="3">
        <v>1994.249999999957</v>
      </c>
      <c r="D175" s="3">
        <v>89.6193466590164</v>
      </c>
      <c r="E175" s="3">
        <v>52.3</v>
      </c>
      <c r="F175" s="3">
        <v>86.5</v>
      </c>
      <c r="G175" s="3">
        <v>524262.5</v>
      </c>
      <c r="H175" s="3">
        <v>5.64</v>
      </c>
      <c r="I175" s="3">
        <v>575189.0</v>
      </c>
      <c r="J175" s="3">
        <v>694.5</v>
      </c>
      <c r="K175" s="3">
        <v>77.29</v>
      </c>
      <c r="L175" s="3">
        <v>29409.0</v>
      </c>
      <c r="M175" s="3">
        <v>24323.0</v>
      </c>
      <c r="N175" s="3">
        <v>262.14</v>
      </c>
      <c r="O175" s="3">
        <v>10.7636203084671</v>
      </c>
      <c r="P175" s="3">
        <v>85.3</v>
      </c>
      <c r="Q175" s="3">
        <v>7.89</v>
      </c>
      <c r="R175" s="3">
        <v>4329.62</v>
      </c>
      <c r="S175" s="3">
        <v>2.3</v>
      </c>
      <c r="T175" s="3"/>
      <c r="U175" s="3"/>
      <c r="V175" s="3"/>
      <c r="W175" s="3"/>
      <c r="X175" s="3"/>
      <c r="Y175" s="3"/>
      <c r="Z175" s="3"/>
    </row>
    <row r="176" ht="12.75" customHeight="1">
      <c r="A176" s="3" t="s">
        <v>59</v>
      </c>
      <c r="B176" s="3">
        <v>1994.0</v>
      </c>
      <c r="C176" s="3">
        <v>1994.3333333332903</v>
      </c>
      <c r="D176" s="3">
        <v>89.82018242132</v>
      </c>
      <c r="E176" s="3">
        <v>52.4</v>
      </c>
      <c r="F176" s="3">
        <v>86.6</v>
      </c>
      <c r="G176" s="3">
        <v>526139.0</v>
      </c>
      <c r="H176" s="3">
        <v>6.07</v>
      </c>
      <c r="I176" s="3">
        <v>574866.0</v>
      </c>
      <c r="J176" s="3">
        <v>710.3</v>
      </c>
      <c r="K176" s="3">
        <v>76.2</v>
      </c>
      <c r="L176" s="3">
        <v>29412.0</v>
      </c>
      <c r="M176" s="3">
        <v>24538.0</v>
      </c>
      <c r="N176" s="3">
        <v>255.7</v>
      </c>
      <c r="O176" s="3">
        <v>10.9838316165503</v>
      </c>
      <c r="P176" s="3">
        <v>85.3</v>
      </c>
      <c r="Q176" s="3">
        <v>9.43</v>
      </c>
      <c r="R176" s="3">
        <v>4267.12</v>
      </c>
      <c r="S176" s="3">
        <v>2.3</v>
      </c>
      <c r="T176" s="3"/>
      <c r="U176" s="3"/>
      <c r="V176" s="3"/>
      <c r="W176" s="3"/>
      <c r="X176" s="3"/>
      <c r="Y176" s="3"/>
      <c r="Z176" s="3"/>
    </row>
    <row r="177" ht="12.75" customHeight="1">
      <c r="A177" s="3" t="s">
        <v>232</v>
      </c>
      <c r="B177" s="3">
        <v>1994.0</v>
      </c>
      <c r="C177" s="3">
        <v>1994.4166666666235</v>
      </c>
      <c r="D177" s="3">
        <v>89.957655453147</v>
      </c>
      <c r="E177" s="3">
        <v>52.3</v>
      </c>
      <c r="F177" s="3">
        <v>86.5</v>
      </c>
      <c r="G177" s="3">
        <v>527774.5</v>
      </c>
      <c r="H177" s="3">
        <v>6.31</v>
      </c>
      <c r="I177" s="3">
        <v>574306.0</v>
      </c>
      <c r="J177" s="3">
        <v>723.8</v>
      </c>
      <c r="K177" s="3">
        <v>76.17</v>
      </c>
      <c r="L177" s="3">
        <v>29789.0</v>
      </c>
      <c r="M177" s="3">
        <v>24714.0</v>
      </c>
      <c r="N177" s="3">
        <v>265.64</v>
      </c>
      <c r="O177" s="3">
        <v>10.6404065612979</v>
      </c>
      <c r="P177" s="3">
        <v>85.2</v>
      </c>
      <c r="Q177" s="3">
        <v>9.48</v>
      </c>
      <c r="R177" s="3">
        <v>4326.77</v>
      </c>
      <c r="S177" s="3">
        <v>2.4</v>
      </c>
      <c r="T177" s="3"/>
      <c r="U177" s="3"/>
      <c r="V177" s="3"/>
      <c r="W177" s="3"/>
      <c r="X177" s="3"/>
      <c r="Y177" s="3"/>
      <c r="Z177" s="3"/>
    </row>
    <row r="178" ht="12.75" customHeight="1">
      <c r="A178" s="3" t="s">
        <v>233</v>
      </c>
      <c r="B178" s="3">
        <v>1994.0</v>
      </c>
      <c r="C178" s="3">
        <v>1994.4999999999568</v>
      </c>
      <c r="D178" s="3">
        <v>89.9789753498169</v>
      </c>
      <c r="E178" s="3">
        <v>52.4</v>
      </c>
      <c r="F178" s="3">
        <v>86.7</v>
      </c>
      <c r="G178" s="3">
        <v>532074.5</v>
      </c>
      <c r="H178" s="3">
        <v>6.92</v>
      </c>
      <c r="I178" s="3">
        <v>576278.0</v>
      </c>
      <c r="J178" s="3">
        <v>730.7</v>
      </c>
      <c r="K178" s="3">
        <v>75.82</v>
      </c>
      <c r="L178" s="3">
        <v>29455.0</v>
      </c>
      <c r="M178" s="3">
        <v>24777.0</v>
      </c>
      <c r="N178" s="3">
        <v>268.65</v>
      </c>
      <c r="O178" s="3">
        <v>10.2889799463839</v>
      </c>
      <c r="P178" s="3">
        <v>85.3</v>
      </c>
      <c r="Q178" s="3">
        <v>9.8</v>
      </c>
      <c r="R178" s="3">
        <v>4025.25</v>
      </c>
      <c r="S178" s="3">
        <v>2.3</v>
      </c>
      <c r="T178" s="3"/>
      <c r="U178" s="3"/>
      <c r="V178" s="3"/>
      <c r="W178" s="3"/>
      <c r="X178" s="3"/>
      <c r="Y178" s="3"/>
      <c r="Z178" s="3"/>
    </row>
    <row r="179" ht="12.75" customHeight="1">
      <c r="A179" s="3" t="s">
        <v>60</v>
      </c>
      <c r="B179" s="3">
        <v>1994.0</v>
      </c>
      <c r="C179" s="3">
        <v>1994.58333333329</v>
      </c>
      <c r="D179" s="3">
        <v>90.1055952193691</v>
      </c>
      <c r="E179" s="3">
        <v>52.3</v>
      </c>
      <c r="F179" s="3">
        <v>86.8</v>
      </c>
      <c r="G179" s="3">
        <v>532950.7</v>
      </c>
      <c r="H179" s="3">
        <v>6.04</v>
      </c>
      <c r="I179" s="3">
        <v>579403.0</v>
      </c>
      <c r="J179" s="3">
        <v>736.2</v>
      </c>
      <c r="K179" s="3">
        <v>75.37</v>
      </c>
      <c r="L179" s="3">
        <v>28909.0</v>
      </c>
      <c r="M179" s="3">
        <v>25023.0</v>
      </c>
      <c r="N179" s="3">
        <v>266.43</v>
      </c>
      <c r="O179" s="3">
        <v>10.1594436355831</v>
      </c>
      <c r="P179" s="3">
        <v>85.6</v>
      </c>
      <c r="Q179" s="3">
        <v>10.69</v>
      </c>
      <c r="R179" s="3">
        <v>4178.97</v>
      </c>
      <c r="S179" s="3">
        <v>2.2</v>
      </c>
      <c r="T179" s="3"/>
      <c r="U179" s="3"/>
      <c r="V179" s="3"/>
      <c r="W179" s="3"/>
      <c r="X179" s="3"/>
      <c r="Y179" s="3"/>
      <c r="Z179" s="3"/>
    </row>
    <row r="180" ht="12.75" customHeight="1">
      <c r="A180" s="3" t="s">
        <v>234</v>
      </c>
      <c r="B180" s="3">
        <v>1994.0</v>
      </c>
      <c r="C180" s="3">
        <v>1994.6666666666233</v>
      </c>
      <c r="D180" s="3">
        <v>90.1912545164065</v>
      </c>
      <c r="E180" s="3">
        <v>52.4</v>
      </c>
      <c r="F180" s="3">
        <v>86.9</v>
      </c>
      <c r="G180" s="3">
        <v>535450.3</v>
      </c>
      <c r="H180" s="3">
        <v>5.6</v>
      </c>
      <c r="I180" s="3">
        <v>581760.0</v>
      </c>
      <c r="J180" s="3">
        <v>738.7</v>
      </c>
      <c r="K180" s="3">
        <v>75.68</v>
      </c>
      <c r="L180" s="3">
        <v>28945.0</v>
      </c>
      <c r="M180" s="3">
        <v>24934.0</v>
      </c>
      <c r="N180" s="3">
        <v>263.63</v>
      </c>
      <c r="O180" s="3">
        <v>10.2314512541516</v>
      </c>
      <c r="P180" s="3">
        <v>85.8</v>
      </c>
      <c r="Q180" s="3">
        <v>10.33</v>
      </c>
      <c r="R180" s="3">
        <v>4349.5</v>
      </c>
      <c r="S180" s="3">
        <v>2.2</v>
      </c>
      <c r="T180" s="3"/>
      <c r="U180" s="3"/>
      <c r="V180" s="3"/>
      <c r="W180" s="3"/>
      <c r="X180" s="3"/>
      <c r="Y180" s="3"/>
      <c r="Z180" s="3"/>
    </row>
    <row r="181" ht="12.75" customHeight="1">
      <c r="A181" s="3" t="s">
        <v>235</v>
      </c>
      <c r="B181" s="3">
        <v>1994.0</v>
      </c>
      <c r="C181" s="3">
        <v>1994.7499999999566</v>
      </c>
      <c r="D181" s="3">
        <v>90.36677419892</v>
      </c>
      <c r="E181" s="3">
        <v>52.4</v>
      </c>
      <c r="F181" s="3">
        <v>87.1</v>
      </c>
      <c r="G181" s="3">
        <v>536700.2</v>
      </c>
      <c r="H181" s="3">
        <v>5.54</v>
      </c>
      <c r="I181" s="3">
        <v>584363.0</v>
      </c>
      <c r="J181" s="3">
        <v>746.3</v>
      </c>
      <c r="K181" s="3">
        <v>76.84</v>
      </c>
      <c r="L181" s="3">
        <v>29236.0</v>
      </c>
      <c r="M181" s="3">
        <v>25154.0</v>
      </c>
      <c r="N181" s="3">
        <v>257.02</v>
      </c>
      <c r="O181" s="3">
        <v>10.0634620904045</v>
      </c>
      <c r="P181" s="3">
        <v>85.9</v>
      </c>
      <c r="Q181" s="3">
        <v>10.01</v>
      </c>
      <c r="R181" s="3">
        <v>4354.18</v>
      </c>
      <c r="S181" s="3">
        <v>2.3</v>
      </c>
      <c r="T181" s="3"/>
      <c r="U181" s="3"/>
      <c r="V181" s="3"/>
      <c r="W181" s="3"/>
      <c r="X181" s="3"/>
      <c r="Y181" s="3"/>
      <c r="Z181" s="3"/>
    </row>
    <row r="182" ht="12.75" customHeight="1">
      <c r="A182" s="3" t="s">
        <v>61</v>
      </c>
      <c r="B182" s="3">
        <v>1994.0</v>
      </c>
      <c r="C182" s="3">
        <v>1994.8333333332898</v>
      </c>
      <c r="D182" s="3">
        <v>90.4219276938575</v>
      </c>
      <c r="E182" s="3">
        <v>52.4</v>
      </c>
      <c r="F182" s="3">
        <v>87.2</v>
      </c>
      <c r="G182" s="3">
        <v>538589.1</v>
      </c>
      <c r="H182" s="3">
        <v>5.62</v>
      </c>
      <c r="I182" s="3">
        <v>585144.0</v>
      </c>
      <c r="J182" s="3">
        <v>748.6</v>
      </c>
      <c r="K182" s="3">
        <v>76.85</v>
      </c>
      <c r="L182" s="3">
        <v>29187.0</v>
      </c>
      <c r="M182" s="3">
        <v>25272.0</v>
      </c>
      <c r="N182" s="3">
        <v>258.03</v>
      </c>
      <c r="O182" s="3">
        <v>9.93508973469074</v>
      </c>
      <c r="P182" s="3">
        <v>85.8</v>
      </c>
      <c r="Q182" s="3">
        <v>9.84</v>
      </c>
      <c r="R182" s="3">
        <v>4291.65</v>
      </c>
      <c r="S182" s="3">
        <v>2.4</v>
      </c>
      <c r="T182" s="3"/>
      <c r="U182" s="3"/>
      <c r="V182" s="3"/>
      <c r="W182" s="3"/>
      <c r="X182" s="3"/>
      <c r="Y182" s="3"/>
      <c r="Z182" s="3"/>
    </row>
    <row r="183" ht="12.75" customHeight="1">
      <c r="A183" s="3" t="s">
        <v>236</v>
      </c>
      <c r="B183" s="3">
        <v>1994.0</v>
      </c>
      <c r="C183" s="3">
        <v>1994.916666666623</v>
      </c>
      <c r="D183" s="3">
        <v>90.6236880104042</v>
      </c>
      <c r="E183" s="3">
        <v>52.3</v>
      </c>
      <c r="F183" s="3">
        <v>87.3</v>
      </c>
      <c r="G183" s="3">
        <v>541007.8</v>
      </c>
      <c r="H183" s="3">
        <v>6.04</v>
      </c>
      <c r="I183" s="3">
        <v>585579.0</v>
      </c>
      <c r="J183" s="3">
        <v>753.4</v>
      </c>
      <c r="K183" s="3">
        <v>76.13</v>
      </c>
      <c r="L183" s="3">
        <v>29124.0</v>
      </c>
      <c r="M183" s="3">
        <v>25295.0</v>
      </c>
      <c r="N183" s="3">
        <v>268.48</v>
      </c>
      <c r="O183" s="3">
        <v>9.64738164930351</v>
      </c>
      <c r="P183" s="3">
        <v>86.1</v>
      </c>
      <c r="Q183" s="3">
        <v>9.85</v>
      </c>
      <c r="R183" s="3">
        <v>4093.41</v>
      </c>
      <c r="S183" s="3">
        <v>2.4</v>
      </c>
      <c r="T183" s="3"/>
      <c r="U183" s="3"/>
      <c r="V183" s="3"/>
      <c r="W183" s="3"/>
      <c r="X183" s="3"/>
      <c r="Y183" s="3"/>
      <c r="Z183" s="3"/>
    </row>
    <row r="184" ht="12.75" customHeight="1">
      <c r="A184" s="3" t="s">
        <v>237</v>
      </c>
      <c r="B184" s="3">
        <v>1994.0</v>
      </c>
      <c r="C184" s="3">
        <v>1994.9999999999563</v>
      </c>
      <c r="D184" s="3">
        <v>90.7398093581616</v>
      </c>
      <c r="E184" s="3">
        <v>52.3</v>
      </c>
      <c r="F184" s="3">
        <v>87.7</v>
      </c>
      <c r="G184" s="3">
        <v>543700.3</v>
      </c>
      <c r="H184" s="3">
        <v>7.43</v>
      </c>
      <c r="I184" s="3">
        <v>586756.0</v>
      </c>
      <c r="J184" s="3">
        <v>748.5</v>
      </c>
      <c r="K184" s="3">
        <v>75.09</v>
      </c>
      <c r="L184" s="3">
        <v>29322.0</v>
      </c>
      <c r="M184" s="3">
        <v>25450.0</v>
      </c>
      <c r="N184" s="3">
        <v>266.82</v>
      </c>
      <c r="O184" s="3">
        <v>9.59915968142932</v>
      </c>
      <c r="P184" s="3">
        <v>86.4</v>
      </c>
      <c r="Q184" s="3">
        <v>10.25</v>
      </c>
      <c r="R184" s="3">
        <v>4213.61</v>
      </c>
      <c r="S184" s="3">
        <v>2.5</v>
      </c>
      <c r="T184" s="3"/>
      <c r="U184" s="3"/>
      <c r="V184" s="3"/>
      <c r="W184" s="3"/>
      <c r="X184" s="3"/>
      <c r="Y184" s="3"/>
      <c r="Z184" s="3"/>
    </row>
    <row r="185" ht="12.75" customHeight="1">
      <c r="A185" s="3" t="s">
        <v>58</v>
      </c>
      <c r="B185" s="3">
        <v>1995.0</v>
      </c>
      <c r="C185" s="3">
        <v>1995.0833333332896</v>
      </c>
      <c r="D185" s="3">
        <v>90.8668607199539</v>
      </c>
      <c r="E185" s="3">
        <v>52.3</v>
      </c>
      <c r="F185" s="3">
        <v>88.0</v>
      </c>
      <c r="G185" s="3">
        <v>543000.2</v>
      </c>
      <c r="H185" s="3">
        <v>8.38</v>
      </c>
      <c r="I185" s="3">
        <v>589587.0</v>
      </c>
      <c r="J185" s="3">
        <v>746.5</v>
      </c>
      <c r="K185" s="3">
        <v>73.62</v>
      </c>
      <c r="L185" s="3">
        <v>29325.0</v>
      </c>
      <c r="M185" s="3">
        <v>25504.0</v>
      </c>
      <c r="N185" s="3">
        <v>273.27</v>
      </c>
      <c r="O185" s="3">
        <v>9.63708622756496</v>
      </c>
      <c r="P185" s="3">
        <v>86.6</v>
      </c>
      <c r="Q185" s="3">
        <v>10.6</v>
      </c>
      <c r="R185" s="3">
        <v>4017.48</v>
      </c>
      <c r="S185" s="3">
        <v>2.4</v>
      </c>
      <c r="T185" s="3"/>
      <c r="U185" s="3"/>
      <c r="V185" s="3"/>
      <c r="W185" s="3"/>
      <c r="X185" s="3"/>
      <c r="Y185" s="3"/>
      <c r="Z185" s="3"/>
    </row>
    <row r="186" ht="12.75" customHeight="1">
      <c r="A186" s="3" t="s">
        <v>230</v>
      </c>
      <c r="B186" s="3">
        <v>1995.0</v>
      </c>
      <c r="C186" s="3">
        <v>1995.1666666666229</v>
      </c>
      <c r="D186" s="3">
        <v>91.0126815296869</v>
      </c>
      <c r="E186" s="3">
        <v>52.2</v>
      </c>
      <c r="F186" s="3">
        <v>88.2</v>
      </c>
      <c r="G186" s="3">
        <v>543217.0</v>
      </c>
      <c r="H186" s="3">
        <v>8.38</v>
      </c>
      <c r="I186" s="3">
        <v>590297.0</v>
      </c>
      <c r="J186" s="3">
        <v>737.1</v>
      </c>
      <c r="K186" s="3">
        <v>74.11</v>
      </c>
      <c r="L186" s="3">
        <v>29448.0</v>
      </c>
      <c r="M186" s="3">
        <v>25554.0</v>
      </c>
      <c r="N186" s="3">
        <v>270.88</v>
      </c>
      <c r="O186" s="3">
        <v>9.56123890227475</v>
      </c>
      <c r="P186" s="3">
        <v>87.0</v>
      </c>
      <c r="Q186" s="3">
        <v>10.48</v>
      </c>
      <c r="R186" s="3">
        <v>4124.81</v>
      </c>
      <c r="S186" s="3">
        <v>2.4</v>
      </c>
      <c r="T186" s="3"/>
      <c r="U186" s="3"/>
      <c r="V186" s="3"/>
      <c r="W186" s="3"/>
      <c r="X186" s="3"/>
      <c r="Y186" s="3"/>
      <c r="Z186" s="3"/>
    </row>
    <row r="187" ht="12.75" customHeight="1">
      <c r="A187" s="3" t="s">
        <v>231</v>
      </c>
      <c r="B187" s="3">
        <v>1995.0</v>
      </c>
      <c r="C187" s="3">
        <v>1995.2499999999561</v>
      </c>
      <c r="D187" s="3">
        <v>91.1275961275537</v>
      </c>
      <c r="E187" s="3">
        <v>52.2</v>
      </c>
      <c r="F187" s="3">
        <v>88.3</v>
      </c>
      <c r="G187" s="3">
        <v>540004.3</v>
      </c>
      <c r="H187" s="3">
        <v>8.47</v>
      </c>
      <c r="I187" s="3">
        <v>592711.0</v>
      </c>
      <c r="J187" s="3">
        <v>739.9</v>
      </c>
      <c r="K187" s="3">
        <v>72.97</v>
      </c>
      <c r="L187" s="3">
        <v>29601.0</v>
      </c>
      <c r="M187" s="3">
        <v>25947.0</v>
      </c>
      <c r="N187" s="3">
        <v>270.75</v>
      </c>
      <c r="O187" s="3">
        <v>9.79046809173378</v>
      </c>
      <c r="P187" s="3">
        <v>87.2</v>
      </c>
      <c r="Q187" s="3">
        <v>9.93</v>
      </c>
      <c r="R187" s="3">
        <v>4313.61</v>
      </c>
      <c r="S187" s="3">
        <v>2.4</v>
      </c>
      <c r="T187" s="3"/>
      <c r="U187" s="3"/>
      <c r="V187" s="3"/>
      <c r="W187" s="3"/>
      <c r="X187" s="3"/>
      <c r="Y187" s="3"/>
      <c r="Z187" s="3"/>
    </row>
    <row r="188" ht="12.75" customHeight="1">
      <c r="A188" s="3" t="s">
        <v>59</v>
      </c>
      <c r="B188" s="3">
        <v>1995.0</v>
      </c>
      <c r="C188" s="3">
        <v>1995.3333333332894</v>
      </c>
      <c r="D188" s="3">
        <v>91.2262623344981</v>
      </c>
      <c r="E188" s="3">
        <v>52.1</v>
      </c>
      <c r="F188" s="3">
        <v>88.5</v>
      </c>
      <c r="G188" s="3">
        <v>540195.1</v>
      </c>
      <c r="H188" s="3">
        <v>8.17</v>
      </c>
      <c r="I188" s="3">
        <v>595452.0</v>
      </c>
      <c r="J188" s="3">
        <v>730.1</v>
      </c>
      <c r="K188" s="3">
        <v>73.96</v>
      </c>
      <c r="L188" s="3">
        <v>29399.0</v>
      </c>
      <c r="M188" s="3">
        <v>25823.0</v>
      </c>
      <c r="N188" s="3">
        <v>272.77</v>
      </c>
      <c r="O188" s="3">
        <v>9.58070766672726</v>
      </c>
      <c r="P188" s="3">
        <v>87.4</v>
      </c>
      <c r="Q188" s="3">
        <v>9.66</v>
      </c>
      <c r="R188" s="3">
        <v>4279.47</v>
      </c>
      <c r="S188" s="3">
        <v>2.3</v>
      </c>
      <c r="T188" s="3"/>
      <c r="U188" s="3"/>
      <c r="V188" s="3"/>
      <c r="W188" s="3"/>
      <c r="X188" s="3"/>
      <c r="Y188" s="3"/>
      <c r="Z188" s="3"/>
    </row>
    <row r="189" ht="12.75" customHeight="1">
      <c r="A189" s="3" t="s">
        <v>232</v>
      </c>
      <c r="B189" s="3">
        <v>1995.0</v>
      </c>
      <c r="C189" s="3">
        <v>1995.4166666666226</v>
      </c>
      <c r="D189" s="3">
        <v>91.3363926865076</v>
      </c>
      <c r="E189" s="3">
        <v>52.0</v>
      </c>
      <c r="F189" s="3">
        <v>88.6</v>
      </c>
      <c r="G189" s="3">
        <v>540863.2</v>
      </c>
      <c r="H189" s="3">
        <v>7.64</v>
      </c>
      <c r="I189" s="3">
        <v>597958.0</v>
      </c>
      <c r="J189" s="3">
        <v>722.1</v>
      </c>
      <c r="K189" s="3">
        <v>75.06</v>
      </c>
      <c r="L189" s="3">
        <v>29374.0</v>
      </c>
      <c r="M189" s="3">
        <v>25787.0</v>
      </c>
      <c r="N189" s="3">
        <v>273.28</v>
      </c>
      <c r="O189" s="3">
        <v>9.53674314038571</v>
      </c>
      <c r="P189" s="3">
        <v>87.7</v>
      </c>
      <c r="Q189" s="3">
        <v>8.98</v>
      </c>
      <c r="R189" s="3">
        <v>4448.64</v>
      </c>
      <c r="S189" s="3">
        <v>2.3</v>
      </c>
      <c r="T189" s="3"/>
      <c r="U189" s="3"/>
      <c r="V189" s="3"/>
      <c r="W189" s="3"/>
      <c r="X189" s="3"/>
      <c r="Y189" s="3"/>
      <c r="Z189" s="3"/>
    </row>
    <row r="190" ht="12.75" customHeight="1">
      <c r="A190" s="3" t="s">
        <v>233</v>
      </c>
      <c r="B190" s="3">
        <v>1995.0</v>
      </c>
      <c r="C190" s="3">
        <v>1995.499999999956</v>
      </c>
      <c r="D190" s="3">
        <v>91.367817192988</v>
      </c>
      <c r="E190" s="3">
        <v>51.8</v>
      </c>
      <c r="F190" s="3">
        <v>88.7</v>
      </c>
      <c r="G190" s="3">
        <v>540741.0</v>
      </c>
      <c r="H190" s="3">
        <v>6.97</v>
      </c>
      <c r="I190" s="3">
        <v>602452.0</v>
      </c>
      <c r="J190" s="3">
        <v>717.9</v>
      </c>
      <c r="K190" s="3">
        <v>74.07</v>
      </c>
      <c r="L190" s="3">
        <v>29433.0</v>
      </c>
      <c r="M190" s="3">
        <v>25899.0</v>
      </c>
      <c r="N190" s="3">
        <v>276.33</v>
      </c>
      <c r="O190" s="3">
        <v>9.4710674121136</v>
      </c>
      <c r="P190" s="3">
        <v>87.7</v>
      </c>
      <c r="Q190" s="3">
        <v>8.67</v>
      </c>
      <c r="R190" s="3">
        <v>4527.15</v>
      </c>
      <c r="S190" s="3">
        <v>2.3</v>
      </c>
      <c r="T190" s="3"/>
      <c r="U190" s="3"/>
      <c r="V190" s="3"/>
      <c r="W190" s="3"/>
      <c r="X190" s="3"/>
      <c r="Y190" s="3"/>
      <c r="Z190" s="3"/>
    </row>
    <row r="191" ht="12.75" customHeight="1">
      <c r="A191" s="3" t="s">
        <v>60</v>
      </c>
      <c r="B191" s="3">
        <v>1995.0</v>
      </c>
      <c r="C191" s="3">
        <v>1995.5833333332891</v>
      </c>
      <c r="D191" s="3">
        <v>91.4888907119378</v>
      </c>
      <c r="E191" s="3">
        <v>51.8</v>
      </c>
      <c r="F191" s="3">
        <v>88.9</v>
      </c>
      <c r="G191" s="3">
        <v>541261.9</v>
      </c>
      <c r="H191" s="3">
        <v>6.87</v>
      </c>
      <c r="I191" s="3">
        <v>605202.0</v>
      </c>
      <c r="J191" s="3">
        <v>713.9</v>
      </c>
      <c r="K191" s="3">
        <v>75.04</v>
      </c>
      <c r="L191" s="3">
        <v>29591.0</v>
      </c>
      <c r="M191" s="3">
        <v>25838.0</v>
      </c>
      <c r="N191" s="3">
        <v>280.66</v>
      </c>
      <c r="O191" s="3">
        <v>9.83648348247451</v>
      </c>
      <c r="P191" s="3">
        <v>87.8</v>
      </c>
      <c r="Q191" s="3">
        <v>8.54</v>
      </c>
      <c r="R191" s="3">
        <v>4615.05</v>
      </c>
      <c r="S191" s="3">
        <v>2.3</v>
      </c>
      <c r="T191" s="3"/>
      <c r="U191" s="3"/>
      <c r="V191" s="3"/>
      <c r="W191" s="3"/>
      <c r="X191" s="3"/>
      <c r="Y191" s="3"/>
      <c r="Z191" s="3"/>
    </row>
    <row r="192" ht="12.75" customHeight="1">
      <c r="A192" s="3" t="s">
        <v>234</v>
      </c>
      <c r="B192" s="3">
        <v>1995.0</v>
      </c>
      <c r="C192" s="3">
        <v>1995.6666666666224</v>
      </c>
      <c r="D192" s="3">
        <v>91.599572422634</v>
      </c>
      <c r="E192" s="3">
        <v>51.8</v>
      </c>
      <c r="F192" s="3">
        <v>89.0</v>
      </c>
      <c r="G192" s="3">
        <v>542612.8</v>
      </c>
      <c r="H192" s="3">
        <v>6.59</v>
      </c>
      <c r="I192" s="3">
        <v>607669.0</v>
      </c>
      <c r="J192" s="3">
        <v>717.9</v>
      </c>
      <c r="K192" s="3">
        <v>76.13</v>
      </c>
      <c r="L192" s="3">
        <v>29747.0</v>
      </c>
      <c r="M192" s="3">
        <v>26002.0</v>
      </c>
      <c r="N192" s="3">
        <v>281.01</v>
      </c>
      <c r="O192" s="3">
        <v>9.61905395608437</v>
      </c>
      <c r="P192" s="3">
        <v>87.7</v>
      </c>
      <c r="Q192" s="3">
        <v>8.94</v>
      </c>
      <c r="R192" s="3">
        <v>4516.7</v>
      </c>
      <c r="S192" s="3">
        <v>2.3</v>
      </c>
      <c r="T192" s="3"/>
      <c r="U192" s="3"/>
      <c r="V192" s="3"/>
      <c r="W192" s="3"/>
      <c r="X192" s="3"/>
      <c r="Y192" s="3"/>
      <c r="Z192" s="3"/>
    </row>
    <row r="193" ht="12.75" customHeight="1">
      <c r="A193" s="3" t="s">
        <v>235</v>
      </c>
      <c r="B193" s="3">
        <v>1995.0</v>
      </c>
      <c r="C193" s="3">
        <v>1995.7499999999557</v>
      </c>
      <c r="D193" s="3">
        <v>91.6736528150928</v>
      </c>
      <c r="E193" s="3">
        <v>51.7</v>
      </c>
      <c r="F193" s="3">
        <v>89.3</v>
      </c>
      <c r="G193" s="3">
        <v>542903.2</v>
      </c>
      <c r="H193" s="3">
        <v>6.71</v>
      </c>
      <c r="I193" s="3">
        <v>611226.0</v>
      </c>
      <c r="J193" s="3">
        <v>726.3</v>
      </c>
      <c r="K193" s="3">
        <v>76.83</v>
      </c>
      <c r="L193" s="3">
        <v>29617.0</v>
      </c>
      <c r="M193" s="3">
        <v>26012.0</v>
      </c>
      <c r="N193" s="3">
        <v>288.27</v>
      </c>
      <c r="O193" s="3">
        <v>9.14384953794751</v>
      </c>
      <c r="P193" s="3">
        <v>87.8</v>
      </c>
      <c r="Q193" s="3">
        <v>8.95</v>
      </c>
      <c r="R193" s="3">
        <v>4529.75</v>
      </c>
      <c r="S193" s="3">
        <v>2.4</v>
      </c>
      <c r="T193" s="3"/>
      <c r="U193" s="3"/>
      <c r="V193" s="3"/>
      <c r="W193" s="3"/>
      <c r="X193" s="3"/>
      <c r="Y193" s="3"/>
      <c r="Z193" s="3"/>
    </row>
    <row r="194" ht="12.75" customHeight="1">
      <c r="A194" s="3" t="s">
        <v>61</v>
      </c>
      <c r="B194" s="3">
        <v>1995.0</v>
      </c>
      <c r="C194" s="3">
        <v>1995.833333333289</v>
      </c>
      <c r="D194" s="3">
        <v>91.8382716717333</v>
      </c>
      <c r="E194" s="3">
        <v>51.4</v>
      </c>
      <c r="F194" s="3">
        <v>89.3</v>
      </c>
      <c r="G194" s="3">
        <v>542352.2</v>
      </c>
      <c r="H194" s="3">
        <v>7.65</v>
      </c>
      <c r="I194" s="3">
        <v>611162.0</v>
      </c>
      <c r="J194" s="3">
        <v>729.7</v>
      </c>
      <c r="K194" s="3">
        <v>76.86</v>
      </c>
      <c r="L194" s="3">
        <v>29574.0</v>
      </c>
      <c r="M194" s="3">
        <v>26001.0</v>
      </c>
      <c r="N194" s="3">
        <v>285.37</v>
      </c>
      <c r="O194" s="3">
        <v>9.2362752138445</v>
      </c>
      <c r="P194" s="3">
        <v>87.8</v>
      </c>
      <c r="Q194" s="3">
        <v>8.75</v>
      </c>
      <c r="R194" s="3">
        <v>4459.16</v>
      </c>
      <c r="S194" s="3">
        <v>2.3</v>
      </c>
      <c r="T194" s="3"/>
      <c r="U194" s="3"/>
      <c r="V194" s="3"/>
      <c r="W194" s="3"/>
      <c r="X194" s="3"/>
      <c r="Y194" s="3"/>
      <c r="Z194" s="3"/>
    </row>
    <row r="195" ht="12.75" customHeight="1">
      <c r="A195" s="3" t="s">
        <v>236</v>
      </c>
      <c r="B195" s="3">
        <v>1995.0</v>
      </c>
      <c r="C195" s="3">
        <v>1995.9166666666222</v>
      </c>
      <c r="D195" s="3">
        <v>91.9308051164134</v>
      </c>
      <c r="E195" s="3">
        <v>51.3</v>
      </c>
      <c r="F195" s="3">
        <v>89.4</v>
      </c>
      <c r="G195" s="3">
        <v>543587.1</v>
      </c>
      <c r="H195" s="3">
        <v>6.07</v>
      </c>
      <c r="I195" s="3">
        <v>612183.0</v>
      </c>
      <c r="J195" s="3">
        <v>716.8</v>
      </c>
      <c r="K195" s="3">
        <v>76.52</v>
      </c>
      <c r="L195" s="3">
        <v>29711.0</v>
      </c>
      <c r="M195" s="3">
        <v>26014.0</v>
      </c>
      <c r="N195" s="3">
        <v>289.71</v>
      </c>
      <c r="O195" s="3">
        <v>9.20567132284145</v>
      </c>
      <c r="P195" s="3">
        <v>87.9</v>
      </c>
      <c r="Q195" s="3">
        <v>8.66</v>
      </c>
      <c r="R195" s="3">
        <v>4661.18</v>
      </c>
      <c r="S195" s="3">
        <v>2.3</v>
      </c>
      <c r="T195" s="3"/>
      <c r="U195" s="3"/>
      <c r="V195" s="3"/>
      <c r="W195" s="3"/>
      <c r="X195" s="3"/>
      <c r="Y195" s="3"/>
      <c r="Z195" s="3"/>
    </row>
    <row r="196" ht="12.75" customHeight="1">
      <c r="A196" s="3" t="s">
        <v>237</v>
      </c>
      <c r="B196" s="3">
        <v>1995.0</v>
      </c>
      <c r="C196" s="3">
        <v>1995.9999999999554</v>
      </c>
      <c r="D196" s="3">
        <v>91.9492227066177</v>
      </c>
      <c r="E196" s="3">
        <v>51.3</v>
      </c>
      <c r="F196" s="3">
        <v>89.3</v>
      </c>
      <c r="G196" s="3">
        <v>543313.8</v>
      </c>
      <c r="H196" s="3">
        <v>5.79</v>
      </c>
      <c r="I196" s="3">
        <v>614130.0</v>
      </c>
      <c r="J196" s="3">
        <v>722.3</v>
      </c>
      <c r="K196" s="3">
        <v>75.76</v>
      </c>
      <c r="L196" s="3">
        <v>29626.0</v>
      </c>
      <c r="M196" s="3">
        <v>26169.0</v>
      </c>
      <c r="N196" s="3">
        <v>294.69</v>
      </c>
      <c r="O196" s="3">
        <v>9.3382865605987</v>
      </c>
      <c r="P196" s="3">
        <v>87.9</v>
      </c>
      <c r="Q196" s="3">
        <v>8.46</v>
      </c>
      <c r="R196" s="3">
        <v>4713.54</v>
      </c>
      <c r="S196" s="3">
        <v>2.2</v>
      </c>
      <c r="T196" s="3"/>
      <c r="U196" s="3"/>
      <c r="V196" s="3"/>
      <c r="W196" s="3"/>
      <c r="X196" s="3"/>
      <c r="Y196" s="3"/>
      <c r="Z196" s="3"/>
    </row>
    <row r="197" ht="12.75" customHeight="1">
      <c r="A197" s="3" t="s">
        <v>58</v>
      </c>
      <c r="B197" s="3">
        <v>1996.0</v>
      </c>
      <c r="C197" s="3">
        <v>1996.0833333332887</v>
      </c>
      <c r="D197" s="3">
        <v>92.0625983850338</v>
      </c>
      <c r="E197" s="3">
        <v>51.3</v>
      </c>
      <c r="F197" s="3">
        <v>89.5</v>
      </c>
      <c r="G197" s="3">
        <v>545637.4</v>
      </c>
      <c r="H197" s="3">
        <v>5.37</v>
      </c>
      <c r="I197" s="3">
        <v>616492.0</v>
      </c>
      <c r="J197" s="3">
        <v>716.7</v>
      </c>
      <c r="K197" s="3">
        <v>76.15</v>
      </c>
      <c r="L197" s="3">
        <v>29601.0</v>
      </c>
      <c r="M197" s="3">
        <v>26093.0</v>
      </c>
      <c r="N197" s="3">
        <v>289.39</v>
      </c>
      <c r="O197" s="3">
        <v>9.45535507872936</v>
      </c>
      <c r="P197" s="3">
        <v>88.0</v>
      </c>
      <c r="Q197" s="3">
        <v>8.02</v>
      </c>
      <c r="R197" s="3">
        <v>4968.43</v>
      </c>
      <c r="S197" s="3">
        <v>2.2</v>
      </c>
      <c r="T197" s="3"/>
      <c r="U197" s="3"/>
      <c r="V197" s="3"/>
      <c r="W197" s="3"/>
      <c r="X197" s="3"/>
      <c r="Y197" s="3"/>
      <c r="Z197" s="3"/>
    </row>
    <row r="198" ht="12.75" customHeight="1">
      <c r="A198" s="3" t="s">
        <v>230</v>
      </c>
      <c r="B198" s="3">
        <v>1996.0</v>
      </c>
      <c r="C198" s="3">
        <v>1996.166666666622</v>
      </c>
      <c r="D198" s="3">
        <v>92.2053016959208</v>
      </c>
      <c r="E198" s="3">
        <v>51.0</v>
      </c>
      <c r="F198" s="3">
        <v>89.6</v>
      </c>
      <c r="G198" s="3">
        <v>546101.4</v>
      </c>
      <c r="H198" s="3">
        <v>5.5</v>
      </c>
      <c r="I198" s="3">
        <v>621134.0</v>
      </c>
      <c r="J198" s="3">
        <v>711.6</v>
      </c>
      <c r="K198" s="3">
        <v>75.66</v>
      </c>
      <c r="L198" s="3">
        <v>29827.0</v>
      </c>
      <c r="M198" s="3">
        <v>26109.0</v>
      </c>
      <c r="N198" s="3">
        <v>288.98</v>
      </c>
      <c r="O198" s="3">
        <v>9.46907151000195</v>
      </c>
      <c r="P198" s="3">
        <v>88.1</v>
      </c>
      <c r="Q198" s="3">
        <v>7.79</v>
      </c>
      <c r="R198" s="3">
        <v>4933.72</v>
      </c>
      <c r="S198" s="3">
        <v>2.2</v>
      </c>
      <c r="T198" s="3"/>
      <c r="U198" s="3"/>
      <c r="V198" s="3"/>
      <c r="W198" s="3"/>
      <c r="X198" s="3"/>
      <c r="Y198" s="3"/>
      <c r="Z198" s="3"/>
    </row>
    <row r="199" ht="12.75" customHeight="1">
      <c r="A199" s="3" t="s">
        <v>231</v>
      </c>
      <c r="B199" s="3">
        <v>1996.0</v>
      </c>
      <c r="C199" s="3">
        <v>1996.2499999999552</v>
      </c>
      <c r="D199" s="3">
        <v>92.228310153041</v>
      </c>
      <c r="E199" s="3">
        <v>50.9</v>
      </c>
      <c r="F199" s="3">
        <v>89.8</v>
      </c>
      <c r="G199" s="3">
        <v>545676.4</v>
      </c>
      <c r="H199" s="3">
        <v>5.25</v>
      </c>
      <c r="I199" s="3">
        <v>624116.0</v>
      </c>
      <c r="J199" s="3">
        <v>715.7</v>
      </c>
      <c r="K199" s="3">
        <v>76.27</v>
      </c>
      <c r="L199" s="3">
        <v>29698.0</v>
      </c>
      <c r="M199" s="3">
        <v>26331.0</v>
      </c>
      <c r="N199" s="3">
        <v>292.92</v>
      </c>
      <c r="O199" s="3">
        <v>9.55416026906949</v>
      </c>
      <c r="P199" s="3">
        <v>88.5</v>
      </c>
      <c r="Q199" s="3">
        <v>8.16</v>
      </c>
      <c r="R199" s="3">
        <v>4970.83</v>
      </c>
      <c r="S199" s="3">
        <v>2.1</v>
      </c>
      <c r="T199" s="3"/>
      <c r="U199" s="3"/>
      <c r="V199" s="3"/>
      <c r="W199" s="3"/>
      <c r="X199" s="3"/>
      <c r="Y199" s="3"/>
      <c r="Z199" s="3"/>
    </row>
    <row r="200" ht="12.75" customHeight="1">
      <c r="A200" s="3" t="s">
        <v>59</v>
      </c>
      <c r="B200" s="3">
        <v>1996.0</v>
      </c>
      <c r="C200" s="3">
        <v>1996.3333333332885</v>
      </c>
      <c r="D200" s="3">
        <v>92.3362148125836</v>
      </c>
      <c r="E200" s="3">
        <v>50.6</v>
      </c>
      <c r="F200" s="3">
        <v>89.9</v>
      </c>
      <c r="G200" s="3">
        <v>547352.3</v>
      </c>
      <c r="H200" s="3">
        <v>5.0</v>
      </c>
      <c r="I200" s="3">
        <v>625341.0</v>
      </c>
      <c r="J200" s="3">
        <v>713.4</v>
      </c>
      <c r="K200" s="3">
        <v>76.8</v>
      </c>
      <c r="L200" s="3">
        <v>29729.0</v>
      </c>
      <c r="M200" s="3">
        <v>26342.0</v>
      </c>
      <c r="N200" s="3">
        <v>301.34</v>
      </c>
      <c r="O200" s="3">
        <v>9.32384992474239</v>
      </c>
      <c r="P200" s="3">
        <v>88.7</v>
      </c>
      <c r="Q200" s="3">
        <v>8.48</v>
      </c>
      <c r="R200" s="3">
        <v>5146.47</v>
      </c>
      <c r="S200" s="3">
        <v>2.0</v>
      </c>
      <c r="T200" s="3"/>
      <c r="U200" s="3"/>
      <c r="V200" s="3"/>
      <c r="W200" s="3"/>
      <c r="X200" s="3"/>
      <c r="Y200" s="3"/>
      <c r="Z200" s="3"/>
    </row>
    <row r="201" ht="12.75" customHeight="1">
      <c r="A201" s="3" t="s">
        <v>232</v>
      </c>
      <c r="B201" s="3">
        <v>1996.0</v>
      </c>
      <c r="C201" s="3">
        <v>1996.4166666666217</v>
      </c>
      <c r="D201" s="3">
        <v>92.5227647969635</v>
      </c>
      <c r="E201" s="3">
        <v>50.5</v>
      </c>
      <c r="F201" s="3">
        <v>90.1</v>
      </c>
      <c r="G201" s="3">
        <v>547463.2</v>
      </c>
      <c r="H201" s="3">
        <v>5.0</v>
      </c>
      <c r="I201" s="3">
        <v>628699.0</v>
      </c>
      <c r="J201" s="3">
        <v>698.5</v>
      </c>
      <c r="K201" s="3">
        <v>76.27</v>
      </c>
      <c r="L201" s="3">
        <v>29958.0</v>
      </c>
      <c r="M201" s="3">
        <v>26553.0</v>
      </c>
      <c r="N201" s="3">
        <v>300.69</v>
      </c>
      <c r="O201" s="3">
        <v>9.21623702441747</v>
      </c>
      <c r="P201" s="3">
        <v>88.9</v>
      </c>
      <c r="Q201" s="3">
        <v>8.47</v>
      </c>
      <c r="R201" s="3">
        <v>5246.4</v>
      </c>
      <c r="S201" s="3">
        <v>2.1</v>
      </c>
      <c r="T201" s="3"/>
      <c r="U201" s="3"/>
      <c r="V201" s="3"/>
      <c r="W201" s="3"/>
      <c r="X201" s="3"/>
      <c r="Y201" s="3"/>
      <c r="Z201" s="3"/>
    </row>
    <row r="202" ht="12.75" customHeight="1">
      <c r="A202" s="3" t="s">
        <v>233</v>
      </c>
      <c r="B202" s="3">
        <v>1996.0</v>
      </c>
      <c r="C202" s="3">
        <v>1996.499999999955</v>
      </c>
      <c r="D202" s="3">
        <v>92.655851110487</v>
      </c>
      <c r="E202" s="3">
        <v>50.6</v>
      </c>
      <c r="F202" s="3">
        <v>90.1</v>
      </c>
      <c r="G202" s="3">
        <v>548693.2</v>
      </c>
      <c r="H202" s="3">
        <v>5.0</v>
      </c>
      <c r="I202" s="3">
        <v>631070.0</v>
      </c>
      <c r="J202" s="3">
        <v>711.8</v>
      </c>
      <c r="K202" s="3">
        <v>76.55</v>
      </c>
      <c r="L202" s="3">
        <v>30116.0</v>
      </c>
      <c r="M202" s="3">
        <v>26662.0</v>
      </c>
      <c r="N202" s="3">
        <v>293.92</v>
      </c>
      <c r="O202" s="3">
        <v>9.78930259627177</v>
      </c>
      <c r="P202" s="3">
        <v>88.9</v>
      </c>
      <c r="Q202" s="3">
        <v>8.48</v>
      </c>
      <c r="R202" s="3">
        <v>5044.07</v>
      </c>
      <c r="S202" s="3">
        <v>2.2</v>
      </c>
      <c r="T202" s="3"/>
      <c r="U202" s="3"/>
      <c r="V202" s="3"/>
      <c r="W202" s="3"/>
      <c r="X202" s="3"/>
      <c r="Y202" s="3"/>
      <c r="Z202" s="3"/>
    </row>
    <row r="203" ht="12.75" customHeight="1">
      <c r="A203" s="3" t="s">
        <v>60</v>
      </c>
      <c r="B203" s="3">
        <v>1996.0</v>
      </c>
      <c r="C203" s="3">
        <v>1996.5833333332882</v>
      </c>
      <c r="D203" s="3">
        <v>92.7755925318583</v>
      </c>
      <c r="E203" s="3">
        <v>50.6</v>
      </c>
      <c r="F203" s="3">
        <v>90.4</v>
      </c>
      <c r="G203" s="3">
        <v>551125.4</v>
      </c>
      <c r="H203" s="3">
        <v>4.75</v>
      </c>
      <c r="I203" s="3">
        <v>629685.0</v>
      </c>
      <c r="J203" s="3">
        <v>716.7</v>
      </c>
      <c r="K203" s="3">
        <v>76.27</v>
      </c>
      <c r="L203" s="3">
        <v>30303.0</v>
      </c>
      <c r="M203" s="3">
        <v>26711.0</v>
      </c>
      <c r="N203" s="3">
        <v>295.85</v>
      </c>
      <c r="O203" s="3">
        <v>9.71524920781783</v>
      </c>
      <c r="P203" s="3">
        <v>88.9</v>
      </c>
      <c r="Q203" s="3">
        <v>8.48</v>
      </c>
      <c r="R203" s="3">
        <v>4929.15</v>
      </c>
      <c r="S203" s="3">
        <v>2.1</v>
      </c>
      <c r="T203" s="3"/>
      <c r="U203" s="3"/>
      <c r="V203" s="3"/>
      <c r="W203" s="3"/>
      <c r="X203" s="3"/>
      <c r="Y203" s="3"/>
      <c r="Z203" s="3"/>
    </row>
    <row r="204" ht="12.75" customHeight="1">
      <c r="A204" s="3" t="s">
        <v>234</v>
      </c>
      <c r="B204" s="3">
        <v>1996.0</v>
      </c>
      <c r="C204" s="3">
        <v>1996.6666666666215</v>
      </c>
      <c r="D204" s="3">
        <v>92.8016120012043</v>
      </c>
      <c r="E204" s="3">
        <v>50.6</v>
      </c>
      <c r="F204" s="3">
        <v>90.5</v>
      </c>
      <c r="G204" s="3">
        <v>552802.8</v>
      </c>
      <c r="H204" s="3">
        <v>4.25</v>
      </c>
      <c r="I204" s="3">
        <v>631047.0</v>
      </c>
      <c r="J204" s="3">
        <v>720.1</v>
      </c>
      <c r="K204" s="3">
        <v>75.99</v>
      </c>
      <c r="L204" s="3">
        <v>30499.0</v>
      </c>
      <c r="M204" s="3">
        <v>26868.0</v>
      </c>
      <c r="N204" s="3">
        <v>298.77</v>
      </c>
      <c r="O204" s="3">
        <v>9.41358641301991</v>
      </c>
      <c r="P204" s="3">
        <v>89.0</v>
      </c>
      <c r="Q204" s="3">
        <v>8.01</v>
      </c>
      <c r="R204" s="3">
        <v>5143.43</v>
      </c>
      <c r="S204" s="3">
        <v>2.0</v>
      </c>
      <c r="T204" s="3"/>
      <c r="U204" s="3"/>
      <c r="V204" s="3"/>
      <c r="W204" s="3"/>
      <c r="X204" s="3"/>
      <c r="Y204" s="3"/>
      <c r="Z204" s="3"/>
    </row>
    <row r="205" ht="12.75" customHeight="1">
      <c r="A205" s="3" t="s">
        <v>235</v>
      </c>
      <c r="B205" s="3">
        <v>1996.0</v>
      </c>
      <c r="C205" s="3">
        <v>1996.7499999999548</v>
      </c>
      <c r="D205" s="3">
        <v>92.881820787522</v>
      </c>
      <c r="E205" s="3">
        <v>50.6</v>
      </c>
      <c r="F205" s="3">
        <v>90.6</v>
      </c>
      <c r="G205" s="3">
        <v>554413.2</v>
      </c>
      <c r="H205" s="3">
        <v>4.25</v>
      </c>
      <c r="I205" s="3">
        <v>632849.0</v>
      </c>
      <c r="J205" s="3">
        <v>708.7</v>
      </c>
      <c r="K205" s="3">
        <v>76.3</v>
      </c>
      <c r="L205" s="3">
        <v>30500.0</v>
      </c>
      <c r="M205" s="3">
        <v>26895.0</v>
      </c>
      <c r="N205" s="3">
        <v>290.68</v>
      </c>
      <c r="O205" s="3">
        <v>9.88423609797768</v>
      </c>
      <c r="P205" s="3">
        <v>89.1</v>
      </c>
      <c r="Q205" s="3">
        <v>7.94</v>
      </c>
      <c r="R205" s="3">
        <v>5291.07</v>
      </c>
      <c r="S205" s="3">
        <v>1.9</v>
      </c>
      <c r="T205" s="3"/>
      <c r="U205" s="3"/>
      <c r="V205" s="3"/>
      <c r="W205" s="3"/>
      <c r="X205" s="3"/>
      <c r="Y205" s="3"/>
      <c r="Z205" s="3"/>
    </row>
    <row r="206" ht="12.75" customHeight="1">
      <c r="A206" s="3" t="s">
        <v>61</v>
      </c>
      <c r="B206" s="3">
        <v>1996.0</v>
      </c>
      <c r="C206" s="3">
        <v>1996.833333333288</v>
      </c>
      <c r="D206" s="3">
        <v>92.9471755070413</v>
      </c>
      <c r="E206" s="3">
        <v>50.6</v>
      </c>
      <c r="F206" s="3">
        <v>90.8</v>
      </c>
      <c r="G206" s="3">
        <v>556378.6</v>
      </c>
      <c r="H206" s="3">
        <v>3.5</v>
      </c>
      <c r="I206" s="3">
        <v>633925.0</v>
      </c>
      <c r="J206" s="3">
        <v>712.3</v>
      </c>
      <c r="K206" s="3">
        <v>77.47</v>
      </c>
      <c r="L206" s="3">
        <v>30533.0</v>
      </c>
      <c r="M206" s="3">
        <v>27074.0</v>
      </c>
      <c r="N206" s="3">
        <v>294.54</v>
      </c>
      <c r="O206" s="3">
        <v>9.96450181206065</v>
      </c>
      <c r="P206" s="3">
        <v>89.4</v>
      </c>
      <c r="Q206" s="3">
        <v>7.5</v>
      </c>
      <c r="R206" s="3">
        <v>5598.82</v>
      </c>
      <c r="S206" s="3">
        <v>1.8</v>
      </c>
      <c r="T206" s="3"/>
      <c r="U206" s="3"/>
      <c r="V206" s="3"/>
      <c r="W206" s="3"/>
      <c r="X206" s="3"/>
      <c r="Y206" s="3"/>
      <c r="Z206" s="3"/>
    </row>
    <row r="207" ht="12.75" customHeight="1">
      <c r="A207" s="3" t="s">
        <v>236</v>
      </c>
      <c r="B207" s="3">
        <v>1996.0</v>
      </c>
      <c r="C207" s="3">
        <v>1996.9166666666213</v>
      </c>
      <c r="D207" s="3">
        <v>93.0330095638725</v>
      </c>
      <c r="E207" s="3">
        <v>50.8</v>
      </c>
      <c r="F207" s="3">
        <v>91.1</v>
      </c>
      <c r="G207" s="3">
        <v>559576.9</v>
      </c>
      <c r="H207" s="3">
        <v>3.25</v>
      </c>
      <c r="I207" s="3">
        <v>634137.0</v>
      </c>
      <c r="J207" s="3">
        <v>706.7</v>
      </c>
      <c r="K207" s="3">
        <v>78.04</v>
      </c>
      <c r="L207" s="3">
        <v>30687.0</v>
      </c>
      <c r="M207" s="3">
        <v>27186.0</v>
      </c>
      <c r="N207" s="3">
        <v>302.68</v>
      </c>
      <c r="O207" s="3">
        <v>9.91165666686601</v>
      </c>
      <c r="P207" s="3">
        <v>89.7</v>
      </c>
      <c r="Q207" s="3">
        <v>7.01</v>
      </c>
      <c r="R207" s="3">
        <v>6016.67</v>
      </c>
      <c r="S207" s="3">
        <v>1.8</v>
      </c>
      <c r="T207" s="3"/>
      <c r="U207" s="3"/>
      <c r="V207" s="3"/>
      <c r="W207" s="3"/>
      <c r="X207" s="3"/>
      <c r="Y207" s="3"/>
      <c r="Z207" s="3"/>
    </row>
    <row r="208" ht="12.75" customHeight="1">
      <c r="A208" s="3" t="s">
        <v>237</v>
      </c>
      <c r="B208" s="3">
        <v>1996.0</v>
      </c>
      <c r="C208" s="3">
        <v>1996.9999999999545</v>
      </c>
      <c r="D208" s="3">
        <v>93.1619837640463</v>
      </c>
      <c r="E208" s="3">
        <v>50.8</v>
      </c>
      <c r="F208" s="3">
        <v>91.3</v>
      </c>
      <c r="G208" s="3">
        <v>558132.1</v>
      </c>
      <c r="H208" s="3">
        <v>3.25</v>
      </c>
      <c r="I208" s="3">
        <v>635792.0</v>
      </c>
      <c r="J208" s="3">
        <v>710.6</v>
      </c>
      <c r="K208" s="3">
        <v>76.94</v>
      </c>
      <c r="L208" s="3">
        <v>30865.0</v>
      </c>
      <c r="M208" s="3">
        <v>27220.0</v>
      </c>
      <c r="N208" s="3">
        <v>311.24</v>
      </c>
      <c r="O208" s="3">
        <v>9.70797252192254</v>
      </c>
      <c r="P208" s="3">
        <v>89.9</v>
      </c>
      <c r="Q208" s="3">
        <v>6.94</v>
      </c>
      <c r="R208" s="3">
        <v>5927.03</v>
      </c>
      <c r="S208" s="3">
        <v>1.8</v>
      </c>
      <c r="T208" s="3"/>
      <c r="U208" s="3"/>
      <c r="V208" s="3"/>
      <c r="W208" s="3"/>
      <c r="X208" s="3"/>
      <c r="Y208" s="3"/>
      <c r="Z208" s="3"/>
    </row>
    <row r="209" ht="12.75" customHeight="1">
      <c r="A209" s="3" t="s">
        <v>58</v>
      </c>
      <c r="B209" s="3">
        <v>1997.0</v>
      </c>
      <c r="C209" s="3">
        <v>1997.0833333332878</v>
      </c>
      <c r="D209" s="3">
        <v>93.2638683454861</v>
      </c>
      <c r="E209" s="3">
        <v>51.0</v>
      </c>
      <c r="F209" s="3">
        <v>91.4</v>
      </c>
      <c r="G209" s="3">
        <v>560981.0</v>
      </c>
      <c r="H209" s="3">
        <v>3.25</v>
      </c>
      <c r="I209" s="3">
        <v>636848.0</v>
      </c>
      <c r="J209" s="3">
        <v>720.6</v>
      </c>
      <c r="K209" s="3">
        <v>78.01</v>
      </c>
      <c r="L209" s="3">
        <v>30919.0</v>
      </c>
      <c r="M209" s="3">
        <v>27371.0</v>
      </c>
      <c r="N209" s="3">
        <v>313.29</v>
      </c>
      <c r="O209" s="3">
        <v>9.45081305287416</v>
      </c>
      <c r="P209" s="3">
        <v>90.0</v>
      </c>
      <c r="Q209" s="3">
        <v>7.14</v>
      </c>
      <c r="R209" s="3">
        <v>6109.58</v>
      </c>
      <c r="S209" s="3">
        <v>1.7</v>
      </c>
      <c r="T209" s="3"/>
      <c r="U209" s="3"/>
      <c r="V209" s="3"/>
      <c r="W209" s="3"/>
      <c r="X209" s="3"/>
      <c r="Y209" s="3"/>
      <c r="Z209" s="3"/>
    </row>
    <row r="210" ht="12.75" customHeight="1">
      <c r="A210" s="3" t="s">
        <v>230</v>
      </c>
      <c r="B210" s="3">
        <v>1997.0</v>
      </c>
      <c r="C210" s="3">
        <v>1997.166666666621</v>
      </c>
      <c r="D210" s="3">
        <v>93.2963419573204</v>
      </c>
      <c r="E210" s="3">
        <v>51.1</v>
      </c>
      <c r="F210" s="3">
        <v>91.5</v>
      </c>
      <c r="G210" s="3">
        <v>564723.4</v>
      </c>
      <c r="H210" s="3">
        <v>3.25</v>
      </c>
      <c r="I210" s="3">
        <v>637668.0</v>
      </c>
      <c r="J210" s="3">
        <v>721.1</v>
      </c>
      <c r="K210" s="3">
        <v>78.31</v>
      </c>
      <c r="L210" s="3">
        <v>31082.0</v>
      </c>
      <c r="M210" s="3">
        <v>27596.0</v>
      </c>
      <c r="N210" s="3">
        <v>295.76</v>
      </c>
      <c r="O210" s="3">
        <v>9.55642371487513</v>
      </c>
      <c r="P210" s="3">
        <v>90.1</v>
      </c>
      <c r="Q210" s="3">
        <v>7.12</v>
      </c>
      <c r="R210" s="3">
        <v>6157.84</v>
      </c>
      <c r="S210" s="3">
        <v>1.8</v>
      </c>
      <c r="T210" s="3"/>
      <c r="U210" s="3"/>
      <c r="V210" s="3"/>
      <c r="W210" s="3"/>
      <c r="X210" s="3"/>
      <c r="Y210" s="3"/>
      <c r="Z210" s="3"/>
    </row>
    <row r="211" ht="12.75" customHeight="1">
      <c r="A211" s="3" t="s">
        <v>231</v>
      </c>
      <c r="B211" s="3">
        <v>1997.0</v>
      </c>
      <c r="C211" s="3">
        <v>1997.2499999999543</v>
      </c>
      <c r="D211" s="3">
        <v>93.4304764691332</v>
      </c>
      <c r="E211" s="3">
        <v>51.2</v>
      </c>
      <c r="F211" s="3">
        <v>91.6</v>
      </c>
      <c r="G211" s="3">
        <v>564082.8</v>
      </c>
      <c r="H211" s="3">
        <v>3.25</v>
      </c>
      <c r="I211" s="3">
        <v>637724.0</v>
      </c>
      <c r="J211" s="3">
        <v>720.6</v>
      </c>
      <c r="K211" s="3">
        <v>77.51</v>
      </c>
      <c r="L211" s="3">
        <v>31212.0</v>
      </c>
      <c r="M211" s="3">
        <v>27620.0</v>
      </c>
      <c r="N211" s="3">
        <v>281.38</v>
      </c>
      <c r="O211" s="3">
        <v>9.31180928559495</v>
      </c>
      <c r="P211" s="3">
        <v>90.2</v>
      </c>
      <c r="Q211" s="3">
        <v>7.06</v>
      </c>
      <c r="R211" s="3">
        <v>5850.22</v>
      </c>
      <c r="S211" s="3">
        <v>1.8</v>
      </c>
      <c r="T211" s="3"/>
      <c r="U211" s="3"/>
      <c r="V211" s="3"/>
      <c r="W211" s="3"/>
      <c r="X211" s="3"/>
      <c r="Y211" s="3"/>
      <c r="Z211" s="3"/>
    </row>
    <row r="212" ht="12.75" customHeight="1">
      <c r="A212" s="3" t="s">
        <v>59</v>
      </c>
      <c r="B212" s="3">
        <v>1997.0</v>
      </c>
      <c r="C212" s="3">
        <v>1997.3333333332876</v>
      </c>
      <c r="D212" s="3">
        <v>93.4449272214585</v>
      </c>
      <c r="E212" s="3">
        <v>51.3</v>
      </c>
      <c r="F212" s="3">
        <v>91.9</v>
      </c>
      <c r="G212" s="3">
        <v>568711.4</v>
      </c>
      <c r="H212" s="3">
        <v>3.25</v>
      </c>
      <c r="I212" s="3">
        <v>638225.0</v>
      </c>
      <c r="J212" s="3">
        <v>721.0</v>
      </c>
      <c r="K212" s="3">
        <v>76.39</v>
      </c>
      <c r="L212" s="3">
        <v>31535.0</v>
      </c>
      <c r="M212" s="3">
        <v>27778.0</v>
      </c>
      <c r="N212" s="3">
        <v>279.37</v>
      </c>
      <c r="O212" s="3">
        <v>9.45615474216298</v>
      </c>
      <c r="P212" s="3">
        <v>90.2</v>
      </c>
      <c r="Q212" s="3">
        <v>7.56</v>
      </c>
      <c r="R212" s="3">
        <v>5976.63</v>
      </c>
      <c r="S212" s="3">
        <v>1.7</v>
      </c>
      <c r="T212" s="3"/>
      <c r="U212" s="3"/>
      <c r="V212" s="3"/>
      <c r="W212" s="3"/>
      <c r="X212" s="3"/>
      <c r="Y212" s="3"/>
      <c r="Z212" s="3"/>
    </row>
    <row r="213" ht="12.75" customHeight="1">
      <c r="A213" s="3" t="s">
        <v>232</v>
      </c>
      <c r="B213" s="3">
        <v>1997.0</v>
      </c>
      <c r="C213" s="3">
        <v>1997.4166666666208</v>
      </c>
      <c r="D213" s="3">
        <v>93.5145596160103</v>
      </c>
      <c r="E213" s="3">
        <v>51.3</v>
      </c>
      <c r="F213" s="3">
        <v>92.0</v>
      </c>
      <c r="G213" s="3">
        <v>570857.9</v>
      </c>
      <c r="H213" s="3">
        <v>3.25</v>
      </c>
      <c r="I213" s="3">
        <v>637450.0</v>
      </c>
      <c r="J213" s="3">
        <v>714.5</v>
      </c>
      <c r="K213" s="3">
        <v>76.88</v>
      </c>
      <c r="L213" s="3">
        <v>31603.0</v>
      </c>
      <c r="M213" s="3">
        <v>27812.0</v>
      </c>
      <c r="N213" s="3">
        <v>284.43</v>
      </c>
      <c r="O213" s="3">
        <v>9.39727469018624</v>
      </c>
      <c r="P213" s="3">
        <v>90.2</v>
      </c>
      <c r="Q213" s="3">
        <v>7.46</v>
      </c>
      <c r="R213" s="3">
        <v>6382.12</v>
      </c>
      <c r="S213" s="3">
        <v>1.7</v>
      </c>
      <c r="T213" s="3"/>
      <c r="U213" s="3"/>
      <c r="V213" s="3"/>
      <c r="W213" s="3"/>
      <c r="X213" s="3"/>
      <c r="Y213" s="3"/>
      <c r="Z213" s="3"/>
    </row>
    <row r="214" ht="12.75" customHeight="1">
      <c r="A214" s="3" t="s">
        <v>233</v>
      </c>
      <c r="B214" s="3">
        <v>1997.0</v>
      </c>
      <c r="C214" s="3">
        <v>1997.499999999954</v>
      </c>
      <c r="D214" s="3">
        <v>93.6428389777952</v>
      </c>
      <c r="E214" s="3">
        <v>51.4</v>
      </c>
      <c r="F214" s="3">
        <v>92.1</v>
      </c>
      <c r="G214" s="3">
        <v>571188.5</v>
      </c>
      <c r="H214" s="3">
        <v>3.25</v>
      </c>
      <c r="I214" s="3">
        <v>636480.0</v>
      </c>
      <c r="J214" s="3">
        <v>727.2</v>
      </c>
      <c r="K214" s="3">
        <v>76.5</v>
      </c>
      <c r="L214" s="3">
        <v>31580.0</v>
      </c>
      <c r="M214" s="3">
        <v>27918.0</v>
      </c>
      <c r="N214" s="3">
        <v>279.75</v>
      </c>
      <c r="O214" s="3">
        <v>9.15181723451555</v>
      </c>
      <c r="P214" s="3">
        <v>90.3</v>
      </c>
      <c r="Q214" s="3">
        <v>7.22</v>
      </c>
      <c r="R214" s="3">
        <v>6437.74</v>
      </c>
      <c r="S214" s="3">
        <v>1.6</v>
      </c>
      <c r="T214" s="3"/>
      <c r="U214" s="3"/>
      <c r="V214" s="3"/>
      <c r="W214" s="3"/>
      <c r="X214" s="3"/>
      <c r="Y214" s="3"/>
      <c r="Z214" s="3"/>
    </row>
    <row r="215" ht="12.75" customHeight="1">
      <c r="A215" s="3" t="s">
        <v>60</v>
      </c>
      <c r="B215" s="3">
        <v>1997.0</v>
      </c>
      <c r="C215" s="3">
        <v>1997.5833333332873</v>
      </c>
      <c r="D215" s="3">
        <v>93.6640912726412</v>
      </c>
      <c r="E215" s="3">
        <v>51.4</v>
      </c>
      <c r="F215" s="3">
        <v>92.1</v>
      </c>
      <c r="G215" s="3">
        <v>576600.6</v>
      </c>
      <c r="H215" s="3">
        <v>3.5</v>
      </c>
      <c r="I215" s="3">
        <v>633075.0</v>
      </c>
      <c r="J215" s="3">
        <v>732.7</v>
      </c>
      <c r="K215" s="3">
        <v>77.16</v>
      </c>
      <c r="L215" s="3">
        <v>31857.0</v>
      </c>
      <c r="M215" s="3">
        <v>28067.0</v>
      </c>
      <c r="N215" s="3">
        <v>276.67</v>
      </c>
      <c r="O215" s="3">
        <v>9.00809744078188</v>
      </c>
      <c r="P215" s="3">
        <v>90.4</v>
      </c>
      <c r="Q215" s="3">
        <v>6.98</v>
      </c>
      <c r="R215" s="3">
        <v>6877.68</v>
      </c>
      <c r="S215" s="3">
        <v>1.6</v>
      </c>
      <c r="T215" s="3"/>
      <c r="U215" s="3"/>
      <c r="V215" s="3"/>
      <c r="W215" s="3"/>
      <c r="X215" s="3"/>
      <c r="Y215" s="3"/>
      <c r="Z215" s="3"/>
    </row>
    <row r="216" ht="12.75" customHeight="1">
      <c r="A216" s="3" t="s">
        <v>234</v>
      </c>
      <c r="B216" s="3">
        <v>1997.0</v>
      </c>
      <c r="C216" s="3">
        <v>1997.6666666666206</v>
      </c>
      <c r="D216" s="3">
        <v>93.8056866060377</v>
      </c>
      <c r="E216" s="3">
        <v>51.4</v>
      </c>
      <c r="F216" s="3">
        <v>92.2</v>
      </c>
      <c r="G216" s="3">
        <v>576635.3</v>
      </c>
      <c r="H216" s="3">
        <v>3.5</v>
      </c>
      <c r="I216" s="3">
        <v>632688.0</v>
      </c>
      <c r="J216" s="3">
        <v>732.7</v>
      </c>
      <c r="K216" s="3">
        <v>76.9</v>
      </c>
      <c r="L216" s="3">
        <v>32028.0</v>
      </c>
      <c r="M216" s="3">
        <v>28517.0</v>
      </c>
      <c r="N216" s="3">
        <v>276.04</v>
      </c>
      <c r="O216" s="3">
        <v>8.91797391078329</v>
      </c>
      <c r="P216" s="3">
        <v>90.6</v>
      </c>
      <c r="Q216" s="3">
        <v>7.0</v>
      </c>
      <c r="R216" s="3">
        <v>6611.79</v>
      </c>
      <c r="S216" s="3">
        <v>1.5</v>
      </c>
      <c r="T216" s="3"/>
      <c r="U216" s="3"/>
      <c r="V216" s="3"/>
      <c r="W216" s="3"/>
      <c r="X216" s="3"/>
      <c r="Y216" s="3"/>
      <c r="Z216" s="3"/>
    </row>
    <row r="217" ht="12.75" customHeight="1">
      <c r="A217" s="3" t="s">
        <v>235</v>
      </c>
      <c r="B217" s="3">
        <v>1997.0</v>
      </c>
      <c r="C217" s="3">
        <v>1997.7499999999538</v>
      </c>
      <c r="D217" s="3">
        <v>93.8833741220837</v>
      </c>
      <c r="E217" s="3">
        <v>51.4</v>
      </c>
      <c r="F217" s="3">
        <v>92.2</v>
      </c>
      <c r="G217" s="3">
        <v>577505.3</v>
      </c>
      <c r="H217" s="3">
        <v>3.5</v>
      </c>
      <c r="I217" s="3">
        <v>631145.0</v>
      </c>
      <c r="J217" s="3">
        <v>731.2</v>
      </c>
      <c r="K217" s="3">
        <v>77.0</v>
      </c>
      <c r="L217" s="3">
        <v>31897.0</v>
      </c>
      <c r="M217" s="3">
        <v>28116.0</v>
      </c>
      <c r="N217" s="3">
        <v>272.36</v>
      </c>
      <c r="O217" s="3">
        <v>8.85511148166457</v>
      </c>
      <c r="P217" s="3">
        <v>90.6</v>
      </c>
      <c r="Q217" s="3">
        <v>6.96</v>
      </c>
      <c r="R217" s="3">
        <v>7040.23</v>
      </c>
      <c r="S217" s="3">
        <v>1.6</v>
      </c>
      <c r="T217" s="3"/>
      <c r="U217" s="3"/>
      <c r="V217" s="3"/>
      <c r="W217" s="3"/>
      <c r="X217" s="3"/>
      <c r="Y217" s="3"/>
      <c r="Z217" s="3"/>
    </row>
    <row r="218" ht="12.75" customHeight="1">
      <c r="A218" s="3" t="s">
        <v>61</v>
      </c>
      <c r="B218" s="3">
        <v>1997.0</v>
      </c>
      <c r="C218" s="3">
        <v>1997.833333333287</v>
      </c>
      <c r="D218" s="3">
        <v>93.9547143774355</v>
      </c>
      <c r="E218" s="3">
        <v>51.4</v>
      </c>
      <c r="F218" s="3">
        <v>92.5</v>
      </c>
      <c r="G218" s="3">
        <v>579730.1880786493</v>
      </c>
      <c r="H218" s="3">
        <v>3.75</v>
      </c>
      <c r="I218" s="3">
        <v>629344.0</v>
      </c>
      <c r="J218" s="3">
        <v>728.6</v>
      </c>
      <c r="K218" s="3">
        <v>76.95</v>
      </c>
      <c r="L218" s="3">
        <v>32266.0</v>
      </c>
      <c r="M218" s="3">
        <v>28567.0</v>
      </c>
      <c r="N218" s="3">
        <v>281.73</v>
      </c>
      <c r="O218" s="3">
        <v>8.86134409345146</v>
      </c>
      <c r="P218" s="3">
        <v>90.6</v>
      </c>
      <c r="Q218" s="3">
        <v>6.73</v>
      </c>
      <c r="R218" s="3">
        <v>6842.36</v>
      </c>
      <c r="S218" s="3">
        <v>1.7</v>
      </c>
      <c r="T218" s="3"/>
      <c r="U218" s="3"/>
      <c r="V218" s="3"/>
      <c r="W218" s="3"/>
      <c r="X218" s="3"/>
      <c r="Y218" s="3"/>
      <c r="Z218" s="3"/>
    </row>
    <row r="219" ht="12.75" customHeight="1">
      <c r="A219" s="3" t="s">
        <v>236</v>
      </c>
      <c r="B219" s="3">
        <v>1997.0</v>
      </c>
      <c r="C219" s="3">
        <v>1997.9166666666204</v>
      </c>
      <c r="D219" s="3">
        <v>93.938612382176</v>
      </c>
      <c r="E219" s="3">
        <v>51.7</v>
      </c>
      <c r="F219" s="3">
        <v>92.2</v>
      </c>
      <c r="G219" s="3">
        <v>580151.4166145148</v>
      </c>
      <c r="H219" s="3">
        <v>4.0</v>
      </c>
      <c r="I219" s="3">
        <v>629725.0</v>
      </c>
      <c r="J219" s="3">
        <v>727.3</v>
      </c>
      <c r="K219" s="3">
        <v>75.71</v>
      </c>
      <c r="L219" s="3">
        <v>32306.0</v>
      </c>
      <c r="M219" s="3">
        <v>28701.0</v>
      </c>
      <c r="N219" s="3">
        <v>283.29</v>
      </c>
      <c r="O219" s="3">
        <v>8.84468167671259</v>
      </c>
      <c r="P219" s="3">
        <v>90.5</v>
      </c>
      <c r="Q219" s="3">
        <v>6.69</v>
      </c>
      <c r="R219" s="3">
        <v>6512.78</v>
      </c>
      <c r="S219" s="3">
        <v>1.6</v>
      </c>
      <c r="T219" s="3"/>
      <c r="U219" s="3"/>
      <c r="V219" s="3"/>
      <c r="W219" s="3"/>
      <c r="X219" s="3"/>
      <c r="Y219" s="3"/>
      <c r="Z219" s="3"/>
    </row>
    <row r="220" ht="12.75" customHeight="1">
      <c r="A220" s="3" t="s">
        <v>237</v>
      </c>
      <c r="B220" s="3">
        <v>1997.0</v>
      </c>
      <c r="C220" s="3">
        <v>1997.9999999999536</v>
      </c>
      <c r="D220" s="3">
        <v>94.0684584134606</v>
      </c>
      <c r="E220" s="3">
        <v>51.8</v>
      </c>
      <c r="F220" s="3">
        <v>92.6</v>
      </c>
      <c r="G220" s="3">
        <v>585400.6473944072</v>
      </c>
      <c r="H220" s="3">
        <v>4.5</v>
      </c>
      <c r="I220" s="3">
        <v>628941.0</v>
      </c>
      <c r="J220" s="3">
        <v>726.7</v>
      </c>
      <c r="K220" s="3">
        <v>75.79</v>
      </c>
      <c r="L220" s="3">
        <v>32492.0</v>
      </c>
      <c r="M220" s="3">
        <v>28753.0</v>
      </c>
      <c r="N220" s="3">
        <v>263.89</v>
      </c>
      <c r="O220" s="3">
        <v>8.38472462149193</v>
      </c>
      <c r="P220" s="3">
        <v>90.6</v>
      </c>
      <c r="Q220" s="3">
        <v>6.9</v>
      </c>
      <c r="R220" s="3">
        <v>6699.4</v>
      </c>
      <c r="S220" s="3">
        <v>1.6</v>
      </c>
      <c r="T220" s="3"/>
      <c r="U220" s="3"/>
      <c r="V220" s="3"/>
      <c r="W220" s="3"/>
      <c r="X220" s="3"/>
      <c r="Y220" s="3"/>
      <c r="Z220" s="3"/>
    </row>
    <row r="221" ht="12.75" customHeight="1">
      <c r="A221" s="3" t="s">
        <v>58</v>
      </c>
      <c r="B221" s="3">
        <v>1998.0</v>
      </c>
      <c r="C221" s="3">
        <v>1998.0833333332869</v>
      </c>
      <c r="D221" s="3">
        <v>94.1653042965084</v>
      </c>
      <c r="E221" s="3">
        <v>51.9</v>
      </c>
      <c r="F221" s="3">
        <v>92.8</v>
      </c>
      <c r="G221" s="3">
        <v>582886.4701124722</v>
      </c>
      <c r="H221" s="3">
        <v>4.5</v>
      </c>
      <c r="I221" s="3">
        <v>627222.0</v>
      </c>
      <c r="J221" s="3">
        <v>724.5</v>
      </c>
      <c r="K221" s="3">
        <v>75.48</v>
      </c>
      <c r="L221" s="3">
        <v>32790.0</v>
      </c>
      <c r="M221" s="3">
        <v>29014.0</v>
      </c>
      <c r="N221" s="3">
        <v>252.27</v>
      </c>
      <c r="O221" s="3">
        <v>8.73169299617793</v>
      </c>
      <c r="P221" s="3">
        <v>91.1</v>
      </c>
      <c r="Q221" s="3">
        <v>6.9</v>
      </c>
      <c r="R221" s="3">
        <v>6700.2</v>
      </c>
      <c r="S221" s="3">
        <v>1.5</v>
      </c>
      <c r="T221" s="3"/>
      <c r="U221" s="3"/>
      <c r="V221" s="3"/>
      <c r="W221" s="3"/>
      <c r="X221" s="3"/>
      <c r="Y221" s="3"/>
      <c r="Z221" s="3"/>
    </row>
    <row r="222" ht="12.75" customHeight="1">
      <c r="A222" s="3" t="s">
        <v>230</v>
      </c>
      <c r="B222" s="3">
        <v>1998.0</v>
      </c>
      <c r="C222" s="3">
        <v>1998.1666666666201</v>
      </c>
      <c r="D222" s="3">
        <v>94.2928987147579</v>
      </c>
      <c r="E222" s="3">
        <v>52.0</v>
      </c>
      <c r="F222" s="3">
        <v>93.0</v>
      </c>
      <c r="G222" s="3">
        <v>588464.0832312296</v>
      </c>
      <c r="H222" s="3">
        <v>5.0</v>
      </c>
      <c r="I222" s="3">
        <v>624434.0</v>
      </c>
      <c r="J222" s="3">
        <v>727.9</v>
      </c>
      <c r="K222" s="3">
        <v>75.49</v>
      </c>
      <c r="L222" s="3">
        <v>33053.0</v>
      </c>
      <c r="M222" s="3">
        <v>29122.0</v>
      </c>
      <c r="N222" s="3">
        <v>249.85</v>
      </c>
      <c r="O222" s="3">
        <v>8.53652900664013</v>
      </c>
      <c r="P222" s="3">
        <v>91.1</v>
      </c>
      <c r="Q222" s="3">
        <v>6.84</v>
      </c>
      <c r="R222" s="3">
        <v>7092.49</v>
      </c>
      <c r="S222" s="3">
        <v>1.4</v>
      </c>
      <c r="T222" s="3"/>
      <c r="U222" s="3"/>
      <c r="V222" s="3"/>
      <c r="W222" s="3"/>
      <c r="X222" s="3"/>
      <c r="Y222" s="3"/>
      <c r="Z222" s="3"/>
    </row>
    <row r="223" ht="12.75" customHeight="1">
      <c r="A223" s="3" t="s">
        <v>231</v>
      </c>
      <c r="B223" s="3">
        <v>1998.0</v>
      </c>
      <c r="C223" s="3">
        <v>1998.2499999999534</v>
      </c>
      <c r="D223" s="3">
        <v>94.3255018714722</v>
      </c>
      <c r="E223" s="3">
        <v>52.0</v>
      </c>
      <c r="F223" s="3">
        <v>93.0</v>
      </c>
      <c r="G223" s="3">
        <v>590559.4752982728</v>
      </c>
      <c r="H223" s="3">
        <v>5.0</v>
      </c>
      <c r="I223" s="3">
        <v>622448.0</v>
      </c>
      <c r="J223" s="3">
        <v>726.9</v>
      </c>
      <c r="K223" s="3">
        <v>76.45</v>
      </c>
      <c r="L223" s="3">
        <v>32857.0</v>
      </c>
      <c r="M223" s="3">
        <v>29255.0</v>
      </c>
      <c r="N223" s="3">
        <v>246.61</v>
      </c>
      <c r="O223" s="3">
        <v>8.41566144542309</v>
      </c>
      <c r="P223" s="3">
        <v>91.1</v>
      </c>
      <c r="Q223" s="3">
        <v>6.84</v>
      </c>
      <c r="R223" s="3">
        <v>7558.5</v>
      </c>
      <c r="S223" s="3">
        <v>1.4</v>
      </c>
      <c r="T223" s="3"/>
      <c r="U223" s="3"/>
      <c r="V223" s="3"/>
      <c r="W223" s="3"/>
      <c r="X223" s="3"/>
      <c r="Y223" s="3"/>
      <c r="Z223" s="3"/>
    </row>
    <row r="224" ht="12.75" customHeight="1">
      <c r="A224" s="3" t="s">
        <v>59</v>
      </c>
      <c r="B224" s="3">
        <v>1998.0</v>
      </c>
      <c r="C224" s="3">
        <v>1998.3333333332866</v>
      </c>
      <c r="D224" s="3">
        <v>94.4504073491231</v>
      </c>
      <c r="E224" s="3">
        <v>52.0</v>
      </c>
      <c r="F224" s="3">
        <v>93.1</v>
      </c>
      <c r="G224" s="3">
        <v>590871.2430545167</v>
      </c>
      <c r="H224" s="3">
        <v>5.0</v>
      </c>
      <c r="I224" s="3">
        <v>622354.0</v>
      </c>
      <c r="J224" s="3">
        <v>728.0</v>
      </c>
      <c r="K224" s="3">
        <v>75.76</v>
      </c>
      <c r="L224" s="3">
        <v>32922.0</v>
      </c>
      <c r="M224" s="3">
        <v>29352.0</v>
      </c>
      <c r="N224" s="3">
        <v>251.62</v>
      </c>
      <c r="O224" s="3">
        <v>8.31341642048088</v>
      </c>
      <c r="P224" s="3">
        <v>91.0</v>
      </c>
      <c r="Q224" s="3">
        <v>6.79</v>
      </c>
      <c r="R224" s="3">
        <v>7664.99</v>
      </c>
      <c r="S224" s="3">
        <v>1.4</v>
      </c>
      <c r="T224" s="3"/>
      <c r="U224" s="3"/>
      <c r="V224" s="3"/>
      <c r="W224" s="3"/>
      <c r="X224" s="3"/>
      <c r="Y224" s="3"/>
      <c r="Z224" s="3"/>
    </row>
    <row r="225" ht="12.75" customHeight="1">
      <c r="A225" s="3" t="s">
        <v>232</v>
      </c>
      <c r="B225" s="3">
        <v>1998.0</v>
      </c>
      <c r="C225" s="3">
        <v>1998.41666666662</v>
      </c>
      <c r="D225" s="3">
        <v>94.5160731960423</v>
      </c>
      <c r="E225" s="3">
        <v>52.1</v>
      </c>
      <c r="F225" s="3">
        <v>93.1</v>
      </c>
      <c r="G225" s="3">
        <v>589802.0457964265</v>
      </c>
      <c r="H225" s="3">
        <v>5.0</v>
      </c>
      <c r="I225" s="3">
        <v>623208.0</v>
      </c>
      <c r="J225" s="3">
        <v>727.5</v>
      </c>
      <c r="K225" s="3">
        <v>75.0</v>
      </c>
      <c r="L225" s="3">
        <v>33453.0</v>
      </c>
      <c r="M225" s="3">
        <v>29612.0</v>
      </c>
      <c r="N225" s="3">
        <v>246.72</v>
      </c>
      <c r="O225" s="3">
        <v>8.28176010483933</v>
      </c>
      <c r="P225" s="3">
        <v>91.1</v>
      </c>
      <c r="Q225" s="3">
        <v>6.92</v>
      </c>
      <c r="R225" s="3">
        <v>7589.78</v>
      </c>
      <c r="S225" s="3">
        <v>1.5</v>
      </c>
      <c r="T225" s="3"/>
      <c r="U225" s="3"/>
      <c r="V225" s="3"/>
      <c r="W225" s="3"/>
      <c r="X225" s="3"/>
      <c r="Y225" s="3"/>
      <c r="Z225" s="3"/>
    </row>
    <row r="226" ht="12.75" customHeight="1">
      <c r="A226" s="3" t="s">
        <v>233</v>
      </c>
      <c r="B226" s="3">
        <v>1998.0</v>
      </c>
      <c r="C226" s="3">
        <v>1998.4999999999532</v>
      </c>
      <c r="D226" s="3">
        <v>94.5304817099564</v>
      </c>
      <c r="E226" s="3">
        <v>52.2</v>
      </c>
      <c r="F226" s="3">
        <v>93.1</v>
      </c>
      <c r="G226" s="3">
        <v>589659.8445157574</v>
      </c>
      <c r="H226" s="3">
        <v>5.0</v>
      </c>
      <c r="I226" s="3">
        <v>622583.0</v>
      </c>
      <c r="J226" s="3">
        <v>716.4</v>
      </c>
      <c r="K226" s="3">
        <v>74.26</v>
      </c>
      <c r="L226" s="3">
        <v>33313.0</v>
      </c>
      <c r="M226" s="3">
        <v>29723.0</v>
      </c>
      <c r="N226" s="3">
        <v>237.64</v>
      </c>
      <c r="O226" s="3">
        <v>8.30807367927348</v>
      </c>
      <c r="P226" s="3">
        <v>91.2</v>
      </c>
      <c r="Q226" s="3">
        <v>6.9</v>
      </c>
      <c r="R226" s="3">
        <v>7366.89</v>
      </c>
      <c r="S226" s="3">
        <v>1.6</v>
      </c>
      <c r="T226" s="3"/>
      <c r="U226" s="3"/>
      <c r="V226" s="3"/>
      <c r="W226" s="3"/>
      <c r="X226" s="3"/>
      <c r="Y226" s="3"/>
      <c r="Z226" s="3"/>
    </row>
    <row r="227" ht="12.75" customHeight="1">
      <c r="A227" s="3" t="s">
        <v>60</v>
      </c>
      <c r="B227" s="3">
        <v>1998.0</v>
      </c>
      <c r="C227" s="3">
        <v>1998.5833333332864</v>
      </c>
      <c r="D227" s="3">
        <v>94.6602036864053</v>
      </c>
      <c r="E227" s="3">
        <v>52.3</v>
      </c>
      <c r="F227" s="3">
        <v>93.2</v>
      </c>
      <c r="G227" s="3">
        <v>589464.3788378615</v>
      </c>
      <c r="H227" s="3">
        <v>5.0</v>
      </c>
      <c r="I227" s="3">
        <v>623631.0</v>
      </c>
      <c r="J227" s="3">
        <v>730.9</v>
      </c>
      <c r="K227" s="3">
        <v>73.22</v>
      </c>
      <c r="L227" s="3">
        <v>33646.0</v>
      </c>
      <c r="M227" s="3">
        <v>29925.0</v>
      </c>
      <c r="N227" s="3">
        <v>238.24</v>
      </c>
      <c r="O227" s="3">
        <v>8.30563280676518</v>
      </c>
      <c r="P227" s="3">
        <v>91.2</v>
      </c>
      <c r="Q227" s="3">
        <v>6.9</v>
      </c>
      <c r="R227" s="3">
        <v>6931.43</v>
      </c>
      <c r="S227" s="3">
        <v>2.0</v>
      </c>
      <c r="T227" s="3"/>
      <c r="U227" s="3"/>
      <c r="V227" s="3"/>
      <c r="W227" s="3"/>
      <c r="X227" s="3"/>
      <c r="Y227" s="3"/>
      <c r="Z227" s="3"/>
    </row>
    <row r="228" ht="12.75" customHeight="1">
      <c r="A228" s="3" t="s">
        <v>234</v>
      </c>
      <c r="B228" s="3">
        <v>1998.0</v>
      </c>
      <c r="C228" s="3">
        <v>1998.6666666666197</v>
      </c>
      <c r="D228" s="3">
        <v>94.7062844429579</v>
      </c>
      <c r="E228" s="3">
        <v>52.2</v>
      </c>
      <c r="F228" s="3">
        <v>93.3</v>
      </c>
      <c r="G228" s="3">
        <v>595142.1681165405</v>
      </c>
      <c r="H228" s="3">
        <v>5.0</v>
      </c>
      <c r="I228" s="3">
        <v>627438.0</v>
      </c>
      <c r="J228" s="3">
        <v>743.7</v>
      </c>
      <c r="K228" s="3">
        <v>71.13</v>
      </c>
      <c r="L228" s="3">
        <v>33751.0</v>
      </c>
      <c r="M228" s="3">
        <v>30189.0</v>
      </c>
      <c r="N228" s="3">
        <v>232.75</v>
      </c>
      <c r="O228" s="3">
        <v>8.11407476563594</v>
      </c>
      <c r="P228" s="3">
        <v>91.3</v>
      </c>
      <c r="Q228" s="3">
        <v>7.08</v>
      </c>
      <c r="R228" s="3">
        <v>5530.71</v>
      </c>
      <c r="S228" s="3">
        <v>1.9</v>
      </c>
      <c r="T228" s="3"/>
      <c r="U228" s="3"/>
      <c r="V228" s="3"/>
      <c r="W228" s="3"/>
      <c r="X228" s="3"/>
      <c r="Y228" s="3"/>
      <c r="Z228" s="3"/>
    </row>
    <row r="229" ht="12.75" customHeight="1">
      <c r="A229" s="3" t="s">
        <v>235</v>
      </c>
      <c r="B229" s="3">
        <v>1998.0</v>
      </c>
      <c r="C229" s="3">
        <v>1998.749999999953</v>
      </c>
      <c r="D229" s="3">
        <v>94.7846528999518</v>
      </c>
      <c r="E229" s="3">
        <v>52.2</v>
      </c>
      <c r="F229" s="3">
        <v>93.2</v>
      </c>
      <c r="G229" s="3">
        <v>597064.5730586459</v>
      </c>
      <c r="H229" s="3">
        <v>5.75</v>
      </c>
      <c r="I229" s="3">
        <v>629185.0</v>
      </c>
      <c r="J229" s="3">
        <v>735.7</v>
      </c>
      <c r="K229" s="3">
        <v>70.99</v>
      </c>
      <c r="L229" s="3">
        <v>34332.0</v>
      </c>
      <c r="M229" s="3">
        <v>30334.0</v>
      </c>
      <c r="N229" s="3">
        <v>229.85</v>
      </c>
      <c r="O229" s="3">
        <v>8.17443467031331</v>
      </c>
      <c r="P229" s="3">
        <v>91.1</v>
      </c>
      <c r="Q229" s="3">
        <v>7.32</v>
      </c>
      <c r="R229" s="3">
        <v>5614.12</v>
      </c>
      <c r="S229" s="3">
        <v>1.7</v>
      </c>
      <c r="T229" s="3"/>
      <c r="U229" s="3"/>
      <c r="V229" s="3"/>
      <c r="W229" s="3"/>
      <c r="X229" s="3"/>
      <c r="Y229" s="3"/>
      <c r="Z229" s="3"/>
    </row>
    <row r="230" ht="12.75" customHeight="1">
      <c r="A230" s="3" t="s">
        <v>61</v>
      </c>
      <c r="B230" s="3">
        <v>1998.0</v>
      </c>
      <c r="C230" s="3">
        <v>1998.8333333332862</v>
      </c>
      <c r="D230" s="3">
        <v>94.8574923973124</v>
      </c>
      <c r="E230" s="3">
        <v>52.3</v>
      </c>
      <c r="F230" s="3">
        <v>93.6</v>
      </c>
      <c r="G230" s="3">
        <v>599776.1706752558</v>
      </c>
      <c r="H230" s="3">
        <v>5.5</v>
      </c>
      <c r="I230" s="3">
        <v>631874.0</v>
      </c>
      <c r="J230" s="3">
        <v>754.0</v>
      </c>
      <c r="K230" s="3">
        <v>69.21</v>
      </c>
      <c r="L230" s="3">
        <v>34215.0</v>
      </c>
      <c r="M230" s="3">
        <v>30618.0</v>
      </c>
      <c r="N230" s="3">
        <v>229.77</v>
      </c>
      <c r="O230" s="3">
        <v>7.99283402431487</v>
      </c>
      <c r="P230" s="3">
        <v>91.6</v>
      </c>
      <c r="Q230" s="3">
        <v>6.73</v>
      </c>
      <c r="R230" s="3">
        <v>6208.28</v>
      </c>
      <c r="S230" s="3">
        <v>1.7</v>
      </c>
      <c r="T230" s="3"/>
      <c r="U230" s="3"/>
      <c r="V230" s="3"/>
      <c r="W230" s="3"/>
      <c r="X230" s="3"/>
      <c r="Y230" s="3"/>
      <c r="Z230" s="3"/>
    </row>
    <row r="231" ht="12.75" customHeight="1">
      <c r="A231" s="3" t="s">
        <v>236</v>
      </c>
      <c r="B231" s="3">
        <v>1998.0</v>
      </c>
      <c r="C231" s="3">
        <v>1998.9166666666194</v>
      </c>
      <c r="D231" s="3">
        <v>94.9431604186399</v>
      </c>
      <c r="E231" s="3">
        <v>52.3</v>
      </c>
      <c r="F231" s="3">
        <v>93.6</v>
      </c>
      <c r="G231" s="3">
        <v>601362.8633155752</v>
      </c>
      <c r="H231" s="3">
        <v>5.25</v>
      </c>
      <c r="I231" s="3">
        <v>633218.0</v>
      </c>
      <c r="J231" s="3">
        <v>760.1</v>
      </c>
      <c r="K231" s="3">
        <v>69.49</v>
      </c>
      <c r="L231" s="3">
        <v>34066.0</v>
      </c>
      <c r="M231" s="3">
        <v>30586.0</v>
      </c>
      <c r="N231" s="3">
        <v>230.1</v>
      </c>
      <c r="O231" s="3">
        <v>8.00053842644767</v>
      </c>
      <c r="P231" s="3">
        <v>91.6</v>
      </c>
      <c r="Q231" s="3">
        <v>6.94</v>
      </c>
      <c r="R231" s="3">
        <v>6343.87</v>
      </c>
      <c r="S231" s="3">
        <v>1.7</v>
      </c>
      <c r="T231" s="3"/>
      <c r="U231" s="3"/>
      <c r="V231" s="3"/>
      <c r="W231" s="3"/>
      <c r="X231" s="3"/>
      <c r="Y231" s="3"/>
      <c r="Z231" s="3"/>
    </row>
    <row r="232" ht="12.75" customHeight="1">
      <c r="A232" s="3" t="s">
        <v>237</v>
      </c>
      <c r="B232" s="3">
        <v>1998.0</v>
      </c>
      <c r="C232" s="3">
        <v>1998.9999999999527</v>
      </c>
      <c r="D232" s="3">
        <v>95.0722954990354</v>
      </c>
      <c r="E232" s="3">
        <v>52.3</v>
      </c>
      <c r="F232" s="3">
        <v>93.7</v>
      </c>
      <c r="G232" s="3">
        <v>606941.4537627222</v>
      </c>
      <c r="H232" s="3">
        <v>5.25</v>
      </c>
      <c r="I232" s="3">
        <v>636204.0</v>
      </c>
      <c r="J232" s="3">
        <v>761.7</v>
      </c>
      <c r="K232" s="3">
        <v>69.17</v>
      </c>
      <c r="L232" s="3">
        <v>34450.0</v>
      </c>
      <c r="M232" s="3">
        <v>30688.0</v>
      </c>
      <c r="N232" s="3">
        <v>224.05</v>
      </c>
      <c r="O232" s="3">
        <v>8.0971058604507</v>
      </c>
      <c r="P232" s="3">
        <v>91.6</v>
      </c>
      <c r="Q232" s="3">
        <v>6.69</v>
      </c>
      <c r="R232" s="3">
        <v>6485.94</v>
      </c>
      <c r="S232" s="3">
        <v>1.6</v>
      </c>
      <c r="T232" s="3"/>
      <c r="U232" s="3"/>
      <c r="V232" s="3"/>
      <c r="W232" s="3"/>
      <c r="X232" s="3"/>
      <c r="Y232" s="3"/>
      <c r="Z232" s="3"/>
    </row>
    <row r="233" ht="12.75" customHeight="1">
      <c r="A233" s="3" t="s">
        <v>58</v>
      </c>
      <c r="B233" s="3">
        <v>1999.0</v>
      </c>
      <c r="C233" s="3">
        <v>1999.083333333286</v>
      </c>
      <c r="D233" s="3">
        <v>95.0642022869084</v>
      </c>
      <c r="E233" s="3">
        <v>52.3</v>
      </c>
      <c r="F233" s="3">
        <v>93.8</v>
      </c>
      <c r="G233" s="3">
        <v>608987.9794102914</v>
      </c>
      <c r="H233" s="3">
        <v>5.25</v>
      </c>
      <c r="I233" s="3">
        <v>639397.0</v>
      </c>
      <c r="J233" s="3">
        <v>756.8</v>
      </c>
      <c r="K233" s="3">
        <v>70.05</v>
      </c>
      <c r="L233" s="3">
        <v>34510.0</v>
      </c>
      <c r="M233" s="3">
        <v>30996.0</v>
      </c>
      <c r="N233" s="3">
        <v>230.73</v>
      </c>
      <c r="O233" s="3">
        <v>7.90956675053117</v>
      </c>
      <c r="P233" s="3">
        <v>91.8</v>
      </c>
      <c r="Q233" s="3">
        <v>6.79</v>
      </c>
      <c r="R233" s="3">
        <v>6729.56</v>
      </c>
      <c r="S233" s="3">
        <v>1.7</v>
      </c>
      <c r="T233" s="3"/>
      <c r="U233" s="3"/>
      <c r="V233" s="3"/>
      <c r="W233" s="3"/>
      <c r="X233" s="3"/>
      <c r="Y233" s="3"/>
      <c r="Z233" s="3"/>
    </row>
    <row r="234" ht="12.75" customHeight="1">
      <c r="A234" s="3" t="s">
        <v>230</v>
      </c>
      <c r="B234" s="3">
        <v>1999.0</v>
      </c>
      <c r="C234" s="3">
        <v>1999.1666666666192</v>
      </c>
      <c r="D234" s="3">
        <v>95.2039517993313</v>
      </c>
      <c r="E234" s="3">
        <v>52.4</v>
      </c>
      <c r="F234" s="3">
        <v>93.9</v>
      </c>
      <c r="G234" s="3">
        <v>611946.3524452448</v>
      </c>
      <c r="H234" s="3">
        <v>5.25</v>
      </c>
      <c r="I234" s="3">
        <v>641494.0</v>
      </c>
      <c r="J234" s="3">
        <v>755.3</v>
      </c>
      <c r="K234" s="3">
        <v>71.51</v>
      </c>
      <c r="L234" s="3">
        <v>37740.0</v>
      </c>
      <c r="M234" s="3">
        <v>31101.0</v>
      </c>
      <c r="N234" s="3">
        <v>227.32</v>
      </c>
      <c r="O234" s="3">
        <v>7.88851044081741</v>
      </c>
      <c r="P234" s="3">
        <v>91.8</v>
      </c>
      <c r="Q234" s="3">
        <v>6.79</v>
      </c>
      <c r="R234" s="3">
        <v>6312.69</v>
      </c>
      <c r="S234" s="3">
        <v>1.6</v>
      </c>
      <c r="T234" s="3"/>
      <c r="U234" s="3"/>
      <c r="V234" s="3"/>
      <c r="W234" s="3"/>
      <c r="X234" s="3"/>
      <c r="Y234" s="3"/>
      <c r="Z234" s="3"/>
    </row>
    <row r="235" ht="12.75" customHeight="1">
      <c r="A235" s="3" t="s">
        <v>231</v>
      </c>
      <c r="B235" s="3">
        <v>1999.0</v>
      </c>
      <c r="C235" s="3">
        <v>1999.2499999999525</v>
      </c>
      <c r="D235" s="3">
        <v>95.2958776901227</v>
      </c>
      <c r="E235" s="3">
        <v>52.5</v>
      </c>
      <c r="F235" s="3">
        <v>94.1</v>
      </c>
      <c r="G235" s="3">
        <v>612115.9189208194</v>
      </c>
      <c r="H235" s="3">
        <v>5.0</v>
      </c>
      <c r="I235" s="3">
        <v>644103.0</v>
      </c>
      <c r="J235" s="3">
        <v>755.4</v>
      </c>
      <c r="K235" s="3">
        <v>70.97</v>
      </c>
      <c r="L235" s="3">
        <v>35736.0</v>
      </c>
      <c r="M235" s="3">
        <v>31237.0</v>
      </c>
      <c r="N235" s="3">
        <v>233.34</v>
      </c>
      <c r="O235" s="3">
        <v>7.80068671411281</v>
      </c>
      <c r="P235" s="3">
        <v>92.0</v>
      </c>
      <c r="Q235" s="3">
        <v>7.03</v>
      </c>
      <c r="R235" s="3">
        <v>6597.79</v>
      </c>
      <c r="S235" s="3">
        <v>1.5</v>
      </c>
      <c r="T235" s="3"/>
      <c r="U235" s="3"/>
      <c r="V235" s="3"/>
      <c r="W235" s="3"/>
      <c r="X235" s="3"/>
      <c r="Y235" s="3"/>
      <c r="Z235" s="3"/>
    </row>
    <row r="236" ht="12.75" customHeight="1">
      <c r="A236" s="3" t="s">
        <v>59</v>
      </c>
      <c r="B236" s="3">
        <v>1999.0</v>
      </c>
      <c r="C236" s="3">
        <v>1999.3333333332857</v>
      </c>
      <c r="D236" s="3">
        <v>95.3388993743447</v>
      </c>
      <c r="E236" s="3">
        <v>52.6</v>
      </c>
      <c r="F236" s="3">
        <v>94.2</v>
      </c>
      <c r="G236" s="3">
        <v>616284.7131661427</v>
      </c>
      <c r="H236" s="3">
        <v>5.0</v>
      </c>
      <c r="I236" s="3">
        <v>647554.0</v>
      </c>
      <c r="J236" s="3">
        <v>759.4</v>
      </c>
      <c r="K236" s="3">
        <v>72.37</v>
      </c>
      <c r="L236" s="3">
        <v>35655.0</v>
      </c>
      <c r="M236" s="3">
        <v>31452.0</v>
      </c>
      <c r="N236" s="3">
        <v>242.73</v>
      </c>
      <c r="O236" s="3">
        <v>8.19939742200721</v>
      </c>
      <c r="P236" s="3">
        <v>92.5</v>
      </c>
      <c r="Q236" s="3">
        <v>6.71</v>
      </c>
      <c r="R236" s="3">
        <v>7014.7</v>
      </c>
      <c r="S236" s="3">
        <v>1.6</v>
      </c>
      <c r="T236" s="3"/>
      <c r="U236" s="3"/>
      <c r="V236" s="3"/>
      <c r="W236" s="3"/>
      <c r="X236" s="3"/>
      <c r="Y236" s="3"/>
      <c r="Z236" s="3"/>
    </row>
    <row r="237" ht="12.75" customHeight="1">
      <c r="A237" s="3" t="s">
        <v>232</v>
      </c>
      <c r="B237" s="3">
        <v>1999.0</v>
      </c>
      <c r="C237" s="3">
        <v>1999.416666666619</v>
      </c>
      <c r="D237" s="3">
        <v>95.4429694848041</v>
      </c>
      <c r="E237" s="3">
        <v>52.6</v>
      </c>
      <c r="F237" s="3">
        <v>94.4</v>
      </c>
      <c r="G237" s="3">
        <v>617320.1925947958</v>
      </c>
      <c r="H237" s="3">
        <v>4.75</v>
      </c>
      <c r="I237" s="3">
        <v>650776.0</v>
      </c>
      <c r="J237" s="3">
        <v>762.3</v>
      </c>
      <c r="K237" s="3">
        <v>73.89</v>
      </c>
      <c r="L237" s="3">
        <v>35722.0</v>
      </c>
      <c r="M237" s="3">
        <v>31582.0</v>
      </c>
      <c r="N237" s="3">
        <v>255.57</v>
      </c>
      <c r="O237" s="3">
        <v>7.99900433238835</v>
      </c>
      <c r="P237" s="3">
        <v>92.6</v>
      </c>
      <c r="Q237" s="3">
        <v>6.99</v>
      </c>
      <c r="R237" s="3">
        <v>6841.8</v>
      </c>
      <c r="S237" s="3">
        <v>1.5</v>
      </c>
      <c r="T237" s="3"/>
      <c r="U237" s="3"/>
      <c r="V237" s="3"/>
      <c r="W237" s="3"/>
      <c r="X237" s="3"/>
      <c r="Y237" s="3"/>
      <c r="Z237" s="3"/>
    </row>
    <row r="238" ht="12.75" customHeight="1">
      <c r="A238" s="3" t="s">
        <v>233</v>
      </c>
      <c r="B238" s="3">
        <v>1999.0</v>
      </c>
      <c r="C238" s="3">
        <v>1999.4999999999523</v>
      </c>
      <c r="D238" s="3">
        <v>95.5145253341308</v>
      </c>
      <c r="E238" s="3">
        <v>52.7</v>
      </c>
      <c r="F238" s="3">
        <v>94.5</v>
      </c>
      <c r="G238" s="3">
        <v>621556.4224989931</v>
      </c>
      <c r="H238" s="3">
        <v>4.75</v>
      </c>
      <c r="I238" s="3">
        <v>651817.0</v>
      </c>
      <c r="J238" s="3">
        <v>758.2</v>
      </c>
      <c r="K238" s="3">
        <v>73.58</v>
      </c>
      <c r="L238" s="3">
        <v>36264.0</v>
      </c>
      <c r="M238" s="3">
        <v>31780.0</v>
      </c>
      <c r="N238" s="3">
        <v>259.94</v>
      </c>
      <c r="O238" s="3">
        <v>7.71612964440618</v>
      </c>
      <c r="P238" s="3">
        <v>92.6</v>
      </c>
      <c r="Q238" s="3">
        <v>7.35</v>
      </c>
      <c r="R238" s="3">
        <v>7010.07</v>
      </c>
      <c r="S238" s="3">
        <v>1.5</v>
      </c>
      <c r="T238" s="3"/>
      <c r="U238" s="3"/>
      <c r="V238" s="3"/>
      <c r="W238" s="3"/>
      <c r="X238" s="3"/>
      <c r="Y238" s="3"/>
      <c r="Z238" s="3"/>
    </row>
    <row r="239" ht="12.75" customHeight="1">
      <c r="A239" s="3" t="s">
        <v>60</v>
      </c>
      <c r="B239" s="3">
        <v>1999.0</v>
      </c>
      <c r="C239" s="3">
        <v>1999.5833333332855</v>
      </c>
      <c r="D239" s="3">
        <v>95.5761547143423</v>
      </c>
      <c r="E239" s="3">
        <v>52.8</v>
      </c>
      <c r="F239" s="3">
        <v>94.6</v>
      </c>
      <c r="G239" s="3">
        <v>624985.8678176753</v>
      </c>
      <c r="H239" s="3">
        <v>4.75</v>
      </c>
      <c r="I239" s="3">
        <v>654785.0</v>
      </c>
      <c r="J239" s="3">
        <v>758.5</v>
      </c>
      <c r="K239" s="3">
        <v>72.67</v>
      </c>
      <c r="L239" s="3">
        <v>36025.0</v>
      </c>
      <c r="M239" s="3">
        <v>32041.0</v>
      </c>
      <c r="N239" s="3">
        <v>269.28</v>
      </c>
      <c r="O239" s="3">
        <v>7.61534233880725</v>
      </c>
      <c r="P239" s="3">
        <v>92.8</v>
      </c>
      <c r="Q239" s="3">
        <v>7.42</v>
      </c>
      <c r="R239" s="3">
        <v>7081.03</v>
      </c>
      <c r="S239" s="3">
        <v>1.5</v>
      </c>
      <c r="T239" s="3"/>
      <c r="U239" s="3"/>
      <c r="V239" s="3"/>
      <c r="W239" s="3"/>
      <c r="X239" s="3"/>
      <c r="Y239" s="3"/>
      <c r="Z239" s="3"/>
    </row>
    <row r="240" ht="12.75" customHeight="1">
      <c r="A240" s="3" t="s">
        <v>234</v>
      </c>
      <c r="B240" s="3">
        <v>1999.0</v>
      </c>
      <c r="C240" s="3">
        <v>1999.6666666666188</v>
      </c>
      <c r="D240" s="3">
        <v>95.5836380470369</v>
      </c>
      <c r="E240" s="3">
        <v>53.0</v>
      </c>
      <c r="F240" s="3">
        <v>94.7</v>
      </c>
      <c r="G240" s="3">
        <v>628153.877792172</v>
      </c>
      <c r="H240" s="3">
        <v>4.75</v>
      </c>
      <c r="I240" s="3">
        <v>659021.0</v>
      </c>
      <c r="J240" s="3">
        <v>761.6</v>
      </c>
      <c r="K240" s="3">
        <v>71.97</v>
      </c>
      <c r="L240" s="3">
        <v>36253.0</v>
      </c>
      <c r="M240" s="3">
        <v>32217.0</v>
      </c>
      <c r="N240" s="3">
        <v>268.57</v>
      </c>
      <c r="O240" s="3">
        <v>7.32530360366084</v>
      </c>
      <c r="P240" s="3">
        <v>93.2</v>
      </c>
      <c r="Q240" s="3">
        <v>7.8</v>
      </c>
      <c r="R240" s="3">
        <v>6970.81</v>
      </c>
      <c r="S240" s="3">
        <v>1.5</v>
      </c>
      <c r="T240" s="3"/>
      <c r="U240" s="3"/>
      <c r="V240" s="3"/>
      <c r="W240" s="3"/>
      <c r="X240" s="3"/>
      <c r="Y240" s="3"/>
      <c r="Z240" s="3"/>
    </row>
    <row r="241" ht="12.75" customHeight="1">
      <c r="A241" s="3" t="s">
        <v>235</v>
      </c>
      <c r="B241" s="3">
        <v>1999.0</v>
      </c>
      <c r="C241" s="3">
        <v>1999.749999999952</v>
      </c>
      <c r="D241" s="3">
        <v>95.6838287123845</v>
      </c>
      <c r="E241" s="3">
        <v>53.2</v>
      </c>
      <c r="F241" s="3">
        <v>95.1</v>
      </c>
      <c r="G241" s="3">
        <v>632301.1708129267</v>
      </c>
      <c r="H241" s="3">
        <v>4.75</v>
      </c>
      <c r="I241" s="3">
        <v>661286.0</v>
      </c>
      <c r="J241" s="3">
        <v>756.7</v>
      </c>
      <c r="K241" s="3">
        <v>72.53</v>
      </c>
      <c r="L241" s="3">
        <v>36731.0</v>
      </c>
      <c r="M241" s="3">
        <v>32449.0</v>
      </c>
      <c r="N241" s="3">
        <v>277.56</v>
      </c>
      <c r="O241" s="3">
        <v>7.42558754903816</v>
      </c>
      <c r="P241" s="3">
        <v>93.5</v>
      </c>
      <c r="Q241" s="3">
        <v>7.67</v>
      </c>
      <c r="R241" s="3">
        <v>6957.72</v>
      </c>
      <c r="S241" s="3">
        <v>1.5</v>
      </c>
      <c r="T241" s="3"/>
      <c r="U241" s="3"/>
      <c r="V241" s="3"/>
      <c r="W241" s="3"/>
      <c r="X241" s="3"/>
      <c r="Y241" s="3"/>
      <c r="Z241" s="3"/>
    </row>
    <row r="242" ht="12.75" customHeight="1">
      <c r="A242" s="3" t="s">
        <v>61</v>
      </c>
      <c r="B242" s="3">
        <v>1999.0</v>
      </c>
      <c r="C242" s="3">
        <v>1999.8333333332853</v>
      </c>
      <c r="D242" s="3">
        <v>95.7614799988193</v>
      </c>
      <c r="E242" s="3">
        <v>53.3</v>
      </c>
      <c r="F242" s="3">
        <v>95.0</v>
      </c>
      <c r="G242" s="3">
        <v>634112.1603186316</v>
      </c>
      <c r="H242" s="3">
        <v>4.75</v>
      </c>
      <c r="I242" s="3">
        <v>664000.0</v>
      </c>
      <c r="J242" s="3">
        <v>771.4</v>
      </c>
      <c r="K242" s="3">
        <v>72.38</v>
      </c>
      <c r="L242" s="3">
        <v>36668.0</v>
      </c>
      <c r="M242" s="3">
        <v>32746.0</v>
      </c>
      <c r="N242" s="3">
        <v>270.58</v>
      </c>
      <c r="O242" s="3">
        <v>7.17742304728503</v>
      </c>
      <c r="P242" s="3">
        <v>93.6</v>
      </c>
      <c r="Q242" s="3">
        <v>7.9</v>
      </c>
      <c r="R242" s="3">
        <v>7256.22</v>
      </c>
      <c r="S242" s="3">
        <v>1.4</v>
      </c>
      <c r="T242" s="3"/>
      <c r="U242" s="3"/>
      <c r="V242" s="3"/>
      <c r="W242" s="3"/>
      <c r="X242" s="3"/>
      <c r="Y242" s="3"/>
      <c r="Z242" s="3"/>
    </row>
    <row r="243" ht="12.75" customHeight="1">
      <c r="A243" s="3" t="s">
        <v>236</v>
      </c>
      <c r="B243" s="3">
        <v>1999.0</v>
      </c>
      <c r="C243" s="3">
        <v>1999.9166666666185</v>
      </c>
      <c r="D243" s="3">
        <v>95.8234061314391</v>
      </c>
      <c r="E243" s="3">
        <v>53.6</v>
      </c>
      <c r="F243" s="3">
        <v>95.0</v>
      </c>
      <c r="G243" s="3">
        <v>639368.2323972502</v>
      </c>
      <c r="H243" s="3">
        <v>5.0</v>
      </c>
      <c r="I243" s="3">
        <v>667741.0</v>
      </c>
      <c r="J243" s="3">
        <v>791.0</v>
      </c>
      <c r="K243" s="3">
        <v>73.07</v>
      </c>
      <c r="L243" s="3">
        <v>37208.0</v>
      </c>
      <c r="M243" s="3">
        <v>33071.0</v>
      </c>
      <c r="N243" s="3">
        <v>290.37</v>
      </c>
      <c r="O243" s="3">
        <v>7.01028478190771</v>
      </c>
      <c r="P243" s="3">
        <v>93.7</v>
      </c>
      <c r="Q243" s="3">
        <v>8.13</v>
      </c>
      <c r="R243" s="3">
        <v>7523.23</v>
      </c>
      <c r="S243" s="3">
        <v>1.3</v>
      </c>
      <c r="T243" s="3"/>
      <c r="U243" s="3"/>
      <c r="V243" s="3"/>
      <c r="W243" s="3"/>
      <c r="X243" s="3"/>
      <c r="Y243" s="3"/>
      <c r="Z243" s="3"/>
    </row>
    <row r="244" ht="12.75" customHeight="1">
      <c r="A244" s="3" t="s">
        <v>237</v>
      </c>
      <c r="B244" s="3">
        <v>1999.0</v>
      </c>
      <c r="C244" s="3">
        <v>1999.9999999999518</v>
      </c>
      <c r="D244" s="3">
        <v>95.8622124029647</v>
      </c>
      <c r="E244" s="3">
        <v>53.7</v>
      </c>
      <c r="F244" s="3">
        <v>95.1</v>
      </c>
      <c r="G244" s="3">
        <v>643606.4169582266</v>
      </c>
      <c r="H244" s="3">
        <v>5.0</v>
      </c>
      <c r="I244" s="3">
        <v>672477.0</v>
      </c>
      <c r="J244" s="3">
        <v>795.8</v>
      </c>
      <c r="K244" s="3">
        <v>72.71</v>
      </c>
      <c r="L244" s="3">
        <v>39979.0</v>
      </c>
      <c r="M244" s="3">
        <v>34364.0</v>
      </c>
      <c r="N244" s="3">
        <v>284.45</v>
      </c>
      <c r="O244" s="3">
        <v>6.75924994699318</v>
      </c>
      <c r="P244" s="3">
        <v>94.0</v>
      </c>
      <c r="Q244" s="3">
        <v>8.13</v>
      </c>
      <c r="R244" s="3">
        <v>8413.75</v>
      </c>
      <c r="S244" s="3">
        <v>1.3</v>
      </c>
      <c r="T244" s="3"/>
      <c r="U244" s="3"/>
      <c r="V244" s="3"/>
      <c r="W244" s="3"/>
      <c r="X244" s="3"/>
      <c r="Y244" s="3"/>
      <c r="Z244" s="3"/>
    </row>
    <row r="245" ht="12.75" customHeight="1">
      <c r="A245" s="3" t="s">
        <v>58</v>
      </c>
      <c r="B245" s="3">
        <v>2000.0</v>
      </c>
      <c r="C245" s="3">
        <v>2000.083333333285</v>
      </c>
      <c r="D245" s="3">
        <v>96.0091693505038</v>
      </c>
      <c r="E245" s="3">
        <v>53.7</v>
      </c>
      <c r="F245" s="3">
        <v>95.0</v>
      </c>
      <c r="G245" s="3">
        <v>646920.5375269505</v>
      </c>
      <c r="H245" s="3">
        <v>5.0</v>
      </c>
      <c r="I245" s="3">
        <v>674038.0</v>
      </c>
      <c r="J245" s="3">
        <v>804.1</v>
      </c>
      <c r="K245" s="3">
        <v>74.02</v>
      </c>
      <c r="L245" s="3">
        <v>39625.0</v>
      </c>
      <c r="M245" s="3">
        <v>34271.0</v>
      </c>
      <c r="N245" s="3">
        <v>294.22</v>
      </c>
      <c r="O245" s="3">
        <v>6.74878315161016</v>
      </c>
      <c r="P245" s="3">
        <v>94.0</v>
      </c>
      <c r="Q245" s="3">
        <v>8.34</v>
      </c>
      <c r="R245" s="3">
        <v>8481.11</v>
      </c>
      <c r="S245" s="3">
        <v>1.2</v>
      </c>
      <c r="T245" s="3"/>
      <c r="U245" s="3"/>
      <c r="V245" s="3"/>
      <c r="W245" s="3"/>
      <c r="X245" s="3"/>
      <c r="Y245" s="3"/>
      <c r="Z245" s="3"/>
    </row>
    <row r="246" ht="12.75" customHeight="1">
      <c r="A246" s="3" t="s">
        <v>230</v>
      </c>
      <c r="B246" s="3">
        <v>2000.0</v>
      </c>
      <c r="C246" s="3">
        <v>2000.1666666666183</v>
      </c>
      <c r="D246" s="3">
        <v>96.1019139613667</v>
      </c>
      <c r="E246" s="3">
        <v>54.0</v>
      </c>
      <c r="F246" s="3">
        <v>95.1</v>
      </c>
      <c r="G246" s="3">
        <v>647026.5776572089</v>
      </c>
      <c r="H246" s="3">
        <v>5.25</v>
      </c>
      <c r="I246" s="3">
        <v>678664.0</v>
      </c>
      <c r="J246" s="3">
        <v>810.2</v>
      </c>
      <c r="K246" s="3">
        <v>74.33</v>
      </c>
      <c r="L246" s="3">
        <v>38281.0</v>
      </c>
      <c r="M246" s="3">
        <v>33243.0</v>
      </c>
      <c r="N246" s="3">
        <v>307.71</v>
      </c>
      <c r="O246" s="3">
        <v>6.77980387212577</v>
      </c>
      <c r="P246" s="3">
        <v>94.3</v>
      </c>
      <c r="Q246" s="3">
        <v>8.43</v>
      </c>
      <c r="R246" s="3">
        <v>9128.99</v>
      </c>
      <c r="S246" s="3">
        <v>1.1</v>
      </c>
      <c r="T246" s="3"/>
      <c r="U246" s="3"/>
      <c r="V246" s="3"/>
      <c r="W246" s="3"/>
      <c r="X246" s="3"/>
      <c r="Y246" s="3"/>
      <c r="Z246" s="3"/>
    </row>
    <row r="247" ht="12.75" customHeight="1">
      <c r="A247" s="3" t="s">
        <v>231</v>
      </c>
      <c r="B247" s="3">
        <v>2000.0</v>
      </c>
      <c r="C247" s="3">
        <v>2000.2499999999516</v>
      </c>
      <c r="D247" s="3">
        <v>96.199851864568</v>
      </c>
      <c r="E247" s="3">
        <v>54.1</v>
      </c>
      <c r="F247" s="3">
        <v>95.3</v>
      </c>
      <c r="G247" s="3">
        <v>652401.8837993442</v>
      </c>
      <c r="H247" s="3">
        <v>5.5</v>
      </c>
      <c r="I247" s="3">
        <v>684265.0</v>
      </c>
      <c r="J247" s="3">
        <v>810.4</v>
      </c>
      <c r="K247" s="3">
        <v>73.89</v>
      </c>
      <c r="L247" s="3">
        <v>38087.0</v>
      </c>
      <c r="M247" s="3">
        <v>33237.0</v>
      </c>
      <c r="N247" s="3">
        <v>310.74</v>
      </c>
      <c r="O247" s="3">
        <v>6.78185197521676</v>
      </c>
      <c r="P247" s="3">
        <v>94.8</v>
      </c>
      <c r="Q247" s="3">
        <v>8.24</v>
      </c>
      <c r="R247" s="3">
        <v>9462.39</v>
      </c>
      <c r="S247" s="3">
        <v>1.1</v>
      </c>
      <c r="T247" s="3"/>
      <c r="U247" s="3"/>
      <c r="V247" s="3"/>
      <c r="W247" s="3"/>
      <c r="X247" s="3"/>
      <c r="Y247" s="3"/>
      <c r="Z247" s="3"/>
    </row>
    <row r="248" ht="12.75" customHeight="1">
      <c r="A248" s="3" t="s">
        <v>59</v>
      </c>
      <c r="B248" s="3">
        <v>2000.0</v>
      </c>
      <c r="C248" s="3">
        <v>2000.3333333332848</v>
      </c>
      <c r="D248" s="3">
        <v>96.3413166388486</v>
      </c>
      <c r="E248" s="3">
        <v>54.2</v>
      </c>
      <c r="F248" s="3">
        <v>95.2</v>
      </c>
      <c r="G248" s="3">
        <v>651699.6733515034</v>
      </c>
      <c r="H248" s="3">
        <v>5.5</v>
      </c>
      <c r="I248" s="3">
        <v>688453.0</v>
      </c>
      <c r="J248" s="3">
        <v>810.5</v>
      </c>
      <c r="K248" s="3">
        <v>73.61</v>
      </c>
      <c r="L248" s="3">
        <v>37857.0</v>
      </c>
      <c r="M248" s="3">
        <v>33353.0</v>
      </c>
      <c r="N248" s="3">
        <v>304.06</v>
      </c>
      <c r="O248" s="3">
        <v>6.77684573823646</v>
      </c>
      <c r="P248" s="3">
        <v>94.4</v>
      </c>
      <c r="Q248" s="3">
        <v>8.23</v>
      </c>
      <c r="R248" s="3">
        <v>9347.61</v>
      </c>
      <c r="S248" s="3">
        <v>1.2</v>
      </c>
      <c r="T248" s="3"/>
      <c r="U248" s="3"/>
      <c r="V248" s="3"/>
      <c r="W248" s="3"/>
      <c r="X248" s="3"/>
      <c r="Y248" s="3"/>
      <c r="Z248" s="3"/>
    </row>
    <row r="249" ht="12.75" customHeight="1">
      <c r="A249" s="3" t="s">
        <v>232</v>
      </c>
      <c r="B249" s="3">
        <v>2000.0</v>
      </c>
      <c r="C249" s="3">
        <v>2000.416666666618</v>
      </c>
      <c r="D249" s="3">
        <v>96.4440567944863</v>
      </c>
      <c r="E249" s="3">
        <v>54.4</v>
      </c>
      <c r="F249" s="3">
        <v>95.4</v>
      </c>
      <c r="G249" s="3">
        <v>655368.564125608</v>
      </c>
      <c r="H249" s="3">
        <v>6.0</v>
      </c>
      <c r="I249" s="3">
        <v>689537.0</v>
      </c>
      <c r="J249" s="3">
        <v>802.5</v>
      </c>
      <c r="K249" s="3">
        <v>72.73</v>
      </c>
      <c r="L249" s="3">
        <v>37772.0</v>
      </c>
      <c r="M249" s="3">
        <v>33397.0</v>
      </c>
      <c r="N249" s="3">
        <v>319.84</v>
      </c>
      <c r="O249" s="3">
        <v>6.61206566235437</v>
      </c>
      <c r="P249" s="3">
        <v>94.7</v>
      </c>
      <c r="Q249" s="3">
        <v>8.5</v>
      </c>
      <c r="R249" s="3">
        <v>9251.99</v>
      </c>
      <c r="S249" s="3">
        <v>1.1</v>
      </c>
      <c r="T249" s="3"/>
      <c r="U249" s="3"/>
      <c r="V249" s="3"/>
      <c r="W249" s="3"/>
      <c r="X249" s="3"/>
      <c r="Y249" s="3"/>
      <c r="Z249" s="3"/>
    </row>
    <row r="250" ht="12.75" customHeight="1">
      <c r="A250" s="3" t="s">
        <v>233</v>
      </c>
      <c r="B250" s="3">
        <v>2000.0</v>
      </c>
      <c r="C250" s="3">
        <v>2000.4999999999513</v>
      </c>
      <c r="D250" s="3">
        <v>96.5188423301636</v>
      </c>
      <c r="E250" s="3">
        <v>54.4</v>
      </c>
      <c r="F250" s="3">
        <v>95.6</v>
      </c>
      <c r="G250" s="3">
        <v>657789.4065463479</v>
      </c>
      <c r="H250" s="3">
        <v>6.0</v>
      </c>
      <c r="I250" s="3">
        <v>693370.0</v>
      </c>
      <c r="J250" s="3">
        <v>799.2</v>
      </c>
      <c r="K250" s="3">
        <v>73.24</v>
      </c>
      <c r="L250" s="3">
        <v>37771.0</v>
      </c>
      <c r="M250" s="3">
        <v>33508.0</v>
      </c>
      <c r="N250" s="3">
        <v>337.88</v>
      </c>
      <c r="O250" s="3">
        <v>6.75680238900463</v>
      </c>
      <c r="P250" s="3">
        <v>95.3</v>
      </c>
      <c r="Q250" s="3">
        <v>8.34</v>
      </c>
      <c r="R250" s="3">
        <v>10195.45</v>
      </c>
      <c r="S250" s="3">
        <v>1.1</v>
      </c>
      <c r="T250" s="3"/>
      <c r="U250" s="3"/>
      <c r="V250" s="3"/>
      <c r="W250" s="3"/>
      <c r="X250" s="3"/>
      <c r="Y250" s="3"/>
      <c r="Z250" s="3"/>
    </row>
    <row r="251" ht="12.75" customHeight="1">
      <c r="A251" s="3" t="s">
        <v>60</v>
      </c>
      <c r="B251" s="3">
        <v>2000.0</v>
      </c>
      <c r="C251" s="3">
        <v>2000.5833333332846</v>
      </c>
      <c r="D251" s="3">
        <v>96.6817319391662</v>
      </c>
      <c r="E251" s="3">
        <v>54.5</v>
      </c>
      <c r="F251" s="3">
        <v>95.7</v>
      </c>
      <c r="G251" s="3">
        <v>659238.2958837507</v>
      </c>
      <c r="H251" s="3">
        <v>6.0</v>
      </c>
      <c r="I251" s="3">
        <v>695943.0</v>
      </c>
      <c r="J251" s="3">
        <v>812.4</v>
      </c>
      <c r="K251" s="3">
        <v>73.34</v>
      </c>
      <c r="L251" s="3">
        <v>37673.0</v>
      </c>
      <c r="M251" s="3">
        <v>33572.0</v>
      </c>
      <c r="N251" s="3">
        <v>325.77</v>
      </c>
      <c r="O251" s="3">
        <v>6.83823945793961</v>
      </c>
      <c r="P251" s="3">
        <v>95.6</v>
      </c>
      <c r="Q251" s="3">
        <v>8.18</v>
      </c>
      <c r="R251" s="3">
        <v>10406.31</v>
      </c>
      <c r="S251" s="3">
        <v>1.0</v>
      </c>
      <c r="T251" s="3"/>
      <c r="U251" s="3"/>
      <c r="V251" s="3"/>
      <c r="W251" s="3"/>
      <c r="X251" s="3"/>
      <c r="Y251" s="3"/>
      <c r="Z251" s="3"/>
    </row>
    <row r="252" ht="12.75" customHeight="1">
      <c r="A252" s="3" t="s">
        <v>234</v>
      </c>
      <c r="B252" s="3">
        <v>2000.0</v>
      </c>
      <c r="C252" s="3">
        <v>2000.6666666666179</v>
      </c>
      <c r="D252" s="3">
        <v>96.680366179984</v>
      </c>
      <c r="E252" s="3">
        <v>54.7</v>
      </c>
      <c r="F252" s="3">
        <v>95.9</v>
      </c>
      <c r="G252" s="3">
        <v>661638.6144083114</v>
      </c>
      <c r="H252" s="3">
        <v>6.0</v>
      </c>
      <c r="I252" s="3">
        <v>698417.0</v>
      </c>
      <c r="J252" s="3">
        <v>805.1</v>
      </c>
      <c r="K252" s="3">
        <v>73.39</v>
      </c>
      <c r="L252" s="3">
        <v>37794.0</v>
      </c>
      <c r="M252" s="3">
        <v>33650.0</v>
      </c>
      <c r="N252" s="3">
        <v>329.76</v>
      </c>
      <c r="O252" s="3">
        <v>6.92901209919372</v>
      </c>
      <c r="P252" s="3">
        <v>95.5</v>
      </c>
      <c r="Q252" s="3">
        <v>8.08</v>
      </c>
      <c r="R252" s="3">
        <v>11247.91</v>
      </c>
      <c r="S252" s="3">
        <v>1.1</v>
      </c>
      <c r="T252" s="3"/>
      <c r="U252" s="3"/>
      <c r="V252" s="3"/>
      <c r="W252" s="3"/>
      <c r="X252" s="3"/>
      <c r="Y252" s="3"/>
      <c r="Z252" s="3"/>
    </row>
    <row r="253" ht="12.75" customHeight="1">
      <c r="A253" s="3" t="s">
        <v>235</v>
      </c>
      <c r="B253" s="3">
        <v>2000.0</v>
      </c>
      <c r="C253" s="3">
        <v>2000.7499999999511</v>
      </c>
      <c r="D253" s="3">
        <v>96.7786858147557</v>
      </c>
      <c r="E253" s="3">
        <v>54.9</v>
      </c>
      <c r="F253" s="3">
        <v>96.0</v>
      </c>
      <c r="G253" s="3">
        <v>662808.476490518</v>
      </c>
      <c r="H253" s="3">
        <v>6.0</v>
      </c>
      <c r="I253" s="3">
        <v>700830.0</v>
      </c>
      <c r="J253" s="3">
        <v>810.6</v>
      </c>
      <c r="K253" s="3">
        <v>73.59</v>
      </c>
      <c r="L253" s="3">
        <v>37825.0</v>
      </c>
      <c r="M253" s="3">
        <v>33895.0</v>
      </c>
      <c r="N253" s="3">
        <v>345.55</v>
      </c>
      <c r="O253" s="3">
        <v>6.87614752381604</v>
      </c>
      <c r="P253" s="3">
        <v>95.9</v>
      </c>
      <c r="Q253" s="3">
        <v>8.08</v>
      </c>
      <c r="R253" s="3">
        <v>10377.92</v>
      </c>
      <c r="S253" s="3">
        <v>1.1</v>
      </c>
      <c r="T253" s="3"/>
      <c r="U253" s="3"/>
      <c r="V253" s="3"/>
      <c r="W253" s="3"/>
      <c r="X253" s="3"/>
      <c r="Y253" s="3"/>
      <c r="Z253" s="3"/>
    </row>
    <row r="254" ht="12.75" customHeight="1">
      <c r="A254" s="3" t="s">
        <v>61</v>
      </c>
      <c r="B254" s="3">
        <v>2000.0</v>
      </c>
      <c r="C254" s="3">
        <v>2000.8333333332844</v>
      </c>
      <c r="D254" s="3">
        <v>96.8574637587158</v>
      </c>
      <c r="E254" s="3">
        <v>55.0</v>
      </c>
      <c r="F254" s="3">
        <v>96.2</v>
      </c>
      <c r="G254" s="3">
        <v>664027.2049921985</v>
      </c>
      <c r="H254" s="3">
        <v>6.0</v>
      </c>
      <c r="I254" s="3">
        <v>702704.0</v>
      </c>
      <c r="J254" s="3">
        <v>800.3</v>
      </c>
      <c r="K254" s="3">
        <v>72.51</v>
      </c>
      <c r="L254" s="3">
        <v>38024.0</v>
      </c>
      <c r="M254" s="3">
        <v>33899.0</v>
      </c>
      <c r="N254" s="3">
        <v>338.52</v>
      </c>
      <c r="O254" s="3">
        <v>6.96303071516139</v>
      </c>
      <c r="P254" s="3">
        <v>96.3</v>
      </c>
      <c r="Q254" s="3">
        <v>8.08</v>
      </c>
      <c r="R254" s="3">
        <v>9639.57</v>
      </c>
      <c r="S254" s="3">
        <v>1.3</v>
      </c>
      <c r="T254" s="3"/>
      <c r="U254" s="3"/>
      <c r="V254" s="3"/>
      <c r="W254" s="3"/>
      <c r="X254" s="3"/>
      <c r="Y254" s="3"/>
      <c r="Z254" s="3"/>
    </row>
    <row r="255" ht="12.75" customHeight="1">
      <c r="A255" s="3" t="s">
        <v>236</v>
      </c>
      <c r="B255" s="3">
        <v>2000.0</v>
      </c>
      <c r="C255" s="3">
        <v>2000.9166666666176</v>
      </c>
      <c r="D255" s="3">
        <v>97.0227400540685</v>
      </c>
      <c r="E255" s="3">
        <v>55.3</v>
      </c>
      <c r="F255" s="3">
        <v>96.4</v>
      </c>
      <c r="G255" s="3">
        <v>664447.9448638691</v>
      </c>
      <c r="H255" s="3">
        <v>6.0</v>
      </c>
      <c r="I255" s="3">
        <v>705441.0</v>
      </c>
      <c r="J255" s="3">
        <v>811.0</v>
      </c>
      <c r="K255" s="3">
        <v>71.16</v>
      </c>
      <c r="L255" s="3">
        <v>38291.0</v>
      </c>
      <c r="M255" s="3">
        <v>34043.0</v>
      </c>
      <c r="N255" s="3">
        <v>350.94</v>
      </c>
      <c r="O255" s="3">
        <v>6.89664585029912</v>
      </c>
      <c r="P255" s="3">
        <v>96.8</v>
      </c>
      <c r="Q255" s="3">
        <v>8.04</v>
      </c>
      <c r="R255" s="3">
        <v>8819.92</v>
      </c>
      <c r="S255" s="3">
        <v>1.3</v>
      </c>
      <c r="T255" s="3"/>
      <c r="U255" s="3"/>
      <c r="V255" s="3"/>
      <c r="W255" s="3"/>
      <c r="X255" s="3"/>
      <c r="Y255" s="3"/>
      <c r="Z255" s="3"/>
    </row>
    <row r="256" ht="12.75" customHeight="1">
      <c r="A256" s="3" t="s">
        <v>237</v>
      </c>
      <c r="B256" s="3">
        <v>2000.0</v>
      </c>
      <c r="C256" s="3">
        <v>2000.999999999951</v>
      </c>
      <c r="D256" s="3">
        <v>97.1564367015823</v>
      </c>
      <c r="E256" s="3">
        <v>55.3</v>
      </c>
      <c r="F256" s="3">
        <v>96.7</v>
      </c>
      <c r="G256" s="3">
        <v>666087.9019014152</v>
      </c>
      <c r="H256" s="3">
        <v>6.0</v>
      </c>
      <c r="I256" s="3">
        <v>712323.0</v>
      </c>
      <c r="J256" s="3">
        <v>810.2</v>
      </c>
      <c r="K256" s="3">
        <v>71.8</v>
      </c>
      <c r="L256" s="3">
        <v>38292.0</v>
      </c>
      <c r="M256" s="3">
        <v>34272.0</v>
      </c>
      <c r="N256" s="3">
        <v>369.09</v>
      </c>
      <c r="O256" s="3">
        <v>6.85877880800385</v>
      </c>
      <c r="P256" s="3">
        <v>97.0</v>
      </c>
      <c r="Q256" s="3">
        <v>7.81</v>
      </c>
      <c r="R256" s="3">
        <v>8933.68</v>
      </c>
      <c r="S256" s="3">
        <v>1.2</v>
      </c>
      <c r="T256" s="3"/>
      <c r="U256" s="3"/>
      <c r="V256" s="3"/>
      <c r="W256" s="3"/>
      <c r="X256" s="3"/>
      <c r="Y256" s="3"/>
      <c r="Z256" s="3"/>
    </row>
    <row r="257" ht="12.75" customHeight="1">
      <c r="A257" s="3" t="s">
        <v>58</v>
      </c>
      <c r="B257" s="3">
        <v>2001.0</v>
      </c>
      <c r="C257" s="3">
        <v>2001.0833333332841</v>
      </c>
      <c r="D257" s="3">
        <v>97.3057237183112</v>
      </c>
      <c r="E257" s="3">
        <v>55.5</v>
      </c>
      <c r="F257" s="3">
        <v>96.7</v>
      </c>
      <c r="G257" s="3">
        <v>666082.526595273</v>
      </c>
      <c r="H257" s="3">
        <v>5.75</v>
      </c>
      <c r="I257" s="3">
        <v>713454.0</v>
      </c>
      <c r="J257" s="3">
        <v>811.4</v>
      </c>
      <c r="K257" s="3">
        <v>72.75</v>
      </c>
      <c r="L257" s="3">
        <v>38523.0</v>
      </c>
      <c r="M257" s="3">
        <v>34490.0</v>
      </c>
      <c r="N257" s="3">
        <v>356.52</v>
      </c>
      <c r="O257" s="3">
        <v>6.92978737957633</v>
      </c>
      <c r="P257" s="3">
        <v>96.8</v>
      </c>
      <c r="Q257" s="3">
        <v>7.58</v>
      </c>
      <c r="R257" s="3">
        <v>9321.87</v>
      </c>
      <c r="S257" s="3">
        <v>1.4</v>
      </c>
      <c r="T257" s="3"/>
      <c r="U257" s="3"/>
      <c r="V257" s="3"/>
      <c r="W257" s="3"/>
      <c r="X257" s="3"/>
      <c r="Y257" s="3"/>
      <c r="Z257" s="3"/>
    </row>
    <row r="258" ht="12.75" customHeight="1">
      <c r="A258" s="3" t="s">
        <v>230</v>
      </c>
      <c r="B258" s="3">
        <v>2001.0</v>
      </c>
      <c r="C258" s="3">
        <v>2001.1666666666174</v>
      </c>
      <c r="D258" s="3">
        <v>97.3994102762683</v>
      </c>
      <c r="E258" s="3">
        <v>55.7</v>
      </c>
      <c r="F258" s="3">
        <v>96.7</v>
      </c>
      <c r="G258" s="3">
        <v>665825.4892288401</v>
      </c>
      <c r="H258" s="3">
        <v>5.75</v>
      </c>
      <c r="I258" s="3">
        <v>720193.0</v>
      </c>
      <c r="J258" s="3">
        <v>825.4</v>
      </c>
      <c r="K258" s="3">
        <v>71.93</v>
      </c>
      <c r="L258" s="3">
        <v>39033.0</v>
      </c>
      <c r="M258" s="3">
        <v>34713.0</v>
      </c>
      <c r="N258" s="3">
        <v>323.98</v>
      </c>
      <c r="O258" s="3">
        <v>6.97348967620995</v>
      </c>
      <c r="P258" s="3">
        <v>96.9</v>
      </c>
      <c r="Q258" s="3">
        <v>7.52</v>
      </c>
      <c r="R258" s="3">
        <v>8078.72</v>
      </c>
      <c r="S258" s="3">
        <v>1.6</v>
      </c>
      <c r="T258" s="3"/>
      <c r="U258" s="3"/>
      <c r="V258" s="3"/>
      <c r="W258" s="3"/>
      <c r="X258" s="3"/>
      <c r="Y258" s="3"/>
      <c r="Z258" s="3"/>
    </row>
    <row r="259" ht="12.75" customHeight="1">
      <c r="A259" s="3" t="s">
        <v>231</v>
      </c>
      <c r="B259" s="3">
        <v>2001.0</v>
      </c>
      <c r="C259" s="3">
        <v>2001.2499999999507</v>
      </c>
      <c r="D259" s="3">
        <v>97.6100494317239</v>
      </c>
      <c r="E259" s="3">
        <v>55.9</v>
      </c>
      <c r="F259" s="3">
        <v>97.1</v>
      </c>
      <c r="G259" s="3">
        <v>666176.3501206631</v>
      </c>
      <c r="H259" s="3">
        <v>5.25</v>
      </c>
      <c r="I259" s="3">
        <v>727431.0</v>
      </c>
      <c r="J259" s="3">
        <v>828.9</v>
      </c>
      <c r="K259" s="3">
        <v>70.62</v>
      </c>
      <c r="L259" s="3">
        <v>38946.0</v>
      </c>
      <c r="M259" s="3">
        <v>35024.0</v>
      </c>
      <c r="N259" s="3">
        <v>316.14</v>
      </c>
      <c r="O259" s="3">
        <v>7.06080671852008</v>
      </c>
      <c r="P259" s="3">
        <v>97.1</v>
      </c>
      <c r="Q259" s="3">
        <v>7.19</v>
      </c>
      <c r="R259" s="3">
        <v>7608.0</v>
      </c>
      <c r="S259" s="3">
        <v>1.5</v>
      </c>
      <c r="T259" s="3"/>
      <c r="U259" s="3"/>
      <c r="V259" s="3"/>
      <c r="W259" s="3"/>
      <c r="X259" s="3"/>
      <c r="Y259" s="3"/>
      <c r="Z259" s="3"/>
    </row>
    <row r="260" ht="12.75" customHeight="1">
      <c r="A260" s="3" t="s">
        <v>59</v>
      </c>
      <c r="B260" s="3">
        <v>2001.0</v>
      </c>
      <c r="C260" s="3">
        <v>2001.333333333284</v>
      </c>
      <c r="D260" s="3">
        <v>97.7430011766272</v>
      </c>
      <c r="E260" s="3">
        <v>56.1</v>
      </c>
      <c r="F260" s="3">
        <v>97.4</v>
      </c>
      <c r="G260" s="3">
        <v>665551.8372797859</v>
      </c>
      <c r="H260" s="3">
        <v>5.0</v>
      </c>
      <c r="I260" s="3">
        <v>729183.0</v>
      </c>
      <c r="J260" s="3">
        <v>836.1</v>
      </c>
      <c r="K260" s="3">
        <v>70.86</v>
      </c>
      <c r="L260" s="3">
        <v>39247.0</v>
      </c>
      <c r="M260" s="3">
        <v>35194.0</v>
      </c>
      <c r="N260" s="3">
        <v>322.98</v>
      </c>
      <c r="O260" s="3">
        <v>7.08047971257295</v>
      </c>
      <c r="P260" s="3">
        <v>97.8</v>
      </c>
      <c r="Q260" s="3">
        <v>7.22</v>
      </c>
      <c r="R260" s="3">
        <v>7946.63</v>
      </c>
      <c r="S260" s="3">
        <v>1.5</v>
      </c>
      <c r="T260" s="3"/>
      <c r="U260" s="3"/>
      <c r="V260" s="3"/>
      <c r="W260" s="3"/>
      <c r="X260" s="3"/>
      <c r="Y260" s="3"/>
      <c r="Z260" s="3"/>
    </row>
    <row r="261" ht="12.75" customHeight="1">
      <c r="A261" s="3" t="s">
        <v>232</v>
      </c>
      <c r="B261" s="3">
        <v>2001.0</v>
      </c>
      <c r="C261" s="3">
        <v>2001.4166666666172</v>
      </c>
      <c r="D261" s="3">
        <v>97.8478026154182</v>
      </c>
      <c r="E261" s="3">
        <v>56.2</v>
      </c>
      <c r="F261" s="3">
        <v>97.6</v>
      </c>
      <c r="G261" s="3">
        <v>668354.815100812</v>
      </c>
      <c r="H261" s="3">
        <v>4.75</v>
      </c>
      <c r="I261" s="3">
        <v>734398.0</v>
      </c>
      <c r="J261" s="3">
        <v>830.3</v>
      </c>
      <c r="K261" s="3">
        <v>71.71</v>
      </c>
      <c r="L261" s="3">
        <v>40155.0</v>
      </c>
      <c r="M261" s="3">
        <v>35316.0</v>
      </c>
      <c r="N261" s="3">
        <v>324.19</v>
      </c>
      <c r="O261" s="3">
        <v>7.01109660763526</v>
      </c>
      <c r="P261" s="3">
        <v>98.4</v>
      </c>
      <c r="Q261" s="3">
        <v>7.38</v>
      </c>
      <c r="R261" s="3">
        <v>8161.87</v>
      </c>
      <c r="S261" s="3">
        <v>1.6</v>
      </c>
      <c r="T261" s="3"/>
      <c r="U261" s="3"/>
      <c r="V261" s="3"/>
      <c r="W261" s="3"/>
      <c r="X261" s="3"/>
      <c r="Y261" s="3"/>
      <c r="Z261" s="3"/>
    </row>
    <row r="262" ht="12.75" customHeight="1">
      <c r="A262" s="3" t="s">
        <v>233</v>
      </c>
      <c r="B262" s="3">
        <v>2001.0</v>
      </c>
      <c r="C262" s="3">
        <v>2001.4999999999504</v>
      </c>
      <c r="D262" s="3">
        <v>98.0300585037071</v>
      </c>
      <c r="E262" s="3">
        <v>56.5</v>
      </c>
      <c r="F262" s="3">
        <v>97.8</v>
      </c>
      <c r="G262" s="3">
        <v>667771.8387164877</v>
      </c>
      <c r="H262" s="3">
        <v>4.75</v>
      </c>
      <c r="I262" s="3">
        <v>733868.0</v>
      </c>
      <c r="J262" s="3">
        <v>830.7</v>
      </c>
      <c r="K262" s="3">
        <v>72.69</v>
      </c>
      <c r="L262" s="3">
        <v>39580.0</v>
      </c>
      <c r="M262" s="3">
        <v>35400.0</v>
      </c>
      <c r="N262" s="3">
        <v>306.09</v>
      </c>
      <c r="O262" s="3">
        <v>7.19202368248276</v>
      </c>
      <c r="P262" s="3">
        <v>98.4</v>
      </c>
      <c r="Q262" s="3">
        <v>7.47</v>
      </c>
      <c r="R262" s="3">
        <v>7736.35</v>
      </c>
      <c r="S262" s="3">
        <v>1.6</v>
      </c>
      <c r="T262" s="3"/>
      <c r="U262" s="3"/>
      <c r="V262" s="3"/>
      <c r="W262" s="3"/>
      <c r="X262" s="3"/>
      <c r="Y262" s="3"/>
      <c r="Z262" s="3"/>
    </row>
    <row r="263" ht="12.75" customHeight="1">
      <c r="A263" s="3" t="s">
        <v>60</v>
      </c>
      <c r="B263" s="3">
        <v>2001.0</v>
      </c>
      <c r="C263" s="3">
        <v>2001.5833333332837</v>
      </c>
      <c r="D263" s="3">
        <v>98.1880565543238</v>
      </c>
      <c r="E263" s="3">
        <v>56.7</v>
      </c>
      <c r="F263" s="3">
        <v>98.1</v>
      </c>
      <c r="G263" s="3">
        <v>666766.1678037137</v>
      </c>
      <c r="H263" s="3">
        <v>4.5</v>
      </c>
      <c r="I263" s="3">
        <v>736712.0</v>
      </c>
      <c r="J263" s="3">
        <v>822.1</v>
      </c>
      <c r="K263" s="3">
        <v>72.6</v>
      </c>
      <c r="L263" s="3">
        <v>39437.0</v>
      </c>
      <c r="M263" s="3">
        <v>35422.0</v>
      </c>
      <c r="N263" s="3">
        <v>282.4</v>
      </c>
      <c r="O263" s="3">
        <v>7.13776126552041</v>
      </c>
      <c r="P263" s="3">
        <v>98.1</v>
      </c>
      <c r="Q263" s="3">
        <v>7.46</v>
      </c>
      <c r="R263" s="3">
        <v>7689.69</v>
      </c>
      <c r="S263" s="3">
        <v>1.7</v>
      </c>
      <c r="T263" s="3"/>
      <c r="U263" s="3"/>
      <c r="V263" s="3"/>
      <c r="W263" s="3"/>
      <c r="X263" s="3"/>
      <c r="Y263" s="3"/>
      <c r="Z263" s="3"/>
    </row>
    <row r="264" ht="12.75" customHeight="1">
      <c r="A264" s="3" t="s">
        <v>234</v>
      </c>
      <c r="B264" s="3">
        <v>2001.0</v>
      </c>
      <c r="C264" s="3">
        <v>2001.666666666617</v>
      </c>
      <c r="D264" s="3">
        <v>98.3706200368191</v>
      </c>
      <c r="E264" s="3">
        <v>56.8</v>
      </c>
      <c r="F264" s="3">
        <v>98.2</v>
      </c>
      <c r="G264" s="3">
        <v>668981.7712626628</v>
      </c>
      <c r="H264" s="3">
        <v>4.25</v>
      </c>
      <c r="I264" s="3">
        <v>739908.0</v>
      </c>
      <c r="J264" s="3">
        <v>814.8</v>
      </c>
      <c r="K264" s="3">
        <v>71.62</v>
      </c>
      <c r="L264" s="3">
        <v>39715.0</v>
      </c>
      <c r="M264" s="3">
        <v>35605.0</v>
      </c>
      <c r="N264" s="3">
        <v>282.95</v>
      </c>
      <c r="O264" s="3">
        <v>7.1901063985809</v>
      </c>
      <c r="P264" s="3">
        <v>98.2</v>
      </c>
      <c r="Q264" s="3">
        <v>7.39</v>
      </c>
      <c r="R264" s="3">
        <v>7399.22</v>
      </c>
      <c r="S264" s="3">
        <v>1.8</v>
      </c>
      <c r="T264" s="3"/>
      <c r="U264" s="3"/>
      <c r="V264" s="3"/>
      <c r="W264" s="3"/>
      <c r="X264" s="3"/>
      <c r="Y264" s="3"/>
      <c r="Z264" s="3"/>
    </row>
    <row r="265" ht="12.75" customHeight="1">
      <c r="A265" s="3" t="s">
        <v>235</v>
      </c>
      <c r="B265" s="3">
        <v>2001.0</v>
      </c>
      <c r="C265" s="3">
        <v>2001.7499999999502</v>
      </c>
      <c r="D265" s="3">
        <v>98.4732071058915</v>
      </c>
      <c r="E265" s="3">
        <v>56.9</v>
      </c>
      <c r="F265" s="3">
        <v>98.2</v>
      </c>
      <c r="G265" s="3">
        <v>665381.2934758217</v>
      </c>
      <c r="H265" s="3">
        <v>3.75</v>
      </c>
      <c r="I265" s="3">
        <v>750139.0</v>
      </c>
      <c r="J265" s="3">
        <v>827.0</v>
      </c>
      <c r="K265" s="3">
        <v>70.24</v>
      </c>
      <c r="L265" s="3">
        <v>39985.0</v>
      </c>
      <c r="M265" s="3">
        <v>35789.0</v>
      </c>
      <c r="N265" s="3">
        <v>255.54</v>
      </c>
      <c r="O265" s="3">
        <v>7.20541450359717</v>
      </c>
      <c r="P265" s="3">
        <v>98.4</v>
      </c>
      <c r="Q265" s="3">
        <v>7.03</v>
      </c>
      <c r="R265" s="3">
        <v>6838.56</v>
      </c>
      <c r="S265" s="3">
        <v>1.7</v>
      </c>
      <c r="T265" s="3"/>
      <c r="U265" s="3"/>
      <c r="V265" s="3"/>
      <c r="W265" s="3"/>
      <c r="X265" s="3"/>
      <c r="Y265" s="3"/>
      <c r="Z265" s="3"/>
    </row>
    <row r="266" ht="12.75" customHeight="1">
      <c r="A266" s="3" t="s">
        <v>61</v>
      </c>
      <c r="B266" s="3">
        <v>2001.0</v>
      </c>
      <c r="C266" s="3">
        <v>2001.8333333332835</v>
      </c>
      <c r="D266" s="3">
        <v>98.6526735890538</v>
      </c>
      <c r="E266" s="3">
        <v>57.0</v>
      </c>
      <c r="F266" s="3">
        <v>98.3</v>
      </c>
      <c r="G266" s="3">
        <v>668420.2961029072</v>
      </c>
      <c r="H266" s="3">
        <v>3.0</v>
      </c>
      <c r="I266" s="3">
        <v>758431.0</v>
      </c>
      <c r="J266" s="3">
        <v>829.6</v>
      </c>
      <c r="K266" s="3">
        <v>70.16</v>
      </c>
      <c r="L266" s="3">
        <v>40189.0</v>
      </c>
      <c r="M266" s="3">
        <v>36026.0</v>
      </c>
      <c r="N266" s="3">
        <v>242.64</v>
      </c>
      <c r="O266" s="3">
        <v>7.29450927133553</v>
      </c>
      <c r="P266" s="3">
        <v>98.1</v>
      </c>
      <c r="Q266" s="3">
        <v>6.74</v>
      </c>
      <c r="R266" s="3">
        <v>6885.7</v>
      </c>
      <c r="S266" s="3">
        <v>1.6</v>
      </c>
      <c r="T266" s="3"/>
      <c r="U266" s="3"/>
      <c r="V266" s="3"/>
      <c r="W266" s="3"/>
      <c r="X266" s="3"/>
      <c r="Y266" s="3"/>
      <c r="Z266" s="3"/>
    </row>
    <row r="267" ht="12.75" customHeight="1">
      <c r="A267" s="3" t="s">
        <v>236</v>
      </c>
      <c r="B267" s="3">
        <v>2001.0</v>
      </c>
      <c r="C267" s="3">
        <v>2001.9166666666167</v>
      </c>
      <c r="D267" s="3">
        <v>98.8213944430746</v>
      </c>
      <c r="E267" s="3">
        <v>57.2</v>
      </c>
      <c r="F267" s="3">
        <v>98.1</v>
      </c>
      <c r="G267" s="3">
        <v>672723.9616659785</v>
      </c>
      <c r="H267" s="3">
        <v>2.5</v>
      </c>
      <c r="I267" s="3">
        <v>766211.0</v>
      </c>
      <c r="J267" s="3">
        <v>819.9</v>
      </c>
      <c r="K267" s="3">
        <v>69.3</v>
      </c>
      <c r="L267" s="3">
        <v>40495.0</v>
      </c>
      <c r="M267" s="3">
        <v>36386.0</v>
      </c>
      <c r="N267" s="3">
        <v>233.42</v>
      </c>
      <c r="O267" s="3">
        <v>7.51378041093909</v>
      </c>
      <c r="P267" s="3">
        <v>97.4</v>
      </c>
      <c r="Q267" s="3">
        <v>6.51</v>
      </c>
      <c r="R267" s="3">
        <v>7425.65</v>
      </c>
      <c r="S267" s="3">
        <v>1.5</v>
      </c>
      <c r="T267" s="3"/>
      <c r="U267" s="3"/>
      <c r="V267" s="3"/>
      <c r="W267" s="3"/>
      <c r="X267" s="3"/>
      <c r="Y267" s="3"/>
      <c r="Z267" s="3"/>
    </row>
    <row r="268" ht="12.75" customHeight="1">
      <c r="A268" s="3" t="s">
        <v>237</v>
      </c>
      <c r="B268" s="3">
        <v>2001.0</v>
      </c>
      <c r="C268" s="3">
        <v>2001.99999999995</v>
      </c>
      <c r="D268" s="3">
        <v>98.9465563870502</v>
      </c>
      <c r="E268" s="3">
        <v>57.3</v>
      </c>
      <c r="F268" s="3">
        <v>98.2</v>
      </c>
      <c r="G268" s="3">
        <v>672015.3985836061</v>
      </c>
      <c r="H268" s="3">
        <v>2.5</v>
      </c>
      <c r="I268" s="3">
        <v>773777.0</v>
      </c>
      <c r="J268" s="3">
        <v>825.1</v>
      </c>
      <c r="K268" s="3">
        <v>70.13</v>
      </c>
      <c r="L268" s="3">
        <v>40771.0</v>
      </c>
      <c r="M268" s="3">
        <v>36703.0</v>
      </c>
      <c r="N268" s="3">
        <v>236.88</v>
      </c>
      <c r="O268" s="3">
        <v>8.11842039357829</v>
      </c>
      <c r="P268" s="3">
        <v>97.7</v>
      </c>
      <c r="Q268" s="3">
        <v>6.64</v>
      </c>
      <c r="R268" s="3">
        <v>7688.41</v>
      </c>
      <c r="S268" s="3">
        <v>1.6</v>
      </c>
      <c r="T268" s="3"/>
      <c r="U268" s="3"/>
      <c r="V268" s="3"/>
      <c r="W268" s="3"/>
      <c r="X268" s="3"/>
      <c r="Y268" s="3"/>
      <c r="Z268" s="3"/>
    </row>
    <row r="269" ht="12.75" customHeight="1">
      <c r="A269" s="3" t="s">
        <v>58</v>
      </c>
      <c r="B269" s="3">
        <v>2002.0</v>
      </c>
      <c r="C269" s="3">
        <v>2002.0833333332832</v>
      </c>
      <c r="D269" s="3">
        <v>99.102261300471</v>
      </c>
      <c r="E269" s="3">
        <v>57.6</v>
      </c>
      <c r="F269" s="3">
        <v>98.5</v>
      </c>
      <c r="G269" s="3">
        <v>679301.8703913679</v>
      </c>
      <c r="H269" s="3">
        <v>2.25</v>
      </c>
      <c r="I269" s="3">
        <v>774841.0</v>
      </c>
      <c r="J269" s="3">
        <v>835.6</v>
      </c>
      <c r="K269" s="3">
        <v>69.4</v>
      </c>
      <c r="L269" s="3">
        <v>41082.0</v>
      </c>
      <c r="M269" s="3">
        <v>36937.0</v>
      </c>
      <c r="N269" s="3">
        <v>238.73</v>
      </c>
      <c r="O269" s="3">
        <v>8.04243375599752</v>
      </c>
      <c r="P269" s="3">
        <v>98.1</v>
      </c>
      <c r="Q269" s="3">
        <v>6.62</v>
      </c>
      <c r="R269" s="3">
        <v>7648.49</v>
      </c>
      <c r="S269" s="3">
        <v>1.6</v>
      </c>
      <c r="T269" s="3"/>
      <c r="U269" s="3"/>
      <c r="V269" s="3"/>
      <c r="W269" s="3"/>
      <c r="X269" s="3"/>
      <c r="Y269" s="3"/>
      <c r="Z269" s="3"/>
    </row>
    <row r="270" ht="12.75" customHeight="1">
      <c r="A270" s="3" t="s">
        <v>230</v>
      </c>
      <c r="B270" s="3">
        <v>2002.0</v>
      </c>
      <c r="C270" s="3">
        <v>2002.1666666666165</v>
      </c>
      <c r="D270" s="3">
        <v>99.297287287138</v>
      </c>
      <c r="E270" s="3">
        <v>58.1</v>
      </c>
      <c r="F270" s="3">
        <v>98.9</v>
      </c>
      <c r="G270" s="3">
        <v>683041.6174737097</v>
      </c>
      <c r="H270" s="3">
        <v>2.25</v>
      </c>
      <c r="I270" s="3">
        <v>778194.0</v>
      </c>
      <c r="J270" s="3">
        <v>842.0</v>
      </c>
      <c r="K270" s="3">
        <v>69.77</v>
      </c>
      <c r="L270" s="3">
        <v>41202.0</v>
      </c>
      <c r="M270" s="3">
        <v>37191.0</v>
      </c>
      <c r="N270" s="3">
        <v>246.23</v>
      </c>
      <c r="O270" s="3">
        <v>7.92636630117458</v>
      </c>
      <c r="P270" s="3">
        <v>98.4</v>
      </c>
      <c r="Q270" s="3">
        <v>6.59</v>
      </c>
      <c r="R270" s="3">
        <v>7637.5</v>
      </c>
      <c r="S270" s="3">
        <v>1.6</v>
      </c>
      <c r="T270" s="3"/>
      <c r="U270" s="3"/>
      <c r="V270" s="3"/>
      <c r="W270" s="3"/>
      <c r="X270" s="3"/>
      <c r="Y270" s="3"/>
      <c r="Z270" s="3"/>
    </row>
    <row r="271" ht="12.75" customHeight="1">
      <c r="A271" s="3" t="s">
        <v>231</v>
      </c>
      <c r="B271" s="3">
        <v>2002.0</v>
      </c>
      <c r="C271" s="3">
        <v>2002.2499999999498</v>
      </c>
      <c r="D271" s="3">
        <v>99.4202662188942</v>
      </c>
      <c r="E271" s="3">
        <v>58.3</v>
      </c>
      <c r="F271" s="3">
        <v>99.1</v>
      </c>
      <c r="G271" s="3">
        <v>682354.0669517112</v>
      </c>
      <c r="H271" s="3">
        <v>2.25</v>
      </c>
      <c r="I271" s="3">
        <v>781014.0</v>
      </c>
      <c r="J271" s="3">
        <v>836.3</v>
      </c>
      <c r="K271" s="3">
        <v>69.98</v>
      </c>
      <c r="L271" s="3">
        <v>41373.0</v>
      </c>
      <c r="M271" s="3">
        <v>37390.0</v>
      </c>
      <c r="N271" s="3">
        <v>273.81</v>
      </c>
      <c r="O271" s="3">
        <v>7.81165481057084</v>
      </c>
      <c r="P271" s="3">
        <v>98.8</v>
      </c>
      <c r="Q271" s="3">
        <v>6.8</v>
      </c>
      <c r="R271" s="3">
        <v>7851.47</v>
      </c>
      <c r="S271" s="3">
        <v>1.6</v>
      </c>
      <c r="T271" s="3"/>
      <c r="U271" s="3"/>
      <c r="V271" s="3"/>
      <c r="W271" s="3"/>
      <c r="X271" s="3"/>
      <c r="Y271" s="3"/>
      <c r="Z271" s="3"/>
    </row>
    <row r="272" ht="12.75" customHeight="1">
      <c r="A272" s="3" t="s">
        <v>59</v>
      </c>
      <c r="B272" s="3">
        <v>2002.0</v>
      </c>
      <c r="C272" s="3">
        <v>2002.333333333283</v>
      </c>
      <c r="D272" s="3">
        <v>99.547170758631</v>
      </c>
      <c r="E272" s="3">
        <v>58.9</v>
      </c>
      <c r="F272" s="3">
        <v>99.5</v>
      </c>
      <c r="G272" s="3">
        <v>687185.978509296</v>
      </c>
      <c r="H272" s="3">
        <v>2.5</v>
      </c>
      <c r="I272" s="3">
        <v>782343.0</v>
      </c>
      <c r="J272" s="3">
        <v>842.4</v>
      </c>
      <c r="K272" s="3">
        <v>70.11</v>
      </c>
      <c r="L272" s="3">
        <v>41605.0</v>
      </c>
      <c r="M272" s="3">
        <v>37592.0</v>
      </c>
      <c r="N272" s="3">
        <v>281.4</v>
      </c>
      <c r="O272" s="3">
        <v>7.68358295586122</v>
      </c>
      <c r="P272" s="3">
        <v>99.5</v>
      </c>
      <c r="Q272" s="3">
        <v>7.0</v>
      </c>
      <c r="R272" s="3">
        <v>7663.39</v>
      </c>
      <c r="S272" s="3">
        <v>1.7</v>
      </c>
      <c r="T272" s="3"/>
      <c r="U272" s="3"/>
      <c r="V272" s="3"/>
      <c r="W272" s="3"/>
      <c r="X272" s="3"/>
      <c r="Y272" s="3"/>
      <c r="Z272" s="3"/>
    </row>
    <row r="273" ht="12.75" customHeight="1">
      <c r="A273" s="3" t="s">
        <v>232</v>
      </c>
      <c r="B273" s="3">
        <v>2002.0</v>
      </c>
      <c r="C273" s="3">
        <v>2002.4166666666163</v>
      </c>
      <c r="D273" s="3">
        <v>99.7523014493197</v>
      </c>
      <c r="E273" s="3">
        <v>59.3</v>
      </c>
      <c r="F273" s="3">
        <v>99.7</v>
      </c>
      <c r="G273" s="3">
        <v>688196.5360640174</v>
      </c>
      <c r="H273" s="3">
        <v>2.5</v>
      </c>
      <c r="I273" s="3">
        <v>781742.0</v>
      </c>
      <c r="J273" s="3">
        <v>863.0</v>
      </c>
      <c r="K273" s="3">
        <v>71.03</v>
      </c>
      <c r="L273" s="3">
        <v>41839.0</v>
      </c>
      <c r="M273" s="3">
        <v>37700.0</v>
      </c>
      <c r="N273" s="3">
        <v>283.77</v>
      </c>
      <c r="O273" s="3">
        <v>7.79901180349166</v>
      </c>
      <c r="P273" s="3">
        <v>99.4</v>
      </c>
      <c r="Q273" s="3">
        <v>7.0</v>
      </c>
      <c r="R273" s="3">
        <v>7656.13</v>
      </c>
      <c r="S273" s="3">
        <v>1.8</v>
      </c>
      <c r="T273" s="3"/>
      <c r="U273" s="3"/>
      <c r="V273" s="3"/>
      <c r="W273" s="3"/>
      <c r="X273" s="3"/>
      <c r="Y273" s="3"/>
      <c r="Z273" s="3"/>
    </row>
    <row r="274" ht="12.75" customHeight="1">
      <c r="A274" s="3" t="s">
        <v>233</v>
      </c>
      <c r="B274" s="3">
        <v>2002.0</v>
      </c>
      <c r="C274" s="3">
        <v>2002.4999999999495</v>
      </c>
      <c r="D274" s="3">
        <v>99.9461283167643</v>
      </c>
      <c r="E274" s="3">
        <v>59.5</v>
      </c>
      <c r="F274" s="3">
        <v>99.9</v>
      </c>
      <c r="G274" s="3">
        <v>688969.1141559007</v>
      </c>
      <c r="H274" s="3">
        <v>2.75</v>
      </c>
      <c r="I274" s="3">
        <v>785741.0</v>
      </c>
      <c r="J274" s="3">
        <v>867.8</v>
      </c>
      <c r="K274" s="3">
        <v>71.37</v>
      </c>
      <c r="L274" s="3">
        <v>41929.0</v>
      </c>
      <c r="M274" s="3">
        <v>37991.0</v>
      </c>
      <c r="N274" s="3">
        <v>273.89</v>
      </c>
      <c r="O274" s="3">
        <v>7.62417943762014</v>
      </c>
      <c r="P274" s="3">
        <v>99.6</v>
      </c>
      <c r="Q274" s="3">
        <v>6.98</v>
      </c>
      <c r="R274" s="3">
        <v>7145.61</v>
      </c>
      <c r="S274" s="3">
        <v>1.9</v>
      </c>
      <c r="T274" s="3"/>
      <c r="U274" s="3"/>
      <c r="V274" s="3"/>
      <c r="W274" s="3"/>
      <c r="X274" s="3"/>
      <c r="Y274" s="3"/>
      <c r="Z274" s="3"/>
    </row>
    <row r="275" ht="12.75" customHeight="1">
      <c r="A275" s="3" t="s">
        <v>60</v>
      </c>
      <c r="B275" s="3">
        <v>2002.0</v>
      </c>
      <c r="C275" s="3">
        <v>2002.5833333332828</v>
      </c>
      <c r="D275" s="3">
        <v>100.091901613099</v>
      </c>
      <c r="E275" s="3">
        <v>59.6</v>
      </c>
      <c r="F275" s="3">
        <v>100.2</v>
      </c>
      <c r="G275" s="3">
        <v>691642.5959653208</v>
      </c>
      <c r="H275" s="3">
        <v>3.0</v>
      </c>
      <c r="I275" s="3">
        <v>789727.0</v>
      </c>
      <c r="J275" s="3">
        <v>869.8</v>
      </c>
      <c r="K275" s="3">
        <v>70.18</v>
      </c>
      <c r="L275" s="3">
        <v>42625.0</v>
      </c>
      <c r="M275" s="3">
        <v>38528.0</v>
      </c>
      <c r="N275" s="3">
        <v>274.67</v>
      </c>
      <c r="O275" s="3">
        <v>7.63369282831363</v>
      </c>
      <c r="P275" s="3">
        <v>100.3</v>
      </c>
      <c r="Q275" s="3">
        <v>6.9</v>
      </c>
      <c r="R275" s="3">
        <v>6605.42</v>
      </c>
      <c r="S275" s="3">
        <v>1.8</v>
      </c>
      <c r="T275" s="3"/>
      <c r="U275" s="3"/>
      <c r="V275" s="3"/>
      <c r="W275" s="3"/>
      <c r="X275" s="3"/>
      <c r="Y275" s="3"/>
      <c r="Z275" s="3"/>
    </row>
    <row r="276" ht="12.75" customHeight="1">
      <c r="A276" s="3" t="s">
        <v>234</v>
      </c>
      <c r="B276" s="3">
        <v>2002.0</v>
      </c>
      <c r="C276" s="3">
        <v>2002.666666666616</v>
      </c>
      <c r="D276" s="3">
        <v>100.257229459454</v>
      </c>
      <c r="E276" s="3">
        <v>59.9</v>
      </c>
      <c r="F276" s="3">
        <v>100.7</v>
      </c>
      <c r="G276" s="3">
        <v>694218.3449357932</v>
      </c>
      <c r="H276" s="3">
        <v>3.0</v>
      </c>
      <c r="I276" s="3">
        <v>793851.0</v>
      </c>
      <c r="J276" s="3">
        <v>871.8</v>
      </c>
      <c r="K276" s="3">
        <v>69.3</v>
      </c>
      <c r="L276" s="3">
        <v>42931.0</v>
      </c>
      <c r="M276" s="3">
        <v>39048.0</v>
      </c>
      <c r="N276" s="3">
        <v>275.12</v>
      </c>
      <c r="O276" s="3">
        <v>7.35116660981322</v>
      </c>
      <c r="P276" s="3">
        <v>100.7</v>
      </c>
      <c r="Q276" s="3">
        <v>6.61</v>
      </c>
      <c r="R276" s="3">
        <v>6611.95</v>
      </c>
      <c r="S276" s="3">
        <v>2.0</v>
      </c>
      <c r="T276" s="3"/>
      <c r="U276" s="3"/>
      <c r="V276" s="3"/>
      <c r="W276" s="3"/>
      <c r="X276" s="3"/>
      <c r="Y276" s="3"/>
      <c r="Z276" s="3"/>
    </row>
    <row r="277" ht="12.75" customHeight="1">
      <c r="A277" s="3" t="s">
        <v>235</v>
      </c>
      <c r="B277" s="3">
        <v>2002.0</v>
      </c>
      <c r="C277" s="3">
        <v>2002.7499999999493</v>
      </c>
      <c r="D277" s="3">
        <v>100.468473104896</v>
      </c>
      <c r="E277" s="3">
        <v>60.1</v>
      </c>
      <c r="F277" s="3">
        <v>100.7</v>
      </c>
      <c r="G277" s="3">
        <v>692606.7304215421</v>
      </c>
      <c r="H277" s="3">
        <v>3.0</v>
      </c>
      <c r="I277" s="3">
        <v>796878.0</v>
      </c>
      <c r="J277" s="3">
        <v>875.1</v>
      </c>
      <c r="K277" s="3">
        <v>69.09</v>
      </c>
      <c r="L277" s="3">
        <v>43145.0</v>
      </c>
      <c r="M277" s="3">
        <v>39023.0</v>
      </c>
      <c r="N277" s="3">
        <v>280.8</v>
      </c>
      <c r="O277" s="3">
        <v>7.51747973877783</v>
      </c>
      <c r="P277" s="3">
        <v>100.8</v>
      </c>
      <c r="Q277" s="3">
        <v>6.49</v>
      </c>
      <c r="R277" s="3">
        <v>6180.42</v>
      </c>
      <c r="S277" s="3">
        <v>1.9</v>
      </c>
      <c r="T277" s="3"/>
      <c r="U277" s="3"/>
      <c r="V277" s="3"/>
      <c r="W277" s="3"/>
      <c r="X277" s="3"/>
      <c r="Y277" s="3"/>
      <c r="Z277" s="3"/>
    </row>
    <row r="278" ht="12.75" customHeight="1">
      <c r="A278" s="3" t="s">
        <v>61</v>
      </c>
      <c r="B278" s="3">
        <v>2002.0</v>
      </c>
      <c r="C278" s="3">
        <v>2002.8333333332826</v>
      </c>
      <c r="D278" s="3">
        <v>100.647771922589</v>
      </c>
      <c r="E278" s="3">
        <v>60.6</v>
      </c>
      <c r="F278" s="3">
        <v>100.8</v>
      </c>
      <c r="G278" s="3">
        <v>696744.7388225967</v>
      </c>
      <c r="H278" s="3">
        <v>3.0</v>
      </c>
      <c r="I278" s="3">
        <v>802970.0</v>
      </c>
      <c r="J278" s="3">
        <v>879.6</v>
      </c>
      <c r="K278" s="3">
        <v>69.04</v>
      </c>
      <c r="L278" s="3">
        <v>43213.0</v>
      </c>
      <c r="M278" s="3">
        <v>39331.0</v>
      </c>
      <c r="N278" s="3">
        <v>288.12</v>
      </c>
      <c r="O278" s="3">
        <v>7.52026299301725</v>
      </c>
      <c r="P278" s="3">
        <v>101.3</v>
      </c>
      <c r="Q278" s="3">
        <v>6.5</v>
      </c>
      <c r="R278" s="3">
        <v>6248.79</v>
      </c>
      <c r="S278" s="3">
        <v>1.9</v>
      </c>
      <c r="T278" s="3"/>
      <c r="U278" s="3"/>
      <c r="V278" s="3"/>
      <c r="W278" s="3"/>
      <c r="X278" s="3"/>
      <c r="Y278" s="3"/>
      <c r="Z278" s="3"/>
    </row>
    <row r="279" ht="12.75" customHeight="1">
      <c r="A279" s="3" t="s">
        <v>236</v>
      </c>
      <c r="B279" s="3">
        <v>2002.0</v>
      </c>
      <c r="C279" s="3">
        <v>2002.9166666666158</v>
      </c>
      <c r="D279" s="3">
        <v>100.720169943588</v>
      </c>
      <c r="E279" s="3">
        <v>61.1</v>
      </c>
      <c r="F279" s="3">
        <v>101.2</v>
      </c>
      <c r="G279" s="3">
        <v>696382.6386542947</v>
      </c>
      <c r="H279" s="3">
        <v>3.0</v>
      </c>
      <c r="I279" s="3">
        <v>804799.0</v>
      </c>
      <c r="J279" s="3">
        <v>868.6</v>
      </c>
      <c r="K279" s="3">
        <v>69.03</v>
      </c>
      <c r="L279" s="3">
        <v>43390.0</v>
      </c>
      <c r="M279" s="3">
        <v>39097.0</v>
      </c>
      <c r="N279" s="3">
        <v>279.38</v>
      </c>
      <c r="O279" s="3">
        <v>7.48994796943783</v>
      </c>
      <c r="P279" s="3">
        <v>101.6</v>
      </c>
      <c r="Q279" s="3">
        <v>6.47</v>
      </c>
      <c r="R279" s="3">
        <v>6570.42</v>
      </c>
      <c r="S279" s="3">
        <v>1.9</v>
      </c>
      <c r="T279" s="3"/>
      <c r="U279" s="3"/>
      <c r="V279" s="3"/>
      <c r="W279" s="3"/>
      <c r="X279" s="3"/>
      <c r="Y279" s="3"/>
      <c r="Z279" s="3"/>
    </row>
    <row r="280" ht="12.75" customHeight="1">
      <c r="A280" s="3" t="s">
        <v>237</v>
      </c>
      <c r="B280" s="3">
        <v>2002.0</v>
      </c>
      <c r="C280" s="3">
        <v>2002.999999999949</v>
      </c>
      <c r="D280" s="3">
        <v>100.840435241342</v>
      </c>
      <c r="E280" s="3">
        <v>61.2</v>
      </c>
      <c r="F280" s="3">
        <v>100.9</v>
      </c>
      <c r="G280" s="3">
        <v>694240.3348245565</v>
      </c>
      <c r="H280" s="3">
        <v>3.0</v>
      </c>
      <c r="I280" s="3">
        <v>806056.0</v>
      </c>
      <c r="J280" s="3">
        <v>880.1</v>
      </c>
      <c r="K280" s="3">
        <v>69.46</v>
      </c>
      <c r="L280" s="3">
        <v>43480.0</v>
      </c>
      <c r="M280" s="3">
        <v>39237.0</v>
      </c>
      <c r="N280" s="3">
        <v>300.33</v>
      </c>
      <c r="O280" s="3">
        <v>7.56213354226933</v>
      </c>
      <c r="P280" s="3">
        <v>101.5</v>
      </c>
      <c r="Q280" s="3">
        <v>6.39</v>
      </c>
      <c r="R280" s="3">
        <v>6614.54</v>
      </c>
      <c r="S280" s="3">
        <v>1.9</v>
      </c>
      <c r="T280" s="3"/>
      <c r="U280" s="3"/>
      <c r="V280" s="3"/>
      <c r="W280" s="3"/>
      <c r="X280" s="3"/>
      <c r="Y280" s="3"/>
      <c r="Z280" s="3"/>
    </row>
    <row r="281" ht="12.75" customHeight="1">
      <c r="A281" s="3" t="s">
        <v>58</v>
      </c>
      <c r="B281" s="3">
        <v>2003.0</v>
      </c>
      <c r="C281" s="3">
        <v>2003.0833333332823</v>
      </c>
      <c r="D281" s="3">
        <v>100.999099170661</v>
      </c>
      <c r="E281" s="3">
        <v>61.5</v>
      </c>
      <c r="F281" s="3">
        <v>101.7</v>
      </c>
      <c r="G281" s="3">
        <v>697779.2409228603</v>
      </c>
      <c r="H281" s="3">
        <v>3.0</v>
      </c>
      <c r="I281" s="3">
        <v>808823.0</v>
      </c>
      <c r="J281" s="3">
        <v>886.7</v>
      </c>
      <c r="K281" s="3">
        <v>69.76</v>
      </c>
      <c r="L281" s="3">
        <v>43546.0</v>
      </c>
      <c r="M281" s="3">
        <v>39374.0</v>
      </c>
      <c r="N281" s="3">
        <v>322.29</v>
      </c>
      <c r="O281" s="3">
        <v>7.49467055093429</v>
      </c>
      <c r="P281" s="3">
        <v>102.4</v>
      </c>
      <c r="Q281" s="3">
        <v>6.26</v>
      </c>
      <c r="R281" s="3">
        <v>6569.49</v>
      </c>
      <c r="S281" s="3">
        <v>2.0</v>
      </c>
      <c r="T281" s="3"/>
      <c r="U281" s="3"/>
      <c r="V281" s="3"/>
      <c r="W281" s="3"/>
      <c r="X281" s="3"/>
      <c r="Y281" s="3"/>
      <c r="Z281" s="3"/>
    </row>
    <row r="282" ht="12.75" customHeight="1">
      <c r="A282" s="3" t="s">
        <v>230</v>
      </c>
      <c r="B282" s="3">
        <v>2003.0</v>
      </c>
      <c r="C282" s="3">
        <v>2003.1666666666156</v>
      </c>
      <c r="D282" s="3">
        <v>100.990344003422</v>
      </c>
      <c r="E282" s="3">
        <v>62.0</v>
      </c>
      <c r="F282" s="3">
        <v>101.9</v>
      </c>
      <c r="G282" s="3">
        <v>699618.57295186</v>
      </c>
      <c r="H282" s="3">
        <v>3.0</v>
      </c>
      <c r="I282" s="3">
        <v>812362.0</v>
      </c>
      <c r="J282" s="3">
        <v>886.9</v>
      </c>
      <c r="K282" s="3">
        <v>70.97</v>
      </c>
      <c r="L282" s="3">
        <v>43597.0</v>
      </c>
      <c r="M282" s="3">
        <v>39549.0</v>
      </c>
      <c r="N282" s="3">
        <v>362.81</v>
      </c>
      <c r="O282" s="3">
        <v>7.39283047917477</v>
      </c>
      <c r="P282" s="3">
        <v>102.9</v>
      </c>
      <c r="Q282" s="3">
        <v>6.29</v>
      </c>
      <c r="R282" s="3">
        <v>6555.12</v>
      </c>
      <c r="S282" s="3">
        <v>2.0</v>
      </c>
      <c r="T282" s="3"/>
      <c r="U282" s="3"/>
      <c r="V282" s="3"/>
      <c r="W282" s="3"/>
      <c r="X282" s="3"/>
      <c r="Y282" s="3"/>
      <c r="Z282" s="3"/>
    </row>
    <row r="283" ht="12.75" customHeight="1">
      <c r="A283" s="3" t="s">
        <v>231</v>
      </c>
      <c r="B283" s="3">
        <v>2003.0</v>
      </c>
      <c r="C283" s="3">
        <v>2003.2499999999488</v>
      </c>
      <c r="D283" s="3">
        <v>101.132623740423</v>
      </c>
      <c r="E283" s="3">
        <v>62.0</v>
      </c>
      <c r="F283" s="3">
        <v>101.9</v>
      </c>
      <c r="G283" s="3">
        <v>698903.1685707613</v>
      </c>
      <c r="H283" s="3">
        <v>3.25</v>
      </c>
      <c r="I283" s="3">
        <v>816173.0</v>
      </c>
      <c r="J283" s="3">
        <v>899.4</v>
      </c>
      <c r="K283" s="3">
        <v>72.82</v>
      </c>
      <c r="L283" s="3">
        <v>43765.0</v>
      </c>
      <c r="M283" s="3">
        <v>39619.0</v>
      </c>
      <c r="N283" s="3">
        <v>334.44</v>
      </c>
      <c r="O283" s="3">
        <v>7.26700079216002</v>
      </c>
      <c r="P283" s="3">
        <v>103.0</v>
      </c>
      <c r="Q283" s="3">
        <v>6.33</v>
      </c>
      <c r="R283" s="3">
        <v>6343.29</v>
      </c>
      <c r="S283" s="3">
        <v>2.0</v>
      </c>
      <c r="T283" s="3"/>
      <c r="U283" s="3"/>
      <c r="V283" s="3"/>
      <c r="W283" s="3"/>
      <c r="X283" s="3"/>
      <c r="Y283" s="3"/>
      <c r="Z283" s="3"/>
    </row>
    <row r="284" ht="12.75" customHeight="1">
      <c r="A284" s="3" t="s">
        <v>59</v>
      </c>
      <c r="B284" s="3">
        <v>2003.0</v>
      </c>
      <c r="C284" s="3">
        <v>2003.333333333282</v>
      </c>
      <c r="D284" s="3">
        <v>101.252884233757</v>
      </c>
      <c r="E284" s="3">
        <v>62.3</v>
      </c>
      <c r="F284" s="3">
        <v>101.6</v>
      </c>
      <c r="G284" s="3">
        <v>696595.6962432011</v>
      </c>
      <c r="H284" s="3">
        <v>3.5</v>
      </c>
      <c r="I284" s="3">
        <v>816922.0</v>
      </c>
      <c r="J284" s="3">
        <v>890.2</v>
      </c>
      <c r="K284" s="3">
        <v>73.55</v>
      </c>
      <c r="L284" s="3">
        <v>43936.0</v>
      </c>
      <c r="M284" s="3">
        <v>39732.0</v>
      </c>
      <c r="N284" s="3">
        <v>314.75</v>
      </c>
      <c r="O284" s="3">
        <v>7.62239996580278</v>
      </c>
      <c r="P284" s="3">
        <v>102.3</v>
      </c>
      <c r="Q284" s="3">
        <v>6.44</v>
      </c>
      <c r="R284" s="3">
        <v>6586.07</v>
      </c>
      <c r="S284" s="3">
        <v>1.9</v>
      </c>
      <c r="T284" s="3"/>
      <c r="U284" s="3"/>
      <c r="V284" s="3"/>
      <c r="W284" s="3"/>
      <c r="X284" s="3"/>
      <c r="Y284" s="3"/>
      <c r="Z284" s="3"/>
    </row>
    <row r="285" ht="12.75" customHeight="1">
      <c r="A285" s="3" t="s">
        <v>232</v>
      </c>
      <c r="B285" s="3">
        <v>2003.0</v>
      </c>
      <c r="C285" s="3">
        <v>2003.4166666666154</v>
      </c>
      <c r="D285" s="3">
        <v>101.355189132387</v>
      </c>
      <c r="E285" s="3">
        <v>62.7</v>
      </c>
      <c r="F285" s="3">
        <v>102.0</v>
      </c>
      <c r="G285" s="3">
        <v>698621.2093303967</v>
      </c>
      <c r="H285" s="3">
        <v>3.5</v>
      </c>
      <c r="I285" s="3">
        <v>819164.0</v>
      </c>
      <c r="J285" s="3">
        <v>892.9</v>
      </c>
      <c r="K285" s="3">
        <v>76.93</v>
      </c>
      <c r="L285" s="3">
        <v>43745.0</v>
      </c>
      <c r="M285" s="3">
        <v>39778.0</v>
      </c>
      <c r="N285" s="3">
        <v>325.75</v>
      </c>
      <c r="O285" s="3">
        <v>7.89239353072063</v>
      </c>
      <c r="P285" s="3">
        <v>102.1</v>
      </c>
      <c r="Q285" s="3">
        <v>6.1</v>
      </c>
      <c r="R285" s="3">
        <v>6859.8</v>
      </c>
      <c r="S285" s="3">
        <v>1.9</v>
      </c>
      <c r="T285" s="3"/>
      <c r="U285" s="3"/>
      <c r="V285" s="3"/>
      <c r="W285" s="3"/>
      <c r="X285" s="3"/>
      <c r="Y285" s="3"/>
      <c r="Z285" s="3"/>
    </row>
    <row r="286" ht="12.75" customHeight="1">
      <c r="A286" s="3" t="s">
        <v>233</v>
      </c>
      <c r="B286" s="3">
        <v>2003.0</v>
      </c>
      <c r="C286" s="3">
        <v>2003.4999999999486</v>
      </c>
      <c r="D286" s="3">
        <v>101.360495419121</v>
      </c>
      <c r="E286" s="3">
        <v>62.9</v>
      </c>
      <c r="F286" s="3">
        <v>102.0</v>
      </c>
      <c r="G286" s="3">
        <v>700652.0977237342</v>
      </c>
      <c r="H286" s="3">
        <v>3.5</v>
      </c>
      <c r="I286" s="3">
        <v>823750.0</v>
      </c>
      <c r="J286" s="3">
        <v>902.3</v>
      </c>
      <c r="K286" s="3">
        <v>78.47</v>
      </c>
      <c r="L286" s="3">
        <v>43760.0</v>
      </c>
      <c r="M286" s="3">
        <v>39788.0</v>
      </c>
      <c r="N286" s="3">
        <v>339.19</v>
      </c>
      <c r="O286" s="3">
        <v>7.64200441206125</v>
      </c>
      <c r="P286" s="3">
        <v>102.3</v>
      </c>
      <c r="Q286" s="3">
        <v>5.62</v>
      </c>
      <c r="R286" s="3">
        <v>6983.14</v>
      </c>
      <c r="S286" s="3">
        <v>1.8</v>
      </c>
      <c r="T286" s="3"/>
      <c r="U286" s="3"/>
      <c r="V286" s="3"/>
      <c r="W286" s="3"/>
      <c r="X286" s="3"/>
      <c r="Y286" s="3"/>
      <c r="Z286" s="3"/>
    </row>
    <row r="287" ht="12.75" customHeight="1">
      <c r="A287" s="3" t="s">
        <v>60</v>
      </c>
      <c r="B287" s="3">
        <v>2003.0</v>
      </c>
      <c r="C287" s="3">
        <v>2003.5833333332819</v>
      </c>
      <c r="D287" s="3">
        <v>101.489763649959</v>
      </c>
      <c r="E287" s="3">
        <v>63.2</v>
      </c>
      <c r="F287" s="3">
        <v>102.1</v>
      </c>
      <c r="G287" s="3">
        <v>704249.1548612122</v>
      </c>
      <c r="H287" s="3">
        <v>3.25</v>
      </c>
      <c r="I287" s="3">
        <v>830016.0</v>
      </c>
      <c r="J287" s="3">
        <v>916.8</v>
      </c>
      <c r="K287" s="3">
        <v>77.28</v>
      </c>
      <c r="L287" s="3">
        <v>43874.0</v>
      </c>
      <c r="M287" s="3">
        <v>39830.0</v>
      </c>
      <c r="N287" s="3">
        <v>325.31</v>
      </c>
      <c r="O287" s="3">
        <v>7.62917560918386</v>
      </c>
      <c r="P287" s="3">
        <v>102.5</v>
      </c>
      <c r="Q287" s="3">
        <v>5.71</v>
      </c>
      <c r="R287" s="3">
        <v>7257.92</v>
      </c>
      <c r="S287" s="3">
        <v>1.8</v>
      </c>
      <c r="T287" s="3"/>
      <c r="U287" s="3"/>
      <c r="V287" s="3"/>
      <c r="W287" s="3"/>
      <c r="X287" s="3"/>
      <c r="Y287" s="3"/>
      <c r="Z287" s="3"/>
    </row>
    <row r="288" ht="12.75" customHeight="1">
      <c r="A288" s="3" t="s">
        <v>234</v>
      </c>
      <c r="B288" s="3">
        <v>2003.0</v>
      </c>
      <c r="C288" s="3">
        <v>2003.6666666666151</v>
      </c>
      <c r="D288" s="3">
        <v>101.647819785877</v>
      </c>
      <c r="E288" s="3">
        <v>63.6</v>
      </c>
      <c r="F288" s="3">
        <v>102.2</v>
      </c>
      <c r="G288" s="3">
        <v>697461.6091962797</v>
      </c>
      <c r="H288" s="3">
        <v>3.25</v>
      </c>
      <c r="I288" s="3">
        <v>833231.0</v>
      </c>
      <c r="J288" s="3">
        <v>923.2</v>
      </c>
      <c r="K288" s="3">
        <v>76.52</v>
      </c>
      <c r="L288" s="3">
        <v>44028.0</v>
      </c>
      <c r="M288" s="3">
        <v>40040.0</v>
      </c>
      <c r="N288" s="3">
        <v>330.88</v>
      </c>
      <c r="O288" s="3">
        <v>7.68797346415409</v>
      </c>
      <c r="P288" s="3">
        <v>102.8</v>
      </c>
      <c r="Q288" s="3">
        <v>5.87</v>
      </c>
      <c r="R288" s="3">
        <v>7510.32</v>
      </c>
      <c r="S288" s="3">
        <v>1.8</v>
      </c>
      <c r="T288" s="3"/>
      <c r="U288" s="3"/>
      <c r="V288" s="3"/>
      <c r="W288" s="3"/>
      <c r="X288" s="3"/>
      <c r="Y288" s="3"/>
      <c r="Z288" s="3"/>
    </row>
    <row r="289" ht="12.75" customHeight="1">
      <c r="A289" s="3" t="s">
        <v>235</v>
      </c>
      <c r="B289" s="3">
        <v>2003.0</v>
      </c>
      <c r="C289" s="3">
        <v>2003.7499999999484</v>
      </c>
      <c r="D289" s="3">
        <v>101.765095280642</v>
      </c>
      <c r="E289" s="3">
        <v>63.9</v>
      </c>
      <c r="F289" s="3">
        <v>102.4</v>
      </c>
      <c r="G289" s="3">
        <v>705996.1293574062</v>
      </c>
      <c r="H289" s="3">
        <v>3.0</v>
      </c>
      <c r="I289" s="3">
        <v>835608.0</v>
      </c>
      <c r="J289" s="3">
        <v>927.4</v>
      </c>
      <c r="K289" s="3">
        <v>78.02</v>
      </c>
      <c r="L289" s="3">
        <v>43970.0</v>
      </c>
      <c r="M289" s="3">
        <v>40143.0</v>
      </c>
      <c r="N289" s="3">
        <v>320.08</v>
      </c>
      <c r="O289" s="3">
        <v>7.91473371534453</v>
      </c>
      <c r="P289" s="3">
        <v>103.0</v>
      </c>
      <c r="Q289" s="3">
        <v>5.97</v>
      </c>
      <c r="R289" s="3">
        <v>7421.13</v>
      </c>
      <c r="S289" s="3">
        <v>1.7</v>
      </c>
      <c r="T289" s="3"/>
      <c r="U289" s="3"/>
      <c r="V289" s="3"/>
      <c r="W289" s="3"/>
      <c r="X289" s="3"/>
      <c r="Y289" s="3"/>
      <c r="Z289" s="3"/>
    </row>
    <row r="290" ht="12.75" customHeight="1">
      <c r="A290" s="3" t="s">
        <v>61</v>
      </c>
      <c r="B290" s="3">
        <v>2003.0</v>
      </c>
      <c r="C290" s="3">
        <v>2003.8333333332816</v>
      </c>
      <c r="D290" s="3">
        <v>101.842242204714</v>
      </c>
      <c r="E290" s="3">
        <v>64.3</v>
      </c>
      <c r="F290" s="3">
        <v>102.7</v>
      </c>
      <c r="G290" s="3">
        <v>709043.4392758021</v>
      </c>
      <c r="H290" s="3">
        <v>3.0</v>
      </c>
      <c r="I290" s="3">
        <v>835952.0</v>
      </c>
      <c r="J290" s="3">
        <v>916.3</v>
      </c>
      <c r="K290" s="3">
        <v>79.79</v>
      </c>
      <c r="L290" s="3">
        <v>44314.0</v>
      </c>
      <c r="M290" s="3">
        <v>40307.0</v>
      </c>
      <c r="N290" s="3">
        <v>321.95</v>
      </c>
      <c r="O290" s="3">
        <v>7.53467074770349</v>
      </c>
      <c r="P290" s="3">
        <v>102.9</v>
      </c>
      <c r="Q290" s="3">
        <v>5.83</v>
      </c>
      <c r="R290" s="3">
        <v>7772.7</v>
      </c>
      <c r="S290" s="3">
        <v>1.7</v>
      </c>
      <c r="T290" s="3"/>
      <c r="U290" s="3"/>
      <c r="V290" s="3"/>
      <c r="W290" s="3"/>
      <c r="X290" s="3"/>
      <c r="Y290" s="3"/>
      <c r="Z290" s="3"/>
    </row>
    <row r="291" ht="12.75" customHeight="1">
      <c r="A291" s="3" t="s">
        <v>236</v>
      </c>
      <c r="B291" s="3">
        <v>2003.0</v>
      </c>
      <c r="C291" s="3">
        <v>2003.916666666615</v>
      </c>
      <c r="D291" s="3">
        <v>101.922121873544</v>
      </c>
      <c r="E291" s="3">
        <v>64.9</v>
      </c>
      <c r="F291" s="3">
        <v>102.9</v>
      </c>
      <c r="G291" s="3">
        <v>709795.0048073116</v>
      </c>
      <c r="H291" s="3">
        <v>3.0</v>
      </c>
      <c r="I291" s="3">
        <v>839050.0</v>
      </c>
      <c r="J291" s="3">
        <v>922.4</v>
      </c>
      <c r="K291" s="3">
        <v>80.51</v>
      </c>
      <c r="L291" s="3">
        <v>44117.0</v>
      </c>
      <c r="M291" s="3">
        <v>40475.0</v>
      </c>
      <c r="N291" s="3">
        <v>324.81</v>
      </c>
      <c r="O291" s="3">
        <v>7.46823790831393</v>
      </c>
      <c r="P291" s="3">
        <v>103.1</v>
      </c>
      <c r="Q291" s="3">
        <v>6.02</v>
      </c>
      <c r="R291" s="3">
        <v>7859.39</v>
      </c>
      <c r="S291" s="3">
        <v>1.6</v>
      </c>
      <c r="T291" s="3"/>
      <c r="U291" s="3"/>
      <c r="V291" s="3"/>
      <c r="W291" s="3"/>
      <c r="X291" s="3"/>
      <c r="Y291" s="3"/>
      <c r="Z291" s="3"/>
    </row>
    <row r="292" ht="12.75" customHeight="1">
      <c r="A292" s="3" t="s">
        <v>237</v>
      </c>
      <c r="B292" s="3">
        <v>2003.0</v>
      </c>
      <c r="C292" s="3">
        <v>2003.9999999999482</v>
      </c>
      <c r="D292" s="3">
        <v>102.038608338164</v>
      </c>
      <c r="E292" s="3">
        <v>65.1</v>
      </c>
      <c r="F292" s="3">
        <v>103.0</v>
      </c>
      <c r="G292" s="3">
        <v>712801.7555975441</v>
      </c>
      <c r="H292" s="3">
        <v>3.0</v>
      </c>
      <c r="I292" s="3">
        <v>843409.0</v>
      </c>
      <c r="J292" s="3">
        <v>927.1</v>
      </c>
      <c r="K292" s="3">
        <v>79.92</v>
      </c>
      <c r="L292" s="3">
        <v>44201.0</v>
      </c>
      <c r="M292" s="3">
        <v>40592.0</v>
      </c>
      <c r="N292" s="3">
        <v>356.73</v>
      </c>
      <c r="O292" s="3">
        <v>7.34022154826377</v>
      </c>
      <c r="P292" s="3">
        <v>103.6</v>
      </c>
      <c r="Q292" s="3">
        <v>6.0</v>
      </c>
      <c r="R292" s="3">
        <v>8220.89</v>
      </c>
      <c r="S292" s="3">
        <v>1.6</v>
      </c>
      <c r="T292" s="3"/>
      <c r="U292" s="3"/>
      <c r="V292" s="3"/>
      <c r="W292" s="3"/>
      <c r="X292" s="3"/>
      <c r="Y292" s="3"/>
      <c r="Z292" s="3"/>
    </row>
    <row r="293" ht="12.75" customHeight="1">
      <c r="A293" s="3" t="s">
        <v>58</v>
      </c>
      <c r="B293" s="3">
        <v>2004.0</v>
      </c>
      <c r="C293" s="3">
        <v>2004.0833333332814</v>
      </c>
      <c r="D293" s="3">
        <v>102.097041689887</v>
      </c>
      <c r="E293" s="3">
        <v>65.3</v>
      </c>
      <c r="F293" s="3">
        <v>103.1</v>
      </c>
      <c r="G293" s="3">
        <v>714107.4663258883</v>
      </c>
      <c r="H293" s="3">
        <v>2.75</v>
      </c>
      <c r="I293" s="3">
        <v>847450.0</v>
      </c>
      <c r="J293" s="3">
        <v>919.3</v>
      </c>
      <c r="K293" s="3">
        <v>80.57</v>
      </c>
      <c r="L293" s="3">
        <v>44274.0</v>
      </c>
      <c r="M293" s="3">
        <v>40719.0</v>
      </c>
      <c r="N293" s="3">
        <v>370.24</v>
      </c>
      <c r="O293" s="3">
        <v>7.31997115552063</v>
      </c>
      <c r="P293" s="3">
        <v>103.7</v>
      </c>
      <c r="Q293" s="3">
        <v>5.78</v>
      </c>
      <c r="R293" s="3">
        <v>8521.39</v>
      </c>
      <c r="S293" s="3">
        <v>1.6</v>
      </c>
      <c r="T293" s="3"/>
      <c r="U293" s="3"/>
      <c r="V293" s="3"/>
      <c r="W293" s="3"/>
      <c r="X293" s="3"/>
      <c r="Y293" s="3"/>
      <c r="Z293" s="3"/>
    </row>
    <row r="294" ht="12.75" customHeight="1">
      <c r="A294" s="3" t="s">
        <v>230</v>
      </c>
      <c r="B294" s="3">
        <v>2004.0</v>
      </c>
      <c r="C294" s="3">
        <v>2004.1666666666147</v>
      </c>
      <c r="D294" s="3">
        <v>102.185147280221</v>
      </c>
      <c r="E294" s="3">
        <v>65.7</v>
      </c>
      <c r="F294" s="3">
        <v>103.1</v>
      </c>
      <c r="G294" s="3">
        <v>713686.7264542176</v>
      </c>
      <c r="H294" s="3">
        <v>2.75</v>
      </c>
      <c r="I294" s="3">
        <v>851085.0</v>
      </c>
      <c r="J294" s="3">
        <v>922.2</v>
      </c>
      <c r="K294" s="3">
        <v>78.42</v>
      </c>
      <c r="L294" s="3">
        <v>44452.0</v>
      </c>
      <c r="M294" s="3">
        <v>40883.0</v>
      </c>
      <c r="N294" s="3">
        <v>368.41</v>
      </c>
      <c r="O294" s="3">
        <v>7.33991005625155</v>
      </c>
      <c r="P294" s="3">
        <v>103.7</v>
      </c>
      <c r="Q294" s="3">
        <v>5.51</v>
      </c>
      <c r="R294" s="3">
        <v>8788.49</v>
      </c>
      <c r="S294" s="3">
        <v>1.7</v>
      </c>
      <c r="T294" s="3"/>
      <c r="U294" s="3"/>
      <c r="V294" s="3"/>
      <c r="W294" s="3"/>
      <c r="X294" s="3"/>
      <c r="Y294" s="3"/>
      <c r="Z294" s="3"/>
    </row>
    <row r="295" ht="12.75" customHeight="1">
      <c r="A295" s="3" t="s">
        <v>231</v>
      </c>
      <c r="B295" s="3">
        <v>2004.0</v>
      </c>
      <c r="C295" s="3">
        <v>2004.249999999948</v>
      </c>
      <c r="D295" s="3">
        <v>102.239762205275</v>
      </c>
      <c r="E295" s="3">
        <v>65.9</v>
      </c>
      <c r="F295" s="3">
        <v>103.2</v>
      </c>
      <c r="G295" s="3">
        <v>720074.5448078532</v>
      </c>
      <c r="H295" s="3">
        <v>2.5</v>
      </c>
      <c r="I295" s="3">
        <v>854625.0</v>
      </c>
      <c r="J295" s="3">
        <v>928.2</v>
      </c>
      <c r="K295" s="3">
        <v>78.8</v>
      </c>
      <c r="L295" s="3">
        <v>44763.0</v>
      </c>
      <c r="M295" s="3">
        <v>41047.0</v>
      </c>
      <c r="N295" s="3">
        <v>378.15</v>
      </c>
      <c r="O295" s="3">
        <v>7.28552123128806</v>
      </c>
      <c r="P295" s="3">
        <v>103.7</v>
      </c>
      <c r="Q295" s="3">
        <v>5.31</v>
      </c>
      <c r="R295" s="3">
        <v>8585.93</v>
      </c>
      <c r="S295" s="3">
        <v>1.7</v>
      </c>
      <c r="T295" s="3"/>
      <c r="U295" s="3"/>
      <c r="V295" s="3"/>
      <c r="W295" s="3"/>
      <c r="X295" s="3"/>
      <c r="Y295" s="3"/>
      <c r="Z295" s="3"/>
    </row>
    <row r="296" ht="12.75" customHeight="1">
      <c r="A296" s="3" t="s">
        <v>59</v>
      </c>
      <c r="B296" s="3">
        <v>2004.0</v>
      </c>
      <c r="C296" s="3">
        <v>2004.3333333332812</v>
      </c>
      <c r="D296" s="3">
        <v>102.357437972447</v>
      </c>
      <c r="E296" s="3">
        <v>66.5</v>
      </c>
      <c r="F296" s="3">
        <v>103.4</v>
      </c>
      <c r="G296" s="3">
        <v>721939.7760391741</v>
      </c>
      <c r="H296" s="3">
        <v>2.25</v>
      </c>
      <c r="I296" s="3">
        <v>857770.0</v>
      </c>
      <c r="J296" s="3">
        <v>930.6</v>
      </c>
      <c r="K296" s="3">
        <v>78.34</v>
      </c>
      <c r="L296" s="3">
        <v>44683.0</v>
      </c>
      <c r="M296" s="3">
        <v>41199.0</v>
      </c>
      <c r="N296" s="3">
        <v>389.41</v>
      </c>
      <c r="O296" s="3">
        <v>7.25309250917194</v>
      </c>
      <c r="P296" s="3">
        <v>104.0</v>
      </c>
      <c r="Q296" s="3">
        <v>5.56</v>
      </c>
      <c r="R296" s="3">
        <v>8243.97</v>
      </c>
      <c r="S296" s="3">
        <v>1.7</v>
      </c>
      <c r="T296" s="3"/>
      <c r="U296" s="3"/>
      <c r="V296" s="3"/>
      <c r="W296" s="3"/>
      <c r="X296" s="3"/>
      <c r="Y296" s="3"/>
      <c r="Z296" s="3"/>
    </row>
    <row r="297" ht="12.75" customHeight="1">
      <c r="A297" s="3" t="s">
        <v>232</v>
      </c>
      <c r="B297" s="3">
        <v>2004.0</v>
      </c>
      <c r="C297" s="3">
        <v>2004.4166666666144</v>
      </c>
      <c r="D297" s="3">
        <v>102.356132402085</v>
      </c>
      <c r="E297" s="3">
        <v>67.1</v>
      </c>
      <c r="F297" s="3">
        <v>103.6</v>
      </c>
      <c r="G297" s="3">
        <v>722660.5557264149</v>
      </c>
      <c r="H297" s="3">
        <v>2.25</v>
      </c>
      <c r="I297" s="3">
        <v>863080.0</v>
      </c>
      <c r="J297" s="3">
        <v>942.6</v>
      </c>
      <c r="K297" s="3">
        <v>76.47</v>
      </c>
      <c r="L297" s="3">
        <v>45031.0</v>
      </c>
      <c r="M297" s="3">
        <v>41407.0</v>
      </c>
      <c r="N297" s="3">
        <v>412.3</v>
      </c>
      <c r="O297" s="3">
        <v>7.19724855967661</v>
      </c>
      <c r="P297" s="3">
        <v>104.7</v>
      </c>
      <c r="Q297" s="3">
        <v>5.82</v>
      </c>
      <c r="R297" s="3">
        <v>8417.32</v>
      </c>
      <c r="S297" s="3">
        <v>1.7</v>
      </c>
      <c r="T297" s="3"/>
      <c r="U297" s="3"/>
      <c r="V297" s="3"/>
      <c r="W297" s="3"/>
      <c r="X297" s="3"/>
      <c r="Y297" s="3"/>
      <c r="Z297" s="3"/>
    </row>
    <row r="298" ht="12.75" customHeight="1">
      <c r="A298" s="3" t="s">
        <v>233</v>
      </c>
      <c r="B298" s="3">
        <v>2004.0</v>
      </c>
      <c r="C298" s="3">
        <v>2004.4999999999477</v>
      </c>
      <c r="D298" s="3">
        <v>102.470824576053</v>
      </c>
      <c r="E298" s="3">
        <v>67.6</v>
      </c>
      <c r="F298" s="3">
        <v>103.8</v>
      </c>
      <c r="G298" s="3">
        <v>726210.2124370032</v>
      </c>
      <c r="H298" s="3">
        <v>2.25</v>
      </c>
      <c r="I298" s="3">
        <v>869452.0</v>
      </c>
      <c r="J298" s="3">
        <v>950.7</v>
      </c>
      <c r="K298" s="3">
        <v>77.28</v>
      </c>
      <c r="L298" s="3">
        <v>45425.0</v>
      </c>
      <c r="M298" s="3">
        <v>41716.0</v>
      </c>
      <c r="N298" s="3">
        <v>404.66</v>
      </c>
      <c r="O298" s="3">
        <v>7.2258962574407</v>
      </c>
      <c r="P298" s="3">
        <v>104.8</v>
      </c>
      <c r="Q298" s="3">
        <v>6.06</v>
      </c>
      <c r="R298" s="3">
        <v>8545.58</v>
      </c>
      <c r="S298" s="3">
        <v>1.8</v>
      </c>
      <c r="T298" s="3"/>
      <c r="U298" s="3"/>
      <c r="V298" s="3"/>
      <c r="W298" s="3"/>
      <c r="X298" s="3"/>
      <c r="Y298" s="3"/>
      <c r="Z298" s="3"/>
    </row>
    <row r="299" ht="12.75" customHeight="1">
      <c r="A299" s="3" t="s">
        <v>60</v>
      </c>
      <c r="B299" s="3">
        <v>2004.0</v>
      </c>
      <c r="C299" s="3">
        <v>2004.583333333281</v>
      </c>
      <c r="D299" s="3">
        <v>102.582662706349</v>
      </c>
      <c r="E299" s="3">
        <v>67.7</v>
      </c>
      <c r="F299" s="3">
        <v>104.0</v>
      </c>
      <c r="G299" s="3">
        <v>726901.6722725596</v>
      </c>
      <c r="H299" s="3">
        <v>2.25</v>
      </c>
      <c r="I299" s="3">
        <v>870549.0</v>
      </c>
      <c r="J299" s="3">
        <v>962.4</v>
      </c>
      <c r="K299" s="3">
        <v>79.3</v>
      </c>
      <c r="L299" s="3">
        <v>45327.0</v>
      </c>
      <c r="M299" s="3">
        <v>41801.0</v>
      </c>
      <c r="N299" s="3">
        <v>407.98</v>
      </c>
      <c r="O299" s="3">
        <v>7.1262423393325</v>
      </c>
      <c r="P299" s="3">
        <v>104.8</v>
      </c>
      <c r="Q299" s="3">
        <v>6.1</v>
      </c>
      <c r="R299" s="3">
        <v>8458.07</v>
      </c>
      <c r="S299" s="3">
        <v>1.8</v>
      </c>
      <c r="T299" s="3"/>
      <c r="U299" s="3"/>
      <c r="V299" s="3"/>
      <c r="W299" s="3"/>
      <c r="X299" s="3"/>
      <c r="Y299" s="3"/>
      <c r="Z299" s="3"/>
    </row>
    <row r="300" ht="12.75" customHeight="1">
      <c r="A300" s="3" t="s">
        <v>234</v>
      </c>
      <c r="B300" s="3">
        <v>2004.0</v>
      </c>
      <c r="C300" s="3">
        <v>2004.6666666666142</v>
      </c>
      <c r="D300" s="3">
        <v>102.640994932765</v>
      </c>
      <c r="E300" s="3">
        <v>68.0</v>
      </c>
      <c r="F300" s="3">
        <v>103.8</v>
      </c>
      <c r="G300" s="3">
        <v>729991.0073117032</v>
      </c>
      <c r="H300" s="3">
        <v>2.25</v>
      </c>
      <c r="I300" s="3">
        <v>872316.0</v>
      </c>
      <c r="J300" s="3">
        <v>967.3</v>
      </c>
      <c r="K300" s="3">
        <v>79.91</v>
      </c>
      <c r="L300" s="3">
        <v>45350.0</v>
      </c>
      <c r="M300" s="3">
        <v>41837.0</v>
      </c>
      <c r="N300" s="3">
        <v>413.07</v>
      </c>
      <c r="O300" s="3">
        <v>7.07658644615455</v>
      </c>
      <c r="P300" s="3">
        <v>104.7</v>
      </c>
      <c r="Q300" s="3">
        <v>5.97</v>
      </c>
      <c r="R300" s="3">
        <v>8377.03</v>
      </c>
      <c r="S300" s="3">
        <v>1.7</v>
      </c>
      <c r="T300" s="3"/>
      <c r="U300" s="3"/>
      <c r="V300" s="3"/>
      <c r="W300" s="3"/>
      <c r="X300" s="3"/>
      <c r="Y300" s="3"/>
      <c r="Z300" s="3"/>
    </row>
    <row r="301" ht="12.75" customHeight="1">
      <c r="A301" s="3" t="s">
        <v>235</v>
      </c>
      <c r="B301" s="3">
        <v>2004.0</v>
      </c>
      <c r="C301" s="3">
        <v>2004.7499999999475</v>
      </c>
      <c r="D301" s="3">
        <v>102.664690725089</v>
      </c>
      <c r="E301" s="3">
        <v>68.2</v>
      </c>
      <c r="F301" s="3">
        <v>104.0</v>
      </c>
      <c r="G301" s="3">
        <v>732045.3515863883</v>
      </c>
      <c r="H301" s="3">
        <v>2.5</v>
      </c>
      <c r="I301" s="3">
        <v>872601.0</v>
      </c>
      <c r="J301" s="3">
        <v>962.5</v>
      </c>
      <c r="K301" s="3">
        <v>81.35</v>
      </c>
      <c r="L301" s="3">
        <v>45673.0</v>
      </c>
      <c r="M301" s="3">
        <v>42010.0</v>
      </c>
      <c r="N301" s="3">
        <v>404.66</v>
      </c>
      <c r="O301" s="3">
        <v>6.9999122227469</v>
      </c>
      <c r="P301" s="3">
        <v>104.8</v>
      </c>
      <c r="Q301" s="3">
        <v>5.94</v>
      </c>
      <c r="R301" s="3">
        <v>8668.29</v>
      </c>
      <c r="S301" s="3">
        <v>1.7</v>
      </c>
      <c r="T301" s="3"/>
      <c r="U301" s="3"/>
      <c r="V301" s="3"/>
      <c r="W301" s="3"/>
      <c r="X301" s="3"/>
      <c r="Y301" s="3"/>
      <c r="Z301" s="3"/>
    </row>
    <row r="302" ht="12.75" customHeight="1">
      <c r="A302" s="3" t="s">
        <v>61</v>
      </c>
      <c r="B302" s="3">
        <v>2004.0</v>
      </c>
      <c r="C302" s="3">
        <v>2004.8333333332807</v>
      </c>
      <c r="D302" s="3">
        <v>102.738665384059</v>
      </c>
      <c r="E302" s="3">
        <v>68.5</v>
      </c>
      <c r="F302" s="3">
        <v>104.2</v>
      </c>
      <c r="G302" s="3">
        <v>732277.9557430844</v>
      </c>
      <c r="H302" s="3">
        <v>2.75</v>
      </c>
      <c r="I302" s="3">
        <v>875691.0</v>
      </c>
      <c r="J302" s="3">
        <v>985.6</v>
      </c>
      <c r="K302" s="3">
        <v>83.74</v>
      </c>
      <c r="L302" s="3">
        <v>45848.0</v>
      </c>
      <c r="M302" s="3">
        <v>42153.0</v>
      </c>
      <c r="N302" s="3">
        <v>437.52</v>
      </c>
      <c r="O302" s="3">
        <v>7.12074969632629</v>
      </c>
      <c r="P302" s="3">
        <v>105.2</v>
      </c>
      <c r="Q302" s="3">
        <v>5.95</v>
      </c>
      <c r="R302" s="3">
        <v>8870.97</v>
      </c>
      <c r="S302" s="3">
        <v>1.7</v>
      </c>
      <c r="T302" s="3"/>
      <c r="U302" s="3"/>
      <c r="V302" s="3"/>
      <c r="W302" s="3"/>
      <c r="X302" s="3"/>
      <c r="Y302" s="3"/>
      <c r="Z302" s="3"/>
    </row>
    <row r="303" ht="12.75" customHeight="1">
      <c r="A303" s="3" t="s">
        <v>236</v>
      </c>
      <c r="B303" s="3">
        <v>2004.0</v>
      </c>
      <c r="C303" s="3">
        <v>2004.916666666614</v>
      </c>
      <c r="D303" s="3">
        <v>102.826332646124</v>
      </c>
      <c r="E303" s="3">
        <v>68.8</v>
      </c>
      <c r="F303" s="3">
        <v>104.5</v>
      </c>
      <c r="G303" s="3">
        <v>735019.3618755734</v>
      </c>
      <c r="H303" s="3">
        <v>2.75</v>
      </c>
      <c r="I303" s="3">
        <v>877230.0</v>
      </c>
      <c r="J303" s="3">
        <v>987.2</v>
      </c>
      <c r="K303" s="3">
        <v>86.67</v>
      </c>
      <c r="L303" s="3">
        <v>45936.0</v>
      </c>
      <c r="M303" s="3">
        <v>42226.0</v>
      </c>
      <c r="N303" s="3">
        <v>422.89</v>
      </c>
      <c r="O303" s="3">
        <v>7.13554226740683</v>
      </c>
      <c r="P303" s="3">
        <v>105.7</v>
      </c>
      <c r="Q303" s="3">
        <v>5.87</v>
      </c>
      <c r="R303" s="3">
        <v>9030.05</v>
      </c>
      <c r="S303" s="3">
        <v>1.7</v>
      </c>
      <c r="T303" s="3"/>
      <c r="U303" s="3"/>
      <c r="V303" s="3"/>
      <c r="W303" s="3"/>
      <c r="X303" s="3"/>
      <c r="Y303" s="3"/>
      <c r="Z303" s="3"/>
    </row>
    <row r="304" ht="12.75" customHeight="1">
      <c r="A304" s="3" t="s">
        <v>237</v>
      </c>
      <c r="B304" s="3">
        <v>2004.0</v>
      </c>
      <c r="C304" s="3">
        <v>2004.9999999999472</v>
      </c>
      <c r="D304" s="3">
        <v>102.943395916988</v>
      </c>
      <c r="E304" s="3">
        <v>68.9</v>
      </c>
      <c r="F304" s="3">
        <v>104.7</v>
      </c>
      <c r="G304" s="3">
        <v>735167.9157907742</v>
      </c>
      <c r="H304" s="3">
        <v>2.75</v>
      </c>
      <c r="I304" s="3">
        <v>884130.0</v>
      </c>
      <c r="J304" s="3">
        <v>998.1</v>
      </c>
      <c r="K304" s="3">
        <v>84.63</v>
      </c>
      <c r="L304" s="3">
        <v>46017.0</v>
      </c>
      <c r="M304" s="3">
        <v>42420.0</v>
      </c>
      <c r="N304" s="3">
        <v>420.88</v>
      </c>
      <c r="O304" s="3">
        <v>7.13775799334054</v>
      </c>
      <c r="P304" s="3">
        <v>105.8</v>
      </c>
      <c r="Q304" s="3">
        <v>5.69</v>
      </c>
      <c r="R304" s="3">
        <v>9246.65</v>
      </c>
      <c r="S304" s="3">
        <v>1.68</v>
      </c>
      <c r="T304" s="3"/>
      <c r="U304" s="3"/>
      <c r="V304" s="3"/>
      <c r="W304" s="3"/>
      <c r="X304" s="3"/>
      <c r="Y304" s="3"/>
      <c r="Z304" s="3"/>
    </row>
    <row r="305" ht="12.75" customHeight="1">
      <c r="A305" s="3" t="s">
        <v>58</v>
      </c>
      <c r="B305" s="3">
        <v>2005.0</v>
      </c>
      <c r="C305" s="3">
        <v>2005.0833333332805</v>
      </c>
      <c r="D305" s="3">
        <v>102.996819659893</v>
      </c>
      <c r="E305" s="3">
        <v>69.1</v>
      </c>
      <c r="F305" s="3">
        <v>104.8</v>
      </c>
      <c r="G305" s="3">
        <v>738724.9024642834</v>
      </c>
      <c r="H305" s="3">
        <v>2.75</v>
      </c>
      <c r="I305" s="3">
        <v>889837.0</v>
      </c>
      <c r="J305" s="3">
        <v>1002.4</v>
      </c>
      <c r="K305" s="3">
        <v>84.46</v>
      </c>
      <c r="L305" s="3">
        <v>46479.0</v>
      </c>
      <c r="M305" s="3">
        <v>42679.0</v>
      </c>
      <c r="N305" s="3">
        <v>430.08</v>
      </c>
      <c r="O305" s="3">
        <v>6.96975632519716</v>
      </c>
      <c r="P305" s="3">
        <v>105.8</v>
      </c>
      <c r="Q305" s="3">
        <v>5.6</v>
      </c>
      <c r="R305" s="3">
        <v>9204.05</v>
      </c>
      <c r="S305" s="3">
        <v>1.67</v>
      </c>
      <c r="T305" s="3"/>
      <c r="U305" s="3"/>
      <c r="V305" s="3"/>
      <c r="W305" s="3"/>
      <c r="X305" s="3"/>
      <c r="Y305" s="3"/>
      <c r="Z305" s="3"/>
    </row>
    <row r="306" ht="12.75" customHeight="1">
      <c r="A306" s="3" t="s">
        <v>230</v>
      </c>
      <c r="B306" s="3">
        <v>2005.0</v>
      </c>
      <c r="C306" s="3">
        <v>2005.1666666666138</v>
      </c>
      <c r="D306" s="3">
        <v>103.079382122492</v>
      </c>
      <c r="E306" s="3">
        <v>69.3</v>
      </c>
      <c r="F306" s="3">
        <v>104.9</v>
      </c>
      <c r="G306" s="3">
        <v>739272.6950265865</v>
      </c>
      <c r="H306" s="3">
        <v>2.75</v>
      </c>
      <c r="I306" s="3">
        <v>893496.0</v>
      </c>
      <c r="J306" s="3">
        <v>989.1</v>
      </c>
      <c r="K306" s="3">
        <v>83.53</v>
      </c>
      <c r="L306" s="3">
        <v>46600.0</v>
      </c>
      <c r="M306" s="3">
        <v>42814.0</v>
      </c>
      <c r="N306" s="3">
        <v>438.92</v>
      </c>
      <c r="O306" s="3">
        <v>7.00251531820511</v>
      </c>
      <c r="P306" s="3">
        <v>105.9</v>
      </c>
      <c r="Q306" s="3">
        <v>5.59</v>
      </c>
      <c r="R306" s="3">
        <v>9668.32</v>
      </c>
      <c r="S306" s="3">
        <v>1.68</v>
      </c>
      <c r="T306" s="3"/>
      <c r="U306" s="3"/>
      <c r="V306" s="3"/>
      <c r="W306" s="3"/>
      <c r="X306" s="3"/>
      <c r="Y306" s="3"/>
      <c r="Z306" s="3"/>
    </row>
    <row r="307" ht="12.75" customHeight="1">
      <c r="A307" s="3" t="s">
        <v>231</v>
      </c>
      <c r="B307" s="3">
        <v>2005.0</v>
      </c>
      <c r="C307" s="3">
        <v>2005.249999999947</v>
      </c>
      <c r="D307" s="3">
        <v>103.14419782974</v>
      </c>
      <c r="E307" s="3">
        <v>69.6</v>
      </c>
      <c r="F307" s="3">
        <v>105.1</v>
      </c>
      <c r="G307" s="3">
        <v>736806.8954999306</v>
      </c>
      <c r="H307" s="3">
        <v>2.75</v>
      </c>
      <c r="I307" s="3">
        <v>896795.0</v>
      </c>
      <c r="J307" s="3">
        <v>996.3</v>
      </c>
      <c r="K307" s="3">
        <v>84.86</v>
      </c>
      <c r="L307" s="3">
        <v>46682.0</v>
      </c>
      <c r="M307" s="3">
        <v>42920.0</v>
      </c>
      <c r="N307" s="3">
        <v>477.07</v>
      </c>
      <c r="O307" s="3">
        <v>6.9169519450969</v>
      </c>
      <c r="P307" s="3">
        <v>106.2</v>
      </c>
      <c r="Q307" s="3">
        <v>5.6</v>
      </c>
      <c r="R307" s="3">
        <v>9612.38</v>
      </c>
      <c r="S307" s="3">
        <v>1.75</v>
      </c>
      <c r="T307" s="3"/>
      <c r="U307" s="3"/>
      <c r="V307" s="3"/>
      <c r="W307" s="3"/>
      <c r="X307" s="3"/>
      <c r="Y307" s="3"/>
      <c r="Z307" s="3"/>
    </row>
    <row r="308" ht="12.75" customHeight="1">
      <c r="A308" s="3" t="s">
        <v>59</v>
      </c>
      <c r="B308" s="3">
        <v>2005.0</v>
      </c>
      <c r="C308" s="3">
        <v>2005.3333333332803</v>
      </c>
      <c r="D308" s="3">
        <v>103.159077033964</v>
      </c>
      <c r="E308" s="3">
        <v>69.9</v>
      </c>
      <c r="F308" s="3">
        <v>105.2</v>
      </c>
      <c r="G308" s="3">
        <v>742299.9697129981</v>
      </c>
      <c r="H308" s="3">
        <v>2.75</v>
      </c>
      <c r="I308" s="3">
        <v>900999.0</v>
      </c>
      <c r="J308" s="3">
        <v>1015.8</v>
      </c>
      <c r="K308" s="3">
        <v>83.9</v>
      </c>
      <c r="L308" s="3">
        <v>46742.0</v>
      </c>
      <c r="M308" s="3">
        <v>43088.0</v>
      </c>
      <c r="N308" s="3">
        <v>475.23</v>
      </c>
      <c r="O308" s="3">
        <v>6.76812661843843</v>
      </c>
      <c r="P308" s="3">
        <v>106.4</v>
      </c>
      <c r="Q308" s="3">
        <v>5.67</v>
      </c>
      <c r="R308" s="3">
        <v>9369.3</v>
      </c>
      <c r="S308" s="3">
        <v>1.78</v>
      </c>
      <c r="T308" s="3"/>
      <c r="U308" s="3"/>
      <c r="V308" s="3"/>
      <c r="W308" s="3"/>
      <c r="X308" s="3"/>
      <c r="Y308" s="3"/>
      <c r="Z308" s="3"/>
    </row>
    <row r="309" ht="12.75" customHeight="1">
      <c r="A309" s="3" t="s">
        <v>232</v>
      </c>
      <c r="B309" s="3">
        <v>2005.0</v>
      </c>
      <c r="C309" s="3">
        <v>2005.4166666666135</v>
      </c>
      <c r="D309" s="3">
        <v>103.2547471719</v>
      </c>
      <c r="E309" s="3">
        <v>70.3</v>
      </c>
      <c r="F309" s="3">
        <v>105.2</v>
      </c>
      <c r="G309" s="3">
        <v>745496.3222107897</v>
      </c>
      <c r="H309" s="3">
        <v>2.75</v>
      </c>
      <c r="I309" s="3">
        <v>904786.0</v>
      </c>
      <c r="J309" s="3">
        <v>1004.9</v>
      </c>
      <c r="K309" s="3">
        <v>82.75</v>
      </c>
      <c r="L309" s="3">
        <v>47091.0</v>
      </c>
      <c r="M309" s="3">
        <v>43288.0</v>
      </c>
      <c r="N309" s="3">
        <v>448.28</v>
      </c>
      <c r="O309" s="3">
        <v>6.90161160734688</v>
      </c>
      <c r="P309" s="3">
        <v>106.3</v>
      </c>
      <c r="Q309" s="3">
        <v>5.55</v>
      </c>
      <c r="R309" s="3">
        <v>9607.3</v>
      </c>
      <c r="S309" s="3">
        <v>1.72</v>
      </c>
      <c r="T309" s="3"/>
      <c r="U309" s="3"/>
      <c r="V309" s="3"/>
      <c r="W309" s="3"/>
      <c r="X309" s="3"/>
      <c r="Y309" s="3"/>
      <c r="Z309" s="3"/>
    </row>
    <row r="310" ht="12.75" customHeight="1">
      <c r="A310" s="3" t="s">
        <v>233</v>
      </c>
      <c r="B310" s="3">
        <v>2005.0</v>
      </c>
      <c r="C310" s="3">
        <v>2005.4999999999468</v>
      </c>
      <c r="D310" s="3">
        <v>103.276225993208</v>
      </c>
      <c r="E310" s="3">
        <v>70.4</v>
      </c>
      <c r="F310" s="3">
        <v>105.4</v>
      </c>
      <c r="G310" s="3">
        <v>747752.973462097</v>
      </c>
      <c r="H310" s="3">
        <v>2.75</v>
      </c>
      <c r="I310" s="3">
        <v>908405.0</v>
      </c>
      <c r="J310" s="3">
        <v>1025.7</v>
      </c>
      <c r="K310" s="3">
        <v>84.26</v>
      </c>
      <c r="L310" s="3">
        <v>47315.0</v>
      </c>
      <c r="M310" s="3">
        <v>43609.0</v>
      </c>
      <c r="N310" s="3">
        <v>477.63</v>
      </c>
      <c r="O310" s="3">
        <v>6.80988247763159</v>
      </c>
      <c r="P310" s="3">
        <v>106.6</v>
      </c>
      <c r="Q310" s="3">
        <v>5.31</v>
      </c>
      <c r="R310" s="3">
        <v>9902.77</v>
      </c>
      <c r="S310" s="3">
        <v>1.65</v>
      </c>
      <c r="T310" s="3"/>
      <c r="U310" s="3"/>
      <c r="V310" s="3"/>
      <c r="W310" s="3"/>
      <c r="X310" s="3"/>
      <c r="Y310" s="3"/>
      <c r="Z310" s="3"/>
    </row>
    <row r="311" ht="12.75" customHeight="1">
      <c r="A311" s="3" t="s">
        <v>60</v>
      </c>
      <c r="B311" s="3">
        <v>2005.0</v>
      </c>
      <c r="C311" s="3">
        <v>2005.58333333328</v>
      </c>
      <c r="D311" s="3">
        <v>103.368862751562</v>
      </c>
      <c r="E311" s="3">
        <v>70.6</v>
      </c>
      <c r="F311" s="3">
        <v>105.4</v>
      </c>
      <c r="G311" s="3">
        <v>749691.0156584341</v>
      </c>
      <c r="H311" s="3">
        <v>2.75</v>
      </c>
      <c r="I311" s="3">
        <v>907890.0</v>
      </c>
      <c r="J311" s="3">
        <v>994.7</v>
      </c>
      <c r="K311" s="3">
        <v>85.95</v>
      </c>
      <c r="L311" s="3">
        <v>47445.0</v>
      </c>
      <c r="M311" s="3">
        <v>43730.0</v>
      </c>
      <c r="N311" s="3">
        <v>489.39</v>
      </c>
      <c r="O311" s="3">
        <v>6.71422048815478</v>
      </c>
      <c r="P311" s="3">
        <v>106.8</v>
      </c>
      <c r="Q311" s="3">
        <v>5.26</v>
      </c>
      <c r="R311" s="3">
        <v>10422.93</v>
      </c>
      <c r="S311" s="3">
        <v>1.62</v>
      </c>
      <c r="T311" s="3"/>
      <c r="U311" s="3"/>
      <c r="V311" s="3"/>
      <c r="W311" s="3"/>
      <c r="X311" s="3"/>
      <c r="Y311" s="3"/>
      <c r="Z311" s="3"/>
    </row>
    <row r="312" ht="12.75" customHeight="1">
      <c r="A312" s="3" t="s">
        <v>234</v>
      </c>
      <c r="B312" s="3">
        <v>2005.0</v>
      </c>
      <c r="C312" s="3">
        <v>2005.6666666666133</v>
      </c>
      <c r="D312" s="3">
        <v>103.439118252615</v>
      </c>
      <c r="E312" s="3">
        <v>70.9</v>
      </c>
      <c r="F312" s="3">
        <v>105.7</v>
      </c>
      <c r="G312" s="3">
        <v>752524.2906595342</v>
      </c>
      <c r="H312" s="3">
        <v>2.75</v>
      </c>
      <c r="I312" s="3">
        <v>909676.0</v>
      </c>
      <c r="J312" s="3">
        <v>1035.2</v>
      </c>
      <c r="K312" s="3">
        <v>86.87</v>
      </c>
      <c r="L312" s="3">
        <v>47514.0</v>
      </c>
      <c r="M312" s="3">
        <v>43820.0</v>
      </c>
      <c r="N312" s="3">
        <v>534.32</v>
      </c>
      <c r="O312" s="3">
        <v>6.66441349260528</v>
      </c>
      <c r="P312" s="3">
        <v>107.3</v>
      </c>
      <c r="Q312" s="3">
        <v>5.32</v>
      </c>
      <c r="R312" s="3">
        <v>10668.94</v>
      </c>
      <c r="S312" s="3">
        <v>1.57</v>
      </c>
      <c r="T312" s="3"/>
      <c r="U312" s="3"/>
      <c r="V312" s="3"/>
      <c r="W312" s="3"/>
      <c r="X312" s="3"/>
      <c r="Y312" s="3"/>
      <c r="Z312" s="3"/>
    </row>
    <row r="313" ht="12.75" customHeight="1">
      <c r="A313" s="3" t="s">
        <v>235</v>
      </c>
      <c r="B313" s="3">
        <v>2005.0</v>
      </c>
      <c r="C313" s="3">
        <v>2005.7499999999466</v>
      </c>
      <c r="D313" s="3">
        <v>103.569564239317</v>
      </c>
      <c r="E313" s="3">
        <v>71.3</v>
      </c>
      <c r="F313" s="3">
        <v>105.8</v>
      </c>
      <c r="G313" s="3">
        <v>753151.246821385</v>
      </c>
      <c r="H313" s="3">
        <v>3.0</v>
      </c>
      <c r="I313" s="3">
        <v>914303.0</v>
      </c>
      <c r="J313" s="3">
        <v>1045.6</v>
      </c>
      <c r="K313" s="3">
        <v>88.91</v>
      </c>
      <c r="L313" s="3">
        <v>47685.0</v>
      </c>
      <c r="M313" s="3">
        <v>43974.0</v>
      </c>
      <c r="N313" s="3">
        <v>588.0</v>
      </c>
      <c r="O313" s="3">
        <v>6.7489661204197</v>
      </c>
      <c r="P313" s="3">
        <v>108.3</v>
      </c>
      <c r="Q313" s="3">
        <v>5.3</v>
      </c>
      <c r="R313" s="3">
        <v>11011.83</v>
      </c>
      <c r="S313" s="3">
        <v>1.68</v>
      </c>
      <c r="T313" s="3"/>
      <c r="U313" s="3"/>
      <c r="V313" s="3"/>
      <c r="W313" s="3"/>
      <c r="X313" s="3"/>
      <c r="Y313" s="3"/>
      <c r="Z313" s="3"/>
    </row>
    <row r="314" ht="12.75" customHeight="1">
      <c r="A314" s="3" t="s">
        <v>61</v>
      </c>
      <c r="B314" s="3">
        <v>2005.0</v>
      </c>
      <c r="C314" s="3">
        <v>2005.8333333332798</v>
      </c>
      <c r="D314" s="3">
        <v>103.538244554439</v>
      </c>
      <c r="E314" s="3">
        <v>71.9</v>
      </c>
      <c r="F314" s="3">
        <v>105.9</v>
      </c>
      <c r="G314" s="3">
        <v>755667.3787600991</v>
      </c>
      <c r="H314" s="3">
        <v>3.25</v>
      </c>
      <c r="I314" s="3">
        <v>919720.0</v>
      </c>
      <c r="J314" s="3">
        <v>1045.6</v>
      </c>
      <c r="K314" s="3">
        <v>89.51</v>
      </c>
      <c r="L314" s="3">
        <v>47834.0</v>
      </c>
      <c r="M314" s="3">
        <v>44103.0</v>
      </c>
      <c r="N314" s="3">
        <v>588.52</v>
      </c>
      <c r="O314" s="3">
        <v>6.71480572932964</v>
      </c>
      <c r="P314" s="3">
        <v>108.1</v>
      </c>
      <c r="Q314" s="3">
        <v>5.39</v>
      </c>
      <c r="R314" s="3">
        <v>10383.32</v>
      </c>
      <c r="S314" s="3">
        <v>1.65</v>
      </c>
      <c r="T314" s="3"/>
      <c r="U314" s="3"/>
      <c r="V314" s="3"/>
      <c r="W314" s="3"/>
      <c r="X314" s="3"/>
      <c r="Y314" s="3"/>
      <c r="Z314" s="3"/>
    </row>
    <row r="315" ht="12.75" customHeight="1">
      <c r="A315" s="3" t="s">
        <v>236</v>
      </c>
      <c r="B315" s="3">
        <v>2005.0</v>
      </c>
      <c r="C315" s="3">
        <v>2005.916666666613</v>
      </c>
      <c r="D315" s="3">
        <v>103.629353192909</v>
      </c>
      <c r="E315" s="3">
        <v>72.3</v>
      </c>
      <c r="F315" s="3">
        <v>106.2</v>
      </c>
      <c r="G315" s="3">
        <v>759777.5333020536</v>
      </c>
      <c r="H315" s="3">
        <v>3.25</v>
      </c>
      <c r="I315" s="3">
        <v>922907.0</v>
      </c>
      <c r="J315" s="3">
        <v>1065.7</v>
      </c>
      <c r="K315" s="3">
        <v>89.51</v>
      </c>
      <c r="L315" s="3">
        <v>48091.0</v>
      </c>
      <c r="M315" s="3">
        <v>44433.0</v>
      </c>
      <c r="N315" s="3">
        <v>536.81</v>
      </c>
      <c r="O315" s="3">
        <v>6.27975407970416</v>
      </c>
      <c r="P315" s="3">
        <v>107.9</v>
      </c>
      <c r="Q315" s="3">
        <v>5.56</v>
      </c>
      <c r="R315" s="3">
        <v>10824.14</v>
      </c>
      <c r="S315" s="3">
        <v>1.99</v>
      </c>
      <c r="T315" s="3"/>
      <c r="U315" s="3"/>
      <c r="V315" s="3"/>
      <c r="W315" s="3"/>
      <c r="X315" s="3"/>
      <c r="Y315" s="3"/>
      <c r="Z315" s="3"/>
    </row>
    <row r="316" ht="12.75" customHeight="1">
      <c r="A316" s="3" t="s">
        <v>237</v>
      </c>
      <c r="B316" s="3">
        <v>2005.0</v>
      </c>
      <c r="C316" s="3">
        <v>2005.9999999999463</v>
      </c>
      <c r="D316" s="3">
        <v>103.649887257473</v>
      </c>
      <c r="E316" s="3">
        <v>72.8</v>
      </c>
      <c r="F316" s="3">
        <v>106.4</v>
      </c>
      <c r="G316" s="3">
        <v>763770.4084372706</v>
      </c>
      <c r="H316" s="3">
        <v>3.5</v>
      </c>
      <c r="I316" s="3">
        <v>928378.0</v>
      </c>
      <c r="J316" s="3">
        <v>1057.1</v>
      </c>
      <c r="K316" s="3">
        <v>90.99</v>
      </c>
      <c r="L316" s="3">
        <v>48170.0</v>
      </c>
      <c r="M316" s="3">
        <v>44580.0</v>
      </c>
      <c r="N316" s="3">
        <v>582.12</v>
      </c>
      <c r="O316" s="3">
        <v>6.50981218918903</v>
      </c>
      <c r="P316" s="3">
        <v>108.0</v>
      </c>
      <c r="Q316" s="3">
        <v>5.6</v>
      </c>
      <c r="R316" s="3">
        <v>11272.26</v>
      </c>
      <c r="S316" s="3">
        <v>1.9</v>
      </c>
      <c r="T316" s="3"/>
      <c r="U316" s="3"/>
      <c r="V316" s="3"/>
      <c r="W316" s="3"/>
      <c r="X316" s="3"/>
      <c r="Y316" s="3"/>
      <c r="Z316" s="3"/>
    </row>
    <row r="317" ht="12.75" customHeight="1">
      <c r="A317" s="3" t="s">
        <v>58</v>
      </c>
      <c r="B317" s="3">
        <v>2006.0</v>
      </c>
      <c r="C317" s="3">
        <v>2006.0833333332796</v>
      </c>
      <c r="D317" s="3">
        <v>103.797707762351</v>
      </c>
      <c r="E317" s="3">
        <v>73.6</v>
      </c>
      <c r="F317" s="3">
        <v>106.5</v>
      </c>
      <c r="G317" s="3">
        <v>765596.5465330123</v>
      </c>
      <c r="H317" s="3">
        <v>3.75</v>
      </c>
      <c r="I317" s="3">
        <v>931625.0</v>
      </c>
      <c r="J317" s="3">
        <v>1057.5</v>
      </c>
      <c r="K317" s="3">
        <v>90.73</v>
      </c>
      <c r="L317" s="3">
        <v>48485.0</v>
      </c>
      <c r="M317" s="3">
        <v>44814.0</v>
      </c>
      <c r="N317" s="3">
        <v>548.73</v>
      </c>
      <c r="O317" s="3">
        <v>6.71100878610199</v>
      </c>
      <c r="P317" s="3">
        <v>108.9</v>
      </c>
      <c r="Q317" s="3">
        <v>5.65</v>
      </c>
      <c r="R317" s="3">
        <v>11945.64</v>
      </c>
      <c r="S317" s="3">
        <v>2.0</v>
      </c>
      <c r="T317" s="3"/>
      <c r="U317" s="3"/>
      <c r="V317" s="3"/>
      <c r="W317" s="3"/>
      <c r="X317" s="3"/>
      <c r="Y317" s="3"/>
      <c r="Z317" s="3"/>
    </row>
    <row r="318" ht="12.75" customHeight="1">
      <c r="A318" s="3" t="s">
        <v>230</v>
      </c>
      <c r="B318" s="3">
        <v>2006.0</v>
      </c>
      <c r="C318" s="3">
        <v>2006.1666666666129</v>
      </c>
      <c r="D318" s="3">
        <v>103.876606400496</v>
      </c>
      <c r="E318" s="3">
        <v>74.2</v>
      </c>
      <c r="F318" s="3">
        <v>106.6</v>
      </c>
      <c r="G318" s="3">
        <v>767295.143273927</v>
      </c>
      <c r="H318" s="3">
        <v>3.75</v>
      </c>
      <c r="I318" s="3">
        <v>938104.0</v>
      </c>
      <c r="J318" s="3">
        <v>1067.9</v>
      </c>
      <c r="K318" s="3">
        <v>91.74</v>
      </c>
      <c r="L318" s="3">
        <v>48799.0</v>
      </c>
      <c r="M318" s="3">
        <v>45032.0</v>
      </c>
      <c r="N318" s="3">
        <v>522.96</v>
      </c>
      <c r="O318" s="3">
        <v>6.37052901973412</v>
      </c>
      <c r="P318" s="3">
        <v>108.5</v>
      </c>
      <c r="Q318" s="3">
        <v>5.75</v>
      </c>
      <c r="R318" s="3">
        <v>11688.34</v>
      </c>
      <c r="S318" s="3">
        <v>2.28</v>
      </c>
      <c r="T318" s="3"/>
      <c r="U318" s="3"/>
      <c r="V318" s="3"/>
      <c r="W318" s="3"/>
      <c r="X318" s="3"/>
      <c r="Y318" s="3"/>
      <c r="Z318" s="3"/>
    </row>
    <row r="319" ht="12.75" customHeight="1">
      <c r="A319" s="3" t="s">
        <v>231</v>
      </c>
      <c r="B319" s="3">
        <v>2006.0</v>
      </c>
      <c r="C319" s="3">
        <v>2006.249999999946</v>
      </c>
      <c r="D319" s="3">
        <v>103.941812776477</v>
      </c>
      <c r="E319" s="3">
        <v>75.0</v>
      </c>
      <c r="F319" s="3">
        <v>106.8</v>
      </c>
      <c r="G319" s="3">
        <v>769021.1052097472</v>
      </c>
      <c r="H319" s="3">
        <v>4.0</v>
      </c>
      <c r="I319" s="3">
        <v>943433.0</v>
      </c>
      <c r="J319" s="3">
        <v>1073.6</v>
      </c>
      <c r="K319" s="3">
        <v>91.01</v>
      </c>
      <c r="L319" s="3">
        <v>48902.0</v>
      </c>
      <c r="M319" s="3">
        <v>45325.0</v>
      </c>
      <c r="N319" s="3">
        <v>516.83</v>
      </c>
      <c r="O319" s="3">
        <v>6.35255549952229</v>
      </c>
      <c r="P319" s="3">
        <v>108.6</v>
      </c>
      <c r="Q319" s="3">
        <v>5.78</v>
      </c>
      <c r="R319" s="3">
        <v>12110.61</v>
      </c>
      <c r="S319" s="3">
        <v>2.27</v>
      </c>
      <c r="T319" s="3"/>
      <c r="U319" s="3"/>
      <c r="V319" s="3"/>
      <c r="W319" s="3"/>
      <c r="X319" s="3"/>
      <c r="Y319" s="3"/>
      <c r="Z319" s="3"/>
    </row>
    <row r="320" ht="12.75" customHeight="1">
      <c r="A320" s="3" t="s">
        <v>59</v>
      </c>
      <c r="B320" s="3">
        <v>2006.0</v>
      </c>
      <c r="C320" s="3">
        <v>2006.3333333332794</v>
      </c>
      <c r="D320" s="3">
        <v>104.060714046227</v>
      </c>
      <c r="E320" s="3">
        <v>76.1</v>
      </c>
      <c r="F320" s="3">
        <v>106.9</v>
      </c>
      <c r="G320" s="3">
        <v>769146.6919077953</v>
      </c>
      <c r="H320" s="3">
        <v>4.25</v>
      </c>
      <c r="I320" s="3">
        <v>948026.0</v>
      </c>
      <c r="J320" s="3">
        <v>1071.1</v>
      </c>
      <c r="K320" s="3">
        <v>91.68</v>
      </c>
      <c r="L320" s="3">
        <v>49165.0</v>
      </c>
      <c r="M320" s="3">
        <v>45521.0</v>
      </c>
      <c r="N320" s="3">
        <v>551.87</v>
      </c>
      <c r="O320" s="3">
        <v>6.3737017920535</v>
      </c>
      <c r="P320" s="3">
        <v>109.1</v>
      </c>
      <c r="Q320" s="3">
        <v>5.88</v>
      </c>
      <c r="R320" s="3">
        <v>12204.17</v>
      </c>
      <c r="S320" s="3">
        <v>2.45</v>
      </c>
      <c r="T320" s="3"/>
      <c r="U320" s="3"/>
      <c r="V320" s="3"/>
      <c r="W320" s="3"/>
      <c r="X320" s="3"/>
      <c r="Y320" s="3"/>
      <c r="Z320" s="3"/>
    </row>
    <row r="321" ht="12.75" customHeight="1">
      <c r="A321" s="3" t="s">
        <v>232</v>
      </c>
      <c r="B321" s="3">
        <v>2006.0</v>
      </c>
      <c r="C321" s="3">
        <v>2006.4166666666126</v>
      </c>
      <c r="D321" s="3">
        <v>104.153954921258</v>
      </c>
      <c r="E321" s="3">
        <v>76.9</v>
      </c>
      <c r="F321" s="3">
        <v>107.4</v>
      </c>
      <c r="G321" s="3">
        <v>769439.890424639</v>
      </c>
      <c r="H321" s="3">
        <v>4.5</v>
      </c>
      <c r="I321" s="3">
        <v>951630.0</v>
      </c>
      <c r="J321" s="3">
        <v>1066.0</v>
      </c>
      <c r="K321" s="3">
        <v>93.7</v>
      </c>
      <c r="L321" s="3">
        <v>49304.0</v>
      </c>
      <c r="M321" s="3">
        <v>45610.0</v>
      </c>
      <c r="N321" s="3">
        <v>548.17</v>
      </c>
      <c r="O321" s="3">
        <v>6.11389613251902</v>
      </c>
      <c r="P321" s="3">
        <v>109.2</v>
      </c>
      <c r="Q321" s="3">
        <v>6.05</v>
      </c>
      <c r="R321" s="3">
        <v>11744.52</v>
      </c>
      <c r="S321" s="3">
        <v>2.46</v>
      </c>
      <c r="T321" s="3"/>
      <c r="U321" s="3"/>
      <c r="V321" s="3"/>
      <c r="W321" s="3"/>
      <c r="X321" s="3"/>
      <c r="Y321" s="3"/>
      <c r="Z321" s="3"/>
    </row>
    <row r="322" ht="12.75" customHeight="1">
      <c r="A322" s="3" t="s">
        <v>233</v>
      </c>
      <c r="B322" s="3">
        <v>2006.0</v>
      </c>
      <c r="C322" s="3">
        <v>2006.4999999999459</v>
      </c>
      <c r="D322" s="3">
        <v>104.279118709586</v>
      </c>
      <c r="E322" s="3">
        <v>78.0</v>
      </c>
      <c r="F322" s="3">
        <v>107.3</v>
      </c>
      <c r="G322" s="3">
        <v>768158.6129060319</v>
      </c>
      <c r="H322" s="3">
        <v>4.5</v>
      </c>
      <c r="I322" s="3">
        <v>957864.0</v>
      </c>
      <c r="J322" s="3">
        <v>1044.0</v>
      </c>
      <c r="K322" s="3">
        <v>93.71</v>
      </c>
      <c r="L322" s="3">
        <v>49412.0</v>
      </c>
      <c r="M322" s="3">
        <v>45774.0</v>
      </c>
      <c r="N322" s="3">
        <v>538.28</v>
      </c>
      <c r="O322" s="3">
        <v>6.16607345183785</v>
      </c>
      <c r="P322" s="3">
        <v>109.1</v>
      </c>
      <c r="Q322" s="3">
        <v>6.12</v>
      </c>
      <c r="R322" s="3">
        <v>11612.87</v>
      </c>
      <c r="S322" s="3">
        <v>2.44</v>
      </c>
      <c r="T322" s="3"/>
      <c r="U322" s="3"/>
      <c r="V322" s="3"/>
      <c r="W322" s="3"/>
      <c r="X322" s="3"/>
      <c r="Y322" s="3"/>
      <c r="Z322" s="3"/>
    </row>
    <row r="323" ht="12.75" customHeight="1">
      <c r="A323" s="3" t="s">
        <v>60</v>
      </c>
      <c r="B323" s="3">
        <v>2006.0</v>
      </c>
      <c r="C323" s="3">
        <v>2006.5833333332791</v>
      </c>
      <c r="D323" s="3">
        <v>104.356305793522</v>
      </c>
      <c r="E323" s="3">
        <v>78.7</v>
      </c>
      <c r="F323" s="3">
        <v>107.6</v>
      </c>
      <c r="G323" s="3">
        <v>769551.7945252344</v>
      </c>
      <c r="H323" s="3">
        <v>4.5</v>
      </c>
      <c r="I323" s="3">
        <v>965292.0</v>
      </c>
      <c r="J323" s="3">
        <v>1057.9</v>
      </c>
      <c r="K323" s="3">
        <v>92.55</v>
      </c>
      <c r="L323" s="3">
        <v>49625.0</v>
      </c>
      <c r="M323" s="3">
        <v>46012.0</v>
      </c>
      <c r="N323" s="3">
        <v>553.71</v>
      </c>
      <c r="O323" s="3">
        <v>6.50209005248125</v>
      </c>
      <c r="P323" s="3">
        <v>109.2</v>
      </c>
      <c r="Q323" s="3">
        <v>6.26</v>
      </c>
      <c r="R323" s="3">
        <v>11830.96</v>
      </c>
      <c r="S323" s="3">
        <v>2.46</v>
      </c>
      <c r="T323" s="3"/>
      <c r="U323" s="3"/>
      <c r="V323" s="3"/>
      <c r="W323" s="3"/>
      <c r="X323" s="3"/>
      <c r="Y323" s="3"/>
      <c r="Z323" s="3"/>
    </row>
    <row r="324" ht="12.75" customHeight="1">
      <c r="A324" s="3" t="s">
        <v>234</v>
      </c>
      <c r="B324" s="3">
        <v>2006.0</v>
      </c>
      <c r="C324" s="3">
        <v>2006.6666666666124</v>
      </c>
      <c r="D324" s="3">
        <v>104.437246975789</v>
      </c>
      <c r="E324" s="3">
        <v>80.0</v>
      </c>
      <c r="F324" s="3">
        <v>107.8</v>
      </c>
      <c r="G324" s="3">
        <v>770120.5996479111</v>
      </c>
      <c r="H324" s="3">
        <v>4.5</v>
      </c>
      <c r="I324" s="3">
        <v>973041.0</v>
      </c>
      <c r="J324" s="3">
        <v>1058.9</v>
      </c>
      <c r="K324" s="3">
        <v>93.12</v>
      </c>
      <c r="L324" s="3">
        <v>49864.0</v>
      </c>
      <c r="M324" s="3">
        <v>45786.0</v>
      </c>
      <c r="N324" s="3">
        <v>567.43</v>
      </c>
      <c r="O324" s="3">
        <v>6.45716552925886</v>
      </c>
      <c r="P324" s="3">
        <v>109.4</v>
      </c>
      <c r="Q324" s="3">
        <v>6.24</v>
      </c>
      <c r="R324" s="3">
        <v>12073.75</v>
      </c>
      <c r="S324" s="3">
        <v>2.55</v>
      </c>
      <c r="T324" s="3"/>
      <c r="U324" s="3"/>
      <c r="V324" s="3"/>
      <c r="W324" s="3"/>
      <c r="X324" s="3"/>
      <c r="Y324" s="3"/>
      <c r="Z324" s="3"/>
    </row>
    <row r="325" ht="12.75" customHeight="1">
      <c r="A325" s="3" t="s">
        <v>235</v>
      </c>
      <c r="B325" s="3">
        <v>2006.0</v>
      </c>
      <c r="C325" s="3">
        <v>2006.7499999999457</v>
      </c>
      <c r="D325" s="3">
        <v>104.575345681486</v>
      </c>
      <c r="E325" s="3">
        <v>80.4</v>
      </c>
      <c r="F325" s="3">
        <v>108.1</v>
      </c>
      <c r="G325" s="3">
        <v>769028.4351726683</v>
      </c>
      <c r="H325" s="3">
        <v>4.5</v>
      </c>
      <c r="I325" s="3">
        <v>981858.0</v>
      </c>
      <c r="J325" s="3">
        <v>1064.2</v>
      </c>
      <c r="K325" s="3">
        <v>93.52</v>
      </c>
      <c r="L325" s="3">
        <v>50050.0</v>
      </c>
      <c r="M325" s="3">
        <v>46397.0</v>
      </c>
      <c r="N325" s="3">
        <v>496.8</v>
      </c>
      <c r="O325" s="3">
        <v>6.40597057114284</v>
      </c>
      <c r="P325" s="3">
        <v>109.0</v>
      </c>
      <c r="Q325" s="3">
        <v>6.13</v>
      </c>
      <c r="R325" s="3">
        <v>11761.27</v>
      </c>
      <c r="S325" s="3">
        <v>2.43</v>
      </c>
      <c r="T325" s="3"/>
      <c r="U325" s="3"/>
      <c r="V325" s="3"/>
      <c r="W325" s="3"/>
      <c r="X325" s="3"/>
      <c r="Y325" s="3"/>
      <c r="Z325" s="3"/>
    </row>
    <row r="326" ht="12.75" customHeight="1">
      <c r="A326" s="3" t="s">
        <v>61</v>
      </c>
      <c r="B326" s="3">
        <v>2006.0</v>
      </c>
      <c r="C326" s="3">
        <v>2006.833333333279</v>
      </c>
      <c r="D326" s="3">
        <v>104.738782159121</v>
      </c>
      <c r="E326" s="3">
        <v>80.5</v>
      </c>
      <c r="F326" s="3">
        <v>108.4</v>
      </c>
      <c r="G326" s="3">
        <v>770290.1661234858</v>
      </c>
      <c r="H326" s="3">
        <v>4.5</v>
      </c>
      <c r="I326" s="3">
        <v>988893.0</v>
      </c>
      <c r="J326" s="3">
        <v>1081.1</v>
      </c>
      <c r="K326" s="3">
        <v>92.66</v>
      </c>
      <c r="L326" s="3">
        <v>50300.0</v>
      </c>
      <c r="M326" s="3">
        <v>46637.0</v>
      </c>
      <c r="N326" s="3">
        <v>499.66</v>
      </c>
      <c r="O326" s="3">
        <v>6.19629939515399</v>
      </c>
      <c r="P326" s="3">
        <v>109.1</v>
      </c>
      <c r="Q326" s="3">
        <v>6.01</v>
      </c>
      <c r="R326" s="3">
        <v>12344.59</v>
      </c>
      <c r="S326" s="3">
        <v>2.4</v>
      </c>
      <c r="T326" s="3"/>
      <c r="U326" s="3"/>
      <c r="V326" s="3"/>
      <c r="W326" s="3"/>
      <c r="X326" s="3"/>
      <c r="Y326" s="3"/>
      <c r="Z326" s="3"/>
    </row>
    <row r="327" ht="12.75" customHeight="1">
      <c r="A327" s="3" t="s">
        <v>236</v>
      </c>
      <c r="B327" s="3">
        <v>2006.0</v>
      </c>
      <c r="C327" s="3">
        <v>2006.9166666666122</v>
      </c>
      <c r="D327" s="3">
        <v>104.828675805884</v>
      </c>
      <c r="E327" s="3">
        <v>80.8</v>
      </c>
      <c r="F327" s="3">
        <v>108.5</v>
      </c>
      <c r="G327" s="3">
        <v>772039.5839406535</v>
      </c>
      <c r="H327" s="3">
        <v>4.5</v>
      </c>
      <c r="I327" s="3">
        <v>996809.0</v>
      </c>
      <c r="J327" s="3">
        <v>1084.3</v>
      </c>
      <c r="K327" s="3">
        <v>91.65</v>
      </c>
      <c r="L327" s="3">
        <v>50699.0</v>
      </c>
      <c r="M327" s="3">
        <v>46940.0</v>
      </c>
      <c r="N327" s="3">
        <v>531.87</v>
      </c>
      <c r="O327" s="3">
        <v>6.16370856278397</v>
      </c>
      <c r="P327" s="3">
        <v>109.5</v>
      </c>
      <c r="Q327" s="3">
        <v>5.99</v>
      </c>
      <c r="R327" s="3">
        <v>12752.38</v>
      </c>
      <c r="S327" s="3">
        <v>2.42</v>
      </c>
      <c r="T327" s="3"/>
      <c r="U327" s="3"/>
      <c r="V327" s="3"/>
      <c r="W327" s="3"/>
      <c r="X327" s="3"/>
      <c r="Y327" s="3"/>
      <c r="Z327" s="3"/>
    </row>
    <row r="328" ht="12.75" customHeight="1">
      <c r="A328" s="3" t="s">
        <v>237</v>
      </c>
      <c r="B328" s="3">
        <v>2006.0</v>
      </c>
      <c r="C328" s="3">
        <v>2006.9999999999454</v>
      </c>
      <c r="D328" s="3">
        <v>104.958669522549</v>
      </c>
      <c r="E328" s="3">
        <v>80.7</v>
      </c>
      <c r="F328" s="3">
        <v>108.6</v>
      </c>
      <c r="G328" s="3">
        <v>776971.1829939652</v>
      </c>
      <c r="H328" s="3">
        <v>4.5</v>
      </c>
      <c r="I328" s="3">
        <v>1003980.0</v>
      </c>
      <c r="J328" s="3">
        <v>1095.7</v>
      </c>
      <c r="K328" s="3">
        <v>90.04</v>
      </c>
      <c r="L328" s="3">
        <v>50882.0</v>
      </c>
      <c r="M328" s="3">
        <v>47222.0</v>
      </c>
      <c r="N328" s="3">
        <v>531.37</v>
      </c>
      <c r="O328" s="3">
        <v>6.08958575050614</v>
      </c>
      <c r="P328" s="3">
        <v>109.9</v>
      </c>
      <c r="Q328" s="3">
        <v>5.89</v>
      </c>
      <c r="R328" s="3">
        <v>12908.39</v>
      </c>
      <c r="S328" s="3">
        <v>2.39</v>
      </c>
      <c r="T328" s="3"/>
      <c r="U328" s="3"/>
      <c r="V328" s="3"/>
      <c r="W328" s="3"/>
      <c r="X328" s="3"/>
      <c r="Y328" s="3"/>
      <c r="Z328" s="3"/>
    </row>
    <row r="329" ht="12.75" customHeight="1">
      <c r="A329" s="3" t="s">
        <v>58</v>
      </c>
      <c r="B329" s="3">
        <v>2007.0</v>
      </c>
      <c r="C329" s="3">
        <v>2007.0833333332787</v>
      </c>
      <c r="D329" s="3">
        <v>105.099472469714</v>
      </c>
      <c r="E329" s="3">
        <v>81.0</v>
      </c>
      <c r="F329" s="3">
        <v>108.9</v>
      </c>
      <c r="G329" s="3">
        <v>775398.6616152934</v>
      </c>
      <c r="H329" s="3">
        <v>4.5</v>
      </c>
      <c r="I329" s="3">
        <v>1008773.0</v>
      </c>
      <c r="J329" s="3">
        <v>1096.8</v>
      </c>
      <c r="K329" s="3">
        <v>88.51</v>
      </c>
      <c r="L329" s="3">
        <v>51084.0</v>
      </c>
      <c r="M329" s="3">
        <v>47430.0</v>
      </c>
      <c r="N329" s="3">
        <v>501.9</v>
      </c>
      <c r="O329" s="3">
        <v>6.25702279994748</v>
      </c>
      <c r="P329" s="3">
        <v>110.2</v>
      </c>
      <c r="Q329" s="3">
        <v>5.91</v>
      </c>
      <c r="R329" s="3">
        <v>13034.12</v>
      </c>
      <c r="S329" s="3">
        <v>2.42</v>
      </c>
      <c r="T329" s="3"/>
      <c r="U329" s="3"/>
      <c r="V329" s="3"/>
      <c r="W329" s="3"/>
      <c r="X329" s="3"/>
      <c r="Y329" s="3"/>
      <c r="Z329" s="3"/>
    </row>
    <row r="330" ht="12.75" customHeight="1">
      <c r="A330" s="3" t="s">
        <v>230</v>
      </c>
      <c r="B330" s="3">
        <v>2007.0</v>
      </c>
      <c r="C330" s="3">
        <v>2007.166666666612</v>
      </c>
      <c r="D330" s="3">
        <v>105.172975427924</v>
      </c>
      <c r="E330" s="3">
        <v>81.4</v>
      </c>
      <c r="F330" s="3">
        <v>109.2</v>
      </c>
      <c r="G330" s="3">
        <v>779232.2322230252</v>
      </c>
      <c r="H330" s="3">
        <v>4.5</v>
      </c>
      <c r="I330" s="3">
        <v>1013993.0</v>
      </c>
      <c r="J330" s="3">
        <v>1120.0</v>
      </c>
      <c r="K330" s="3">
        <v>88.84</v>
      </c>
      <c r="L330" s="3">
        <v>51361.0</v>
      </c>
      <c r="M330" s="3">
        <v>47492.0</v>
      </c>
      <c r="N330" s="3">
        <v>544.88</v>
      </c>
      <c r="O330" s="3">
        <v>6.20018189735201</v>
      </c>
      <c r="P330" s="3">
        <v>110.6</v>
      </c>
      <c r="Q330" s="3">
        <v>6.0</v>
      </c>
      <c r="R330" s="3">
        <v>13045.02</v>
      </c>
      <c r="S330" s="3">
        <v>2.46</v>
      </c>
      <c r="T330" s="3"/>
      <c r="U330" s="3"/>
      <c r="V330" s="3"/>
      <c r="W330" s="3"/>
      <c r="X330" s="3"/>
      <c r="Y330" s="3"/>
      <c r="Z330" s="3"/>
    </row>
    <row r="331" ht="12.75" customHeight="1">
      <c r="A331" s="3" t="s">
        <v>231</v>
      </c>
      <c r="B331" s="3">
        <v>2007.0</v>
      </c>
      <c r="C331" s="3">
        <v>2007.2499999999452</v>
      </c>
      <c r="D331" s="3">
        <v>105.439553573937</v>
      </c>
      <c r="E331" s="3">
        <v>81.7</v>
      </c>
      <c r="F331" s="3">
        <v>109.4</v>
      </c>
      <c r="G331" s="3">
        <v>780872.677924766</v>
      </c>
      <c r="H331" s="3">
        <v>4.5</v>
      </c>
      <c r="I331" s="3">
        <v>1021899.0</v>
      </c>
      <c r="J331" s="3">
        <v>1106.6</v>
      </c>
      <c r="K331" s="3">
        <v>88.78</v>
      </c>
      <c r="L331" s="3">
        <v>51652.0</v>
      </c>
      <c r="M331" s="3">
        <v>47697.0</v>
      </c>
      <c r="N331" s="3">
        <v>540.54</v>
      </c>
      <c r="O331" s="3">
        <v>6.15887340809512</v>
      </c>
      <c r="P331" s="3">
        <v>111.2</v>
      </c>
      <c r="Q331" s="3">
        <v>5.91</v>
      </c>
      <c r="R331" s="3">
        <v>13165.5</v>
      </c>
      <c r="S331" s="3">
        <v>2.41</v>
      </c>
      <c r="T331" s="3"/>
      <c r="U331" s="3"/>
      <c r="V331" s="3"/>
      <c r="W331" s="3"/>
      <c r="X331" s="3"/>
      <c r="Y331" s="3"/>
      <c r="Z331" s="3"/>
    </row>
    <row r="332" ht="12.75" customHeight="1">
      <c r="A332" s="3" t="s">
        <v>59</v>
      </c>
      <c r="B332" s="3">
        <v>2007.0</v>
      </c>
      <c r="C332" s="3">
        <v>2007.3333333332785</v>
      </c>
      <c r="D332" s="3">
        <v>105.563811553813</v>
      </c>
      <c r="E332" s="3">
        <v>82.3</v>
      </c>
      <c r="F332" s="3">
        <v>109.6</v>
      </c>
      <c r="G332" s="3">
        <v>781870.5302104241</v>
      </c>
      <c r="H332" s="3">
        <v>4.5</v>
      </c>
      <c r="I332" s="3">
        <v>1027162.0</v>
      </c>
      <c r="J332" s="3">
        <v>1113.5</v>
      </c>
      <c r="K332" s="3">
        <v>91.19</v>
      </c>
      <c r="L332" s="3">
        <v>51774.0</v>
      </c>
      <c r="M332" s="3">
        <v>47954.0</v>
      </c>
      <c r="N332" s="3">
        <v>567.45</v>
      </c>
      <c r="O332" s="3">
        <v>6.17188331042983</v>
      </c>
      <c r="P332" s="3">
        <v>111.5</v>
      </c>
      <c r="Q332" s="3">
        <v>5.92</v>
      </c>
      <c r="R332" s="3">
        <v>13416.68</v>
      </c>
      <c r="S332" s="3">
        <v>2.36</v>
      </c>
      <c r="T332" s="3"/>
      <c r="U332" s="3"/>
      <c r="V332" s="3"/>
      <c r="W332" s="3"/>
      <c r="X332" s="3"/>
      <c r="Y332" s="3"/>
      <c r="Z332" s="3"/>
    </row>
    <row r="333" ht="12.75" customHeight="1">
      <c r="A333" s="3" t="s">
        <v>232</v>
      </c>
      <c r="B333" s="3">
        <v>2007.0</v>
      </c>
      <c r="C333" s="3">
        <v>2007.4166666666117</v>
      </c>
      <c r="D333" s="3">
        <v>105.653494292858</v>
      </c>
      <c r="E333" s="3">
        <v>83.3</v>
      </c>
      <c r="F333" s="3">
        <v>109.7</v>
      </c>
      <c r="G333" s="3">
        <v>785264.3030428904</v>
      </c>
      <c r="H333" s="3">
        <v>4.5</v>
      </c>
      <c r="I333" s="3">
        <v>1030412.0</v>
      </c>
      <c r="J333" s="3">
        <v>1129.6</v>
      </c>
      <c r="K333" s="3">
        <v>94.59</v>
      </c>
      <c r="L333" s="3">
        <v>51971.0</v>
      </c>
      <c r="M333" s="3">
        <v>48131.0</v>
      </c>
      <c r="N333" s="3">
        <v>569.69</v>
      </c>
      <c r="O333" s="3">
        <v>6.01236491401348</v>
      </c>
      <c r="P333" s="3">
        <v>111.5</v>
      </c>
      <c r="Q333" s="3">
        <v>6.01</v>
      </c>
      <c r="R333" s="3">
        <v>14056.78</v>
      </c>
      <c r="S333" s="3">
        <v>2.39</v>
      </c>
      <c r="T333" s="3"/>
      <c r="U333" s="3"/>
      <c r="V333" s="3"/>
      <c r="W333" s="3"/>
      <c r="X333" s="3"/>
      <c r="Y333" s="3"/>
      <c r="Z333" s="3"/>
    </row>
    <row r="334" ht="12.75" customHeight="1">
      <c r="A334" s="3" t="s">
        <v>233</v>
      </c>
      <c r="B334" s="3">
        <v>2007.0</v>
      </c>
      <c r="C334" s="3">
        <v>2007.499999999945</v>
      </c>
      <c r="D334" s="3">
        <v>105.8783169521</v>
      </c>
      <c r="E334" s="3">
        <v>83.7</v>
      </c>
      <c r="F334" s="3">
        <v>109.9</v>
      </c>
      <c r="G334" s="3">
        <v>787434.9493959235</v>
      </c>
      <c r="H334" s="3">
        <v>4.5</v>
      </c>
      <c r="I334" s="3">
        <v>1038668.0</v>
      </c>
      <c r="J334" s="3">
        <v>1128.2</v>
      </c>
      <c r="K334" s="3">
        <v>97.38</v>
      </c>
      <c r="L334" s="3">
        <v>52178.0</v>
      </c>
      <c r="M334" s="3">
        <v>48235.0</v>
      </c>
      <c r="N334" s="3">
        <v>572.86</v>
      </c>
      <c r="O334" s="3">
        <v>6.06682336612291</v>
      </c>
      <c r="P334" s="3">
        <v>111.3</v>
      </c>
      <c r="Q334" s="3">
        <v>6.51</v>
      </c>
      <c r="R334" s="3">
        <v>13906.57</v>
      </c>
      <c r="S334" s="3">
        <v>2.42</v>
      </c>
      <c r="T334" s="3"/>
      <c r="U334" s="3"/>
      <c r="V334" s="3"/>
      <c r="W334" s="3"/>
      <c r="X334" s="3"/>
      <c r="Y334" s="3"/>
      <c r="Z334" s="3"/>
    </row>
    <row r="335" ht="12.75" customHeight="1">
      <c r="A335" s="13" t="s">
        <v>60</v>
      </c>
      <c r="B335" s="13">
        <v>2007.0</v>
      </c>
      <c r="C335" s="13">
        <v>2007.5833333332782</v>
      </c>
      <c r="D335" s="3">
        <v>106.047204035601</v>
      </c>
      <c r="E335" s="3">
        <v>84.3</v>
      </c>
      <c r="F335" s="3">
        <v>110.1</v>
      </c>
      <c r="G335" s="3">
        <v>787225.801120575</v>
      </c>
      <c r="H335" s="3">
        <v>4.75</v>
      </c>
      <c r="I335" s="3">
        <v>1048566.0</v>
      </c>
      <c r="J335" s="3">
        <v>1136.8</v>
      </c>
      <c r="K335" s="3">
        <v>98.25</v>
      </c>
      <c r="L335" s="3">
        <v>52161.0</v>
      </c>
      <c r="M335" s="3">
        <v>48333.0</v>
      </c>
      <c r="N335" s="3">
        <v>566.37</v>
      </c>
      <c r="O335" s="3">
        <v>6.00267910680374</v>
      </c>
      <c r="P335" s="3">
        <v>111.4</v>
      </c>
      <c r="Q335" s="3">
        <v>6.6</v>
      </c>
      <c r="R335" s="3">
        <v>13868.63</v>
      </c>
      <c r="S335" s="3">
        <v>2.49</v>
      </c>
      <c r="T335" s="3"/>
      <c r="U335" s="3"/>
      <c r="V335" s="3"/>
      <c r="W335" s="3"/>
      <c r="X335" s="3"/>
      <c r="Y335" s="3"/>
      <c r="Z335" s="3"/>
    </row>
    <row r="336" ht="12.75" customHeight="1">
      <c r="A336" s="3" t="s">
        <v>234</v>
      </c>
      <c r="B336" s="3">
        <v>2007.0</v>
      </c>
      <c r="C336" s="3">
        <v>2007.6666666666115</v>
      </c>
      <c r="D336" s="3">
        <v>106.239700228725</v>
      </c>
      <c r="E336" s="3">
        <v>84.8</v>
      </c>
      <c r="F336" s="3">
        <v>110.1</v>
      </c>
      <c r="G336" s="3">
        <v>789458.9964905349</v>
      </c>
      <c r="H336" s="3">
        <v>4.75</v>
      </c>
      <c r="I336" s="3">
        <v>1054365.0</v>
      </c>
      <c r="J336" s="3">
        <v>1144.4</v>
      </c>
      <c r="K336" s="3">
        <v>97.53</v>
      </c>
      <c r="L336" s="3">
        <v>52561.0</v>
      </c>
      <c r="M336" s="3">
        <v>48539.0</v>
      </c>
      <c r="N336" s="3">
        <v>551.28</v>
      </c>
      <c r="O336" s="3">
        <v>5.98005341618526</v>
      </c>
      <c r="P336" s="3">
        <v>111.3</v>
      </c>
      <c r="Q336" s="3">
        <v>6.62</v>
      </c>
      <c r="R336" s="3">
        <v>13660.48</v>
      </c>
      <c r="S336" s="3">
        <v>2.4</v>
      </c>
      <c r="T336" s="3"/>
      <c r="U336" s="3"/>
      <c r="V336" s="3"/>
      <c r="W336" s="3"/>
      <c r="X336" s="3"/>
      <c r="Y336" s="3"/>
      <c r="Z336" s="3"/>
    </row>
    <row r="337" ht="12.75" customHeight="1">
      <c r="A337" s="3" t="s">
        <v>235</v>
      </c>
      <c r="B337" s="3">
        <v>2007.0</v>
      </c>
      <c r="C337" s="3">
        <v>2007.7499999999447</v>
      </c>
      <c r="D337" s="3">
        <v>106.379573811138</v>
      </c>
      <c r="E337" s="3">
        <v>85.1</v>
      </c>
      <c r="F337" s="3">
        <v>110.3</v>
      </c>
      <c r="G337" s="3">
        <v>788028.6763925321</v>
      </c>
      <c r="H337" s="3">
        <v>4.75</v>
      </c>
      <c r="I337" s="3">
        <v>1061139.0</v>
      </c>
      <c r="J337" s="3">
        <v>1139.0</v>
      </c>
      <c r="K337" s="3">
        <v>100.13</v>
      </c>
      <c r="L337" s="3">
        <v>52624.0</v>
      </c>
      <c r="M337" s="3">
        <v>48667.0</v>
      </c>
      <c r="N337" s="3">
        <v>567.02</v>
      </c>
      <c r="O337" s="3">
        <v>5.86035063083918</v>
      </c>
      <c r="P337" s="3">
        <v>111.7</v>
      </c>
      <c r="Q337" s="3">
        <v>6.61</v>
      </c>
      <c r="R337" s="3">
        <v>14098.89</v>
      </c>
      <c r="S337" s="3">
        <v>2.32</v>
      </c>
      <c r="T337" s="3"/>
      <c r="U337" s="3"/>
      <c r="V337" s="3"/>
      <c r="W337" s="3"/>
      <c r="X337" s="3"/>
      <c r="Y337" s="3"/>
      <c r="Z337" s="3"/>
    </row>
    <row r="338" ht="12.75" customHeight="1">
      <c r="A338" s="3" t="s">
        <v>61</v>
      </c>
      <c r="B338" s="3">
        <v>2007.0</v>
      </c>
      <c r="C338" s="3">
        <v>2007.833333333278</v>
      </c>
      <c r="D338" s="3">
        <v>106.536505226222</v>
      </c>
      <c r="E338" s="3">
        <v>85.1</v>
      </c>
      <c r="F338" s="3">
        <v>110.2</v>
      </c>
      <c r="G338" s="3">
        <v>788696.6803467412</v>
      </c>
      <c r="H338" s="3">
        <v>4.75</v>
      </c>
      <c r="I338" s="3">
        <v>1061839.0</v>
      </c>
      <c r="J338" s="3">
        <v>1141.1</v>
      </c>
      <c r="K338" s="3">
        <v>104.97</v>
      </c>
      <c r="L338" s="3">
        <v>52837.0</v>
      </c>
      <c r="M338" s="3">
        <v>48631.0</v>
      </c>
      <c r="N338" s="3">
        <v>598.38</v>
      </c>
      <c r="O338" s="3">
        <v>5.89404391365522</v>
      </c>
      <c r="P338" s="3">
        <v>111.9</v>
      </c>
      <c r="Q338" s="3">
        <v>6.69</v>
      </c>
      <c r="R338" s="3">
        <v>14625.0</v>
      </c>
      <c r="S338" s="3">
        <v>2.55</v>
      </c>
      <c r="T338" s="3"/>
      <c r="U338" s="3"/>
      <c r="V338" s="3"/>
      <c r="W338" s="3"/>
      <c r="X338" s="3"/>
      <c r="Y338" s="3"/>
      <c r="Z338" s="3"/>
    </row>
    <row r="339" ht="12.75" customHeight="1">
      <c r="A339" s="3" t="s">
        <v>236</v>
      </c>
      <c r="B339" s="3">
        <v>2007.0</v>
      </c>
      <c r="C339" s="3">
        <v>2007.9166666666113</v>
      </c>
      <c r="D339" s="3">
        <v>106.626716296564</v>
      </c>
      <c r="E339" s="3">
        <v>85.5</v>
      </c>
      <c r="F339" s="3">
        <v>110.0</v>
      </c>
      <c r="G339" s="3">
        <v>789368.1049503133</v>
      </c>
      <c r="H339" s="3">
        <v>4.75</v>
      </c>
      <c r="I339" s="3">
        <v>1068653.0</v>
      </c>
      <c r="J339" s="3">
        <v>1136.5</v>
      </c>
      <c r="K339" s="3">
        <v>105.57</v>
      </c>
      <c r="L339" s="3">
        <v>52744.0</v>
      </c>
      <c r="M339" s="3">
        <v>48405.0</v>
      </c>
      <c r="N339" s="3">
        <v>627.62</v>
      </c>
      <c r="O339" s="3">
        <v>5.94765222293761</v>
      </c>
      <c r="P339" s="3">
        <v>112.2</v>
      </c>
      <c r="Q339" s="3">
        <v>6.73</v>
      </c>
      <c r="R339" s="3">
        <v>13689.12</v>
      </c>
      <c r="S339" s="3">
        <v>2.49</v>
      </c>
      <c r="T339" s="3"/>
      <c r="U339" s="3"/>
      <c r="V339" s="3"/>
      <c r="W339" s="3"/>
      <c r="X339" s="3"/>
      <c r="Y339" s="3"/>
      <c r="Z339" s="3"/>
    </row>
    <row r="340" ht="12.75" customHeight="1">
      <c r="A340" s="3" t="s">
        <v>237</v>
      </c>
      <c r="B340" s="3">
        <v>2007.0</v>
      </c>
      <c r="C340" s="3">
        <v>2007.9999999999445</v>
      </c>
      <c r="D340" s="3">
        <v>106.864326151948</v>
      </c>
      <c r="E340" s="3">
        <v>85.6</v>
      </c>
      <c r="F340" s="3">
        <v>110.2</v>
      </c>
      <c r="G340" s="3">
        <v>786316.8857183595</v>
      </c>
      <c r="H340" s="3">
        <v>4.5</v>
      </c>
      <c r="I340" s="3">
        <v>1079448.0</v>
      </c>
      <c r="J340" s="3">
        <v>1168.2</v>
      </c>
      <c r="K340" s="3">
        <v>101.75</v>
      </c>
      <c r="L340" s="3">
        <v>53089.0</v>
      </c>
      <c r="M340" s="3">
        <v>48676.0</v>
      </c>
      <c r="N340" s="3">
        <v>617.23</v>
      </c>
      <c r="O340" s="3">
        <v>5.98579432683916</v>
      </c>
      <c r="P340" s="3">
        <v>112.6</v>
      </c>
      <c r="Q340" s="3">
        <v>6.75</v>
      </c>
      <c r="R340" s="3">
        <v>13833.06</v>
      </c>
      <c r="S340" s="3">
        <v>2.66</v>
      </c>
      <c r="T340" s="3"/>
      <c r="U340" s="3"/>
      <c r="V340" s="3"/>
      <c r="W340" s="3"/>
      <c r="X340" s="3"/>
      <c r="Y340" s="3"/>
      <c r="Z340" s="3"/>
    </row>
    <row r="341" ht="12.75" customHeight="1">
      <c r="A341" s="3" t="s">
        <v>58</v>
      </c>
      <c r="B341" s="3">
        <v>2008.0</v>
      </c>
      <c r="C341" s="3">
        <v>2008.0833333332778</v>
      </c>
      <c r="D341" s="3">
        <v>106.990767568393</v>
      </c>
      <c r="E341" s="3">
        <v>86.1</v>
      </c>
      <c r="F341" s="3">
        <v>110.5</v>
      </c>
      <c r="G341" s="3">
        <v>789559.1726504565</v>
      </c>
      <c r="H341" s="3">
        <v>4.25</v>
      </c>
      <c r="I341" s="3">
        <v>1093601.0</v>
      </c>
      <c r="J341" s="3">
        <v>1194.8</v>
      </c>
      <c r="K341" s="3">
        <v>100.81</v>
      </c>
      <c r="L341" s="3">
        <v>53061.0</v>
      </c>
      <c r="M341" s="3">
        <v>48723.0</v>
      </c>
      <c r="N341" s="3">
        <v>648.78</v>
      </c>
      <c r="O341" s="3">
        <v>5.88424646058484</v>
      </c>
      <c r="P341" s="3">
        <v>112.4</v>
      </c>
      <c r="Q341" s="3">
        <v>6.81</v>
      </c>
      <c r="R341" s="3">
        <v>13155.1</v>
      </c>
      <c r="S341" s="3">
        <v>2.69</v>
      </c>
      <c r="T341" s="3"/>
      <c r="U341" s="3"/>
      <c r="V341" s="3"/>
      <c r="W341" s="3"/>
      <c r="X341" s="3"/>
      <c r="Y341" s="3"/>
      <c r="Z341" s="3"/>
    </row>
    <row r="342" ht="12.75" customHeight="1">
      <c r="A342" s="3" t="s">
        <v>230</v>
      </c>
      <c r="B342" s="3">
        <v>2008.0</v>
      </c>
      <c r="C342" s="3">
        <v>2008.166666666611</v>
      </c>
      <c r="D342" s="3">
        <v>107.192933435467</v>
      </c>
      <c r="E342" s="3">
        <v>86.3</v>
      </c>
      <c r="F342" s="3">
        <v>110.8</v>
      </c>
      <c r="G342" s="3">
        <v>788157.6837399434</v>
      </c>
      <c r="H342" s="3">
        <v>4.25</v>
      </c>
      <c r="I342" s="3">
        <v>1104887.0</v>
      </c>
      <c r="J342" s="3">
        <v>1223.9</v>
      </c>
      <c r="K342" s="3">
        <v>101.72</v>
      </c>
      <c r="L342" s="3">
        <v>53201.0</v>
      </c>
      <c r="M342" s="3">
        <v>49001.0</v>
      </c>
      <c r="N342" s="3">
        <v>686.64</v>
      </c>
      <c r="O342" s="3">
        <v>5.92501982619525</v>
      </c>
      <c r="P342" s="3">
        <v>112.6</v>
      </c>
      <c r="Q342" s="3">
        <v>6.72</v>
      </c>
      <c r="R342" s="3">
        <v>13582.69</v>
      </c>
      <c r="S342" s="3">
        <v>2.75</v>
      </c>
      <c r="T342" s="3"/>
      <c r="U342" s="3"/>
      <c r="V342" s="3"/>
      <c r="W342" s="3"/>
      <c r="X342" s="3"/>
      <c r="Y342" s="3"/>
      <c r="Z342" s="3"/>
    </row>
    <row r="343" ht="12.75" customHeight="1">
      <c r="A343" s="3" t="s">
        <v>231</v>
      </c>
      <c r="B343" s="3">
        <v>2008.0</v>
      </c>
      <c r="C343" s="3">
        <v>2008.2499999999443</v>
      </c>
      <c r="D343" s="3">
        <v>107.325534361198</v>
      </c>
      <c r="E343" s="3">
        <v>86.4</v>
      </c>
      <c r="F343" s="3">
        <v>110.9</v>
      </c>
      <c r="G343" s="3">
        <v>789608.0390699304</v>
      </c>
      <c r="H343" s="3">
        <v>3.75</v>
      </c>
      <c r="I343" s="3">
        <v>1115345.0</v>
      </c>
      <c r="J343" s="3">
        <v>1220.4</v>
      </c>
      <c r="K343" s="3">
        <v>100.67</v>
      </c>
      <c r="L343" s="3">
        <v>53348.0</v>
      </c>
      <c r="M343" s="3">
        <v>49146.0</v>
      </c>
      <c r="N343" s="3">
        <v>728.23</v>
      </c>
      <c r="O343" s="3">
        <v>6.06277593193257</v>
      </c>
      <c r="P343" s="3">
        <v>112.8</v>
      </c>
      <c r="Q343" s="3">
        <v>6.6</v>
      </c>
      <c r="R343" s="3">
        <v>13350.13</v>
      </c>
      <c r="S343" s="3">
        <v>2.61</v>
      </c>
      <c r="T343" s="3"/>
      <c r="U343" s="3"/>
      <c r="V343" s="3"/>
      <c r="W343" s="3"/>
      <c r="X343" s="3"/>
      <c r="Y343" s="3"/>
      <c r="Z343" s="3"/>
    </row>
    <row r="344" ht="12.75" customHeight="1">
      <c r="A344" s="3" t="s">
        <v>59</v>
      </c>
      <c r="B344" s="3">
        <v>2008.0</v>
      </c>
      <c r="C344" s="3">
        <v>2008.3333333332776</v>
      </c>
      <c r="D344" s="3">
        <v>107.438540395456</v>
      </c>
      <c r="E344" s="3">
        <v>86.3</v>
      </c>
      <c r="F344" s="3">
        <v>111.1</v>
      </c>
      <c r="G344" s="3">
        <v>791294.9078701715</v>
      </c>
      <c r="H344" s="3">
        <v>3.25</v>
      </c>
      <c r="I344" s="3">
        <v>1125468.0</v>
      </c>
      <c r="J344" s="3">
        <v>1231.6</v>
      </c>
      <c r="K344" s="3">
        <v>99.18</v>
      </c>
      <c r="L344" s="3">
        <v>53651.0</v>
      </c>
      <c r="M344" s="3">
        <v>49356.0</v>
      </c>
      <c r="N344" s="3">
        <v>766.67</v>
      </c>
      <c r="O344" s="3">
        <v>6.06676904096873</v>
      </c>
      <c r="P344" s="3">
        <v>113.3</v>
      </c>
      <c r="Q344" s="3">
        <v>6.4</v>
      </c>
      <c r="R344" s="3">
        <v>13937.04</v>
      </c>
      <c r="S344" s="3">
        <v>2.5</v>
      </c>
      <c r="T344" s="3"/>
      <c r="U344" s="3"/>
      <c r="V344" s="3"/>
      <c r="W344" s="3"/>
      <c r="X344" s="3"/>
      <c r="Y344" s="3"/>
      <c r="Z344" s="3"/>
    </row>
    <row r="345" ht="12.75" customHeight="1">
      <c r="A345" s="3" t="s">
        <v>232</v>
      </c>
      <c r="B345" s="3">
        <v>2008.0</v>
      </c>
      <c r="C345" s="3">
        <v>2008.4166666666108</v>
      </c>
      <c r="D345" s="3">
        <v>107.6553558116</v>
      </c>
      <c r="E345" s="3">
        <v>86.2</v>
      </c>
      <c r="F345" s="3">
        <v>111.3</v>
      </c>
      <c r="G345" s="3">
        <v>791289.0438998346</v>
      </c>
      <c r="H345" s="3">
        <v>3.25</v>
      </c>
      <c r="I345" s="3">
        <v>1134343.0</v>
      </c>
      <c r="J345" s="3">
        <v>1233.4</v>
      </c>
      <c r="K345" s="3">
        <v>101.09</v>
      </c>
      <c r="L345" s="3">
        <v>53829.0</v>
      </c>
      <c r="M345" s="3">
        <v>49706.0</v>
      </c>
      <c r="N345" s="3">
        <v>829.62</v>
      </c>
      <c r="O345" s="3">
        <v>6.11278374229712</v>
      </c>
      <c r="P345" s="3">
        <v>114.1</v>
      </c>
      <c r="Q345" s="3">
        <v>6.21</v>
      </c>
      <c r="R345" s="3">
        <v>14714.73</v>
      </c>
      <c r="S345" s="3">
        <v>2.64</v>
      </c>
      <c r="T345" s="3"/>
      <c r="U345" s="3"/>
      <c r="V345" s="3"/>
      <c r="W345" s="3"/>
      <c r="X345" s="3"/>
      <c r="Y345" s="3"/>
      <c r="Z345" s="3"/>
    </row>
    <row r="346" ht="12.75" customHeight="1">
      <c r="A346" s="3" t="s">
        <v>233</v>
      </c>
      <c r="B346" s="3">
        <v>2008.0</v>
      </c>
      <c r="C346" s="3">
        <v>2008.499999999944</v>
      </c>
      <c r="D346" s="3">
        <v>107.787637234659</v>
      </c>
      <c r="E346" s="3">
        <v>86.3</v>
      </c>
      <c r="F346" s="3">
        <v>111.5</v>
      </c>
      <c r="G346" s="3">
        <v>792876.7138685434</v>
      </c>
      <c r="H346" s="3">
        <v>3.25</v>
      </c>
      <c r="I346" s="3">
        <v>1143480.0</v>
      </c>
      <c r="J346" s="3">
        <v>1219.4</v>
      </c>
      <c r="K346" s="3">
        <v>99.43</v>
      </c>
      <c r="L346" s="3">
        <v>54004.0</v>
      </c>
      <c r="M346" s="3">
        <v>49974.0</v>
      </c>
      <c r="N346" s="3">
        <v>881.31</v>
      </c>
      <c r="O346" s="3">
        <v>6.07379183076218</v>
      </c>
      <c r="P346" s="3">
        <v>114.9</v>
      </c>
      <c r="Q346" s="3">
        <v>6.2</v>
      </c>
      <c r="R346" s="3">
        <v>14467.03</v>
      </c>
      <c r="S346" s="3">
        <v>2.93</v>
      </c>
      <c r="T346" s="3"/>
      <c r="U346" s="3"/>
      <c r="V346" s="3"/>
      <c r="W346" s="3"/>
      <c r="X346" s="3"/>
      <c r="Y346" s="3"/>
      <c r="Z346" s="3"/>
    </row>
    <row r="347" ht="12.75" customHeight="1">
      <c r="A347" s="3" t="s">
        <v>60</v>
      </c>
      <c r="B347" s="3">
        <v>2008.0</v>
      </c>
      <c r="C347" s="3">
        <v>2008.5833333332773</v>
      </c>
      <c r="D347" s="3">
        <v>107.98845636436</v>
      </c>
      <c r="E347" s="3">
        <v>86.3</v>
      </c>
      <c r="F347" s="3">
        <v>111.8</v>
      </c>
      <c r="G347" s="3">
        <v>796334.9903747153</v>
      </c>
      <c r="H347" s="3">
        <v>3.25</v>
      </c>
      <c r="I347" s="3">
        <v>1151469.0</v>
      </c>
      <c r="J347" s="3">
        <v>1234.2</v>
      </c>
      <c r="K347" s="3">
        <v>99.49</v>
      </c>
      <c r="L347" s="3">
        <v>54401.0</v>
      </c>
      <c r="M347" s="3">
        <v>50102.0</v>
      </c>
      <c r="N347" s="3">
        <v>860.7</v>
      </c>
      <c r="O347" s="3">
        <v>6.08038370928643</v>
      </c>
      <c r="P347" s="3">
        <v>115.4</v>
      </c>
      <c r="Q347" s="3">
        <v>6.37</v>
      </c>
      <c r="R347" s="3">
        <v>13592.91</v>
      </c>
      <c r="S347" s="3">
        <v>2.95</v>
      </c>
      <c r="T347" s="3"/>
      <c r="U347" s="3"/>
      <c r="V347" s="3"/>
      <c r="W347" s="3"/>
      <c r="X347" s="3"/>
      <c r="Y347" s="3"/>
      <c r="Z347" s="3"/>
    </row>
    <row r="348" ht="12.75" customHeight="1">
      <c r="A348" s="3" t="s">
        <v>234</v>
      </c>
      <c r="B348" s="3">
        <v>2008.0</v>
      </c>
      <c r="C348" s="3">
        <v>2008.6666666666106</v>
      </c>
      <c r="D348" s="3">
        <v>108.073630615782</v>
      </c>
      <c r="E348" s="3">
        <v>86.3</v>
      </c>
      <c r="F348" s="3">
        <v>112.0</v>
      </c>
      <c r="G348" s="3">
        <v>795711.9435264224</v>
      </c>
      <c r="H348" s="3">
        <v>3.25</v>
      </c>
      <c r="I348" s="3">
        <v>1160529.0</v>
      </c>
      <c r="J348" s="3">
        <v>1246.9</v>
      </c>
      <c r="K348" s="3">
        <v>96.79</v>
      </c>
      <c r="L348" s="3">
        <v>54728.0</v>
      </c>
      <c r="M348" s="3">
        <v>50370.0</v>
      </c>
      <c r="N348" s="3">
        <v>748.85</v>
      </c>
      <c r="O348" s="3">
        <v>6.13373501123931</v>
      </c>
      <c r="P348" s="3">
        <v>115.4</v>
      </c>
      <c r="Q348" s="3">
        <v>6.25</v>
      </c>
      <c r="R348" s="3">
        <v>13771.25</v>
      </c>
      <c r="S348" s="3">
        <v>3.43</v>
      </c>
      <c r="T348" s="3"/>
      <c r="U348" s="3"/>
      <c r="V348" s="3"/>
      <c r="W348" s="3"/>
      <c r="X348" s="3"/>
      <c r="Y348" s="3"/>
      <c r="Z348" s="3"/>
    </row>
    <row r="349" ht="12.75" customHeight="1">
      <c r="A349" s="3" t="s">
        <v>235</v>
      </c>
      <c r="B349" s="3">
        <v>2008.0</v>
      </c>
      <c r="C349" s="3">
        <v>2008.7499999999438</v>
      </c>
      <c r="D349" s="3">
        <v>108.192988050379</v>
      </c>
      <c r="E349" s="3">
        <v>86.3</v>
      </c>
      <c r="F349" s="3">
        <v>112.3</v>
      </c>
      <c r="G349" s="3">
        <v>795881.0213378023</v>
      </c>
      <c r="H349" s="3">
        <v>3.25</v>
      </c>
      <c r="I349" s="3">
        <v>1168855.0</v>
      </c>
      <c r="J349" s="3">
        <v>1253.5</v>
      </c>
      <c r="K349" s="3">
        <v>97.1</v>
      </c>
      <c r="L349" s="3">
        <v>54767.0</v>
      </c>
      <c r="M349" s="3">
        <v>50556.0</v>
      </c>
      <c r="N349" s="3">
        <v>687.11</v>
      </c>
      <c r="O349" s="3">
        <v>6.24383275838217</v>
      </c>
      <c r="P349" s="3">
        <v>115.5</v>
      </c>
      <c r="Q349" s="3">
        <v>6.16</v>
      </c>
      <c r="R349" s="3">
        <v>11752.9</v>
      </c>
      <c r="S349" s="3">
        <v>3.85</v>
      </c>
      <c r="T349" s="3"/>
      <c r="U349" s="3"/>
      <c r="V349" s="3"/>
      <c r="W349" s="3"/>
      <c r="X349" s="3"/>
      <c r="Y349" s="3"/>
      <c r="Z349" s="3"/>
    </row>
    <row r="350" ht="12.75" customHeight="1">
      <c r="A350" s="3" t="s">
        <v>61</v>
      </c>
      <c r="B350" s="3">
        <v>2008.0</v>
      </c>
      <c r="C350" s="3">
        <v>2008.833333333277</v>
      </c>
      <c r="D350" s="3">
        <v>108.315080275673</v>
      </c>
      <c r="E350" s="3">
        <v>85.6</v>
      </c>
      <c r="F350" s="3">
        <v>112.1</v>
      </c>
      <c r="G350" s="3">
        <v>795010.710406971</v>
      </c>
      <c r="H350" s="3">
        <v>2.5</v>
      </c>
      <c r="I350" s="3">
        <v>1181984.0</v>
      </c>
      <c r="J350" s="3">
        <v>1245.4</v>
      </c>
      <c r="K350" s="3">
        <v>88.43</v>
      </c>
      <c r="L350" s="3">
        <v>55405.0</v>
      </c>
      <c r="M350" s="3">
        <v>51195.0</v>
      </c>
      <c r="N350" s="3">
        <v>545.82</v>
      </c>
      <c r="O350" s="3">
        <v>6.2140849470824</v>
      </c>
      <c r="P350" s="3">
        <v>114.7</v>
      </c>
      <c r="Q350" s="3">
        <v>6.46</v>
      </c>
      <c r="R350" s="3">
        <v>9762.76</v>
      </c>
      <c r="S350" s="3">
        <v>4.02</v>
      </c>
      <c r="T350" s="3"/>
      <c r="U350" s="3"/>
      <c r="V350" s="3"/>
      <c r="W350" s="3"/>
      <c r="X350" s="3"/>
      <c r="Y350" s="3"/>
      <c r="Z350" s="3"/>
    </row>
    <row r="351" ht="12.75" customHeight="1">
      <c r="A351" s="3" t="s">
        <v>236</v>
      </c>
      <c r="B351" s="3">
        <v>2008.0</v>
      </c>
      <c r="C351" s="3">
        <v>2008.9166666666104</v>
      </c>
      <c r="D351" s="3">
        <v>108.513733588444</v>
      </c>
      <c r="E351" s="3">
        <v>85.2</v>
      </c>
      <c r="F351" s="3">
        <v>112.8</v>
      </c>
      <c r="G351" s="3">
        <v>786979.0257022316</v>
      </c>
      <c r="H351" s="3">
        <v>2.5</v>
      </c>
      <c r="I351" s="3">
        <v>1203067.0</v>
      </c>
      <c r="J351" s="3">
        <v>1250.6</v>
      </c>
      <c r="K351" s="3">
        <v>86.19</v>
      </c>
      <c r="L351" s="3">
        <v>56092.0</v>
      </c>
      <c r="M351" s="3">
        <v>52254.0</v>
      </c>
      <c r="N351" s="3">
        <v>469.49</v>
      </c>
      <c r="O351" s="3">
        <v>6.65125475359437</v>
      </c>
      <c r="P351" s="3">
        <v>114.3</v>
      </c>
      <c r="Q351" s="3">
        <v>6.51</v>
      </c>
      <c r="R351" s="3">
        <v>9270.62</v>
      </c>
      <c r="S351" s="3">
        <v>4.04</v>
      </c>
      <c r="T351" s="3"/>
      <c r="U351" s="3"/>
      <c r="V351" s="3"/>
      <c r="W351" s="3"/>
      <c r="X351" s="3"/>
      <c r="Y351" s="3"/>
      <c r="Z351" s="3"/>
    </row>
    <row r="352" ht="12.75" customHeight="1">
      <c r="A352" s="3" t="s">
        <v>237</v>
      </c>
      <c r="B352" s="3">
        <v>2008.0</v>
      </c>
      <c r="C352" s="3">
        <v>2008.9999999999436</v>
      </c>
      <c r="D352" s="3">
        <v>108.62518403365</v>
      </c>
      <c r="E352" s="3">
        <v>85.0</v>
      </c>
      <c r="F352" s="3">
        <v>112.8</v>
      </c>
      <c r="G352" s="3">
        <v>776154.1364603606</v>
      </c>
      <c r="H352" s="3">
        <v>1.75</v>
      </c>
      <c r="I352" s="3">
        <v>1222857.0</v>
      </c>
      <c r="J352" s="3">
        <v>1234.6</v>
      </c>
      <c r="K352" s="3">
        <v>84.22</v>
      </c>
      <c r="L352" s="3">
        <v>56850.0</v>
      </c>
      <c r="M352" s="3">
        <v>52605.0</v>
      </c>
      <c r="N352" s="3">
        <v>391.92</v>
      </c>
      <c r="O352" s="3">
        <v>6.96659127585852</v>
      </c>
      <c r="P352" s="3">
        <v>113.9</v>
      </c>
      <c r="Q352" s="3">
        <v>6.17</v>
      </c>
      <c r="R352" s="3">
        <v>8987.7</v>
      </c>
      <c r="S352" s="3">
        <v>4.04</v>
      </c>
      <c r="T352" s="3"/>
      <c r="U352" s="3"/>
      <c r="V352" s="3"/>
      <c r="W352" s="3"/>
      <c r="X352" s="3"/>
      <c r="Y352" s="3"/>
      <c r="Z352" s="3"/>
    </row>
    <row r="353" ht="12.75" customHeight="1">
      <c r="A353" s="3" t="s">
        <v>58</v>
      </c>
      <c r="B353" s="3">
        <v>2009.0</v>
      </c>
      <c r="C353" s="3">
        <v>2009.0833333332769</v>
      </c>
      <c r="D353" s="3">
        <v>108.799956997677</v>
      </c>
      <c r="E353" s="3">
        <v>84.5</v>
      </c>
      <c r="F353" s="3">
        <v>112.6</v>
      </c>
      <c r="G353" s="3">
        <v>772380.182884387</v>
      </c>
      <c r="H353" s="3">
        <v>1.25</v>
      </c>
      <c r="I353" s="3">
        <v>1239655.0</v>
      </c>
      <c r="J353" s="3">
        <v>1224.0</v>
      </c>
      <c r="K353" s="3">
        <v>84.97</v>
      </c>
      <c r="L353" s="3">
        <v>56781.0</v>
      </c>
      <c r="M353" s="3">
        <v>52863.0</v>
      </c>
      <c r="N353" s="3">
        <v>399.85</v>
      </c>
      <c r="O353" s="3">
        <v>7.44278665433536</v>
      </c>
      <c r="P353" s="3">
        <v>113.7</v>
      </c>
      <c r="Q353" s="3">
        <v>5.78</v>
      </c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 t="s">
        <v>230</v>
      </c>
      <c r="B354" s="3">
        <v>2009.0</v>
      </c>
      <c r="C354" s="3">
        <v>2009.1666666666101</v>
      </c>
      <c r="D354" s="3">
        <v>108.889781117538</v>
      </c>
      <c r="E354" s="3">
        <v>83.8</v>
      </c>
      <c r="F354" s="3">
        <v>112.9</v>
      </c>
      <c r="G354" s="3">
        <v>768340.8846506698</v>
      </c>
      <c r="H354" s="3">
        <v>1.25</v>
      </c>
      <c r="I354" s="3">
        <v>1250897.0</v>
      </c>
      <c r="J354" s="3">
        <v>1211.1</v>
      </c>
      <c r="K354" s="3">
        <v>84.24</v>
      </c>
      <c r="L354" s="3">
        <v>57048.0</v>
      </c>
      <c r="M354" s="3">
        <v>53010.0</v>
      </c>
      <c r="N354" s="3">
        <v>381.79</v>
      </c>
      <c r="O354" s="3">
        <v>7.97534860995011</v>
      </c>
      <c r="P354" s="3">
        <v>114.1</v>
      </c>
      <c r="Q354" s="3">
        <v>5.28</v>
      </c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 t="s">
        <v>231</v>
      </c>
      <c r="B355" s="3">
        <v>2009.0</v>
      </c>
      <c r="C355" s="3">
        <v>2009.2499999999434</v>
      </c>
      <c r="D355" s="3">
        <v>109.012673574088</v>
      </c>
      <c r="E355" s="3">
        <v>83.3</v>
      </c>
      <c r="F355" s="3">
        <v>113.0</v>
      </c>
      <c r="G355" s="3">
        <v>762096.7335702875</v>
      </c>
      <c r="H355" s="3">
        <v>0.75</v>
      </c>
      <c r="I355" s="3">
        <v>1265435.0</v>
      </c>
      <c r="J355" s="3">
        <v>1195.0</v>
      </c>
      <c r="K355" s="3">
        <v>83.25</v>
      </c>
      <c r="L355" s="3">
        <v>57264.0</v>
      </c>
      <c r="M355" s="3">
        <v>53431.0</v>
      </c>
      <c r="N355" s="3">
        <v>410.36</v>
      </c>
      <c r="O355" s="3">
        <v>8.16649282903788</v>
      </c>
      <c r="P355" s="3">
        <v>114.0</v>
      </c>
      <c r="Q355" s="3">
        <v>5.14</v>
      </c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 t="s">
        <v>59</v>
      </c>
      <c r="B356" s="3">
        <v>2009.0</v>
      </c>
      <c r="C356" s="3">
        <v>2009.3333333332766</v>
      </c>
      <c r="D356" s="3">
        <v>109.126536593345</v>
      </c>
      <c r="E356" s="3">
        <v>82.7</v>
      </c>
      <c r="F356" s="3">
        <v>113.2</v>
      </c>
      <c r="G356" s="3">
        <v>759606.5008338947</v>
      </c>
      <c r="H356" s="3">
        <v>0.5</v>
      </c>
      <c r="I356" s="3">
        <v>1275157.0</v>
      </c>
      <c r="J356" s="3">
        <v>1170.9</v>
      </c>
      <c r="K356" s="3">
        <v>85.26</v>
      </c>
      <c r="L356" s="3">
        <v>58497.0</v>
      </c>
      <c r="M356" s="3">
        <v>53433.0</v>
      </c>
      <c r="N356" s="3">
        <v>413.11</v>
      </c>
      <c r="O356" s="3">
        <v>8.35528573309821</v>
      </c>
      <c r="P356" s="3">
        <v>113.7</v>
      </c>
      <c r="Q356" s="3">
        <v>4.79</v>
      </c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 t="s">
        <v>232</v>
      </c>
      <c r="B357" s="3">
        <v>2009.0</v>
      </c>
      <c r="C357" s="3">
        <v>2009.41666666661</v>
      </c>
      <c r="D357" s="3">
        <v>109.248801022618</v>
      </c>
      <c r="E357" s="3">
        <v>82.6</v>
      </c>
      <c r="F357" s="3">
        <v>113.5</v>
      </c>
      <c r="G357" s="3">
        <v>758800.6935767691</v>
      </c>
      <c r="H357" s="3">
        <v>0.5</v>
      </c>
      <c r="I357" s="3">
        <v>1280414.0</v>
      </c>
      <c r="J357" s="3">
        <v>1168.3</v>
      </c>
      <c r="K357" s="3">
        <v>90.03</v>
      </c>
      <c r="L357" s="3">
        <v>60612.0</v>
      </c>
      <c r="M357" s="3">
        <v>53609.0</v>
      </c>
      <c r="N357" s="3">
        <v>456.04</v>
      </c>
      <c r="O357" s="3">
        <v>8.64952626019712</v>
      </c>
      <c r="P357" s="3">
        <v>114.2</v>
      </c>
      <c r="Q357" s="3">
        <v>4.62</v>
      </c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 t="s">
        <v>233</v>
      </c>
      <c r="B358" s="3">
        <v>2009.0</v>
      </c>
      <c r="C358" s="3">
        <v>2009.4999999999432</v>
      </c>
      <c r="D358" s="3">
        <v>109.381074351983</v>
      </c>
      <c r="E358" s="3">
        <v>82.5</v>
      </c>
      <c r="F358" s="3">
        <v>113.7</v>
      </c>
      <c r="G358" s="3">
        <v>759684.1984408583</v>
      </c>
      <c r="H358" s="3">
        <v>0.5</v>
      </c>
      <c r="I358" s="3">
        <v>1284354.0</v>
      </c>
      <c r="J358" s="3">
        <v>1172.9</v>
      </c>
      <c r="K358" s="3">
        <v>91.71</v>
      </c>
      <c r="L358" s="3">
        <v>60602.0</v>
      </c>
      <c r="M358" s="3">
        <v>53653.0</v>
      </c>
      <c r="N358" s="3">
        <v>491.81</v>
      </c>
      <c r="O358" s="3">
        <v>8.65700756907925</v>
      </c>
      <c r="P358" s="3">
        <v>114.7</v>
      </c>
      <c r="Q358" s="3">
        <v>4.9</v>
      </c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 t="s">
        <v>60</v>
      </c>
      <c r="B359" s="3">
        <v>2009.0</v>
      </c>
      <c r="C359" s="3">
        <v>2009.5833333332764</v>
      </c>
      <c r="D359" s="3">
        <v>109.502644554875</v>
      </c>
      <c r="E359" s="3">
        <v>82.8</v>
      </c>
      <c r="F359" s="3">
        <v>113.8</v>
      </c>
      <c r="G359" s="3">
        <v>760911.722898044</v>
      </c>
      <c r="H359" s="3">
        <v>0.5</v>
      </c>
      <c r="I359" s="3">
        <v>1291820.0</v>
      </c>
      <c r="J359" s="3">
        <v>1182.0</v>
      </c>
      <c r="K359" s="3">
        <v>91.64</v>
      </c>
      <c r="L359" s="3">
        <v>60737.0</v>
      </c>
      <c r="M359" s="3">
        <v>53792.0</v>
      </c>
      <c r="N359" s="3">
        <v>462.75</v>
      </c>
      <c r="O359" s="3">
        <v>8.71550863198499</v>
      </c>
      <c r="P359" s="3">
        <v>114.3</v>
      </c>
      <c r="Q359" s="3">
        <v>5.14</v>
      </c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 t="s">
        <v>234</v>
      </c>
      <c r="B360" s="3">
        <v>2009.0</v>
      </c>
      <c r="C360" s="3">
        <v>2009.6666666666097</v>
      </c>
      <c r="D360" s="3">
        <v>109.683515925051</v>
      </c>
      <c r="E360" s="3">
        <v>82.9</v>
      </c>
      <c r="F360" s="3">
        <v>113.9</v>
      </c>
      <c r="G360" s="3">
        <v>760586.7612085423</v>
      </c>
      <c r="H360" s="3">
        <v>0.5</v>
      </c>
      <c r="I360" s="3">
        <v>1299215.0</v>
      </c>
      <c r="J360" s="3">
        <v>1178.7</v>
      </c>
      <c r="K360" s="3">
        <v>94.36</v>
      </c>
      <c r="L360" s="3">
        <v>60428.0</v>
      </c>
      <c r="M360" s="3">
        <v>53845.0</v>
      </c>
      <c r="N360" s="3">
        <v>484.47</v>
      </c>
      <c r="O360" s="3">
        <v>8.5237967657604</v>
      </c>
      <c r="P360" s="3">
        <v>114.5</v>
      </c>
      <c r="Q360" s="3">
        <v>5.13</v>
      </c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 t="s">
        <v>235</v>
      </c>
      <c r="B361" s="3">
        <v>2009.0</v>
      </c>
      <c r="C361" s="3">
        <v>2009.749999999943</v>
      </c>
      <c r="D361" s="3">
        <v>109.788683890679</v>
      </c>
      <c r="E361" s="3">
        <v>83.5</v>
      </c>
      <c r="F361" s="3">
        <v>113.9</v>
      </c>
      <c r="G361" s="3">
        <v>766304.62095119</v>
      </c>
      <c r="H361" s="3">
        <v>0.5</v>
      </c>
      <c r="I361" s="3">
        <v>1302572.0</v>
      </c>
      <c r="J361" s="3">
        <v>1193.0</v>
      </c>
      <c r="K361" s="3">
        <v>94.42</v>
      </c>
      <c r="L361" s="3">
        <v>60951.0</v>
      </c>
      <c r="M361" s="3">
        <v>53932.0</v>
      </c>
      <c r="N361" s="3">
        <v>466.86</v>
      </c>
      <c r="O361" s="3">
        <v>8.44909924622517</v>
      </c>
      <c r="P361" s="3">
        <v>114.6</v>
      </c>
      <c r="Q361" s="3">
        <v>4.97</v>
      </c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 t="s">
        <v>61</v>
      </c>
      <c r="B362" s="3">
        <v>2009.0</v>
      </c>
      <c r="C362" s="3">
        <v>2009.8333333332762</v>
      </c>
      <c r="D362" s="3">
        <v>109.909430779911</v>
      </c>
      <c r="E362" s="3">
        <v>83.8</v>
      </c>
      <c r="F362" s="3">
        <v>114.1</v>
      </c>
      <c r="G362" s="3">
        <v>767103.5869095891</v>
      </c>
      <c r="H362" s="3">
        <v>0.5</v>
      </c>
      <c r="I362" s="3">
        <v>1305410.0</v>
      </c>
      <c r="J362" s="3">
        <v>1199.5</v>
      </c>
      <c r="K362" s="3">
        <v>96.51</v>
      </c>
      <c r="L362" s="3">
        <v>61089.0</v>
      </c>
      <c r="M362" s="3">
        <v>54099.0</v>
      </c>
      <c r="N362" s="3">
        <v>507.8</v>
      </c>
      <c r="O362" s="3">
        <v>8.43776114204606</v>
      </c>
      <c r="P362" s="3">
        <v>114.8</v>
      </c>
      <c r="Q362" s="3">
        <v>5.0</v>
      </c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 t="s">
        <v>236</v>
      </c>
      <c r="B363" s="3">
        <v>2009.0</v>
      </c>
      <c r="C363" s="3">
        <v>2009.9166666666094</v>
      </c>
      <c r="D363" s="3">
        <v>110.025576767138</v>
      </c>
      <c r="E363" s="3">
        <v>84.2</v>
      </c>
      <c r="F363" s="3">
        <v>114.5</v>
      </c>
      <c r="G363" s="3">
        <v>771598.3201728037</v>
      </c>
      <c r="H363" s="3">
        <v>0.5</v>
      </c>
      <c r="I363" s="3">
        <v>1308719.0</v>
      </c>
      <c r="J363" s="3">
        <v>1194.3</v>
      </c>
      <c r="K363" s="3">
        <v>95.76</v>
      </c>
      <c r="L363" s="3">
        <v>60925.0</v>
      </c>
      <c r="M363" s="3">
        <v>54282.0</v>
      </c>
      <c r="N363" s="3">
        <v>518.2</v>
      </c>
      <c r="O363" s="3">
        <v>8.43221480073233</v>
      </c>
      <c r="P363" s="3">
        <v>115.4</v>
      </c>
      <c r="Q363" s="3">
        <v>5.06</v>
      </c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 t="s">
        <v>237</v>
      </c>
      <c r="B364" s="3">
        <v>2009.0</v>
      </c>
      <c r="C364" s="3">
        <v>2009.9999999999427</v>
      </c>
      <c r="D364" s="3">
        <v>110.132301129783</v>
      </c>
      <c r="E364" s="3">
        <v>84.7</v>
      </c>
      <c r="F364" s="3">
        <v>114.6</v>
      </c>
      <c r="G364" s="3">
        <v>773834.4475279319</v>
      </c>
      <c r="H364" s="3">
        <v>0.5</v>
      </c>
      <c r="I364" s="3">
        <v>1309268.0</v>
      </c>
      <c r="J364" s="3">
        <v>1202.3</v>
      </c>
      <c r="K364" s="3">
        <v>96.69</v>
      </c>
      <c r="L364" s="3">
        <v>61121.0</v>
      </c>
      <c r="M364" s="3">
        <v>54267.0</v>
      </c>
      <c r="N364" s="3">
        <v>545.47</v>
      </c>
      <c r="O364" s="3">
        <v>8.49653714782075</v>
      </c>
      <c r="P364" s="3">
        <v>115.4</v>
      </c>
      <c r="Q364" s="3">
        <v>4.83</v>
      </c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 t="s">
        <v>58</v>
      </c>
      <c r="B365" s="3">
        <v>2010.0</v>
      </c>
      <c r="C365" s="3">
        <v>2010.083333333276</v>
      </c>
      <c r="D365" s="3">
        <v>110.299531089358</v>
      </c>
      <c r="E365" s="3">
        <v>85.2</v>
      </c>
      <c r="F365" s="3">
        <v>114.8</v>
      </c>
      <c r="G365" s="3">
        <v>778609.674038927</v>
      </c>
      <c r="H365" s="3">
        <v>0.5</v>
      </c>
      <c r="I365" s="3">
        <v>1309368.0</v>
      </c>
      <c r="J365" s="3">
        <v>1207.7</v>
      </c>
      <c r="K365" s="3">
        <v>98.0</v>
      </c>
      <c r="L365" s="3">
        <v>61354.0</v>
      </c>
      <c r="M365" s="3">
        <v>54301.0</v>
      </c>
      <c r="N365" s="3">
        <v>569.69</v>
      </c>
      <c r="O365" s="3">
        <v>8.29095866791644</v>
      </c>
      <c r="P365" s="3">
        <v>115.8</v>
      </c>
      <c r="Q365" s="3">
        <v>4.8</v>
      </c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 t="s">
        <v>230</v>
      </c>
      <c r="B366" s="3">
        <v>2010.0</v>
      </c>
      <c r="C366" s="3">
        <v>2010.1666666666092</v>
      </c>
      <c r="D366" s="3">
        <v>110.285270357049</v>
      </c>
      <c r="E366" s="3">
        <v>85.3</v>
      </c>
      <c r="F366" s="3">
        <v>115.3</v>
      </c>
      <c r="G366" s="3">
        <v>782685.6220872498</v>
      </c>
      <c r="H366" s="3">
        <v>0.5</v>
      </c>
      <c r="I366" s="3">
        <v>1315350.0</v>
      </c>
      <c r="J366" s="3">
        <v>1205.2</v>
      </c>
      <c r="K366" s="3">
        <v>97.37</v>
      </c>
      <c r="L366" s="3">
        <v>61923.0</v>
      </c>
      <c r="M366" s="3">
        <v>54698.0</v>
      </c>
      <c r="N366" s="3">
        <v>557.34</v>
      </c>
      <c r="O366" s="3">
        <v>8.25919117527638</v>
      </c>
      <c r="P366" s="3">
        <v>115.9</v>
      </c>
      <c r="Q366" s="3">
        <v>4.73</v>
      </c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 t="s">
        <v>231</v>
      </c>
      <c r="B367" s="3">
        <v>2010.0</v>
      </c>
      <c r="C367" s="3">
        <v>2010.2499999999425</v>
      </c>
      <c r="D367" s="3">
        <v>110.411279955584</v>
      </c>
      <c r="E367" s="3">
        <v>85.8</v>
      </c>
      <c r="F367" s="3">
        <v>115.1</v>
      </c>
      <c r="G367" s="3">
        <v>786485.4748655446</v>
      </c>
      <c r="H367" s="3">
        <v>0.5</v>
      </c>
      <c r="I367" s="3">
        <v>1317235.0</v>
      </c>
      <c r="J367" s="3">
        <v>1223.3</v>
      </c>
      <c r="K367" s="3">
        <v>100.61</v>
      </c>
      <c r="L367" s="3">
        <v>61859.0</v>
      </c>
      <c r="M367" s="3">
        <v>54665.0</v>
      </c>
      <c r="N367" s="3">
        <v>563.74</v>
      </c>
      <c r="O367" s="3">
        <v>8.25687017598657</v>
      </c>
      <c r="P367" s="3">
        <v>115.6</v>
      </c>
      <c r="Q367" s="3">
        <v>4.71</v>
      </c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 t="s">
        <v>59</v>
      </c>
      <c r="B368" s="3">
        <v>2010.0</v>
      </c>
      <c r="C368" s="3">
        <v>2010.3333333332757</v>
      </c>
      <c r="D368" s="3">
        <v>110.528216760951</v>
      </c>
      <c r="E368" s="3">
        <v>86.0</v>
      </c>
      <c r="F368" s="3">
        <v>115.2</v>
      </c>
      <c r="G368" s="3">
        <v>785544.3076264762</v>
      </c>
      <c r="H368" s="3">
        <v>0.5</v>
      </c>
      <c r="I368" s="3">
        <v>1320226.0</v>
      </c>
      <c r="J368" s="3">
        <v>1245.2</v>
      </c>
      <c r="K368" s="3">
        <v>102.69</v>
      </c>
      <c r="L368" s="3">
        <v>62004.0</v>
      </c>
      <c r="M368" s="3">
        <v>54764.0</v>
      </c>
      <c r="N368" s="3">
        <v>575.23</v>
      </c>
      <c r="O368" s="3">
        <v>8.16805170764511</v>
      </c>
      <c r="P368" s="3">
        <v>115.6</v>
      </c>
      <c r="Q368" s="3">
        <v>5.15</v>
      </c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 t="s">
        <v>232</v>
      </c>
      <c r="B369" s="3">
        <v>2010.0</v>
      </c>
      <c r="C369" s="3">
        <v>2010.416666666609</v>
      </c>
      <c r="D369" s="3">
        <v>110.652632478029</v>
      </c>
      <c r="E369" s="3">
        <v>86.4</v>
      </c>
      <c r="F369" s="3">
        <v>115.4</v>
      </c>
      <c r="G369" s="3">
        <v>789020.6647078535</v>
      </c>
      <c r="H369" s="3">
        <v>0.5</v>
      </c>
      <c r="I369" s="3">
        <v>1329822.0</v>
      </c>
      <c r="J369" s="3">
        <v>1248.7</v>
      </c>
      <c r="K369" s="3">
        <v>100.28</v>
      </c>
      <c r="L369" s="3">
        <v>62043.0</v>
      </c>
      <c r="M369" s="3">
        <v>54905.0</v>
      </c>
      <c r="N369" s="3">
        <v>538.81</v>
      </c>
      <c r="O369" s="3">
        <v>8.16848229465455</v>
      </c>
      <c r="P369" s="3">
        <v>115.7</v>
      </c>
      <c r="Q369" s="3">
        <v>5.3</v>
      </c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 t="s">
        <v>233</v>
      </c>
      <c r="B370" s="3">
        <v>2010.0</v>
      </c>
      <c r="C370" s="3">
        <v>2010.4999999999422</v>
      </c>
      <c r="D370" s="3">
        <v>110.78047565502</v>
      </c>
      <c r="E370" s="3">
        <v>86.6</v>
      </c>
      <c r="F370" s="3">
        <v>115.7</v>
      </c>
      <c r="G370" s="3">
        <v>791082.8276096544</v>
      </c>
      <c r="H370" s="3">
        <v>0.75</v>
      </c>
      <c r="I370" s="3">
        <v>1336457.0</v>
      </c>
      <c r="J370" s="3">
        <v>1257.6</v>
      </c>
      <c r="K370" s="3">
        <v>100.8</v>
      </c>
      <c r="L370" s="3">
        <v>59927.0</v>
      </c>
      <c r="M370" s="3">
        <v>55107.0</v>
      </c>
      <c r="N370" s="3">
        <v>542.71</v>
      </c>
      <c r="O370" s="3">
        <v>7.92083009221647</v>
      </c>
      <c r="P370" s="3">
        <v>116.0</v>
      </c>
      <c r="Q370" s="3">
        <v>5.18</v>
      </c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 t="s">
        <v>60</v>
      </c>
      <c r="B371" s="3">
        <v>2010.0</v>
      </c>
      <c r="C371" s="3">
        <v>2010.5833333332755</v>
      </c>
      <c r="D371" s="3">
        <v>110.905254472112</v>
      </c>
      <c r="E371" s="3">
        <v>86.5</v>
      </c>
      <c r="F371" s="3">
        <v>115.6</v>
      </c>
      <c r="G371" s="3">
        <v>792199.9139588291</v>
      </c>
      <c r="H371" s="3">
        <v>1.0</v>
      </c>
      <c r="I371" s="3">
        <v>1341306.0</v>
      </c>
      <c r="J371" s="3">
        <v>1239.1</v>
      </c>
      <c r="K371" s="3">
        <v>99.35</v>
      </c>
      <c r="L371" s="3">
        <v>59564.0</v>
      </c>
      <c r="M371" s="3">
        <v>55402.0</v>
      </c>
      <c r="N371" s="3">
        <v>544.01</v>
      </c>
      <c r="O371" s="3">
        <v>8.02745958880517</v>
      </c>
      <c r="P371" s="3">
        <v>116.6</v>
      </c>
      <c r="Q371" s="3">
        <v>5.02</v>
      </c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 t="s">
        <v>234</v>
      </c>
      <c r="B372" s="3">
        <v>2010.0</v>
      </c>
      <c r="C372" s="3">
        <v>2010.6666666666088</v>
      </c>
      <c r="D372" s="3">
        <v>110.982795198332</v>
      </c>
      <c r="E372" s="3">
        <v>86.6</v>
      </c>
      <c r="F372" s="3">
        <v>115.6</v>
      </c>
      <c r="G372" s="3">
        <v>794590.459199495</v>
      </c>
      <c r="H372" s="3">
        <v>1.0</v>
      </c>
      <c r="I372" s="3">
        <v>1345074.0</v>
      </c>
      <c r="J372" s="3">
        <v>1253.4</v>
      </c>
      <c r="K372" s="3">
        <v>99.23</v>
      </c>
      <c r="L372" s="3">
        <v>59664.0</v>
      </c>
      <c r="M372" s="3">
        <v>55555.0</v>
      </c>
      <c r="N372" s="3">
        <v>541.38</v>
      </c>
      <c r="O372" s="3">
        <v>8.23852679546313</v>
      </c>
      <c r="P372" s="3">
        <v>116.5</v>
      </c>
      <c r="Q372" s="3">
        <v>4.82</v>
      </c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 t="s">
        <v>235</v>
      </c>
      <c r="B373" s="3">
        <v>2010.0</v>
      </c>
      <c r="C373" s="3">
        <v>2010.749999999942</v>
      </c>
      <c r="D373" s="3">
        <v>111.088101417288</v>
      </c>
      <c r="E373" s="3">
        <v>86.6</v>
      </c>
      <c r="F373" s="3">
        <v>115.7</v>
      </c>
      <c r="G373" s="3">
        <v>794506.8976221946</v>
      </c>
      <c r="H373" s="3">
        <v>1.25</v>
      </c>
      <c r="I373" s="3">
        <v>1350813.0</v>
      </c>
      <c r="J373" s="3">
        <v>1244.7</v>
      </c>
      <c r="K373" s="3">
        <v>99.47</v>
      </c>
      <c r="L373" s="3">
        <v>59923.0</v>
      </c>
      <c r="M373" s="3">
        <v>55727.0</v>
      </c>
      <c r="N373" s="3">
        <v>532.01</v>
      </c>
      <c r="O373" s="3">
        <v>8.23084636614052</v>
      </c>
      <c r="P373" s="3">
        <v>116.7</v>
      </c>
      <c r="Q373" s="3">
        <v>4.6</v>
      </c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 t="s">
        <v>61</v>
      </c>
      <c r="B374" s="3">
        <v>2010.0</v>
      </c>
      <c r="C374" s="3">
        <v>2010.8333333332753</v>
      </c>
      <c r="D374" s="3">
        <v>111.211562695511</v>
      </c>
      <c r="E374" s="3">
        <v>86.6</v>
      </c>
      <c r="F374" s="3">
        <v>116.0</v>
      </c>
      <c r="G374" s="3">
        <v>798588.7096408542</v>
      </c>
      <c r="H374" s="3">
        <v>1.25</v>
      </c>
      <c r="I374" s="3">
        <v>1355087.0</v>
      </c>
      <c r="J374" s="3">
        <v>1259.9</v>
      </c>
      <c r="K374" s="3">
        <v>99.88</v>
      </c>
      <c r="L374" s="3">
        <v>60218.0</v>
      </c>
      <c r="M374" s="3">
        <v>55935.0</v>
      </c>
      <c r="N374" s="3">
        <v>562.75</v>
      </c>
      <c r="O374" s="3">
        <v>7.89416655990514</v>
      </c>
      <c r="P374" s="3">
        <v>117.4</v>
      </c>
      <c r="Q374" s="3">
        <v>4.52</v>
      </c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 t="s">
        <v>236</v>
      </c>
      <c r="B375" s="3">
        <v>2010.0</v>
      </c>
      <c r="C375" s="3">
        <v>2010.9166666666085</v>
      </c>
      <c r="D375" s="3">
        <v>111.326274607598</v>
      </c>
      <c r="E375" s="3">
        <v>86.8</v>
      </c>
      <c r="F375" s="3">
        <v>116.1</v>
      </c>
      <c r="G375" s="3">
        <v>802335.7866861172</v>
      </c>
      <c r="H375" s="3">
        <v>1.25</v>
      </c>
      <c r="I375" s="3">
        <v>1354230.0</v>
      </c>
      <c r="J375" s="3">
        <v>1264.2</v>
      </c>
      <c r="K375" s="3">
        <v>100.69</v>
      </c>
      <c r="L375" s="3">
        <v>60359.0</v>
      </c>
      <c r="M375" s="3">
        <v>55999.0</v>
      </c>
      <c r="N375" s="3">
        <v>581.45</v>
      </c>
      <c r="O375" s="3">
        <v>7.49805936061486</v>
      </c>
      <c r="P375" s="3">
        <v>117.7</v>
      </c>
      <c r="Q375" s="3">
        <v>4.45</v>
      </c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 t="s">
        <v>237</v>
      </c>
      <c r="B376" s="3">
        <v>2010.0</v>
      </c>
      <c r="C376" s="3">
        <v>2010.9999999999418</v>
      </c>
      <c r="D376" s="3">
        <v>111.432020764384</v>
      </c>
      <c r="E376" s="3">
        <v>86.7</v>
      </c>
      <c r="F376" s="3">
        <v>116.4</v>
      </c>
      <c r="G376" s="3">
        <v>807896.2965580588</v>
      </c>
      <c r="H376" s="3">
        <v>1.25</v>
      </c>
      <c r="I376" s="3">
        <v>1357592.0</v>
      </c>
      <c r="J376" s="3">
        <v>1263.8</v>
      </c>
      <c r="K376" s="3">
        <v>101.63</v>
      </c>
      <c r="L376" s="3">
        <v>60547.0</v>
      </c>
      <c r="M376" s="3">
        <v>56245.0</v>
      </c>
      <c r="N376" s="3">
        <v>612.96</v>
      </c>
      <c r="O376" s="3">
        <v>7.63358482525062</v>
      </c>
      <c r="P376" s="3">
        <v>118.2</v>
      </c>
      <c r="Q376" s="3">
        <v>4.5</v>
      </c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 t="s">
        <v>58</v>
      </c>
      <c r="B377" s="3">
        <v>2011.0</v>
      </c>
      <c r="C377" s="3">
        <v>2011.083333333275</v>
      </c>
      <c r="D377" s="3">
        <v>111.497158720725</v>
      </c>
      <c r="E377" s="3">
        <v>87.0</v>
      </c>
      <c r="F377" s="3">
        <v>116.4</v>
      </c>
      <c r="G377" s="3">
        <v>810499.8993876311</v>
      </c>
      <c r="H377" s="3">
        <v>1.25</v>
      </c>
      <c r="I377" s="3">
        <v>1361484.0</v>
      </c>
      <c r="J377" s="3">
        <v>1264.7</v>
      </c>
      <c r="K377" s="3">
        <v>102.76</v>
      </c>
      <c r="L377" s="3">
        <v>60854.0</v>
      </c>
      <c r="M377" s="3">
        <v>56483.0</v>
      </c>
      <c r="N377" s="3">
        <v>626.41</v>
      </c>
      <c r="O377" s="3">
        <v>7.72580517582599</v>
      </c>
      <c r="P377" s="3">
        <v>118.4</v>
      </c>
      <c r="Q377" s="3">
        <v>4.55</v>
      </c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 t="s">
        <v>230</v>
      </c>
      <c r="B378" s="3">
        <v>2011.0</v>
      </c>
      <c r="C378" s="3">
        <v>2011.1666666666083</v>
      </c>
      <c r="D378" s="3">
        <v>111.57965419177</v>
      </c>
      <c r="E378" s="3">
        <v>87.3</v>
      </c>
      <c r="F378" s="3">
        <v>116.3</v>
      </c>
      <c r="G378" s="3">
        <v>809032.4408108282</v>
      </c>
      <c r="H378" s="3">
        <v>1.25</v>
      </c>
      <c r="I378" s="3">
        <v>1365463.0</v>
      </c>
      <c r="J378" s="3">
        <v>1275.2</v>
      </c>
      <c r="K378" s="3">
        <v>103.03</v>
      </c>
      <c r="L378" s="3">
        <v>60966.0</v>
      </c>
      <c r="M378" s="3">
        <v>56629.0</v>
      </c>
      <c r="N378" s="3">
        <v>632.08</v>
      </c>
      <c r="O378" s="3">
        <v>7.66765456681107</v>
      </c>
      <c r="P378" s="3">
        <v>118.3</v>
      </c>
      <c r="Q378" s="3">
        <v>4.68</v>
      </c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 t="s">
        <v>231</v>
      </c>
      <c r="B379" s="3">
        <v>2011.0</v>
      </c>
      <c r="C379" s="3">
        <v>2011.2499999999416</v>
      </c>
      <c r="D379" s="3">
        <v>111.709259947259</v>
      </c>
      <c r="E379" s="3">
        <v>87.4</v>
      </c>
      <c r="F379" s="3">
        <v>116.9</v>
      </c>
      <c r="G379" s="3">
        <v>811542.7087792055</v>
      </c>
      <c r="H379" s="3">
        <v>1.25</v>
      </c>
      <c r="I379" s="3">
        <v>1372996.0</v>
      </c>
      <c r="J379" s="3">
        <v>1283.2</v>
      </c>
      <c r="K379" s="3">
        <v>103.83</v>
      </c>
      <c r="L379" s="3">
        <v>61040.0</v>
      </c>
      <c r="M379" s="3">
        <v>56774.0</v>
      </c>
      <c r="N379" s="3">
        <v>685.54</v>
      </c>
      <c r="O379" s="3">
        <v>7.69564624033495</v>
      </c>
      <c r="P379" s="3">
        <v>119.1</v>
      </c>
      <c r="Q379" s="3">
        <v>4.7</v>
      </c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 t="s">
        <v>59</v>
      </c>
      <c r="B380" s="3">
        <v>2011.0</v>
      </c>
      <c r="C380" s="3">
        <v>2011.3333333332748</v>
      </c>
      <c r="D380" s="3">
        <v>111.830802422211</v>
      </c>
      <c r="E380" s="3">
        <v>87.8</v>
      </c>
      <c r="F380" s="3">
        <v>117.1</v>
      </c>
      <c r="G380" s="3">
        <v>811670.2501340325</v>
      </c>
      <c r="H380" s="3">
        <v>1.25</v>
      </c>
      <c r="I380" s="3">
        <v>1376913.0</v>
      </c>
      <c r="J380" s="3">
        <v>1275.8</v>
      </c>
      <c r="K380" s="3">
        <v>105.36</v>
      </c>
      <c r="L380" s="3">
        <v>61069.0</v>
      </c>
      <c r="M380" s="3">
        <v>56871.0</v>
      </c>
      <c r="N380" s="3">
        <v>721.83</v>
      </c>
      <c r="O380" s="3">
        <v>7.69270801747975</v>
      </c>
      <c r="P380" s="3">
        <v>119.6</v>
      </c>
      <c r="Q380" s="3">
        <v>4.87</v>
      </c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 t="s">
        <v>232</v>
      </c>
      <c r="B381" s="3">
        <v>2011.0</v>
      </c>
      <c r="C381" s="3">
        <v>2011.416666666608</v>
      </c>
      <c r="D381" s="3">
        <v>111.959068893535</v>
      </c>
      <c r="E381" s="3">
        <v>88.2</v>
      </c>
      <c r="F381" s="3">
        <v>117.4</v>
      </c>
      <c r="G381" s="3">
        <v>809920.8323168647</v>
      </c>
      <c r="H381" s="3">
        <v>1.25</v>
      </c>
      <c r="I381" s="3">
        <v>1380684.0</v>
      </c>
      <c r="J381" s="3">
        <v>1283.4</v>
      </c>
      <c r="K381" s="3">
        <v>104.18</v>
      </c>
      <c r="L381" s="3">
        <v>61301.0</v>
      </c>
      <c r="M381" s="3">
        <v>57021.0</v>
      </c>
      <c r="N381" s="3">
        <v>684.39</v>
      </c>
      <c r="O381" s="3">
        <v>7.40516485417075</v>
      </c>
      <c r="P381" s="3">
        <v>120.0</v>
      </c>
      <c r="Q381" s="3">
        <v>4.83</v>
      </c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 t="s">
        <v>233</v>
      </c>
      <c r="B382" s="3">
        <v>2011.0</v>
      </c>
      <c r="C382" s="3">
        <v>2011.4999999999413</v>
      </c>
      <c r="D382" s="3">
        <v>111.976742069348</v>
      </c>
      <c r="E382" s="3">
        <v>88.5</v>
      </c>
      <c r="F382" s="3">
        <v>117.2</v>
      </c>
      <c r="G382" s="3">
        <v>813521.3101037059</v>
      </c>
      <c r="H382" s="3">
        <v>1.25</v>
      </c>
      <c r="I382" s="3">
        <v>1388125.0</v>
      </c>
      <c r="J382" s="3">
        <v>1284.2</v>
      </c>
      <c r="K382" s="3">
        <v>103.06</v>
      </c>
      <c r="L382" s="3">
        <v>61582.0</v>
      </c>
      <c r="M382" s="3">
        <v>57281.0</v>
      </c>
      <c r="N382" s="3">
        <v>668.52</v>
      </c>
      <c r="O382" s="3">
        <v>7.50010050127286</v>
      </c>
      <c r="P382" s="3">
        <v>119.6</v>
      </c>
      <c r="Q382" s="3">
        <v>4.6</v>
      </c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 t="s">
        <v>60</v>
      </c>
      <c r="B383" s="3">
        <v>2011.0</v>
      </c>
      <c r="C383" s="3">
        <v>2011.5833333332746</v>
      </c>
      <c r="D383" s="3">
        <v>112.104618706214</v>
      </c>
      <c r="E383" s="3">
        <v>88.5</v>
      </c>
      <c r="F383" s="3">
        <v>117.5</v>
      </c>
      <c r="G383" s="3">
        <v>819142.9029999899</v>
      </c>
      <c r="H383" s="3">
        <v>1.25</v>
      </c>
      <c r="I383" s="3">
        <v>1392897.0</v>
      </c>
      <c r="J383" s="3">
        <v>1304.5</v>
      </c>
      <c r="K383" s="3">
        <v>105.32</v>
      </c>
      <c r="L383" s="3">
        <v>61946.0</v>
      </c>
      <c r="M383" s="3">
        <v>57510.0</v>
      </c>
      <c r="N383" s="3">
        <v>681.53</v>
      </c>
      <c r="O383" s="3">
        <v>7.33962280407441</v>
      </c>
      <c r="P383" s="3">
        <v>119.8</v>
      </c>
      <c r="Q383" s="3">
        <v>4.57</v>
      </c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 t="s">
        <v>234</v>
      </c>
      <c r="B384" s="3">
        <v>2011.0</v>
      </c>
      <c r="C384" s="3">
        <v>2011.6666666666079</v>
      </c>
      <c r="D384" s="3">
        <v>112.185967717245</v>
      </c>
      <c r="E384" s="3">
        <v>88.6</v>
      </c>
      <c r="F384" s="3">
        <v>117.8</v>
      </c>
      <c r="G384" s="3">
        <v>823325.8685069607</v>
      </c>
      <c r="H384" s="3">
        <v>1.25</v>
      </c>
      <c r="I384" s="3">
        <v>1400212.0</v>
      </c>
      <c r="J384" s="3">
        <v>1310.6</v>
      </c>
      <c r="K384" s="3">
        <v>102.39</v>
      </c>
      <c r="L384" s="3">
        <v>62299.0</v>
      </c>
      <c r="M384" s="3">
        <v>57707.0</v>
      </c>
      <c r="N384" s="3">
        <v>643.12</v>
      </c>
      <c r="O384" s="3">
        <v>7.38001075946572</v>
      </c>
      <c r="P384" s="3">
        <v>120.1</v>
      </c>
      <c r="Q384" s="3">
        <v>4.52</v>
      </c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 t="s">
        <v>235</v>
      </c>
      <c r="B385" s="3">
        <v>2011.0</v>
      </c>
      <c r="C385" s="3">
        <v>2011.749999999941</v>
      </c>
      <c r="D385" s="3">
        <v>112.285875642562</v>
      </c>
      <c r="E385" s="3">
        <v>88.8</v>
      </c>
      <c r="F385" s="3">
        <v>118.2</v>
      </c>
      <c r="G385" s="3">
        <v>825672.9226342947</v>
      </c>
      <c r="H385" s="3">
        <v>1.25</v>
      </c>
      <c r="I385" s="3">
        <v>1416903.0</v>
      </c>
      <c r="J385" s="3">
        <v>1311.7</v>
      </c>
      <c r="K385" s="3">
        <v>101.11</v>
      </c>
      <c r="L385" s="3">
        <v>62838.0</v>
      </c>
      <c r="M385" s="3">
        <v>58049.0</v>
      </c>
      <c r="N385" s="3">
        <v>637.47</v>
      </c>
      <c r="O385" s="3">
        <v>7.45320579547326</v>
      </c>
      <c r="P385" s="3">
        <v>120.5</v>
      </c>
      <c r="Q385" s="3">
        <v>4.42</v>
      </c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 t="s">
        <v>61</v>
      </c>
      <c r="B386" s="3">
        <v>2011.0</v>
      </c>
      <c r="C386" s="3">
        <v>2011.8333333332744</v>
      </c>
      <c r="D386" s="3">
        <v>112.413873949902</v>
      </c>
      <c r="E386" s="3">
        <v>89.0</v>
      </c>
      <c r="F386" s="3">
        <v>118.5</v>
      </c>
      <c r="G386" s="3">
        <v>825614.7715951208</v>
      </c>
      <c r="H386" s="3">
        <v>1.25</v>
      </c>
      <c r="I386" s="3">
        <v>1427984.0</v>
      </c>
      <c r="J386" s="3">
        <v>1315.9</v>
      </c>
      <c r="K386" s="3">
        <v>99.48</v>
      </c>
      <c r="L386" s="3">
        <v>62954.0</v>
      </c>
      <c r="M386" s="3">
        <v>58370.0</v>
      </c>
      <c r="N386" s="3">
        <v>623.91</v>
      </c>
      <c r="O386" s="3">
        <v>7.46890067110314</v>
      </c>
      <c r="P386" s="3">
        <v>120.9</v>
      </c>
      <c r="Q386" s="3">
        <v>4.35</v>
      </c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 t="s">
        <v>236</v>
      </c>
      <c r="B387" s="3">
        <v>2011.0</v>
      </c>
      <c r="C387" s="3">
        <v>2011.9166666666076</v>
      </c>
      <c r="D387" s="3">
        <v>112.527974530647</v>
      </c>
      <c r="E387" s="3">
        <v>89.3</v>
      </c>
      <c r="F387" s="3">
        <v>118.6</v>
      </c>
      <c r="G387" s="3">
        <v>826525.1529899206</v>
      </c>
      <c r="H387" s="3">
        <v>1.25</v>
      </c>
      <c r="I387" s="3">
        <v>1434192.0</v>
      </c>
      <c r="J387" s="3">
        <v>1324.8</v>
      </c>
      <c r="K387" s="3">
        <v>99.16</v>
      </c>
      <c r="L387" s="3">
        <v>63353.0</v>
      </c>
      <c r="M387" s="3">
        <v>58703.0</v>
      </c>
      <c r="N387" s="3">
        <v>650.74</v>
      </c>
      <c r="O387" s="3">
        <v>7.52684124609783</v>
      </c>
      <c r="P387" s="3">
        <v>121.0</v>
      </c>
      <c r="Q387" s="3">
        <v>4.38</v>
      </c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 t="s">
        <v>237</v>
      </c>
      <c r="B388" s="3">
        <v>2011.0</v>
      </c>
      <c r="C388" s="3">
        <v>2011.9999999999409</v>
      </c>
      <c r="D388" s="3">
        <v>112.632870109821</v>
      </c>
      <c r="E388" s="3">
        <v>89.3</v>
      </c>
      <c r="F388" s="3">
        <v>118.6</v>
      </c>
      <c r="G388" s="3">
        <v>830488.7082734532</v>
      </c>
      <c r="H388" s="3">
        <v>1.25</v>
      </c>
      <c r="I388" s="3">
        <v>1439363.0</v>
      </c>
      <c r="J388" s="3">
        <v>1314.4</v>
      </c>
      <c r="K388" s="3">
        <v>99.82</v>
      </c>
      <c r="L388" s="3">
        <v>63663.0</v>
      </c>
      <c r="M388" s="3">
        <v>59051.0</v>
      </c>
      <c r="N388" s="3">
        <v>649.6</v>
      </c>
      <c r="O388" s="3">
        <v>7.42550872008821</v>
      </c>
      <c r="P388" s="3">
        <v>120.8</v>
      </c>
      <c r="Q388" s="3">
        <v>4.36</v>
      </c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 t="s">
        <v>58</v>
      </c>
      <c r="B389" s="3">
        <v>2012.0</v>
      </c>
      <c r="C389" s="3">
        <v>2012.0833333332741</v>
      </c>
      <c r="D389" s="3">
        <v>112.797149589141</v>
      </c>
      <c r="E389" s="3">
        <v>89.4</v>
      </c>
      <c r="F389" s="3">
        <v>119.0</v>
      </c>
      <c r="G389" s="3">
        <v>829680.4576953539</v>
      </c>
      <c r="H389" s="3">
        <v>1.25</v>
      </c>
      <c r="I389" s="3">
        <v>1447308.0</v>
      </c>
      <c r="J389" s="3">
        <v>1301.0</v>
      </c>
      <c r="K389" s="3">
        <v>100.97</v>
      </c>
      <c r="L389" s="3">
        <v>64171.0</v>
      </c>
      <c r="M389" s="3">
        <v>59445.0</v>
      </c>
      <c r="N389" s="3">
        <v>641.19</v>
      </c>
      <c r="O389" s="3">
        <v>7.55050070825386</v>
      </c>
      <c r="P389" s="3">
        <v>121.5</v>
      </c>
      <c r="Q389" s="3">
        <v>4.31</v>
      </c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 t="s">
        <v>230</v>
      </c>
      <c r="B390" s="3">
        <v>2012.0</v>
      </c>
      <c r="C390" s="3">
        <v>2012.1666666666074</v>
      </c>
      <c r="D390" s="3">
        <v>112.97551034157</v>
      </c>
      <c r="E390" s="3">
        <v>89.6</v>
      </c>
      <c r="F390" s="3">
        <v>118.9</v>
      </c>
      <c r="G390" s="3">
        <v>827561.1210827684</v>
      </c>
      <c r="H390" s="3">
        <v>1.25</v>
      </c>
      <c r="I390" s="3">
        <v>1447741.0</v>
      </c>
      <c r="J390" s="3">
        <v>1320.9</v>
      </c>
      <c r="K390" s="3">
        <v>102.14</v>
      </c>
      <c r="L390" s="3">
        <v>63890.0</v>
      </c>
      <c r="M390" s="3">
        <v>59330.0</v>
      </c>
      <c r="N390" s="3">
        <v>640.56</v>
      </c>
      <c r="O390" s="3">
        <v>7.45377189861262</v>
      </c>
      <c r="P390" s="3">
        <v>121.4</v>
      </c>
      <c r="Q390" s="3">
        <v>4.23</v>
      </c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 t="s">
        <v>231</v>
      </c>
      <c r="B391" s="3">
        <v>2012.0</v>
      </c>
      <c r="C391" s="3">
        <v>2012.2499999999407</v>
      </c>
      <c r="D391" s="3">
        <v>113.105859891712</v>
      </c>
      <c r="E391" s="3">
        <v>89.9</v>
      </c>
      <c r="F391" s="3">
        <v>119.1</v>
      </c>
      <c r="G391" s="3">
        <v>829664.3317769276</v>
      </c>
      <c r="H391" s="3">
        <v>1.25</v>
      </c>
      <c r="I391" s="3">
        <v>1450060.0</v>
      </c>
      <c r="J391" s="3">
        <v>1315.8</v>
      </c>
      <c r="K391" s="3">
        <v>102.81</v>
      </c>
      <c r="L391" s="3">
        <v>64202.0</v>
      </c>
      <c r="M391" s="3">
        <v>59555.0</v>
      </c>
      <c r="N391" s="3">
        <v>650.54</v>
      </c>
      <c r="O391" s="3">
        <v>7.21733837141881</v>
      </c>
      <c r="P391" s="3">
        <v>121.5</v>
      </c>
      <c r="Q391" s="3">
        <v>4.21</v>
      </c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 t="s">
        <v>59</v>
      </c>
      <c r="B392" s="3">
        <v>2012.0</v>
      </c>
      <c r="C392" s="3">
        <v>2012.333333333274</v>
      </c>
      <c r="D392" s="3">
        <v>113.231440157271</v>
      </c>
      <c r="E392" s="3">
        <v>90.2</v>
      </c>
      <c r="F392" s="3">
        <v>119.5</v>
      </c>
      <c r="G392" s="3">
        <v>832548.9165184752</v>
      </c>
      <c r="H392" s="3">
        <v>1.25</v>
      </c>
      <c r="I392" s="3">
        <v>1458114.0</v>
      </c>
      <c r="J392" s="3">
        <v>1334.6</v>
      </c>
      <c r="K392" s="3">
        <v>102.87</v>
      </c>
      <c r="L392" s="3">
        <v>64446.0</v>
      </c>
      <c r="M392" s="3">
        <v>59824.0</v>
      </c>
      <c r="N392" s="3">
        <v>649.89</v>
      </c>
      <c r="O392" s="3">
        <v>7.20941279418953</v>
      </c>
      <c r="P392" s="3">
        <v>121.9</v>
      </c>
      <c r="Q392" s="3">
        <v>4.36</v>
      </c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 t="s">
        <v>232</v>
      </c>
      <c r="B393" s="3">
        <v>2012.0</v>
      </c>
      <c r="C393" s="3">
        <v>2012.4166666666072</v>
      </c>
      <c r="D393" s="3">
        <v>113.366746583072</v>
      </c>
      <c r="E393" s="3">
        <v>90.4</v>
      </c>
      <c r="F393" s="3">
        <v>119.5</v>
      </c>
      <c r="G393" s="3">
        <v>833888.833740451</v>
      </c>
      <c r="H393" s="3">
        <v>1.25</v>
      </c>
      <c r="I393" s="3">
        <v>1468597.0</v>
      </c>
      <c r="J393" s="3">
        <v>1330.9</v>
      </c>
      <c r="K393" s="3">
        <v>101.5</v>
      </c>
      <c r="L393" s="3">
        <v>64657.0</v>
      </c>
      <c r="M393" s="3">
        <v>60012.0</v>
      </c>
      <c r="N393" s="3">
        <v>627.63</v>
      </c>
      <c r="O393" s="3">
        <v>7.32044726266665</v>
      </c>
      <c r="P393" s="3">
        <v>121.5</v>
      </c>
      <c r="Q393" s="3">
        <v>4.35</v>
      </c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 t="s">
        <v>233</v>
      </c>
      <c r="B394" s="3">
        <v>2012.0</v>
      </c>
      <c r="C394" s="3">
        <v>2012.4999999999404</v>
      </c>
      <c r="D394" s="3">
        <v>113.471041621219</v>
      </c>
      <c r="E394" s="3">
        <v>90.7</v>
      </c>
      <c r="F394" s="3">
        <v>119.4</v>
      </c>
      <c r="G394" s="3">
        <v>834314.948918264</v>
      </c>
      <c r="H394" s="3">
        <v>1.25</v>
      </c>
      <c r="I394" s="3">
        <v>1481582.0</v>
      </c>
      <c r="J394" s="3">
        <v>1323.2</v>
      </c>
      <c r="K394" s="3">
        <v>100.1</v>
      </c>
      <c r="L394" s="3">
        <v>65028.0</v>
      </c>
      <c r="M394" s="3">
        <v>60393.0</v>
      </c>
      <c r="N394" s="3">
        <v>568.01</v>
      </c>
      <c r="O394" s="3">
        <v>7.18011884552651</v>
      </c>
      <c r="P394" s="3">
        <v>121.2</v>
      </c>
      <c r="Q394" s="3">
        <v>4.25</v>
      </c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 t="s">
        <v>60</v>
      </c>
      <c r="B395" s="3">
        <v>2012.0</v>
      </c>
      <c r="C395" s="3">
        <v>2012.5833333332737</v>
      </c>
      <c r="D395" s="3">
        <v>113.600759741555</v>
      </c>
      <c r="E395" s="3">
        <v>90.7</v>
      </c>
      <c r="F395" s="3">
        <v>119.5</v>
      </c>
      <c r="G395" s="3">
        <v>835958.8152693679</v>
      </c>
      <c r="H395" s="3">
        <v>1.25</v>
      </c>
      <c r="I395" s="3">
        <v>1489345.0</v>
      </c>
      <c r="J395" s="3">
        <v>1329.5</v>
      </c>
      <c r="K395" s="3">
        <v>101.6</v>
      </c>
      <c r="L395" s="3">
        <v>65164.0</v>
      </c>
      <c r="M395" s="3">
        <v>60563.0</v>
      </c>
      <c r="N395" s="3">
        <v>586.24</v>
      </c>
      <c r="O395" s="3">
        <v>7.23534085628657</v>
      </c>
      <c r="P395" s="3">
        <v>121.2</v>
      </c>
      <c r="Q395" s="3">
        <v>4.23</v>
      </c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 t="s">
        <v>234</v>
      </c>
      <c r="B396" s="3">
        <v>2012.0</v>
      </c>
      <c r="C396" s="3">
        <v>2012.666666666607</v>
      </c>
      <c r="D396" s="3">
        <v>113.788805259806</v>
      </c>
      <c r="E396" s="3">
        <v>90.9</v>
      </c>
      <c r="F396" s="3">
        <v>119.7</v>
      </c>
      <c r="G396" s="3">
        <v>834860.2981595934</v>
      </c>
      <c r="H396" s="3">
        <v>1.25</v>
      </c>
      <c r="I396" s="3">
        <v>1496376.0</v>
      </c>
      <c r="J396" s="3">
        <v>1316.7</v>
      </c>
      <c r="K396" s="3">
        <v>103.51</v>
      </c>
      <c r="L396" s="3">
        <v>65346.0</v>
      </c>
      <c r="M396" s="3">
        <v>60813.0</v>
      </c>
      <c r="N396" s="3">
        <v>628.87</v>
      </c>
      <c r="O396" s="3">
        <v>7.17730500462291</v>
      </c>
      <c r="P396" s="3">
        <v>121.7</v>
      </c>
      <c r="Q396" s="3">
        <v>4.23</v>
      </c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 t="s">
        <v>235</v>
      </c>
      <c r="B397" s="3">
        <v>2012.0</v>
      </c>
      <c r="C397" s="3">
        <v>2012.7499999999402</v>
      </c>
      <c r="D397" s="3">
        <v>113.983160605594</v>
      </c>
      <c r="E397" s="3">
        <v>91.1</v>
      </c>
      <c r="F397" s="3">
        <v>119.8</v>
      </c>
      <c r="G397" s="3">
        <v>834751.3260441665</v>
      </c>
      <c r="H397" s="3">
        <v>1.25</v>
      </c>
      <c r="I397" s="3">
        <v>1496478.0</v>
      </c>
      <c r="J397" s="3">
        <v>1334.0</v>
      </c>
      <c r="K397" s="3">
        <v>104.42</v>
      </c>
      <c r="L397" s="3">
        <v>65486.0</v>
      </c>
      <c r="M397" s="3">
        <v>60985.0</v>
      </c>
      <c r="N397" s="3">
        <v>642.63</v>
      </c>
      <c r="O397" s="3">
        <v>7.22609878384249</v>
      </c>
      <c r="P397" s="3">
        <v>121.9</v>
      </c>
      <c r="Q397" s="3">
        <v>4.2</v>
      </c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 t="s">
        <v>61</v>
      </c>
      <c r="B398" s="3">
        <v>2012.0</v>
      </c>
      <c r="C398" s="3">
        <v>2012.8333333332735</v>
      </c>
      <c r="D398" s="3">
        <v>114.116602898494</v>
      </c>
      <c r="E398" s="3">
        <v>91.4</v>
      </c>
      <c r="F398" s="3">
        <v>119.9</v>
      </c>
      <c r="G398" s="3">
        <v>834367.7246512958</v>
      </c>
      <c r="H398" s="3">
        <v>1.25</v>
      </c>
      <c r="I398" s="3">
        <v>1506443.0</v>
      </c>
      <c r="J398" s="3">
        <v>1332.1</v>
      </c>
      <c r="K398" s="3">
        <v>103.48</v>
      </c>
      <c r="L398" s="3">
        <v>65693.0</v>
      </c>
      <c r="M398" s="3">
        <v>61046.0</v>
      </c>
      <c r="N398" s="3">
        <v>622.03</v>
      </c>
      <c r="O398" s="3">
        <v>7.49330779878856</v>
      </c>
      <c r="P398" s="3">
        <v>122.2</v>
      </c>
      <c r="Q398" s="3">
        <v>4.17</v>
      </c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 t="s">
        <v>236</v>
      </c>
      <c r="B399" s="3">
        <v>2012.0</v>
      </c>
      <c r="C399" s="3">
        <v>2012.9166666666067</v>
      </c>
      <c r="D399" s="3">
        <v>114.232445484114</v>
      </c>
      <c r="E399" s="3">
        <v>91.5</v>
      </c>
      <c r="F399" s="3">
        <v>120.0</v>
      </c>
      <c r="G399" s="3">
        <v>838327.3706212706</v>
      </c>
      <c r="H399" s="3">
        <v>1.25</v>
      </c>
      <c r="I399" s="3">
        <v>1514165.0</v>
      </c>
      <c r="J399" s="3">
        <v>1331.4</v>
      </c>
      <c r="K399" s="3">
        <v>102.65</v>
      </c>
      <c r="L399" s="3">
        <v>66032.0</v>
      </c>
      <c r="M399" s="3">
        <v>61431.0</v>
      </c>
      <c r="N399" s="3">
        <v>594.24</v>
      </c>
      <c r="O399" s="3">
        <v>7.24396224863158</v>
      </c>
      <c r="P399" s="3">
        <v>122.1</v>
      </c>
      <c r="Q399" s="3">
        <v>4.15</v>
      </c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 t="s">
        <v>237</v>
      </c>
      <c r="B400" s="3">
        <v>2012.0</v>
      </c>
      <c r="C400" s="3">
        <v>2012.99999999994</v>
      </c>
      <c r="D400" s="3">
        <v>114.436431075973</v>
      </c>
      <c r="E400" s="3">
        <v>91.7</v>
      </c>
      <c r="F400" s="3">
        <v>120.1</v>
      </c>
      <c r="G400" s="3">
        <v>838220.3531626227</v>
      </c>
      <c r="H400" s="3">
        <v>1.25</v>
      </c>
      <c r="I400" s="3">
        <v>1518022.0</v>
      </c>
      <c r="J400" s="3">
        <v>1352.3</v>
      </c>
      <c r="K400" s="3">
        <v>103.19</v>
      </c>
      <c r="L400" s="3">
        <v>66101.0</v>
      </c>
      <c r="M400" s="3">
        <v>61397.0</v>
      </c>
      <c r="N400" s="3">
        <v>596.13</v>
      </c>
      <c r="O400" s="3">
        <v>7.20908107697295</v>
      </c>
      <c r="P400" s="3">
        <v>122.0</v>
      </c>
      <c r="Q400" s="3">
        <v>4.15</v>
      </c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 t="s">
        <v>58</v>
      </c>
      <c r="B401" s="3">
        <v>2013.0</v>
      </c>
      <c r="C401" s="3">
        <v>2013.0833333332732</v>
      </c>
      <c r="D401" s="3">
        <v>114.59811863156</v>
      </c>
      <c r="E401" s="3">
        <v>91.8</v>
      </c>
      <c r="F401" s="3">
        <v>120.1</v>
      </c>
      <c r="G401" s="3">
        <v>842990.6930316703</v>
      </c>
      <c r="H401" s="3">
        <v>1.25</v>
      </c>
      <c r="I401" s="3">
        <v>1525150.0</v>
      </c>
      <c r="J401" s="3">
        <v>1349.8</v>
      </c>
      <c r="K401" s="3">
        <v>103.05</v>
      </c>
      <c r="L401" s="3">
        <v>66039.0</v>
      </c>
      <c r="M401" s="3">
        <v>61173.0</v>
      </c>
      <c r="N401" s="3">
        <v>602.89</v>
      </c>
      <c r="O401" s="3">
        <v>7.09241425495369</v>
      </c>
      <c r="P401" s="3">
        <v>122.1</v>
      </c>
      <c r="Q401" s="3">
        <v>4.14</v>
      </c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 t="s">
        <v>230</v>
      </c>
      <c r="B402" s="3">
        <v>2013.0</v>
      </c>
      <c r="C402" s="3">
        <v>2013.1666666666065</v>
      </c>
      <c r="D402" s="3">
        <v>114.770949873835</v>
      </c>
      <c r="E402" s="3">
        <v>91.9</v>
      </c>
      <c r="F402" s="3">
        <v>120.6</v>
      </c>
      <c r="G402" s="3">
        <v>845499.983671658</v>
      </c>
      <c r="H402" s="3">
        <v>1.25</v>
      </c>
      <c r="I402" s="3">
        <v>1534880.0</v>
      </c>
      <c r="J402" s="3">
        <v>1359.5</v>
      </c>
      <c r="K402" s="3">
        <v>101.65</v>
      </c>
      <c r="L402" s="3">
        <v>66707.0</v>
      </c>
      <c r="M402" s="3">
        <v>61980.0</v>
      </c>
      <c r="N402" s="3">
        <v>621.93</v>
      </c>
      <c r="O402" s="3">
        <v>7.03615481903474</v>
      </c>
      <c r="P402" s="3">
        <v>122.9</v>
      </c>
      <c r="Q402" s="3">
        <v>4.11</v>
      </c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 t="s">
        <v>231</v>
      </c>
      <c r="B403" s="3">
        <v>2013.0</v>
      </c>
      <c r="C403" s="3">
        <v>2013.2499999999397</v>
      </c>
      <c r="D403" s="3">
        <v>114.903145177864</v>
      </c>
      <c r="E403" s="3">
        <v>92.0</v>
      </c>
      <c r="F403" s="3">
        <v>120.8</v>
      </c>
      <c r="G403" s="3">
        <v>848423.6615487848</v>
      </c>
      <c r="H403" s="3">
        <v>1.25</v>
      </c>
      <c r="I403" s="3">
        <v>1546674.0</v>
      </c>
      <c r="J403" s="3">
        <v>1357.8</v>
      </c>
      <c r="K403" s="3">
        <v>100.66</v>
      </c>
      <c r="L403" s="3">
        <v>66977.0</v>
      </c>
      <c r="M403" s="3">
        <v>62413.0</v>
      </c>
      <c r="N403" s="3">
        <v>624.27</v>
      </c>
      <c r="O403" s="3">
        <v>7.21281250547309</v>
      </c>
      <c r="P403" s="3">
        <v>122.8</v>
      </c>
      <c r="Q403" s="3">
        <v>4.02</v>
      </c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 t="s">
        <v>59</v>
      </c>
      <c r="B404" s="3">
        <v>2013.0</v>
      </c>
      <c r="C404" s="3">
        <v>2013.333333333273</v>
      </c>
      <c r="D404" s="3">
        <v>115.032961960734</v>
      </c>
      <c r="E404" s="3">
        <v>92.2</v>
      </c>
      <c r="F404" s="3">
        <v>120.8</v>
      </c>
      <c r="G404" s="3">
        <v>849916.0419995195</v>
      </c>
      <c r="H404" s="3">
        <v>1.25</v>
      </c>
      <c r="I404" s="3">
        <v>1551812.0</v>
      </c>
      <c r="J404" s="3">
        <v>1379.3</v>
      </c>
      <c r="K404" s="3">
        <v>101.36</v>
      </c>
      <c r="L404" s="3">
        <v>67366.0</v>
      </c>
      <c r="M404" s="3">
        <v>62693.0</v>
      </c>
      <c r="N404" s="3">
        <v>626.72</v>
      </c>
      <c r="O404" s="3">
        <v>7.11632966110688</v>
      </c>
      <c r="P404" s="3">
        <v>122.3</v>
      </c>
      <c r="Q404" s="3">
        <v>4.02</v>
      </c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 t="s">
        <v>232</v>
      </c>
      <c r="B405" s="3">
        <v>2013.0</v>
      </c>
      <c r="C405" s="3">
        <v>2013.4166666666063</v>
      </c>
      <c r="D405" s="3">
        <v>115.170160038194</v>
      </c>
      <c r="E405" s="3">
        <v>92.4</v>
      </c>
      <c r="F405" s="3">
        <v>120.8</v>
      </c>
      <c r="G405" s="3">
        <v>852231.8216183902</v>
      </c>
      <c r="H405" s="3">
        <v>1.25</v>
      </c>
      <c r="I405" s="3">
        <v>1552142.0</v>
      </c>
      <c r="J405" s="3">
        <v>1384.4</v>
      </c>
      <c r="K405" s="3">
        <v>101.32</v>
      </c>
      <c r="L405" s="3">
        <v>67689.0</v>
      </c>
      <c r="M405" s="3">
        <v>63005.0</v>
      </c>
      <c r="N405" s="3">
        <v>620.93</v>
      </c>
      <c r="O405" s="3">
        <v>7.03189700198061</v>
      </c>
      <c r="P405" s="3">
        <v>122.3</v>
      </c>
      <c r="Q405" s="3">
        <v>4.02</v>
      </c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 t="s">
        <v>233</v>
      </c>
      <c r="B406" s="3">
        <v>2013.0</v>
      </c>
      <c r="C406" s="3">
        <v>2013.4999999999395</v>
      </c>
      <c r="D406" s="3">
        <v>115.363137994126</v>
      </c>
      <c r="E406" s="3">
        <v>92.5</v>
      </c>
      <c r="F406" s="3">
        <v>120.9</v>
      </c>
      <c r="G406" s="3">
        <v>849130.2699743782</v>
      </c>
      <c r="H406" s="3">
        <v>1.25</v>
      </c>
      <c r="I406" s="3">
        <v>1558846.0</v>
      </c>
      <c r="J406" s="3">
        <v>1381.1</v>
      </c>
      <c r="K406" s="3">
        <v>100.04</v>
      </c>
      <c r="L406" s="3">
        <v>67881.0</v>
      </c>
      <c r="M406" s="3">
        <v>63190.0</v>
      </c>
      <c r="N406" s="3">
        <v>623.92</v>
      </c>
      <c r="O406" s="3">
        <v>7.07625895363158</v>
      </c>
      <c r="P406" s="3">
        <v>122.6</v>
      </c>
      <c r="Q406" s="3">
        <v>4.0</v>
      </c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 t="s">
        <v>60</v>
      </c>
      <c r="B407" s="3">
        <v>2013.0</v>
      </c>
      <c r="C407" s="3">
        <v>2013.5833333332728</v>
      </c>
      <c r="D407" s="3">
        <v>115.495525291038</v>
      </c>
      <c r="E407" s="3">
        <v>92.7</v>
      </c>
      <c r="F407" s="3">
        <v>121.1</v>
      </c>
      <c r="G407" s="3">
        <v>854011.0479514371</v>
      </c>
      <c r="H407" s="3">
        <v>1.25</v>
      </c>
      <c r="I407" s="3">
        <v>1563247.0</v>
      </c>
      <c r="J407" s="3">
        <v>1375.2</v>
      </c>
      <c r="K407" s="3">
        <v>99.32</v>
      </c>
      <c r="L407" s="3">
        <v>68428.0</v>
      </c>
      <c r="M407" s="3">
        <v>63448.0</v>
      </c>
      <c r="N407" s="3">
        <v>642.64</v>
      </c>
      <c r="O407" s="3">
        <v>7.13348961884115</v>
      </c>
      <c r="P407" s="3">
        <v>122.8</v>
      </c>
      <c r="Q407" s="3">
        <v>4.08</v>
      </c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 t="s">
        <v>234</v>
      </c>
      <c r="B408" s="3">
        <v>2013.0</v>
      </c>
      <c r="C408" s="3">
        <v>2013.666666666606</v>
      </c>
      <c r="D408" s="3">
        <v>115.691199655934</v>
      </c>
      <c r="E408" s="3">
        <v>92.8</v>
      </c>
      <c r="F408" s="3">
        <v>121.1</v>
      </c>
      <c r="G408" s="3">
        <v>857737.601100521</v>
      </c>
      <c r="H408" s="3">
        <v>1.25</v>
      </c>
      <c r="I408" s="3">
        <v>1571944.0</v>
      </c>
      <c r="J408" s="3">
        <v>1380.9</v>
      </c>
      <c r="K408" s="3">
        <v>98.99</v>
      </c>
      <c r="L408" s="3">
        <v>68593.0</v>
      </c>
      <c r="M408" s="3">
        <v>63756.0</v>
      </c>
      <c r="N408" s="3">
        <v>641.02</v>
      </c>
      <c r="O408" s="3">
        <v>7.06071977356345</v>
      </c>
      <c r="P408" s="3">
        <v>122.9</v>
      </c>
      <c r="Q408" s="3">
        <v>4.14</v>
      </c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 t="s">
        <v>235</v>
      </c>
      <c r="B409" s="3">
        <v>2013.0</v>
      </c>
      <c r="C409" s="3">
        <v>2013.7499999999393</v>
      </c>
      <c r="D409" s="3">
        <v>115.778596175374</v>
      </c>
      <c r="E409" s="3">
        <v>92.8</v>
      </c>
      <c r="F409" s="3">
        <v>121.3</v>
      </c>
      <c r="G409" s="3">
        <v>860636.8457679108</v>
      </c>
      <c r="H409" s="3">
        <v>1.25</v>
      </c>
      <c r="I409" s="3">
        <v>1575863.0</v>
      </c>
      <c r="J409" s="3">
        <v>1371.6</v>
      </c>
      <c r="K409" s="3">
        <v>99.4</v>
      </c>
      <c r="L409" s="3">
        <v>68768.0</v>
      </c>
      <c r="M409" s="3">
        <v>63990.0</v>
      </c>
      <c r="N409" s="3">
        <v>631.94</v>
      </c>
      <c r="O409" s="3">
        <v>6.99450286079766</v>
      </c>
      <c r="P409" s="3">
        <v>123.1</v>
      </c>
      <c r="Q409" s="3">
        <v>4.33</v>
      </c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 t="s">
        <v>61</v>
      </c>
      <c r="B410" s="3">
        <v>2013.0</v>
      </c>
      <c r="C410" s="3">
        <v>2013.8333333332725</v>
      </c>
      <c r="D410" s="3">
        <v>115.919753504866</v>
      </c>
      <c r="E410" s="3">
        <v>92.9</v>
      </c>
      <c r="F410" s="3">
        <v>121.3</v>
      </c>
      <c r="G410" s="3">
        <v>865252.7677514207</v>
      </c>
      <c r="H410" s="3">
        <v>1.25</v>
      </c>
      <c r="I410" s="3">
        <v>1582035.0</v>
      </c>
      <c r="J410" s="3">
        <v>1370.5</v>
      </c>
      <c r="K410" s="3">
        <v>98.87</v>
      </c>
      <c r="L410" s="3">
        <v>69047.0</v>
      </c>
      <c r="M410" s="3">
        <v>64273.0</v>
      </c>
      <c r="N410" s="3">
        <v>605.34</v>
      </c>
      <c r="O410" s="3">
        <v>7.07651893016658</v>
      </c>
      <c r="P410" s="3">
        <v>123.0</v>
      </c>
      <c r="Q410" s="3">
        <v>4.4</v>
      </c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 t="s">
        <v>236</v>
      </c>
      <c r="B411" s="3">
        <v>2013.0</v>
      </c>
      <c r="C411" s="3">
        <v>2013.9166666666058</v>
      </c>
      <c r="D411" s="3">
        <v>116.142663884215</v>
      </c>
      <c r="E411" s="3">
        <v>92.9</v>
      </c>
      <c r="F411" s="3">
        <v>121.4</v>
      </c>
      <c r="G411" s="3">
        <v>867362.3310801114</v>
      </c>
      <c r="H411" s="3">
        <v>1.25</v>
      </c>
      <c r="I411" s="3">
        <v>1592560.0</v>
      </c>
      <c r="J411" s="3">
        <v>1358.6</v>
      </c>
      <c r="K411" s="3">
        <v>97.98</v>
      </c>
      <c r="L411" s="3">
        <v>69399.0</v>
      </c>
      <c r="M411" s="3">
        <v>64617.0</v>
      </c>
      <c r="N411" s="3">
        <v>575.7</v>
      </c>
      <c r="O411" s="3">
        <v>6.96534408585652</v>
      </c>
      <c r="P411" s="3">
        <v>123.2</v>
      </c>
      <c r="Q411" s="3">
        <v>4.39</v>
      </c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 t="s">
        <v>237</v>
      </c>
      <c r="B412" s="3">
        <v>2013.0</v>
      </c>
      <c r="C412" s="3">
        <v>2013.999999999939</v>
      </c>
      <c r="D412" s="3">
        <v>116.2402296933</v>
      </c>
      <c r="E412" s="3">
        <v>93.0</v>
      </c>
      <c r="F412" s="3">
        <v>121.7</v>
      </c>
      <c r="G412" s="3">
        <v>863741.3293970913</v>
      </c>
      <c r="H412" s="3">
        <v>1.25</v>
      </c>
      <c r="I412" s="3">
        <v>1600294.0</v>
      </c>
      <c r="J412" s="3">
        <v>1350.8</v>
      </c>
      <c r="K412" s="3">
        <v>96.48</v>
      </c>
      <c r="L412" s="3">
        <v>69802.0</v>
      </c>
      <c r="M412" s="3">
        <v>64765.0</v>
      </c>
      <c r="N412" s="3">
        <v>607.2</v>
      </c>
      <c r="O412" s="3">
        <v>7.20291980566262</v>
      </c>
      <c r="P412" s="3">
        <v>123.6</v>
      </c>
      <c r="Q412" s="3">
        <v>4.39</v>
      </c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 t="s">
        <v>58</v>
      </c>
      <c r="B413" s="3">
        <v>2014.0</v>
      </c>
      <c r="C413" s="3">
        <v>2014.0833333332723</v>
      </c>
      <c r="D413" s="3">
        <v>116.403047474764</v>
      </c>
      <c r="E413" s="3">
        <v>93.3</v>
      </c>
      <c r="F413" s="3">
        <v>121.9</v>
      </c>
      <c r="G413" s="3">
        <v>864069.2230717615</v>
      </c>
      <c r="H413" s="3">
        <v>1.25</v>
      </c>
      <c r="I413" s="3">
        <v>1608069.0</v>
      </c>
      <c r="J413" s="3">
        <v>1359.6</v>
      </c>
      <c r="K413" s="3">
        <v>94.11</v>
      </c>
      <c r="L413" s="3">
        <v>70168.0</v>
      </c>
      <c r="M413" s="3">
        <v>65196.0</v>
      </c>
      <c r="N413" s="3">
        <v>613.72</v>
      </c>
      <c r="O413" s="3">
        <v>7.01757358295061</v>
      </c>
      <c r="P413" s="3">
        <v>123.9</v>
      </c>
      <c r="Q413" s="3">
        <v>4.38</v>
      </c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 t="s">
        <v>230</v>
      </c>
      <c r="B414" s="3">
        <v>2014.0</v>
      </c>
      <c r="C414" s="3">
        <v>2014.1666666666056</v>
      </c>
      <c r="D414" s="3">
        <v>116.4705935949</v>
      </c>
      <c r="E414" s="3">
        <v>93.6</v>
      </c>
      <c r="F414" s="3">
        <v>122.2</v>
      </c>
      <c r="G414" s="3">
        <v>868460.8481898861</v>
      </c>
      <c r="H414" s="3">
        <v>1.25</v>
      </c>
      <c r="I414" s="3">
        <v>1608286.0</v>
      </c>
      <c r="J414" s="3">
        <v>1346.5</v>
      </c>
      <c r="K414" s="3">
        <v>92.89</v>
      </c>
      <c r="L414" s="3">
        <v>70442.0</v>
      </c>
      <c r="M414" s="3">
        <v>65562.0</v>
      </c>
      <c r="N414" s="3">
        <v>638.75</v>
      </c>
      <c r="O414" s="3">
        <v>7.0156598266442</v>
      </c>
      <c r="P414" s="3">
        <v>124.3</v>
      </c>
      <c r="Q414" s="3">
        <v>4.32</v>
      </c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 t="s">
        <v>231</v>
      </c>
      <c r="B415" s="3">
        <v>2014.0</v>
      </c>
      <c r="C415" s="3">
        <v>2014.2499999999388</v>
      </c>
      <c r="D415" s="3">
        <v>116.598762054694</v>
      </c>
      <c r="E415" s="3">
        <v>93.7</v>
      </c>
      <c r="F415" s="3">
        <v>122.3</v>
      </c>
      <c r="G415" s="3">
        <v>870816.6982727256</v>
      </c>
      <c r="H415" s="3">
        <v>1.25</v>
      </c>
      <c r="I415" s="3">
        <v>1613563.0</v>
      </c>
      <c r="J415" s="3">
        <v>1373.1</v>
      </c>
      <c r="K415" s="3">
        <v>92.27</v>
      </c>
      <c r="L415" s="3">
        <v>70699.0</v>
      </c>
      <c r="M415" s="3">
        <v>65732.0</v>
      </c>
      <c r="N415" s="3">
        <v>636.51</v>
      </c>
      <c r="O415" s="3">
        <v>6.83004447402493</v>
      </c>
      <c r="P415" s="3">
        <v>124.5</v>
      </c>
      <c r="Q415" s="3">
        <v>4.16</v>
      </c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 t="s">
        <v>59</v>
      </c>
      <c r="B416" s="3">
        <v>2014.0</v>
      </c>
      <c r="C416" s="3">
        <v>2014.333333333272</v>
      </c>
      <c r="D416" s="3">
        <v>116.733566681877</v>
      </c>
      <c r="E416" s="3">
        <v>94.0</v>
      </c>
      <c r="F416" s="3">
        <v>122.6</v>
      </c>
      <c r="G416" s="3">
        <v>872609.1185390302</v>
      </c>
      <c r="H416" s="3">
        <v>1.25</v>
      </c>
      <c r="I416" s="3">
        <v>1616763.0</v>
      </c>
      <c r="J416" s="3">
        <v>1349.6</v>
      </c>
      <c r="K416" s="3">
        <v>93.17</v>
      </c>
      <c r="L416" s="3">
        <v>71028.0</v>
      </c>
      <c r="M416" s="3">
        <v>66178.0</v>
      </c>
      <c r="N416" s="3">
        <v>646.93</v>
      </c>
      <c r="O416" s="3">
        <v>7.01748133534612</v>
      </c>
      <c r="P416" s="3">
        <v>125.0</v>
      </c>
      <c r="Q416" s="3">
        <v>4.02</v>
      </c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 t="s">
        <v>232</v>
      </c>
      <c r="B417" s="3">
        <v>2014.0</v>
      </c>
      <c r="C417" s="3">
        <v>2014.4166666666054</v>
      </c>
      <c r="D417" s="3">
        <v>116.867628322487</v>
      </c>
      <c r="E417" s="3">
        <v>94.1</v>
      </c>
      <c r="F417" s="3">
        <v>122.8</v>
      </c>
      <c r="G417" s="3">
        <v>878139.8198950926</v>
      </c>
      <c r="H417" s="3">
        <v>1.25</v>
      </c>
      <c r="I417" s="3">
        <v>1623560.0</v>
      </c>
      <c r="J417" s="3">
        <v>1351.4</v>
      </c>
      <c r="K417" s="3">
        <v>94.01</v>
      </c>
      <c r="L417" s="3">
        <v>71567.0</v>
      </c>
      <c r="M417" s="3">
        <v>66468.0</v>
      </c>
      <c r="N417" s="3">
        <v>647.23</v>
      </c>
      <c r="O417" s="3">
        <v>7.03219350736613</v>
      </c>
      <c r="P417" s="3">
        <v>125.1</v>
      </c>
      <c r="Q417" s="3">
        <v>4.02</v>
      </c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 t="s">
        <v>233</v>
      </c>
      <c r="B418" s="3">
        <v>2014.0</v>
      </c>
      <c r="C418" s="3">
        <v>2014.4999999999386</v>
      </c>
      <c r="D418" s="3">
        <v>117.05261232925</v>
      </c>
      <c r="E418" s="3">
        <v>94.3</v>
      </c>
      <c r="F418" s="3">
        <v>123.0</v>
      </c>
      <c r="G418" s="3">
        <v>882177.1634720309</v>
      </c>
      <c r="H418" s="3">
        <v>1.25</v>
      </c>
      <c r="I418" s="3">
        <v>1627843.0</v>
      </c>
      <c r="J418" s="3">
        <v>1365.1</v>
      </c>
      <c r="K418" s="3">
        <v>94.62</v>
      </c>
      <c r="L418" s="3">
        <v>71527.0</v>
      </c>
      <c r="M418" s="3">
        <v>66708.0</v>
      </c>
      <c r="N418" s="3">
        <v>656.13</v>
      </c>
      <c r="O418" s="3">
        <v>7.07875128983703</v>
      </c>
      <c r="P418" s="3">
        <v>125.4</v>
      </c>
      <c r="Q418" s="3">
        <v>4.0</v>
      </c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 t="s">
        <v>60</v>
      </c>
      <c r="B419" s="3">
        <v>2014.0</v>
      </c>
      <c r="C419" s="3">
        <v>2014.5833333332719</v>
      </c>
      <c r="D419" s="3">
        <v>117.187090626495</v>
      </c>
      <c r="E419" s="3">
        <v>94.3</v>
      </c>
      <c r="F419" s="3">
        <v>123.2</v>
      </c>
      <c r="G419" s="3">
        <v>883441.826408017</v>
      </c>
      <c r="H419" s="3">
        <v>1.25</v>
      </c>
      <c r="I419" s="3">
        <v>1633532.0</v>
      </c>
      <c r="J419" s="3">
        <v>1367.0</v>
      </c>
      <c r="K419" s="3">
        <v>95.59</v>
      </c>
      <c r="L419" s="3">
        <v>71665.0</v>
      </c>
      <c r="M419" s="3">
        <v>66971.0</v>
      </c>
      <c r="N419" s="3">
        <v>640.84</v>
      </c>
      <c r="O419" s="3">
        <v>7.03561009101917</v>
      </c>
      <c r="P419" s="3">
        <v>125.4</v>
      </c>
      <c r="Q419" s="3">
        <v>4.01</v>
      </c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 t="s">
        <v>234</v>
      </c>
      <c r="B420" s="3">
        <v>2014.0</v>
      </c>
      <c r="C420" s="3">
        <v>2014.6666666666051</v>
      </c>
      <c r="D420" s="3">
        <v>117.290213252502</v>
      </c>
      <c r="E420" s="3">
        <v>94.5</v>
      </c>
      <c r="F420" s="3">
        <v>123.6</v>
      </c>
      <c r="G420" s="3">
        <v>881591.743766733</v>
      </c>
      <c r="H420" s="3">
        <v>1.25</v>
      </c>
      <c r="I420" s="3">
        <v>1643542.0</v>
      </c>
      <c r="J420" s="3">
        <v>1374.1</v>
      </c>
      <c r="K420" s="3">
        <v>94.17</v>
      </c>
      <c r="L420" s="3">
        <v>72212.0</v>
      </c>
      <c r="M420" s="3">
        <v>66989.0</v>
      </c>
      <c r="N420" s="3">
        <v>618.7</v>
      </c>
      <c r="O420" s="3">
        <v>6.9432009407901</v>
      </c>
      <c r="P420" s="3">
        <v>125.5</v>
      </c>
      <c r="Q420" s="3">
        <v>4.01</v>
      </c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 t="s">
        <v>235</v>
      </c>
      <c r="B421" s="3">
        <v>2014.0</v>
      </c>
      <c r="C421" s="3">
        <v>2014.7499999999384</v>
      </c>
      <c r="D421" s="3">
        <v>117.477159320579</v>
      </c>
      <c r="E421" s="3">
        <v>94.6</v>
      </c>
      <c r="F421" s="3">
        <v>123.8</v>
      </c>
      <c r="G421" s="3">
        <v>885113.0579540263</v>
      </c>
      <c r="H421" s="3">
        <v>1.25</v>
      </c>
      <c r="I421" s="3">
        <v>1652576.0</v>
      </c>
      <c r="J421" s="3">
        <v>1380.1</v>
      </c>
      <c r="K421" s="3">
        <v>94.16</v>
      </c>
      <c r="L421" s="3">
        <v>72409.0</v>
      </c>
      <c r="M421" s="3">
        <v>67517.0</v>
      </c>
      <c r="N421" s="3">
        <v>608.03</v>
      </c>
      <c r="O421" s="3">
        <v>6.88064727435192</v>
      </c>
      <c r="P421" s="3">
        <v>125.7</v>
      </c>
      <c r="Q421" s="3">
        <v>4.02</v>
      </c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 t="s">
        <v>61</v>
      </c>
      <c r="B422" s="3">
        <v>2014.0</v>
      </c>
      <c r="C422" s="3">
        <v>2014.8333333332716</v>
      </c>
      <c r="D422" s="3">
        <v>117.626824388127</v>
      </c>
      <c r="E422" s="3">
        <v>94.7</v>
      </c>
      <c r="F422" s="3">
        <v>124.0</v>
      </c>
      <c r="G422" s="3">
        <v>887638.4745124404</v>
      </c>
      <c r="H422" s="3">
        <v>1.25</v>
      </c>
      <c r="I422" s="3">
        <v>1661048.0</v>
      </c>
      <c r="J422" s="3">
        <v>1386.0</v>
      </c>
      <c r="K422" s="3">
        <v>92.75</v>
      </c>
      <c r="L422" s="3">
        <v>72780.0</v>
      </c>
      <c r="M422" s="3">
        <v>67838.0</v>
      </c>
      <c r="N422" s="3">
        <v>571.03</v>
      </c>
      <c r="O422" s="3">
        <v>6.64955410549701</v>
      </c>
      <c r="P422" s="3">
        <v>125.9</v>
      </c>
      <c r="Q422" s="3">
        <v>4.0</v>
      </c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 t="s">
        <v>236</v>
      </c>
      <c r="B423" s="3">
        <v>2014.0</v>
      </c>
      <c r="C423" s="3">
        <v>2014.916666666605</v>
      </c>
      <c r="D423" s="3">
        <v>117.754220637647</v>
      </c>
      <c r="E423" s="3">
        <v>94.8</v>
      </c>
      <c r="F423" s="3">
        <v>124.2</v>
      </c>
      <c r="G423" s="3">
        <v>888195.0630302487</v>
      </c>
      <c r="H423" s="3">
        <v>1.25</v>
      </c>
      <c r="I423" s="3">
        <v>1662928.0</v>
      </c>
      <c r="J423" s="3">
        <v>1380.2</v>
      </c>
      <c r="K423" s="3">
        <v>92.44</v>
      </c>
      <c r="L423" s="3">
        <v>73116.0</v>
      </c>
      <c r="M423" s="3">
        <v>68216.0</v>
      </c>
      <c r="N423" s="3">
        <v>536.7</v>
      </c>
      <c r="O423" s="3">
        <v>6.68654618528759</v>
      </c>
      <c r="P423" s="3">
        <v>125.7</v>
      </c>
      <c r="Q423" s="3">
        <v>4.0</v>
      </c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 t="s">
        <v>237</v>
      </c>
      <c r="B424" s="3">
        <v>2014.0</v>
      </c>
      <c r="C424" s="3">
        <v>2014.9999999999382</v>
      </c>
      <c r="D424" s="3">
        <v>117.847993095156</v>
      </c>
      <c r="E424" s="3">
        <v>94.9</v>
      </c>
      <c r="F424" s="3">
        <v>124.5</v>
      </c>
      <c r="G424" s="3">
        <v>889515.9223486298</v>
      </c>
      <c r="H424" s="3">
        <v>1.25</v>
      </c>
      <c r="I424" s="3">
        <v>1669493.0</v>
      </c>
      <c r="J424" s="3">
        <v>1390.5</v>
      </c>
      <c r="K424" s="3">
        <v>91.19</v>
      </c>
      <c r="L424" s="3">
        <v>73441.0</v>
      </c>
      <c r="M424" s="3">
        <v>68682.0</v>
      </c>
      <c r="N424" s="3">
        <v>455.71</v>
      </c>
      <c r="O424" s="3">
        <v>6.65296567161782</v>
      </c>
      <c r="P424" s="3">
        <v>125.5</v>
      </c>
      <c r="Q424" s="3">
        <v>3.98</v>
      </c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 t="s">
        <v>58</v>
      </c>
      <c r="B425" s="3">
        <v>2015.0</v>
      </c>
      <c r="C425" s="3">
        <v>2015.0833333332714</v>
      </c>
      <c r="D425" s="3">
        <v>117.907659529737</v>
      </c>
      <c r="E425" s="3">
        <v>94.8</v>
      </c>
      <c r="F425" s="3">
        <v>124.6</v>
      </c>
      <c r="G425" s="3">
        <v>885836.2809622408</v>
      </c>
      <c r="H425" s="3">
        <v>1.0</v>
      </c>
      <c r="I425" s="3">
        <v>1672203.0</v>
      </c>
      <c r="J425" s="3">
        <v>1391.3</v>
      </c>
      <c r="K425" s="3">
        <v>87.8</v>
      </c>
      <c r="L425" s="3">
        <v>73830.0</v>
      </c>
      <c r="M425" s="3">
        <v>68814.0</v>
      </c>
      <c r="N425" s="3">
        <v>398.39</v>
      </c>
      <c r="O425" s="3">
        <v>6.64455941232962</v>
      </c>
      <c r="P425" s="3">
        <v>125.1</v>
      </c>
      <c r="Q425" s="3">
        <v>3.96</v>
      </c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 t="s">
        <v>230</v>
      </c>
      <c r="B426" s="3">
        <v>2015.0</v>
      </c>
      <c r="C426" s="3">
        <v>2015.1666666666047</v>
      </c>
      <c r="D426" s="3">
        <v>118.071415962272</v>
      </c>
      <c r="E426" s="3">
        <v>95.0</v>
      </c>
      <c r="F426" s="3">
        <v>124.8</v>
      </c>
      <c r="G426" s="3">
        <v>884785.164279356</v>
      </c>
      <c r="H426" s="3">
        <v>1.0</v>
      </c>
      <c r="I426" s="3">
        <v>1678834.0</v>
      </c>
      <c r="J426" s="3">
        <v>1391.4</v>
      </c>
      <c r="K426" s="3">
        <v>84.94</v>
      </c>
      <c r="L426" s="3">
        <v>74411.0</v>
      </c>
      <c r="M426" s="3">
        <v>69453.0</v>
      </c>
      <c r="N426" s="3">
        <v>407.22</v>
      </c>
      <c r="O426" s="3">
        <v>6.81314389667226</v>
      </c>
      <c r="P426" s="3">
        <v>125.5</v>
      </c>
      <c r="Q426" s="3">
        <v>3.91</v>
      </c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 t="s">
        <v>231</v>
      </c>
      <c r="B427" s="3">
        <v>2015.0</v>
      </c>
      <c r="C427" s="3">
        <v>2015.249999999938</v>
      </c>
      <c r="D427" s="3">
        <v>118.196193986362</v>
      </c>
      <c r="E427" s="3">
        <v>95.0</v>
      </c>
      <c r="F427" s="3">
        <v>125.3</v>
      </c>
      <c r="G427" s="3">
        <v>884075.6238685942</v>
      </c>
      <c r="H427" s="3">
        <v>1.0</v>
      </c>
      <c r="I427" s="3">
        <v>1685080.0</v>
      </c>
      <c r="J427" s="3">
        <v>1377.2</v>
      </c>
      <c r="K427" s="3">
        <v>84.92</v>
      </c>
      <c r="L427" s="3">
        <v>74853.0</v>
      </c>
      <c r="M427" s="3">
        <v>70051.0</v>
      </c>
      <c r="N427" s="3">
        <v>392.54</v>
      </c>
      <c r="O427" s="3">
        <v>6.82605025168705</v>
      </c>
      <c r="P427" s="3">
        <v>126.1</v>
      </c>
      <c r="Q427" s="3">
        <v>3.84</v>
      </c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 t="s">
        <v>59</v>
      </c>
      <c r="B428" s="3">
        <v>2015.0</v>
      </c>
      <c r="C428" s="3">
        <v>2015.3333333332712</v>
      </c>
      <c r="D428" s="3">
        <v>118.335127775391</v>
      </c>
      <c r="E428" s="3">
        <v>95.1</v>
      </c>
      <c r="F428" s="3">
        <v>125.3</v>
      </c>
      <c r="G428" s="3">
        <v>883754.0828284556</v>
      </c>
      <c r="H428" s="3">
        <v>1.0</v>
      </c>
      <c r="I428" s="3">
        <v>1690725.0</v>
      </c>
      <c r="J428" s="3">
        <v>1366.6</v>
      </c>
      <c r="K428" s="3">
        <v>86.49</v>
      </c>
      <c r="L428" s="3">
        <v>75163.0</v>
      </c>
      <c r="M428" s="3">
        <v>70310.0</v>
      </c>
      <c r="N428" s="3">
        <v>416.34</v>
      </c>
      <c r="O428" s="3">
        <v>6.82330358953858</v>
      </c>
      <c r="P428" s="3">
        <v>125.8</v>
      </c>
      <c r="Q428" s="3">
        <v>3.76</v>
      </c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 t="s">
        <v>232</v>
      </c>
      <c r="B429" s="3">
        <v>2015.0</v>
      </c>
      <c r="C429" s="3">
        <v>2015.4166666666044</v>
      </c>
      <c r="D429" s="3">
        <v>118.355460554711</v>
      </c>
      <c r="E429" s="3">
        <v>95.1</v>
      </c>
      <c r="F429" s="3">
        <v>125.5</v>
      </c>
      <c r="G429" s="3">
        <v>883222.4161845789</v>
      </c>
      <c r="H429" s="3">
        <v>1.0</v>
      </c>
      <c r="I429" s="3">
        <v>1693748.0</v>
      </c>
      <c r="J429" s="3">
        <v>1360.7</v>
      </c>
      <c r="K429" s="3">
        <v>87.47</v>
      </c>
      <c r="L429" s="3">
        <v>75556.0</v>
      </c>
      <c r="M429" s="3">
        <v>70587.0</v>
      </c>
      <c r="N429" s="3">
        <v>442.85</v>
      </c>
      <c r="O429" s="3">
        <v>6.94318619414616</v>
      </c>
      <c r="P429" s="3">
        <v>126.3</v>
      </c>
      <c r="Q429" s="3">
        <v>3.74</v>
      </c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 t="s">
        <v>233</v>
      </c>
      <c r="B430" s="3">
        <v>2015.0</v>
      </c>
      <c r="C430" s="3">
        <v>2015.4999999999377</v>
      </c>
      <c r="D430" s="3">
        <v>118.441183401067</v>
      </c>
      <c r="E430" s="3">
        <v>95.3</v>
      </c>
      <c r="F430" s="3">
        <v>125.8</v>
      </c>
      <c r="G430" s="3">
        <v>885797.1878266616</v>
      </c>
      <c r="H430" s="3">
        <v>1.0</v>
      </c>
      <c r="I430" s="3">
        <v>1701949.0</v>
      </c>
      <c r="J430" s="3">
        <v>1374.0</v>
      </c>
      <c r="K430" s="3">
        <v>86.25</v>
      </c>
      <c r="L430" s="3">
        <v>75966.0</v>
      </c>
      <c r="M430" s="3">
        <v>71083.0</v>
      </c>
      <c r="N430" s="3">
        <v>442.75</v>
      </c>
      <c r="O430" s="3">
        <v>6.86621598664932</v>
      </c>
      <c r="P430" s="3">
        <v>126.8</v>
      </c>
      <c r="Q430" s="3">
        <v>3.72</v>
      </c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 t="s">
        <v>60</v>
      </c>
      <c r="B431" s="3">
        <v>2015.0</v>
      </c>
      <c r="C431" s="3">
        <v>2015.583333333271</v>
      </c>
      <c r="D431" s="3">
        <v>118.578035350794</v>
      </c>
      <c r="E431" s="3">
        <v>95.5</v>
      </c>
      <c r="F431" s="3">
        <v>126.0</v>
      </c>
      <c r="G431" s="3">
        <v>888122.2520652325</v>
      </c>
      <c r="H431" s="3">
        <v>0.75</v>
      </c>
      <c r="I431" s="3">
        <v>1717950.0</v>
      </c>
      <c r="J431" s="3">
        <v>1372.5</v>
      </c>
      <c r="K431" s="3">
        <v>83.26</v>
      </c>
      <c r="L431" s="3">
        <v>76451.0</v>
      </c>
      <c r="M431" s="3">
        <v>71520.0</v>
      </c>
      <c r="N431" s="3">
        <v>401.79</v>
      </c>
      <c r="O431" s="3">
        <v>6.85397223084036</v>
      </c>
      <c r="P431" s="3">
        <v>127.1</v>
      </c>
      <c r="Q431" s="3">
        <v>3.71</v>
      </c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 t="s">
        <v>234</v>
      </c>
      <c r="B432" s="3">
        <v>2015.0</v>
      </c>
      <c r="C432" s="3">
        <v>2015.6666666666042</v>
      </c>
      <c r="D432" s="3">
        <v>118.589217503047</v>
      </c>
      <c r="E432" s="3">
        <v>95.8</v>
      </c>
      <c r="F432" s="3">
        <v>126.2</v>
      </c>
      <c r="G432" s="3">
        <v>889738.2645572362</v>
      </c>
      <c r="H432" s="3">
        <v>0.75</v>
      </c>
      <c r="I432" s="3">
        <v>1730179.0</v>
      </c>
      <c r="J432" s="3">
        <v>1367.7</v>
      </c>
      <c r="K432" s="3">
        <v>81.4</v>
      </c>
      <c r="L432" s="3">
        <v>77129.0</v>
      </c>
      <c r="M432" s="3">
        <v>72227.0</v>
      </c>
      <c r="N432" s="3">
        <v>353.33</v>
      </c>
      <c r="O432" s="3">
        <v>6.90465388324852</v>
      </c>
      <c r="P432" s="3">
        <v>127.1</v>
      </c>
      <c r="Q432" s="3">
        <v>3.71</v>
      </c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 t="s">
        <v>235</v>
      </c>
      <c r="B433" s="3">
        <v>2015.0</v>
      </c>
      <c r="C433" s="3">
        <v>2015.7499999999375</v>
      </c>
      <c r="D433" s="3">
        <v>118.677975616905</v>
      </c>
      <c r="E433" s="3">
        <v>95.9</v>
      </c>
      <c r="F433" s="3">
        <v>126.4</v>
      </c>
      <c r="G433" s="3">
        <v>886242.8495722641</v>
      </c>
      <c r="H433" s="3">
        <v>0.75</v>
      </c>
      <c r="I433" s="3">
        <v>1741186.0</v>
      </c>
      <c r="J433" s="3">
        <v>1372.0</v>
      </c>
      <c r="K433" s="3">
        <v>80.56</v>
      </c>
      <c r="L433" s="3">
        <v>77920.0</v>
      </c>
      <c r="M433" s="3">
        <v>72745.0</v>
      </c>
      <c r="N433" s="3">
        <v>362.97</v>
      </c>
      <c r="O433" s="3">
        <v>6.97974587782832</v>
      </c>
      <c r="P433" s="3">
        <v>127.0</v>
      </c>
      <c r="Q433" s="3">
        <v>3.71</v>
      </c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 t="s">
        <v>61</v>
      </c>
      <c r="B434" s="3">
        <v>2015.0</v>
      </c>
      <c r="C434" s="3">
        <v>2015.8333333332707</v>
      </c>
      <c r="D434" s="3">
        <v>118.734842035146</v>
      </c>
      <c r="E434" s="3">
        <v>96.2</v>
      </c>
      <c r="F434" s="3">
        <v>126.7</v>
      </c>
      <c r="G434" s="3">
        <v>887229.9512456381</v>
      </c>
      <c r="H434" s="3">
        <v>0.75</v>
      </c>
      <c r="I434" s="3">
        <v>1744941.0</v>
      </c>
      <c r="J434" s="3">
        <v>1355.4</v>
      </c>
      <c r="K434" s="3">
        <v>81.62</v>
      </c>
      <c r="L434" s="3">
        <v>78161.0</v>
      </c>
      <c r="M434" s="3">
        <v>73080.0</v>
      </c>
      <c r="N434" s="3">
        <v>362.49</v>
      </c>
      <c r="O434" s="3">
        <v>6.98456428824531</v>
      </c>
      <c r="P434" s="3">
        <v>127.2</v>
      </c>
      <c r="Q434" s="3">
        <v>3.72</v>
      </c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 t="s">
        <v>236</v>
      </c>
      <c r="B435" s="3">
        <v>2015.0</v>
      </c>
      <c r="C435" s="3">
        <v>2015.916666666604</v>
      </c>
      <c r="D435" s="3">
        <v>118.76559785676</v>
      </c>
      <c r="E435" s="3">
        <v>96.4</v>
      </c>
      <c r="F435" s="3">
        <v>126.7</v>
      </c>
      <c r="G435" s="3">
        <v>889088.8298424274</v>
      </c>
      <c r="H435" s="3">
        <v>0.75</v>
      </c>
      <c r="I435" s="3">
        <v>1753383.0</v>
      </c>
      <c r="J435" s="3">
        <v>1373.1</v>
      </c>
      <c r="K435" s="3">
        <v>80.99</v>
      </c>
      <c r="L435" s="3">
        <v>78518.0</v>
      </c>
      <c r="M435" s="3">
        <v>73477.0</v>
      </c>
      <c r="N435" s="3">
        <v>343.32</v>
      </c>
      <c r="O435" s="3">
        <v>7.16510307710551</v>
      </c>
      <c r="P435" s="3">
        <v>127.3</v>
      </c>
      <c r="Q435" s="3">
        <v>3.72</v>
      </c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 t="s">
        <v>237</v>
      </c>
      <c r="B436" s="3">
        <v>2015.0</v>
      </c>
      <c r="C436" s="3">
        <v>2015.9999999999372</v>
      </c>
      <c r="D436" s="3">
        <v>118.857524466825</v>
      </c>
      <c r="E436" s="3">
        <v>96.5</v>
      </c>
      <c r="F436" s="3">
        <v>126.9</v>
      </c>
      <c r="G436" s="3">
        <v>889267.1922735074</v>
      </c>
      <c r="H436" s="3">
        <v>0.75</v>
      </c>
      <c r="I436" s="3">
        <v>1759320.0</v>
      </c>
      <c r="J436" s="3">
        <v>1368.1</v>
      </c>
      <c r="K436" s="3">
        <v>78.31</v>
      </c>
      <c r="L436" s="3">
        <v>79432.0</v>
      </c>
      <c r="M436" s="3">
        <v>73890.0</v>
      </c>
      <c r="N436" s="3">
        <v>316.62</v>
      </c>
      <c r="O436" s="3">
        <v>7.193521561587</v>
      </c>
      <c r="P436" s="3">
        <v>127.4</v>
      </c>
      <c r="Q436" s="3">
        <v>3.75</v>
      </c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 t="s">
        <v>58</v>
      </c>
      <c r="B437" s="3">
        <v>2016.0</v>
      </c>
      <c r="C437" s="3">
        <v>2016.0833333332705</v>
      </c>
      <c r="D437" s="3">
        <v>118.915399233408</v>
      </c>
      <c r="E437" s="3">
        <v>96.7</v>
      </c>
      <c r="F437" s="3">
        <v>127.1</v>
      </c>
      <c r="G437" s="3">
        <v>895015.3491962289</v>
      </c>
      <c r="H437" s="3">
        <v>0.75</v>
      </c>
      <c r="I437" s="3">
        <v>1767801.0</v>
      </c>
      <c r="J437" s="3">
        <v>1364.0</v>
      </c>
      <c r="K437" s="3">
        <v>75.64</v>
      </c>
      <c r="L437" s="3">
        <v>79607.0</v>
      </c>
      <c r="M437" s="3">
        <v>74298.0</v>
      </c>
      <c r="N437" s="3">
        <v>292.49</v>
      </c>
      <c r="O437" s="3">
        <v>7.11799036120168</v>
      </c>
      <c r="P437" s="3">
        <v>127.5</v>
      </c>
      <c r="Q437" s="3">
        <v>3.76</v>
      </c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 t="s">
        <v>230</v>
      </c>
      <c r="B438" s="3">
        <v>2016.0</v>
      </c>
      <c r="C438" s="3">
        <v>2016.1666666666038</v>
      </c>
      <c r="D438" s="3">
        <v>118.973763339985</v>
      </c>
      <c r="E438" s="3">
        <v>97.0</v>
      </c>
      <c r="F438" s="3">
        <v>127.2</v>
      </c>
      <c r="G438" s="3">
        <v>893500.978856731</v>
      </c>
      <c r="H438" s="3">
        <v>0.75</v>
      </c>
      <c r="I438" s="3">
        <v>1777722.0</v>
      </c>
      <c r="J438" s="3">
        <v>1393.3</v>
      </c>
      <c r="K438" s="3">
        <v>77.53</v>
      </c>
      <c r="L438" s="3">
        <v>80182.0</v>
      </c>
      <c r="M438" s="3">
        <v>74779.0</v>
      </c>
      <c r="N438" s="3">
        <v>290.4</v>
      </c>
      <c r="O438" s="3">
        <v>7.28285585389867</v>
      </c>
      <c r="P438" s="3">
        <v>127.2</v>
      </c>
      <c r="Q438" s="3">
        <v>3.75</v>
      </c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 t="s">
        <v>231</v>
      </c>
      <c r="B439" s="3">
        <v>2016.0</v>
      </c>
      <c r="C439" s="3">
        <v>2016.249999999937</v>
      </c>
      <c r="D439" s="3">
        <v>118.992042240384</v>
      </c>
      <c r="E439" s="3">
        <v>97.2</v>
      </c>
      <c r="F439" s="3">
        <v>127.7</v>
      </c>
      <c r="G439" s="3">
        <v>890861.7035409426</v>
      </c>
      <c r="H439" s="3">
        <v>0.75</v>
      </c>
      <c r="I439" s="3">
        <v>1784047.0</v>
      </c>
      <c r="J439" s="3">
        <v>1384.1</v>
      </c>
      <c r="K439" s="3">
        <v>80.66</v>
      </c>
      <c r="L439" s="3">
        <v>80648.0</v>
      </c>
      <c r="M439" s="3">
        <v>75058.0</v>
      </c>
      <c r="N439" s="3">
        <v>328.49</v>
      </c>
      <c r="O439" s="3">
        <v>7.09183395447228</v>
      </c>
      <c r="P439" s="3">
        <v>127.7</v>
      </c>
      <c r="Q439" s="3">
        <v>3.73</v>
      </c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 t="s">
        <v>59</v>
      </c>
      <c r="B440" s="3">
        <v>2016.0</v>
      </c>
      <c r="C440" s="3">
        <v>2016.3333333332703</v>
      </c>
      <c r="D440" s="3">
        <v>119.033229460506</v>
      </c>
      <c r="E440" s="3">
        <v>97.6</v>
      </c>
      <c r="F440" s="3">
        <v>127.9</v>
      </c>
      <c r="G440" s="3">
        <v>891597.1431540257</v>
      </c>
      <c r="H440" s="3">
        <v>0.75</v>
      </c>
      <c r="I440" s="3">
        <v>1792668.0</v>
      </c>
      <c r="J440" s="3">
        <v>1384.7</v>
      </c>
      <c r="K440" s="3">
        <v>82.73</v>
      </c>
      <c r="L440" s="3">
        <v>81178.0</v>
      </c>
      <c r="M440" s="3">
        <v>75393.0</v>
      </c>
      <c r="N440" s="3">
        <v>343.91</v>
      </c>
      <c r="O440" s="3">
        <v>7.19820844682108</v>
      </c>
      <c r="P440" s="3">
        <v>127.9</v>
      </c>
      <c r="Q440" s="3">
        <v>3.7</v>
      </c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 t="s">
        <v>232</v>
      </c>
      <c r="B441" s="3">
        <v>2016.0</v>
      </c>
      <c r="C441" s="3">
        <v>2016.4166666666035</v>
      </c>
      <c r="D441" s="3">
        <v>119.139353442193</v>
      </c>
      <c r="E441" s="3">
        <v>98.5</v>
      </c>
      <c r="F441" s="3">
        <v>128.3</v>
      </c>
      <c r="G441" s="3">
        <v>886596.6424492557</v>
      </c>
      <c r="H441" s="3">
        <v>0.75</v>
      </c>
      <c r="I441" s="3">
        <v>1803274.0</v>
      </c>
      <c r="J441" s="3">
        <v>1398.9</v>
      </c>
      <c r="K441" s="3">
        <v>82.21</v>
      </c>
      <c r="L441" s="3">
        <v>81381.0</v>
      </c>
      <c r="M441" s="3">
        <v>75918.0</v>
      </c>
      <c r="N441" s="3">
        <v>370.43</v>
      </c>
      <c r="O441" s="3">
        <v>6.75931103148622</v>
      </c>
      <c r="P441" s="3">
        <v>128.3</v>
      </c>
      <c r="Q441" s="3">
        <v>3.67</v>
      </c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 t="s">
        <v>233</v>
      </c>
      <c r="B442" s="3">
        <v>2016.0</v>
      </c>
      <c r="C442" s="3">
        <v>2016.4999999999368</v>
      </c>
      <c r="D442" s="3">
        <v>119.132682274325</v>
      </c>
      <c r="E442" s="3">
        <v>98.5</v>
      </c>
      <c r="F442" s="3">
        <v>128.4</v>
      </c>
      <c r="G442" s="3">
        <v>891555.6066974727</v>
      </c>
      <c r="H442" s="3">
        <v>0.75</v>
      </c>
      <c r="I442" s="3">
        <v>1815829.0</v>
      </c>
      <c r="J442" s="3">
        <v>1378.3</v>
      </c>
      <c r="K442" s="3">
        <v>82.41</v>
      </c>
      <c r="L442" s="3">
        <v>81805.0</v>
      </c>
      <c r="M442" s="3">
        <v>76102.0</v>
      </c>
      <c r="N442" s="3">
        <v>382.1</v>
      </c>
      <c r="O442" s="3">
        <v>6.75959380758783</v>
      </c>
      <c r="P442" s="3">
        <v>128.6</v>
      </c>
      <c r="Q442" s="3">
        <v>3.66</v>
      </c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 t="s">
        <v>60</v>
      </c>
      <c r="B443" s="3">
        <v>2016.0</v>
      </c>
      <c r="C443" s="3">
        <v>2016.58333333327</v>
      </c>
      <c r="D443" s="3">
        <v>119.168574602948</v>
      </c>
      <c r="E443" s="3">
        <v>99.0</v>
      </c>
      <c r="F443" s="3">
        <v>128.5</v>
      </c>
      <c r="G443" s="3">
        <v>895912.047993576</v>
      </c>
      <c r="H443" s="3">
        <v>0.75</v>
      </c>
      <c r="I443" s="3">
        <v>1838921.0</v>
      </c>
      <c r="J443" s="3">
        <v>1377.9</v>
      </c>
      <c r="K443" s="3">
        <v>81.71</v>
      </c>
      <c r="L443" s="3">
        <v>82272.0</v>
      </c>
      <c r="M443" s="3">
        <v>76567.0</v>
      </c>
      <c r="N443" s="3">
        <v>366.08</v>
      </c>
      <c r="O443" s="3">
        <v>6.97475514832734</v>
      </c>
      <c r="P443" s="3">
        <v>128.6</v>
      </c>
      <c r="Q443" s="3">
        <v>3.67</v>
      </c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 t="s">
        <v>234</v>
      </c>
      <c r="B444" s="3">
        <v>2016.0</v>
      </c>
      <c r="C444" s="3">
        <v>2016.6666666666033</v>
      </c>
      <c r="D444" s="3">
        <v>119.288121242584</v>
      </c>
      <c r="E444" s="3">
        <v>99.3</v>
      </c>
      <c r="F444" s="3">
        <v>128.6</v>
      </c>
      <c r="G444" s="3">
        <v>898301.1272416577</v>
      </c>
      <c r="H444" s="3">
        <v>0.75</v>
      </c>
      <c r="I444" s="3">
        <v>1851396.0</v>
      </c>
      <c r="J444" s="3">
        <v>1383.5</v>
      </c>
      <c r="K444" s="3">
        <v>81.71</v>
      </c>
      <c r="L444" s="3">
        <v>82320.0</v>
      </c>
      <c r="M444" s="3">
        <v>76900.0</v>
      </c>
      <c r="N444" s="3">
        <v>361.11</v>
      </c>
      <c r="O444" s="3">
        <v>6.96498479722011</v>
      </c>
      <c r="P444" s="3">
        <v>128.6</v>
      </c>
      <c r="Q444" s="3">
        <v>3.68</v>
      </c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 t="s">
        <v>235</v>
      </c>
      <c r="B445" s="3">
        <v>2016.0</v>
      </c>
      <c r="C445" s="3">
        <v>2016.7499999999366</v>
      </c>
      <c r="D445" s="3">
        <v>119.281185988149</v>
      </c>
      <c r="E445" s="3">
        <v>99.3</v>
      </c>
      <c r="F445" s="3">
        <v>128.8</v>
      </c>
      <c r="G445" s="3">
        <v>900833.8737629929</v>
      </c>
      <c r="H445" s="3">
        <v>0.75</v>
      </c>
      <c r="I445" s="3">
        <v>1865106.0</v>
      </c>
      <c r="J445" s="3">
        <v>1388.9</v>
      </c>
      <c r="K445" s="3">
        <v>81.07</v>
      </c>
      <c r="L445" s="3">
        <v>82855.0</v>
      </c>
      <c r="M445" s="3">
        <v>77204.0</v>
      </c>
      <c r="N445" s="3">
        <v>359.77</v>
      </c>
      <c r="O445" s="3">
        <v>6.97293340752177</v>
      </c>
      <c r="P445" s="3">
        <v>128.7</v>
      </c>
      <c r="Q445" s="3">
        <v>3.67</v>
      </c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 t="s">
        <v>61</v>
      </c>
      <c r="B446" s="3">
        <v>2016.0</v>
      </c>
      <c r="C446" s="3">
        <v>2016.8333333332698</v>
      </c>
      <c r="D446" s="3">
        <v>119.343729260227</v>
      </c>
      <c r="E446" s="3">
        <v>99.8</v>
      </c>
      <c r="F446" s="3">
        <v>128.8</v>
      </c>
      <c r="G446" s="3">
        <v>900431.7031307223</v>
      </c>
      <c r="H446" s="3">
        <v>0.75</v>
      </c>
      <c r="I446" s="3">
        <v>1878893.0</v>
      </c>
      <c r="J446" s="3">
        <v>1403.9</v>
      </c>
      <c r="K446" s="3">
        <v>80.6</v>
      </c>
      <c r="L446" s="3">
        <v>83256.0</v>
      </c>
      <c r="M446" s="3">
        <v>77737.0</v>
      </c>
      <c r="N446" s="3">
        <v>376.42</v>
      </c>
      <c r="O446" s="3">
        <v>6.97636454736479</v>
      </c>
      <c r="P446" s="3">
        <v>129.1</v>
      </c>
      <c r="Q446" s="3">
        <v>3.68</v>
      </c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 t="s">
        <v>236</v>
      </c>
      <c r="B447" s="3">
        <v>2016.0</v>
      </c>
      <c r="C447" s="3">
        <v>2016.916666666603</v>
      </c>
      <c r="D447" s="3">
        <v>119.375593450804</v>
      </c>
      <c r="E447" s="3">
        <v>99.9</v>
      </c>
      <c r="F447" s="3">
        <v>128.7</v>
      </c>
      <c r="G447" s="3">
        <v>902828.1123417252</v>
      </c>
      <c r="H447" s="3">
        <v>0.75</v>
      </c>
      <c r="I447" s="3">
        <v>1891295.0</v>
      </c>
      <c r="J447" s="3">
        <v>1389.1</v>
      </c>
      <c r="K447" s="3">
        <v>79.78</v>
      </c>
      <c r="L447" s="3">
        <v>83715.0</v>
      </c>
      <c r="M447" s="3">
        <v>78203.0</v>
      </c>
      <c r="N447" s="3">
        <v>361.08</v>
      </c>
      <c r="O447" s="3">
        <v>6.86886478907451</v>
      </c>
      <c r="P447" s="3">
        <v>128.8</v>
      </c>
      <c r="Q447" s="3">
        <v>3.7</v>
      </c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 t="s">
        <v>237</v>
      </c>
      <c r="B448" s="3">
        <v>2016.0</v>
      </c>
      <c r="C448" s="3">
        <v>2016.9999999999363</v>
      </c>
      <c r="D448" s="3">
        <v>119.468993944272</v>
      </c>
      <c r="E448" s="3">
        <v>100.0</v>
      </c>
      <c r="F448" s="3">
        <v>128.9</v>
      </c>
      <c r="G448" s="3">
        <v>906108.0264168171</v>
      </c>
      <c r="H448" s="3">
        <v>0.75</v>
      </c>
      <c r="I448" s="3">
        <v>1896776.0</v>
      </c>
      <c r="J448" s="3">
        <v>1393.8</v>
      </c>
      <c r="K448" s="3">
        <v>80.89</v>
      </c>
      <c r="L448" s="3">
        <v>84176.0</v>
      </c>
      <c r="M448" s="3">
        <v>78529.0</v>
      </c>
      <c r="N448" s="3">
        <v>388.63</v>
      </c>
      <c r="O448" s="3">
        <v>6.87731973566092</v>
      </c>
      <c r="P448" s="3">
        <v>129.3</v>
      </c>
      <c r="Q448" s="3">
        <v>3.74</v>
      </c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 t="s">
        <v>58</v>
      </c>
      <c r="B449" s="3">
        <v>2017.0</v>
      </c>
      <c r="C449" s="3">
        <v>2017.0833333332696</v>
      </c>
      <c r="D449" s="3">
        <v>119.520071990024</v>
      </c>
      <c r="E449" s="3">
        <v>99.9</v>
      </c>
      <c r="F449" s="3">
        <v>129.3</v>
      </c>
      <c r="G449" s="3">
        <v>910296.3672299299</v>
      </c>
      <c r="H449" s="3">
        <v>0.75</v>
      </c>
      <c r="I449" s="3">
        <v>1911198.0</v>
      </c>
      <c r="J449" s="3">
        <v>1400.8</v>
      </c>
      <c r="K449" s="3">
        <v>81.57</v>
      </c>
      <c r="L449" s="3">
        <v>84643.0</v>
      </c>
      <c r="M449" s="3">
        <v>78882.0</v>
      </c>
      <c r="N449" s="3">
        <v>397.81</v>
      </c>
      <c r="O449" s="3">
        <v>6.82138429173824</v>
      </c>
      <c r="P449" s="3">
        <v>130.2</v>
      </c>
      <c r="Q449" s="3">
        <v>3.73</v>
      </c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 t="s">
        <v>230</v>
      </c>
      <c r="B450" s="3">
        <v>2017.0</v>
      </c>
      <c r="C450" s="3">
        <v>2017.1666666666029</v>
      </c>
      <c r="D450" s="3">
        <v>119.572240817334</v>
      </c>
      <c r="E450" s="3">
        <v>100.2</v>
      </c>
      <c r="F450" s="3">
        <v>129.3</v>
      </c>
      <c r="G450" s="3">
        <v>912527.119278916</v>
      </c>
      <c r="H450" s="3">
        <v>0.75</v>
      </c>
      <c r="I450" s="3">
        <v>1907004.0</v>
      </c>
      <c r="J450" s="3">
        <v>1388.6</v>
      </c>
      <c r="K450" s="3">
        <v>82.08</v>
      </c>
      <c r="L450" s="3">
        <v>84846.0</v>
      </c>
      <c r="M450" s="3">
        <v>79023.0</v>
      </c>
      <c r="N450" s="3">
        <v>411.92</v>
      </c>
      <c r="O450" s="3">
        <v>6.61744421617981</v>
      </c>
      <c r="P450" s="3">
        <v>129.8</v>
      </c>
      <c r="Q450" s="3">
        <v>3.75</v>
      </c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 t="s">
        <v>231</v>
      </c>
      <c r="B451" s="3">
        <v>2017.0</v>
      </c>
      <c r="C451" s="3">
        <v>2017.249999999936</v>
      </c>
      <c r="D451" s="3">
        <v>119.689309659297</v>
      </c>
      <c r="E451" s="3">
        <v>100.4</v>
      </c>
      <c r="F451" s="3">
        <v>129.2</v>
      </c>
      <c r="G451" s="3">
        <v>916573.2588113596</v>
      </c>
      <c r="H451" s="3">
        <v>0.75</v>
      </c>
      <c r="I451" s="3">
        <v>1919213.0</v>
      </c>
      <c r="J451" s="3">
        <v>1398.7</v>
      </c>
      <c r="K451" s="3">
        <v>80.28</v>
      </c>
      <c r="L451" s="3">
        <v>85127.0</v>
      </c>
      <c r="M451" s="3">
        <v>79611.0</v>
      </c>
      <c r="N451" s="3">
        <v>393.85</v>
      </c>
      <c r="O451" s="3">
        <v>6.63336023096474</v>
      </c>
      <c r="P451" s="3">
        <v>129.7</v>
      </c>
      <c r="Q451" s="3">
        <v>3.66</v>
      </c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 t="s">
        <v>59</v>
      </c>
      <c r="B452" s="3">
        <v>2017.0</v>
      </c>
      <c r="C452" s="3">
        <v>2017.3333333332694</v>
      </c>
      <c r="D452" s="3">
        <v>119.732158410516</v>
      </c>
      <c r="E452" s="3">
        <v>101.2</v>
      </c>
      <c r="F452" s="3">
        <v>129.4</v>
      </c>
      <c r="G452" s="3">
        <v>921404.193040555</v>
      </c>
      <c r="H452" s="3">
        <v>0.75</v>
      </c>
      <c r="I452" s="3">
        <v>1931945.0</v>
      </c>
      <c r="J452" s="3">
        <v>1401.6</v>
      </c>
      <c r="K452" s="3">
        <v>79.93</v>
      </c>
      <c r="L452" s="3">
        <v>85799.0</v>
      </c>
      <c r="M452" s="3">
        <v>79841.0</v>
      </c>
      <c r="N452" s="3">
        <v>412.44</v>
      </c>
      <c r="O452" s="3">
        <v>6.52185393321561</v>
      </c>
      <c r="P452" s="3">
        <v>130.1</v>
      </c>
      <c r="Q452" s="3">
        <v>3.62</v>
      </c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 t="s">
        <v>232</v>
      </c>
      <c r="B453" s="3">
        <v>2017.0</v>
      </c>
      <c r="C453" s="3">
        <v>2017.4166666666026</v>
      </c>
      <c r="D453" s="3">
        <v>119.822253367649</v>
      </c>
      <c r="E453" s="3">
        <v>101.7</v>
      </c>
      <c r="F453" s="3">
        <v>129.3</v>
      </c>
      <c r="G453" s="3">
        <v>925206.0004756289</v>
      </c>
      <c r="H453" s="3">
        <v>0.75</v>
      </c>
      <c r="I453" s="3">
        <v>1947085.0</v>
      </c>
      <c r="J453" s="3">
        <v>1396.9</v>
      </c>
      <c r="K453" s="3">
        <v>78.54</v>
      </c>
      <c r="L453" s="3">
        <v>86685.0</v>
      </c>
      <c r="M453" s="3">
        <v>80570.0</v>
      </c>
      <c r="N453" s="3">
        <v>403.05</v>
      </c>
      <c r="O453" s="3">
        <v>6.47873947765774</v>
      </c>
      <c r="P453" s="3">
        <v>129.9</v>
      </c>
      <c r="Q453" s="3">
        <v>3.59</v>
      </c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 t="s">
        <v>233</v>
      </c>
      <c r="B454" s="3">
        <v>2017.0</v>
      </c>
      <c r="C454" s="3">
        <v>2017.4999999999359</v>
      </c>
      <c r="D454" s="3">
        <v>119.928030831717</v>
      </c>
      <c r="E454" s="3">
        <v>102.1</v>
      </c>
      <c r="F454" s="3">
        <v>129.6</v>
      </c>
      <c r="G454" s="3">
        <v>927676.1979800374</v>
      </c>
      <c r="H454" s="3">
        <v>0.75</v>
      </c>
      <c r="I454" s="3">
        <v>1953272.0</v>
      </c>
      <c r="J454" s="3">
        <v>1403.9</v>
      </c>
      <c r="K454" s="3">
        <v>80.12</v>
      </c>
      <c r="L454" s="3">
        <v>87290.0</v>
      </c>
      <c r="M454" s="3">
        <v>81152.0</v>
      </c>
      <c r="N454" s="3">
        <v>389.36</v>
      </c>
      <c r="O454" s="3">
        <v>6.33615144398013</v>
      </c>
      <c r="P454" s="3">
        <v>129.9</v>
      </c>
      <c r="Q454" s="3">
        <v>3.6</v>
      </c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 t="s">
        <v>60</v>
      </c>
      <c r="B455" s="3">
        <v>2017.0</v>
      </c>
      <c r="C455" s="3">
        <v>2017.5833333332691</v>
      </c>
      <c r="D455" s="3">
        <v>119.965829717353</v>
      </c>
      <c r="E455" s="3">
        <v>102.7</v>
      </c>
      <c r="F455" s="3">
        <v>129.6</v>
      </c>
      <c r="G455" s="3">
        <v>928454.1513780628</v>
      </c>
      <c r="H455" s="3">
        <v>1.0</v>
      </c>
      <c r="I455" s="3">
        <v>1955911.0</v>
      </c>
      <c r="J455" s="3">
        <v>1400.5</v>
      </c>
      <c r="K455" s="3">
        <v>83.55</v>
      </c>
      <c r="L455" s="3">
        <v>87848.0</v>
      </c>
      <c r="M455" s="3">
        <v>81691.0</v>
      </c>
      <c r="N455" s="3">
        <v>401.69</v>
      </c>
      <c r="O455" s="3">
        <v>6.31641455099233</v>
      </c>
      <c r="P455" s="3">
        <v>130.2</v>
      </c>
      <c r="Q455" s="3">
        <v>3.72</v>
      </c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 t="s">
        <v>234</v>
      </c>
      <c r="B456" s="3">
        <v>2017.0</v>
      </c>
      <c r="C456" s="3">
        <v>2017.6666666666024</v>
      </c>
      <c r="D456" s="3">
        <v>119.985337644009</v>
      </c>
      <c r="E456" s="3">
        <v>102.8</v>
      </c>
      <c r="F456" s="3">
        <v>129.7</v>
      </c>
      <c r="G456" s="3">
        <v>927169.9418742871</v>
      </c>
      <c r="H456" s="3">
        <v>1.0</v>
      </c>
      <c r="I456" s="3">
        <v>1958916.0</v>
      </c>
      <c r="J456" s="3">
        <v>1405.0</v>
      </c>
      <c r="K456" s="3">
        <v>83.92</v>
      </c>
      <c r="L456" s="3">
        <v>88127.0</v>
      </c>
      <c r="M456" s="3">
        <v>81796.0</v>
      </c>
      <c r="N456" s="3">
        <v>407.07</v>
      </c>
      <c r="O456" s="3">
        <v>6.2086950370547</v>
      </c>
      <c r="P456" s="3">
        <v>130.4</v>
      </c>
      <c r="Q456" s="3">
        <v>3.82</v>
      </c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 t="s">
        <v>235</v>
      </c>
      <c r="B457" s="3">
        <v>2017.0</v>
      </c>
      <c r="C457" s="3">
        <v>2017.7499999999357</v>
      </c>
      <c r="D457" s="3">
        <v>120.083834209341</v>
      </c>
      <c r="E457" s="3">
        <v>102.9</v>
      </c>
      <c r="F457" s="3">
        <v>129.9</v>
      </c>
      <c r="G457" s="3">
        <v>929624.9907886588</v>
      </c>
      <c r="H457" s="3">
        <v>1.25</v>
      </c>
      <c r="I457" s="3">
        <v>1967913.0</v>
      </c>
      <c r="J457" s="3">
        <v>1413.1</v>
      </c>
      <c r="K457" s="3">
        <v>86.0</v>
      </c>
      <c r="L457" s="3">
        <v>88327.0</v>
      </c>
      <c r="M457" s="3">
        <v>82106.0</v>
      </c>
      <c r="N457" s="3">
        <v>412.63</v>
      </c>
      <c r="O457" s="3">
        <v>6.09467045719446</v>
      </c>
      <c r="P457" s="3">
        <v>130.7</v>
      </c>
      <c r="Q457" s="3">
        <v>3.89</v>
      </c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 t="s">
        <v>61</v>
      </c>
      <c r="B458" s="3">
        <v>2017.0</v>
      </c>
      <c r="C458" s="3">
        <v>2017.833333333269</v>
      </c>
      <c r="D458" s="3">
        <v>120.15032906985</v>
      </c>
      <c r="E458" s="3">
        <v>103.1</v>
      </c>
      <c r="F458" s="3">
        <v>130.0</v>
      </c>
      <c r="G458" s="3">
        <v>930195.7505681147</v>
      </c>
      <c r="H458" s="3">
        <v>1.25</v>
      </c>
      <c r="I458" s="3">
        <v>1976436.0</v>
      </c>
      <c r="J458" s="3">
        <v>1429.9</v>
      </c>
      <c r="K458" s="3">
        <v>84.2</v>
      </c>
      <c r="L458" s="3">
        <v>88809.0</v>
      </c>
      <c r="M458" s="3">
        <v>82501.0</v>
      </c>
      <c r="N458" s="3">
        <v>421.12</v>
      </c>
      <c r="O458" s="3">
        <v>6.29749873834398</v>
      </c>
      <c r="P458" s="3">
        <v>130.9</v>
      </c>
      <c r="Q458" s="3">
        <v>3.98</v>
      </c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 t="s">
        <v>236</v>
      </c>
      <c r="B459" s="3">
        <v>2017.0</v>
      </c>
      <c r="C459" s="3">
        <v>2017.9166666666022</v>
      </c>
      <c r="D459" s="3">
        <v>120.283428667969</v>
      </c>
      <c r="E459" s="3">
        <v>103.2</v>
      </c>
      <c r="F459" s="3">
        <v>130.4</v>
      </c>
      <c r="G459" s="3">
        <v>934506.2574299125</v>
      </c>
      <c r="H459" s="3">
        <v>1.25</v>
      </c>
      <c r="I459" s="3">
        <v>1983743.0</v>
      </c>
      <c r="J459" s="3">
        <v>1443.5</v>
      </c>
      <c r="K459" s="3">
        <v>83.06</v>
      </c>
      <c r="L459" s="3">
        <v>89010.0</v>
      </c>
      <c r="M459" s="3">
        <v>82749.0</v>
      </c>
      <c r="N459" s="3">
        <v>440.42</v>
      </c>
      <c r="O459" s="3">
        <v>5.9042037103994</v>
      </c>
      <c r="P459" s="3">
        <v>131.6</v>
      </c>
      <c r="Q459" s="3">
        <v>4.04</v>
      </c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 t="s">
        <v>237</v>
      </c>
      <c r="B460" s="3">
        <v>2017.0</v>
      </c>
      <c r="C460" s="3">
        <v>2017.9999999999354</v>
      </c>
      <c r="D460" s="3">
        <v>120.376745010716</v>
      </c>
      <c r="E460" s="3">
        <v>103.2</v>
      </c>
      <c r="F460" s="3">
        <v>130.4</v>
      </c>
      <c r="G460" s="3">
        <v>937002.3541366421</v>
      </c>
      <c r="H460" s="3">
        <v>1.25</v>
      </c>
      <c r="I460" s="3">
        <v>1997654.0</v>
      </c>
      <c r="J460" s="3">
        <v>1448.8</v>
      </c>
      <c r="K460" s="3">
        <v>82.91</v>
      </c>
      <c r="L460" s="3">
        <v>89264.0</v>
      </c>
      <c r="M460" s="3">
        <v>83163.0</v>
      </c>
      <c r="N460" s="3">
        <v>424.02</v>
      </c>
      <c r="O460" s="3">
        <v>5.70153073712852</v>
      </c>
      <c r="P460" s="3">
        <v>131.7</v>
      </c>
      <c r="Q460" s="3">
        <v>4.07</v>
      </c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 t="s">
        <v>58</v>
      </c>
      <c r="B461" s="3">
        <v>2018.0</v>
      </c>
      <c r="C461" s="3">
        <v>2018.0833333332687</v>
      </c>
      <c r="D461" s="3">
        <v>120.522370839011</v>
      </c>
      <c r="E461" s="3">
        <v>103.2</v>
      </c>
      <c r="F461" s="3">
        <v>130.7</v>
      </c>
      <c r="G461" s="3">
        <v>934928.4632941673</v>
      </c>
      <c r="H461" s="3">
        <v>1.5</v>
      </c>
      <c r="I461" s="3">
        <v>1998743.0</v>
      </c>
      <c r="J461" s="3">
        <v>1433.9</v>
      </c>
      <c r="K461" s="3">
        <v>84.53</v>
      </c>
      <c r="L461" s="3">
        <v>89794.0</v>
      </c>
      <c r="M461" s="3">
        <v>83289.0</v>
      </c>
      <c r="N461" s="3">
        <v>450.73</v>
      </c>
      <c r="O461" s="3">
        <v>5.86975304313484</v>
      </c>
      <c r="P461" s="3">
        <v>132.4</v>
      </c>
      <c r="Q461" s="3">
        <v>4.14</v>
      </c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 t="s">
        <v>230</v>
      </c>
      <c r="B462" s="3">
        <v>2018.0</v>
      </c>
      <c r="C462" s="3">
        <v>2018.166666666602</v>
      </c>
      <c r="D462" s="3">
        <v>120.66977701996</v>
      </c>
      <c r="E462" s="3">
        <v>102.9</v>
      </c>
      <c r="F462" s="3">
        <v>131.2</v>
      </c>
      <c r="G462" s="3">
        <v>937842.8565515941</v>
      </c>
      <c r="H462" s="3">
        <v>1.5</v>
      </c>
      <c r="I462" s="3">
        <v>1999828.0</v>
      </c>
      <c r="J462" s="3">
        <v>1433.9</v>
      </c>
      <c r="K462" s="3">
        <v>83.34</v>
      </c>
      <c r="L462" s="3">
        <v>89764.0</v>
      </c>
      <c r="M462" s="3">
        <v>83367.0</v>
      </c>
      <c r="N462" s="3">
        <v>440.12</v>
      </c>
      <c r="O462" s="3">
        <v>5.76834050400371</v>
      </c>
      <c r="P462" s="3">
        <v>132.6</v>
      </c>
      <c r="Q462" s="3">
        <v>4.26</v>
      </c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 t="s">
        <v>231</v>
      </c>
      <c r="B463" s="3">
        <v>2018.0</v>
      </c>
      <c r="C463" s="3">
        <v>2018.2499999999352</v>
      </c>
      <c r="D463" s="3">
        <v>120.786565314435</v>
      </c>
      <c r="E463" s="3">
        <v>102.9</v>
      </c>
      <c r="F463" s="3">
        <v>131.1</v>
      </c>
      <c r="G463" s="3">
        <v>940850.5846702161</v>
      </c>
      <c r="H463" s="3">
        <v>1.5</v>
      </c>
      <c r="I463" s="3">
        <v>2008544.0</v>
      </c>
      <c r="J463" s="3">
        <v>1452.2</v>
      </c>
      <c r="K463" s="3">
        <v>81.05</v>
      </c>
      <c r="L463" s="3">
        <v>89896.0</v>
      </c>
      <c r="M463" s="3">
        <v>83911.0</v>
      </c>
      <c r="N463" s="3">
        <v>449.62</v>
      </c>
      <c r="O463" s="3">
        <v>5.80189950407242</v>
      </c>
      <c r="P463" s="3">
        <v>132.7</v>
      </c>
      <c r="Q463" s="3">
        <v>4.27</v>
      </c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 t="s">
        <v>59</v>
      </c>
      <c r="B464" s="3">
        <v>2018.0</v>
      </c>
      <c r="C464" s="3">
        <v>2018.3333333332685</v>
      </c>
      <c r="D464" s="3">
        <v>120.931771595649</v>
      </c>
      <c r="E464" s="3">
        <v>102.7</v>
      </c>
      <c r="F464" s="3">
        <v>131.2</v>
      </c>
      <c r="G464" s="3">
        <v>942131.8621888234</v>
      </c>
      <c r="H464" s="3">
        <v>1.5</v>
      </c>
      <c r="I464" s="3">
        <v>2013938.0</v>
      </c>
      <c r="J464" s="3">
        <v>1433.3</v>
      </c>
      <c r="K464" s="3">
        <v>82.37</v>
      </c>
      <c r="L464" s="3">
        <v>90131.0</v>
      </c>
      <c r="M464" s="3">
        <v>84315.0</v>
      </c>
      <c r="N464" s="3">
        <v>483.93</v>
      </c>
      <c r="O464" s="3">
        <v>5.84698655317775</v>
      </c>
      <c r="P464" s="3">
        <v>132.8</v>
      </c>
      <c r="Q464" s="3">
        <v>4.27</v>
      </c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 t="s">
        <v>232</v>
      </c>
      <c r="B465" s="3">
        <v>2018.0</v>
      </c>
      <c r="C465" s="3">
        <v>2018.4166666666017</v>
      </c>
      <c r="D465" s="3">
        <v>121.112933085257</v>
      </c>
      <c r="E465" s="3">
        <v>102.7</v>
      </c>
      <c r="F465" s="3">
        <v>131.1</v>
      </c>
      <c r="G465" s="3">
        <v>945589.6500308004</v>
      </c>
      <c r="H465" s="3">
        <v>1.5</v>
      </c>
      <c r="I465" s="3">
        <v>2021919.0</v>
      </c>
      <c r="J465" s="3">
        <v>1420.3</v>
      </c>
      <c r="K465" s="3">
        <v>82.13</v>
      </c>
      <c r="L465" s="3">
        <v>90538.0</v>
      </c>
      <c r="M465" s="3">
        <v>84681.0</v>
      </c>
      <c r="N465" s="3">
        <v>503.09</v>
      </c>
      <c r="O465" s="3">
        <v>5.79901802490428</v>
      </c>
      <c r="P465" s="3">
        <v>132.9</v>
      </c>
      <c r="Q465" s="3">
        <v>4.35</v>
      </c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 t="s">
        <v>233</v>
      </c>
      <c r="B466" s="3">
        <v>2018.0</v>
      </c>
      <c r="C466" s="3">
        <v>2018.499999999935</v>
      </c>
      <c r="D466" s="3">
        <v>121.225745782141</v>
      </c>
      <c r="E466" s="3">
        <v>103.0</v>
      </c>
      <c r="F466" s="3">
        <v>131.3</v>
      </c>
      <c r="G466" s="3">
        <v>946414.0265273261</v>
      </c>
      <c r="H466" s="3">
        <v>1.5</v>
      </c>
      <c r="I466" s="3">
        <v>2031441.0</v>
      </c>
      <c r="J466" s="3">
        <v>1447.5</v>
      </c>
      <c r="K466" s="3">
        <v>80.71</v>
      </c>
      <c r="L466" s="3">
        <v>90890.0</v>
      </c>
      <c r="M466" s="3">
        <v>85101.0</v>
      </c>
      <c r="N466" s="3">
        <v>486.5</v>
      </c>
      <c r="O466" s="3">
        <v>6.02272739756141</v>
      </c>
      <c r="P466" s="3">
        <v>133.1</v>
      </c>
      <c r="Q466" s="3">
        <v>4.32</v>
      </c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 t="s">
        <v>60</v>
      </c>
      <c r="B467" s="3">
        <v>2018.0</v>
      </c>
      <c r="C467" s="3">
        <v>2018.5833333332682</v>
      </c>
      <c r="D467" s="3">
        <v>121.366188773477</v>
      </c>
      <c r="E467" s="3">
        <v>103.1</v>
      </c>
      <c r="F467" s="3">
        <v>131.7</v>
      </c>
      <c r="G467" s="3">
        <v>947913.248276787</v>
      </c>
      <c r="H467" s="3">
        <v>1.75</v>
      </c>
      <c r="I467" s="3">
        <v>2034457.0</v>
      </c>
      <c r="J467" s="3">
        <v>1435.2</v>
      </c>
      <c r="K467" s="3">
        <v>80.75</v>
      </c>
      <c r="L467" s="3">
        <v>91479.0</v>
      </c>
      <c r="M467" s="3">
        <v>85813.0</v>
      </c>
      <c r="N467" s="3">
        <v>482.01</v>
      </c>
      <c r="O467" s="3">
        <v>5.837680272405</v>
      </c>
      <c r="P467" s="3">
        <v>133.7</v>
      </c>
      <c r="Q467" s="3">
        <v>4.42</v>
      </c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 t="s">
        <v>234</v>
      </c>
      <c r="B468" s="3">
        <v>2018.0</v>
      </c>
      <c r="C468" s="3">
        <v>2018.6666666666015</v>
      </c>
      <c r="D468" s="3">
        <v>121.581934237747</v>
      </c>
      <c r="E468" s="3">
        <v>103.0</v>
      </c>
      <c r="F468" s="3">
        <v>131.9</v>
      </c>
      <c r="G468" s="3">
        <v>948553.3983718959</v>
      </c>
      <c r="H468" s="3">
        <v>1.75</v>
      </c>
      <c r="I468" s="3">
        <v>2046951.0</v>
      </c>
      <c r="J468" s="3">
        <v>1418.8</v>
      </c>
      <c r="K468" s="3">
        <v>81.52</v>
      </c>
      <c r="L468" s="3">
        <v>92954.0</v>
      </c>
      <c r="M468" s="3">
        <v>86836.0</v>
      </c>
      <c r="N468" s="3">
        <v>453.26</v>
      </c>
      <c r="O468" s="3">
        <v>6.01652727102586</v>
      </c>
      <c r="P468" s="3">
        <v>133.9</v>
      </c>
      <c r="Q468" s="3">
        <v>4.43</v>
      </c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 t="s">
        <v>235</v>
      </c>
      <c r="B469" s="3">
        <v>2018.0</v>
      </c>
      <c r="C469" s="3">
        <v>2018.7499999999347</v>
      </c>
      <c r="D469" s="3">
        <v>121.686417365387</v>
      </c>
      <c r="E469" s="3">
        <v>102.9</v>
      </c>
      <c r="F469" s="3">
        <v>131.8</v>
      </c>
      <c r="G469" s="3">
        <v>948065.2228413511</v>
      </c>
      <c r="H469" s="3">
        <v>1.75</v>
      </c>
      <c r="I469" s="3">
        <v>2057645.0</v>
      </c>
      <c r="J469" s="3">
        <v>1446.8</v>
      </c>
      <c r="K469" s="3">
        <v>81.39</v>
      </c>
      <c r="L469" s="3">
        <v>94210.0</v>
      </c>
      <c r="M469" s="3">
        <v>86921.0</v>
      </c>
      <c r="N469" s="3">
        <v>450.91</v>
      </c>
      <c r="O469" s="3">
        <v>5.87612418484316</v>
      </c>
      <c r="P469" s="3">
        <v>133.8</v>
      </c>
      <c r="Q469" s="3">
        <v>4.43</v>
      </c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 t="s">
        <v>61</v>
      </c>
      <c r="B470" s="3">
        <v>2018.0</v>
      </c>
      <c r="C470" s="3">
        <v>2018.833333333268</v>
      </c>
      <c r="D470" s="3">
        <v>121.755025670298</v>
      </c>
      <c r="E470" s="3">
        <v>102.9</v>
      </c>
      <c r="F470" s="3">
        <v>132.2</v>
      </c>
      <c r="G470" s="3">
        <v>950900.4524992302</v>
      </c>
      <c r="H470" s="3">
        <v>2.0</v>
      </c>
      <c r="I470" s="3">
        <v>2068485.0</v>
      </c>
      <c r="J470" s="3">
        <v>1443.4</v>
      </c>
      <c r="K470" s="3">
        <v>81.89</v>
      </c>
      <c r="L470" s="3">
        <v>93472.0</v>
      </c>
      <c r="M470" s="3">
        <v>86615.0</v>
      </c>
      <c r="N470" s="3">
        <v>419.11</v>
      </c>
      <c r="O470" s="3">
        <v>5.8436534993299</v>
      </c>
      <c r="P470" s="3">
        <v>134.2</v>
      </c>
      <c r="Q470" s="3">
        <v>4.48</v>
      </c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3" t="s">
        <v>236</v>
      </c>
      <c r="B471" s="13">
        <v>2018.0</v>
      </c>
      <c r="C471" s="13">
        <v>2018.9166666666013</v>
      </c>
      <c r="D471" s="13">
        <v>121.986933010694</v>
      </c>
      <c r="E471" s="13">
        <v>102.9</v>
      </c>
      <c r="F471" s="13">
        <v>132.3</v>
      </c>
      <c r="G471" s="13">
        <v>949983.7184698987</v>
      </c>
      <c r="H471" s="13">
        <v>2.0</v>
      </c>
      <c r="I471" s="13">
        <v>2081071.0</v>
      </c>
      <c r="J471" s="13">
        <v>1458.2</v>
      </c>
      <c r="K471" s="13">
        <v>80.83</v>
      </c>
      <c r="L471" s="13">
        <v>93290.0</v>
      </c>
      <c r="M471" s="13">
        <v>86846.0</v>
      </c>
      <c r="N471" s="13">
        <v>369.85</v>
      </c>
      <c r="O471" s="13">
        <v>5.6939008252265</v>
      </c>
      <c r="P471" s="13">
        <v>134.0</v>
      </c>
      <c r="Q471" s="13">
        <v>4.38</v>
      </c>
      <c r="R471" s="1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 t="s">
        <v>237</v>
      </c>
      <c r="B472" s="3">
        <v>2018.0</v>
      </c>
      <c r="C472" s="3">
        <v>2018.9999999999345</v>
      </c>
      <c r="D472" s="3">
        <v>122.079922991564</v>
      </c>
      <c r="E472" s="3"/>
      <c r="F472" s="3">
        <v>132.6</v>
      </c>
      <c r="G472" s="3"/>
      <c r="H472" s="3">
        <v>2.0</v>
      </c>
      <c r="I472" s="3"/>
      <c r="J472" s="3">
        <v>1455.8</v>
      </c>
      <c r="K472" s="3">
        <v>79.34</v>
      </c>
      <c r="L472" s="3"/>
      <c r="M472" s="3"/>
      <c r="N472" s="3">
        <v>386.94</v>
      </c>
      <c r="O472" s="3">
        <v>5.59490729432769</v>
      </c>
      <c r="P472" s="3">
        <v>134.3</v>
      </c>
      <c r="Q472" s="3">
        <v>4.59</v>
      </c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 t="s">
        <v>58</v>
      </c>
      <c r="B473" s="3">
        <v>2018.9999999999345</v>
      </c>
      <c r="C473" s="3">
        <v>2019.0833333332678</v>
      </c>
      <c r="D473" s="3"/>
      <c r="E473" s="3"/>
      <c r="F473" s="3">
        <v>132.8</v>
      </c>
      <c r="G473" s="3"/>
      <c r="H473" s="3"/>
      <c r="I473" s="3"/>
      <c r="J473" s="3"/>
      <c r="K473" s="3"/>
      <c r="L473" s="3"/>
      <c r="M473" s="3"/>
      <c r="N473" s="3">
        <v>413.39</v>
      </c>
      <c r="O473" s="3"/>
      <c r="P473" s="3"/>
      <c r="Q473" s="3">
        <v>4.59</v>
      </c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 t="s">
        <v>230</v>
      </c>
      <c r="B474" s="3">
        <v>2018.9999999999345</v>
      </c>
      <c r="C474" s="3">
        <v>2019.166666666601</v>
      </c>
      <c r="D474" s="3"/>
      <c r="E474" s="3"/>
      <c r="F474" s="3">
        <v>133.0</v>
      </c>
      <c r="G474" s="3"/>
      <c r="H474" s="3"/>
      <c r="I474" s="3"/>
      <c r="J474" s="3"/>
      <c r="K474" s="3"/>
      <c r="L474" s="3"/>
      <c r="M474" s="3"/>
      <c r="N474" s="3">
        <v>431.47</v>
      </c>
      <c r="O474" s="3"/>
      <c r="P474" s="3"/>
      <c r="Q474" s="3">
        <v>4.52</v>
      </c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 t="s">
        <v>231</v>
      </c>
      <c r="B475" s="3">
        <v>2018.9999999999345</v>
      </c>
      <c r="C475" s="3">
        <v>2019.2499999999343</v>
      </c>
      <c r="D475" s="3"/>
      <c r="E475" s="3"/>
      <c r="F475" s="3">
        <v>133.1</v>
      </c>
      <c r="G475" s="3"/>
      <c r="H475" s="3"/>
      <c r="I475" s="3"/>
      <c r="J475" s="3"/>
      <c r="K475" s="3"/>
      <c r="L475" s="3"/>
      <c r="M475" s="3"/>
      <c r="N475" s="3">
        <v>445.11</v>
      </c>
      <c r="O475" s="3"/>
      <c r="P475" s="3"/>
      <c r="Q475" s="3">
        <v>4.44</v>
      </c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 t="s">
        <v>59</v>
      </c>
      <c r="B476" s="3">
        <v>2018.9999999999345</v>
      </c>
      <c r="C476" s="3">
        <v>2019.3333333332675</v>
      </c>
      <c r="D476" s="3"/>
      <c r="E476" s="3"/>
      <c r="F476" s="3">
        <v>133.3</v>
      </c>
      <c r="G476" s="3"/>
      <c r="H476" s="3"/>
      <c r="I476" s="3"/>
      <c r="J476" s="3"/>
      <c r="K476" s="3"/>
      <c r="L476" s="3"/>
      <c r="M476" s="3"/>
      <c r="N476" s="3">
        <v>461.43</v>
      </c>
      <c r="O476" s="3"/>
      <c r="P476" s="3"/>
      <c r="Q476" s="3">
        <v>4.33</v>
      </c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 t="s">
        <v>232</v>
      </c>
      <c r="B477" s="3">
        <v>2018.9999999999345</v>
      </c>
      <c r="C477" s="3">
        <v>2019.4166666666008</v>
      </c>
      <c r="D477" s="3"/>
      <c r="E477" s="3"/>
      <c r="F477" s="3">
        <v>133.7</v>
      </c>
      <c r="G477" s="3"/>
      <c r="H477" s="3"/>
      <c r="I477" s="3"/>
      <c r="J477" s="3"/>
      <c r="K477" s="3"/>
      <c r="L477" s="3"/>
      <c r="M477" s="3"/>
      <c r="N477" s="3">
        <v>436.28</v>
      </c>
      <c r="O477" s="3"/>
      <c r="P477" s="3"/>
      <c r="Q477" s="3">
        <v>4.3</v>
      </c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 t="s">
        <v>233</v>
      </c>
      <c r="B478" s="3">
        <v>2018.9999999999345</v>
      </c>
      <c r="C478" s="3">
        <v>2019.499999999934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>
        <v>419.4</v>
      </c>
      <c r="O478" s="3"/>
      <c r="P478" s="3"/>
      <c r="Q478" s="3">
        <v>4.23</v>
      </c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 t="s">
        <v>60</v>
      </c>
      <c r="B479" s="3">
        <v>2018.9999999999345</v>
      </c>
      <c r="C479" s="3">
        <v>2019.5833333332673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 t="s">
        <v>234</v>
      </c>
      <c r="B480" s="3">
        <v>2018.9999999999345</v>
      </c>
      <c r="C480" s="3">
        <v>2019.6666666666006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 t="s">
        <v>235</v>
      </c>
      <c r="B481" s="3">
        <v>2018.9999999999345</v>
      </c>
      <c r="C481" s="3">
        <v>2019.7499999999338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 t="s">
        <v>61</v>
      </c>
      <c r="B482" s="3">
        <v>2018.9999999999345</v>
      </c>
      <c r="C482" s="3">
        <v>2019.833333333267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 t="s">
        <v>236</v>
      </c>
      <c r="B483" s="3">
        <v>2018.9999999999345</v>
      </c>
      <c r="C483" s="3">
        <v>2019.9166666666003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 t="s">
        <v>237</v>
      </c>
      <c r="B484" s="3">
        <v>2018.9999999999345</v>
      </c>
      <c r="C484" s="3">
        <v>2019.9999999999336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>
        <v>2021.9166666665985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>
        <v>2021.9999999999318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>
        <v>2022.083333333265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>
        <v>2022.1666666665983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>
        <v>2022.2499999999316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>
        <v>2022.3333333332648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>
        <v>2022.416666666598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6.0" topLeftCell="C17" activePane="bottomRight" state="frozen"/>
      <selection activeCell="C1" sqref="C1" pane="topRight"/>
      <selection activeCell="A17" sqref="A17" pane="bottomLeft"/>
      <selection activeCell="C17" sqref="C17" pane="bottomRight"/>
    </sheetView>
  </sheetViews>
  <sheetFormatPr customHeight="1" defaultColWidth="14.43" defaultRowHeight="15.0"/>
  <cols>
    <col customWidth="1" min="1" max="1" width="5.71"/>
    <col customWidth="1" min="2" max="6" width="9.86"/>
    <col customWidth="1" min="7" max="7" width="13.14"/>
    <col customWidth="1" min="8" max="8" width="9.86"/>
    <col customWidth="1" min="9" max="9" width="11.86"/>
    <col customWidth="1" min="10" max="19" width="9.86"/>
    <col customWidth="1" min="20" max="26" width="7.29"/>
  </cols>
  <sheetData>
    <row r="1" ht="12.75" customHeight="1">
      <c r="A1" s="78"/>
      <c r="B1" s="78"/>
      <c r="C1" s="77" t="s">
        <v>697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ht="12.75" customHeight="1">
      <c r="A2" s="3"/>
      <c r="B2" s="3"/>
      <c r="C2" s="80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6"/>
      <c r="B3" s="6"/>
      <c r="C3" s="6">
        <v>1.0</v>
      </c>
      <c r="D3" s="6">
        <v>2.0</v>
      </c>
      <c r="E3" s="6">
        <v>3.0</v>
      </c>
      <c r="F3" s="6">
        <v>4.0</v>
      </c>
      <c r="G3" s="6">
        <v>5.0</v>
      </c>
      <c r="H3" s="6">
        <v>6.0</v>
      </c>
      <c r="I3" s="6">
        <v>7.0</v>
      </c>
      <c r="J3" s="6">
        <v>8.0</v>
      </c>
      <c r="K3" s="6">
        <v>9.0</v>
      </c>
      <c r="L3" s="6">
        <v>10.0</v>
      </c>
      <c r="M3" s="6">
        <v>11.0</v>
      </c>
      <c r="N3" s="6">
        <v>12.0</v>
      </c>
      <c r="O3" s="6">
        <v>13.0</v>
      </c>
      <c r="P3" s="6">
        <v>14.0</v>
      </c>
      <c r="Q3" s="6">
        <v>15.0</v>
      </c>
      <c r="R3" s="6">
        <f t="shared" ref="R3:S3" si="1">Q3+1</f>
        <v>16</v>
      </c>
      <c r="S3" s="6">
        <f t="shared" si="1"/>
        <v>17</v>
      </c>
      <c r="T3" s="6">
        <v>18.0</v>
      </c>
      <c r="U3" s="6"/>
      <c r="V3" s="6"/>
      <c r="W3" s="6"/>
      <c r="X3" s="6"/>
      <c r="Y3" s="6"/>
      <c r="Z3" s="6"/>
    </row>
    <row r="4" ht="12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3"/>
      <c r="B5" s="3"/>
      <c r="C5" s="3" t="s">
        <v>87</v>
      </c>
      <c r="D5" s="3" t="s">
        <v>698</v>
      </c>
      <c r="E5" s="3" t="s">
        <v>699</v>
      </c>
      <c r="F5" s="3" t="s">
        <v>251</v>
      </c>
      <c r="G5" s="3" t="s">
        <v>700</v>
      </c>
      <c r="H5" s="19" t="s">
        <v>701</v>
      </c>
      <c r="I5" s="19" t="s">
        <v>702</v>
      </c>
      <c r="J5" s="3" t="s">
        <v>703</v>
      </c>
      <c r="K5" s="3" t="s">
        <v>258</v>
      </c>
      <c r="L5" s="3" t="s">
        <v>704</v>
      </c>
      <c r="M5" s="3" t="s">
        <v>705</v>
      </c>
      <c r="N5" s="3" t="s">
        <v>706</v>
      </c>
      <c r="O5" s="3" t="s">
        <v>707</v>
      </c>
      <c r="P5" s="3" t="s">
        <v>708</v>
      </c>
      <c r="Q5" s="3" t="s">
        <v>709</v>
      </c>
      <c r="R5" s="87" t="s">
        <v>710</v>
      </c>
      <c r="S5" s="87" t="s">
        <v>711</v>
      </c>
      <c r="T5" s="3" t="s">
        <v>751</v>
      </c>
      <c r="U5" s="3"/>
      <c r="V5" s="3"/>
      <c r="W5" s="3"/>
      <c r="X5" s="3"/>
      <c r="Y5" s="3"/>
      <c r="Z5" s="3"/>
    </row>
    <row r="6" ht="12.75" customHeight="1">
      <c r="A6" s="3"/>
      <c r="B6" s="3"/>
      <c r="C6" s="3"/>
      <c r="D6" s="3"/>
      <c r="E6" s="3"/>
      <c r="F6" s="3" t="s">
        <v>712</v>
      </c>
      <c r="G6" s="3" t="s">
        <v>713</v>
      </c>
      <c r="H6" s="3" t="s">
        <v>714</v>
      </c>
      <c r="I6" s="19" t="s">
        <v>697</v>
      </c>
      <c r="J6" s="3" t="s">
        <v>715</v>
      </c>
      <c r="K6" s="3" t="s">
        <v>716</v>
      </c>
      <c r="L6" s="3" t="s">
        <v>717</v>
      </c>
      <c r="M6" s="3" t="s">
        <v>717</v>
      </c>
      <c r="N6" s="3" t="s">
        <v>718</v>
      </c>
      <c r="O6" s="3" t="s">
        <v>719</v>
      </c>
      <c r="P6" s="3"/>
      <c r="Q6" s="3" t="s">
        <v>720</v>
      </c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3"/>
      <c r="B7" s="3"/>
      <c r="C7" s="3"/>
      <c r="D7" s="3"/>
      <c r="E7" s="3"/>
      <c r="F7" s="3"/>
      <c r="G7" s="3" t="s">
        <v>721</v>
      </c>
      <c r="H7" s="3" t="s">
        <v>722</v>
      </c>
      <c r="I7" s="19" t="s">
        <v>723</v>
      </c>
      <c r="J7" s="3" t="s">
        <v>724</v>
      </c>
      <c r="K7" s="3" t="s">
        <v>275</v>
      </c>
      <c r="L7" s="3" t="s">
        <v>725</v>
      </c>
      <c r="M7" s="3" t="s">
        <v>725</v>
      </c>
      <c r="N7" s="3" t="s">
        <v>726</v>
      </c>
      <c r="O7" s="3" t="s">
        <v>727</v>
      </c>
      <c r="P7" s="3"/>
      <c r="Q7" s="3" t="s">
        <v>728</v>
      </c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3"/>
      <c r="B8" s="3"/>
      <c r="C8" s="3"/>
      <c r="D8" s="3" t="s">
        <v>723</v>
      </c>
      <c r="E8" s="3" t="s">
        <v>723</v>
      </c>
      <c r="F8" s="3"/>
      <c r="G8" s="3" t="s">
        <v>729</v>
      </c>
      <c r="H8" s="3" t="s">
        <v>730</v>
      </c>
      <c r="I8" s="19" t="s">
        <v>731</v>
      </c>
      <c r="J8" s="3" t="s">
        <v>732</v>
      </c>
      <c r="K8" s="3" t="s">
        <v>196</v>
      </c>
      <c r="L8" s="3" t="s">
        <v>733</v>
      </c>
      <c r="M8" s="3" t="s">
        <v>734</v>
      </c>
      <c r="N8" s="3"/>
      <c r="O8" s="3" t="s">
        <v>723</v>
      </c>
      <c r="P8" s="3"/>
      <c r="Q8" s="3" t="s">
        <v>714</v>
      </c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3"/>
      <c r="B9" s="3"/>
      <c r="C9" s="3"/>
      <c r="D9" s="3" t="s">
        <v>735</v>
      </c>
      <c r="E9" s="3" t="s">
        <v>736</v>
      </c>
      <c r="F9" s="3" t="s">
        <v>737</v>
      </c>
      <c r="G9" s="3"/>
      <c r="H9" s="19" t="s">
        <v>738</v>
      </c>
      <c r="I9" s="3"/>
      <c r="J9" s="3" t="s">
        <v>697</v>
      </c>
      <c r="K9" s="3"/>
      <c r="L9" s="3" t="s">
        <v>697</v>
      </c>
      <c r="M9" s="3" t="s">
        <v>697</v>
      </c>
      <c r="N9" s="3"/>
      <c r="O9" s="3" t="s">
        <v>739</v>
      </c>
      <c r="P9" s="3" t="s">
        <v>740</v>
      </c>
      <c r="Q9" s="3" t="s">
        <v>741</v>
      </c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3"/>
      <c r="B10" s="3"/>
      <c r="C10" s="3"/>
      <c r="D10" s="63" t="s">
        <v>742</v>
      </c>
      <c r="E10" s="63" t="s">
        <v>742</v>
      </c>
      <c r="F10" s="63" t="s">
        <v>742</v>
      </c>
      <c r="G10" s="63" t="s">
        <v>742</v>
      </c>
      <c r="H10" s="3" t="s">
        <v>743</v>
      </c>
      <c r="I10" s="63" t="s">
        <v>742</v>
      </c>
      <c r="J10" s="3" t="s">
        <v>723</v>
      </c>
      <c r="K10" s="3"/>
      <c r="L10" s="3" t="s">
        <v>723</v>
      </c>
      <c r="M10" s="3" t="s">
        <v>723</v>
      </c>
      <c r="N10" s="63" t="s">
        <v>742</v>
      </c>
      <c r="O10" s="63" t="s">
        <v>742</v>
      </c>
      <c r="P10" s="63" t="s">
        <v>742</v>
      </c>
      <c r="Q10" s="3" t="s">
        <v>744</v>
      </c>
      <c r="R10" s="63" t="s">
        <v>745</v>
      </c>
      <c r="S10" s="63" t="s">
        <v>745</v>
      </c>
      <c r="T10" s="3"/>
      <c r="U10" s="3"/>
      <c r="V10" s="3"/>
      <c r="W10" s="3"/>
      <c r="X10" s="3"/>
      <c r="Y10" s="3"/>
      <c r="Z10" s="3"/>
    </row>
    <row r="11" ht="12.75" customHeight="1">
      <c r="A11" s="3"/>
      <c r="B11" s="3"/>
      <c r="C11" s="3"/>
      <c r="D11" s="3"/>
      <c r="E11" s="3"/>
      <c r="F11" s="63"/>
      <c r="G11" s="3"/>
      <c r="H11" s="3"/>
      <c r="I11" s="19"/>
      <c r="J11" s="3" t="s">
        <v>746</v>
      </c>
      <c r="K11" s="3"/>
      <c r="L11" s="3"/>
      <c r="M11" s="3"/>
      <c r="N11" s="3"/>
      <c r="O11" s="3"/>
      <c r="P11" s="63"/>
      <c r="Q11" s="3" t="s">
        <v>747</v>
      </c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3"/>
      <c r="B12" s="3"/>
      <c r="C12" s="3"/>
      <c r="D12" s="3" t="s">
        <v>748</v>
      </c>
      <c r="E12" s="3" t="s">
        <v>748</v>
      </c>
      <c r="F12" s="3" t="s">
        <v>748</v>
      </c>
      <c r="G12" s="3"/>
      <c r="H12" s="3"/>
      <c r="I12" s="3"/>
      <c r="J12" s="3"/>
      <c r="K12" s="3"/>
      <c r="L12" s="3"/>
      <c r="M12" s="3"/>
      <c r="N12" s="3"/>
      <c r="O12" s="3"/>
      <c r="P12" s="3" t="s">
        <v>748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"/>
      <c r="B13" s="3"/>
      <c r="C13" s="3"/>
      <c r="D13" s="3" t="s">
        <v>749</v>
      </c>
      <c r="E13" s="3" t="s">
        <v>749</v>
      </c>
      <c r="F13" s="3" t="s">
        <v>749</v>
      </c>
      <c r="G13" s="3"/>
      <c r="H13" s="3"/>
      <c r="I13" s="19"/>
      <c r="J13" s="63" t="s">
        <v>742</v>
      </c>
      <c r="K13" s="63" t="s">
        <v>742</v>
      </c>
      <c r="L13" s="63" t="s">
        <v>742</v>
      </c>
      <c r="M13" s="63" t="s">
        <v>742</v>
      </c>
      <c r="N13" s="3"/>
      <c r="O13" s="3"/>
      <c r="P13" s="3" t="s">
        <v>749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"/>
      <c r="B14" s="3"/>
      <c r="C14" s="3"/>
      <c r="D14" s="3" t="s">
        <v>750</v>
      </c>
      <c r="E14" s="3" t="s">
        <v>750</v>
      </c>
      <c r="F14" s="3" t="s">
        <v>750</v>
      </c>
      <c r="G14" s="3"/>
      <c r="H14" s="3"/>
      <c r="I14" s="3"/>
      <c r="J14" s="3"/>
      <c r="K14" s="3"/>
      <c r="L14" s="3"/>
      <c r="M14" s="3"/>
      <c r="N14" s="3"/>
      <c r="O14" s="3"/>
      <c r="P14" s="3" t="s">
        <v>750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8" t="s">
        <v>752</v>
      </c>
      <c r="B17" s="54">
        <v>1981.0</v>
      </c>
      <c r="C17" s="52">
        <v>1981.0833333333</v>
      </c>
      <c r="D17" s="54">
        <v>50.3288561132624</v>
      </c>
      <c r="E17" s="54">
        <v>36.6333333333333</v>
      </c>
      <c r="F17" s="54">
        <v>49.0791275532258</v>
      </c>
      <c r="G17" s="54">
        <v>396419.133333333</v>
      </c>
      <c r="H17" s="54">
        <v>16.91</v>
      </c>
      <c r="I17" s="54">
        <v>193398.666666667</v>
      </c>
      <c r="J17" s="54">
        <v>702.5</v>
      </c>
      <c r="K17" s="54">
        <v>91.53</v>
      </c>
      <c r="L17" s="54">
        <v>16949.3333333333</v>
      </c>
      <c r="M17" s="54">
        <v>9856.66666666667</v>
      </c>
      <c r="N17" s="54">
        <v>310.013333333333</v>
      </c>
      <c r="O17" s="54">
        <v>7.61713042676758</v>
      </c>
      <c r="P17" s="54">
        <v>47.4218726385735</v>
      </c>
      <c r="Q17" s="54">
        <v>15.3966666666667</v>
      </c>
      <c r="R17" s="54">
        <v>2246.42</v>
      </c>
      <c r="S17" s="54">
        <v>3.73333333333333</v>
      </c>
      <c r="T17" s="18">
        <v>0.28823</v>
      </c>
      <c r="U17" s="3"/>
      <c r="V17" s="3"/>
      <c r="W17" s="3"/>
      <c r="X17" s="3"/>
      <c r="Y17" s="3"/>
      <c r="Z17" s="3"/>
    </row>
    <row r="18" ht="12.75" customHeight="1">
      <c r="A18" s="18" t="s">
        <v>753</v>
      </c>
      <c r="B18" s="54">
        <v>1981.0</v>
      </c>
      <c r="C18" s="52">
        <v>1981.3333333333</v>
      </c>
      <c r="D18" s="54">
        <v>51.2367964113563</v>
      </c>
      <c r="E18" s="54">
        <v>38.7</v>
      </c>
      <c r="F18" s="54">
        <v>50.4009441146882</v>
      </c>
      <c r="G18" s="54">
        <v>400954.5</v>
      </c>
      <c r="H18" s="54">
        <v>18.51</v>
      </c>
      <c r="I18" s="54">
        <v>200021.0</v>
      </c>
      <c r="J18" s="54">
        <v>710.7</v>
      </c>
      <c r="K18" s="54">
        <v>92.8966666666667</v>
      </c>
      <c r="L18" s="54">
        <v>17186.3333333333</v>
      </c>
      <c r="M18" s="54">
        <v>10007.6666666667</v>
      </c>
      <c r="N18" s="54">
        <v>313.14</v>
      </c>
      <c r="O18" s="54">
        <v>7.21438290727369</v>
      </c>
      <c r="P18" s="54">
        <v>48.6990554198128</v>
      </c>
      <c r="Q18" s="54">
        <v>17.6066666666667</v>
      </c>
      <c r="R18" s="54">
        <v>2346.26</v>
      </c>
      <c r="S18" s="54">
        <v>3.8</v>
      </c>
      <c r="T18" s="18">
        <v>0.28779</v>
      </c>
      <c r="U18" s="3"/>
      <c r="V18" s="3"/>
      <c r="W18" s="3"/>
      <c r="X18" s="3"/>
      <c r="Y18" s="3"/>
      <c r="Z18" s="3"/>
    </row>
    <row r="19" ht="12.75" customHeight="1">
      <c r="A19" s="18" t="s">
        <v>754</v>
      </c>
      <c r="B19" s="54">
        <v>1981.0</v>
      </c>
      <c r="C19" s="52">
        <v>1981.5833333333</v>
      </c>
      <c r="D19" s="54">
        <v>52.0856459961104</v>
      </c>
      <c r="E19" s="54">
        <v>39.0666666666667</v>
      </c>
      <c r="F19" s="54">
        <v>51.861715285224</v>
      </c>
      <c r="G19" s="54">
        <v>396899.5</v>
      </c>
      <c r="H19" s="54">
        <v>20.1833333333333</v>
      </c>
      <c r="I19" s="54">
        <v>207566.666666667</v>
      </c>
      <c r="J19" s="54">
        <v>712.566666666667</v>
      </c>
      <c r="K19" s="54">
        <v>93.37</v>
      </c>
      <c r="L19" s="54">
        <v>17351.0</v>
      </c>
      <c r="M19" s="54">
        <v>10110.0</v>
      </c>
      <c r="N19" s="54">
        <v>306.193333333333</v>
      </c>
      <c r="O19" s="54">
        <v>7.41505541570849</v>
      </c>
      <c r="P19" s="54">
        <v>50.1105007297997</v>
      </c>
      <c r="Q19" s="54">
        <v>20.5533333333333</v>
      </c>
      <c r="R19" s="54">
        <v>2104.67666666667</v>
      </c>
      <c r="S19" s="54">
        <v>4.56666666666667</v>
      </c>
      <c r="T19" s="18">
        <v>0.28778</v>
      </c>
      <c r="U19" s="3"/>
      <c r="V19" s="3"/>
      <c r="W19" s="3"/>
      <c r="X19" s="3"/>
      <c r="Y19" s="3"/>
      <c r="Z19" s="3"/>
    </row>
    <row r="20" ht="12.75" customHeight="1">
      <c r="A20" s="18" t="s">
        <v>755</v>
      </c>
      <c r="B20" s="54">
        <v>1981.0</v>
      </c>
      <c r="C20" s="52">
        <v>1981.8333333333</v>
      </c>
      <c r="D20" s="54">
        <v>53.1418205590528</v>
      </c>
      <c r="E20" s="54">
        <v>38.8333333333333</v>
      </c>
      <c r="F20" s="54">
        <v>53.2306747381763</v>
      </c>
      <c r="G20" s="54">
        <v>394085.7</v>
      </c>
      <c r="H20" s="54">
        <v>16.12</v>
      </c>
      <c r="I20" s="54">
        <v>210979.666666667</v>
      </c>
      <c r="J20" s="54">
        <v>704.766666666667</v>
      </c>
      <c r="K20" s="54">
        <v>94.1133333333333</v>
      </c>
      <c r="L20" s="54">
        <v>17299.3333333333</v>
      </c>
      <c r="M20" s="54">
        <v>10145.3333333333</v>
      </c>
      <c r="N20" s="54">
        <v>297.206666666667</v>
      </c>
      <c r="O20" s="54">
        <v>8.30804430764501</v>
      </c>
      <c r="P20" s="54">
        <v>51.433234528498</v>
      </c>
      <c r="Q20" s="54">
        <v>19.0433333333333</v>
      </c>
      <c r="R20" s="54">
        <v>1936.31666666667</v>
      </c>
      <c r="S20" s="54">
        <v>4.6</v>
      </c>
      <c r="T20" s="18">
        <v>0.2882</v>
      </c>
      <c r="U20" s="3"/>
      <c r="V20" s="3"/>
      <c r="W20" s="3"/>
      <c r="X20" s="3"/>
      <c r="Y20" s="3"/>
      <c r="Z20" s="3"/>
    </row>
    <row r="21" ht="12.75" customHeight="1">
      <c r="A21" s="18" t="s">
        <v>756</v>
      </c>
      <c r="B21" s="54">
        <v>1982.0</v>
      </c>
      <c r="C21" s="52">
        <v>1982.0833333333</v>
      </c>
      <c r="D21" s="54">
        <v>54.295870758377</v>
      </c>
      <c r="E21" s="54">
        <v>38.8666666666667</v>
      </c>
      <c r="F21" s="54">
        <v>54.6572387338688</v>
      </c>
      <c r="G21" s="54">
        <v>389106.566666667</v>
      </c>
      <c r="H21" s="54">
        <v>14.8566666666667</v>
      </c>
      <c r="I21" s="54">
        <v>214187.666666667</v>
      </c>
      <c r="J21" s="54">
        <v>682.233333333333</v>
      </c>
      <c r="K21" s="54">
        <v>93.69</v>
      </c>
      <c r="L21" s="54">
        <v>17705.0</v>
      </c>
      <c r="M21" s="54">
        <v>10283.3333333333</v>
      </c>
      <c r="N21" s="54">
        <v>291.43</v>
      </c>
      <c r="O21" s="54">
        <v>9.10597040927387</v>
      </c>
      <c r="P21" s="54">
        <v>52.8116277373246</v>
      </c>
      <c r="Q21" s="54">
        <v>18.8633333333333</v>
      </c>
      <c r="R21" s="54">
        <v>1682.02666666667</v>
      </c>
      <c r="S21" s="54">
        <v>5.56666666666667</v>
      </c>
      <c r="T21" s="18">
        <v>0.28942</v>
      </c>
      <c r="U21" s="3"/>
      <c r="V21" s="3"/>
      <c r="W21" s="3"/>
      <c r="X21" s="3"/>
      <c r="Y21" s="3"/>
      <c r="Z21" s="3"/>
    </row>
    <row r="22" ht="12.75" customHeight="1">
      <c r="A22" s="18" t="s">
        <v>757</v>
      </c>
      <c r="B22" s="54">
        <v>1982.0</v>
      </c>
      <c r="C22" s="52">
        <v>1982.3333333333</v>
      </c>
      <c r="D22" s="54">
        <v>55.5848115083626</v>
      </c>
      <c r="E22" s="54">
        <v>38.2333333333333</v>
      </c>
      <c r="F22" s="54">
        <v>56.2146996273837</v>
      </c>
      <c r="G22" s="54">
        <v>383379.1</v>
      </c>
      <c r="H22" s="54">
        <v>15.74</v>
      </c>
      <c r="I22" s="54">
        <v>218285.666666667</v>
      </c>
      <c r="J22" s="54">
        <v>653.1</v>
      </c>
      <c r="K22" s="54">
        <v>91.9133333333333</v>
      </c>
      <c r="L22" s="54">
        <v>17239.3333333333</v>
      </c>
      <c r="M22" s="54">
        <v>10500.0</v>
      </c>
      <c r="N22" s="54">
        <v>286.87</v>
      </c>
      <c r="O22" s="54">
        <v>10.4350470610845</v>
      </c>
      <c r="P22" s="54">
        <v>54.3164978483861</v>
      </c>
      <c r="Q22" s="54">
        <v>19.1633333333333</v>
      </c>
      <c r="R22" s="54">
        <v>1479.55</v>
      </c>
      <c r="S22" s="54">
        <v>5.9</v>
      </c>
      <c r="T22" s="18">
        <v>0.29079</v>
      </c>
      <c r="U22" s="3"/>
      <c r="V22" s="3"/>
      <c r="W22" s="3"/>
      <c r="X22" s="3"/>
      <c r="Y22" s="3"/>
      <c r="Z22" s="3"/>
    </row>
    <row r="23" ht="12.75" customHeight="1">
      <c r="A23" s="18" t="s">
        <v>758</v>
      </c>
      <c r="B23" s="54">
        <v>1982.0</v>
      </c>
      <c r="C23" s="52">
        <v>1982.5833333333</v>
      </c>
      <c r="D23" s="54">
        <v>57.0462706585439</v>
      </c>
      <c r="E23" s="54">
        <v>37.8</v>
      </c>
      <c r="F23" s="54">
        <v>57.3668255044642</v>
      </c>
      <c r="G23" s="54">
        <v>380078.8</v>
      </c>
      <c r="H23" s="54">
        <v>14.3466666666667</v>
      </c>
      <c r="I23" s="54">
        <v>221189.333333333</v>
      </c>
      <c r="J23" s="54">
        <v>626.5</v>
      </c>
      <c r="K23" s="54">
        <v>92.5566666666667</v>
      </c>
      <c r="L23" s="54">
        <v>17353.0</v>
      </c>
      <c r="M23" s="54">
        <v>10690.3333333333</v>
      </c>
      <c r="N23" s="54">
        <v>282.006666666667</v>
      </c>
      <c r="O23" s="54">
        <v>12.0781028127541</v>
      </c>
      <c r="P23" s="54">
        <v>55.4297198906333</v>
      </c>
      <c r="Q23" s="54">
        <v>18.4766666666667</v>
      </c>
      <c r="R23" s="54">
        <v>1542.41</v>
      </c>
      <c r="S23" s="54">
        <v>4.76666666666667</v>
      </c>
      <c r="T23" s="18">
        <v>0.29268</v>
      </c>
      <c r="U23" s="3"/>
      <c r="V23" s="3"/>
      <c r="W23" s="3"/>
      <c r="X23" s="3"/>
      <c r="Y23" s="3"/>
      <c r="Z23" s="3"/>
    </row>
    <row r="24" ht="12.75" customHeight="1">
      <c r="A24" s="18" t="s">
        <v>759</v>
      </c>
      <c r="B24" s="54">
        <v>1982.0</v>
      </c>
      <c r="C24" s="52">
        <v>1982.8333333333</v>
      </c>
      <c r="D24" s="54">
        <v>58.4380235623611</v>
      </c>
      <c r="E24" s="54">
        <v>37.3</v>
      </c>
      <c r="F24" s="54">
        <v>58.3701884667375</v>
      </c>
      <c r="G24" s="54">
        <v>377735.133333333</v>
      </c>
      <c r="H24" s="54">
        <v>10.8866666666667</v>
      </c>
      <c r="I24" s="54">
        <v>225722.333333333</v>
      </c>
      <c r="J24" s="54">
        <v>618.966666666667</v>
      </c>
      <c r="K24" s="54">
        <v>94.47</v>
      </c>
      <c r="L24" s="54">
        <v>17379.6666666667</v>
      </c>
      <c r="M24" s="54">
        <v>10880.6666666667</v>
      </c>
      <c r="N24" s="54">
        <v>280.666666666667</v>
      </c>
      <c r="O24" s="54">
        <v>12.8547349747232</v>
      </c>
      <c r="P24" s="54">
        <v>56.3992022954619</v>
      </c>
      <c r="Q24" s="54">
        <v>15.05</v>
      </c>
      <c r="R24" s="54">
        <v>1856.81</v>
      </c>
      <c r="S24" s="54">
        <v>4.06666666666667</v>
      </c>
      <c r="T24" s="18">
        <v>0.29511</v>
      </c>
      <c r="U24" s="3"/>
      <c r="V24" s="3"/>
      <c r="W24" s="3"/>
      <c r="X24" s="3"/>
      <c r="Y24" s="3"/>
      <c r="Z24" s="3"/>
    </row>
    <row r="25" ht="12.75" customHeight="1">
      <c r="A25" s="18" t="s">
        <v>760</v>
      </c>
      <c r="B25" s="54">
        <v>1983.0</v>
      </c>
      <c r="C25" s="52">
        <v>1983.0833333333</v>
      </c>
      <c r="D25" s="54">
        <v>59.3569589361806</v>
      </c>
      <c r="E25" s="54">
        <v>37.2333333333333</v>
      </c>
      <c r="F25" s="54">
        <v>58.8449648680197</v>
      </c>
      <c r="G25" s="54">
        <v>384465.866666667</v>
      </c>
      <c r="H25" s="54">
        <v>9.55333333333333</v>
      </c>
      <c r="I25" s="54">
        <v>230702.666666667</v>
      </c>
      <c r="J25" s="54">
        <v>622.833333333333</v>
      </c>
      <c r="K25" s="54">
        <v>94.02</v>
      </c>
      <c r="L25" s="54">
        <v>17635.0</v>
      </c>
      <c r="M25" s="54">
        <v>11155.0</v>
      </c>
      <c r="N25" s="54">
        <v>284.11</v>
      </c>
      <c r="O25" s="54">
        <v>12.7287947958813</v>
      </c>
      <c r="P25" s="54">
        <v>56.8579469218611</v>
      </c>
      <c r="Q25" s="54">
        <v>13.7</v>
      </c>
      <c r="R25" s="54">
        <v>2092.63333333333</v>
      </c>
      <c r="S25" s="54">
        <v>3.6</v>
      </c>
      <c r="T25" s="18">
        <v>0.29848</v>
      </c>
      <c r="U25" s="3"/>
      <c r="V25" s="3"/>
      <c r="W25" s="3"/>
      <c r="X25" s="3"/>
      <c r="Y25" s="3"/>
      <c r="Z25" s="3"/>
    </row>
    <row r="26" ht="12.75" customHeight="1">
      <c r="A26" s="18" t="s">
        <v>761</v>
      </c>
      <c r="B26" s="54">
        <v>1983.0</v>
      </c>
      <c r="C26" s="52">
        <v>1983.3333333333</v>
      </c>
      <c r="D26" s="54">
        <v>60.1501650874996</v>
      </c>
      <c r="E26" s="54">
        <v>36.9666666666667</v>
      </c>
      <c r="F26" s="54">
        <v>59.5188726452132</v>
      </c>
      <c r="G26" s="54">
        <v>393101.433333333</v>
      </c>
      <c r="H26" s="54">
        <v>9.42</v>
      </c>
      <c r="I26" s="54">
        <v>233984.333333333</v>
      </c>
      <c r="J26" s="54">
        <v>630.5</v>
      </c>
      <c r="K26" s="54">
        <v>94.2166666666667</v>
      </c>
      <c r="L26" s="54">
        <v>17558.0</v>
      </c>
      <c r="M26" s="54">
        <v>11328.6666666667</v>
      </c>
      <c r="N26" s="54">
        <v>291.96</v>
      </c>
      <c r="O26" s="54">
        <v>12.4399500175179</v>
      </c>
      <c r="P26" s="54">
        <v>57.5090988549422</v>
      </c>
      <c r="Q26" s="54">
        <v>13.1333333333333</v>
      </c>
      <c r="R26" s="54">
        <v>2402.81</v>
      </c>
      <c r="S26" s="54">
        <v>3.23333333333333</v>
      </c>
      <c r="T26" s="18">
        <v>0.30028</v>
      </c>
      <c r="U26" s="3"/>
      <c r="V26" s="3"/>
      <c r="W26" s="3"/>
      <c r="X26" s="3"/>
      <c r="Y26" s="3"/>
      <c r="Z26" s="3"/>
    </row>
    <row r="27" ht="12.75" customHeight="1">
      <c r="A27" s="18" t="s">
        <v>762</v>
      </c>
      <c r="B27" s="54">
        <v>1983.0</v>
      </c>
      <c r="C27" s="52">
        <v>1983.5833333333</v>
      </c>
      <c r="D27" s="54">
        <v>60.9480980465814</v>
      </c>
      <c r="E27" s="54">
        <v>37.1333333333333</v>
      </c>
      <c r="F27" s="54">
        <v>60.4359143254832</v>
      </c>
      <c r="G27" s="54">
        <v>399538.633333333</v>
      </c>
      <c r="H27" s="54">
        <v>9.53333333333333</v>
      </c>
      <c r="I27" s="54">
        <v>238187.666666667</v>
      </c>
      <c r="J27" s="54">
        <v>633.4</v>
      </c>
      <c r="K27" s="54">
        <v>94.9533333333333</v>
      </c>
      <c r="L27" s="54">
        <v>17918.0</v>
      </c>
      <c r="M27" s="54">
        <v>11675.0</v>
      </c>
      <c r="N27" s="54">
        <v>286.943333333333</v>
      </c>
      <c r="O27" s="54">
        <v>11.7085740890781</v>
      </c>
      <c r="P27" s="54">
        <v>58.3951747885224</v>
      </c>
      <c r="Q27" s="54">
        <v>13.51</v>
      </c>
      <c r="R27" s="54">
        <v>2486.76333333333</v>
      </c>
      <c r="S27" s="54">
        <v>3.26666666666667</v>
      </c>
      <c r="T27" s="18">
        <v>0.3009</v>
      </c>
      <c r="U27" s="3"/>
      <c r="V27" s="3"/>
      <c r="W27" s="3"/>
      <c r="X27" s="3"/>
      <c r="Y27" s="3"/>
      <c r="Z27" s="3"/>
    </row>
    <row r="28" ht="12.75" customHeight="1">
      <c r="A28" s="18" t="s">
        <v>763</v>
      </c>
      <c r="B28" s="54">
        <v>1983.0</v>
      </c>
      <c r="C28" s="52">
        <v>1983.8333333333</v>
      </c>
      <c r="D28" s="54">
        <v>61.8285551567467</v>
      </c>
      <c r="E28" s="54">
        <v>37.2333333333333</v>
      </c>
      <c r="F28" s="54">
        <v>61.101594885421</v>
      </c>
      <c r="G28" s="54">
        <v>402874.5</v>
      </c>
      <c r="H28" s="54">
        <v>9.70666666666667</v>
      </c>
      <c r="I28" s="54">
        <v>241987.0</v>
      </c>
      <c r="J28" s="54">
        <v>618.633333333333</v>
      </c>
      <c r="K28" s="54">
        <v>94.4766666666667</v>
      </c>
      <c r="L28" s="54">
        <v>17847.3333333333</v>
      </c>
      <c r="M28" s="54">
        <v>11886.0</v>
      </c>
      <c r="N28" s="54">
        <v>281.423333333333</v>
      </c>
      <c r="O28" s="54">
        <v>11.143200525612</v>
      </c>
      <c r="P28" s="54">
        <v>59.0383773127952</v>
      </c>
      <c r="Q28" s="54">
        <v>12.83</v>
      </c>
      <c r="R28" s="54">
        <v>2484.77333333333</v>
      </c>
      <c r="S28" s="54">
        <v>3.23333333333333</v>
      </c>
      <c r="T28" s="18">
        <v>0.30034</v>
      </c>
      <c r="U28" s="3"/>
      <c r="V28" s="3"/>
      <c r="W28" s="3"/>
      <c r="X28" s="3"/>
      <c r="Y28" s="3"/>
      <c r="Z28" s="3"/>
    </row>
    <row r="29" ht="12.75" customHeight="1">
      <c r="A29" s="18" t="s">
        <v>764</v>
      </c>
      <c r="B29" s="54">
        <v>1984.0</v>
      </c>
      <c r="C29" s="52">
        <v>1984.0833333333</v>
      </c>
      <c r="D29" s="54">
        <v>62.6442069875528</v>
      </c>
      <c r="E29" s="54">
        <v>37.3666666666667</v>
      </c>
      <c r="F29" s="54">
        <v>62.0333333333333</v>
      </c>
      <c r="G29" s="54">
        <v>408868.4</v>
      </c>
      <c r="H29" s="54">
        <v>10.26</v>
      </c>
      <c r="I29" s="54">
        <v>244829.333333333</v>
      </c>
      <c r="J29" s="54">
        <v>597.6</v>
      </c>
      <c r="K29" s="54">
        <v>93.3266666666667</v>
      </c>
      <c r="L29" s="54">
        <v>17835.3333333333</v>
      </c>
      <c r="M29" s="54">
        <v>12068.0</v>
      </c>
      <c r="N29" s="54">
        <v>289.106666666667</v>
      </c>
      <c r="O29" s="54">
        <v>11.2931074780341</v>
      </c>
      <c r="P29" s="54">
        <v>59.7684458182184</v>
      </c>
      <c r="Q29" s="54">
        <v>12.63</v>
      </c>
      <c r="R29" s="54">
        <v>2423.60333333333</v>
      </c>
      <c r="S29" s="54">
        <v>3.53333333333333</v>
      </c>
      <c r="T29" s="18">
        <v>0.299</v>
      </c>
      <c r="U29" s="3"/>
      <c r="V29" s="3"/>
      <c r="W29" s="3"/>
      <c r="X29" s="3"/>
      <c r="Y29" s="3"/>
      <c r="Z29" s="3"/>
    </row>
    <row r="30" ht="12.75" customHeight="1">
      <c r="A30" s="18" t="s">
        <v>765</v>
      </c>
      <c r="B30" s="54">
        <v>1984.0</v>
      </c>
      <c r="C30" s="52">
        <v>1984.3333333333</v>
      </c>
      <c r="D30" s="54">
        <v>63.3280421573336</v>
      </c>
      <c r="E30" s="54">
        <v>37.5333333333333</v>
      </c>
      <c r="F30" s="54">
        <v>62.7</v>
      </c>
      <c r="G30" s="54">
        <v>417640.733333333</v>
      </c>
      <c r="H30" s="54">
        <v>11.4666666666667</v>
      </c>
      <c r="I30" s="54">
        <v>249210.0</v>
      </c>
      <c r="J30" s="54">
        <v>602.066666666667</v>
      </c>
      <c r="K30" s="54">
        <v>90.72</v>
      </c>
      <c r="L30" s="54">
        <v>17963.3333333333</v>
      </c>
      <c r="M30" s="54">
        <v>12315.3333333333</v>
      </c>
      <c r="N30" s="54">
        <v>287.75</v>
      </c>
      <c r="O30" s="54">
        <v>11.475850123369</v>
      </c>
      <c r="P30" s="54">
        <v>60.1693541682784</v>
      </c>
      <c r="Q30" s="54">
        <v>14.1</v>
      </c>
      <c r="R30" s="54">
        <v>2258.01</v>
      </c>
      <c r="S30" s="54">
        <v>3.9</v>
      </c>
      <c r="T30" s="18">
        <v>0.29751</v>
      </c>
      <c r="U30" s="3"/>
      <c r="V30" s="3"/>
      <c r="W30" s="3"/>
      <c r="X30" s="3"/>
      <c r="Y30" s="3"/>
      <c r="Z30" s="3"/>
    </row>
    <row r="31" ht="12.75" customHeight="1">
      <c r="A31" s="18" t="s">
        <v>766</v>
      </c>
      <c r="B31" s="54">
        <v>1984.0</v>
      </c>
      <c r="C31" s="52">
        <v>1984.5833333333</v>
      </c>
      <c r="D31" s="54">
        <v>63.9563640571508</v>
      </c>
      <c r="E31" s="54">
        <v>37.3</v>
      </c>
      <c r="F31" s="54">
        <v>63.1333333333333</v>
      </c>
      <c r="G31" s="54">
        <v>422075.566666667</v>
      </c>
      <c r="H31" s="54">
        <v>12.6366666666667</v>
      </c>
      <c r="I31" s="54">
        <v>254893.666666667</v>
      </c>
      <c r="J31" s="54">
        <v>612.3</v>
      </c>
      <c r="K31" s="54">
        <v>90.56</v>
      </c>
      <c r="L31" s="54">
        <v>17916.0</v>
      </c>
      <c r="M31" s="54">
        <v>12498.6666666667</v>
      </c>
      <c r="N31" s="54">
        <v>274.543333333333</v>
      </c>
      <c r="O31" s="54">
        <v>11.3473224561713</v>
      </c>
      <c r="P31" s="54">
        <v>60.6270821805514</v>
      </c>
      <c r="Q31" s="54">
        <v>14.4666666666667</v>
      </c>
      <c r="R31" s="54">
        <v>2307.15</v>
      </c>
      <c r="S31" s="54">
        <v>3.63333333333333</v>
      </c>
      <c r="T31" s="18">
        <v>0.29626</v>
      </c>
      <c r="U31" s="3"/>
      <c r="V31" s="3"/>
      <c r="W31" s="3"/>
      <c r="X31" s="3"/>
      <c r="Y31" s="3"/>
      <c r="Z31" s="3"/>
    </row>
    <row r="32" ht="12.75" customHeight="1">
      <c r="A32" s="18" t="s">
        <v>767</v>
      </c>
      <c r="B32" s="54">
        <v>1984.0</v>
      </c>
      <c r="C32" s="52">
        <v>1984.8333333333</v>
      </c>
      <c r="D32" s="54">
        <v>64.59506313527</v>
      </c>
      <c r="E32" s="54">
        <v>37.2333333333333</v>
      </c>
      <c r="F32" s="54">
        <v>63.5666666666667</v>
      </c>
      <c r="G32" s="54">
        <v>426281.666666667</v>
      </c>
      <c r="H32" s="54">
        <v>10.8833333333333</v>
      </c>
      <c r="I32" s="54">
        <v>260715.0</v>
      </c>
      <c r="J32" s="54">
        <v>616.9</v>
      </c>
      <c r="K32" s="54">
        <v>90.8833333333333</v>
      </c>
      <c r="L32" s="54">
        <v>17965.6666666667</v>
      </c>
      <c r="M32" s="54">
        <v>12726.6666666667</v>
      </c>
      <c r="N32" s="54">
        <v>265.04</v>
      </c>
      <c r="O32" s="54">
        <v>11.3166866286814</v>
      </c>
      <c r="P32" s="54">
        <v>61.2153896070029</v>
      </c>
      <c r="Q32" s="54">
        <v>13.2366666666667</v>
      </c>
      <c r="R32" s="54">
        <v>2374.04333333333</v>
      </c>
      <c r="S32" s="54">
        <v>3.6</v>
      </c>
      <c r="T32" s="18">
        <v>0.29524</v>
      </c>
      <c r="U32" s="3"/>
      <c r="V32" s="3"/>
      <c r="W32" s="3"/>
      <c r="X32" s="3"/>
      <c r="Y32" s="3"/>
      <c r="Z32" s="3"/>
    </row>
    <row r="33" ht="12.75" customHeight="1">
      <c r="A33" s="18" t="s">
        <v>768</v>
      </c>
      <c r="B33" s="54">
        <v>1985.0</v>
      </c>
      <c r="C33" s="52">
        <v>1985.0833333333</v>
      </c>
      <c r="D33" s="54">
        <v>65.330750685412</v>
      </c>
      <c r="E33" s="54">
        <v>37.4333333333333</v>
      </c>
      <c r="F33" s="54">
        <v>64.2666666666667</v>
      </c>
      <c r="G33" s="54">
        <v>431563.5</v>
      </c>
      <c r="H33" s="54">
        <v>10.5966666666667</v>
      </c>
      <c r="I33" s="54">
        <v>267472.333333333</v>
      </c>
      <c r="J33" s="54">
        <v>631.366666666667</v>
      </c>
      <c r="K33" s="54">
        <v>89.79</v>
      </c>
      <c r="L33" s="54">
        <v>18206.3333333333</v>
      </c>
      <c r="M33" s="54">
        <v>12944.0</v>
      </c>
      <c r="N33" s="54">
        <v>257.466666666667</v>
      </c>
      <c r="O33" s="54">
        <v>10.8297768427709</v>
      </c>
      <c r="P33" s="54">
        <v>61.9138103603325</v>
      </c>
      <c r="Q33" s="54">
        <v>12.8133333333333</v>
      </c>
      <c r="R33" s="54">
        <v>2600.94666666667</v>
      </c>
      <c r="S33" s="54">
        <v>3.46666666666667</v>
      </c>
      <c r="T33" s="18">
        <v>0.29483</v>
      </c>
      <c r="U33" s="3"/>
      <c r="V33" s="3"/>
      <c r="W33" s="3"/>
      <c r="X33" s="3"/>
      <c r="Y33" s="3"/>
      <c r="Z33" s="3"/>
    </row>
    <row r="34" ht="12.75" customHeight="1">
      <c r="A34" s="18" t="s">
        <v>769</v>
      </c>
      <c r="B34" s="54">
        <v>1985.0</v>
      </c>
      <c r="C34" s="52">
        <v>1985.3333333333</v>
      </c>
      <c r="D34" s="54">
        <v>65.9964580505128</v>
      </c>
      <c r="E34" s="54">
        <v>37.5</v>
      </c>
      <c r="F34" s="54">
        <v>64.7666666666667</v>
      </c>
      <c r="G34" s="54">
        <v>433807.133333333</v>
      </c>
      <c r="H34" s="54">
        <v>9.63666666666667</v>
      </c>
      <c r="I34" s="54">
        <v>273897.666666667</v>
      </c>
      <c r="J34" s="54">
        <v>643.466666666667</v>
      </c>
      <c r="K34" s="54">
        <v>87.84</v>
      </c>
      <c r="L34" s="54">
        <v>18628.0</v>
      </c>
      <c r="M34" s="54">
        <v>13185.3333333333</v>
      </c>
      <c r="N34" s="54">
        <v>259.876666666667</v>
      </c>
      <c r="O34" s="54">
        <v>10.6794273999234</v>
      </c>
      <c r="P34" s="54">
        <v>62.5608401532864</v>
      </c>
      <c r="Q34" s="54">
        <v>12.3466666666667</v>
      </c>
      <c r="R34" s="54">
        <v>2694.70666666667</v>
      </c>
      <c r="S34" s="54">
        <v>3.26666666666667</v>
      </c>
      <c r="T34" s="18">
        <v>0.29418</v>
      </c>
      <c r="U34" s="3"/>
      <c r="V34" s="3"/>
      <c r="W34" s="3"/>
      <c r="X34" s="3"/>
      <c r="Y34" s="3"/>
      <c r="Z34" s="3"/>
    </row>
    <row r="35" ht="12.75" customHeight="1">
      <c r="A35" s="18" t="s">
        <v>770</v>
      </c>
      <c r="B35" s="54">
        <v>1985.0</v>
      </c>
      <c r="C35" s="52">
        <v>1985.5833333333</v>
      </c>
      <c r="D35" s="54">
        <v>66.6042731626144</v>
      </c>
      <c r="E35" s="54">
        <v>37.9333333333333</v>
      </c>
      <c r="F35" s="54">
        <v>65.3</v>
      </c>
      <c r="G35" s="54">
        <v>439371.066666667</v>
      </c>
      <c r="H35" s="54">
        <v>9.27333333333333</v>
      </c>
      <c r="I35" s="54">
        <v>280733.666666667</v>
      </c>
      <c r="J35" s="54">
        <v>645.0</v>
      </c>
      <c r="K35" s="54">
        <v>87.2433333333333</v>
      </c>
      <c r="L35" s="54">
        <v>18714.0</v>
      </c>
      <c r="M35" s="54">
        <v>13414.6666666667</v>
      </c>
      <c r="N35" s="54">
        <v>251.3</v>
      </c>
      <c r="O35" s="54">
        <v>10.2868103022747</v>
      </c>
      <c r="P35" s="54">
        <v>63.1228723274682</v>
      </c>
      <c r="Q35" s="54">
        <v>11.79</v>
      </c>
      <c r="R35" s="54">
        <v>2743.61</v>
      </c>
      <c r="S35" s="54">
        <v>3.3</v>
      </c>
      <c r="T35" s="18">
        <v>0.29368</v>
      </c>
      <c r="U35" s="3"/>
      <c r="V35" s="3"/>
      <c r="W35" s="3"/>
      <c r="X35" s="3"/>
      <c r="Y35" s="3"/>
      <c r="Z35" s="3"/>
    </row>
    <row r="36" ht="12.75" customHeight="1">
      <c r="A36" s="18" t="s">
        <v>771</v>
      </c>
      <c r="B36" s="54">
        <v>1985.0</v>
      </c>
      <c r="C36" s="52">
        <v>1985.8333333333</v>
      </c>
      <c r="D36" s="54">
        <v>67.3183272637633</v>
      </c>
      <c r="E36" s="54">
        <v>38.5666666666667</v>
      </c>
      <c r="F36" s="54">
        <v>65.9</v>
      </c>
      <c r="G36" s="54">
        <v>449058.333333333</v>
      </c>
      <c r="H36" s="54">
        <v>9.08</v>
      </c>
      <c r="I36" s="54">
        <v>288292.333333333</v>
      </c>
      <c r="J36" s="54">
        <v>652.166666666667</v>
      </c>
      <c r="K36" s="54">
        <v>84.2</v>
      </c>
      <c r="L36" s="54">
        <v>19481.0</v>
      </c>
      <c r="M36" s="54">
        <v>13732.0</v>
      </c>
      <c r="N36" s="54">
        <v>251.353333333333</v>
      </c>
      <c r="O36" s="54">
        <v>10.2339242044353</v>
      </c>
      <c r="P36" s="54">
        <v>63.7572886526173</v>
      </c>
      <c r="Q36" s="54">
        <v>11.7733333333333</v>
      </c>
      <c r="R36" s="54">
        <v>2810.87333333333</v>
      </c>
      <c r="S36" s="54">
        <v>3.16666666666667</v>
      </c>
      <c r="T36" s="18">
        <v>0.29331</v>
      </c>
      <c r="U36" s="3"/>
      <c r="V36" s="3"/>
      <c r="W36" s="3"/>
      <c r="X36" s="3"/>
      <c r="Y36" s="3"/>
      <c r="Z36" s="3"/>
    </row>
    <row r="37" ht="12.75" customHeight="1">
      <c r="A37" s="18" t="s">
        <v>772</v>
      </c>
      <c r="B37" s="54">
        <v>1986.0</v>
      </c>
      <c r="C37" s="52">
        <v>1986.0833333333</v>
      </c>
      <c r="D37" s="54">
        <v>68.0551729143644</v>
      </c>
      <c r="E37" s="54">
        <v>39.8333333333333</v>
      </c>
      <c r="F37" s="54">
        <v>66.5666666666667</v>
      </c>
      <c r="G37" s="54">
        <v>451620.733333333</v>
      </c>
      <c r="H37" s="54">
        <v>10.87</v>
      </c>
      <c r="I37" s="54">
        <v>294086.666666667</v>
      </c>
      <c r="J37" s="54">
        <v>664.0</v>
      </c>
      <c r="K37" s="54">
        <v>81.3266666666667</v>
      </c>
      <c r="L37" s="54">
        <v>19762.3333333333</v>
      </c>
      <c r="M37" s="54">
        <v>14041.0</v>
      </c>
      <c r="N37" s="54">
        <v>223.51</v>
      </c>
      <c r="O37" s="54">
        <v>9.82713834993688</v>
      </c>
      <c r="P37" s="54">
        <v>64.5671402107899</v>
      </c>
      <c r="Q37" s="54">
        <v>11.7566666666667</v>
      </c>
      <c r="R37" s="54">
        <v>2915.35</v>
      </c>
      <c r="S37" s="54">
        <v>3.03333333333333</v>
      </c>
      <c r="T37" s="18">
        <v>0.29347</v>
      </c>
      <c r="U37" s="3"/>
      <c r="V37" s="3"/>
      <c r="W37" s="3"/>
      <c r="X37" s="3"/>
      <c r="Y37" s="3"/>
      <c r="Z37" s="3"/>
    </row>
    <row r="38" ht="12.75" customHeight="1">
      <c r="A38" s="18" t="s">
        <v>773</v>
      </c>
      <c r="B38" s="54">
        <v>1986.0</v>
      </c>
      <c r="C38" s="52">
        <v>1986.3333333333</v>
      </c>
      <c r="D38" s="54">
        <v>68.7429887498247</v>
      </c>
      <c r="E38" s="54">
        <v>40.9</v>
      </c>
      <c r="F38" s="54">
        <v>67.5</v>
      </c>
      <c r="G38" s="54">
        <v>451076.033333333</v>
      </c>
      <c r="H38" s="54">
        <v>8.84666666666667</v>
      </c>
      <c r="I38" s="54">
        <v>302344.333333333</v>
      </c>
      <c r="J38" s="54">
        <v>664.733333333333</v>
      </c>
      <c r="K38" s="54">
        <v>81.4333333333333</v>
      </c>
      <c r="L38" s="54">
        <v>19939.3333333333</v>
      </c>
      <c r="M38" s="54">
        <v>14238.3333333333</v>
      </c>
      <c r="N38" s="54">
        <v>219.153333333333</v>
      </c>
      <c r="O38" s="54">
        <v>9.61594628299001</v>
      </c>
      <c r="P38" s="54">
        <v>65.0139474132191</v>
      </c>
      <c r="Q38" s="54">
        <v>10.8633333333333</v>
      </c>
      <c r="R38" s="54">
        <v>3095.45333333333</v>
      </c>
      <c r="S38" s="54">
        <v>2.96666666666667</v>
      </c>
      <c r="T38" s="18">
        <v>0.29319</v>
      </c>
      <c r="U38" s="3"/>
      <c r="V38" s="3"/>
      <c r="W38" s="3"/>
      <c r="X38" s="3"/>
      <c r="Y38" s="3"/>
      <c r="Z38" s="3"/>
    </row>
    <row r="39" ht="12.75" customHeight="1">
      <c r="A39" s="18" t="s">
        <v>774</v>
      </c>
      <c r="B39" s="54">
        <v>1986.0</v>
      </c>
      <c r="C39" s="52">
        <v>1986.5833333333</v>
      </c>
      <c r="D39" s="54">
        <v>69.3468742733486</v>
      </c>
      <c r="E39" s="54">
        <v>42.0666666666667</v>
      </c>
      <c r="F39" s="54">
        <v>68.4</v>
      </c>
      <c r="G39" s="54">
        <v>452380.9</v>
      </c>
      <c r="H39" s="54">
        <v>8.61333333333334</v>
      </c>
      <c r="I39" s="54">
        <v>309914.666666667</v>
      </c>
      <c r="J39" s="54">
        <v>652.7</v>
      </c>
      <c r="K39" s="54">
        <v>80.3166666666667</v>
      </c>
      <c r="L39" s="54">
        <v>19904.6666666667</v>
      </c>
      <c r="M39" s="54">
        <v>14457.0</v>
      </c>
      <c r="N39" s="54">
        <v>215.306666666667</v>
      </c>
      <c r="O39" s="54">
        <v>9.51969372575693</v>
      </c>
      <c r="P39" s="54">
        <v>65.7469999407356</v>
      </c>
      <c r="Q39" s="54">
        <v>11.0533333333333</v>
      </c>
      <c r="R39" s="54">
        <v>2980.94333333333</v>
      </c>
      <c r="S39" s="54">
        <v>3.0</v>
      </c>
      <c r="T39" s="18">
        <v>0.29286</v>
      </c>
      <c r="U39" s="3"/>
      <c r="V39" s="3"/>
      <c r="W39" s="3"/>
      <c r="X39" s="3"/>
      <c r="Y39" s="3"/>
      <c r="Z39" s="3"/>
    </row>
    <row r="40" ht="12.75" customHeight="1">
      <c r="A40" s="18" t="s">
        <v>775</v>
      </c>
      <c r="B40" s="54">
        <v>1986.0</v>
      </c>
      <c r="C40" s="52">
        <v>1986.8333333333</v>
      </c>
      <c r="D40" s="54">
        <v>69.9933167869356</v>
      </c>
      <c r="E40" s="54">
        <v>43.9666666666667</v>
      </c>
      <c r="F40" s="54">
        <v>69.3333333333333</v>
      </c>
      <c r="G40" s="54">
        <v>452738.366666667</v>
      </c>
      <c r="H40" s="54">
        <v>8.52666666666667</v>
      </c>
      <c r="I40" s="54">
        <v>319431.666666667</v>
      </c>
      <c r="J40" s="54">
        <v>672.9</v>
      </c>
      <c r="K40" s="54">
        <v>80.3833333333333</v>
      </c>
      <c r="L40" s="54">
        <v>20353.0</v>
      </c>
      <c r="M40" s="54">
        <v>14727.0</v>
      </c>
      <c r="N40" s="54">
        <v>218.796666666667</v>
      </c>
      <c r="O40" s="54">
        <v>9.41656476991312</v>
      </c>
      <c r="P40" s="54">
        <v>66.5712935250724</v>
      </c>
      <c r="Q40" s="54">
        <v>11.2233333333333</v>
      </c>
      <c r="R40" s="54">
        <v>3050.62333333333</v>
      </c>
      <c r="S40" s="54">
        <v>2.9</v>
      </c>
      <c r="T40" s="18">
        <v>0.29248</v>
      </c>
      <c r="U40" s="3"/>
      <c r="V40" s="3"/>
      <c r="W40" s="3"/>
      <c r="X40" s="3"/>
      <c r="Y40" s="3"/>
      <c r="Z40" s="3"/>
    </row>
    <row r="41" ht="12.75" customHeight="1">
      <c r="A41" s="18" t="s">
        <v>776</v>
      </c>
      <c r="B41" s="54">
        <v>1987.0</v>
      </c>
      <c r="C41" s="52">
        <v>1987.0833333333</v>
      </c>
      <c r="D41" s="54">
        <v>70.6242985996239</v>
      </c>
      <c r="E41" s="54">
        <v>46.0</v>
      </c>
      <c r="F41" s="54">
        <v>69.9333333333333</v>
      </c>
      <c r="G41" s="54">
        <v>462322.2</v>
      </c>
      <c r="H41" s="54">
        <v>7.49</v>
      </c>
      <c r="I41" s="54">
        <v>329243.333333333</v>
      </c>
      <c r="J41" s="54">
        <v>694.933333333333</v>
      </c>
      <c r="K41" s="54">
        <v>81.9366666666667</v>
      </c>
      <c r="L41" s="54">
        <v>20230.0</v>
      </c>
      <c r="M41" s="54">
        <v>14945.0</v>
      </c>
      <c r="N41" s="54">
        <v>232.696666666667</v>
      </c>
      <c r="O41" s="54">
        <v>9.46737473299137</v>
      </c>
      <c r="P41" s="54">
        <v>67.1526646050887</v>
      </c>
      <c r="Q41" s="54">
        <v>10.5033333333333</v>
      </c>
      <c r="R41" s="54">
        <v>3529.08333333333</v>
      </c>
      <c r="S41" s="54">
        <v>2.5</v>
      </c>
      <c r="T41" s="18">
        <v>0.29243</v>
      </c>
      <c r="U41" s="3"/>
      <c r="V41" s="3"/>
      <c r="W41" s="3"/>
      <c r="X41" s="3"/>
      <c r="Y41" s="3"/>
      <c r="Z41" s="3"/>
    </row>
    <row r="42" ht="12.75" customHeight="1">
      <c r="A42" s="18" t="s">
        <v>777</v>
      </c>
      <c r="B42" s="54">
        <v>1987.0</v>
      </c>
      <c r="C42" s="52">
        <v>1987.3333333333</v>
      </c>
      <c r="D42" s="54">
        <v>71.2992331105085</v>
      </c>
      <c r="E42" s="54">
        <v>48.3</v>
      </c>
      <c r="F42" s="54">
        <v>70.6666666666667</v>
      </c>
      <c r="G42" s="54">
        <v>467277.8</v>
      </c>
      <c r="H42" s="54">
        <v>8.46333333333333</v>
      </c>
      <c r="I42" s="54">
        <v>338850.666666667</v>
      </c>
      <c r="J42" s="54">
        <v>718.966666666667</v>
      </c>
      <c r="K42" s="54">
        <v>81.2966666666667</v>
      </c>
      <c r="L42" s="54">
        <v>20849.0</v>
      </c>
      <c r="M42" s="54">
        <v>15311.3333333333</v>
      </c>
      <c r="N42" s="54">
        <v>245.566666666667</v>
      </c>
      <c r="O42" s="54">
        <v>9.0419287616458</v>
      </c>
      <c r="P42" s="54">
        <v>68.0278858485671</v>
      </c>
      <c r="Q42" s="54">
        <v>10.8966666666667</v>
      </c>
      <c r="R42" s="54">
        <v>3714.05666666667</v>
      </c>
      <c r="S42" s="54">
        <v>2.43333333333333</v>
      </c>
      <c r="T42" s="18">
        <v>0.29168</v>
      </c>
      <c r="U42" s="3"/>
      <c r="V42" s="3"/>
      <c r="W42" s="3"/>
      <c r="X42" s="3"/>
      <c r="Y42" s="3"/>
      <c r="Z42" s="3"/>
    </row>
    <row r="43" ht="12.75" customHeight="1">
      <c r="A43" s="18" t="s">
        <v>778</v>
      </c>
      <c r="B43" s="54">
        <v>1987.0</v>
      </c>
      <c r="C43" s="52">
        <v>1987.5833333333</v>
      </c>
      <c r="D43" s="54">
        <v>71.8452726959548</v>
      </c>
      <c r="E43" s="54">
        <v>49.0</v>
      </c>
      <c r="F43" s="54">
        <v>71.4333333333333</v>
      </c>
      <c r="G43" s="54">
        <v>475283.333333333</v>
      </c>
      <c r="H43" s="54">
        <v>9.19</v>
      </c>
      <c r="I43" s="54">
        <v>346717.666666667</v>
      </c>
      <c r="J43" s="54">
        <v>734.966666666667</v>
      </c>
      <c r="K43" s="54">
        <v>82.19</v>
      </c>
      <c r="L43" s="54">
        <v>21562.6666666667</v>
      </c>
      <c r="M43" s="54">
        <v>15630.3333333333</v>
      </c>
      <c r="N43" s="54">
        <v>251.906666666667</v>
      </c>
      <c r="O43" s="54">
        <v>8.57353668154246</v>
      </c>
      <c r="P43" s="54">
        <v>68.7444287967305</v>
      </c>
      <c r="Q43" s="54">
        <v>11.49</v>
      </c>
      <c r="R43" s="54">
        <v>3975.44</v>
      </c>
      <c r="S43" s="54">
        <v>2.6</v>
      </c>
      <c r="T43" s="18">
        <v>0.29063</v>
      </c>
      <c r="U43" s="3"/>
      <c r="V43" s="3"/>
      <c r="W43" s="3"/>
      <c r="X43" s="3"/>
      <c r="Y43" s="3"/>
      <c r="Z43" s="3"/>
    </row>
    <row r="44" ht="12.75" customHeight="1">
      <c r="A44" s="18" t="s">
        <v>779</v>
      </c>
      <c r="B44" s="54">
        <v>1987.0</v>
      </c>
      <c r="C44" s="52">
        <v>1987.8333333333</v>
      </c>
      <c r="D44" s="54">
        <v>72.4935085246568</v>
      </c>
      <c r="E44" s="54">
        <v>49.4333333333333</v>
      </c>
      <c r="F44" s="54">
        <v>72.1333333333333</v>
      </c>
      <c r="G44" s="54">
        <v>481188.233333333</v>
      </c>
      <c r="H44" s="54">
        <v>8.46666666666667</v>
      </c>
      <c r="I44" s="54">
        <v>349763.0</v>
      </c>
      <c r="J44" s="54">
        <v>756.8</v>
      </c>
      <c r="K44" s="54">
        <v>81.5133333333333</v>
      </c>
      <c r="L44" s="54">
        <v>21743.3333333333</v>
      </c>
      <c r="M44" s="54">
        <v>15901.6666666667</v>
      </c>
      <c r="N44" s="54">
        <v>248.243333333333</v>
      </c>
      <c r="O44" s="54">
        <v>8.13852287793762</v>
      </c>
      <c r="P44" s="54">
        <v>69.3843254166678</v>
      </c>
      <c r="Q44" s="54">
        <v>11.6733333333333</v>
      </c>
      <c r="R44" s="54">
        <v>3052.55333333333</v>
      </c>
      <c r="S44" s="54">
        <v>3.16666666666667</v>
      </c>
      <c r="T44" s="18">
        <v>0.28926</v>
      </c>
      <c r="U44" s="3"/>
      <c r="V44" s="3"/>
      <c r="W44" s="3"/>
      <c r="X44" s="3"/>
      <c r="Y44" s="3"/>
      <c r="Z44" s="3"/>
    </row>
    <row r="45" ht="12.75" customHeight="1">
      <c r="A45" s="18" t="s">
        <v>780</v>
      </c>
      <c r="B45" s="54">
        <v>1988.0</v>
      </c>
      <c r="C45" s="52">
        <v>1988.0833333333</v>
      </c>
      <c r="D45" s="54">
        <v>73.1690371728538</v>
      </c>
      <c r="E45" s="54">
        <v>50.1333333333333</v>
      </c>
      <c r="F45" s="54">
        <v>72.8</v>
      </c>
      <c r="G45" s="54">
        <v>486048.733333333</v>
      </c>
      <c r="H45" s="54">
        <v>8.66333333333333</v>
      </c>
      <c r="I45" s="54">
        <v>355933.0</v>
      </c>
      <c r="J45" s="54">
        <v>759.5</v>
      </c>
      <c r="K45" s="54">
        <v>83.5766666666667</v>
      </c>
      <c r="L45" s="54">
        <v>21573.0</v>
      </c>
      <c r="M45" s="54">
        <v>16208.0</v>
      </c>
      <c r="N45" s="54">
        <v>257.09</v>
      </c>
      <c r="O45" s="54">
        <v>7.85594756632093</v>
      </c>
      <c r="P45" s="54">
        <v>69.8995203707099</v>
      </c>
      <c r="Q45" s="54">
        <v>11.4333333333333</v>
      </c>
      <c r="R45" s="54">
        <v>3191.94666666667</v>
      </c>
      <c r="S45" s="54">
        <v>3.06666666666667</v>
      </c>
      <c r="T45" s="18">
        <v>0.28796</v>
      </c>
      <c r="U45" s="3"/>
      <c r="V45" s="3"/>
      <c r="W45" s="3"/>
      <c r="X45" s="3"/>
      <c r="Y45" s="3"/>
      <c r="Z45" s="3"/>
    </row>
    <row r="46" ht="12.75" customHeight="1">
      <c r="A46" s="18" t="s">
        <v>781</v>
      </c>
      <c r="B46" s="54">
        <v>1988.0</v>
      </c>
      <c r="C46" s="52">
        <v>1988.3333333333</v>
      </c>
      <c r="D46" s="54">
        <v>73.8972713344993</v>
      </c>
      <c r="E46" s="54">
        <v>52.0</v>
      </c>
      <c r="F46" s="54">
        <v>73.5333333333333</v>
      </c>
      <c r="G46" s="54">
        <v>492046.333333333</v>
      </c>
      <c r="H46" s="54">
        <v>9.20666666666667</v>
      </c>
      <c r="I46" s="54">
        <v>366048.666666667</v>
      </c>
      <c r="J46" s="54">
        <v>757.433333333333</v>
      </c>
      <c r="K46" s="54">
        <v>86.0066666666667</v>
      </c>
      <c r="L46" s="54">
        <v>21884.6666666667</v>
      </c>
      <c r="M46" s="54">
        <v>16499.6666666667</v>
      </c>
      <c r="N46" s="54">
        <v>276.376666666667</v>
      </c>
      <c r="O46" s="54">
        <v>7.73096313707941</v>
      </c>
      <c r="P46" s="54">
        <v>70.7090877096583</v>
      </c>
      <c r="Q46" s="54">
        <v>11.2466666666667</v>
      </c>
      <c r="R46" s="54">
        <v>3343.49</v>
      </c>
      <c r="S46" s="54">
        <v>3.13333333333333</v>
      </c>
      <c r="T46" s="18">
        <v>0.28651</v>
      </c>
      <c r="U46" s="3"/>
      <c r="V46" s="3"/>
      <c r="W46" s="3"/>
      <c r="X46" s="3"/>
      <c r="Y46" s="3"/>
      <c r="Z46" s="3"/>
    </row>
    <row r="47" ht="12.75" customHeight="1">
      <c r="A47" s="18" t="s">
        <v>782</v>
      </c>
      <c r="B47" s="54">
        <v>1988.0</v>
      </c>
      <c r="C47" s="52">
        <v>1988.5833333333</v>
      </c>
      <c r="D47" s="54">
        <v>74.7668084531287</v>
      </c>
      <c r="E47" s="54">
        <v>53.1</v>
      </c>
      <c r="F47" s="54">
        <v>74.3666666666667</v>
      </c>
      <c r="G47" s="54">
        <v>494110.1</v>
      </c>
      <c r="H47" s="54">
        <v>10.0333333333333</v>
      </c>
      <c r="I47" s="54">
        <v>379716.666666667</v>
      </c>
      <c r="J47" s="54">
        <v>771.3</v>
      </c>
      <c r="K47" s="54">
        <v>88.14</v>
      </c>
      <c r="L47" s="54">
        <v>22581.3333333333</v>
      </c>
      <c r="M47" s="54">
        <v>16846.3333333333</v>
      </c>
      <c r="N47" s="54">
        <v>266.856666666667</v>
      </c>
      <c r="O47" s="54">
        <v>7.88708074610734</v>
      </c>
      <c r="P47" s="54">
        <v>71.4809626787814</v>
      </c>
      <c r="Q47" s="54">
        <v>11.8266666666667</v>
      </c>
      <c r="R47" s="54">
        <v>3315.42</v>
      </c>
      <c r="S47" s="54">
        <v>3.26666666666667</v>
      </c>
      <c r="T47" s="18">
        <v>0.28527</v>
      </c>
      <c r="U47" s="3"/>
      <c r="V47" s="3"/>
      <c r="W47" s="3"/>
      <c r="X47" s="3"/>
      <c r="Y47" s="3"/>
      <c r="Z47" s="3"/>
    </row>
    <row r="48" ht="12.75" customHeight="1">
      <c r="A48" s="18" t="s">
        <v>783</v>
      </c>
      <c r="B48" s="54">
        <v>1988.0</v>
      </c>
      <c r="C48" s="52">
        <v>1988.8333333333</v>
      </c>
      <c r="D48" s="54">
        <v>75.8885219458578</v>
      </c>
      <c r="E48" s="54">
        <v>54.3666666666667</v>
      </c>
      <c r="F48" s="54">
        <v>75.2666666666667</v>
      </c>
      <c r="G48" s="54">
        <v>498135.933333333</v>
      </c>
      <c r="H48" s="54">
        <v>10.84</v>
      </c>
      <c r="I48" s="54">
        <v>392140.666666667</v>
      </c>
      <c r="J48" s="54">
        <v>776.1</v>
      </c>
      <c r="K48" s="54">
        <v>87.95</v>
      </c>
      <c r="L48" s="54">
        <v>22947.6666666667</v>
      </c>
      <c r="M48" s="54">
        <v>17156.0</v>
      </c>
      <c r="N48" s="54">
        <v>268.033333333333</v>
      </c>
      <c r="O48" s="54">
        <v>7.58503210461511</v>
      </c>
      <c r="P48" s="54">
        <v>72.2342220780256</v>
      </c>
      <c r="Q48" s="54">
        <v>11.9</v>
      </c>
      <c r="R48" s="54">
        <v>3360.06333333333</v>
      </c>
      <c r="S48" s="54">
        <v>3.33333333333333</v>
      </c>
      <c r="T48" s="18">
        <v>0.28426</v>
      </c>
      <c r="U48" s="3"/>
      <c r="V48" s="3"/>
      <c r="W48" s="3"/>
      <c r="X48" s="3"/>
      <c r="Y48" s="3"/>
      <c r="Z48" s="3"/>
    </row>
    <row r="49" ht="12.75" customHeight="1">
      <c r="A49" s="18" t="s">
        <v>784</v>
      </c>
      <c r="B49" s="54">
        <v>1989.0</v>
      </c>
      <c r="C49" s="52">
        <v>1989.0833333333</v>
      </c>
      <c r="D49" s="54">
        <v>76.9180955244188</v>
      </c>
      <c r="E49" s="54">
        <v>55.4666666666667</v>
      </c>
      <c r="F49" s="54">
        <v>76.0666666666667</v>
      </c>
      <c r="G49" s="54">
        <v>503228.233333333</v>
      </c>
      <c r="H49" s="54">
        <v>11.88</v>
      </c>
      <c r="I49" s="54">
        <v>404234.0</v>
      </c>
      <c r="J49" s="54">
        <v>791.8</v>
      </c>
      <c r="K49" s="54">
        <v>89.51</v>
      </c>
      <c r="L49" s="54">
        <v>23148.6666666667</v>
      </c>
      <c r="M49" s="54">
        <v>17411.3333333333</v>
      </c>
      <c r="N49" s="54">
        <v>285.39</v>
      </c>
      <c r="O49" s="54">
        <v>7.57706654049009</v>
      </c>
      <c r="P49" s="54">
        <v>72.9997368504847</v>
      </c>
      <c r="Q49" s="54">
        <v>12.2933333333333</v>
      </c>
      <c r="R49" s="54">
        <v>3588.99333333333</v>
      </c>
      <c r="S49" s="54">
        <v>3.33333333333333</v>
      </c>
      <c r="T49" s="18">
        <v>0.28384</v>
      </c>
      <c r="U49" s="3"/>
      <c r="V49" s="3"/>
      <c r="W49" s="3"/>
      <c r="X49" s="3"/>
      <c r="Y49" s="3"/>
      <c r="Z49" s="3"/>
    </row>
    <row r="50" ht="12.75" customHeight="1">
      <c r="A50" s="18" t="s">
        <v>785</v>
      </c>
      <c r="B50" s="54">
        <v>1989.0</v>
      </c>
      <c r="C50" s="52">
        <v>1989.33333333329</v>
      </c>
      <c r="D50" s="54">
        <v>77.9674584056586</v>
      </c>
      <c r="E50" s="54">
        <v>56.6</v>
      </c>
      <c r="F50" s="54">
        <v>76.8666666666667</v>
      </c>
      <c r="G50" s="54">
        <v>503973.166666667</v>
      </c>
      <c r="H50" s="54">
        <v>12.44</v>
      </c>
      <c r="I50" s="54">
        <v>418076.666666667</v>
      </c>
      <c r="J50" s="54">
        <v>802.433333333333</v>
      </c>
      <c r="K50" s="54">
        <v>90.4166666666667</v>
      </c>
      <c r="L50" s="54">
        <v>23381.0</v>
      </c>
      <c r="M50" s="54">
        <v>17693.0</v>
      </c>
      <c r="N50" s="54">
        <v>281.29</v>
      </c>
      <c r="O50" s="54">
        <v>7.70743619278554</v>
      </c>
      <c r="P50" s="54">
        <v>74.1932885412069</v>
      </c>
      <c r="Q50" s="54">
        <v>12.3133333333333</v>
      </c>
      <c r="R50" s="54">
        <v>3698.73333333333</v>
      </c>
      <c r="S50" s="54">
        <v>3.26666666666667</v>
      </c>
      <c r="T50" s="18">
        <v>0.28358</v>
      </c>
      <c r="U50" s="3"/>
      <c r="V50" s="3"/>
      <c r="W50" s="3"/>
      <c r="X50" s="3"/>
      <c r="Y50" s="3"/>
      <c r="Z50" s="3"/>
    </row>
    <row r="51" ht="12.75" customHeight="1">
      <c r="A51" s="18" t="s">
        <v>786</v>
      </c>
      <c r="B51" s="54">
        <v>1989.0</v>
      </c>
      <c r="C51" s="52">
        <v>1989.58333333329</v>
      </c>
      <c r="D51" s="54">
        <v>78.9230799629949</v>
      </c>
      <c r="E51" s="54">
        <v>56.9666666666667</v>
      </c>
      <c r="F51" s="54">
        <v>77.6</v>
      </c>
      <c r="G51" s="54">
        <v>505525.966666667</v>
      </c>
      <c r="H51" s="54">
        <v>12.3966666666667</v>
      </c>
      <c r="I51" s="54">
        <v>432306.0</v>
      </c>
      <c r="J51" s="54">
        <v>813.533333333333</v>
      </c>
      <c r="K51" s="54">
        <v>91.4733333333333</v>
      </c>
      <c r="L51" s="54">
        <v>23595.3333333333</v>
      </c>
      <c r="M51" s="54">
        <v>17987.0</v>
      </c>
      <c r="N51" s="54">
        <v>272.106666666667</v>
      </c>
      <c r="O51" s="54">
        <v>7.4488745153772</v>
      </c>
      <c r="P51" s="54">
        <v>75.2913788383737</v>
      </c>
      <c r="Q51" s="54">
        <v>11.7866666666667</v>
      </c>
      <c r="R51" s="54">
        <v>3974.65</v>
      </c>
      <c r="S51" s="54">
        <v>3.23333333333333</v>
      </c>
      <c r="T51" s="18">
        <v>0.28387</v>
      </c>
      <c r="U51" s="3"/>
      <c r="V51" s="3"/>
      <c r="W51" s="3"/>
      <c r="X51" s="3"/>
      <c r="Y51" s="3"/>
      <c r="Z51" s="3"/>
    </row>
    <row r="52" ht="12.75" customHeight="1">
      <c r="A52" s="18" t="s">
        <v>787</v>
      </c>
      <c r="B52" s="54">
        <v>1989.0</v>
      </c>
      <c r="C52" s="52">
        <v>1989.83333333329</v>
      </c>
      <c r="D52" s="54">
        <v>79.6487595965468</v>
      </c>
      <c r="E52" s="54">
        <v>57.6333333333333</v>
      </c>
      <c r="F52" s="54">
        <v>78.1666666666667</v>
      </c>
      <c r="G52" s="54">
        <v>507462.066666667</v>
      </c>
      <c r="H52" s="54">
        <v>12.4566666666667</v>
      </c>
      <c r="I52" s="54">
        <v>447017.0</v>
      </c>
      <c r="J52" s="54">
        <v>814.466666666667</v>
      </c>
      <c r="K52" s="54">
        <v>92.1966666666667</v>
      </c>
      <c r="L52" s="54">
        <v>24013.6666666667</v>
      </c>
      <c r="M52" s="54">
        <v>18324.3333333333</v>
      </c>
      <c r="N52" s="54">
        <v>274.053333333333</v>
      </c>
      <c r="O52" s="54">
        <v>7.51489477000466</v>
      </c>
      <c r="P52" s="54">
        <v>76.007121934974</v>
      </c>
      <c r="Q52" s="54">
        <v>11.8166666666667</v>
      </c>
      <c r="R52" s="54">
        <v>3943.72666666667</v>
      </c>
      <c r="S52" s="54">
        <v>3.3</v>
      </c>
      <c r="T52" s="18">
        <v>0.28471</v>
      </c>
      <c r="U52" s="3"/>
      <c r="V52" s="3"/>
      <c r="W52" s="3"/>
      <c r="X52" s="3"/>
      <c r="Y52" s="3"/>
      <c r="Z52" s="3"/>
    </row>
    <row r="53" ht="12.75" customHeight="1">
      <c r="A53" s="18" t="s">
        <v>788</v>
      </c>
      <c r="B53" s="54">
        <v>1990.0</v>
      </c>
      <c r="C53" s="52">
        <v>1990.08333333329</v>
      </c>
      <c r="D53" s="54">
        <v>80.3802637701993</v>
      </c>
      <c r="E53" s="54">
        <v>58.4333333333333</v>
      </c>
      <c r="F53" s="54">
        <v>78.9</v>
      </c>
      <c r="G53" s="54">
        <v>508840.3</v>
      </c>
      <c r="H53" s="54">
        <v>12.9733333333333</v>
      </c>
      <c r="I53" s="54">
        <v>462105.666666667</v>
      </c>
      <c r="J53" s="54">
        <v>823.3</v>
      </c>
      <c r="K53" s="54">
        <v>90.6966666666667</v>
      </c>
      <c r="L53" s="54">
        <v>24211.3333333333</v>
      </c>
      <c r="M53" s="54">
        <v>18576.0</v>
      </c>
      <c r="N53" s="54">
        <v>276.826666666667</v>
      </c>
      <c r="O53" s="54">
        <v>7.63774277165982</v>
      </c>
      <c r="P53" s="54">
        <v>76.9253626285791</v>
      </c>
      <c r="Q53" s="54">
        <v>12.45</v>
      </c>
      <c r="R53" s="54">
        <v>3676.88666666667</v>
      </c>
      <c r="S53" s="54">
        <v>3.6</v>
      </c>
      <c r="T53" s="18">
        <v>0.28648</v>
      </c>
      <c r="U53" s="3"/>
      <c r="V53" s="3"/>
      <c r="W53" s="3"/>
      <c r="X53" s="3"/>
      <c r="Y53" s="3"/>
      <c r="Z53" s="3"/>
    </row>
    <row r="54" ht="12.75" customHeight="1">
      <c r="A54" s="18" t="s">
        <v>789</v>
      </c>
      <c r="B54" s="54">
        <v>1990.0</v>
      </c>
      <c r="C54" s="52">
        <v>1990.33333333329</v>
      </c>
      <c r="D54" s="54">
        <v>81.0788386537984</v>
      </c>
      <c r="E54" s="54">
        <v>57.6666666666667</v>
      </c>
      <c r="F54" s="54">
        <v>79.5</v>
      </c>
      <c r="G54" s="54">
        <v>505797.0</v>
      </c>
      <c r="H54" s="54">
        <v>13.9066666666667</v>
      </c>
      <c r="I54" s="54">
        <v>471898.666666667</v>
      </c>
      <c r="J54" s="54">
        <v>823.8</v>
      </c>
      <c r="K54" s="54">
        <v>91.9133333333333</v>
      </c>
      <c r="L54" s="54">
        <v>24386.3333333333</v>
      </c>
      <c r="M54" s="54">
        <v>18708.3333333333</v>
      </c>
      <c r="N54" s="54">
        <v>266.593333333333</v>
      </c>
      <c r="O54" s="54">
        <v>7.69044954622722</v>
      </c>
      <c r="P54" s="54">
        <v>77.6227506745412</v>
      </c>
      <c r="Q54" s="54">
        <v>13.97</v>
      </c>
      <c r="R54" s="54">
        <v>3488.94333333333</v>
      </c>
      <c r="S54" s="54">
        <v>3.53333333333333</v>
      </c>
      <c r="T54" s="18">
        <v>0.28804</v>
      </c>
      <c r="U54" s="3"/>
      <c r="V54" s="3"/>
      <c r="W54" s="3"/>
      <c r="X54" s="3"/>
      <c r="Y54" s="3"/>
      <c r="Z54" s="3"/>
    </row>
    <row r="55" ht="12.75" customHeight="1">
      <c r="A55" s="18" t="s">
        <v>790</v>
      </c>
      <c r="B55" s="54">
        <v>1990.0</v>
      </c>
      <c r="C55" s="52">
        <v>1990.58333333329</v>
      </c>
      <c r="D55" s="54">
        <v>81.9731731120087</v>
      </c>
      <c r="E55" s="54">
        <v>55.6666666666667</v>
      </c>
      <c r="F55" s="54">
        <v>80.1333333333333</v>
      </c>
      <c r="G55" s="54">
        <v>503014.233333333</v>
      </c>
      <c r="H55" s="54">
        <v>13.07</v>
      </c>
      <c r="I55" s="54">
        <v>480815.0</v>
      </c>
      <c r="J55" s="54">
        <v>822.066666666667</v>
      </c>
      <c r="K55" s="54">
        <v>91.9933333333333</v>
      </c>
      <c r="L55" s="54">
        <v>24473.3333333333</v>
      </c>
      <c r="M55" s="54">
        <v>18848.6666666667</v>
      </c>
      <c r="N55" s="54">
        <v>283.433333333333</v>
      </c>
      <c r="O55" s="54">
        <v>8.18804264701076</v>
      </c>
      <c r="P55" s="54">
        <v>78.4391194915053</v>
      </c>
      <c r="Q55" s="54">
        <v>13.6433333333333</v>
      </c>
      <c r="R55" s="54">
        <v>3355.58</v>
      </c>
      <c r="S55" s="54">
        <v>3.96666666666667</v>
      </c>
      <c r="T55" s="18">
        <v>0.28978</v>
      </c>
      <c r="U55" s="3"/>
      <c r="V55" s="3"/>
      <c r="W55" s="3"/>
      <c r="X55" s="3"/>
      <c r="Y55" s="3"/>
      <c r="Z55" s="3"/>
    </row>
    <row r="56" ht="12.75" customHeight="1">
      <c r="A56" s="18" t="s">
        <v>791</v>
      </c>
      <c r="B56" s="54">
        <v>1990.0</v>
      </c>
      <c r="C56" s="52">
        <v>1990.83333333329</v>
      </c>
      <c r="D56" s="54">
        <v>82.7344051041996</v>
      </c>
      <c r="E56" s="54">
        <v>53.7666666666667</v>
      </c>
      <c r="F56" s="54">
        <v>80.8333333333333</v>
      </c>
      <c r="G56" s="54">
        <v>496985.866666667</v>
      </c>
      <c r="H56" s="54">
        <v>12.23</v>
      </c>
      <c r="I56" s="54">
        <v>491390.333333333</v>
      </c>
      <c r="J56" s="54">
        <v>791.533333333333</v>
      </c>
      <c r="K56" s="54">
        <v>90.0166666666667</v>
      </c>
      <c r="L56" s="54">
        <v>24577.3333333333</v>
      </c>
      <c r="M56" s="54">
        <v>19031.0</v>
      </c>
      <c r="N56" s="54">
        <v>286.973333333333</v>
      </c>
      <c r="O56" s="54">
        <v>9.17819618103958</v>
      </c>
      <c r="P56" s="54">
        <v>79.7655210440842</v>
      </c>
      <c r="Q56" s="54">
        <v>12.9133333333333</v>
      </c>
      <c r="R56" s="54">
        <v>3163.00666666667</v>
      </c>
      <c r="S56" s="54">
        <v>3.86666666666667</v>
      </c>
      <c r="T56" s="18">
        <v>0.2917</v>
      </c>
      <c r="U56" s="3"/>
      <c r="V56" s="3"/>
      <c r="W56" s="3"/>
      <c r="X56" s="3"/>
      <c r="Y56" s="3"/>
      <c r="Z56" s="3"/>
    </row>
    <row r="57" ht="12.75" customHeight="1">
      <c r="A57" s="18" t="s">
        <v>792</v>
      </c>
      <c r="B57" s="54">
        <v>1991.0</v>
      </c>
      <c r="C57" s="52">
        <v>1991.08333333329</v>
      </c>
      <c r="D57" s="54">
        <v>83.4136683797715</v>
      </c>
      <c r="E57" s="54">
        <v>52.1</v>
      </c>
      <c r="F57" s="54">
        <v>81.5</v>
      </c>
      <c r="G57" s="54">
        <v>491158.133333333</v>
      </c>
      <c r="H57" s="54">
        <v>10.2733333333333</v>
      </c>
      <c r="I57" s="54">
        <v>503893.0</v>
      </c>
      <c r="J57" s="54">
        <v>746.833333333333</v>
      </c>
      <c r="K57" s="54">
        <v>90.8466666666666</v>
      </c>
      <c r="L57" s="54">
        <v>24841.6666666667</v>
      </c>
      <c r="M57" s="54">
        <v>19315.3333333333</v>
      </c>
      <c r="N57" s="54">
        <v>260.426666666667</v>
      </c>
      <c r="O57" s="54">
        <v>10.234305928878</v>
      </c>
      <c r="P57" s="54">
        <v>81.8520462545356</v>
      </c>
      <c r="Q57" s="54">
        <v>11.72</v>
      </c>
      <c r="R57" s="54">
        <v>3410.31333333333</v>
      </c>
      <c r="S57" s="54">
        <v>3.5</v>
      </c>
      <c r="T57" s="18">
        <v>0.29419</v>
      </c>
      <c r="U57" s="3"/>
      <c r="V57" s="3"/>
      <c r="W57" s="3"/>
      <c r="X57" s="3"/>
      <c r="Y57" s="3"/>
      <c r="Z57" s="3"/>
    </row>
    <row r="58" ht="12.75" customHeight="1">
      <c r="A58" s="18" t="s">
        <v>793</v>
      </c>
      <c r="B58" s="54">
        <v>1991.0</v>
      </c>
      <c r="C58" s="52">
        <v>1991.33333333329</v>
      </c>
      <c r="D58" s="54">
        <v>83.9772565473092</v>
      </c>
      <c r="E58" s="54">
        <v>52.1666666666667</v>
      </c>
      <c r="F58" s="54">
        <v>81.8666666666667</v>
      </c>
      <c r="G58" s="54">
        <v>495461.2</v>
      </c>
      <c r="H58" s="54">
        <v>9.21333333333333</v>
      </c>
      <c r="I58" s="54">
        <v>513709.333333333</v>
      </c>
      <c r="J58" s="54">
        <v>744.566666666667</v>
      </c>
      <c r="K58" s="54">
        <v>93.0433333333333</v>
      </c>
      <c r="L58" s="54">
        <v>25107.3333333333</v>
      </c>
      <c r="M58" s="54">
        <v>19609.0</v>
      </c>
      <c r="N58" s="54">
        <v>256.74</v>
      </c>
      <c r="O58" s="54">
        <v>10.2918610811922</v>
      </c>
      <c r="P58" s="54">
        <v>82.460060247347</v>
      </c>
      <c r="Q58" s="54">
        <v>11.2466666666667</v>
      </c>
      <c r="R58" s="54">
        <v>3493.57666666667</v>
      </c>
      <c r="S58" s="54">
        <v>3.36666666666667</v>
      </c>
      <c r="T58" s="18">
        <v>0.29576</v>
      </c>
      <c r="U58" s="3"/>
      <c r="V58" s="3"/>
      <c r="W58" s="3"/>
      <c r="X58" s="3"/>
      <c r="Y58" s="3"/>
      <c r="Z58" s="3"/>
    </row>
    <row r="59" ht="12.75" customHeight="1">
      <c r="A59" s="18" t="s">
        <v>794</v>
      </c>
      <c r="B59" s="54">
        <v>1991.0</v>
      </c>
      <c r="C59" s="52">
        <v>1991.58333333329</v>
      </c>
      <c r="D59" s="54">
        <v>84.7090709178965</v>
      </c>
      <c r="E59" s="54">
        <v>52.3333333333333</v>
      </c>
      <c r="F59" s="54">
        <v>82.3333333333333</v>
      </c>
      <c r="G59" s="54">
        <v>495422.333333333</v>
      </c>
      <c r="H59" s="54">
        <v>8.80666666666667</v>
      </c>
      <c r="I59" s="54">
        <v>522003.666666667</v>
      </c>
      <c r="J59" s="54">
        <v>737.166666666667</v>
      </c>
      <c r="K59" s="54">
        <v>93.4533333333333</v>
      </c>
      <c r="L59" s="54">
        <v>25506.0</v>
      </c>
      <c r="M59" s="54">
        <v>19963.6666666667</v>
      </c>
      <c r="N59" s="54">
        <v>246.563333333333</v>
      </c>
      <c r="O59" s="54">
        <v>10.3656065688527</v>
      </c>
      <c r="P59" s="54">
        <v>83.0128388610557</v>
      </c>
      <c r="Q59" s="54">
        <v>11.3866666666667</v>
      </c>
      <c r="R59" s="54">
        <v>3481.80333333333</v>
      </c>
      <c r="S59" s="54">
        <v>3.3</v>
      </c>
      <c r="T59" s="18">
        <v>0.29678</v>
      </c>
      <c r="U59" s="3"/>
      <c r="V59" s="3"/>
      <c r="W59" s="3"/>
      <c r="X59" s="3"/>
      <c r="Y59" s="3"/>
      <c r="Z59" s="3"/>
    </row>
    <row r="60" ht="12.75" customHeight="1">
      <c r="A60" s="18" t="s">
        <v>795</v>
      </c>
      <c r="B60" s="54">
        <v>1991.0</v>
      </c>
      <c r="C60" s="52">
        <v>1991.83333333329</v>
      </c>
      <c r="D60" s="54">
        <v>85.2694949978756</v>
      </c>
      <c r="E60" s="54">
        <v>52.2</v>
      </c>
      <c r="F60" s="54">
        <v>82.5666666666667</v>
      </c>
      <c r="G60" s="54">
        <v>496125.7</v>
      </c>
      <c r="H60" s="54">
        <v>7.84333333333333</v>
      </c>
      <c r="I60" s="54">
        <v>527225.0</v>
      </c>
      <c r="J60" s="54">
        <v>725.733333333333</v>
      </c>
      <c r="K60" s="54">
        <v>93.0533333333333</v>
      </c>
      <c r="L60" s="54">
        <v>25941.3333333333</v>
      </c>
      <c r="M60" s="54">
        <v>20289.3333333333</v>
      </c>
      <c r="N60" s="54">
        <v>246.33</v>
      </c>
      <c r="O60" s="54">
        <v>10.416287966661</v>
      </c>
      <c r="P60" s="54">
        <v>83.0066087158921</v>
      </c>
      <c r="Q60" s="54">
        <v>10.2733333333333</v>
      </c>
      <c r="R60" s="54">
        <v>3492.21</v>
      </c>
      <c r="S60" s="54">
        <v>3.2</v>
      </c>
      <c r="T60" s="18">
        <v>0.29727</v>
      </c>
      <c r="U60" s="3"/>
      <c r="V60" s="3"/>
      <c r="W60" s="3"/>
      <c r="X60" s="3"/>
      <c r="Y60" s="3"/>
      <c r="Z60" s="3"/>
    </row>
    <row r="61" ht="12.75" customHeight="1">
      <c r="A61" s="18" t="s">
        <v>796</v>
      </c>
      <c r="B61" s="54">
        <v>1992.0</v>
      </c>
      <c r="C61" s="52">
        <v>1992.08333333329</v>
      </c>
      <c r="D61" s="54">
        <v>85.8122201512076</v>
      </c>
      <c r="E61" s="54">
        <v>51.9</v>
      </c>
      <c r="F61" s="54">
        <v>82.8333333333333</v>
      </c>
      <c r="G61" s="54">
        <v>495571.833333333</v>
      </c>
      <c r="H61" s="54">
        <v>7.43</v>
      </c>
      <c r="I61" s="54">
        <v>535845.333333333</v>
      </c>
      <c r="J61" s="54">
        <v>716.266666666667</v>
      </c>
      <c r="K61" s="54">
        <v>89.5933333333333</v>
      </c>
      <c r="L61" s="54">
        <v>26269.3333333333</v>
      </c>
      <c r="M61" s="54">
        <v>20647.6666666667</v>
      </c>
      <c r="N61" s="54">
        <v>246.386666666667</v>
      </c>
      <c r="O61" s="54">
        <v>10.6841669765954</v>
      </c>
      <c r="P61" s="54">
        <v>83.3</v>
      </c>
      <c r="Q61" s="54">
        <v>9.81666666666667</v>
      </c>
      <c r="R61" s="54">
        <v>3530.06666666667</v>
      </c>
      <c r="S61" s="54">
        <v>3.2</v>
      </c>
      <c r="T61" s="18">
        <v>0.2976</v>
      </c>
      <c r="U61" s="3"/>
      <c r="V61" s="3"/>
      <c r="W61" s="3"/>
      <c r="X61" s="3"/>
      <c r="Y61" s="3"/>
      <c r="Z61" s="3"/>
    </row>
    <row r="62" ht="12.75" customHeight="1">
      <c r="A62" s="18" t="s">
        <v>797</v>
      </c>
      <c r="B62" s="54">
        <v>1992.0</v>
      </c>
      <c r="C62" s="52">
        <v>1992.33333333329</v>
      </c>
      <c r="D62" s="54">
        <v>86.3715840295939</v>
      </c>
      <c r="E62" s="54">
        <v>51.9666666666667</v>
      </c>
      <c r="F62" s="54">
        <v>83.4333333333333</v>
      </c>
      <c r="G62" s="54">
        <v>496733.733333333</v>
      </c>
      <c r="H62" s="54">
        <v>6.42</v>
      </c>
      <c r="I62" s="54">
        <v>542726.0</v>
      </c>
      <c r="J62" s="54">
        <v>709.633333333333</v>
      </c>
      <c r="K62" s="54">
        <v>88.29</v>
      </c>
      <c r="L62" s="54">
        <v>26444.3333333333</v>
      </c>
      <c r="M62" s="54">
        <v>20976.6666666667</v>
      </c>
      <c r="N62" s="54">
        <v>255.593333333333</v>
      </c>
      <c r="O62" s="54">
        <v>10.9955183680981</v>
      </c>
      <c r="P62" s="54">
        <v>83.9</v>
      </c>
      <c r="Q62" s="54">
        <v>10.0766666666667</v>
      </c>
      <c r="R62" s="54">
        <v>3377.06333333333</v>
      </c>
      <c r="S62" s="54">
        <v>3.16666666666667</v>
      </c>
      <c r="T62" s="18">
        <v>0.29694</v>
      </c>
      <c r="U62" s="3"/>
      <c r="V62" s="3"/>
      <c r="W62" s="3"/>
      <c r="X62" s="3"/>
      <c r="Y62" s="3"/>
      <c r="Z62" s="3"/>
    </row>
    <row r="63" ht="12.75" customHeight="1">
      <c r="A63" s="18" t="s">
        <v>798</v>
      </c>
      <c r="B63" s="54">
        <v>1992.0</v>
      </c>
      <c r="C63" s="52">
        <v>1992.58333333329</v>
      </c>
      <c r="D63" s="54">
        <v>86.913906005548</v>
      </c>
      <c r="E63" s="54">
        <v>51.8666666666667</v>
      </c>
      <c r="F63" s="54">
        <v>83.6333333333333</v>
      </c>
      <c r="G63" s="54">
        <v>498514.5</v>
      </c>
      <c r="H63" s="54">
        <v>5.43333333333333</v>
      </c>
      <c r="I63" s="54">
        <v>553613.666666667</v>
      </c>
      <c r="J63" s="54">
        <v>712.433333333333</v>
      </c>
      <c r="K63" s="54">
        <v>86.6266666666667</v>
      </c>
      <c r="L63" s="54">
        <v>26901.6666666667</v>
      </c>
      <c r="M63" s="54">
        <v>21442.0</v>
      </c>
      <c r="N63" s="54">
        <v>257.0</v>
      </c>
      <c r="O63" s="54">
        <v>11.4137600171078</v>
      </c>
      <c r="P63" s="54">
        <v>84.2</v>
      </c>
      <c r="Q63" s="54">
        <v>8.84</v>
      </c>
      <c r="R63" s="54">
        <v>3381.40666666667</v>
      </c>
      <c r="S63" s="54">
        <v>3.13333333333333</v>
      </c>
      <c r="T63" s="18">
        <v>0.29567</v>
      </c>
      <c r="U63" s="3"/>
      <c r="V63" s="3"/>
      <c r="W63" s="3"/>
      <c r="X63" s="3"/>
      <c r="Y63" s="3"/>
      <c r="Z63" s="3"/>
    </row>
    <row r="64" ht="12.75" customHeight="1">
      <c r="A64" s="18" t="s">
        <v>799</v>
      </c>
      <c r="B64" s="54">
        <v>1992.0</v>
      </c>
      <c r="C64" s="52">
        <v>1992.83333333329</v>
      </c>
      <c r="D64" s="54">
        <v>87.441399175992</v>
      </c>
      <c r="E64" s="54">
        <v>51.8666666666667</v>
      </c>
      <c r="F64" s="54">
        <v>84.2</v>
      </c>
      <c r="G64" s="54">
        <v>499587.333333333</v>
      </c>
      <c r="H64" s="54">
        <v>7.85</v>
      </c>
      <c r="I64" s="54">
        <v>556481.333333333</v>
      </c>
      <c r="J64" s="54">
        <v>713.533333333333</v>
      </c>
      <c r="K64" s="54">
        <v>83.5266666666667</v>
      </c>
      <c r="L64" s="54">
        <v>27319.6666666667</v>
      </c>
      <c r="M64" s="54">
        <v>21937.6666666667</v>
      </c>
      <c r="N64" s="54">
        <v>254.593333333333</v>
      </c>
      <c r="O64" s="54">
        <v>11.7576119137316</v>
      </c>
      <c r="P64" s="54">
        <v>84.5333333333333</v>
      </c>
      <c r="Q64" s="54">
        <v>9.34666666666667</v>
      </c>
      <c r="R64" s="54">
        <v>3323.13</v>
      </c>
      <c r="S64" s="54">
        <v>3.06666666666667</v>
      </c>
      <c r="T64" s="18">
        <v>0.29378</v>
      </c>
      <c r="U64" s="3"/>
      <c r="V64" s="3"/>
      <c r="W64" s="3"/>
      <c r="X64" s="3"/>
      <c r="Y64" s="3"/>
      <c r="Z64" s="3"/>
    </row>
    <row r="65" ht="12.75" customHeight="1">
      <c r="A65" s="18" t="s">
        <v>800</v>
      </c>
      <c r="B65" s="54">
        <v>1993.0</v>
      </c>
      <c r="C65" s="52">
        <v>1993.08333333329</v>
      </c>
      <c r="D65" s="54">
        <v>87.94350274681</v>
      </c>
      <c r="E65" s="54">
        <v>52.0333333333333</v>
      </c>
      <c r="F65" s="54">
        <v>84.7</v>
      </c>
      <c r="G65" s="54">
        <v>505068.933333333</v>
      </c>
      <c r="H65" s="54">
        <v>6.08666666666667</v>
      </c>
      <c r="I65" s="54">
        <v>559719.0</v>
      </c>
      <c r="J65" s="54">
        <v>714.233333333333</v>
      </c>
      <c r="K65" s="54">
        <v>84.1566666666667</v>
      </c>
      <c r="L65" s="54">
        <v>27537.6666666667</v>
      </c>
      <c r="M65" s="54">
        <v>22309.0</v>
      </c>
      <c r="N65" s="54">
        <v>266.456666666667</v>
      </c>
      <c r="O65" s="54">
        <v>11.1628056174334</v>
      </c>
      <c r="P65" s="54">
        <v>85.1</v>
      </c>
      <c r="Q65" s="54">
        <v>9.29333333333333</v>
      </c>
      <c r="R65" s="54">
        <v>3453.2</v>
      </c>
      <c r="S65" s="54">
        <v>2.76666666666667</v>
      </c>
      <c r="T65" s="18">
        <v>0.29166</v>
      </c>
      <c r="U65" s="3"/>
      <c r="V65" s="3"/>
      <c r="W65" s="3"/>
      <c r="X65" s="3"/>
      <c r="Y65" s="3"/>
      <c r="Z65" s="3"/>
    </row>
    <row r="66" ht="12.75" customHeight="1">
      <c r="A66" s="18" t="s">
        <v>801</v>
      </c>
      <c r="B66" s="54">
        <v>1993.0</v>
      </c>
      <c r="C66" s="52">
        <v>1993.33333333329</v>
      </c>
      <c r="D66" s="54">
        <v>88.3283899487962</v>
      </c>
      <c r="E66" s="54">
        <v>52.4</v>
      </c>
      <c r="F66" s="54">
        <v>84.9666666666667</v>
      </c>
      <c r="G66" s="54">
        <v>509040.8</v>
      </c>
      <c r="H66" s="54">
        <v>5.16333333333333</v>
      </c>
      <c r="I66" s="54">
        <v>567321.333333333</v>
      </c>
      <c r="J66" s="54">
        <v>695.233333333333</v>
      </c>
      <c r="K66" s="54">
        <v>82.85</v>
      </c>
      <c r="L66" s="54">
        <v>28144.0</v>
      </c>
      <c r="M66" s="54">
        <v>22774.0</v>
      </c>
      <c r="N66" s="54">
        <v>258.176666666667</v>
      </c>
      <c r="O66" s="54">
        <v>11.59806107654</v>
      </c>
      <c r="P66" s="54">
        <v>85.3666666666667</v>
      </c>
      <c r="Q66" s="54">
        <v>8.87666666666667</v>
      </c>
      <c r="R66" s="54">
        <v>3879.48666666667</v>
      </c>
      <c r="S66" s="54">
        <v>2.5</v>
      </c>
      <c r="T66" s="18">
        <v>0.28999</v>
      </c>
      <c r="U66" s="3"/>
      <c r="V66" s="3"/>
      <c r="W66" s="3"/>
      <c r="X66" s="3"/>
      <c r="Y66" s="3"/>
      <c r="Z66" s="3"/>
    </row>
    <row r="67" ht="12.75" customHeight="1">
      <c r="A67" s="18" t="s">
        <v>802</v>
      </c>
      <c r="B67" s="54">
        <v>1993.0</v>
      </c>
      <c r="C67" s="52">
        <v>1993.58333333329</v>
      </c>
      <c r="D67" s="54">
        <v>88.7515676987902</v>
      </c>
      <c r="E67" s="54">
        <v>52.4666666666667</v>
      </c>
      <c r="F67" s="54">
        <v>85.5</v>
      </c>
      <c r="G67" s="54">
        <v>511644.7</v>
      </c>
      <c r="H67" s="54">
        <v>4.73666666666667</v>
      </c>
      <c r="I67" s="54">
        <v>574189.333333333</v>
      </c>
      <c r="J67" s="54">
        <v>684.733333333333</v>
      </c>
      <c r="K67" s="54">
        <v>80.96</v>
      </c>
      <c r="L67" s="54">
        <v>28496.3333333333</v>
      </c>
      <c r="M67" s="54">
        <v>23256.0</v>
      </c>
      <c r="N67" s="54">
        <v>248.41</v>
      </c>
      <c r="O67" s="54">
        <v>11.4999655191757</v>
      </c>
      <c r="P67" s="54">
        <v>85.6666666666667</v>
      </c>
      <c r="Q67" s="54">
        <v>8.61</v>
      </c>
      <c r="R67" s="54">
        <v>4031.79666666667</v>
      </c>
      <c r="S67" s="54">
        <v>2.4</v>
      </c>
      <c r="T67" s="18">
        <v>0.28917</v>
      </c>
      <c r="U67" s="3"/>
      <c r="V67" s="3"/>
      <c r="W67" s="3"/>
      <c r="X67" s="3"/>
      <c r="Y67" s="3"/>
      <c r="Z67" s="3"/>
    </row>
    <row r="68" ht="12.75" customHeight="1">
      <c r="A68" s="18" t="s">
        <v>803</v>
      </c>
      <c r="B68" s="54">
        <v>1993.0</v>
      </c>
      <c r="C68" s="52">
        <v>1993.83333333329</v>
      </c>
      <c r="D68" s="54">
        <v>89.1509795254747</v>
      </c>
      <c r="E68" s="54">
        <v>52.4666666666667</v>
      </c>
      <c r="F68" s="54">
        <v>85.9666666666667</v>
      </c>
      <c r="G68" s="54">
        <v>516998.6</v>
      </c>
      <c r="H68" s="54">
        <v>4.36666666666667</v>
      </c>
      <c r="I68" s="54">
        <v>575952.666666667</v>
      </c>
      <c r="J68" s="54">
        <v>676.266666666667</v>
      </c>
      <c r="K68" s="54">
        <v>79.8433333333333</v>
      </c>
      <c r="L68" s="54">
        <v>28915.0</v>
      </c>
      <c r="M68" s="54">
        <v>23646.6666666667</v>
      </c>
      <c r="N68" s="54">
        <v>255.886666666667</v>
      </c>
      <c r="O68" s="54">
        <v>11.3424487864833</v>
      </c>
      <c r="P68" s="54">
        <v>86.0666666666667</v>
      </c>
      <c r="Q68" s="54">
        <v>8.03333333333333</v>
      </c>
      <c r="R68" s="54">
        <v>4252.39333333333</v>
      </c>
      <c r="S68" s="54">
        <v>2.23333333333333</v>
      </c>
      <c r="T68" s="18">
        <v>0.28918</v>
      </c>
      <c r="U68" s="3"/>
      <c r="V68" s="3"/>
      <c r="W68" s="3"/>
      <c r="X68" s="3"/>
      <c r="Y68" s="3"/>
      <c r="Z68" s="3"/>
    </row>
    <row r="69" ht="12.75" customHeight="1">
      <c r="A69" s="18" t="s">
        <v>804</v>
      </c>
      <c r="B69" s="54">
        <v>1994.0</v>
      </c>
      <c r="C69" s="52">
        <v>1994.08333333329</v>
      </c>
      <c r="D69" s="54">
        <v>89.5390764108202</v>
      </c>
      <c r="E69" s="54">
        <v>52.3666666666667</v>
      </c>
      <c r="F69" s="54">
        <v>86.3666666666667</v>
      </c>
      <c r="G69" s="54">
        <v>521590.266666667</v>
      </c>
      <c r="H69" s="54">
        <v>4.54</v>
      </c>
      <c r="I69" s="54">
        <v>577475.333333333</v>
      </c>
      <c r="J69" s="54">
        <v>686.766666666667</v>
      </c>
      <c r="K69" s="54">
        <v>78.9333333333333</v>
      </c>
      <c r="L69" s="54">
        <v>29226.6666666667</v>
      </c>
      <c r="M69" s="54">
        <v>24224.0</v>
      </c>
      <c r="N69" s="54">
        <v>262.626666666667</v>
      </c>
      <c r="O69" s="54">
        <v>11.0338134319421</v>
      </c>
      <c r="P69" s="54">
        <v>85.5333333333333</v>
      </c>
      <c r="Q69" s="54">
        <v>7.47333333333333</v>
      </c>
      <c r="R69" s="54">
        <v>4436.10333333333</v>
      </c>
      <c r="S69" s="54">
        <v>2.23333333333333</v>
      </c>
      <c r="T69" s="18">
        <v>0.29042</v>
      </c>
      <c r="U69" s="3"/>
      <c r="V69" s="3"/>
      <c r="W69" s="3"/>
      <c r="X69" s="3"/>
      <c r="Y69" s="3"/>
      <c r="Z69" s="3"/>
    </row>
    <row r="70" ht="12.75" customHeight="1">
      <c r="A70" s="18" t="s">
        <v>805</v>
      </c>
      <c r="B70" s="54">
        <v>1994.0</v>
      </c>
      <c r="C70" s="52">
        <v>1994.33333333329</v>
      </c>
      <c r="D70" s="54">
        <v>89.918937741428</v>
      </c>
      <c r="E70" s="54">
        <v>52.3666666666667</v>
      </c>
      <c r="F70" s="54">
        <v>86.6</v>
      </c>
      <c r="G70" s="54">
        <v>528662.666666667</v>
      </c>
      <c r="H70" s="54">
        <v>6.43333333333333</v>
      </c>
      <c r="I70" s="54">
        <v>575150.0</v>
      </c>
      <c r="J70" s="54">
        <v>721.6</v>
      </c>
      <c r="K70" s="54">
        <v>76.0633333333333</v>
      </c>
      <c r="L70" s="54">
        <v>29552.0</v>
      </c>
      <c r="M70" s="54">
        <v>24676.3333333333</v>
      </c>
      <c r="N70" s="54">
        <v>263.33</v>
      </c>
      <c r="O70" s="54">
        <v>10.637739374744</v>
      </c>
      <c r="P70" s="54">
        <v>85.2666666666667</v>
      </c>
      <c r="Q70" s="54">
        <v>9.57</v>
      </c>
      <c r="R70" s="54">
        <v>4206.38</v>
      </c>
      <c r="S70" s="54">
        <v>2.33333333333333</v>
      </c>
      <c r="T70" s="18">
        <v>0.29099</v>
      </c>
      <c r="U70" s="3"/>
      <c r="V70" s="3"/>
      <c r="W70" s="3"/>
      <c r="X70" s="3"/>
      <c r="Y70" s="3"/>
      <c r="Z70" s="3"/>
    </row>
    <row r="71" ht="12.75" customHeight="1">
      <c r="A71" s="18" t="s">
        <v>806</v>
      </c>
      <c r="B71" s="54">
        <v>1994.0</v>
      </c>
      <c r="C71" s="52">
        <v>1994.58333333329</v>
      </c>
      <c r="D71" s="54">
        <v>90.2212079782319</v>
      </c>
      <c r="E71" s="54">
        <v>52.3666666666667</v>
      </c>
      <c r="F71" s="54">
        <v>86.9333333333333</v>
      </c>
      <c r="G71" s="54">
        <v>535033.733333333</v>
      </c>
      <c r="H71" s="54">
        <v>5.72666666666667</v>
      </c>
      <c r="I71" s="54">
        <v>581842.0</v>
      </c>
      <c r="J71" s="54">
        <v>740.4</v>
      </c>
      <c r="K71" s="54">
        <v>75.9633333333333</v>
      </c>
      <c r="L71" s="54">
        <v>29030.0</v>
      </c>
      <c r="M71" s="54">
        <v>25037.0</v>
      </c>
      <c r="N71" s="54">
        <v>262.36</v>
      </c>
      <c r="O71" s="54">
        <v>10.1514523267131</v>
      </c>
      <c r="P71" s="54">
        <v>85.7666666666667</v>
      </c>
      <c r="Q71" s="54">
        <v>10.3433333333333</v>
      </c>
      <c r="R71" s="54">
        <v>4294.21666666667</v>
      </c>
      <c r="S71" s="54">
        <v>2.23333333333333</v>
      </c>
      <c r="T71" s="18">
        <v>0.29129</v>
      </c>
      <c r="U71" s="3"/>
      <c r="V71" s="3"/>
      <c r="W71" s="3"/>
      <c r="X71" s="3"/>
      <c r="Y71" s="3"/>
      <c r="Z71" s="3"/>
    </row>
    <row r="72" ht="12.75" customHeight="1">
      <c r="A72" s="18" t="s">
        <v>807</v>
      </c>
      <c r="B72" s="54">
        <v>1994.0</v>
      </c>
      <c r="C72" s="52">
        <v>1994.83333333329</v>
      </c>
      <c r="D72" s="54">
        <v>90.5951416874744</v>
      </c>
      <c r="E72" s="54">
        <v>52.3333333333333</v>
      </c>
      <c r="F72" s="54">
        <v>87.4</v>
      </c>
      <c r="G72" s="54">
        <v>541099.066666667</v>
      </c>
      <c r="H72" s="54">
        <v>6.36333333333333</v>
      </c>
      <c r="I72" s="54">
        <v>585826.333333333</v>
      </c>
      <c r="J72" s="54">
        <v>750.166666666667</v>
      </c>
      <c r="K72" s="54">
        <v>76.0233333333333</v>
      </c>
      <c r="L72" s="54">
        <v>29211.0</v>
      </c>
      <c r="M72" s="54">
        <v>25339.0</v>
      </c>
      <c r="N72" s="54">
        <v>264.443333333333</v>
      </c>
      <c r="O72" s="54">
        <v>9.72721035514119</v>
      </c>
      <c r="P72" s="54">
        <v>86.1</v>
      </c>
      <c r="Q72" s="54">
        <v>9.98</v>
      </c>
      <c r="R72" s="54">
        <v>4199.55666666667</v>
      </c>
      <c r="S72" s="54">
        <v>2.43333333333333</v>
      </c>
      <c r="T72" s="18">
        <v>0.2913</v>
      </c>
      <c r="U72" s="3"/>
      <c r="V72" s="3"/>
      <c r="W72" s="3"/>
      <c r="X72" s="3"/>
      <c r="Y72" s="3"/>
      <c r="Z72" s="3"/>
    </row>
    <row r="73" ht="12.75" customHeight="1">
      <c r="A73" s="18" t="s">
        <v>808</v>
      </c>
      <c r="B73" s="54">
        <v>1995.0</v>
      </c>
      <c r="C73" s="52">
        <v>1995.08333333329</v>
      </c>
      <c r="D73" s="54">
        <v>91.0023794590648</v>
      </c>
      <c r="E73" s="54">
        <v>52.2333333333333</v>
      </c>
      <c r="F73" s="54">
        <v>88.1666666666667</v>
      </c>
      <c r="G73" s="54">
        <v>542073.833333333</v>
      </c>
      <c r="H73" s="54">
        <v>8.41</v>
      </c>
      <c r="I73" s="54">
        <v>590865.0</v>
      </c>
      <c r="J73" s="54">
        <v>741.166666666667</v>
      </c>
      <c r="K73" s="54">
        <v>73.5666666666667</v>
      </c>
      <c r="L73" s="54">
        <v>29458.0</v>
      </c>
      <c r="M73" s="54">
        <v>25668.3333333333</v>
      </c>
      <c r="N73" s="54">
        <v>271.633333333333</v>
      </c>
      <c r="O73" s="54">
        <v>9.66293107385783</v>
      </c>
      <c r="P73" s="54">
        <v>86.9333333333333</v>
      </c>
      <c r="Q73" s="54">
        <v>10.3366666666667</v>
      </c>
      <c r="R73" s="54">
        <v>4151.96666666667</v>
      </c>
      <c r="S73" s="54">
        <v>2.4</v>
      </c>
      <c r="T73" s="18">
        <v>0.29143</v>
      </c>
      <c r="U73" s="3"/>
      <c r="V73" s="3"/>
      <c r="W73" s="3"/>
      <c r="X73" s="3"/>
      <c r="Y73" s="3"/>
      <c r="Z73" s="3"/>
    </row>
    <row r="74" ht="12.75" customHeight="1">
      <c r="A74" s="18" t="s">
        <v>809</v>
      </c>
      <c r="B74" s="54">
        <v>1995.0</v>
      </c>
      <c r="C74" s="52">
        <v>1995.33333333329</v>
      </c>
      <c r="D74" s="54">
        <v>91.3101574046646</v>
      </c>
      <c r="E74" s="54">
        <v>51.9666666666667</v>
      </c>
      <c r="F74" s="54">
        <v>88.6</v>
      </c>
      <c r="G74" s="54">
        <v>540599.766666667</v>
      </c>
      <c r="H74" s="54">
        <v>7.59333333333333</v>
      </c>
      <c r="I74" s="54">
        <v>598620.666666667</v>
      </c>
      <c r="J74" s="54">
        <v>723.366666666667</v>
      </c>
      <c r="K74" s="54">
        <v>74.3633333333333</v>
      </c>
      <c r="L74" s="54">
        <v>29402.0</v>
      </c>
      <c r="M74" s="54">
        <v>25836.3333333333</v>
      </c>
      <c r="N74" s="54">
        <v>274.126666666667</v>
      </c>
      <c r="O74" s="54">
        <v>9.52950607307552</v>
      </c>
      <c r="P74" s="54">
        <v>87.6</v>
      </c>
      <c r="Q74" s="54">
        <v>9.10333333333333</v>
      </c>
      <c r="R74" s="54">
        <v>4418.42</v>
      </c>
      <c r="S74" s="54">
        <v>2.3</v>
      </c>
      <c r="T74" s="18">
        <v>0.29195</v>
      </c>
      <c r="U74" s="3"/>
      <c r="V74" s="3"/>
      <c r="W74" s="3"/>
      <c r="X74" s="3"/>
      <c r="Y74" s="3"/>
      <c r="Z74" s="3"/>
    </row>
    <row r="75" ht="12.75" customHeight="1">
      <c r="A75" s="18" t="s">
        <v>810</v>
      </c>
      <c r="B75" s="54">
        <v>1995.0</v>
      </c>
      <c r="C75" s="52">
        <v>1995.58333333329</v>
      </c>
      <c r="D75" s="54">
        <v>91.5873719832215</v>
      </c>
      <c r="E75" s="54">
        <v>51.7666666666667</v>
      </c>
      <c r="F75" s="54">
        <v>89.0666666666667</v>
      </c>
      <c r="G75" s="54">
        <v>542259.3</v>
      </c>
      <c r="H75" s="54">
        <v>6.72333333333333</v>
      </c>
      <c r="I75" s="54">
        <v>608032.333333333</v>
      </c>
      <c r="J75" s="54">
        <v>719.366666666667</v>
      </c>
      <c r="K75" s="54">
        <v>76.0</v>
      </c>
      <c r="L75" s="54">
        <v>29651.6666666667</v>
      </c>
      <c r="M75" s="54">
        <v>25950.6666666667</v>
      </c>
      <c r="N75" s="54">
        <v>283.313333333333</v>
      </c>
      <c r="O75" s="54">
        <v>9.5331289921688</v>
      </c>
      <c r="P75" s="54">
        <v>87.7666666666667</v>
      </c>
      <c r="Q75" s="54">
        <v>8.81</v>
      </c>
      <c r="R75" s="54">
        <v>4553.83333333333</v>
      </c>
      <c r="S75" s="54">
        <v>2.33333333333333</v>
      </c>
      <c r="T75" s="18">
        <v>0.29326</v>
      </c>
      <c r="U75" s="3"/>
      <c r="V75" s="3"/>
      <c r="W75" s="3"/>
      <c r="X75" s="3"/>
      <c r="Y75" s="3"/>
      <c r="Z75" s="3"/>
    </row>
    <row r="76" ht="12.75" customHeight="1">
      <c r="A76" s="18" t="s">
        <v>811</v>
      </c>
      <c r="B76" s="54">
        <v>1995.0</v>
      </c>
      <c r="C76" s="52">
        <v>1995.83333333329</v>
      </c>
      <c r="D76" s="54">
        <v>91.9060998315881</v>
      </c>
      <c r="E76" s="54">
        <v>51.3333333333333</v>
      </c>
      <c r="F76" s="54">
        <v>89.3333333333333</v>
      </c>
      <c r="G76" s="54">
        <v>543084.366666667</v>
      </c>
      <c r="H76" s="54">
        <v>6.50333333333333</v>
      </c>
      <c r="I76" s="54">
        <v>612491.666666667</v>
      </c>
      <c r="J76" s="54">
        <v>722.933333333333</v>
      </c>
      <c r="K76" s="54">
        <v>76.38</v>
      </c>
      <c r="L76" s="54">
        <v>29637.0</v>
      </c>
      <c r="M76" s="54">
        <v>26061.3333333333</v>
      </c>
      <c r="N76" s="54">
        <v>289.923333333333</v>
      </c>
      <c r="O76" s="54">
        <v>9.26007769909488</v>
      </c>
      <c r="P76" s="54">
        <v>87.8666666666667</v>
      </c>
      <c r="Q76" s="54">
        <v>8.62333333333333</v>
      </c>
      <c r="R76" s="54">
        <v>4611.29333333333</v>
      </c>
      <c r="S76" s="54">
        <v>2.26666666666667</v>
      </c>
      <c r="T76" s="18">
        <v>0.29536</v>
      </c>
      <c r="U76" s="3"/>
      <c r="V76" s="3"/>
      <c r="W76" s="3"/>
      <c r="X76" s="3"/>
      <c r="Y76" s="3"/>
      <c r="Z76" s="3"/>
    </row>
    <row r="77" ht="12.75" customHeight="1">
      <c r="A77" s="18" t="s">
        <v>812</v>
      </c>
      <c r="B77" s="54">
        <v>1996.0</v>
      </c>
      <c r="C77" s="52">
        <v>1996.08333333329</v>
      </c>
      <c r="D77" s="54">
        <v>92.1654034113319</v>
      </c>
      <c r="E77" s="54">
        <v>51.0666666666667</v>
      </c>
      <c r="F77" s="54">
        <v>89.6333333333333</v>
      </c>
      <c r="G77" s="54">
        <v>545805.066666667</v>
      </c>
      <c r="H77" s="54">
        <v>5.37333333333333</v>
      </c>
      <c r="I77" s="54">
        <v>620580.666666667</v>
      </c>
      <c r="J77" s="54">
        <v>714.666666666667</v>
      </c>
      <c r="K77" s="54">
        <v>76.0266666666667</v>
      </c>
      <c r="L77" s="54">
        <v>29708.6666666667</v>
      </c>
      <c r="M77" s="54">
        <v>26177.6666666667</v>
      </c>
      <c r="N77" s="54">
        <v>290.43</v>
      </c>
      <c r="O77" s="54">
        <v>9.4928622859336</v>
      </c>
      <c r="P77" s="54">
        <v>88.2</v>
      </c>
      <c r="Q77" s="54">
        <v>7.99</v>
      </c>
      <c r="R77" s="54">
        <v>4957.66</v>
      </c>
      <c r="S77" s="54">
        <v>2.16666666666667</v>
      </c>
      <c r="T77" s="18">
        <v>0.29865</v>
      </c>
      <c r="U77" s="3"/>
      <c r="V77" s="3"/>
      <c r="W77" s="3"/>
      <c r="X77" s="3"/>
      <c r="Y77" s="3"/>
      <c r="Z77" s="3"/>
    </row>
    <row r="78" ht="12.75" customHeight="1">
      <c r="A78" s="18" t="s">
        <v>813</v>
      </c>
      <c r="B78" s="54">
        <v>1996.0</v>
      </c>
      <c r="C78" s="52">
        <v>1996.33333333329</v>
      </c>
      <c r="D78" s="54">
        <v>92.5049435733447</v>
      </c>
      <c r="E78" s="54">
        <v>50.5666666666667</v>
      </c>
      <c r="F78" s="54">
        <v>90.0333333333333</v>
      </c>
      <c r="G78" s="54">
        <v>547836.233333333</v>
      </c>
      <c r="H78" s="54">
        <v>5.0</v>
      </c>
      <c r="I78" s="54">
        <v>628370.0</v>
      </c>
      <c r="J78" s="54">
        <v>707.9</v>
      </c>
      <c r="K78" s="54">
        <v>76.54</v>
      </c>
      <c r="L78" s="54">
        <v>29934.3333333333</v>
      </c>
      <c r="M78" s="54">
        <v>26519.0</v>
      </c>
      <c r="N78" s="54">
        <v>298.65</v>
      </c>
      <c r="O78" s="54">
        <v>9.44312984847721</v>
      </c>
      <c r="P78" s="54">
        <v>88.8333333333333</v>
      </c>
      <c r="Q78" s="54">
        <v>8.47666666666667</v>
      </c>
      <c r="R78" s="54">
        <v>5145.64666666667</v>
      </c>
      <c r="S78" s="54">
        <v>2.1</v>
      </c>
      <c r="T78" s="18">
        <v>0.30075</v>
      </c>
      <c r="U78" s="3"/>
      <c r="V78" s="3"/>
      <c r="W78" s="3"/>
      <c r="X78" s="3"/>
      <c r="Y78" s="3"/>
      <c r="Z78" s="3"/>
    </row>
    <row r="79" ht="12.75" customHeight="1">
      <c r="A79" s="18" t="s">
        <v>814</v>
      </c>
      <c r="B79" s="54">
        <v>1996.0</v>
      </c>
      <c r="C79" s="52">
        <v>1996.58333333329</v>
      </c>
      <c r="D79" s="54">
        <v>92.8196751068615</v>
      </c>
      <c r="E79" s="54">
        <v>50.6</v>
      </c>
      <c r="F79" s="54">
        <v>90.5</v>
      </c>
      <c r="G79" s="54">
        <v>552780.466666667</v>
      </c>
      <c r="H79" s="54">
        <v>4.41666666666667</v>
      </c>
      <c r="I79" s="54">
        <v>631193.666666667</v>
      </c>
      <c r="J79" s="54">
        <v>715.166666666667</v>
      </c>
      <c r="K79" s="54">
        <v>76.1866666666667</v>
      </c>
      <c r="L79" s="54">
        <v>30434.0</v>
      </c>
      <c r="M79" s="54">
        <v>26824.6666666667</v>
      </c>
      <c r="N79" s="54">
        <v>295.1</v>
      </c>
      <c r="O79" s="54">
        <v>9.67102390627181</v>
      </c>
      <c r="P79" s="54">
        <v>89.0</v>
      </c>
      <c r="Q79" s="54">
        <v>8.14333333333333</v>
      </c>
      <c r="R79" s="54">
        <v>5121.21666666667</v>
      </c>
      <c r="S79" s="54">
        <v>2.0</v>
      </c>
      <c r="T79" s="18">
        <v>0.30205</v>
      </c>
      <c r="U79" s="3"/>
      <c r="V79" s="3"/>
      <c r="W79" s="3"/>
      <c r="X79" s="3"/>
      <c r="Y79" s="3"/>
      <c r="Z79" s="3"/>
    </row>
    <row r="80" ht="12.75" customHeight="1">
      <c r="A80" s="18" t="s">
        <v>815</v>
      </c>
      <c r="B80" s="54">
        <v>1996.0</v>
      </c>
      <c r="C80" s="52">
        <v>1996.83333333329</v>
      </c>
      <c r="D80" s="54">
        <v>93.0473896116534</v>
      </c>
      <c r="E80" s="54">
        <v>50.7333333333333</v>
      </c>
      <c r="F80" s="54">
        <v>91.0666666666667</v>
      </c>
      <c r="G80" s="54">
        <v>558029.2</v>
      </c>
      <c r="H80" s="54">
        <v>3.33333333333333</v>
      </c>
      <c r="I80" s="54">
        <v>634618.0</v>
      </c>
      <c r="J80" s="54">
        <v>709.866666666667</v>
      </c>
      <c r="K80" s="54">
        <v>77.4833333333333</v>
      </c>
      <c r="L80" s="54">
        <v>30695.0</v>
      </c>
      <c r="M80" s="54">
        <v>27160.0</v>
      </c>
      <c r="N80" s="54">
        <v>302.82</v>
      </c>
      <c r="O80" s="54">
        <v>9.86137700028307</v>
      </c>
      <c r="P80" s="54">
        <v>89.6666666666667</v>
      </c>
      <c r="Q80" s="54">
        <v>7.15</v>
      </c>
      <c r="R80" s="54">
        <v>5847.50666666667</v>
      </c>
      <c r="S80" s="54">
        <v>1.8</v>
      </c>
      <c r="T80" s="18">
        <v>0.30255</v>
      </c>
      <c r="U80" s="3"/>
      <c r="V80" s="3"/>
      <c r="W80" s="3"/>
      <c r="X80" s="3"/>
      <c r="Y80" s="3"/>
      <c r="Z80" s="3"/>
    </row>
    <row r="81" ht="12.75" customHeight="1">
      <c r="A81" s="18" t="s">
        <v>816</v>
      </c>
      <c r="B81" s="54">
        <v>1997.0</v>
      </c>
      <c r="C81" s="52">
        <v>1997.08333333329</v>
      </c>
      <c r="D81" s="54">
        <v>93.3302289239799</v>
      </c>
      <c r="E81" s="54">
        <v>51.1</v>
      </c>
      <c r="F81" s="54">
        <v>91.5</v>
      </c>
      <c r="G81" s="54">
        <v>563262.4</v>
      </c>
      <c r="H81" s="54">
        <v>3.25</v>
      </c>
      <c r="I81" s="54">
        <v>637413.333333333</v>
      </c>
      <c r="J81" s="54">
        <v>720.766666666667</v>
      </c>
      <c r="K81" s="54">
        <v>77.9433333333333</v>
      </c>
      <c r="L81" s="54">
        <v>31071.0</v>
      </c>
      <c r="M81" s="54">
        <v>27529.0</v>
      </c>
      <c r="N81" s="54">
        <v>296.81</v>
      </c>
      <c r="O81" s="54">
        <v>9.43968201778141</v>
      </c>
      <c r="P81" s="54">
        <v>90.1</v>
      </c>
      <c r="Q81" s="54">
        <v>7.10666666666667</v>
      </c>
      <c r="R81" s="54">
        <v>6039.21333333333</v>
      </c>
      <c r="S81" s="54">
        <v>1.76666666666667</v>
      </c>
      <c r="T81" s="18">
        <v>0.30264</v>
      </c>
      <c r="U81" s="3"/>
      <c r="V81" s="3"/>
      <c r="W81" s="3"/>
      <c r="X81" s="3"/>
      <c r="Y81" s="3"/>
      <c r="Z81" s="3"/>
    </row>
    <row r="82" ht="12.75" customHeight="1">
      <c r="A82" s="18" t="s">
        <v>817</v>
      </c>
      <c r="B82" s="54">
        <v>1997.0</v>
      </c>
      <c r="C82" s="52">
        <v>1997.33333333329</v>
      </c>
      <c r="D82" s="54">
        <v>93.534108605088</v>
      </c>
      <c r="E82" s="54">
        <v>51.3333333333333</v>
      </c>
      <c r="F82" s="54">
        <v>92.0</v>
      </c>
      <c r="G82" s="54">
        <v>570252.6</v>
      </c>
      <c r="H82" s="54">
        <v>3.25</v>
      </c>
      <c r="I82" s="54">
        <v>637385.0</v>
      </c>
      <c r="J82" s="54">
        <v>720.9</v>
      </c>
      <c r="K82" s="54">
        <v>76.59</v>
      </c>
      <c r="L82" s="54">
        <v>31572.6666666667</v>
      </c>
      <c r="M82" s="54">
        <v>27836.0</v>
      </c>
      <c r="N82" s="54">
        <v>281.183333333333</v>
      </c>
      <c r="O82" s="54">
        <v>9.33508222228826</v>
      </c>
      <c r="P82" s="54">
        <v>90.2333333333333</v>
      </c>
      <c r="Q82" s="54">
        <v>7.41333333333333</v>
      </c>
      <c r="R82" s="54">
        <v>6265.49666666667</v>
      </c>
      <c r="S82" s="54">
        <v>1.66666666666667</v>
      </c>
      <c r="T82" s="18">
        <v>0.30307</v>
      </c>
      <c r="U82" s="3"/>
      <c r="V82" s="3"/>
      <c r="W82" s="3"/>
      <c r="X82" s="3"/>
      <c r="Y82" s="3"/>
      <c r="Z82" s="3"/>
    </row>
    <row r="83" ht="12.75" customHeight="1">
      <c r="A83" s="18" t="s">
        <v>818</v>
      </c>
      <c r="B83" s="54">
        <v>1997.0</v>
      </c>
      <c r="C83" s="52">
        <v>1997.58333333329</v>
      </c>
      <c r="D83" s="54">
        <v>93.7843840002542</v>
      </c>
      <c r="E83" s="54">
        <v>51.4</v>
      </c>
      <c r="F83" s="54">
        <v>92.1666666666667</v>
      </c>
      <c r="G83" s="54">
        <v>576913.733333333</v>
      </c>
      <c r="H83" s="54">
        <v>3.5</v>
      </c>
      <c r="I83" s="54">
        <v>632302.666666667</v>
      </c>
      <c r="J83" s="54">
        <v>732.2</v>
      </c>
      <c r="K83" s="54">
        <v>77.02</v>
      </c>
      <c r="L83" s="54">
        <v>31927.3333333333</v>
      </c>
      <c r="M83" s="54">
        <v>28233.3333333333</v>
      </c>
      <c r="N83" s="54">
        <v>275.023333333333</v>
      </c>
      <c r="O83" s="54">
        <v>8.92706094440991</v>
      </c>
      <c r="P83" s="54">
        <v>90.5333333333333</v>
      </c>
      <c r="Q83" s="54">
        <v>6.98</v>
      </c>
      <c r="R83" s="54">
        <v>6843.23333333333</v>
      </c>
      <c r="S83" s="54">
        <v>1.56666666666667</v>
      </c>
      <c r="T83" s="18">
        <v>0.30421</v>
      </c>
      <c r="U83" s="3"/>
      <c r="V83" s="3"/>
      <c r="W83" s="3"/>
      <c r="X83" s="3"/>
      <c r="Y83" s="3"/>
      <c r="Z83" s="3"/>
    </row>
    <row r="84" ht="12.75" customHeight="1">
      <c r="A84" s="18" t="s">
        <v>819</v>
      </c>
      <c r="B84" s="54">
        <v>1997.0</v>
      </c>
      <c r="C84" s="52">
        <v>1997.83333333329</v>
      </c>
      <c r="D84" s="54">
        <v>93.9872617243574</v>
      </c>
      <c r="E84" s="54">
        <v>51.6333333333333</v>
      </c>
      <c r="F84" s="54">
        <v>92.4333333333333</v>
      </c>
      <c r="G84" s="54">
        <v>581760.750695857</v>
      </c>
      <c r="H84" s="54">
        <v>4.08333333333333</v>
      </c>
      <c r="I84" s="54">
        <v>629336.666666667</v>
      </c>
      <c r="J84" s="54">
        <v>727.533333333333</v>
      </c>
      <c r="K84" s="54">
        <v>76.15</v>
      </c>
      <c r="L84" s="54">
        <v>32354.6666666667</v>
      </c>
      <c r="M84" s="54">
        <v>28673.6666666667</v>
      </c>
      <c r="N84" s="54">
        <v>276.303333333333</v>
      </c>
      <c r="O84" s="54">
        <v>8.69691679721866</v>
      </c>
      <c r="P84" s="54">
        <v>90.5666666666667</v>
      </c>
      <c r="Q84" s="54">
        <v>6.77333333333333</v>
      </c>
      <c r="R84" s="54">
        <v>6684.84666666667</v>
      </c>
      <c r="S84" s="54">
        <v>1.63333333333333</v>
      </c>
      <c r="T84" s="18">
        <v>0.30608</v>
      </c>
      <c r="U84" s="3"/>
      <c r="V84" s="3"/>
      <c r="W84" s="3"/>
      <c r="X84" s="3"/>
      <c r="Y84" s="3"/>
      <c r="Z84" s="3"/>
    </row>
    <row r="85" ht="12.75" customHeight="1">
      <c r="A85" s="18" t="s">
        <v>820</v>
      </c>
      <c r="B85" s="54">
        <v>1998.0</v>
      </c>
      <c r="C85" s="52">
        <v>1998.08333333329</v>
      </c>
      <c r="D85" s="54">
        <v>94.2612349609128</v>
      </c>
      <c r="E85" s="54">
        <v>51.9666666666667</v>
      </c>
      <c r="F85" s="54">
        <v>92.9333333333333</v>
      </c>
      <c r="G85" s="54">
        <v>587303.342880658</v>
      </c>
      <c r="H85" s="54">
        <v>4.83333333333333</v>
      </c>
      <c r="I85" s="54">
        <v>624701.333333333</v>
      </c>
      <c r="J85" s="54">
        <v>726.433333333333</v>
      </c>
      <c r="K85" s="54">
        <v>75.8066666666667</v>
      </c>
      <c r="L85" s="54">
        <v>32900.0</v>
      </c>
      <c r="M85" s="54">
        <v>29130.3333333333</v>
      </c>
      <c r="N85" s="54">
        <v>249.576666666667</v>
      </c>
      <c r="O85" s="54">
        <v>8.56129448274705</v>
      </c>
      <c r="P85" s="54">
        <v>91.1</v>
      </c>
      <c r="Q85" s="54">
        <v>6.86</v>
      </c>
      <c r="R85" s="54">
        <v>7117.06333333333</v>
      </c>
      <c r="S85" s="54">
        <v>1.43333333333333</v>
      </c>
      <c r="T85" s="18">
        <v>0.30906</v>
      </c>
      <c r="U85" s="3"/>
      <c r="V85" s="3"/>
      <c r="W85" s="3"/>
      <c r="X85" s="3"/>
      <c r="Y85" s="3"/>
      <c r="Z85" s="3"/>
    </row>
    <row r="86" ht="12.75" customHeight="1">
      <c r="A86" s="18" t="s">
        <v>821</v>
      </c>
      <c r="B86" s="54">
        <v>1998.0</v>
      </c>
      <c r="C86" s="52">
        <v>1998.33333333329</v>
      </c>
      <c r="D86" s="54">
        <v>94.4989874183739</v>
      </c>
      <c r="E86" s="54">
        <v>52.1</v>
      </c>
      <c r="F86" s="54">
        <v>93.1</v>
      </c>
      <c r="G86" s="54">
        <v>590111.044455567</v>
      </c>
      <c r="H86" s="54">
        <v>5.0</v>
      </c>
      <c r="I86" s="54">
        <v>622715.0</v>
      </c>
      <c r="J86" s="54">
        <v>723.966666666667</v>
      </c>
      <c r="K86" s="54">
        <v>75.0066666666667</v>
      </c>
      <c r="L86" s="54">
        <v>33229.3333333333</v>
      </c>
      <c r="M86" s="54">
        <v>29562.3333333333</v>
      </c>
      <c r="N86" s="54">
        <v>245.326666666667</v>
      </c>
      <c r="O86" s="54">
        <v>8.30108340153123</v>
      </c>
      <c r="P86" s="54">
        <v>91.1</v>
      </c>
      <c r="Q86" s="54">
        <v>6.87</v>
      </c>
      <c r="R86" s="54">
        <v>7540.55333333333</v>
      </c>
      <c r="S86" s="54">
        <v>1.5</v>
      </c>
      <c r="T86" s="18">
        <v>0.31047</v>
      </c>
      <c r="U86" s="3"/>
      <c r="V86" s="3"/>
      <c r="W86" s="3"/>
      <c r="X86" s="3"/>
      <c r="Y86" s="3"/>
      <c r="Z86" s="3"/>
    </row>
    <row r="87" ht="12.75" customHeight="1">
      <c r="A87" s="18" t="s">
        <v>822</v>
      </c>
      <c r="B87" s="54">
        <v>1998.0</v>
      </c>
      <c r="C87" s="52">
        <v>1998.58333333329</v>
      </c>
      <c r="D87" s="54">
        <v>94.7170470097717</v>
      </c>
      <c r="E87" s="54">
        <v>52.2333333333333</v>
      </c>
      <c r="F87" s="54">
        <v>93.2333333333333</v>
      </c>
      <c r="G87" s="54">
        <v>593890.373337683</v>
      </c>
      <c r="H87" s="54">
        <v>5.25</v>
      </c>
      <c r="I87" s="54">
        <v>626751.333333333</v>
      </c>
      <c r="J87" s="54">
        <v>736.766666666667</v>
      </c>
      <c r="K87" s="54">
        <v>71.78</v>
      </c>
      <c r="L87" s="54">
        <v>33909.6666666667</v>
      </c>
      <c r="M87" s="54">
        <v>30149.3333333333</v>
      </c>
      <c r="N87" s="54">
        <v>233.613333333333</v>
      </c>
      <c r="O87" s="54">
        <v>8.19804741423814</v>
      </c>
      <c r="P87" s="54">
        <v>91.2</v>
      </c>
      <c r="Q87" s="54">
        <v>7.1</v>
      </c>
      <c r="R87" s="54">
        <v>6025.42</v>
      </c>
      <c r="S87" s="54">
        <v>1.86666666666667</v>
      </c>
      <c r="T87" s="18">
        <v>0.31071</v>
      </c>
      <c r="U87" s="3"/>
      <c r="V87" s="3"/>
      <c r="W87" s="3"/>
      <c r="X87" s="3"/>
      <c r="Y87" s="3"/>
      <c r="Z87" s="3"/>
    </row>
    <row r="88" ht="12.75" customHeight="1">
      <c r="A88" s="18" t="s">
        <v>823</v>
      </c>
      <c r="B88" s="54">
        <v>1998.0</v>
      </c>
      <c r="C88" s="52">
        <v>1998.83333333329</v>
      </c>
      <c r="D88" s="54">
        <v>94.9576494383292</v>
      </c>
      <c r="E88" s="54">
        <v>52.3</v>
      </c>
      <c r="F88" s="54">
        <v>93.6333333333333</v>
      </c>
      <c r="G88" s="54">
        <v>602693.495917851</v>
      </c>
      <c r="H88" s="54">
        <v>5.33333333333333</v>
      </c>
      <c r="I88" s="54">
        <v>633765.333333333</v>
      </c>
      <c r="J88" s="54">
        <v>758.6</v>
      </c>
      <c r="K88" s="54">
        <v>69.29</v>
      </c>
      <c r="L88" s="54">
        <v>34243.6666666667</v>
      </c>
      <c r="M88" s="54">
        <v>30630.6666666667</v>
      </c>
      <c r="N88" s="54">
        <v>227.973333333333</v>
      </c>
      <c r="O88" s="54">
        <v>8.03015943707108</v>
      </c>
      <c r="P88" s="54">
        <v>91.6</v>
      </c>
      <c r="Q88" s="54">
        <v>6.78666666666667</v>
      </c>
      <c r="R88" s="54">
        <v>6346.03</v>
      </c>
      <c r="S88" s="54">
        <v>1.66666666666667</v>
      </c>
      <c r="T88" s="18">
        <v>0.30977</v>
      </c>
      <c r="U88" s="3"/>
      <c r="V88" s="3"/>
      <c r="W88" s="3"/>
      <c r="X88" s="3"/>
      <c r="Y88" s="3"/>
      <c r="Z88" s="3"/>
    </row>
    <row r="89" ht="12.75" customHeight="1">
      <c r="A89" s="18" t="s">
        <v>824</v>
      </c>
      <c r="B89" s="54">
        <v>1999.0</v>
      </c>
      <c r="C89" s="52">
        <v>1999.08333333329</v>
      </c>
      <c r="D89" s="54">
        <v>95.1880105921208</v>
      </c>
      <c r="E89" s="54">
        <v>52.4</v>
      </c>
      <c r="F89" s="54">
        <v>93.9333333333333</v>
      </c>
      <c r="G89" s="54">
        <v>611016.750258785</v>
      </c>
      <c r="H89" s="54">
        <v>5.16666666666667</v>
      </c>
      <c r="I89" s="54">
        <v>641664.666666667</v>
      </c>
      <c r="J89" s="54">
        <v>755.833333333333</v>
      </c>
      <c r="K89" s="54">
        <v>70.8433333333333</v>
      </c>
      <c r="L89" s="54">
        <v>35995.3333333333</v>
      </c>
      <c r="M89" s="54">
        <v>31111.3333333333</v>
      </c>
      <c r="N89" s="54">
        <v>230.463333333333</v>
      </c>
      <c r="O89" s="54">
        <v>7.8662546351538</v>
      </c>
      <c r="P89" s="54">
        <v>91.8666666666667</v>
      </c>
      <c r="Q89" s="54">
        <v>6.87</v>
      </c>
      <c r="R89" s="54">
        <v>6546.68</v>
      </c>
      <c r="S89" s="54">
        <v>1.6</v>
      </c>
      <c r="T89" s="18">
        <v>0.30803</v>
      </c>
      <c r="U89" s="3"/>
      <c r="V89" s="3"/>
      <c r="W89" s="3"/>
      <c r="X89" s="3"/>
      <c r="Y89" s="3"/>
      <c r="Z89" s="3"/>
    </row>
    <row r="90" ht="12.75" customHeight="1">
      <c r="A90" s="18" t="s">
        <v>825</v>
      </c>
      <c r="B90" s="54">
        <v>1999.0</v>
      </c>
      <c r="C90" s="52">
        <v>1999.33333333329</v>
      </c>
      <c r="D90" s="54">
        <v>95.4321313977599</v>
      </c>
      <c r="E90" s="54">
        <v>52.6333333333333</v>
      </c>
      <c r="F90" s="54">
        <v>94.3666666666667</v>
      </c>
      <c r="G90" s="54">
        <v>618387.109419977</v>
      </c>
      <c r="H90" s="54">
        <v>4.83333333333333</v>
      </c>
      <c r="I90" s="54">
        <v>650049.0</v>
      </c>
      <c r="J90" s="54">
        <v>759.966666666667</v>
      </c>
      <c r="K90" s="54">
        <v>73.28</v>
      </c>
      <c r="L90" s="54">
        <v>35880.3333333333</v>
      </c>
      <c r="M90" s="54">
        <v>31604.6666666667</v>
      </c>
      <c r="N90" s="54">
        <v>252.746666666667</v>
      </c>
      <c r="O90" s="54">
        <v>7.97151046626725</v>
      </c>
      <c r="P90" s="54">
        <v>92.5666666666667</v>
      </c>
      <c r="Q90" s="54">
        <v>7.01666666666667</v>
      </c>
      <c r="R90" s="54">
        <v>6955.52333333333</v>
      </c>
      <c r="S90" s="54">
        <v>1.53333333333333</v>
      </c>
      <c r="T90" s="18">
        <v>0.30717</v>
      </c>
      <c r="U90" s="3"/>
      <c r="V90" s="3"/>
      <c r="W90" s="3"/>
      <c r="X90" s="3"/>
      <c r="Y90" s="3"/>
      <c r="Z90" s="3"/>
    </row>
    <row r="91" ht="12.75" customHeight="1">
      <c r="A91" s="18" t="s">
        <v>826</v>
      </c>
      <c r="B91" s="54">
        <v>1999.0</v>
      </c>
      <c r="C91" s="52">
        <v>1999.58333333329</v>
      </c>
      <c r="D91" s="54">
        <v>95.6145404912546</v>
      </c>
      <c r="E91" s="54">
        <v>53.0</v>
      </c>
      <c r="F91" s="54">
        <v>94.8</v>
      </c>
      <c r="G91" s="54">
        <v>628480.305474258</v>
      </c>
      <c r="H91" s="54">
        <v>4.75</v>
      </c>
      <c r="I91" s="54">
        <v>658364.0</v>
      </c>
      <c r="J91" s="54">
        <v>758.933333333333</v>
      </c>
      <c r="K91" s="54">
        <v>72.39</v>
      </c>
      <c r="L91" s="54">
        <v>36336.3333333333</v>
      </c>
      <c r="M91" s="54">
        <v>32235.6666666667</v>
      </c>
      <c r="N91" s="54">
        <v>271.803333333333</v>
      </c>
      <c r="O91" s="54">
        <v>7.45541116383542</v>
      </c>
      <c r="P91" s="54">
        <v>93.1666666666667</v>
      </c>
      <c r="Q91" s="54">
        <v>7.63</v>
      </c>
      <c r="R91" s="54">
        <v>7003.18666666667</v>
      </c>
      <c r="S91" s="54">
        <v>1.5</v>
      </c>
      <c r="T91" s="18">
        <v>0.30757</v>
      </c>
      <c r="U91" s="3"/>
      <c r="V91" s="3"/>
      <c r="W91" s="3"/>
      <c r="X91" s="3"/>
      <c r="Y91" s="3"/>
      <c r="Z91" s="3"/>
    </row>
    <row r="92" ht="12.75" customHeight="1">
      <c r="A92" s="18" t="s">
        <v>827</v>
      </c>
      <c r="B92" s="54">
        <v>1999.0</v>
      </c>
      <c r="C92" s="52">
        <v>1999.83333333329</v>
      </c>
      <c r="D92" s="54">
        <v>95.8156995110744</v>
      </c>
      <c r="E92" s="54">
        <v>53.5333333333333</v>
      </c>
      <c r="F92" s="54">
        <v>95.0333333333333</v>
      </c>
      <c r="G92" s="54">
        <v>639028.936558036</v>
      </c>
      <c r="H92" s="54">
        <v>4.91666666666667</v>
      </c>
      <c r="I92" s="54">
        <v>668072.666666667</v>
      </c>
      <c r="J92" s="54">
        <v>786.066666666667</v>
      </c>
      <c r="K92" s="54">
        <v>72.72</v>
      </c>
      <c r="L92" s="54">
        <v>37951.6666666667</v>
      </c>
      <c r="M92" s="54">
        <v>33393.6666666667</v>
      </c>
      <c r="N92" s="54">
        <v>281.8</v>
      </c>
      <c r="O92" s="54">
        <v>6.98231925872864</v>
      </c>
      <c r="P92" s="54">
        <v>93.7666666666667</v>
      </c>
      <c r="Q92" s="54">
        <v>8.05333333333333</v>
      </c>
      <c r="R92" s="54">
        <v>7731.06666666667</v>
      </c>
      <c r="S92" s="54">
        <v>1.33333333333333</v>
      </c>
      <c r="T92" s="18">
        <v>0.30923</v>
      </c>
      <c r="U92" s="3"/>
      <c r="V92" s="3"/>
      <c r="W92" s="3"/>
      <c r="X92" s="3"/>
      <c r="Y92" s="3"/>
      <c r="Z92" s="3"/>
    </row>
    <row r="93" ht="12.75" customHeight="1">
      <c r="A93" s="18" t="s">
        <v>828</v>
      </c>
      <c r="B93" s="54">
        <v>2000.0</v>
      </c>
      <c r="C93" s="52">
        <v>2000.08333333329</v>
      </c>
      <c r="D93" s="54">
        <v>96.1036450588128</v>
      </c>
      <c r="E93" s="54">
        <v>53.9333333333333</v>
      </c>
      <c r="F93" s="54">
        <v>95.1333333333333</v>
      </c>
      <c r="G93" s="54">
        <v>648782.999661168</v>
      </c>
      <c r="H93" s="54">
        <v>5.25</v>
      </c>
      <c r="I93" s="54">
        <v>678989.0</v>
      </c>
      <c r="J93" s="54">
        <v>808.233333333333</v>
      </c>
      <c r="K93" s="54">
        <v>74.08</v>
      </c>
      <c r="L93" s="54">
        <v>38664.3333333333</v>
      </c>
      <c r="M93" s="54">
        <v>33583.6666666667</v>
      </c>
      <c r="N93" s="54">
        <v>304.223333333333</v>
      </c>
      <c r="O93" s="54">
        <v>6.77014633298423</v>
      </c>
      <c r="P93" s="54">
        <v>94.3666666666667</v>
      </c>
      <c r="Q93" s="54">
        <v>8.33666666666667</v>
      </c>
      <c r="R93" s="54">
        <v>9024.16333333333</v>
      </c>
      <c r="S93" s="54">
        <v>1.13333333333333</v>
      </c>
      <c r="T93" s="18">
        <v>0.31254</v>
      </c>
      <c r="U93" s="3"/>
      <c r="V93" s="3"/>
      <c r="W93" s="3"/>
      <c r="X93" s="3"/>
      <c r="Y93" s="3"/>
      <c r="Z93" s="3"/>
    </row>
    <row r="94" ht="12.75" customHeight="1">
      <c r="A94" s="18" t="s">
        <v>829</v>
      </c>
      <c r="B94" s="54">
        <v>2000.0</v>
      </c>
      <c r="C94" s="52">
        <v>2000.33333333328</v>
      </c>
      <c r="D94" s="54">
        <v>96.4347385878328</v>
      </c>
      <c r="E94" s="54">
        <v>54.3333333333333</v>
      </c>
      <c r="F94" s="54">
        <v>95.4</v>
      </c>
      <c r="G94" s="54">
        <v>654952.54800782</v>
      </c>
      <c r="H94" s="54">
        <v>5.83333333333333</v>
      </c>
      <c r="I94" s="54">
        <v>690453.333333333</v>
      </c>
      <c r="J94" s="54">
        <v>804.066666666667</v>
      </c>
      <c r="K94" s="54">
        <v>73.1933333333333</v>
      </c>
      <c r="L94" s="54">
        <v>37800.0</v>
      </c>
      <c r="M94" s="54">
        <v>33419.3333333333</v>
      </c>
      <c r="N94" s="54">
        <v>320.593333333333</v>
      </c>
      <c r="O94" s="54">
        <v>6.71523792986515</v>
      </c>
      <c r="P94" s="54">
        <v>94.8</v>
      </c>
      <c r="Q94" s="54">
        <v>8.35666666666667</v>
      </c>
      <c r="R94" s="54">
        <v>9598.35</v>
      </c>
      <c r="S94" s="54">
        <v>1.13333333333333</v>
      </c>
      <c r="T94" s="18">
        <v>0.31469</v>
      </c>
      <c r="U94" s="3"/>
      <c r="V94" s="3"/>
      <c r="W94" s="3"/>
      <c r="X94" s="3"/>
      <c r="Y94" s="3"/>
      <c r="Z94" s="3"/>
    </row>
    <row r="95" ht="12.75" customHeight="1">
      <c r="A95" s="18" t="s">
        <v>830</v>
      </c>
      <c r="B95" s="54">
        <v>2000.0</v>
      </c>
      <c r="C95" s="52">
        <v>2000.58333333328</v>
      </c>
      <c r="D95" s="54">
        <v>96.7135946446353</v>
      </c>
      <c r="E95" s="54">
        <v>54.7</v>
      </c>
      <c r="F95" s="54">
        <v>95.8666666666667</v>
      </c>
      <c r="G95" s="54">
        <v>661228.46226086</v>
      </c>
      <c r="H95" s="54">
        <v>6.0</v>
      </c>
      <c r="I95" s="54">
        <v>698396.666666667</v>
      </c>
      <c r="J95" s="54">
        <v>809.366666666667</v>
      </c>
      <c r="K95" s="54">
        <v>73.44</v>
      </c>
      <c r="L95" s="54">
        <v>37764.0</v>
      </c>
      <c r="M95" s="54">
        <v>33705.6666666667</v>
      </c>
      <c r="N95" s="54">
        <v>333.693333333333</v>
      </c>
      <c r="O95" s="54">
        <v>6.88113302698312</v>
      </c>
      <c r="P95" s="54">
        <v>95.6666666666667</v>
      </c>
      <c r="Q95" s="54">
        <v>8.11333333333333</v>
      </c>
      <c r="R95" s="54">
        <v>10677.38</v>
      </c>
      <c r="S95" s="54">
        <v>1.06666666666667</v>
      </c>
      <c r="T95" s="18">
        <v>0.31607</v>
      </c>
      <c r="U95" s="3"/>
      <c r="V95" s="3"/>
      <c r="W95" s="3"/>
      <c r="X95" s="3"/>
      <c r="Y95" s="3"/>
      <c r="Z95" s="3"/>
    </row>
    <row r="96" ht="12.75" customHeight="1">
      <c r="A96" s="18" t="s">
        <v>831</v>
      </c>
      <c r="B96" s="54">
        <v>2000.0</v>
      </c>
      <c r="C96" s="52">
        <v>2000.83333333328</v>
      </c>
      <c r="D96" s="54">
        <v>97.0122135047889</v>
      </c>
      <c r="E96" s="54">
        <v>55.2</v>
      </c>
      <c r="F96" s="54">
        <v>96.4333333333333</v>
      </c>
      <c r="G96" s="54">
        <v>664854.350585828</v>
      </c>
      <c r="H96" s="54">
        <v>6.0</v>
      </c>
      <c r="I96" s="54">
        <v>706822.666666667</v>
      </c>
      <c r="J96" s="54">
        <v>807.166666666667</v>
      </c>
      <c r="K96" s="54">
        <v>71.8233333333333</v>
      </c>
      <c r="L96" s="54">
        <v>38202.3333333333</v>
      </c>
      <c r="M96" s="54">
        <v>34071.3333333333</v>
      </c>
      <c r="N96" s="54">
        <v>352.85</v>
      </c>
      <c r="O96" s="54">
        <v>6.90615179115479</v>
      </c>
      <c r="P96" s="54">
        <v>96.7</v>
      </c>
      <c r="Q96" s="54">
        <v>7.97666666666667</v>
      </c>
      <c r="R96" s="54">
        <v>9131.05666666667</v>
      </c>
      <c r="S96" s="54">
        <v>1.26666666666667</v>
      </c>
      <c r="T96" s="18">
        <v>0.3167</v>
      </c>
      <c r="U96" s="3"/>
      <c r="V96" s="3"/>
      <c r="W96" s="3"/>
      <c r="X96" s="3"/>
      <c r="Y96" s="3"/>
      <c r="Z96" s="3"/>
    </row>
    <row r="97" ht="12.75" customHeight="1">
      <c r="A97" s="18" t="s">
        <v>832</v>
      </c>
      <c r="B97" s="54">
        <v>2001.0</v>
      </c>
      <c r="C97" s="52">
        <v>2001.08333333328</v>
      </c>
      <c r="D97" s="54">
        <v>97.4383944754345</v>
      </c>
      <c r="E97" s="54">
        <v>55.7</v>
      </c>
      <c r="F97" s="54">
        <v>96.8333333333333</v>
      </c>
      <c r="G97" s="54">
        <v>666028.121981592</v>
      </c>
      <c r="H97" s="54">
        <v>5.58333333333333</v>
      </c>
      <c r="I97" s="54">
        <v>720359.333333333</v>
      </c>
      <c r="J97" s="54">
        <v>821.9</v>
      </c>
      <c r="K97" s="54">
        <v>71.7666666666667</v>
      </c>
      <c r="L97" s="54">
        <v>38834.0</v>
      </c>
      <c r="M97" s="54">
        <v>34742.3333333333</v>
      </c>
      <c r="N97" s="54">
        <v>332.213333333333</v>
      </c>
      <c r="O97" s="54">
        <v>6.98802792476879</v>
      </c>
      <c r="P97" s="54">
        <v>96.9333333333333</v>
      </c>
      <c r="Q97" s="54">
        <v>7.43</v>
      </c>
      <c r="R97" s="54">
        <v>8336.19666666667</v>
      </c>
      <c r="S97" s="54">
        <v>1.5</v>
      </c>
      <c r="T97" s="18">
        <v>0.31695</v>
      </c>
      <c r="U97" s="3"/>
      <c r="V97" s="3"/>
      <c r="W97" s="3"/>
      <c r="X97" s="3"/>
      <c r="Y97" s="3"/>
      <c r="Z97" s="3"/>
    </row>
    <row r="98" ht="12.75" customHeight="1">
      <c r="A98" s="18" t="s">
        <v>833</v>
      </c>
      <c r="B98" s="54">
        <v>2001.0</v>
      </c>
      <c r="C98" s="52">
        <v>2001.33333333328</v>
      </c>
      <c r="D98" s="54">
        <v>97.8736207652508</v>
      </c>
      <c r="E98" s="54">
        <v>56.2666666666667</v>
      </c>
      <c r="F98" s="54">
        <v>97.6</v>
      </c>
      <c r="G98" s="54">
        <v>667226.163699029</v>
      </c>
      <c r="H98" s="54">
        <v>4.83333333333333</v>
      </c>
      <c r="I98" s="54">
        <v>732483.0</v>
      </c>
      <c r="J98" s="54">
        <v>832.366666666667</v>
      </c>
      <c r="K98" s="54">
        <v>71.7533333333333</v>
      </c>
      <c r="L98" s="54">
        <v>39660.6666666667</v>
      </c>
      <c r="M98" s="54">
        <v>35303.3333333333</v>
      </c>
      <c r="N98" s="54">
        <v>317.753333333333</v>
      </c>
      <c r="O98" s="54">
        <v>7.09453333423032</v>
      </c>
      <c r="P98" s="54">
        <v>98.2</v>
      </c>
      <c r="Q98" s="54">
        <v>7.35666666666667</v>
      </c>
      <c r="R98" s="54">
        <v>7948.28333333333</v>
      </c>
      <c r="S98" s="54">
        <v>1.56666666666667</v>
      </c>
      <c r="T98" s="18">
        <v>0.31692</v>
      </c>
      <c r="U98" s="3"/>
      <c r="V98" s="3"/>
      <c r="W98" s="3"/>
      <c r="X98" s="3"/>
      <c r="Y98" s="3"/>
      <c r="Z98" s="3"/>
    </row>
    <row r="99" ht="12.75" customHeight="1">
      <c r="A99" s="18" t="s">
        <v>834</v>
      </c>
      <c r="B99" s="54">
        <v>2001.0</v>
      </c>
      <c r="C99" s="52">
        <v>2001.58333333328</v>
      </c>
      <c r="D99" s="54">
        <v>98.3439612323448</v>
      </c>
      <c r="E99" s="54">
        <v>56.8</v>
      </c>
      <c r="F99" s="54">
        <v>98.1666666666667</v>
      </c>
      <c r="G99" s="54">
        <v>667043.077514066</v>
      </c>
      <c r="H99" s="54">
        <v>4.16666666666667</v>
      </c>
      <c r="I99" s="54">
        <v>742253.0</v>
      </c>
      <c r="J99" s="54">
        <v>821.3</v>
      </c>
      <c r="K99" s="54">
        <v>71.4866666666667</v>
      </c>
      <c r="L99" s="54">
        <v>39712.3333333333</v>
      </c>
      <c r="M99" s="54">
        <v>35605.3333333333</v>
      </c>
      <c r="N99" s="54">
        <v>273.63</v>
      </c>
      <c r="O99" s="54">
        <v>7.17776072256616</v>
      </c>
      <c r="P99" s="54">
        <v>98.2333333333333</v>
      </c>
      <c r="Q99" s="54">
        <v>7.29333333333333</v>
      </c>
      <c r="R99" s="54">
        <v>7309.15666666667</v>
      </c>
      <c r="S99" s="54">
        <v>1.73333333333333</v>
      </c>
      <c r="T99" s="18">
        <v>0.31698</v>
      </c>
      <c r="U99" s="3"/>
      <c r="V99" s="3"/>
      <c r="W99" s="3"/>
      <c r="X99" s="3"/>
      <c r="Y99" s="3"/>
      <c r="Z99" s="3"/>
    </row>
    <row r="100" ht="12.75" customHeight="1">
      <c r="A100" s="18" t="s">
        <v>835</v>
      </c>
      <c r="B100" s="54">
        <v>2001.0</v>
      </c>
      <c r="C100" s="52">
        <v>2001.83333333328</v>
      </c>
      <c r="D100" s="54">
        <v>98.8068748063929</v>
      </c>
      <c r="E100" s="54">
        <v>57.1666666666667</v>
      </c>
      <c r="F100" s="54">
        <v>98.2</v>
      </c>
      <c r="G100" s="54">
        <v>671053.218784164</v>
      </c>
      <c r="H100" s="54">
        <v>2.66666666666667</v>
      </c>
      <c r="I100" s="54">
        <v>766139.666666667</v>
      </c>
      <c r="J100" s="54">
        <v>824.866666666667</v>
      </c>
      <c r="K100" s="54">
        <v>69.8633333333333</v>
      </c>
      <c r="L100" s="54">
        <v>40485.0</v>
      </c>
      <c r="M100" s="54">
        <v>36371.6666666667</v>
      </c>
      <c r="N100" s="54">
        <v>237.646666666667</v>
      </c>
      <c r="O100" s="54">
        <v>7.64223669195097</v>
      </c>
      <c r="P100" s="54">
        <v>97.7333333333333</v>
      </c>
      <c r="Q100" s="54">
        <v>6.63</v>
      </c>
      <c r="R100" s="54">
        <v>7333.25333333333</v>
      </c>
      <c r="S100" s="54">
        <v>1.56666666666667</v>
      </c>
      <c r="T100" s="18">
        <v>0.31715</v>
      </c>
      <c r="U100" s="3"/>
      <c r="V100" s="3"/>
      <c r="W100" s="3"/>
      <c r="X100" s="3"/>
      <c r="Y100" s="3"/>
      <c r="Z100" s="3"/>
    </row>
    <row r="101" ht="12.75" customHeight="1">
      <c r="A101" s="18" t="s">
        <v>836</v>
      </c>
      <c r="B101" s="54">
        <v>2002.0</v>
      </c>
      <c r="C101" s="52">
        <v>2002.08333333328</v>
      </c>
      <c r="D101" s="54">
        <v>99.2732716021677</v>
      </c>
      <c r="E101" s="54">
        <v>58.0</v>
      </c>
      <c r="F101" s="54">
        <v>98.8333333333333</v>
      </c>
      <c r="G101" s="54">
        <v>681565.851605596</v>
      </c>
      <c r="H101" s="54">
        <v>2.25</v>
      </c>
      <c r="I101" s="54">
        <v>778016.333333333</v>
      </c>
      <c r="J101" s="54">
        <v>837.966666666667</v>
      </c>
      <c r="K101" s="54">
        <v>69.7166666666667</v>
      </c>
      <c r="L101" s="54">
        <v>41219.0</v>
      </c>
      <c r="M101" s="54">
        <v>37172.6666666667</v>
      </c>
      <c r="N101" s="54">
        <v>252.923333333333</v>
      </c>
      <c r="O101" s="54">
        <v>7.92681828924765</v>
      </c>
      <c r="P101" s="54">
        <v>98.4333333333333</v>
      </c>
      <c r="Q101" s="54">
        <v>6.67</v>
      </c>
      <c r="R101" s="54">
        <v>7712.48666666667</v>
      </c>
      <c r="S101" s="54">
        <v>1.6</v>
      </c>
      <c r="T101" s="18">
        <v>0.31779</v>
      </c>
      <c r="U101" s="3"/>
      <c r="V101" s="3"/>
      <c r="W101" s="3"/>
      <c r="X101" s="3"/>
      <c r="Y101" s="3"/>
      <c r="Z101" s="3"/>
    </row>
    <row r="102" ht="12.75" customHeight="1">
      <c r="A102" s="18" t="s">
        <v>837</v>
      </c>
      <c r="B102" s="54">
        <v>2002.0</v>
      </c>
      <c r="C102" s="52">
        <v>2002.33333333328</v>
      </c>
      <c r="D102" s="54">
        <v>99.7485335082383</v>
      </c>
      <c r="E102" s="54">
        <v>59.2333333333333</v>
      </c>
      <c r="F102" s="54">
        <v>99.7</v>
      </c>
      <c r="G102" s="54">
        <v>688117.209576405</v>
      </c>
      <c r="H102" s="54">
        <v>2.58333333333333</v>
      </c>
      <c r="I102" s="54">
        <v>783275.333333333</v>
      </c>
      <c r="J102" s="54">
        <v>857.733333333333</v>
      </c>
      <c r="K102" s="54">
        <v>70.8366666666667</v>
      </c>
      <c r="L102" s="54">
        <v>41791.0</v>
      </c>
      <c r="M102" s="54">
        <v>37761.0</v>
      </c>
      <c r="N102" s="54">
        <v>279.686666666667</v>
      </c>
      <c r="O102" s="54">
        <v>7.70225806565767</v>
      </c>
      <c r="P102" s="54">
        <v>99.5</v>
      </c>
      <c r="Q102" s="54">
        <v>6.99333333333333</v>
      </c>
      <c r="R102" s="54">
        <v>7488.37666666667</v>
      </c>
      <c r="S102" s="54">
        <v>1.8</v>
      </c>
      <c r="T102" s="18">
        <v>0.31758</v>
      </c>
      <c r="U102" s="3"/>
      <c r="V102" s="3"/>
      <c r="W102" s="3"/>
      <c r="X102" s="3"/>
      <c r="Y102" s="3"/>
      <c r="Z102" s="3"/>
    </row>
    <row r="103" ht="12.75" customHeight="1">
      <c r="A103" s="18" t="s">
        <v>838</v>
      </c>
      <c r="B103" s="54">
        <v>2002.0</v>
      </c>
      <c r="C103" s="52">
        <v>2002.58333333328</v>
      </c>
      <c r="D103" s="54">
        <v>100.272534725816</v>
      </c>
      <c r="E103" s="54">
        <v>59.8666666666667</v>
      </c>
      <c r="F103" s="54">
        <v>100.533333333333</v>
      </c>
      <c r="G103" s="54">
        <v>692822.557107552</v>
      </c>
      <c r="H103" s="54">
        <v>3.0</v>
      </c>
      <c r="I103" s="54">
        <v>793485.333333333</v>
      </c>
      <c r="J103" s="54">
        <v>872.233333333333</v>
      </c>
      <c r="K103" s="54">
        <v>69.5233333333333</v>
      </c>
      <c r="L103" s="54">
        <v>42900.3333333333</v>
      </c>
      <c r="M103" s="54">
        <v>38866.3333333333</v>
      </c>
      <c r="N103" s="54">
        <v>276.863333333333</v>
      </c>
      <c r="O103" s="54">
        <v>7.50077972563489</v>
      </c>
      <c r="P103" s="54">
        <v>100.6</v>
      </c>
      <c r="Q103" s="54">
        <v>6.66666666666667</v>
      </c>
      <c r="R103" s="54">
        <v>6465.93</v>
      </c>
      <c r="S103" s="54">
        <v>1.9</v>
      </c>
      <c r="T103" s="18">
        <v>0.31689</v>
      </c>
      <c r="U103" s="3"/>
      <c r="V103" s="3"/>
      <c r="W103" s="3"/>
      <c r="X103" s="3"/>
      <c r="Y103" s="3"/>
      <c r="Z103" s="3"/>
    </row>
    <row r="104" ht="12.75" customHeight="1">
      <c r="A104" s="18" t="s">
        <v>839</v>
      </c>
      <c r="B104" s="54">
        <v>2002.0</v>
      </c>
      <c r="C104" s="52">
        <v>2002.83333333328</v>
      </c>
      <c r="D104" s="54">
        <v>100.736125702506</v>
      </c>
      <c r="E104" s="54">
        <v>60.9666666666667</v>
      </c>
      <c r="F104" s="54">
        <v>100.966666666667</v>
      </c>
      <c r="G104" s="54">
        <v>695789.237433816</v>
      </c>
      <c r="H104" s="54">
        <v>3.0</v>
      </c>
      <c r="I104" s="54">
        <v>804608.333333333</v>
      </c>
      <c r="J104" s="54">
        <v>876.1</v>
      </c>
      <c r="K104" s="54">
        <v>69.1766666666667</v>
      </c>
      <c r="L104" s="54">
        <v>43361.0</v>
      </c>
      <c r="M104" s="54">
        <v>39221.6666666667</v>
      </c>
      <c r="N104" s="54">
        <v>289.276666666667</v>
      </c>
      <c r="O104" s="54">
        <v>7.52411483490814</v>
      </c>
      <c r="P104" s="54">
        <v>101.466666666667</v>
      </c>
      <c r="Q104" s="54">
        <v>6.45333333333333</v>
      </c>
      <c r="R104" s="54">
        <v>6477.91666666667</v>
      </c>
      <c r="S104" s="54">
        <v>1.9</v>
      </c>
      <c r="T104" s="18">
        <v>0.31573</v>
      </c>
      <c r="U104" s="3"/>
      <c r="V104" s="3"/>
      <c r="W104" s="3"/>
      <c r="X104" s="3"/>
      <c r="Y104" s="3"/>
      <c r="Z104" s="3"/>
    </row>
    <row r="105" ht="12.75" customHeight="1">
      <c r="A105" s="18" t="s">
        <v>840</v>
      </c>
      <c r="B105" s="54">
        <v>2003.0</v>
      </c>
      <c r="C105" s="52">
        <v>2003.08333333328</v>
      </c>
      <c r="D105" s="54">
        <v>101.040688971502</v>
      </c>
      <c r="E105" s="54">
        <v>61.8333333333333</v>
      </c>
      <c r="F105" s="54">
        <v>101.833333333333</v>
      </c>
      <c r="G105" s="54">
        <v>698766.994148494</v>
      </c>
      <c r="H105" s="54">
        <v>3.08333333333333</v>
      </c>
      <c r="I105" s="54">
        <v>812452.666666667</v>
      </c>
      <c r="J105" s="54">
        <v>891.0</v>
      </c>
      <c r="K105" s="54">
        <v>71.1833333333333</v>
      </c>
      <c r="L105" s="54">
        <v>43636.0</v>
      </c>
      <c r="M105" s="54">
        <v>39514.0</v>
      </c>
      <c r="N105" s="54">
        <v>339.846666666667</v>
      </c>
      <c r="O105" s="54">
        <v>7.38483394075636</v>
      </c>
      <c r="P105" s="54">
        <v>102.766666666667</v>
      </c>
      <c r="Q105" s="54">
        <v>6.29333333333333</v>
      </c>
      <c r="R105" s="54">
        <v>6489.3</v>
      </c>
      <c r="S105" s="54">
        <v>2.0</v>
      </c>
      <c r="T105" s="18">
        <v>0.31447</v>
      </c>
      <c r="U105" s="3"/>
      <c r="V105" s="3"/>
      <c r="W105" s="3"/>
      <c r="X105" s="3"/>
      <c r="Y105" s="3"/>
      <c r="Z105" s="3"/>
    </row>
    <row r="106" ht="12.75" customHeight="1">
      <c r="A106" s="18" t="s">
        <v>841</v>
      </c>
      <c r="B106" s="54">
        <v>2003.0</v>
      </c>
      <c r="C106" s="52">
        <v>2003.33333333328</v>
      </c>
      <c r="D106" s="54">
        <v>101.322856261755</v>
      </c>
      <c r="E106" s="54">
        <v>62.6333333333333</v>
      </c>
      <c r="F106" s="54">
        <v>101.866666666667</v>
      </c>
      <c r="G106" s="54">
        <v>698623.001099111</v>
      </c>
      <c r="H106" s="54">
        <v>3.5</v>
      </c>
      <c r="I106" s="54">
        <v>819945.333333333</v>
      </c>
      <c r="J106" s="54">
        <v>895.133333333333</v>
      </c>
      <c r="K106" s="54">
        <v>76.3166666666667</v>
      </c>
      <c r="L106" s="54">
        <v>43813.6666666667</v>
      </c>
      <c r="M106" s="54">
        <v>39766.0</v>
      </c>
      <c r="N106" s="54">
        <v>326.563333333333</v>
      </c>
      <c r="O106" s="54">
        <v>7.71893263619489</v>
      </c>
      <c r="P106" s="54">
        <v>102.233333333333</v>
      </c>
      <c r="Q106" s="54">
        <v>6.05333333333333</v>
      </c>
      <c r="R106" s="54">
        <v>6809.67</v>
      </c>
      <c r="S106" s="54">
        <v>1.86666666666667</v>
      </c>
      <c r="T106" s="18">
        <v>0.31403</v>
      </c>
      <c r="U106" s="3"/>
      <c r="V106" s="3"/>
      <c r="W106" s="3"/>
      <c r="X106" s="3"/>
      <c r="Y106" s="3"/>
      <c r="Z106" s="3"/>
    </row>
    <row r="107" ht="12.75" customHeight="1">
      <c r="A107" s="18" t="s">
        <v>842</v>
      </c>
      <c r="B107" s="54">
        <v>2003.0</v>
      </c>
      <c r="C107" s="52">
        <v>2003.58333333328</v>
      </c>
      <c r="D107" s="54">
        <v>101.634226238826</v>
      </c>
      <c r="E107" s="54">
        <v>63.5666666666667</v>
      </c>
      <c r="F107" s="54">
        <v>102.233333333333</v>
      </c>
      <c r="G107" s="54">
        <v>702568.964471633</v>
      </c>
      <c r="H107" s="54">
        <v>3.16666666666667</v>
      </c>
      <c r="I107" s="54">
        <v>832951.666666667</v>
      </c>
      <c r="J107" s="54">
        <v>922.466666666667</v>
      </c>
      <c r="K107" s="54">
        <v>77.2733333333333</v>
      </c>
      <c r="L107" s="54">
        <v>43957.3333333333</v>
      </c>
      <c r="M107" s="54">
        <v>40004.3333333333</v>
      </c>
      <c r="N107" s="54">
        <v>325.423333333333</v>
      </c>
      <c r="O107" s="54">
        <v>7.74396092956083</v>
      </c>
      <c r="P107" s="54">
        <v>102.766666666667</v>
      </c>
      <c r="Q107" s="54">
        <v>5.85</v>
      </c>
      <c r="R107" s="54">
        <v>7396.45666666667</v>
      </c>
      <c r="S107" s="54">
        <v>1.76666666666667</v>
      </c>
      <c r="T107" s="18">
        <v>0.31478</v>
      </c>
      <c r="U107" s="3"/>
      <c r="V107" s="3"/>
      <c r="W107" s="3"/>
      <c r="X107" s="3"/>
      <c r="Y107" s="3"/>
      <c r="Z107" s="3"/>
    </row>
    <row r="108" ht="12.75" customHeight="1">
      <c r="A108" s="18" t="s">
        <v>843</v>
      </c>
      <c r="B108" s="54">
        <v>2003.0</v>
      </c>
      <c r="C108" s="52">
        <v>2003.83333333328</v>
      </c>
      <c r="D108" s="54">
        <v>101.934324138807</v>
      </c>
      <c r="E108" s="54">
        <v>64.7666666666667</v>
      </c>
      <c r="F108" s="54">
        <v>102.866666666667</v>
      </c>
      <c r="G108" s="54">
        <v>710546.733226886</v>
      </c>
      <c r="H108" s="54">
        <v>3.0</v>
      </c>
      <c r="I108" s="54">
        <v>839470.333333333</v>
      </c>
      <c r="J108" s="54">
        <v>921.933333333333</v>
      </c>
      <c r="K108" s="54">
        <v>80.0733333333333</v>
      </c>
      <c r="L108" s="54">
        <v>44210.6666666667</v>
      </c>
      <c r="M108" s="54">
        <v>40458.0</v>
      </c>
      <c r="N108" s="54">
        <v>334.496666666667</v>
      </c>
      <c r="O108" s="54">
        <v>7.44771006809373</v>
      </c>
      <c r="P108" s="54">
        <v>103.2</v>
      </c>
      <c r="Q108" s="54">
        <v>5.95</v>
      </c>
      <c r="R108" s="54">
        <v>7950.99333333333</v>
      </c>
      <c r="S108" s="54">
        <v>1.63333333333333</v>
      </c>
      <c r="T108" s="18">
        <v>0.31673</v>
      </c>
      <c r="U108" s="3"/>
      <c r="V108" s="3"/>
      <c r="W108" s="3"/>
      <c r="X108" s="3"/>
      <c r="Y108" s="3"/>
      <c r="Z108" s="3"/>
    </row>
    <row r="109" ht="12.75" customHeight="1">
      <c r="A109" s="18" t="s">
        <v>844</v>
      </c>
      <c r="B109" s="54">
        <v>2004.0</v>
      </c>
      <c r="C109" s="52">
        <v>2004.08333333328</v>
      </c>
      <c r="D109" s="54">
        <v>102.173983725128</v>
      </c>
      <c r="E109" s="54">
        <v>65.6333333333333</v>
      </c>
      <c r="F109" s="54">
        <v>103.133333333333</v>
      </c>
      <c r="G109" s="54">
        <v>715956.245862653</v>
      </c>
      <c r="H109" s="54">
        <v>2.66666666666667</v>
      </c>
      <c r="I109" s="54">
        <v>851053.333333333</v>
      </c>
      <c r="J109" s="54">
        <v>923.233333333333</v>
      </c>
      <c r="K109" s="54">
        <v>79.2633333333333</v>
      </c>
      <c r="L109" s="54">
        <v>44496.3333333333</v>
      </c>
      <c r="M109" s="54">
        <v>40883.0</v>
      </c>
      <c r="N109" s="54">
        <v>372.266666666667</v>
      </c>
      <c r="O109" s="54">
        <v>7.31513414768675</v>
      </c>
      <c r="P109" s="54">
        <v>103.7</v>
      </c>
      <c r="Q109" s="54">
        <v>5.53333333333333</v>
      </c>
      <c r="R109" s="54">
        <v>8631.93666666667</v>
      </c>
      <c r="S109" s="54">
        <v>1.66666666666667</v>
      </c>
      <c r="T109" s="18">
        <v>0.32027</v>
      </c>
      <c r="U109" s="3"/>
      <c r="V109" s="3"/>
      <c r="W109" s="3"/>
      <c r="X109" s="3"/>
      <c r="Y109" s="3"/>
      <c r="Z109" s="3"/>
    </row>
    <row r="110" ht="12.75" customHeight="1">
      <c r="A110" s="18" t="s">
        <v>845</v>
      </c>
      <c r="B110" s="54">
        <v>2004.0</v>
      </c>
      <c r="C110" s="52">
        <v>2004.33333333328</v>
      </c>
      <c r="D110" s="54">
        <v>102.394798316862</v>
      </c>
      <c r="E110" s="54">
        <v>67.0666666666667</v>
      </c>
      <c r="F110" s="54">
        <v>103.6</v>
      </c>
      <c r="G110" s="54">
        <v>723603.514734197</v>
      </c>
      <c r="H110" s="54">
        <v>2.25</v>
      </c>
      <c r="I110" s="54">
        <v>863434.0</v>
      </c>
      <c r="J110" s="54">
        <v>941.3</v>
      </c>
      <c r="K110" s="54">
        <v>77.3633333333333</v>
      </c>
      <c r="L110" s="54">
        <v>45046.3333333333</v>
      </c>
      <c r="M110" s="54">
        <v>41440.6666666667</v>
      </c>
      <c r="N110" s="54">
        <v>402.123333333333</v>
      </c>
      <c r="O110" s="54">
        <v>7.22541244209642</v>
      </c>
      <c r="P110" s="54">
        <v>104.5</v>
      </c>
      <c r="Q110" s="54">
        <v>5.81333333333333</v>
      </c>
      <c r="R110" s="54">
        <v>8402.29</v>
      </c>
      <c r="S110" s="54">
        <v>1.73333333333333</v>
      </c>
      <c r="T110" s="18">
        <v>0.32182</v>
      </c>
      <c r="U110" s="3"/>
      <c r="V110" s="3"/>
      <c r="W110" s="3"/>
      <c r="X110" s="3"/>
      <c r="Y110" s="3"/>
      <c r="Z110" s="3"/>
    </row>
    <row r="111" ht="12.75" customHeight="1">
      <c r="A111" s="18" t="s">
        <v>846</v>
      </c>
      <c r="B111" s="54">
        <v>2004.0</v>
      </c>
      <c r="C111" s="52">
        <v>2004.58333333328</v>
      </c>
      <c r="D111" s="54">
        <v>102.629449454734</v>
      </c>
      <c r="E111" s="54">
        <v>67.9666666666667</v>
      </c>
      <c r="F111" s="54">
        <v>103.933333333333</v>
      </c>
      <c r="G111" s="54">
        <v>729646.010390217</v>
      </c>
      <c r="H111" s="54">
        <v>2.33333333333333</v>
      </c>
      <c r="I111" s="54">
        <v>871822.0</v>
      </c>
      <c r="J111" s="54">
        <v>964.066666666667</v>
      </c>
      <c r="K111" s="54">
        <v>80.1866666666667</v>
      </c>
      <c r="L111" s="54">
        <v>45450.0</v>
      </c>
      <c r="M111" s="54">
        <v>41882.6666666667</v>
      </c>
      <c r="N111" s="54">
        <v>408.57</v>
      </c>
      <c r="O111" s="54">
        <v>7.06758033607798</v>
      </c>
      <c r="P111" s="54">
        <v>104.766666666667</v>
      </c>
      <c r="Q111" s="54">
        <v>6.00333333333333</v>
      </c>
      <c r="R111" s="54">
        <v>8501.13</v>
      </c>
      <c r="S111" s="54">
        <v>1.73333333333333</v>
      </c>
      <c r="T111" s="18">
        <v>0.32178</v>
      </c>
      <c r="U111" s="3"/>
      <c r="V111" s="3"/>
      <c r="W111" s="3"/>
      <c r="X111" s="3"/>
      <c r="Y111" s="3"/>
      <c r="Z111" s="3"/>
    </row>
    <row r="112" ht="12.75" customHeight="1">
      <c r="A112" s="18" t="s">
        <v>847</v>
      </c>
      <c r="B112" s="54">
        <v>2004.0</v>
      </c>
      <c r="C112" s="52">
        <v>2004.83333333328</v>
      </c>
      <c r="D112" s="54">
        <v>102.836131315724</v>
      </c>
      <c r="E112" s="54">
        <v>68.7333333333333</v>
      </c>
      <c r="F112" s="54">
        <v>104.466666666667</v>
      </c>
      <c r="G112" s="54">
        <v>734155.077803144</v>
      </c>
      <c r="H112" s="54">
        <v>2.75</v>
      </c>
      <c r="I112" s="54">
        <v>879017.0</v>
      </c>
      <c r="J112" s="54">
        <v>990.3</v>
      </c>
      <c r="K112" s="54">
        <v>85.0133333333333</v>
      </c>
      <c r="L112" s="54">
        <v>45933.6666666667</v>
      </c>
      <c r="M112" s="54">
        <v>42266.3333333333</v>
      </c>
      <c r="N112" s="54">
        <v>427.096666666667</v>
      </c>
      <c r="O112" s="54">
        <v>7.13134998569122</v>
      </c>
      <c r="P112" s="54">
        <v>105.566666666667</v>
      </c>
      <c r="Q112" s="54">
        <v>5.83666666666667</v>
      </c>
      <c r="R112" s="54">
        <v>9049.22333333333</v>
      </c>
      <c r="S112" s="54">
        <v>1.69333333333333</v>
      </c>
      <c r="T112" s="18">
        <v>0.32013</v>
      </c>
      <c r="U112" s="3"/>
      <c r="V112" s="3"/>
      <c r="W112" s="3"/>
      <c r="X112" s="3"/>
      <c r="Y112" s="3"/>
      <c r="Z112" s="3"/>
    </row>
    <row r="113" ht="12.75" customHeight="1">
      <c r="A113" s="18" t="s">
        <v>848</v>
      </c>
      <c r="B113" s="54">
        <v>2005.0</v>
      </c>
      <c r="C113" s="52">
        <v>2005.08333333328</v>
      </c>
      <c r="D113" s="54">
        <v>103.073466537375</v>
      </c>
      <c r="E113" s="54">
        <v>69.3333333333333</v>
      </c>
      <c r="F113" s="54">
        <v>104.933333333333</v>
      </c>
      <c r="G113" s="54">
        <v>738268.164330267</v>
      </c>
      <c r="H113" s="54">
        <v>2.75</v>
      </c>
      <c r="I113" s="54">
        <v>893376.0</v>
      </c>
      <c r="J113" s="54">
        <v>995.933333333333</v>
      </c>
      <c r="K113" s="54">
        <v>84.2833333333333</v>
      </c>
      <c r="L113" s="54">
        <v>46587.0</v>
      </c>
      <c r="M113" s="54">
        <v>42804.3333333333</v>
      </c>
      <c r="N113" s="54">
        <v>448.69</v>
      </c>
      <c r="O113" s="54">
        <v>6.96307452949972</v>
      </c>
      <c r="P113" s="54">
        <v>105.966666666667</v>
      </c>
      <c r="Q113" s="54">
        <v>5.59666666666667</v>
      </c>
      <c r="R113" s="54">
        <v>9494.91666666667</v>
      </c>
      <c r="S113" s="54">
        <v>1.7</v>
      </c>
      <c r="T113" s="18">
        <v>0.31727</v>
      </c>
      <c r="U113" s="3"/>
      <c r="V113" s="3"/>
      <c r="W113" s="3"/>
      <c r="X113" s="3"/>
      <c r="Y113" s="3"/>
      <c r="Z113" s="3"/>
    </row>
    <row r="114" ht="12.75" customHeight="1">
      <c r="A114" s="18" t="s">
        <v>849</v>
      </c>
      <c r="B114" s="54">
        <v>2005.0</v>
      </c>
      <c r="C114" s="52">
        <v>2005.33333333328</v>
      </c>
      <c r="D114" s="54">
        <v>103.230016733024</v>
      </c>
      <c r="E114" s="54">
        <v>70.2</v>
      </c>
      <c r="F114" s="54">
        <v>105.266666666667</v>
      </c>
      <c r="G114" s="54">
        <v>745183.088461962</v>
      </c>
      <c r="H114" s="54">
        <v>2.75</v>
      </c>
      <c r="I114" s="54">
        <v>904730.0</v>
      </c>
      <c r="J114" s="54">
        <v>1015.46666666667</v>
      </c>
      <c r="K114" s="54">
        <v>83.6366666666667</v>
      </c>
      <c r="L114" s="54">
        <v>47049.3333333333</v>
      </c>
      <c r="M114" s="54">
        <v>43328.3333333333</v>
      </c>
      <c r="N114" s="54">
        <v>467.046666666667</v>
      </c>
      <c r="O114" s="54">
        <v>6.8265402344723</v>
      </c>
      <c r="P114" s="54">
        <v>106.433333333333</v>
      </c>
      <c r="Q114" s="54">
        <v>5.51</v>
      </c>
      <c r="R114" s="54">
        <v>9626.45666666667</v>
      </c>
      <c r="S114" s="54">
        <v>1.71666666666667</v>
      </c>
      <c r="T114" s="18">
        <v>0.31506</v>
      </c>
      <c r="U114" s="3"/>
      <c r="V114" s="3"/>
      <c r="W114" s="3"/>
      <c r="X114" s="3"/>
      <c r="Y114" s="3"/>
      <c r="Z114" s="3"/>
    </row>
    <row r="115" ht="12.75" customHeight="1">
      <c r="A115" s="18" t="s">
        <v>850</v>
      </c>
      <c r="B115" s="54">
        <v>2005.0</v>
      </c>
      <c r="C115" s="52">
        <v>2005.58333333328</v>
      </c>
      <c r="D115" s="54">
        <v>103.459181747831</v>
      </c>
      <c r="E115" s="54">
        <v>70.9333333333333</v>
      </c>
      <c r="F115" s="54">
        <v>105.633333333333</v>
      </c>
      <c r="G115" s="54">
        <v>751788.851046451</v>
      </c>
      <c r="H115" s="54">
        <v>2.83333333333333</v>
      </c>
      <c r="I115" s="54">
        <v>910623.0</v>
      </c>
      <c r="J115" s="54">
        <v>1025.16666666667</v>
      </c>
      <c r="K115" s="54">
        <v>87.2433333333333</v>
      </c>
      <c r="L115" s="54">
        <v>47548.0</v>
      </c>
      <c r="M115" s="54">
        <v>43841.3333333333</v>
      </c>
      <c r="N115" s="54">
        <v>537.236666666667</v>
      </c>
      <c r="O115" s="54">
        <v>6.70920003372659</v>
      </c>
      <c r="P115" s="54">
        <v>107.466666666667</v>
      </c>
      <c r="Q115" s="54">
        <v>5.29333333333333</v>
      </c>
      <c r="R115" s="54">
        <v>10701.2333333333</v>
      </c>
      <c r="S115" s="54">
        <v>1.62333333333333</v>
      </c>
      <c r="T115" s="18">
        <v>0.3139</v>
      </c>
      <c r="U115" s="3"/>
      <c r="V115" s="3"/>
      <c r="W115" s="3"/>
      <c r="X115" s="3"/>
      <c r="Y115" s="3"/>
      <c r="Z115" s="3"/>
    </row>
    <row r="116" ht="12.75" customHeight="1">
      <c r="A116" s="18" t="s">
        <v>851</v>
      </c>
      <c r="B116" s="54">
        <v>2005.0</v>
      </c>
      <c r="C116" s="52">
        <v>2005.83333333328</v>
      </c>
      <c r="D116" s="54">
        <v>103.60582833494</v>
      </c>
      <c r="E116" s="54">
        <v>72.3333333333333</v>
      </c>
      <c r="F116" s="54">
        <v>106.166666666667</v>
      </c>
      <c r="G116" s="54">
        <v>759738.440166474</v>
      </c>
      <c r="H116" s="54">
        <v>3.33333333333333</v>
      </c>
      <c r="I116" s="54">
        <v>923668.333333333</v>
      </c>
      <c r="J116" s="54">
        <v>1056.13333333333</v>
      </c>
      <c r="K116" s="54">
        <v>90.0033333333333</v>
      </c>
      <c r="L116" s="54">
        <v>48031.6666666667</v>
      </c>
      <c r="M116" s="54">
        <v>44372.0</v>
      </c>
      <c r="N116" s="54">
        <v>569.15</v>
      </c>
      <c r="O116" s="54">
        <v>6.50145733274094</v>
      </c>
      <c r="P116" s="54">
        <v>108.0</v>
      </c>
      <c r="Q116" s="54">
        <v>5.51666666666667</v>
      </c>
      <c r="R116" s="54">
        <v>10826.5733333333</v>
      </c>
      <c r="S116" s="54">
        <v>1.84666666666667</v>
      </c>
      <c r="T116" s="18">
        <v>0.31377</v>
      </c>
      <c r="U116" s="3"/>
      <c r="V116" s="3"/>
      <c r="W116" s="3"/>
      <c r="X116" s="3"/>
      <c r="Y116" s="3"/>
      <c r="Z116" s="3"/>
    </row>
    <row r="117" ht="12.75" customHeight="1">
      <c r="A117" s="18" t="s">
        <v>852</v>
      </c>
      <c r="B117" s="54">
        <v>2006.0</v>
      </c>
      <c r="C117" s="52">
        <v>2006.08333333328</v>
      </c>
      <c r="D117" s="54">
        <v>103.872042313108</v>
      </c>
      <c r="E117" s="54">
        <v>74.2666666666667</v>
      </c>
      <c r="F117" s="54">
        <v>106.633333333333</v>
      </c>
      <c r="G117" s="54">
        <v>767304.265005562</v>
      </c>
      <c r="H117" s="54">
        <v>3.83333333333333</v>
      </c>
      <c r="I117" s="54">
        <v>937720.666666667</v>
      </c>
      <c r="J117" s="54">
        <v>1066.33333333333</v>
      </c>
      <c r="K117" s="54">
        <v>91.16</v>
      </c>
      <c r="L117" s="54">
        <v>48728.6666666667</v>
      </c>
      <c r="M117" s="54">
        <v>45057.0</v>
      </c>
      <c r="N117" s="54">
        <v>529.506666666667</v>
      </c>
      <c r="O117" s="54">
        <v>6.47803110178613</v>
      </c>
      <c r="P117" s="54">
        <v>108.666666666667</v>
      </c>
      <c r="Q117" s="54">
        <v>5.72666666666667</v>
      </c>
      <c r="R117" s="54">
        <v>11914.8633333333</v>
      </c>
      <c r="S117" s="54">
        <v>2.18333333333333</v>
      </c>
      <c r="T117" s="18">
        <v>0.31506</v>
      </c>
      <c r="U117" s="3"/>
      <c r="V117" s="3"/>
      <c r="W117" s="3"/>
      <c r="X117" s="3"/>
      <c r="Y117" s="3"/>
      <c r="Z117" s="3"/>
    </row>
    <row r="118" ht="12.75" customHeight="1">
      <c r="A118" s="18" t="s">
        <v>853</v>
      </c>
      <c r="B118" s="54">
        <v>2006.0</v>
      </c>
      <c r="C118" s="52">
        <v>2006.33333333328</v>
      </c>
      <c r="D118" s="54">
        <v>104.164595892357</v>
      </c>
      <c r="E118" s="54">
        <v>77.0</v>
      </c>
      <c r="F118" s="54">
        <v>107.2</v>
      </c>
      <c r="G118" s="54">
        <v>768915.065079489</v>
      </c>
      <c r="H118" s="54">
        <v>4.41666666666667</v>
      </c>
      <c r="I118" s="54">
        <v>952506.666666667</v>
      </c>
      <c r="J118" s="54">
        <v>1060.36666666667</v>
      </c>
      <c r="K118" s="54">
        <v>93.03</v>
      </c>
      <c r="L118" s="54">
        <v>49293.6666666667</v>
      </c>
      <c r="M118" s="54">
        <v>45635.0</v>
      </c>
      <c r="N118" s="54">
        <v>546.106666666667</v>
      </c>
      <c r="O118" s="54">
        <v>6.21789045880346</v>
      </c>
      <c r="P118" s="54">
        <v>109.133333333333</v>
      </c>
      <c r="Q118" s="54">
        <v>6.01666666666667</v>
      </c>
      <c r="R118" s="54">
        <v>11853.8533333333</v>
      </c>
      <c r="S118" s="54">
        <v>2.45</v>
      </c>
      <c r="T118" s="18">
        <v>0.31579</v>
      </c>
      <c r="U118" s="3"/>
      <c r="V118" s="3"/>
      <c r="W118" s="3"/>
      <c r="X118" s="3"/>
      <c r="Y118" s="3"/>
      <c r="Z118" s="3"/>
    </row>
    <row r="119" ht="12.75" customHeight="1">
      <c r="A119" s="18" t="s">
        <v>854</v>
      </c>
      <c r="B119" s="54">
        <v>2006.0</v>
      </c>
      <c r="C119" s="52">
        <v>2006.58333333328</v>
      </c>
      <c r="D119" s="54">
        <v>104.456299483599</v>
      </c>
      <c r="E119" s="54">
        <v>79.7</v>
      </c>
      <c r="F119" s="54">
        <v>107.833333333333</v>
      </c>
      <c r="G119" s="54">
        <v>769566.943115271</v>
      </c>
      <c r="H119" s="54">
        <v>4.5</v>
      </c>
      <c r="I119" s="54">
        <v>973397.0</v>
      </c>
      <c r="J119" s="54">
        <v>1060.33333333333</v>
      </c>
      <c r="K119" s="54">
        <v>93.0633333333333</v>
      </c>
      <c r="L119" s="54">
        <v>49846.3333333333</v>
      </c>
      <c r="M119" s="54">
        <v>46065.0</v>
      </c>
      <c r="N119" s="54">
        <v>539.313333333333</v>
      </c>
      <c r="O119" s="54">
        <v>6.45507538429432</v>
      </c>
      <c r="P119" s="54">
        <v>109.2</v>
      </c>
      <c r="Q119" s="54">
        <v>6.21</v>
      </c>
      <c r="R119" s="54">
        <v>11888.66</v>
      </c>
      <c r="S119" s="54">
        <v>2.48</v>
      </c>
      <c r="T119" s="18">
        <v>0.31637</v>
      </c>
      <c r="U119" s="3"/>
      <c r="V119" s="3"/>
      <c r="W119" s="3"/>
      <c r="X119" s="3"/>
      <c r="Y119" s="3"/>
      <c r="Z119" s="3"/>
    </row>
    <row r="120" ht="12.75" customHeight="1">
      <c r="A120" s="18" t="s">
        <v>855</v>
      </c>
      <c r="B120" s="54">
        <v>2006.0</v>
      </c>
      <c r="C120" s="52">
        <v>2006.83333333328</v>
      </c>
      <c r="D120" s="54">
        <v>104.842042495851</v>
      </c>
      <c r="E120" s="54">
        <v>80.6666666666667</v>
      </c>
      <c r="F120" s="54">
        <v>108.5</v>
      </c>
      <c r="G120" s="54">
        <v>773100.311019368</v>
      </c>
      <c r="H120" s="54">
        <v>4.5</v>
      </c>
      <c r="I120" s="54">
        <v>996560.666666667</v>
      </c>
      <c r="J120" s="54">
        <v>1087.03333333333</v>
      </c>
      <c r="K120" s="54">
        <v>91.45</v>
      </c>
      <c r="L120" s="54">
        <v>50627.0</v>
      </c>
      <c r="M120" s="54">
        <v>46933.0</v>
      </c>
      <c r="N120" s="54">
        <v>520.966666666667</v>
      </c>
      <c r="O120" s="54">
        <v>6.14986456948137</v>
      </c>
      <c r="P120" s="54">
        <v>109.5</v>
      </c>
      <c r="Q120" s="54">
        <v>5.96333333333333</v>
      </c>
      <c r="R120" s="54">
        <v>12668.4533333333</v>
      </c>
      <c r="S120" s="54">
        <v>2.40333333333333</v>
      </c>
      <c r="T120" s="18">
        <v>0.31678</v>
      </c>
      <c r="U120" s="3"/>
      <c r="V120" s="3"/>
      <c r="W120" s="3"/>
      <c r="X120" s="3"/>
      <c r="Y120" s="3"/>
      <c r="Z120" s="3"/>
    </row>
    <row r="121" ht="12.75" customHeight="1">
      <c r="A121" s="18" t="s">
        <v>856</v>
      </c>
      <c r="B121" s="54">
        <v>2007.0</v>
      </c>
      <c r="C121" s="52">
        <v>2007.08333333328</v>
      </c>
      <c r="D121" s="54">
        <v>105.237333823858</v>
      </c>
      <c r="E121" s="54">
        <v>81.3666666666667</v>
      </c>
      <c r="F121" s="54">
        <v>109.166666666667</v>
      </c>
      <c r="G121" s="54">
        <v>778501.190587695</v>
      </c>
      <c r="H121" s="54">
        <v>4.5</v>
      </c>
      <c r="I121" s="54">
        <v>1014888.33333333</v>
      </c>
      <c r="J121" s="54">
        <v>1107.8</v>
      </c>
      <c r="K121" s="54">
        <v>88.71</v>
      </c>
      <c r="L121" s="54">
        <v>51365.6666666667</v>
      </c>
      <c r="M121" s="54">
        <v>47539.6666666667</v>
      </c>
      <c r="N121" s="54">
        <v>529.106666666667</v>
      </c>
      <c r="O121" s="54">
        <v>6.20535936846487</v>
      </c>
      <c r="P121" s="54">
        <v>110.666666666667</v>
      </c>
      <c r="Q121" s="54">
        <v>5.94</v>
      </c>
      <c r="R121" s="54">
        <v>13081.5466666667</v>
      </c>
      <c r="S121" s="54">
        <v>2.43</v>
      </c>
      <c r="T121" s="18">
        <v>0.31742</v>
      </c>
      <c r="U121" s="3"/>
      <c r="V121" s="3"/>
      <c r="W121" s="3"/>
      <c r="X121" s="3"/>
      <c r="Y121" s="3"/>
      <c r="Z121" s="3"/>
    </row>
    <row r="122" ht="12.75" customHeight="1">
      <c r="A122" s="18" t="s">
        <v>857</v>
      </c>
      <c r="B122" s="54">
        <v>2007.0</v>
      </c>
      <c r="C122" s="62">
        <v>2007.33333333328</v>
      </c>
      <c r="D122" s="54">
        <v>105.698540932924</v>
      </c>
      <c r="E122" s="54">
        <v>83.1</v>
      </c>
      <c r="F122" s="54">
        <v>109.733333333333</v>
      </c>
      <c r="G122" s="54">
        <v>784856.594216413</v>
      </c>
      <c r="H122" s="54">
        <v>4.5</v>
      </c>
      <c r="I122" s="54">
        <v>1032080.66666667</v>
      </c>
      <c r="J122" s="54">
        <v>1123.76666666667</v>
      </c>
      <c r="K122" s="54">
        <v>94.3866666666667</v>
      </c>
      <c r="L122" s="54">
        <v>51974.3333333333</v>
      </c>
      <c r="M122" s="54">
        <v>48106.6666666667</v>
      </c>
      <c r="N122" s="54">
        <v>570.0</v>
      </c>
      <c r="O122" s="54">
        <v>6.08369053018874</v>
      </c>
      <c r="P122" s="54">
        <v>111.433333333333</v>
      </c>
      <c r="Q122" s="54">
        <v>6.14666666666667</v>
      </c>
      <c r="R122" s="54">
        <v>13793.3433333333</v>
      </c>
      <c r="S122" s="54">
        <v>2.39</v>
      </c>
      <c r="T122" s="18">
        <v>0.31735</v>
      </c>
      <c r="U122" s="3"/>
      <c r="V122" s="3"/>
      <c r="W122" s="3"/>
      <c r="X122" s="3"/>
      <c r="Y122" s="3"/>
      <c r="Z122" s="3"/>
    </row>
    <row r="123" ht="12.75" customHeight="1">
      <c r="A123" s="18" t="s">
        <v>858</v>
      </c>
      <c r="B123" s="54">
        <v>2007.0</v>
      </c>
      <c r="C123" s="52">
        <v>2007.58333333328</v>
      </c>
      <c r="D123" s="54">
        <v>106.222159358488</v>
      </c>
      <c r="E123" s="54">
        <v>84.7333333333333</v>
      </c>
      <c r="F123" s="54">
        <v>110.166666666667</v>
      </c>
      <c r="G123" s="54">
        <v>788237.824667881</v>
      </c>
      <c r="H123" s="54">
        <v>4.75</v>
      </c>
      <c r="I123" s="54">
        <v>1054690.0</v>
      </c>
      <c r="J123" s="54">
        <v>1140.06666666667</v>
      </c>
      <c r="K123" s="54">
        <v>98.6366666666667</v>
      </c>
      <c r="L123" s="54">
        <v>52448.6666666667</v>
      </c>
      <c r="M123" s="54">
        <v>48513.0</v>
      </c>
      <c r="N123" s="54">
        <v>561.556666666667</v>
      </c>
      <c r="O123" s="54">
        <v>5.94769438460939</v>
      </c>
      <c r="P123" s="54">
        <v>111.466666666667</v>
      </c>
      <c r="Q123" s="54">
        <v>6.61</v>
      </c>
      <c r="R123" s="54">
        <v>13876.0</v>
      </c>
      <c r="S123" s="54">
        <v>2.40333333333333</v>
      </c>
      <c r="T123" s="18">
        <v>0.31697</v>
      </c>
      <c r="U123" s="3"/>
      <c r="V123" s="3"/>
      <c r="W123" s="3"/>
      <c r="X123" s="3"/>
      <c r="Y123" s="3"/>
      <c r="Z123" s="3"/>
    </row>
    <row r="124" ht="12.75" customHeight="1">
      <c r="A124" s="18" t="s">
        <v>859</v>
      </c>
      <c r="B124" s="54">
        <v>2007.0</v>
      </c>
      <c r="C124" s="52">
        <v>2007.83333333328</v>
      </c>
      <c r="D124" s="54">
        <v>106.675849224911</v>
      </c>
      <c r="E124" s="54">
        <v>85.4</v>
      </c>
      <c r="F124" s="54">
        <v>110.133333333333</v>
      </c>
      <c r="G124" s="54">
        <v>788127.223671805</v>
      </c>
      <c r="H124" s="54">
        <v>4.66666666666667</v>
      </c>
      <c r="I124" s="54">
        <v>1069980.0</v>
      </c>
      <c r="J124" s="54">
        <v>1148.6</v>
      </c>
      <c r="K124" s="54">
        <v>104.096666666667</v>
      </c>
      <c r="L124" s="54">
        <v>52890.0</v>
      </c>
      <c r="M124" s="54">
        <v>48570.6666666667</v>
      </c>
      <c r="N124" s="54">
        <v>614.41</v>
      </c>
      <c r="O124" s="54">
        <v>5.942496821144</v>
      </c>
      <c r="P124" s="54">
        <v>112.233333333333</v>
      </c>
      <c r="Q124" s="54">
        <v>6.72333333333333</v>
      </c>
      <c r="R124" s="54">
        <v>14049.06</v>
      </c>
      <c r="S124" s="54">
        <v>2.56666666666667</v>
      </c>
      <c r="T124" s="18">
        <v>0.31627</v>
      </c>
      <c r="U124" s="3"/>
      <c r="V124" s="3"/>
      <c r="W124" s="3"/>
      <c r="X124" s="3"/>
      <c r="Y124" s="3"/>
      <c r="Z124" s="3"/>
    </row>
    <row r="125" ht="12.75" customHeight="1">
      <c r="A125" s="18" t="s">
        <v>860</v>
      </c>
      <c r="B125" s="54">
        <v>2008.0</v>
      </c>
      <c r="C125" s="52">
        <v>2008.08333333328</v>
      </c>
      <c r="D125" s="54">
        <v>107.169745121686</v>
      </c>
      <c r="E125" s="54">
        <v>86.2666666666667</v>
      </c>
      <c r="F125" s="54">
        <v>110.733333333333</v>
      </c>
      <c r="G125" s="54">
        <v>789108.298486777</v>
      </c>
      <c r="H125" s="54">
        <v>4.08333333333333</v>
      </c>
      <c r="I125" s="54">
        <v>1104611.0</v>
      </c>
      <c r="J125" s="54">
        <v>1213.03333333333</v>
      </c>
      <c r="K125" s="54">
        <v>101.066666666667</v>
      </c>
      <c r="L125" s="54">
        <v>53203.3333333333</v>
      </c>
      <c r="M125" s="54">
        <v>48956.6666666667</v>
      </c>
      <c r="N125" s="54">
        <v>687.883333333333</v>
      </c>
      <c r="O125" s="54">
        <v>5.95734740623755</v>
      </c>
      <c r="P125" s="54">
        <v>112.6</v>
      </c>
      <c r="Q125" s="54">
        <v>6.71</v>
      </c>
      <c r="R125" s="54">
        <v>13362.64</v>
      </c>
      <c r="S125" s="54">
        <v>2.68333333333333</v>
      </c>
      <c r="T125" s="18">
        <v>0.31562</v>
      </c>
      <c r="U125" s="3"/>
      <c r="V125" s="3"/>
      <c r="W125" s="3"/>
      <c r="X125" s="3"/>
      <c r="Y125" s="3"/>
      <c r="Z125" s="3"/>
    </row>
    <row r="126" ht="12.75" customHeight="1">
      <c r="A126" s="18" t="s">
        <v>861</v>
      </c>
      <c r="B126" s="54">
        <v>2008.0</v>
      </c>
      <c r="C126" s="52">
        <v>2008.33333333328</v>
      </c>
      <c r="D126" s="54">
        <v>107.627177813905</v>
      </c>
      <c r="E126" s="54">
        <v>86.2666666666667</v>
      </c>
      <c r="F126" s="54">
        <v>111.3</v>
      </c>
      <c r="G126" s="54">
        <v>791820.221879517</v>
      </c>
      <c r="H126" s="54">
        <v>3.25</v>
      </c>
      <c r="I126" s="54">
        <v>1134430.33333333</v>
      </c>
      <c r="J126" s="54">
        <v>1228.13333333333</v>
      </c>
      <c r="K126" s="54">
        <v>99.9</v>
      </c>
      <c r="L126" s="54">
        <v>53828.0</v>
      </c>
      <c r="M126" s="54">
        <v>49678.6666666667</v>
      </c>
      <c r="N126" s="54">
        <v>825.866666666667</v>
      </c>
      <c r="O126" s="54">
        <v>6.08444820467601</v>
      </c>
      <c r="P126" s="54">
        <v>114.1</v>
      </c>
      <c r="Q126" s="54">
        <v>6.27</v>
      </c>
      <c r="R126" s="54">
        <v>14372.9333333333</v>
      </c>
      <c r="S126" s="54">
        <v>2.69</v>
      </c>
      <c r="T126" s="18">
        <v>0.31497</v>
      </c>
      <c r="U126" s="3"/>
      <c r="V126" s="3"/>
      <c r="W126" s="3"/>
      <c r="X126" s="3"/>
      <c r="Y126" s="3"/>
      <c r="Z126" s="3"/>
    </row>
    <row r="127" ht="12.75" customHeight="1">
      <c r="A127" s="18" t="s">
        <v>862</v>
      </c>
      <c r="B127" s="54">
        <v>2008.0</v>
      </c>
      <c r="C127" s="52">
        <v>2008.58333333328</v>
      </c>
      <c r="D127" s="54">
        <v>108.085025010174</v>
      </c>
      <c r="E127" s="54">
        <v>86.3</v>
      </c>
      <c r="F127" s="54">
        <v>112.033333333333</v>
      </c>
      <c r="G127" s="54">
        <v>795975.985079647</v>
      </c>
      <c r="H127" s="54">
        <v>3.25</v>
      </c>
      <c r="I127" s="54">
        <v>1160284.33333333</v>
      </c>
      <c r="J127" s="54">
        <v>1244.86666666667</v>
      </c>
      <c r="K127" s="54">
        <v>97.7933333333333</v>
      </c>
      <c r="L127" s="54">
        <v>54632.0</v>
      </c>
      <c r="M127" s="54">
        <v>50342.6666666667</v>
      </c>
      <c r="N127" s="54">
        <v>765.553333333333</v>
      </c>
      <c r="O127" s="54">
        <v>6.1526504929693004</v>
      </c>
      <c r="P127" s="54">
        <v>115.433333333333</v>
      </c>
      <c r="Q127" s="54">
        <v>6.26</v>
      </c>
      <c r="R127" s="54">
        <v>13039.02</v>
      </c>
      <c r="S127" s="54">
        <v>3.41</v>
      </c>
      <c r="T127" s="18">
        <v>0.31467</v>
      </c>
      <c r="U127" s="3"/>
      <c r="V127" s="3"/>
      <c r="W127" s="3"/>
      <c r="X127" s="3"/>
      <c r="Y127" s="3"/>
      <c r="Z127" s="3"/>
    </row>
    <row r="128" ht="12.75" customHeight="1">
      <c r="A128" s="18" t="s">
        <v>863</v>
      </c>
      <c r="B128" s="54">
        <v>2008.0</v>
      </c>
      <c r="C128" s="52">
        <v>2008.83333333328</v>
      </c>
      <c r="D128" s="54">
        <v>108.484665965922</v>
      </c>
      <c r="E128" s="54">
        <v>85.2666666666667</v>
      </c>
      <c r="F128" s="54">
        <v>112.566666666667</v>
      </c>
      <c r="G128" s="54">
        <v>786047.957523188</v>
      </c>
      <c r="H128" s="54">
        <v>2.25</v>
      </c>
      <c r="I128" s="54">
        <v>1202636.0</v>
      </c>
      <c r="J128" s="54">
        <v>1243.53333333333</v>
      </c>
      <c r="K128" s="54">
        <v>86.28</v>
      </c>
      <c r="L128" s="54">
        <v>56115.6666666667</v>
      </c>
      <c r="M128" s="54">
        <v>52018.0</v>
      </c>
      <c r="N128" s="54">
        <v>469.076666666667</v>
      </c>
      <c r="O128" s="54">
        <v>6.6106436588451</v>
      </c>
      <c r="P128" s="54">
        <v>114.3</v>
      </c>
      <c r="Q128" s="54">
        <v>6.38</v>
      </c>
      <c r="R128" s="54">
        <v>9340.36</v>
      </c>
      <c r="S128" s="54">
        <v>4.03333333333333</v>
      </c>
      <c r="T128" s="18">
        <v>0.31474</v>
      </c>
      <c r="U128" s="3"/>
      <c r="V128" s="3"/>
      <c r="W128" s="3"/>
      <c r="X128" s="3"/>
      <c r="Y128" s="3"/>
      <c r="Z128" s="3"/>
    </row>
    <row r="129" ht="12.75" customHeight="1">
      <c r="A129" s="18" t="s">
        <v>864</v>
      </c>
      <c r="B129" s="54">
        <v>2009.0</v>
      </c>
      <c r="C129" s="52">
        <v>2009.08333333328</v>
      </c>
      <c r="D129" s="54">
        <v>108.900803896434</v>
      </c>
      <c r="E129" s="54">
        <v>83.8666666666667</v>
      </c>
      <c r="F129" s="54">
        <v>112.833333333333</v>
      </c>
      <c r="G129" s="54">
        <v>767605.933701781</v>
      </c>
      <c r="H129" s="54">
        <v>1.08333333333333</v>
      </c>
      <c r="I129" s="54">
        <v>1251995.66666667</v>
      </c>
      <c r="J129" s="54">
        <v>1210.03333333333</v>
      </c>
      <c r="K129" s="54">
        <v>84.1533333333333</v>
      </c>
      <c r="L129" s="54">
        <v>57031.0</v>
      </c>
      <c r="M129" s="54">
        <v>53101.3333333333</v>
      </c>
      <c r="N129" s="54">
        <v>397.333333333333</v>
      </c>
      <c r="O129" s="54">
        <v>7.86154269777445</v>
      </c>
      <c r="P129" s="54">
        <v>113.933333333333</v>
      </c>
      <c r="Q129" s="54">
        <v>5.4</v>
      </c>
      <c r="R129" s="54" t="s">
        <v>865</v>
      </c>
      <c r="S129" s="54" t="s">
        <v>865</v>
      </c>
      <c r="T129" s="18">
        <v>0.31555</v>
      </c>
      <c r="U129" s="3"/>
      <c r="V129" s="3"/>
      <c r="W129" s="3"/>
      <c r="X129" s="3"/>
      <c r="Y129" s="3"/>
      <c r="Z129" s="3"/>
    </row>
    <row r="130" ht="12.75" customHeight="1">
      <c r="A130" s="18" t="s">
        <v>866</v>
      </c>
      <c r="B130" s="54">
        <v>2009.0</v>
      </c>
      <c r="C130" s="52">
        <v>2009.33333333328</v>
      </c>
      <c r="D130" s="54">
        <v>109.252137322649</v>
      </c>
      <c r="E130" s="54">
        <v>82.6</v>
      </c>
      <c r="F130" s="54">
        <v>113.466666666667</v>
      </c>
      <c r="G130" s="54">
        <v>759363.797617174</v>
      </c>
      <c r="H130" s="54">
        <v>0.5</v>
      </c>
      <c r="I130" s="54">
        <v>1279975.0</v>
      </c>
      <c r="J130" s="54">
        <v>1170.7</v>
      </c>
      <c r="K130" s="54">
        <v>89.0</v>
      </c>
      <c r="L130" s="54">
        <v>59903.6666666667</v>
      </c>
      <c r="M130" s="54">
        <v>53565.0</v>
      </c>
      <c r="N130" s="54">
        <v>453.653333333333</v>
      </c>
      <c r="O130" s="54">
        <v>8.55393985412486</v>
      </c>
      <c r="P130" s="54">
        <v>114.2</v>
      </c>
      <c r="Q130" s="54">
        <v>4.77</v>
      </c>
      <c r="R130" s="54" t="s">
        <v>865</v>
      </c>
      <c r="S130" s="54" t="s">
        <v>865</v>
      </c>
      <c r="T130" s="18">
        <v>0.3159</v>
      </c>
      <c r="U130" s="3"/>
      <c r="V130" s="3"/>
      <c r="W130" s="3"/>
      <c r="X130" s="3"/>
      <c r="Y130" s="3"/>
      <c r="Z130" s="3"/>
    </row>
    <row r="131" ht="12.75" customHeight="1">
      <c r="A131" s="18" t="s">
        <v>867</v>
      </c>
      <c r="B131" s="54">
        <v>2009.0</v>
      </c>
      <c r="C131" s="52">
        <v>2009.58333333328</v>
      </c>
      <c r="D131" s="54">
        <v>109.658281456868</v>
      </c>
      <c r="E131" s="54">
        <v>83.0666666666667</v>
      </c>
      <c r="F131" s="54">
        <v>113.866666666667</v>
      </c>
      <c r="G131" s="54">
        <v>762601.035019259</v>
      </c>
      <c r="H131" s="54">
        <v>0.5</v>
      </c>
      <c r="I131" s="54">
        <v>1297869.0</v>
      </c>
      <c r="J131" s="54">
        <v>1184.56666666667</v>
      </c>
      <c r="K131" s="54">
        <v>93.4733333333333</v>
      </c>
      <c r="L131" s="54">
        <v>60705.3333333333</v>
      </c>
      <c r="M131" s="54">
        <v>53856.3333333333</v>
      </c>
      <c r="N131" s="54">
        <v>471.36</v>
      </c>
      <c r="O131" s="54">
        <v>8.56280154799019</v>
      </c>
      <c r="P131" s="54">
        <v>114.466666666667</v>
      </c>
      <c r="Q131" s="54">
        <v>5.08</v>
      </c>
      <c r="R131" s="54" t="s">
        <v>865</v>
      </c>
      <c r="S131" s="54" t="s">
        <v>865</v>
      </c>
      <c r="T131" s="18">
        <v>0.31617</v>
      </c>
      <c r="U131" s="3"/>
      <c r="V131" s="3"/>
      <c r="W131" s="3"/>
      <c r="X131" s="3"/>
      <c r="Y131" s="3"/>
      <c r="Z131" s="3"/>
    </row>
    <row r="132" ht="12.75" customHeight="1">
      <c r="A132" s="18" t="s">
        <v>868</v>
      </c>
      <c r="B132" s="54">
        <v>2009.0</v>
      </c>
      <c r="C132" s="52">
        <v>2009.83333333328</v>
      </c>
      <c r="D132" s="54">
        <v>110.022436225611</v>
      </c>
      <c r="E132" s="54">
        <v>84.2333333333333</v>
      </c>
      <c r="F132" s="54">
        <v>114.4</v>
      </c>
      <c r="G132" s="54">
        <v>770845.451536775</v>
      </c>
      <c r="H132" s="54">
        <v>0.5</v>
      </c>
      <c r="I132" s="54">
        <v>1307799.0</v>
      </c>
      <c r="J132" s="54">
        <v>1198.7</v>
      </c>
      <c r="K132" s="54">
        <v>96.32</v>
      </c>
      <c r="L132" s="54">
        <v>61045.0</v>
      </c>
      <c r="M132" s="54">
        <v>54216.0</v>
      </c>
      <c r="N132" s="54">
        <v>523.823333333333</v>
      </c>
      <c r="O132" s="54">
        <v>8.45550436353305</v>
      </c>
      <c r="P132" s="54">
        <v>115.2</v>
      </c>
      <c r="Q132" s="54">
        <v>4.96333333333333</v>
      </c>
      <c r="R132" s="54" t="s">
        <v>865</v>
      </c>
      <c r="S132" s="54" t="s">
        <v>865</v>
      </c>
      <c r="T132" s="18">
        <v>0.31637</v>
      </c>
      <c r="U132" s="3"/>
      <c r="V132" s="3"/>
      <c r="W132" s="3"/>
      <c r="X132" s="3"/>
      <c r="Y132" s="3"/>
      <c r="Z132" s="3"/>
    </row>
    <row r="133" ht="12.75" customHeight="1">
      <c r="A133" s="18" t="s">
        <v>869</v>
      </c>
      <c r="B133" s="54">
        <v>2010.0</v>
      </c>
      <c r="C133" s="52">
        <v>2010.08333333328</v>
      </c>
      <c r="D133" s="54">
        <v>110.332027133997</v>
      </c>
      <c r="E133" s="54">
        <v>85.4333333333333</v>
      </c>
      <c r="F133" s="54">
        <v>115.066666666667</v>
      </c>
      <c r="G133" s="54">
        <v>782593.590330574</v>
      </c>
      <c r="H133" s="54">
        <v>0.5</v>
      </c>
      <c r="I133" s="54">
        <v>1313984.33333333</v>
      </c>
      <c r="J133" s="54">
        <v>1212.06666666667</v>
      </c>
      <c r="K133" s="54">
        <v>98.66</v>
      </c>
      <c r="L133" s="54">
        <v>61712.0</v>
      </c>
      <c r="M133" s="54">
        <v>54554.6666666667</v>
      </c>
      <c r="N133" s="54">
        <v>563.59</v>
      </c>
      <c r="O133" s="54">
        <v>8.2690066730598</v>
      </c>
      <c r="P133" s="54">
        <v>115.766666666667</v>
      </c>
      <c r="Q133" s="54">
        <v>4.74666666666667</v>
      </c>
      <c r="R133" s="54" t="s">
        <v>865</v>
      </c>
      <c r="S133" s="54" t="s">
        <v>865</v>
      </c>
      <c r="T133" s="18">
        <v>0.31687</v>
      </c>
      <c r="U133" s="3"/>
      <c r="V133" s="3"/>
      <c r="W133" s="3"/>
      <c r="X133" s="3"/>
      <c r="Y133" s="3"/>
      <c r="Z133" s="3"/>
    </row>
    <row r="134" ht="12.75" customHeight="1">
      <c r="A134" s="18" t="s">
        <v>870</v>
      </c>
      <c r="B134" s="54">
        <v>2010.0</v>
      </c>
      <c r="C134" s="52">
        <v>2010.33333333328</v>
      </c>
      <c r="D134" s="54">
        <v>110.653774964667</v>
      </c>
      <c r="E134" s="54">
        <v>86.3333333333333</v>
      </c>
      <c r="F134" s="54">
        <v>115.433333333333</v>
      </c>
      <c r="G134" s="54">
        <v>788549.266647995</v>
      </c>
      <c r="H134" s="54">
        <v>0.583333333333333</v>
      </c>
      <c r="I134" s="54">
        <v>1328835.0</v>
      </c>
      <c r="J134" s="54">
        <v>1250.5</v>
      </c>
      <c r="K134" s="54">
        <v>101.256666666667</v>
      </c>
      <c r="L134" s="54">
        <v>61324.6666666667</v>
      </c>
      <c r="M134" s="54">
        <v>54925.3333333333</v>
      </c>
      <c r="N134" s="54">
        <v>552.25</v>
      </c>
      <c r="O134" s="54">
        <v>8.08578803150538</v>
      </c>
      <c r="P134" s="54">
        <v>115.766666666667</v>
      </c>
      <c r="Q134" s="54">
        <v>5.21</v>
      </c>
      <c r="R134" s="54" t="s">
        <v>865</v>
      </c>
      <c r="S134" s="54" t="s">
        <v>865</v>
      </c>
      <c r="T134" s="18">
        <v>0.31657</v>
      </c>
      <c r="U134" s="3"/>
      <c r="V134" s="3"/>
      <c r="W134" s="3"/>
      <c r="X134" s="3"/>
      <c r="Y134" s="3"/>
      <c r="Z134" s="3"/>
    </row>
    <row r="135" ht="12.75" customHeight="1">
      <c r="A135" s="18" t="s">
        <v>871</v>
      </c>
      <c r="B135" s="54">
        <v>2010.0</v>
      </c>
      <c r="C135" s="52">
        <v>2010.58333333328</v>
      </c>
      <c r="D135" s="54">
        <v>110.992050362577</v>
      </c>
      <c r="E135" s="54">
        <v>86.5666666666667</v>
      </c>
      <c r="F135" s="54">
        <v>115.633333333333</v>
      </c>
      <c r="G135" s="54">
        <v>793765.75692684</v>
      </c>
      <c r="H135" s="54">
        <v>1.08333333333333</v>
      </c>
      <c r="I135" s="54">
        <v>1345731.0</v>
      </c>
      <c r="J135" s="54">
        <v>1245.73333333333</v>
      </c>
      <c r="K135" s="54">
        <v>99.35</v>
      </c>
      <c r="L135" s="54">
        <v>59717.0</v>
      </c>
      <c r="M135" s="54">
        <v>55561.3333333333</v>
      </c>
      <c r="N135" s="54">
        <v>539.133333333333</v>
      </c>
      <c r="O135" s="54">
        <v>8.16561091680294</v>
      </c>
      <c r="P135" s="54">
        <v>116.6</v>
      </c>
      <c r="Q135" s="54">
        <v>4.81333333333333</v>
      </c>
      <c r="R135" s="54" t="s">
        <v>865</v>
      </c>
      <c r="S135" s="54" t="s">
        <v>865</v>
      </c>
      <c r="T135" s="18">
        <v>0.31585</v>
      </c>
      <c r="U135" s="3"/>
      <c r="V135" s="3"/>
      <c r="W135" s="3"/>
      <c r="X135" s="3"/>
      <c r="Y135" s="3"/>
      <c r="Z135" s="3"/>
    </row>
    <row r="136" ht="12.75" customHeight="1">
      <c r="A136" s="18" t="s">
        <v>872</v>
      </c>
      <c r="B136" s="54">
        <v>2010.0</v>
      </c>
      <c r="C136" s="52">
        <v>2010.83333333328</v>
      </c>
      <c r="D136" s="54">
        <v>111.323286022498</v>
      </c>
      <c r="E136" s="54">
        <v>86.7</v>
      </c>
      <c r="F136" s="54">
        <v>116.166666666667</v>
      </c>
      <c r="G136" s="54">
        <v>802940.26429501</v>
      </c>
      <c r="H136" s="54">
        <v>1.25</v>
      </c>
      <c r="I136" s="54">
        <v>1355636.33333333</v>
      </c>
      <c r="J136" s="54">
        <v>1262.63333333333</v>
      </c>
      <c r="K136" s="54">
        <v>100.733333333333</v>
      </c>
      <c r="L136" s="54">
        <v>60374.6666666667</v>
      </c>
      <c r="M136" s="54">
        <v>56059.6666666667</v>
      </c>
      <c r="N136" s="54">
        <v>585.72</v>
      </c>
      <c r="O136" s="54">
        <v>7.67527024859021</v>
      </c>
      <c r="P136" s="54">
        <v>117.766666666667</v>
      </c>
      <c r="Q136" s="54">
        <v>4.49</v>
      </c>
      <c r="R136" s="54" t="s">
        <v>865</v>
      </c>
      <c r="S136" s="54" t="s">
        <v>865</v>
      </c>
      <c r="T136" s="18">
        <v>0.31471</v>
      </c>
      <c r="U136" s="3"/>
      <c r="V136" s="3"/>
      <c r="W136" s="3"/>
      <c r="X136" s="3"/>
      <c r="Y136" s="3"/>
      <c r="Z136" s="3"/>
    </row>
    <row r="137" ht="12.75" customHeight="1">
      <c r="A137" s="18" t="s">
        <v>873</v>
      </c>
      <c r="B137" s="54">
        <v>2011.0</v>
      </c>
      <c r="C137" s="52">
        <v>2011.08333333328</v>
      </c>
      <c r="D137" s="54">
        <v>111.595357619918</v>
      </c>
      <c r="E137" s="54">
        <v>87.2333333333333</v>
      </c>
      <c r="F137" s="54">
        <v>116.533333333333</v>
      </c>
      <c r="G137" s="54">
        <v>810358.349659222</v>
      </c>
      <c r="H137" s="54">
        <v>1.25</v>
      </c>
      <c r="I137" s="54">
        <v>1366647.66666667</v>
      </c>
      <c r="J137" s="54">
        <v>1274.36666666667</v>
      </c>
      <c r="K137" s="54">
        <v>103.206666666667</v>
      </c>
      <c r="L137" s="54">
        <v>60953.3333333333</v>
      </c>
      <c r="M137" s="54">
        <v>56628.6666666667</v>
      </c>
      <c r="N137" s="54">
        <v>648.01</v>
      </c>
      <c r="O137" s="54">
        <v>7.69636866099067</v>
      </c>
      <c r="P137" s="54">
        <v>118.6</v>
      </c>
      <c r="Q137" s="54">
        <v>4.64333333333333</v>
      </c>
      <c r="R137" s="54" t="s">
        <v>865</v>
      </c>
      <c r="S137" s="54" t="s">
        <v>865</v>
      </c>
      <c r="T137" s="18">
        <v>0.31354</v>
      </c>
      <c r="U137" s="3"/>
      <c r="V137" s="3"/>
      <c r="W137" s="3"/>
      <c r="X137" s="3"/>
      <c r="Y137" s="3"/>
      <c r="Z137" s="3"/>
    </row>
    <row r="138" ht="12.75" customHeight="1">
      <c r="A138" s="18" t="s">
        <v>874</v>
      </c>
      <c r="B138" s="54">
        <v>2011.0</v>
      </c>
      <c r="C138" s="52">
        <v>2011.33333333328</v>
      </c>
      <c r="D138" s="54">
        <v>111.922204461698</v>
      </c>
      <c r="E138" s="54">
        <v>88.1666666666667</v>
      </c>
      <c r="F138" s="54">
        <v>117.233333333333</v>
      </c>
      <c r="G138" s="54">
        <v>811704.130851534</v>
      </c>
      <c r="H138" s="54">
        <v>1.25</v>
      </c>
      <c r="I138" s="54">
        <v>1381907.33333333</v>
      </c>
      <c r="J138" s="54">
        <v>1281.13333333333</v>
      </c>
      <c r="K138" s="54">
        <v>104.2</v>
      </c>
      <c r="L138" s="54">
        <v>61317.3333333333</v>
      </c>
      <c r="M138" s="54">
        <v>57057.6666666667</v>
      </c>
      <c r="N138" s="54">
        <v>691.58</v>
      </c>
      <c r="O138" s="54">
        <v>7.53265779097445</v>
      </c>
      <c r="P138" s="54">
        <v>119.733333333333</v>
      </c>
      <c r="Q138" s="54">
        <v>4.76666666666667</v>
      </c>
      <c r="R138" s="54" t="s">
        <v>865</v>
      </c>
      <c r="S138" s="54" t="s">
        <v>865</v>
      </c>
      <c r="T138" s="18">
        <v>0.3127</v>
      </c>
      <c r="U138" s="3"/>
      <c r="V138" s="3"/>
      <c r="W138" s="3"/>
      <c r="X138" s="3"/>
      <c r="Y138" s="3"/>
      <c r="Z138" s="3"/>
    </row>
    <row r="139" ht="12.75" customHeight="1">
      <c r="A139" s="18" t="s">
        <v>875</v>
      </c>
      <c r="B139" s="54">
        <v>2011.0</v>
      </c>
      <c r="C139" s="52">
        <v>2011.58333333328</v>
      </c>
      <c r="D139" s="54">
        <v>112.192154022007</v>
      </c>
      <c r="E139" s="54">
        <v>88.6333333333333</v>
      </c>
      <c r="F139" s="54">
        <v>117.833333333333</v>
      </c>
      <c r="G139" s="54">
        <v>822713.898047082</v>
      </c>
      <c r="H139" s="54">
        <v>1.25</v>
      </c>
      <c r="I139" s="54">
        <v>1403337.33333333</v>
      </c>
      <c r="J139" s="54">
        <v>1308.93333333333</v>
      </c>
      <c r="K139" s="54">
        <v>102.94</v>
      </c>
      <c r="L139" s="54">
        <v>62361.0</v>
      </c>
      <c r="M139" s="54">
        <v>57755.3333333333</v>
      </c>
      <c r="N139" s="54">
        <v>654.04</v>
      </c>
      <c r="O139" s="54">
        <v>7.39094645300446</v>
      </c>
      <c r="P139" s="54">
        <v>120.133333333333</v>
      </c>
      <c r="Q139" s="54">
        <v>4.50333333333333</v>
      </c>
      <c r="R139" s="54" t="s">
        <v>865</v>
      </c>
      <c r="S139" s="54" t="s">
        <v>865</v>
      </c>
      <c r="T139" s="18">
        <v>0.31258</v>
      </c>
      <c r="U139" s="3"/>
      <c r="V139" s="3"/>
      <c r="W139" s="3"/>
      <c r="X139" s="3"/>
      <c r="Y139" s="3"/>
      <c r="Z139" s="3"/>
    </row>
    <row r="140" ht="12.75" customHeight="1">
      <c r="A140" s="18" t="s">
        <v>876</v>
      </c>
      <c r="B140" s="54">
        <v>2011.0</v>
      </c>
      <c r="C140" s="52">
        <v>2011.83333333328</v>
      </c>
      <c r="D140" s="54">
        <v>112.52490619679</v>
      </c>
      <c r="E140" s="54">
        <v>89.2</v>
      </c>
      <c r="F140" s="54">
        <v>118.566666666667</v>
      </c>
      <c r="G140" s="54">
        <v>827542.877619498</v>
      </c>
      <c r="H140" s="54">
        <v>1.25</v>
      </c>
      <c r="I140" s="54">
        <v>1433846.33333333</v>
      </c>
      <c r="J140" s="54">
        <v>1318.36666666667</v>
      </c>
      <c r="K140" s="54">
        <v>99.4866666666667</v>
      </c>
      <c r="L140" s="54">
        <v>63323.3333333333</v>
      </c>
      <c r="M140" s="54">
        <v>58708.0</v>
      </c>
      <c r="N140" s="54">
        <v>641.416666666667</v>
      </c>
      <c r="O140" s="54">
        <v>7.47375021242973</v>
      </c>
      <c r="P140" s="54">
        <v>120.9</v>
      </c>
      <c r="Q140" s="54">
        <v>4.36333333333333</v>
      </c>
      <c r="R140" s="54" t="s">
        <v>865</v>
      </c>
      <c r="S140" s="54" t="s">
        <v>865</v>
      </c>
      <c r="T140" s="18">
        <v>0.31318</v>
      </c>
      <c r="U140" s="3"/>
      <c r="V140" s="3"/>
      <c r="W140" s="3"/>
      <c r="X140" s="3"/>
      <c r="Y140" s="3"/>
      <c r="Z140" s="3"/>
    </row>
    <row r="141" ht="12.75" customHeight="1">
      <c r="A141" s="18" t="s">
        <v>877</v>
      </c>
      <c r="B141" s="54">
        <v>2012.0</v>
      </c>
      <c r="C141" s="52">
        <v>2012.08333333328</v>
      </c>
      <c r="D141" s="54">
        <v>112.959506607474</v>
      </c>
      <c r="E141" s="54">
        <v>89.6333333333333</v>
      </c>
      <c r="F141" s="54">
        <v>119.0</v>
      </c>
      <c r="G141" s="54">
        <v>828968.636851683</v>
      </c>
      <c r="H141" s="54">
        <v>1.25</v>
      </c>
      <c r="I141" s="54">
        <v>1448369.66666667</v>
      </c>
      <c r="J141" s="54">
        <v>1312.56666666667</v>
      </c>
      <c r="K141" s="54">
        <v>101.973333333333</v>
      </c>
      <c r="L141" s="54">
        <v>64087.6666666667</v>
      </c>
      <c r="M141" s="54">
        <v>59443.3333333333</v>
      </c>
      <c r="N141" s="54">
        <v>644.096666666667</v>
      </c>
      <c r="O141" s="54">
        <v>7.40720365942843</v>
      </c>
      <c r="P141" s="54">
        <v>121.466666666667</v>
      </c>
      <c r="Q141" s="54">
        <v>4.25</v>
      </c>
      <c r="R141" s="54" t="s">
        <v>865</v>
      </c>
      <c r="S141" s="54" t="s">
        <v>865</v>
      </c>
      <c r="T141" s="18">
        <v>0.31489</v>
      </c>
      <c r="U141" s="3"/>
      <c r="V141" s="3"/>
      <c r="W141" s="3"/>
      <c r="X141" s="3"/>
      <c r="Y141" s="3"/>
      <c r="Z141" s="3"/>
    </row>
    <row r="142" ht="12.75" customHeight="1">
      <c r="A142" s="18" t="s">
        <v>878</v>
      </c>
      <c r="B142" s="54">
        <v>2012.0</v>
      </c>
      <c r="C142" s="52">
        <v>2012.33333333328</v>
      </c>
      <c r="D142" s="54">
        <v>113.356409453854</v>
      </c>
      <c r="E142" s="54">
        <v>90.4333333333333</v>
      </c>
      <c r="F142" s="54">
        <v>119.466666666667</v>
      </c>
      <c r="G142" s="54">
        <v>833584.233059063</v>
      </c>
      <c r="H142" s="54">
        <v>1.25</v>
      </c>
      <c r="I142" s="54">
        <v>1469431.0</v>
      </c>
      <c r="J142" s="54">
        <v>1329.56666666667</v>
      </c>
      <c r="K142" s="54">
        <v>101.49</v>
      </c>
      <c r="L142" s="54">
        <v>64710.3333333333</v>
      </c>
      <c r="M142" s="54">
        <v>60076.3333333333</v>
      </c>
      <c r="N142" s="54">
        <v>615.176666666667</v>
      </c>
      <c r="O142" s="54">
        <v>7.23665963412756</v>
      </c>
      <c r="P142" s="54">
        <v>121.533333333333</v>
      </c>
      <c r="Q142" s="54">
        <v>4.32</v>
      </c>
      <c r="R142" s="54" t="s">
        <v>865</v>
      </c>
      <c r="S142" s="54" t="s">
        <v>865</v>
      </c>
      <c r="T142" s="18">
        <v>0.31626</v>
      </c>
      <c r="U142" s="3"/>
      <c r="V142" s="3"/>
      <c r="W142" s="3"/>
      <c r="X142" s="3"/>
      <c r="Y142" s="3"/>
      <c r="Z142" s="3"/>
    </row>
    <row r="143" ht="12.75" customHeight="1">
      <c r="A143" s="18" t="s">
        <v>879</v>
      </c>
      <c r="B143" s="54">
        <v>2012.0</v>
      </c>
      <c r="C143" s="52">
        <v>2012.58333333328</v>
      </c>
      <c r="D143" s="54">
        <v>113.790908535652</v>
      </c>
      <c r="E143" s="54">
        <v>90.9</v>
      </c>
      <c r="F143" s="54">
        <v>119.666666666667</v>
      </c>
      <c r="G143" s="54">
        <v>835190.146491043</v>
      </c>
      <c r="H143" s="54">
        <v>1.25</v>
      </c>
      <c r="I143" s="54">
        <v>1494066.33333333</v>
      </c>
      <c r="J143" s="54">
        <v>1326.73333333333</v>
      </c>
      <c r="K143" s="54">
        <v>103.176666666667</v>
      </c>
      <c r="L143" s="54">
        <v>65332.0</v>
      </c>
      <c r="M143" s="54">
        <v>60787.0</v>
      </c>
      <c r="N143" s="54">
        <v>619.246666666667</v>
      </c>
      <c r="O143" s="54">
        <v>7.21291488158399</v>
      </c>
      <c r="P143" s="54">
        <v>121.6</v>
      </c>
      <c r="Q143" s="54">
        <v>4.22</v>
      </c>
      <c r="R143" s="54" t="s">
        <v>865</v>
      </c>
      <c r="S143" s="54" t="s">
        <v>865</v>
      </c>
      <c r="T143" s="18">
        <v>0.31768</v>
      </c>
      <c r="U143" s="3"/>
      <c r="V143" s="3"/>
      <c r="W143" s="3"/>
      <c r="X143" s="3"/>
      <c r="Y143" s="3"/>
      <c r="Z143" s="3"/>
    </row>
    <row r="144" ht="12.75" customHeight="1">
      <c r="A144" s="18" t="s">
        <v>880</v>
      </c>
      <c r="B144" s="54">
        <v>2012.0</v>
      </c>
      <c r="C144" s="52">
        <v>2012.83333333328</v>
      </c>
      <c r="D144" s="54">
        <v>114.261826486194</v>
      </c>
      <c r="E144" s="54">
        <v>91.5333333333333</v>
      </c>
      <c r="F144" s="54">
        <v>120.0</v>
      </c>
      <c r="G144" s="54">
        <v>836971.816145063</v>
      </c>
      <c r="H144" s="54">
        <v>1.25</v>
      </c>
      <c r="I144" s="54">
        <v>1512876.66666667</v>
      </c>
      <c r="J144" s="54">
        <v>1338.6</v>
      </c>
      <c r="K144" s="54">
        <v>103.106666666667</v>
      </c>
      <c r="L144" s="54">
        <v>65942.0</v>
      </c>
      <c r="M144" s="54">
        <v>61291.3333333333</v>
      </c>
      <c r="N144" s="54">
        <v>604.133333333333</v>
      </c>
      <c r="O144" s="54">
        <v>7.3154503747977</v>
      </c>
      <c r="P144" s="54">
        <v>122.1</v>
      </c>
      <c r="Q144" s="54">
        <v>4.15666666666667</v>
      </c>
      <c r="R144" s="54" t="s">
        <v>865</v>
      </c>
      <c r="S144" s="54" t="s">
        <v>865</v>
      </c>
      <c r="T144" s="18">
        <v>0.31916</v>
      </c>
      <c r="U144" s="3"/>
      <c r="V144" s="3"/>
      <c r="W144" s="3"/>
      <c r="X144" s="3"/>
      <c r="Y144" s="3"/>
      <c r="Z144" s="3"/>
    </row>
    <row r="145" ht="12.75" customHeight="1">
      <c r="A145" s="18" t="s">
        <v>881</v>
      </c>
      <c r="B145" s="54">
        <v>2013.0</v>
      </c>
      <c r="C145" s="52">
        <v>2013.08333333328</v>
      </c>
      <c r="D145" s="54">
        <v>114.757404561086</v>
      </c>
      <c r="E145" s="54">
        <v>91.9</v>
      </c>
      <c r="F145" s="54">
        <v>120.5</v>
      </c>
      <c r="G145" s="54">
        <v>845638.112750704</v>
      </c>
      <c r="H145" s="54">
        <v>1.25</v>
      </c>
      <c r="I145" s="54">
        <v>1535568.0</v>
      </c>
      <c r="J145" s="54">
        <v>1355.7</v>
      </c>
      <c r="K145" s="54">
        <v>101.786666666667</v>
      </c>
      <c r="L145" s="54">
        <v>66574.3333333333</v>
      </c>
      <c r="M145" s="54">
        <v>61855.3333333333</v>
      </c>
      <c r="N145" s="54">
        <v>616.363333333333</v>
      </c>
      <c r="O145" s="54">
        <v>7.11379385982051</v>
      </c>
      <c r="P145" s="54">
        <v>122.6</v>
      </c>
      <c r="Q145" s="54">
        <v>4.09</v>
      </c>
      <c r="R145" s="54" t="s">
        <v>865</v>
      </c>
      <c r="S145" s="54" t="s">
        <v>865</v>
      </c>
      <c r="T145" s="18">
        <v>0.32109</v>
      </c>
      <c r="U145" s="3"/>
      <c r="V145" s="3"/>
      <c r="W145" s="3"/>
      <c r="X145" s="3"/>
      <c r="Y145" s="3"/>
      <c r="Z145" s="3"/>
    </row>
    <row r="146" ht="12.75" customHeight="1">
      <c r="A146" s="18" t="s">
        <v>882</v>
      </c>
      <c r="B146" s="54">
        <v>2013.0</v>
      </c>
      <c r="C146" s="62">
        <v>2013.33333333328</v>
      </c>
      <c r="D146" s="54">
        <v>115.188753331018</v>
      </c>
      <c r="E146" s="54">
        <v>92.3666666666667</v>
      </c>
      <c r="F146" s="54">
        <v>120.833333333333</v>
      </c>
      <c r="G146" s="54">
        <v>850426.044530763</v>
      </c>
      <c r="H146" s="54">
        <v>1.25</v>
      </c>
      <c r="I146" s="54">
        <v>1554266.66666667</v>
      </c>
      <c r="J146" s="54">
        <v>1381.6</v>
      </c>
      <c r="K146" s="54">
        <v>100.906666666667</v>
      </c>
      <c r="L146" s="54">
        <v>67645.3333333333</v>
      </c>
      <c r="M146" s="54">
        <v>62962.6666666667</v>
      </c>
      <c r="N146" s="54">
        <v>623.856666666667</v>
      </c>
      <c r="O146" s="54">
        <v>7.07482853890636</v>
      </c>
      <c r="P146" s="54">
        <v>122.4</v>
      </c>
      <c r="Q146" s="54">
        <v>4.01333333333333</v>
      </c>
      <c r="R146" s="54" t="s">
        <v>865</v>
      </c>
      <c r="S146" s="54" t="s">
        <v>865</v>
      </c>
      <c r="T146" s="18">
        <v>0.32127</v>
      </c>
      <c r="U146" s="3"/>
      <c r="V146" s="3"/>
      <c r="W146" s="3"/>
      <c r="X146" s="3"/>
      <c r="Y146" s="3"/>
      <c r="Z146" s="3"/>
    </row>
    <row r="147" ht="12.75" customHeight="1">
      <c r="A147" s="18" t="s">
        <v>883</v>
      </c>
      <c r="B147" s="54">
        <v>2013.0</v>
      </c>
      <c r="C147" s="52">
        <v>2013.58333333328</v>
      </c>
      <c r="D147" s="54">
        <v>115.655107040782</v>
      </c>
      <c r="E147" s="54">
        <v>92.7666666666667</v>
      </c>
      <c r="F147" s="54">
        <v>121.166666666667</v>
      </c>
      <c r="G147" s="54">
        <v>857461.831606623</v>
      </c>
      <c r="H147" s="54">
        <v>1.25</v>
      </c>
      <c r="I147" s="54">
        <v>1570351.33333333</v>
      </c>
      <c r="J147" s="54">
        <v>1375.9</v>
      </c>
      <c r="K147" s="54">
        <v>99.2366666666667</v>
      </c>
      <c r="L147" s="54">
        <v>68596.3333333333</v>
      </c>
      <c r="M147" s="54">
        <v>63731.3333333333</v>
      </c>
      <c r="N147" s="54">
        <v>638.533333333333</v>
      </c>
      <c r="O147" s="54">
        <v>7.06290408440075</v>
      </c>
      <c r="P147" s="54">
        <v>122.933333333333</v>
      </c>
      <c r="Q147" s="54">
        <v>4.18333333333333</v>
      </c>
      <c r="R147" s="54" t="s">
        <v>865</v>
      </c>
      <c r="S147" s="54" t="s">
        <v>865</v>
      </c>
      <c r="T147" s="18">
        <v>0.32009</v>
      </c>
      <c r="U147" s="3"/>
      <c r="V147" s="3"/>
      <c r="W147" s="3"/>
      <c r="X147" s="3"/>
      <c r="Y147" s="3"/>
      <c r="Z147" s="3"/>
    </row>
    <row r="148" ht="12.75" customHeight="1">
      <c r="A148" s="18" t="s">
        <v>884</v>
      </c>
      <c r="B148" s="54">
        <v>2013.0</v>
      </c>
      <c r="C148" s="52">
        <v>2013.83333333328</v>
      </c>
      <c r="D148" s="54">
        <v>116.100882360794</v>
      </c>
      <c r="E148" s="54">
        <v>92.9333333333333</v>
      </c>
      <c r="F148" s="54">
        <v>121.466666666667</v>
      </c>
      <c r="G148" s="54">
        <v>865452.142742874</v>
      </c>
      <c r="H148" s="54">
        <v>1.25</v>
      </c>
      <c r="I148" s="54">
        <v>1591629.66666667</v>
      </c>
      <c r="J148" s="54">
        <v>1359.96666666667</v>
      </c>
      <c r="K148" s="54">
        <v>97.7766666666667</v>
      </c>
      <c r="L148" s="54">
        <v>69416.0</v>
      </c>
      <c r="M148" s="54">
        <v>64551.6666666667</v>
      </c>
      <c r="N148" s="54">
        <v>596.08</v>
      </c>
      <c r="O148" s="54">
        <v>7.08159427389524</v>
      </c>
      <c r="P148" s="54">
        <v>123.266666666667</v>
      </c>
      <c r="Q148" s="54">
        <v>4.39333333333333</v>
      </c>
      <c r="R148" s="54" t="s">
        <v>865</v>
      </c>
      <c r="S148" s="54" t="s">
        <v>865</v>
      </c>
      <c r="T148" s="18">
        <v>0.31755</v>
      </c>
      <c r="U148" s="3"/>
      <c r="V148" s="3"/>
      <c r="W148" s="3"/>
      <c r="X148" s="3"/>
      <c r="Y148" s="3"/>
      <c r="Z148" s="3"/>
    </row>
    <row r="149" ht="12.75" customHeight="1">
      <c r="A149" s="18" t="s">
        <v>885</v>
      </c>
      <c r="B149" s="54">
        <v>2014.0</v>
      </c>
      <c r="C149" s="52">
        <v>2014.08333333328</v>
      </c>
      <c r="D149" s="54">
        <v>116.490801041453</v>
      </c>
      <c r="E149" s="54">
        <v>93.5333333333333</v>
      </c>
      <c r="F149" s="54">
        <v>122.133333333333</v>
      </c>
      <c r="G149" s="54">
        <v>867782.256511458</v>
      </c>
      <c r="H149" s="54">
        <v>1.25</v>
      </c>
      <c r="I149" s="54">
        <v>1609972.66666667</v>
      </c>
      <c r="J149" s="54">
        <v>1359.73333333333</v>
      </c>
      <c r="K149" s="54">
        <v>93.09</v>
      </c>
      <c r="L149" s="54">
        <v>70436.3333333333</v>
      </c>
      <c r="M149" s="54">
        <v>65496.6666666667</v>
      </c>
      <c r="N149" s="54">
        <v>629.66</v>
      </c>
      <c r="O149" s="54">
        <v>6.95442596120658</v>
      </c>
      <c r="P149" s="54">
        <v>124.233333333333</v>
      </c>
      <c r="Q149" s="54">
        <v>4.28666666666667</v>
      </c>
      <c r="R149" s="54" t="s">
        <v>865</v>
      </c>
      <c r="S149" s="54" t="s">
        <v>865</v>
      </c>
      <c r="T149" s="18">
        <v>0.31401</v>
      </c>
      <c r="U149" s="3"/>
      <c r="V149" s="3"/>
      <c r="W149" s="3"/>
      <c r="X149" s="3"/>
      <c r="Y149" s="3"/>
      <c r="Z149" s="3"/>
    </row>
    <row r="150" ht="12.75" customHeight="1">
      <c r="A150" s="18" t="s">
        <v>886</v>
      </c>
      <c r="B150" s="54">
        <v>2014.0</v>
      </c>
      <c r="C150" s="52">
        <v>2014.33333333328</v>
      </c>
      <c r="D150" s="54">
        <v>116.884602444538</v>
      </c>
      <c r="E150" s="54">
        <v>94.1333333333333</v>
      </c>
      <c r="F150" s="54">
        <v>122.8</v>
      </c>
      <c r="G150" s="54">
        <v>877642.033968718</v>
      </c>
      <c r="H150" s="54">
        <v>1.25</v>
      </c>
      <c r="I150" s="54">
        <v>1622722.0</v>
      </c>
      <c r="J150" s="54">
        <v>1355.36666666667</v>
      </c>
      <c r="K150" s="54">
        <v>93.9333333333333</v>
      </c>
      <c r="L150" s="54">
        <v>71374.0</v>
      </c>
      <c r="M150" s="54">
        <v>66451.3333333333</v>
      </c>
      <c r="N150" s="54">
        <v>650.096666666667</v>
      </c>
      <c r="O150" s="54">
        <v>7.04280871084976</v>
      </c>
      <c r="P150" s="54">
        <v>125.166666666667</v>
      </c>
      <c r="Q150" s="54">
        <v>4.01333333333333</v>
      </c>
      <c r="R150" s="54" t="s">
        <v>865</v>
      </c>
      <c r="S150" s="54" t="s">
        <v>865</v>
      </c>
      <c r="T150" s="18">
        <v>0.31204</v>
      </c>
      <c r="U150" s="3"/>
      <c r="V150" s="3"/>
      <c r="W150" s="3"/>
      <c r="X150" s="3"/>
      <c r="Y150" s="3"/>
      <c r="Z150" s="3"/>
    </row>
    <row r="151" ht="12.75" customHeight="1">
      <c r="A151" s="18" t="s">
        <v>887</v>
      </c>
      <c r="B151" s="54">
        <v>2014.0</v>
      </c>
      <c r="C151" s="52">
        <v>2014.58333333328</v>
      </c>
      <c r="D151" s="54">
        <v>117.318154399859</v>
      </c>
      <c r="E151" s="54">
        <v>94.4666666666667</v>
      </c>
      <c r="F151" s="54">
        <v>123.533333333333</v>
      </c>
      <c r="G151" s="54">
        <v>883382.209376259</v>
      </c>
      <c r="H151" s="54">
        <v>1.25</v>
      </c>
      <c r="I151" s="54">
        <v>1643216.66666667</v>
      </c>
      <c r="J151" s="54">
        <v>1373.73333333333</v>
      </c>
      <c r="K151" s="54">
        <v>94.64</v>
      </c>
      <c r="L151" s="54">
        <v>72095.3333333333</v>
      </c>
      <c r="M151" s="54">
        <v>67159.0</v>
      </c>
      <c r="N151" s="54">
        <v>622.523333333333</v>
      </c>
      <c r="O151" s="54">
        <v>6.9531527687204</v>
      </c>
      <c r="P151" s="54">
        <v>125.533333333333</v>
      </c>
      <c r="Q151" s="54">
        <v>4.01333333333333</v>
      </c>
      <c r="R151" s="54" t="s">
        <v>865</v>
      </c>
      <c r="S151" s="54" t="s">
        <v>865</v>
      </c>
      <c r="T151" s="18">
        <v>0.31202</v>
      </c>
      <c r="U151" s="3"/>
      <c r="V151" s="3"/>
      <c r="W151" s="3"/>
      <c r="X151" s="3"/>
      <c r="Y151" s="3"/>
      <c r="Z151" s="3"/>
    </row>
    <row r="152" ht="12.75" customHeight="1">
      <c r="A152" s="18" t="s">
        <v>888</v>
      </c>
      <c r="B152" s="54">
        <v>2014.0</v>
      </c>
      <c r="C152" s="52">
        <v>2014.83333333328</v>
      </c>
      <c r="D152" s="54">
        <v>117.743012706977</v>
      </c>
      <c r="E152" s="54">
        <v>94.8</v>
      </c>
      <c r="F152" s="54">
        <v>124.233333333333</v>
      </c>
      <c r="G152" s="54">
        <v>888449.819963773</v>
      </c>
      <c r="H152" s="54">
        <v>1.25</v>
      </c>
      <c r="I152" s="54">
        <v>1664489.66666667</v>
      </c>
      <c r="J152" s="54">
        <v>1385.56666666667</v>
      </c>
      <c r="K152" s="54">
        <v>92.1266666666667</v>
      </c>
      <c r="L152" s="54">
        <v>73112.3333333333</v>
      </c>
      <c r="M152" s="54">
        <v>68245.3333333333</v>
      </c>
      <c r="N152" s="54">
        <v>521.146666666667</v>
      </c>
      <c r="O152" s="54">
        <v>6.66302198746747</v>
      </c>
      <c r="P152" s="54">
        <v>125.7</v>
      </c>
      <c r="Q152" s="54">
        <v>3.99333333333333</v>
      </c>
      <c r="R152" s="54" t="s">
        <v>865</v>
      </c>
      <c r="S152" s="54" t="s">
        <v>865</v>
      </c>
      <c r="T152" s="18">
        <v>0.31393</v>
      </c>
      <c r="U152" s="3"/>
      <c r="V152" s="3"/>
      <c r="W152" s="3"/>
      <c r="X152" s="3"/>
      <c r="Y152" s="3"/>
      <c r="Z152" s="3"/>
    </row>
    <row r="153" ht="12.75" customHeight="1">
      <c r="A153" s="18" t="s">
        <v>889</v>
      </c>
      <c r="B153" s="54">
        <v>2015.0</v>
      </c>
      <c r="C153" s="52">
        <v>2015.08333333328</v>
      </c>
      <c r="D153" s="54">
        <v>118.058423159457</v>
      </c>
      <c r="E153" s="54">
        <v>94.9333333333333</v>
      </c>
      <c r="F153" s="54">
        <v>124.9</v>
      </c>
      <c r="G153" s="54">
        <v>884899.02303673</v>
      </c>
      <c r="H153" s="54">
        <v>1.0</v>
      </c>
      <c r="I153" s="54">
        <v>1678705.66666667</v>
      </c>
      <c r="J153" s="54">
        <v>1386.63333333333</v>
      </c>
      <c r="K153" s="54">
        <v>85.8866666666667</v>
      </c>
      <c r="L153" s="54">
        <v>74364.6666666667</v>
      </c>
      <c r="M153" s="54">
        <v>69439.3333333333</v>
      </c>
      <c r="N153" s="54">
        <v>399.383333333333</v>
      </c>
      <c r="O153" s="54">
        <v>6.76125118689631</v>
      </c>
      <c r="P153" s="54">
        <v>125.566666666667</v>
      </c>
      <c r="Q153" s="54">
        <v>3.90333333333333</v>
      </c>
      <c r="R153" s="54" t="s">
        <v>865</v>
      </c>
      <c r="S153" s="54" t="s">
        <v>865</v>
      </c>
      <c r="T153" s="18">
        <v>0.31818</v>
      </c>
      <c r="U153" s="3"/>
      <c r="V153" s="3"/>
      <c r="W153" s="3"/>
      <c r="X153" s="3"/>
      <c r="Y153" s="3"/>
      <c r="Z153" s="3"/>
    </row>
    <row r="154" ht="12.75" customHeight="1">
      <c r="A154" s="18" t="s">
        <v>890</v>
      </c>
      <c r="B154" s="54">
        <v>2015.0</v>
      </c>
      <c r="C154" s="52">
        <v>2015.33333333328</v>
      </c>
      <c r="D154" s="54">
        <v>118.377257243723</v>
      </c>
      <c r="E154" s="54">
        <v>95.1666666666667</v>
      </c>
      <c r="F154" s="54">
        <v>125.533333333333</v>
      </c>
      <c r="G154" s="54">
        <v>884257.895613232</v>
      </c>
      <c r="H154" s="54">
        <v>1.0</v>
      </c>
      <c r="I154" s="54">
        <v>1695474.0</v>
      </c>
      <c r="J154" s="54">
        <v>1367.1</v>
      </c>
      <c r="K154" s="54">
        <v>86.7366666666667</v>
      </c>
      <c r="L154" s="54">
        <v>75561.6666666667</v>
      </c>
      <c r="M154" s="54">
        <v>70660.0</v>
      </c>
      <c r="N154" s="54">
        <v>433.98</v>
      </c>
      <c r="O154" s="54">
        <v>6.87756859011135</v>
      </c>
      <c r="P154" s="54">
        <v>126.3</v>
      </c>
      <c r="Q154" s="54">
        <v>3.74</v>
      </c>
      <c r="R154" s="54" t="s">
        <v>865</v>
      </c>
      <c r="S154" s="54" t="s">
        <v>865</v>
      </c>
      <c r="T154" s="18">
        <v>0.31965</v>
      </c>
      <c r="U154" s="3"/>
      <c r="V154" s="3"/>
      <c r="W154" s="3"/>
      <c r="X154" s="3"/>
      <c r="Y154" s="3"/>
      <c r="Z154" s="3"/>
    </row>
    <row r="155" ht="12.75" customHeight="1">
      <c r="A155" s="18" t="s">
        <v>891</v>
      </c>
      <c r="B155" s="54">
        <v>2015.0</v>
      </c>
      <c r="C155" s="52">
        <v>2015.58333333328</v>
      </c>
      <c r="D155" s="54">
        <v>118.615076156915</v>
      </c>
      <c r="E155" s="54">
        <v>95.7333333333333</v>
      </c>
      <c r="F155" s="54">
        <v>126.2</v>
      </c>
      <c r="G155" s="54">
        <v>888034.455398244</v>
      </c>
      <c r="H155" s="54">
        <v>0.75</v>
      </c>
      <c r="I155" s="54">
        <v>1729771.66666667</v>
      </c>
      <c r="J155" s="54">
        <v>1370.73333333333</v>
      </c>
      <c r="K155" s="54">
        <v>81.74</v>
      </c>
      <c r="L155" s="54">
        <v>77166.6666666667</v>
      </c>
      <c r="M155" s="54">
        <v>72164.0</v>
      </c>
      <c r="N155" s="54">
        <v>372.696666666667</v>
      </c>
      <c r="O155" s="54">
        <v>6.9127906639724</v>
      </c>
      <c r="P155" s="54">
        <v>127.066666666667</v>
      </c>
      <c r="Q155" s="54">
        <v>3.71</v>
      </c>
      <c r="R155" s="54" t="s">
        <v>865</v>
      </c>
      <c r="S155" s="54" t="s">
        <v>865</v>
      </c>
      <c r="T155" s="18">
        <v>0.31874</v>
      </c>
      <c r="U155" s="3"/>
      <c r="V155" s="3"/>
      <c r="W155" s="3"/>
      <c r="X155" s="3"/>
      <c r="Y155" s="3"/>
      <c r="Z155" s="3"/>
    </row>
    <row r="156" ht="12.75" customHeight="1">
      <c r="A156" s="18" t="s">
        <v>892</v>
      </c>
      <c r="B156" s="54">
        <v>2015.0</v>
      </c>
      <c r="C156" s="52">
        <v>2015.83333333328</v>
      </c>
      <c r="D156" s="54">
        <v>118.785988119577</v>
      </c>
      <c r="E156" s="54">
        <v>96.3666666666667</v>
      </c>
      <c r="F156" s="54">
        <v>126.766666666667</v>
      </c>
      <c r="G156" s="54">
        <v>888528.657787191</v>
      </c>
      <c r="H156" s="54">
        <v>0.75</v>
      </c>
      <c r="I156" s="54">
        <v>1752548.0</v>
      </c>
      <c r="J156" s="54">
        <v>1365.53333333333</v>
      </c>
      <c r="K156" s="54">
        <v>80.3066666666667</v>
      </c>
      <c r="L156" s="54">
        <v>78703.6666666667</v>
      </c>
      <c r="M156" s="54">
        <v>73482.3333333333</v>
      </c>
      <c r="N156" s="54">
        <v>340.81</v>
      </c>
      <c r="O156" s="54">
        <v>7.11439630897927</v>
      </c>
      <c r="P156" s="54">
        <v>127.3</v>
      </c>
      <c r="Q156" s="54">
        <v>3.73</v>
      </c>
      <c r="R156" s="54" t="s">
        <v>865</v>
      </c>
      <c r="S156" s="54" t="s">
        <v>865</v>
      </c>
      <c r="T156" s="18">
        <v>0.31543</v>
      </c>
      <c r="U156" s="3"/>
      <c r="V156" s="3"/>
      <c r="W156" s="3"/>
      <c r="X156" s="3"/>
      <c r="Y156" s="3"/>
      <c r="Z156" s="3"/>
    </row>
    <row r="157" ht="12.75" customHeight="1">
      <c r="A157" s="18" t="s">
        <v>893</v>
      </c>
      <c r="B157" s="54">
        <v>2016.0</v>
      </c>
      <c r="C157" s="52">
        <v>2016.08333333328</v>
      </c>
      <c r="D157" s="54">
        <v>118.960401604592</v>
      </c>
      <c r="E157" s="54">
        <v>96.9666666666667</v>
      </c>
      <c r="F157" s="54">
        <v>127.333333333333</v>
      </c>
      <c r="G157" s="54">
        <v>893126.010531301</v>
      </c>
      <c r="H157" s="54">
        <v>0.75</v>
      </c>
      <c r="I157" s="54">
        <v>1776523.33333333</v>
      </c>
      <c r="J157" s="54">
        <v>1380.46666666667</v>
      </c>
      <c r="K157" s="54">
        <v>77.9433333333333</v>
      </c>
      <c r="L157" s="54">
        <v>80145.6666666667</v>
      </c>
      <c r="M157" s="54">
        <v>74711.6666666667</v>
      </c>
      <c r="N157" s="54">
        <v>303.793333333333</v>
      </c>
      <c r="O157" s="54">
        <v>7.16422672319088</v>
      </c>
      <c r="P157" s="54">
        <v>127.466666666667</v>
      </c>
      <c r="Q157" s="54">
        <v>3.74666666666667</v>
      </c>
      <c r="R157" s="54" t="s">
        <v>865</v>
      </c>
      <c r="S157" s="54" t="s">
        <v>865</v>
      </c>
      <c r="T157" s="18">
        <v>0.31011</v>
      </c>
      <c r="U157" s="3"/>
      <c r="V157" s="3"/>
      <c r="W157" s="3"/>
      <c r="X157" s="3"/>
      <c r="Y157" s="3"/>
      <c r="Z157" s="3"/>
    </row>
    <row r="158" ht="12.75" customHeight="1">
      <c r="A158" s="18" t="s">
        <v>894</v>
      </c>
      <c r="B158" s="54">
        <v>2016.0</v>
      </c>
      <c r="C158" s="52">
        <v>2016.33333333328</v>
      </c>
      <c r="D158" s="54">
        <v>119.101755059008</v>
      </c>
      <c r="E158" s="54">
        <v>98.2</v>
      </c>
      <c r="F158" s="54">
        <v>128.2</v>
      </c>
      <c r="G158" s="54">
        <v>889916.464100251</v>
      </c>
      <c r="H158" s="54">
        <v>0.75</v>
      </c>
      <c r="I158" s="54">
        <v>1803923.66666667</v>
      </c>
      <c r="J158" s="54">
        <v>1387.3</v>
      </c>
      <c r="K158" s="54">
        <v>82.45</v>
      </c>
      <c r="L158" s="54">
        <v>81454.6666666667</v>
      </c>
      <c r="M158" s="54">
        <v>75804.3333333333</v>
      </c>
      <c r="N158" s="54">
        <v>365.48</v>
      </c>
      <c r="O158" s="54">
        <v>6.90570442863171</v>
      </c>
      <c r="P158" s="54">
        <v>128.266666666667</v>
      </c>
      <c r="Q158" s="54">
        <v>3.67666666666667</v>
      </c>
      <c r="R158" s="54" t="s">
        <v>865</v>
      </c>
      <c r="S158" s="54" t="s">
        <v>865</v>
      </c>
      <c r="T158" s="18">
        <v>0.30659</v>
      </c>
      <c r="U158" s="3"/>
      <c r="V158" s="3"/>
      <c r="W158" s="3"/>
      <c r="X158" s="3"/>
      <c r="Y158" s="3"/>
      <c r="Z158" s="3"/>
    </row>
    <row r="159" ht="12.75" customHeight="1">
      <c r="A159" s="18" t="s">
        <v>895</v>
      </c>
      <c r="B159" s="54">
        <v>2016.0</v>
      </c>
      <c r="C159" s="54">
        <v>2016.6666666666</v>
      </c>
      <c r="D159" s="54">
        <v>119.245960611227</v>
      </c>
      <c r="E159" s="54">
        <v>99.2</v>
      </c>
      <c r="F159" s="54">
        <v>128.633333333333</v>
      </c>
      <c r="G159" s="54">
        <v>898349.016332742</v>
      </c>
      <c r="H159" s="54">
        <v>0.75</v>
      </c>
      <c r="I159" s="54">
        <v>1851807.66666667</v>
      </c>
      <c r="J159" s="54">
        <v>1383.43333333333</v>
      </c>
      <c r="K159" s="54">
        <v>81.4966666666667</v>
      </c>
      <c r="L159" s="54">
        <v>82482.3333333333</v>
      </c>
      <c r="M159" s="54">
        <v>76890.3333333333</v>
      </c>
      <c r="N159" s="54">
        <v>362.32</v>
      </c>
      <c r="O159" s="54">
        <v>6.97089111768974</v>
      </c>
      <c r="P159" s="54">
        <v>128.633333333333</v>
      </c>
      <c r="Q159" s="54">
        <v>3.67333333333333</v>
      </c>
      <c r="R159" s="54" t="s">
        <v>865</v>
      </c>
      <c r="S159" s="54" t="s">
        <v>865</v>
      </c>
      <c r="T159" s="18">
        <v>0.30524</v>
      </c>
      <c r="U159" s="3"/>
      <c r="V159" s="3"/>
      <c r="W159" s="3"/>
      <c r="X159" s="3"/>
      <c r="Y159" s="3"/>
      <c r="Z159" s="3"/>
    </row>
    <row r="160" ht="12.75" customHeight="1">
      <c r="A160" s="18" t="s">
        <v>896</v>
      </c>
      <c r="B160" s="54">
        <v>2016.0</v>
      </c>
      <c r="C160" s="54">
        <v>2016.9166666666</v>
      </c>
      <c r="D160" s="54">
        <v>119.396105551768</v>
      </c>
      <c r="E160" s="54">
        <v>99.9</v>
      </c>
      <c r="F160" s="54">
        <v>128.8</v>
      </c>
      <c r="G160" s="54">
        <v>903122.613963088</v>
      </c>
      <c r="H160" s="54">
        <v>0.75</v>
      </c>
      <c r="I160" s="54">
        <v>1888988.0</v>
      </c>
      <c r="J160" s="54">
        <v>1395.6</v>
      </c>
      <c r="K160" s="54">
        <v>80.4233333333333</v>
      </c>
      <c r="L160" s="54">
        <v>83715.6666666667</v>
      </c>
      <c r="M160" s="54">
        <v>78156.3333333333</v>
      </c>
      <c r="N160" s="54">
        <v>375.376666666667</v>
      </c>
      <c r="O160" s="54">
        <v>6.90751635736674</v>
      </c>
      <c r="P160" s="54">
        <v>129.066666666667</v>
      </c>
      <c r="Q160" s="54">
        <v>3.70666666666667</v>
      </c>
      <c r="R160" s="54" t="s">
        <v>865</v>
      </c>
      <c r="S160" s="54" t="s">
        <v>865</v>
      </c>
      <c r="T160" s="18">
        <v>0.30607</v>
      </c>
      <c r="U160" s="3"/>
      <c r="V160" s="3"/>
      <c r="W160" s="3"/>
      <c r="X160" s="3"/>
      <c r="Y160" s="3"/>
      <c r="Z160" s="3"/>
    </row>
    <row r="161" ht="12.75" customHeight="1">
      <c r="A161" s="18" t="s">
        <v>897</v>
      </c>
      <c r="B161" s="54">
        <v>2017.0</v>
      </c>
      <c r="C161" s="54">
        <v>2017.1666666666</v>
      </c>
      <c r="D161" s="54">
        <v>119.593874155552</v>
      </c>
      <c r="E161" s="54">
        <v>100.166666666667</v>
      </c>
      <c r="F161" s="54">
        <v>129.266666666667</v>
      </c>
      <c r="G161" s="54">
        <v>913132.248440069</v>
      </c>
      <c r="H161" s="54">
        <v>0.75</v>
      </c>
      <c r="I161" s="54">
        <v>1912471.66666667</v>
      </c>
      <c r="J161" s="54">
        <v>1396.03333333333</v>
      </c>
      <c r="K161" s="54">
        <v>81.31</v>
      </c>
      <c r="L161" s="54">
        <v>84872.0</v>
      </c>
      <c r="M161" s="54">
        <v>79172.0</v>
      </c>
      <c r="N161" s="54">
        <v>401.193333333333</v>
      </c>
      <c r="O161" s="54">
        <v>6.6907295796276</v>
      </c>
      <c r="P161" s="54">
        <v>129.9</v>
      </c>
      <c r="Q161" s="54">
        <v>3.71333333333333</v>
      </c>
      <c r="R161" s="54" t="s">
        <v>865</v>
      </c>
      <c r="S161" s="54" t="s">
        <v>865</v>
      </c>
      <c r="T161" s="18">
        <v>0.30945</v>
      </c>
      <c r="U161" s="3"/>
      <c r="V161" s="3"/>
      <c r="W161" s="3"/>
      <c r="X161" s="3"/>
      <c r="Y161" s="3"/>
      <c r="Z161" s="3"/>
    </row>
    <row r="162" ht="12.75" customHeight="1">
      <c r="A162" s="18" t="s">
        <v>898</v>
      </c>
      <c r="B162" s="54">
        <v>2017.0</v>
      </c>
      <c r="C162" s="54">
        <v>2017.4166666666</v>
      </c>
      <c r="D162" s="54">
        <v>119.827480869961</v>
      </c>
      <c r="E162" s="54">
        <v>101.666666666667</v>
      </c>
      <c r="F162" s="54">
        <v>129.433333333333</v>
      </c>
      <c r="G162" s="54">
        <v>924762.13049874</v>
      </c>
      <c r="H162" s="54">
        <v>0.75</v>
      </c>
      <c r="I162" s="54">
        <v>1944100.66666667</v>
      </c>
      <c r="J162" s="54">
        <v>1400.8</v>
      </c>
      <c r="K162" s="54">
        <v>79.53</v>
      </c>
      <c r="L162" s="54">
        <v>86591.3333333333</v>
      </c>
      <c r="M162" s="54">
        <v>80521.0</v>
      </c>
      <c r="N162" s="54">
        <v>401.616666666667</v>
      </c>
      <c r="O162" s="54">
        <v>6.44558161828449</v>
      </c>
      <c r="P162" s="54">
        <v>129.966666666667</v>
      </c>
      <c r="Q162" s="54">
        <v>3.60333333333333</v>
      </c>
      <c r="R162" s="54" t="s">
        <v>865</v>
      </c>
      <c r="S162" s="54" t="s">
        <v>865</v>
      </c>
      <c r="T162" s="18">
        <v>0.31087</v>
      </c>
      <c r="U162" s="3"/>
      <c r="V162" s="3"/>
      <c r="W162" s="3"/>
      <c r="X162" s="3"/>
      <c r="Y162" s="3"/>
      <c r="Z162" s="3"/>
    </row>
    <row r="163" ht="12.75" customHeight="1">
      <c r="A163" s="18" t="s">
        <v>899</v>
      </c>
      <c r="B163" s="54">
        <v>2017.0</v>
      </c>
      <c r="C163" s="54">
        <v>2017.6666666666</v>
      </c>
      <c r="D163" s="54">
        <v>120.011667190234</v>
      </c>
      <c r="E163" s="54">
        <v>102.8</v>
      </c>
      <c r="F163" s="54">
        <v>129.733333333333</v>
      </c>
      <c r="G163" s="54">
        <v>928416.361347003</v>
      </c>
      <c r="H163" s="54">
        <v>1.08333333333333</v>
      </c>
      <c r="I163" s="54">
        <v>1960913.33333333</v>
      </c>
      <c r="J163" s="54">
        <v>1406.2</v>
      </c>
      <c r="K163" s="54">
        <v>84.49</v>
      </c>
      <c r="L163" s="54">
        <v>88100.6666666667</v>
      </c>
      <c r="M163" s="54">
        <v>81864.3333333333</v>
      </c>
      <c r="N163" s="54">
        <v>407.13</v>
      </c>
      <c r="O163" s="54">
        <v>6.20659334841383</v>
      </c>
      <c r="P163" s="54">
        <v>130.433333333333</v>
      </c>
      <c r="Q163" s="54">
        <v>3.81</v>
      </c>
      <c r="R163" s="54" t="s">
        <v>865</v>
      </c>
      <c r="S163" s="54" t="s">
        <v>865</v>
      </c>
      <c r="T163" s="18">
        <v>0.31071</v>
      </c>
      <c r="U163" s="3"/>
      <c r="V163" s="3"/>
      <c r="W163" s="3"/>
      <c r="X163" s="3"/>
      <c r="Y163" s="3"/>
      <c r="Z163" s="3"/>
    </row>
    <row r="164" ht="12.75" customHeight="1">
      <c r="A164" s="18" t="s">
        <v>900</v>
      </c>
      <c r="B164" s="54">
        <v>2017.0</v>
      </c>
      <c r="C164" s="54">
        <v>2017.9166666666</v>
      </c>
      <c r="D164" s="54">
        <v>120.270167582845</v>
      </c>
      <c r="E164" s="54">
        <v>103.166666666667</v>
      </c>
      <c r="F164" s="54">
        <v>130.266666666667</v>
      </c>
      <c r="G164" s="54">
        <v>933901.45404489</v>
      </c>
      <c r="H164" s="54">
        <v>1.25</v>
      </c>
      <c r="I164" s="54">
        <v>1985944.33333333</v>
      </c>
      <c r="J164" s="54">
        <v>1440.73333333333</v>
      </c>
      <c r="K164" s="54">
        <v>83.39</v>
      </c>
      <c r="L164" s="54">
        <v>89027.6666666667</v>
      </c>
      <c r="M164" s="54">
        <v>82804.3333333333</v>
      </c>
      <c r="N164" s="54">
        <v>428.52</v>
      </c>
      <c r="O164" s="54">
        <v>5.96774439529063</v>
      </c>
      <c r="P164" s="54">
        <v>131.4</v>
      </c>
      <c r="Q164" s="54">
        <v>4.03</v>
      </c>
      <c r="R164" s="54" t="s">
        <v>865</v>
      </c>
      <c r="S164" s="54" t="s">
        <v>865</v>
      </c>
      <c r="T164" s="18">
        <v>0.30898</v>
      </c>
      <c r="U164" s="3"/>
      <c r="V164" s="3"/>
      <c r="W164" s="3"/>
      <c r="X164" s="3"/>
      <c r="Y164" s="3"/>
      <c r="Z164" s="3"/>
    </row>
    <row r="165" ht="12.75" customHeight="1">
      <c r="A165" s="18" t="s">
        <v>901</v>
      </c>
      <c r="B165" s="54">
        <v>2018.0</v>
      </c>
      <c r="C165" s="54">
        <v>2018.1666666666</v>
      </c>
      <c r="D165" s="54">
        <v>120.659571057802</v>
      </c>
      <c r="E165" s="54">
        <v>103.0</v>
      </c>
      <c r="F165" s="54">
        <v>131.0</v>
      </c>
      <c r="G165" s="54">
        <v>937873.968171992</v>
      </c>
      <c r="H165" s="54">
        <v>1.5</v>
      </c>
      <c r="I165" s="54">
        <v>2002371.66666667</v>
      </c>
      <c r="J165" s="54">
        <v>1440.0</v>
      </c>
      <c r="K165" s="54">
        <v>82.9733333333333</v>
      </c>
      <c r="L165" s="54">
        <v>89818.0</v>
      </c>
      <c r="M165" s="54">
        <v>83522.3333333333</v>
      </c>
      <c r="N165" s="54">
        <v>446.823333333333</v>
      </c>
      <c r="O165" s="54">
        <v>5.81333101707032</v>
      </c>
      <c r="P165" s="54">
        <v>132.566666666667</v>
      </c>
      <c r="Q165" s="54">
        <v>4.22333333333333</v>
      </c>
      <c r="R165" s="54" t="s">
        <v>865</v>
      </c>
      <c r="S165" s="54" t="s">
        <v>865</v>
      </c>
      <c r="T165" s="18">
        <v>0.30605</v>
      </c>
      <c r="U165" s="3"/>
      <c r="V165" s="3"/>
      <c r="W165" s="3"/>
      <c r="X165" s="3"/>
      <c r="Y165" s="3"/>
      <c r="Z165" s="3"/>
    </row>
    <row r="166" ht="12.75" customHeight="1">
      <c r="A166" s="18" t="s">
        <v>902</v>
      </c>
      <c r="B166" s="54">
        <v>2018.0</v>
      </c>
      <c r="C166" s="54">
        <v>2018.4166666666</v>
      </c>
      <c r="D166" s="54">
        <v>121.090150154349</v>
      </c>
      <c r="E166" s="54">
        <v>102.8</v>
      </c>
      <c r="F166" s="54">
        <v>131.2</v>
      </c>
      <c r="G166" s="54">
        <v>944711.846248983</v>
      </c>
      <c r="H166" s="54">
        <v>1.5</v>
      </c>
      <c r="I166" s="54">
        <v>2022432.66666667</v>
      </c>
      <c r="J166" s="54">
        <v>1433.7</v>
      </c>
      <c r="K166" s="54">
        <v>81.7366666666667</v>
      </c>
      <c r="L166" s="54">
        <v>90519.6666666667</v>
      </c>
      <c r="M166" s="54">
        <v>84699.0</v>
      </c>
      <c r="N166" s="54">
        <v>491.173333333333</v>
      </c>
      <c r="O166" s="54">
        <v>5.88957732521448</v>
      </c>
      <c r="P166" s="54">
        <v>132.933333333333</v>
      </c>
      <c r="Q166" s="54">
        <v>4.31333333333333</v>
      </c>
      <c r="R166" s="54" t="s">
        <v>865</v>
      </c>
      <c r="S166" s="54" t="s">
        <v>865</v>
      </c>
      <c r="T166" s="18">
        <v>0.30351</v>
      </c>
      <c r="U166" s="3"/>
      <c r="V166" s="3"/>
      <c r="W166" s="3"/>
      <c r="X166" s="3"/>
      <c r="Y166" s="3"/>
      <c r="Z166" s="3"/>
    </row>
    <row r="167" ht="12.75" customHeight="1">
      <c r="A167" s="18" t="s">
        <v>903</v>
      </c>
      <c r="B167" s="54">
        <v>2018.0</v>
      </c>
      <c r="C167" s="54">
        <v>2018.6666666666</v>
      </c>
      <c r="D167" s="54">
        <v>121.544846792204</v>
      </c>
      <c r="E167" s="54">
        <v>103.0</v>
      </c>
      <c r="F167" s="54">
        <v>131.8</v>
      </c>
      <c r="G167" s="54">
        <v>948177.289830011</v>
      </c>
      <c r="H167" s="54">
        <v>1.75</v>
      </c>
      <c r="I167" s="54">
        <v>2046351.0</v>
      </c>
      <c r="J167" s="54">
        <v>1433.6</v>
      </c>
      <c r="K167" s="54">
        <v>81.22</v>
      </c>
      <c r="L167" s="54">
        <v>92881.0</v>
      </c>
      <c r="M167" s="54">
        <v>86523.3333333333</v>
      </c>
      <c r="N167" s="54">
        <v>462.06</v>
      </c>
      <c r="O167" s="54">
        <v>5.91011057609134</v>
      </c>
      <c r="P167" s="54">
        <v>133.8</v>
      </c>
      <c r="Q167" s="54">
        <v>4.42666666666667</v>
      </c>
      <c r="R167" s="54" t="s">
        <v>865</v>
      </c>
      <c r="S167" s="54" t="s">
        <v>865</v>
      </c>
      <c r="T167" s="18">
        <v>0.30173</v>
      </c>
      <c r="U167" s="3"/>
      <c r="V167" s="3"/>
      <c r="W167" s="3"/>
      <c r="X167" s="3"/>
      <c r="Y167" s="3"/>
      <c r="Z167" s="3"/>
    </row>
    <row r="168" ht="12.75" customHeight="1">
      <c r="A168" s="18" t="s">
        <v>904</v>
      </c>
      <c r="B168" s="54">
        <v>2018.0</v>
      </c>
      <c r="C168" s="54">
        <v>2018.9166666666</v>
      </c>
      <c r="D168" s="54">
        <v>121.940627224185</v>
      </c>
      <c r="E168" s="54" t="s">
        <v>865</v>
      </c>
      <c r="F168" s="54">
        <v>132.366666666667</v>
      </c>
      <c r="G168" s="54" t="s">
        <v>865</v>
      </c>
      <c r="H168" s="54">
        <v>2.0</v>
      </c>
      <c r="I168" s="54" t="s">
        <v>865</v>
      </c>
      <c r="J168" s="54">
        <v>1452.46666666667</v>
      </c>
      <c r="K168" s="54">
        <v>80.6866666666667</v>
      </c>
      <c r="L168" s="54" t="s">
        <v>865</v>
      </c>
      <c r="M168" s="54" t="s">
        <v>865</v>
      </c>
      <c r="N168" s="54">
        <v>391.966666666667</v>
      </c>
      <c r="O168" s="54">
        <v>5.71082053962803</v>
      </c>
      <c r="P168" s="54">
        <v>134.166666666667</v>
      </c>
      <c r="Q168" s="54">
        <v>4.48333333333333</v>
      </c>
      <c r="R168" s="54" t="s">
        <v>865</v>
      </c>
      <c r="S168" s="54" t="s">
        <v>865</v>
      </c>
      <c r="T168" s="18">
        <v>0.30071</v>
      </c>
      <c r="U168" s="3"/>
      <c r="V168" s="3"/>
      <c r="W168" s="3"/>
      <c r="X168" s="3"/>
      <c r="Y168" s="3"/>
      <c r="Z168" s="3"/>
    </row>
    <row r="169" ht="12.75" customHeight="1">
      <c r="A169" s="18" t="s">
        <v>905</v>
      </c>
      <c r="B169" s="54">
        <v>2018.99999999993</v>
      </c>
      <c r="C169" s="54">
        <v>2019.1666666666</v>
      </c>
      <c r="D169" s="54" t="s">
        <v>865</v>
      </c>
      <c r="E169" s="54" t="s">
        <v>865</v>
      </c>
      <c r="F169" s="54">
        <v>132.966666666667</v>
      </c>
      <c r="G169" s="54" t="s">
        <v>865</v>
      </c>
      <c r="H169" s="54" t="s">
        <v>865</v>
      </c>
      <c r="I169" s="54" t="s">
        <v>865</v>
      </c>
      <c r="J169" s="54" t="s">
        <v>865</v>
      </c>
      <c r="K169" s="54" t="s">
        <v>865</v>
      </c>
      <c r="L169" s="54" t="s">
        <v>865</v>
      </c>
      <c r="M169" s="54" t="s">
        <v>865</v>
      </c>
      <c r="N169" s="54">
        <v>429.99</v>
      </c>
      <c r="O169" s="54" t="s">
        <v>865</v>
      </c>
      <c r="P169" s="54" t="s">
        <v>865</v>
      </c>
      <c r="Q169" s="54">
        <v>4.51666666666667</v>
      </c>
      <c r="R169" s="54" t="s">
        <v>865</v>
      </c>
      <c r="S169" s="54" t="s">
        <v>865</v>
      </c>
      <c r="T169" s="18">
        <v>0.30083</v>
      </c>
      <c r="U169" s="3"/>
      <c r="V169" s="3"/>
      <c r="W169" s="3"/>
      <c r="X169" s="3"/>
      <c r="Y169" s="3"/>
      <c r="Z169" s="3"/>
    </row>
    <row r="170" ht="12.75" customHeight="1">
      <c r="A170" s="18" t="s">
        <v>906</v>
      </c>
      <c r="B170" s="54">
        <v>2018.99999999993</v>
      </c>
      <c r="C170" s="54">
        <v>2019.4166666666</v>
      </c>
      <c r="D170" s="54" t="s">
        <v>865</v>
      </c>
      <c r="E170" s="54" t="s">
        <v>865</v>
      </c>
      <c r="F170" s="54" t="s">
        <v>865</v>
      </c>
      <c r="G170" s="54" t="s">
        <v>865</v>
      </c>
      <c r="H170" s="54" t="s">
        <v>865</v>
      </c>
      <c r="I170" s="54" t="s">
        <v>865</v>
      </c>
      <c r="J170" s="54" t="s">
        <v>865</v>
      </c>
      <c r="K170" s="54" t="s">
        <v>865</v>
      </c>
      <c r="L170" s="54" t="s">
        <v>865</v>
      </c>
      <c r="M170" s="54" t="s">
        <v>865</v>
      </c>
      <c r="N170" s="54">
        <v>439.036666666667</v>
      </c>
      <c r="O170" s="54" t="s">
        <v>865</v>
      </c>
      <c r="P170" s="54" t="s">
        <v>865</v>
      </c>
      <c r="Q170" s="54">
        <v>4.28666666666667</v>
      </c>
      <c r="R170" s="54" t="s">
        <v>865</v>
      </c>
      <c r="S170" s="54" t="s">
        <v>865</v>
      </c>
      <c r="T170" s="18">
        <v>0.30079</v>
      </c>
      <c r="U170" s="3"/>
      <c r="V170" s="3"/>
      <c r="W170" s="3"/>
      <c r="X170" s="3"/>
      <c r="Y170" s="3"/>
      <c r="Z170" s="3"/>
    </row>
    <row r="171" ht="12.75" customHeight="1">
      <c r="A171" s="18" t="s">
        <v>907</v>
      </c>
      <c r="B171" s="54">
        <v>2018.99999999993</v>
      </c>
      <c r="C171" s="54">
        <v>2019.6666666666</v>
      </c>
      <c r="D171" s="54" t="s">
        <v>865</v>
      </c>
      <c r="E171" s="54" t="s">
        <v>865</v>
      </c>
      <c r="F171" s="54" t="s">
        <v>865</v>
      </c>
      <c r="G171" s="54" t="s">
        <v>865</v>
      </c>
      <c r="H171" s="54" t="s">
        <v>865</v>
      </c>
      <c r="I171" s="54" t="s">
        <v>865</v>
      </c>
      <c r="J171" s="54" t="s">
        <v>865</v>
      </c>
      <c r="K171" s="54" t="s">
        <v>865</v>
      </c>
      <c r="L171" s="54" t="s">
        <v>865</v>
      </c>
      <c r="M171" s="54" t="s">
        <v>865</v>
      </c>
      <c r="N171" s="54" t="s">
        <v>865</v>
      </c>
      <c r="O171" s="54" t="s">
        <v>865</v>
      </c>
      <c r="P171" s="54" t="s">
        <v>865</v>
      </c>
      <c r="Q171" s="54" t="s">
        <v>865</v>
      </c>
      <c r="R171" s="54" t="s">
        <v>865</v>
      </c>
      <c r="S171" s="54" t="s">
        <v>865</v>
      </c>
      <c r="T171" s="18">
        <v>0.30098</v>
      </c>
      <c r="U171" s="3"/>
      <c r="V171" s="3"/>
      <c r="W171" s="3"/>
      <c r="X171" s="3"/>
      <c r="Y171" s="3"/>
      <c r="Z171" s="3"/>
    </row>
    <row r="172" ht="12.75" customHeight="1">
      <c r="A172" s="18" t="s">
        <v>908</v>
      </c>
      <c r="B172" s="54">
        <v>2018.99999999993</v>
      </c>
      <c r="C172" s="54">
        <v>2019.9166666666</v>
      </c>
      <c r="D172" s="54" t="s">
        <v>865</v>
      </c>
      <c r="E172" s="54" t="s">
        <v>865</v>
      </c>
      <c r="F172" s="54" t="s">
        <v>865</v>
      </c>
      <c r="G172" s="54" t="s">
        <v>865</v>
      </c>
      <c r="H172" s="54" t="s">
        <v>865</v>
      </c>
      <c r="I172" s="54" t="s">
        <v>865</v>
      </c>
      <c r="J172" s="54" t="s">
        <v>865</v>
      </c>
      <c r="K172" s="54" t="s">
        <v>865</v>
      </c>
      <c r="L172" s="54" t="s">
        <v>865</v>
      </c>
      <c r="M172" s="54" t="s">
        <v>865</v>
      </c>
      <c r="N172" s="54" t="s">
        <v>865</v>
      </c>
      <c r="O172" s="54" t="s">
        <v>865</v>
      </c>
      <c r="P172" s="54" t="s">
        <v>865</v>
      </c>
      <c r="Q172" s="54" t="s">
        <v>865</v>
      </c>
      <c r="R172" s="54" t="s">
        <v>865</v>
      </c>
      <c r="S172" s="54" t="s">
        <v>865</v>
      </c>
      <c r="T172" s="18">
        <v>0.3014</v>
      </c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3"/>
      <c r="B335" s="13"/>
      <c r="C335" s="1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>
        <v>2021.9166666665985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>
        <v>2021.9999999999318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>
        <v>2022.083333333265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>
        <v>2022.1666666665983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>
        <v>2022.2499999999316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>
        <v>2022.3333333332648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>
        <v>2022.416666666598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86"/>
    <col customWidth="1" min="5" max="5" width="9.14"/>
    <col customWidth="1" min="6" max="25" width="8.86"/>
    <col customWidth="1" min="26" max="27" width="9.14"/>
    <col customWidth="1" min="28" max="28" width="2.43"/>
    <col customWidth="1" min="29" max="30" width="8.86"/>
    <col customWidth="1" min="31" max="40" width="9.14"/>
    <col customWidth="1" min="41" max="41" width="2.43"/>
    <col customWidth="1" min="42" max="43" width="8.86"/>
    <col customWidth="1" min="44" max="50" width="9.14"/>
    <col customWidth="1" min="51" max="51" width="2.43"/>
    <col customWidth="1" min="52" max="53" width="8.86"/>
    <col customWidth="1" min="54" max="56" width="9.14"/>
    <col customWidth="1" min="57" max="58" width="8.86"/>
    <col customWidth="1" min="59" max="238" width="9.14"/>
    <col customWidth="1" min="239" max="241" width="8.71"/>
    <col customWidth="1" min="242" max="255" width="9.14"/>
    <col customWidth="1" min="256" max="256" width="8.86"/>
  </cols>
  <sheetData>
    <row r="1">
      <c r="A1" s="88" t="s">
        <v>0</v>
      </c>
      <c r="B1" s="3"/>
      <c r="C1" s="3"/>
      <c r="D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AB1" s="88"/>
      <c r="AC1" s="88" t="s">
        <v>909</v>
      </c>
      <c r="AD1" s="3"/>
      <c r="AO1" s="88"/>
      <c r="AP1" s="88" t="s">
        <v>910</v>
      </c>
      <c r="AQ1" s="3"/>
      <c r="AY1" s="88"/>
      <c r="AZ1" s="88" t="s">
        <v>911</v>
      </c>
      <c r="BA1" s="3"/>
      <c r="BB1" s="89"/>
      <c r="BC1" s="89"/>
      <c r="BD1" s="89"/>
      <c r="BE1" s="3"/>
      <c r="BF1" s="3"/>
      <c r="BG1" s="89"/>
      <c r="IV1" s="3"/>
    </row>
    <row r="2">
      <c r="A2" s="3"/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90"/>
      <c r="T2" s="90"/>
      <c r="U2" s="90"/>
      <c r="V2" s="90"/>
      <c r="W2" s="90"/>
      <c r="X2" s="90"/>
      <c r="Y2" s="90"/>
      <c r="AB2" s="3"/>
      <c r="AC2" s="3"/>
      <c r="AD2" s="3"/>
      <c r="AE2" s="90"/>
      <c r="AF2" s="90"/>
      <c r="AG2" s="90"/>
      <c r="AH2" s="90"/>
      <c r="AI2" s="90"/>
      <c r="AJ2" s="90"/>
      <c r="AN2" s="90"/>
      <c r="AO2" s="3"/>
      <c r="AP2" s="3"/>
      <c r="AQ2" s="3"/>
      <c r="AR2" s="90"/>
      <c r="AS2" s="90"/>
      <c r="AT2" s="90"/>
      <c r="AU2" s="90"/>
      <c r="AV2" s="90"/>
      <c r="AW2" s="90"/>
      <c r="AY2" s="3"/>
      <c r="AZ2" s="3"/>
      <c r="BA2" s="3"/>
      <c r="BB2" s="90"/>
      <c r="BC2" s="90"/>
      <c r="BD2" s="90"/>
      <c r="BE2" s="3"/>
      <c r="BF2" s="3"/>
      <c r="BG2" s="3"/>
      <c r="IV2" s="3"/>
    </row>
    <row r="3">
      <c r="A3" s="3"/>
      <c r="B3" s="3"/>
      <c r="C3" s="3"/>
      <c r="D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AB3" s="3"/>
      <c r="AC3" s="3"/>
      <c r="AD3" s="3"/>
      <c r="AO3" s="3"/>
      <c r="AP3" s="3"/>
      <c r="AQ3" s="3"/>
      <c r="AY3" s="3"/>
      <c r="AZ3" s="3"/>
      <c r="BA3" s="3"/>
      <c r="BB3" s="3"/>
      <c r="BC3" s="3"/>
      <c r="BD3" s="3"/>
      <c r="BE3" s="3"/>
      <c r="BF3" s="3"/>
      <c r="BG3" s="3"/>
      <c r="IV3" s="3"/>
    </row>
    <row r="4">
      <c r="A4" s="6">
        <v>1.0</v>
      </c>
      <c r="B4" s="6">
        <f t="shared" ref="B4:AA4" si="1">1+A4</f>
        <v>2</v>
      </c>
      <c r="C4" s="6">
        <f t="shared" si="1"/>
        <v>3</v>
      </c>
      <c r="D4" s="6">
        <f t="shared" si="1"/>
        <v>4</v>
      </c>
      <c r="E4" s="6">
        <f t="shared" si="1"/>
        <v>5</v>
      </c>
      <c r="F4" s="6">
        <f t="shared" si="1"/>
        <v>6</v>
      </c>
      <c r="G4" s="6">
        <f t="shared" si="1"/>
        <v>7</v>
      </c>
      <c r="H4" s="6">
        <f t="shared" si="1"/>
        <v>8</v>
      </c>
      <c r="I4" s="6">
        <f t="shared" si="1"/>
        <v>9</v>
      </c>
      <c r="J4" s="6">
        <f t="shared" si="1"/>
        <v>10</v>
      </c>
      <c r="K4" s="6">
        <f t="shared" si="1"/>
        <v>11</v>
      </c>
      <c r="L4" s="6">
        <f t="shared" si="1"/>
        <v>12</v>
      </c>
      <c r="M4" s="6">
        <f t="shared" si="1"/>
        <v>13</v>
      </c>
      <c r="N4" s="6">
        <f t="shared" si="1"/>
        <v>14</v>
      </c>
      <c r="O4" s="6">
        <f t="shared" si="1"/>
        <v>15</v>
      </c>
      <c r="P4" s="6">
        <f t="shared" si="1"/>
        <v>16</v>
      </c>
      <c r="Q4" s="6">
        <f t="shared" si="1"/>
        <v>17</v>
      </c>
      <c r="R4" s="6">
        <f t="shared" si="1"/>
        <v>18</v>
      </c>
      <c r="S4" s="6">
        <f t="shared" si="1"/>
        <v>19</v>
      </c>
      <c r="T4" s="6">
        <f t="shared" si="1"/>
        <v>20</v>
      </c>
      <c r="U4" s="6">
        <f t="shared" si="1"/>
        <v>21</v>
      </c>
      <c r="V4" s="6">
        <f t="shared" si="1"/>
        <v>22</v>
      </c>
      <c r="W4" s="6">
        <f t="shared" si="1"/>
        <v>23</v>
      </c>
      <c r="X4" s="6">
        <f t="shared" si="1"/>
        <v>24</v>
      </c>
      <c r="Y4" s="6">
        <f t="shared" si="1"/>
        <v>25</v>
      </c>
      <c r="Z4" s="6">
        <f t="shared" si="1"/>
        <v>26</v>
      </c>
      <c r="AA4" s="6">
        <f t="shared" si="1"/>
        <v>27</v>
      </c>
      <c r="AB4" s="6"/>
      <c r="AC4" s="6">
        <v>1.0</v>
      </c>
      <c r="AD4" s="6">
        <f t="shared" ref="AD4:AL4" si="2">1+AC4</f>
        <v>2</v>
      </c>
      <c r="AE4" s="6">
        <f t="shared" si="2"/>
        <v>3</v>
      </c>
      <c r="AF4" s="6">
        <f t="shared" si="2"/>
        <v>4</v>
      </c>
      <c r="AG4" s="6">
        <f t="shared" si="2"/>
        <v>5</v>
      </c>
      <c r="AH4" s="6">
        <f t="shared" si="2"/>
        <v>6</v>
      </c>
      <c r="AI4" s="6">
        <f t="shared" si="2"/>
        <v>7</v>
      </c>
      <c r="AJ4" s="6">
        <f t="shared" si="2"/>
        <v>8</v>
      </c>
      <c r="AK4" s="6">
        <f t="shared" si="2"/>
        <v>9</v>
      </c>
      <c r="AL4" s="6">
        <f t="shared" si="2"/>
        <v>10</v>
      </c>
      <c r="AN4" s="6">
        <f>1+AK4</f>
        <v>10</v>
      </c>
      <c r="AO4" s="6"/>
      <c r="AP4" s="6">
        <v>1.0</v>
      </c>
      <c r="AQ4" s="6">
        <f t="shared" ref="AQ4:AX4" si="3">1+AP4</f>
        <v>2</v>
      </c>
      <c r="AR4" s="6">
        <f t="shared" si="3"/>
        <v>3</v>
      </c>
      <c r="AS4" s="6">
        <f t="shared" si="3"/>
        <v>4</v>
      </c>
      <c r="AT4" s="6">
        <f t="shared" si="3"/>
        <v>5</v>
      </c>
      <c r="AU4" s="6">
        <f t="shared" si="3"/>
        <v>6</v>
      </c>
      <c r="AV4" s="6">
        <f t="shared" si="3"/>
        <v>7</v>
      </c>
      <c r="AW4" s="6">
        <f t="shared" si="3"/>
        <v>8</v>
      </c>
      <c r="AX4" s="6">
        <f t="shared" si="3"/>
        <v>9</v>
      </c>
      <c r="AY4" s="6"/>
      <c r="AZ4" s="6">
        <v>1.0</v>
      </c>
      <c r="BA4" s="6">
        <f t="shared" ref="BA4:BH4" si="4">1+AZ4</f>
        <v>2</v>
      </c>
      <c r="BB4" s="6">
        <f t="shared" si="4"/>
        <v>3</v>
      </c>
      <c r="BC4" s="6">
        <f t="shared" si="4"/>
        <v>4</v>
      </c>
      <c r="BD4" s="6">
        <f t="shared" si="4"/>
        <v>5</v>
      </c>
      <c r="BE4" s="6">
        <f t="shared" si="4"/>
        <v>6</v>
      </c>
      <c r="BF4" s="6">
        <f t="shared" si="4"/>
        <v>7</v>
      </c>
      <c r="BG4" s="6">
        <f t="shared" si="4"/>
        <v>8</v>
      </c>
      <c r="BH4" s="6">
        <f t="shared" si="4"/>
        <v>9</v>
      </c>
      <c r="IV4" s="6">
        <f>1+Y4</f>
        <v>26</v>
      </c>
    </row>
    <row r="5">
      <c r="A5" s="3"/>
      <c r="B5" s="3"/>
      <c r="C5" s="3"/>
      <c r="D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AB5" s="3"/>
      <c r="AC5" s="3"/>
      <c r="AD5" s="3"/>
      <c r="AO5" s="3"/>
      <c r="AP5" s="3"/>
      <c r="AQ5" s="3"/>
      <c r="AY5" s="3"/>
      <c r="AZ5" s="3"/>
      <c r="BA5" s="3"/>
      <c r="BB5" s="3"/>
      <c r="BC5" s="3"/>
      <c r="BD5" s="3"/>
      <c r="BE5" s="3"/>
      <c r="BF5" s="3"/>
      <c r="BG5" s="3"/>
      <c r="BH5" s="3"/>
      <c r="IV5" s="3"/>
    </row>
    <row r="6">
      <c r="A6" s="3"/>
      <c r="B6" s="3" t="s">
        <v>912</v>
      </c>
      <c r="C6" s="3" t="s">
        <v>913</v>
      </c>
      <c r="D6" s="3" t="s">
        <v>914</v>
      </c>
      <c r="E6" s="3" t="s">
        <v>914</v>
      </c>
      <c r="F6" s="3" t="s">
        <v>915</v>
      </c>
      <c r="G6" s="3" t="s">
        <v>916</v>
      </c>
      <c r="H6" s="3" t="s">
        <v>1</v>
      </c>
      <c r="I6" s="18" t="s">
        <v>917</v>
      </c>
      <c r="J6" s="3" t="s">
        <v>918</v>
      </c>
      <c r="K6" s="3" t="s">
        <v>919</v>
      </c>
      <c r="L6" s="3" t="s">
        <v>920</v>
      </c>
      <c r="M6" s="3" t="s">
        <v>921</v>
      </c>
      <c r="N6" s="3" t="s">
        <v>922</v>
      </c>
      <c r="O6" s="3" t="s">
        <v>7</v>
      </c>
      <c r="P6" s="3" t="s">
        <v>8</v>
      </c>
      <c r="Q6" s="3" t="s">
        <v>2</v>
      </c>
      <c r="R6" s="3" t="s">
        <v>9</v>
      </c>
      <c r="S6" s="3" t="s">
        <v>923</v>
      </c>
      <c r="T6" s="27" t="s">
        <v>63</v>
      </c>
      <c r="U6" s="3" t="s">
        <v>924</v>
      </c>
      <c r="V6" s="3" t="s">
        <v>925</v>
      </c>
      <c r="W6" s="3" t="s">
        <v>926</v>
      </c>
      <c r="X6" s="27" t="s">
        <v>927</v>
      </c>
      <c r="Y6" s="18" t="s">
        <v>26</v>
      </c>
      <c r="Z6" s="18" t="s">
        <v>928</v>
      </c>
      <c r="AA6" s="18" t="s">
        <v>179</v>
      </c>
      <c r="AB6" s="19"/>
      <c r="AC6" s="3"/>
      <c r="AD6" s="3" t="s">
        <v>929</v>
      </c>
      <c r="AE6" s="91" t="s">
        <v>930</v>
      </c>
      <c r="AF6" s="3" t="s">
        <v>931</v>
      </c>
      <c r="AG6" s="3" t="s">
        <v>932</v>
      </c>
      <c r="AH6" s="3" t="s">
        <v>933</v>
      </c>
      <c r="AI6" s="18" t="s">
        <v>934</v>
      </c>
      <c r="AJ6" s="3" t="s">
        <v>935</v>
      </c>
      <c r="AK6" s="18" t="s">
        <v>936</v>
      </c>
      <c r="AL6" s="3" t="s">
        <v>937</v>
      </c>
      <c r="AN6" s="3" t="s">
        <v>938</v>
      </c>
      <c r="AO6" s="19"/>
      <c r="AP6" s="3"/>
      <c r="AQ6" s="3" t="s">
        <v>929</v>
      </c>
      <c r="AR6" s="91" t="s">
        <v>939</v>
      </c>
      <c r="AS6" s="3" t="s">
        <v>940</v>
      </c>
      <c r="AT6" s="3" t="s">
        <v>932</v>
      </c>
      <c r="AU6" s="3" t="s">
        <v>933</v>
      </c>
      <c r="AV6" s="18" t="s">
        <v>941</v>
      </c>
      <c r="AW6" s="3" t="s">
        <v>935</v>
      </c>
      <c r="AX6" s="18" t="s">
        <v>942</v>
      </c>
      <c r="AY6" s="19"/>
      <c r="AZ6" s="3"/>
      <c r="BA6" s="3" t="s">
        <v>929</v>
      </c>
      <c r="BB6" s="91" t="s">
        <v>943</v>
      </c>
      <c r="BC6" s="91" t="s">
        <v>944</v>
      </c>
      <c r="BD6" s="3" t="s">
        <v>932</v>
      </c>
      <c r="BE6" s="18" t="s">
        <v>941</v>
      </c>
      <c r="BF6" s="3" t="s">
        <v>945</v>
      </c>
      <c r="BG6" s="3" t="s">
        <v>919</v>
      </c>
      <c r="BH6" s="3" t="s">
        <v>920</v>
      </c>
      <c r="IU6" s="3" t="s">
        <v>1</v>
      </c>
      <c r="IV6" s="3" t="s">
        <v>946</v>
      </c>
    </row>
    <row r="7">
      <c r="A7" s="3"/>
      <c r="B7" s="3" t="s">
        <v>21</v>
      </c>
      <c r="C7" s="3" t="s">
        <v>947</v>
      </c>
      <c r="D7" s="3" t="s">
        <v>22</v>
      </c>
      <c r="E7" s="3" t="s">
        <v>22</v>
      </c>
      <c r="F7" s="3" t="s">
        <v>948</v>
      </c>
      <c r="G7" s="3" t="s">
        <v>949</v>
      </c>
      <c r="H7" s="3" t="s">
        <v>19</v>
      </c>
      <c r="I7" s="18" t="s">
        <v>950</v>
      </c>
      <c r="J7" s="3" t="s">
        <v>951</v>
      </c>
      <c r="K7" s="3" t="s">
        <v>952</v>
      </c>
      <c r="L7" s="3" t="s">
        <v>953</v>
      </c>
      <c r="M7" s="3" t="s">
        <v>954</v>
      </c>
      <c r="N7" s="3" t="s">
        <v>955</v>
      </c>
      <c r="O7" s="3" t="s">
        <v>23</v>
      </c>
      <c r="P7" s="3" t="s">
        <v>24</v>
      </c>
      <c r="Q7" s="3" t="s">
        <v>20</v>
      </c>
      <c r="R7" s="3" t="s">
        <v>25</v>
      </c>
      <c r="S7" s="3" t="s">
        <v>956</v>
      </c>
      <c r="T7" s="27" t="s">
        <v>72</v>
      </c>
      <c r="U7" s="19" t="s">
        <v>957</v>
      </c>
      <c r="V7" s="3" t="s">
        <v>958</v>
      </c>
      <c r="W7" s="3" t="s">
        <v>959</v>
      </c>
      <c r="X7" s="27" t="s">
        <v>960</v>
      </c>
      <c r="Y7" s="18" t="s">
        <v>961</v>
      </c>
      <c r="Z7" s="3" t="s">
        <v>962</v>
      </c>
      <c r="AB7" s="19"/>
      <c r="AC7" s="3"/>
      <c r="AD7" s="3"/>
      <c r="AE7" s="91"/>
      <c r="AF7" s="3" t="s">
        <v>940</v>
      </c>
      <c r="AG7" s="3"/>
      <c r="AH7" s="3" t="s">
        <v>963</v>
      </c>
      <c r="AJ7" s="3" t="s">
        <v>964</v>
      </c>
      <c r="AL7" s="3" t="s">
        <v>965</v>
      </c>
      <c r="AN7" s="3" t="s">
        <v>966</v>
      </c>
      <c r="AO7" s="19"/>
      <c r="AP7" s="3"/>
      <c r="AQ7" s="3"/>
      <c r="AR7" s="91"/>
      <c r="AS7" s="3"/>
      <c r="AT7" s="3"/>
      <c r="AU7" s="3" t="s">
        <v>963</v>
      </c>
      <c r="AV7" s="18" t="s">
        <v>967</v>
      </c>
      <c r="AW7" s="3" t="s">
        <v>964</v>
      </c>
      <c r="AX7" s="18" t="s">
        <v>968</v>
      </c>
      <c r="AY7" s="19"/>
      <c r="AZ7" s="3"/>
      <c r="BA7" s="3" t="s">
        <v>969</v>
      </c>
      <c r="BB7" s="3" t="s">
        <v>969</v>
      </c>
      <c r="BC7" s="3" t="s">
        <v>969</v>
      </c>
      <c r="BD7" s="3" t="s">
        <v>969</v>
      </c>
      <c r="BE7" s="18" t="s">
        <v>967</v>
      </c>
      <c r="BF7" s="3" t="s">
        <v>970</v>
      </c>
      <c r="BG7" s="3" t="s">
        <v>952</v>
      </c>
      <c r="BH7" s="3" t="s">
        <v>953</v>
      </c>
      <c r="IU7" s="3" t="s">
        <v>19</v>
      </c>
      <c r="IV7" s="3" t="s">
        <v>971</v>
      </c>
    </row>
    <row r="8">
      <c r="A8" s="3"/>
      <c r="B8" s="19" t="s">
        <v>31</v>
      </c>
      <c r="C8" s="3" t="s">
        <v>202</v>
      </c>
      <c r="D8" s="3" t="s">
        <v>33</v>
      </c>
      <c r="E8" s="3" t="s">
        <v>33</v>
      </c>
      <c r="F8" s="3" t="s">
        <v>972</v>
      </c>
      <c r="G8" s="3" t="s">
        <v>973</v>
      </c>
      <c r="H8" s="3" t="s">
        <v>31</v>
      </c>
      <c r="I8" s="3" t="s">
        <v>974</v>
      </c>
      <c r="J8" s="3" t="s">
        <v>975</v>
      </c>
      <c r="K8" s="3" t="s">
        <v>974</v>
      </c>
      <c r="L8" s="3" t="s">
        <v>77</v>
      </c>
      <c r="M8" s="3" t="s">
        <v>976</v>
      </c>
      <c r="N8" s="3" t="s">
        <v>977</v>
      </c>
      <c r="O8" s="3" t="s">
        <v>32</v>
      </c>
      <c r="P8" s="3" t="s">
        <v>32</v>
      </c>
      <c r="Q8" s="3" t="s">
        <v>32</v>
      </c>
      <c r="R8" s="3" t="s">
        <v>32</v>
      </c>
      <c r="S8" s="19" t="s">
        <v>31</v>
      </c>
      <c r="T8" s="27" t="s">
        <v>76</v>
      </c>
      <c r="U8" s="3" t="s">
        <v>978</v>
      </c>
      <c r="V8" s="3" t="s">
        <v>202</v>
      </c>
      <c r="W8" s="3" t="s">
        <v>979</v>
      </c>
      <c r="X8" s="27"/>
      <c r="Y8" s="3"/>
      <c r="Z8" s="3" t="s">
        <v>980</v>
      </c>
      <c r="AB8" s="19"/>
      <c r="AC8" s="3"/>
      <c r="AD8" s="19"/>
      <c r="AE8" s="91"/>
      <c r="AF8" s="3" t="s">
        <v>981</v>
      </c>
      <c r="AG8" s="3"/>
      <c r="AH8" s="3" t="s">
        <v>982</v>
      </c>
      <c r="AJ8" s="3" t="s">
        <v>982</v>
      </c>
      <c r="AL8" s="3" t="s">
        <v>983</v>
      </c>
      <c r="AN8" s="3" t="s">
        <v>938</v>
      </c>
      <c r="AO8" s="19"/>
      <c r="AP8" s="3"/>
      <c r="AQ8" s="19"/>
      <c r="AR8" s="91"/>
      <c r="AS8" s="3"/>
      <c r="AT8" s="3"/>
      <c r="AU8" s="3" t="s">
        <v>982</v>
      </c>
      <c r="AV8" s="18" t="s">
        <v>982</v>
      </c>
      <c r="AW8" s="3" t="s">
        <v>982</v>
      </c>
      <c r="AY8" s="19"/>
      <c r="AZ8" s="3"/>
      <c r="BA8" s="19" t="s">
        <v>984</v>
      </c>
      <c r="BB8" s="19" t="s">
        <v>984</v>
      </c>
      <c r="BC8" s="19" t="s">
        <v>984</v>
      </c>
      <c r="BD8" s="19" t="s">
        <v>984</v>
      </c>
      <c r="BE8" s="18" t="s">
        <v>982</v>
      </c>
      <c r="BF8" s="3"/>
      <c r="BG8" s="3" t="s">
        <v>974</v>
      </c>
      <c r="BH8" s="3" t="s">
        <v>77</v>
      </c>
      <c r="IU8" s="3" t="s">
        <v>31</v>
      </c>
      <c r="IV8" s="3" t="s">
        <v>975</v>
      </c>
    </row>
    <row r="9">
      <c r="A9" s="84"/>
      <c r="B9" s="19" t="s">
        <v>39</v>
      </c>
      <c r="C9" s="3" t="s">
        <v>985</v>
      </c>
      <c r="D9" s="3" t="s">
        <v>986</v>
      </c>
      <c r="E9" s="3" t="s">
        <v>41</v>
      </c>
      <c r="F9" s="3" t="s">
        <v>985</v>
      </c>
      <c r="G9" s="3" t="s">
        <v>714</v>
      </c>
      <c r="H9" s="3" t="s">
        <v>39</v>
      </c>
      <c r="I9" s="3" t="s">
        <v>46</v>
      </c>
      <c r="J9" s="3" t="s">
        <v>47</v>
      </c>
      <c r="K9" s="3" t="s">
        <v>46</v>
      </c>
      <c r="L9" s="3" t="s">
        <v>77</v>
      </c>
      <c r="M9" s="3"/>
      <c r="N9" s="3" t="s">
        <v>987</v>
      </c>
      <c r="O9" s="3" t="s">
        <v>40</v>
      </c>
      <c r="P9" s="3" t="s">
        <v>40</v>
      </c>
      <c r="Q9" s="3" t="s">
        <v>40</v>
      </c>
      <c r="R9" s="3" t="s">
        <v>40</v>
      </c>
      <c r="S9" s="19" t="s">
        <v>39</v>
      </c>
      <c r="T9" s="27" t="s">
        <v>79</v>
      </c>
      <c r="U9" s="3" t="s">
        <v>988</v>
      </c>
      <c r="V9" s="3" t="s">
        <v>985</v>
      </c>
      <c r="W9" s="3" t="s">
        <v>989</v>
      </c>
      <c r="X9" s="27"/>
      <c r="Y9" s="3"/>
      <c r="Z9" s="3" t="s">
        <v>990</v>
      </c>
      <c r="AB9" s="19"/>
      <c r="AC9" s="84"/>
      <c r="AD9" s="19"/>
      <c r="AE9" s="91"/>
      <c r="AF9" s="3"/>
      <c r="AG9" s="3"/>
      <c r="AH9" s="3" t="s">
        <v>991</v>
      </c>
      <c r="AJ9" s="3" t="s">
        <v>991</v>
      </c>
      <c r="AN9" s="3" t="s">
        <v>992</v>
      </c>
      <c r="AO9" s="19"/>
      <c r="AP9" s="84"/>
      <c r="AQ9" s="19"/>
      <c r="AR9" s="91"/>
      <c r="AS9" s="3"/>
      <c r="AT9" s="3"/>
      <c r="AU9" s="3" t="s">
        <v>991</v>
      </c>
      <c r="AV9" s="18" t="s">
        <v>991</v>
      </c>
      <c r="AW9" s="3" t="s">
        <v>991</v>
      </c>
      <c r="AY9" s="19"/>
      <c r="AZ9" s="84"/>
      <c r="BA9" s="3" t="s">
        <v>912</v>
      </c>
      <c r="BB9" s="3" t="s">
        <v>914</v>
      </c>
      <c r="BC9" s="3" t="s">
        <v>914</v>
      </c>
      <c r="BD9" s="3" t="s">
        <v>1</v>
      </c>
      <c r="BE9" s="18" t="s">
        <v>991</v>
      </c>
      <c r="BF9" s="3"/>
      <c r="BG9" s="3" t="s">
        <v>46</v>
      </c>
      <c r="BH9" s="3" t="s">
        <v>77</v>
      </c>
      <c r="IU9" s="3" t="s">
        <v>39</v>
      </c>
      <c r="IV9" s="3" t="s">
        <v>47</v>
      </c>
    </row>
    <row r="10">
      <c r="A10" s="84"/>
      <c r="B10" s="19" t="s">
        <v>44</v>
      </c>
      <c r="C10" s="3" t="s">
        <v>42</v>
      </c>
      <c r="D10" s="3" t="s">
        <v>993</v>
      </c>
      <c r="E10" s="3"/>
      <c r="F10" s="3" t="s">
        <v>42</v>
      </c>
      <c r="G10" s="3" t="s">
        <v>994</v>
      </c>
      <c r="H10" s="3" t="s">
        <v>42</v>
      </c>
      <c r="I10" s="3" t="s">
        <v>42</v>
      </c>
      <c r="J10" s="3" t="s">
        <v>42</v>
      </c>
      <c r="K10" s="3" t="s">
        <v>42</v>
      </c>
      <c r="L10" s="3" t="s">
        <v>995</v>
      </c>
      <c r="M10" s="3"/>
      <c r="N10" s="3" t="s">
        <v>41</v>
      </c>
      <c r="O10" s="3" t="s">
        <v>43</v>
      </c>
      <c r="P10" s="3" t="s">
        <v>43</v>
      </c>
      <c r="Q10" s="3" t="s">
        <v>43</v>
      </c>
      <c r="R10" s="3" t="s">
        <v>43</v>
      </c>
      <c r="S10" s="19" t="s">
        <v>44</v>
      </c>
      <c r="T10" s="27" t="s">
        <v>42</v>
      </c>
      <c r="U10" s="3" t="s">
        <v>996</v>
      </c>
      <c r="V10" s="3" t="s">
        <v>42</v>
      </c>
      <c r="W10" s="3" t="s">
        <v>997</v>
      </c>
      <c r="X10" s="27"/>
      <c r="Y10" s="3"/>
      <c r="AB10" s="19"/>
      <c r="AC10" s="84"/>
      <c r="AD10" s="19"/>
      <c r="AE10" s="92"/>
      <c r="AF10" s="3"/>
      <c r="AG10" s="3"/>
      <c r="AH10" s="3" t="s">
        <v>42</v>
      </c>
      <c r="AJ10" s="3" t="s">
        <v>45</v>
      </c>
      <c r="AN10" s="3" t="s">
        <v>998</v>
      </c>
      <c r="AO10" s="19"/>
      <c r="AP10" s="84"/>
      <c r="AQ10" s="19"/>
      <c r="AR10" s="92"/>
      <c r="AS10" s="3"/>
      <c r="AT10" s="3"/>
      <c r="AU10" s="3" t="s">
        <v>42</v>
      </c>
      <c r="AV10" s="18" t="s">
        <v>45</v>
      </c>
      <c r="AW10" s="3" t="s">
        <v>45</v>
      </c>
      <c r="AY10" s="19"/>
      <c r="AZ10" s="84"/>
      <c r="BA10" s="3" t="s">
        <v>21</v>
      </c>
      <c r="BB10" s="3" t="s">
        <v>22</v>
      </c>
      <c r="BC10" s="3" t="s">
        <v>22</v>
      </c>
      <c r="BD10" s="3" t="s">
        <v>19</v>
      </c>
      <c r="BE10" s="3" t="s">
        <v>999</v>
      </c>
      <c r="BF10" s="3" t="s">
        <v>1000</v>
      </c>
      <c r="BG10" s="3" t="s">
        <v>42</v>
      </c>
      <c r="BH10" s="3" t="s">
        <v>995</v>
      </c>
      <c r="IU10" s="3" t="s">
        <v>42</v>
      </c>
      <c r="IV10" s="3" t="s">
        <v>45</v>
      </c>
    </row>
    <row r="11">
      <c r="A11" s="3"/>
      <c r="B11" s="19" t="s">
        <v>46</v>
      </c>
      <c r="C11" s="3" t="s">
        <v>46</v>
      </c>
      <c r="D11" s="3" t="s">
        <v>1001</v>
      </c>
      <c r="E11" s="3"/>
      <c r="F11" s="3" t="s">
        <v>47</v>
      </c>
      <c r="G11" s="3" t="s">
        <v>1002</v>
      </c>
      <c r="H11" s="19" t="s">
        <v>46</v>
      </c>
      <c r="I11" s="3"/>
      <c r="J11" s="3"/>
      <c r="K11" s="3"/>
      <c r="L11" s="18" t="s">
        <v>1003</v>
      </c>
      <c r="M11" s="3"/>
      <c r="N11" s="3" t="s">
        <v>1004</v>
      </c>
      <c r="O11" s="3" t="s">
        <v>47</v>
      </c>
      <c r="P11" s="3" t="s">
        <v>47</v>
      </c>
      <c r="Q11" s="3" t="s">
        <v>47</v>
      </c>
      <c r="R11" s="3" t="s">
        <v>47</v>
      </c>
      <c r="S11" s="19" t="s">
        <v>46</v>
      </c>
      <c r="T11" s="27" t="s">
        <v>47</v>
      </c>
      <c r="U11" s="3" t="s">
        <v>1005</v>
      </c>
      <c r="V11" s="3" t="s">
        <v>46</v>
      </c>
      <c r="W11" s="18" t="s">
        <v>1006</v>
      </c>
      <c r="X11" s="27"/>
      <c r="AB11" s="19"/>
      <c r="AC11" s="3"/>
      <c r="AD11" s="19"/>
      <c r="AE11" s="91"/>
      <c r="AF11" s="3"/>
      <c r="AG11" s="3"/>
      <c r="AH11" s="3" t="s">
        <v>47</v>
      </c>
      <c r="AJ11" s="3" t="s">
        <v>47</v>
      </c>
      <c r="AN11" s="3" t="s">
        <v>1007</v>
      </c>
      <c r="AO11" s="19"/>
      <c r="AP11" s="3"/>
      <c r="AQ11" s="19"/>
      <c r="AR11" s="91"/>
      <c r="AS11" s="3"/>
      <c r="AT11" s="3"/>
      <c r="AU11" s="3" t="s">
        <v>47</v>
      </c>
      <c r="AV11" s="18" t="s">
        <v>47</v>
      </c>
      <c r="AW11" s="3" t="s">
        <v>47</v>
      </c>
      <c r="AY11" s="19"/>
      <c r="AZ11" s="3"/>
      <c r="BA11" s="19" t="s">
        <v>31</v>
      </c>
      <c r="BB11" s="3" t="s">
        <v>33</v>
      </c>
      <c r="BC11" s="3" t="s">
        <v>33</v>
      </c>
      <c r="BD11" s="3" t="s">
        <v>31</v>
      </c>
      <c r="BE11" s="3" t="s">
        <v>1008</v>
      </c>
      <c r="BF11" s="3" t="s">
        <v>1009</v>
      </c>
      <c r="BG11" s="19" t="s">
        <v>1010</v>
      </c>
      <c r="BH11" s="3" t="s">
        <v>1003</v>
      </c>
      <c r="IU11" s="19" t="s">
        <v>46</v>
      </c>
      <c r="IV11" s="3"/>
    </row>
    <row r="12">
      <c r="A12" s="3"/>
      <c r="B12" s="19" t="s">
        <v>50</v>
      </c>
      <c r="C12" s="3" t="s">
        <v>1011</v>
      </c>
      <c r="D12" s="19"/>
      <c r="E12" s="19"/>
      <c r="F12" s="3" t="s">
        <v>975</v>
      </c>
      <c r="G12" s="3"/>
      <c r="H12" s="3"/>
      <c r="I12" s="3"/>
      <c r="J12" s="3"/>
      <c r="K12" s="3"/>
      <c r="L12" s="18" t="s">
        <v>1012</v>
      </c>
      <c r="M12" s="3"/>
      <c r="N12" s="3"/>
      <c r="O12" s="3" t="s">
        <v>49</v>
      </c>
      <c r="P12" s="3" t="s">
        <v>49</v>
      </c>
      <c r="Q12" s="3" t="s">
        <v>49</v>
      </c>
      <c r="R12" s="3" t="s">
        <v>49</v>
      </c>
      <c r="S12" s="19" t="s">
        <v>50</v>
      </c>
      <c r="T12" s="27" t="s">
        <v>81</v>
      </c>
      <c r="U12" s="3" t="s">
        <v>1013</v>
      </c>
      <c r="V12" s="3" t="s">
        <v>1011</v>
      </c>
      <c r="W12" s="3" t="s">
        <v>49</v>
      </c>
      <c r="X12" s="27"/>
      <c r="Y12" s="3"/>
      <c r="AB12" s="19"/>
      <c r="AC12" s="3"/>
      <c r="AD12" s="19"/>
      <c r="AE12" s="92"/>
      <c r="AF12" s="91"/>
      <c r="AG12" s="3"/>
      <c r="AH12" s="3" t="s">
        <v>1014</v>
      </c>
      <c r="AJ12" s="3" t="s">
        <v>49</v>
      </c>
      <c r="AN12" s="3" t="s">
        <v>1015</v>
      </c>
      <c r="AO12" s="19"/>
      <c r="AP12" s="3"/>
      <c r="AQ12" s="19"/>
      <c r="AR12" s="92"/>
      <c r="AS12" s="91"/>
      <c r="AT12" s="3"/>
      <c r="AU12" s="3" t="s">
        <v>1014</v>
      </c>
      <c r="AV12" s="18" t="s">
        <v>49</v>
      </c>
      <c r="AW12" s="3" t="s">
        <v>49</v>
      </c>
      <c r="AY12" s="19"/>
      <c r="AZ12" s="3"/>
      <c r="BA12" s="19" t="s">
        <v>39</v>
      </c>
      <c r="BB12" s="3" t="s">
        <v>986</v>
      </c>
      <c r="BC12" s="3" t="s">
        <v>41</v>
      </c>
      <c r="BD12" s="3" t="s">
        <v>39</v>
      </c>
      <c r="BE12" s="3" t="s">
        <v>1016</v>
      </c>
      <c r="BF12" s="19" t="s">
        <v>1017</v>
      </c>
      <c r="BG12" s="19" t="s">
        <v>1018</v>
      </c>
      <c r="BH12" s="3" t="s">
        <v>1012</v>
      </c>
      <c r="IU12" s="3"/>
      <c r="IV12" s="3"/>
    </row>
    <row r="13">
      <c r="A13" s="3"/>
      <c r="B13" s="3"/>
      <c r="C13" s="3"/>
      <c r="D13" s="19"/>
      <c r="E13" s="3"/>
      <c r="F13" s="3" t="s">
        <v>975</v>
      </c>
      <c r="G13" s="3"/>
      <c r="H13" s="3"/>
      <c r="I13" s="3"/>
      <c r="J13" s="3"/>
      <c r="K13" s="3"/>
      <c r="L13" s="3" t="s">
        <v>1019</v>
      </c>
      <c r="M13" s="3"/>
      <c r="N13" s="3"/>
      <c r="O13" s="3"/>
      <c r="P13" s="3" t="s">
        <v>54</v>
      </c>
      <c r="Q13" s="3" t="s">
        <v>54</v>
      </c>
      <c r="R13" s="3" t="s">
        <v>54</v>
      </c>
      <c r="S13" s="3"/>
      <c r="T13" s="27" t="s">
        <v>55</v>
      </c>
      <c r="U13" s="3" t="s">
        <v>1020</v>
      </c>
      <c r="V13" s="3"/>
      <c r="W13" s="3" t="s">
        <v>47</v>
      </c>
      <c r="X13" s="3"/>
      <c r="Y13" s="3"/>
      <c r="AB13" s="19"/>
      <c r="AC13" s="3"/>
      <c r="AD13" s="3"/>
      <c r="AE13" s="92"/>
      <c r="AF13" s="91"/>
      <c r="AH13" s="83" t="s">
        <v>1021</v>
      </c>
      <c r="AJ13" s="83" t="s">
        <v>1022</v>
      </c>
      <c r="AO13" s="19"/>
      <c r="AP13" s="3"/>
      <c r="AQ13" s="3"/>
      <c r="AR13" s="92"/>
      <c r="AS13" s="91"/>
      <c r="AU13" s="83" t="s">
        <v>1021</v>
      </c>
      <c r="AW13" s="83" t="s">
        <v>1022</v>
      </c>
      <c r="AY13" s="19"/>
      <c r="AZ13" s="3"/>
      <c r="BA13" s="19" t="s">
        <v>44</v>
      </c>
      <c r="BB13" s="3" t="s">
        <v>993</v>
      </c>
      <c r="BC13" s="3" t="s">
        <v>1023</v>
      </c>
      <c r="BD13" s="3" t="s">
        <v>42</v>
      </c>
      <c r="BE13" s="3" t="s">
        <v>916</v>
      </c>
      <c r="BF13" s="19" t="s">
        <v>180</v>
      </c>
      <c r="BG13" s="3" t="s">
        <v>1024</v>
      </c>
      <c r="BH13" s="3" t="s">
        <v>1019</v>
      </c>
      <c r="IU13" s="3"/>
      <c r="IV13" s="3"/>
    </row>
    <row r="14">
      <c r="A14" s="3"/>
      <c r="B14" s="27"/>
      <c r="C14" s="3"/>
      <c r="D14" s="3"/>
      <c r="E14" s="27"/>
      <c r="F14" s="3"/>
      <c r="G14" s="3"/>
      <c r="H14" s="3"/>
      <c r="I14" s="3"/>
      <c r="J14" s="3"/>
      <c r="K14" s="3"/>
      <c r="L14" s="3" t="s">
        <v>1025</v>
      </c>
      <c r="M14" s="3"/>
      <c r="N14" s="3"/>
      <c r="O14" s="3"/>
      <c r="P14" s="3" t="s">
        <v>56</v>
      </c>
      <c r="Q14" s="3" t="s">
        <v>56</v>
      </c>
      <c r="R14" s="3" t="s">
        <v>56</v>
      </c>
      <c r="S14" s="3"/>
      <c r="T14" s="27" t="s">
        <v>57</v>
      </c>
      <c r="U14" s="3"/>
      <c r="V14" s="3"/>
      <c r="W14" s="3" t="s">
        <v>1026</v>
      </c>
      <c r="X14" s="3"/>
      <c r="Y14" s="3"/>
      <c r="AB14" s="19"/>
      <c r="AC14" s="3"/>
      <c r="AD14" s="27"/>
      <c r="AE14" s="3"/>
      <c r="AF14" s="3"/>
      <c r="AG14" s="3"/>
      <c r="AH14" s="83" t="s">
        <v>1027</v>
      </c>
      <c r="AJ14" s="83" t="s">
        <v>1028</v>
      </c>
      <c r="AN14" s="3"/>
      <c r="AO14" s="19"/>
      <c r="AP14" s="3"/>
      <c r="AQ14" s="27"/>
      <c r="AR14" s="3"/>
      <c r="AS14" s="3"/>
      <c r="AT14" s="3"/>
      <c r="AU14" s="83" t="s">
        <v>1027</v>
      </c>
      <c r="AW14" s="83" t="s">
        <v>1028</v>
      </c>
      <c r="AY14" s="19"/>
      <c r="AZ14" s="3"/>
      <c r="BA14" s="19" t="s">
        <v>46</v>
      </c>
      <c r="BB14" s="3" t="s">
        <v>1001</v>
      </c>
      <c r="BC14" s="3" t="s">
        <v>1029</v>
      </c>
      <c r="BD14" s="19" t="s">
        <v>46</v>
      </c>
      <c r="BE14" s="3" t="s">
        <v>949</v>
      </c>
      <c r="BF14" s="3" t="s">
        <v>32</v>
      </c>
      <c r="BG14" s="19" t="s">
        <v>1030</v>
      </c>
      <c r="BH14" s="3" t="s">
        <v>1025</v>
      </c>
      <c r="IU14" s="3"/>
      <c r="IV14" s="3"/>
    </row>
    <row r="15">
      <c r="A15" s="3"/>
      <c r="B15" s="3"/>
      <c r="C15" s="3"/>
      <c r="D15" s="3"/>
      <c r="F15" s="3"/>
      <c r="G15" s="3"/>
      <c r="H15" s="3"/>
      <c r="I15" s="3"/>
      <c r="J15" s="3"/>
      <c r="K15" s="3"/>
      <c r="L15" s="3" t="s">
        <v>1031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 t="s">
        <v>1032</v>
      </c>
      <c r="X15" s="3"/>
      <c r="Y15" s="3"/>
      <c r="AB15" s="3"/>
      <c r="AC15" s="3"/>
      <c r="AD15" s="3"/>
      <c r="AE15" s="3"/>
      <c r="AF15" s="3"/>
      <c r="AG15" s="3"/>
      <c r="AH15" s="3"/>
      <c r="AN15" s="3"/>
      <c r="AO15" s="3"/>
      <c r="AP15" s="3"/>
      <c r="AQ15" s="3"/>
      <c r="AR15" s="3"/>
      <c r="AS15" s="3"/>
      <c r="AT15" s="3"/>
      <c r="AU15" s="3"/>
      <c r="AY15" s="3"/>
      <c r="AZ15" s="3"/>
      <c r="BA15" s="19" t="s">
        <v>50</v>
      </c>
      <c r="BB15" s="3" t="s">
        <v>1020</v>
      </c>
      <c r="BC15" s="3" t="s">
        <v>1020</v>
      </c>
      <c r="BD15" s="3" t="s">
        <v>1020</v>
      </c>
      <c r="BE15" s="3" t="s">
        <v>973</v>
      </c>
      <c r="BF15" s="3" t="s">
        <v>40</v>
      </c>
      <c r="BG15" s="3"/>
      <c r="BH15" s="3" t="s">
        <v>1031</v>
      </c>
      <c r="IU15" s="3"/>
      <c r="IV15" s="3"/>
    </row>
    <row r="16">
      <c r="A16" s="3"/>
      <c r="B16" s="3"/>
      <c r="C16" s="3"/>
      <c r="D16" s="3"/>
      <c r="F16" s="3"/>
      <c r="G16" s="3"/>
      <c r="H16" s="3"/>
      <c r="I16" s="3"/>
      <c r="J16" s="3"/>
      <c r="K16" s="3"/>
      <c r="L16" s="3" t="s">
        <v>1033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AB16" s="3"/>
      <c r="AC16" s="3"/>
      <c r="AD16" s="3"/>
      <c r="AE16" s="3"/>
      <c r="AF16" s="3"/>
      <c r="AG16" s="3"/>
      <c r="AH16" s="3"/>
      <c r="AN16" s="3"/>
      <c r="AO16" s="3"/>
      <c r="AP16" s="3"/>
      <c r="AQ16" s="3"/>
      <c r="AR16" s="3"/>
      <c r="AS16" s="3"/>
      <c r="AT16" s="3"/>
      <c r="AU16" s="3"/>
      <c r="AY16" s="3"/>
      <c r="AZ16" s="3"/>
      <c r="BA16" s="3" t="s">
        <v>1020</v>
      </c>
      <c r="BB16" s="3"/>
      <c r="BC16" s="3"/>
      <c r="BD16" s="3"/>
      <c r="BE16" s="3" t="s">
        <v>714</v>
      </c>
      <c r="BF16" s="3"/>
      <c r="BG16" s="3"/>
      <c r="BH16" s="3" t="s">
        <v>1033</v>
      </c>
      <c r="IU16" s="3"/>
      <c r="IV16" s="3"/>
    </row>
    <row r="17">
      <c r="A17" s="3"/>
      <c r="B17" s="3"/>
      <c r="C17" s="3"/>
      <c r="D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AB17" s="3"/>
      <c r="AC17" s="3"/>
      <c r="AD17" s="3"/>
      <c r="AO17" s="3"/>
      <c r="AP17" s="3"/>
      <c r="AQ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IU17" s="3"/>
      <c r="IV17" s="3"/>
    </row>
    <row r="18">
      <c r="A18" s="3">
        <v>1947.25</v>
      </c>
      <c r="B18" s="17">
        <v>2033.061</v>
      </c>
      <c r="C18" s="17"/>
      <c r="D18" s="17">
        <v>0.0</v>
      </c>
      <c r="E18" s="17">
        <v>0.0</v>
      </c>
      <c r="F18" s="17"/>
      <c r="G18" s="17"/>
      <c r="H18" s="17">
        <v>11.969</v>
      </c>
      <c r="I18" s="52">
        <v>39.209</v>
      </c>
      <c r="J18" s="17"/>
      <c r="K18" s="17">
        <v>46.33</v>
      </c>
      <c r="L18" s="3"/>
      <c r="M18" s="3">
        <v>0.0</v>
      </c>
      <c r="N18" s="17">
        <v>0.0</v>
      </c>
      <c r="O18" s="3">
        <v>0.38</v>
      </c>
      <c r="P18" s="3"/>
      <c r="Q18" s="3"/>
      <c r="R18" s="3"/>
      <c r="S18" s="17"/>
      <c r="T18" s="3"/>
      <c r="U18" s="3"/>
      <c r="V18" s="17"/>
      <c r="W18" s="3"/>
      <c r="X18" s="3"/>
      <c r="Y18" s="3"/>
      <c r="Z18" s="18">
        <v>13.731745906466081</v>
      </c>
      <c r="AA18" s="21">
        <v>2.5566666666666666</v>
      </c>
      <c r="AB18" s="3"/>
      <c r="AC18" s="13">
        <v>1919.25</v>
      </c>
      <c r="AD18" s="93">
        <v>71.91199006915014</v>
      </c>
      <c r="AE18" s="13">
        <v>40.54725026071971</v>
      </c>
      <c r="AF18" s="13">
        <v>5.793536844929118</v>
      </c>
      <c r="AG18" s="13">
        <v>124.39695544222344</v>
      </c>
      <c r="AH18" s="13">
        <v>1.07866666666666</v>
      </c>
      <c r="AI18" s="13">
        <v>4.5173659523315415</v>
      </c>
      <c r="AJ18" s="13">
        <v>5.68666666666666</v>
      </c>
      <c r="AK18" s="13">
        <v>20.1453659327064</v>
      </c>
      <c r="AL18" s="13">
        <v>1.52720369</v>
      </c>
      <c r="AN18" s="3">
        <v>0.164166666666667</v>
      </c>
      <c r="AO18" s="3"/>
      <c r="AP18" s="13">
        <v>1919.0833333333333</v>
      </c>
      <c r="AQ18" s="93">
        <v>6.673080208217425</v>
      </c>
      <c r="AR18" s="13">
        <v>1.8644577257111088</v>
      </c>
      <c r="AS18" s="13">
        <v>0.31750571988184095</v>
      </c>
      <c r="AT18" s="13">
        <v>123.50906607339986</v>
      </c>
      <c r="AU18" s="13">
        <v>111.3</v>
      </c>
      <c r="AV18" s="13">
        <v>4.56</v>
      </c>
      <c r="AW18" s="13">
        <v>5.63</v>
      </c>
      <c r="AY18" s="3"/>
      <c r="AZ18" s="13">
        <v>1919.25</v>
      </c>
      <c r="BA18" s="13">
        <v>965.4804764026551</v>
      </c>
      <c r="BB18" s="13">
        <v>-0.7554740362353956</v>
      </c>
      <c r="BC18" s="13">
        <v>-1.043714653154263</v>
      </c>
      <c r="BD18" s="13">
        <v>9.795524318578911</v>
      </c>
      <c r="BE18" s="13">
        <v>4.56</v>
      </c>
      <c r="BF18" s="13">
        <v>7.156666666666666</v>
      </c>
      <c r="BG18" s="13">
        <v>35.985745605434666</v>
      </c>
      <c r="BH18" s="3"/>
      <c r="IU18" s="17">
        <v>11.969</v>
      </c>
      <c r="IV18" s="17"/>
    </row>
    <row r="19">
      <c r="A19" s="3">
        <v>1947.5</v>
      </c>
      <c r="B19" s="17">
        <v>2027.639</v>
      </c>
      <c r="C19" s="17"/>
      <c r="D19" s="17">
        <v>0.016402598035441137</v>
      </c>
      <c r="E19" s="17">
        <v>0.006599226636710975</v>
      </c>
      <c r="F19" s="17"/>
      <c r="G19" s="17"/>
      <c r="H19" s="17">
        <v>12.132</v>
      </c>
      <c r="I19" s="52">
        <v>39.388</v>
      </c>
      <c r="J19" s="17"/>
      <c r="K19" s="17">
        <v>46.341</v>
      </c>
      <c r="L19" s="3"/>
      <c r="M19" s="3">
        <v>-0.0033149594617985865</v>
      </c>
      <c r="N19" s="17">
        <v>0.013456499751792528</v>
      </c>
      <c r="O19" s="3">
        <v>0.38</v>
      </c>
      <c r="P19" s="3"/>
      <c r="Q19" s="3"/>
      <c r="R19" s="3"/>
      <c r="S19" s="17"/>
      <c r="T19" s="3"/>
      <c r="U19" s="3"/>
      <c r="V19" s="17"/>
      <c r="W19" s="3"/>
      <c r="X19" s="3"/>
      <c r="Y19" s="3"/>
      <c r="Z19" s="18">
        <v>13.84666342489484</v>
      </c>
      <c r="AA19" s="21">
        <v>2.5366666666666666</v>
      </c>
      <c r="AB19" s="3"/>
      <c r="AC19" s="3">
        <v>1919.5</v>
      </c>
      <c r="AD19" s="17">
        <v>64.16087472881203</v>
      </c>
      <c r="AE19" s="22">
        <v>40.693760849349104</v>
      </c>
      <c r="AF19" s="22">
        <v>5.490706829048787</v>
      </c>
      <c r="AG19" s="22">
        <v>128.6731236722495</v>
      </c>
      <c r="AH19" s="3">
        <v>1.03666666666666</v>
      </c>
      <c r="AI19" s="3">
        <v>4.39927232514395</v>
      </c>
      <c r="AJ19" s="3">
        <v>5.69333333333333</v>
      </c>
      <c r="AK19" s="3">
        <v>13.01909850472345</v>
      </c>
      <c r="AL19" s="18">
        <v>2.10150386666666</v>
      </c>
      <c r="AN19" s="3">
        <v>0.1684</v>
      </c>
      <c r="AO19" s="3"/>
      <c r="AP19" s="3">
        <v>1919.1666666666665</v>
      </c>
      <c r="AQ19" s="17">
        <v>5.702226748418795</v>
      </c>
      <c r="AR19" s="3">
        <v>1.8691112462637265</v>
      </c>
      <c r="AS19" s="3">
        <v>0.2942298465543395</v>
      </c>
      <c r="AT19" s="3">
        <v>124.14845660528117</v>
      </c>
      <c r="AU19" s="3">
        <v>107.6</v>
      </c>
      <c r="AV19" s="3">
        <v>4.56</v>
      </c>
      <c r="AW19" s="3">
        <v>5.7</v>
      </c>
      <c r="AY19" s="3"/>
      <c r="AZ19" s="3">
        <v>1919.5</v>
      </c>
      <c r="BA19" s="3">
        <v>861.4150691702113</v>
      </c>
      <c r="BB19" s="3">
        <v>-0.7518672188051654</v>
      </c>
      <c r="BC19" s="3">
        <v>-0.9923389388617696</v>
      </c>
      <c r="BD19" s="3">
        <v>10.13224726922226</v>
      </c>
      <c r="BE19" s="3">
        <v>4.56</v>
      </c>
      <c r="BF19" s="3">
        <v>7.12</v>
      </c>
      <c r="BG19" s="3">
        <v>35.531027968861196</v>
      </c>
      <c r="BH19" s="3"/>
      <c r="IU19" s="17">
        <v>12.132</v>
      </c>
      <c r="IV19" s="17"/>
    </row>
    <row r="20">
      <c r="A20" s="3">
        <v>1947.75</v>
      </c>
      <c r="B20" s="17">
        <v>2023.452</v>
      </c>
      <c r="C20" s="17"/>
      <c r="D20" s="17">
        <v>0.01866584414034602</v>
      </c>
      <c r="E20" s="17">
        <v>0.02959022387877952</v>
      </c>
      <c r="F20" s="17"/>
      <c r="G20" s="17"/>
      <c r="H20" s="17">
        <v>12.324</v>
      </c>
      <c r="I20" s="52">
        <v>39.679</v>
      </c>
      <c r="J20" s="17"/>
      <c r="K20" s="17">
        <v>46.463</v>
      </c>
      <c r="L20" s="3"/>
      <c r="M20" s="3">
        <v>7.671665459044576E-4</v>
      </c>
      <c r="N20" s="17">
        <v>0.01161329339424877</v>
      </c>
      <c r="O20" s="3">
        <v>0.7366666666666667</v>
      </c>
      <c r="P20" s="3"/>
      <c r="Q20" s="3"/>
      <c r="R20" s="3"/>
      <c r="S20" s="17"/>
      <c r="T20" s="3"/>
      <c r="U20" s="3"/>
      <c r="V20" s="17"/>
      <c r="W20" s="3"/>
      <c r="X20" s="3"/>
      <c r="Y20" s="3"/>
      <c r="Z20" s="18">
        <v>14.12233395709251</v>
      </c>
      <c r="AA20" s="21">
        <v>2.5733333333333333</v>
      </c>
      <c r="AB20" s="3"/>
      <c r="AC20" s="3">
        <v>1919.75</v>
      </c>
      <c r="AD20" s="17">
        <v>61.455806173231835</v>
      </c>
      <c r="AE20" s="22">
        <v>40.91541999906435</v>
      </c>
      <c r="AF20" s="22">
        <v>6.1499411155328465</v>
      </c>
      <c r="AG20" s="22">
        <v>136.2027883554105</v>
      </c>
      <c r="AH20" s="3">
        <v>1.104</v>
      </c>
      <c r="AI20" s="3">
        <v>4.585653890396564</v>
      </c>
      <c r="AJ20" s="3">
        <v>5.74333333333333</v>
      </c>
      <c r="AK20" s="3">
        <v>9.57764745544724</v>
      </c>
      <c r="AL20" s="18">
        <v>2.46099501</v>
      </c>
      <c r="AN20" s="3">
        <v>0.176166666666667</v>
      </c>
      <c r="AO20" s="3"/>
      <c r="AP20" s="3">
        <v>1919.2499999999998</v>
      </c>
      <c r="AQ20" s="17">
        <v>5.602690560651315</v>
      </c>
      <c r="AR20" s="3">
        <v>1.853013506215164</v>
      </c>
      <c r="AS20" s="3">
        <v>0.2804509610705847</v>
      </c>
      <c r="AT20" s="3">
        <v>125.53334364798933</v>
      </c>
      <c r="AU20" s="3">
        <v>104.7</v>
      </c>
      <c r="AV20" s="3">
        <v>4.56</v>
      </c>
      <c r="AW20" s="3">
        <v>5.73</v>
      </c>
      <c r="AY20" s="3"/>
      <c r="AZ20" s="3">
        <v>1919.75</v>
      </c>
      <c r="BA20" s="3">
        <v>825.0971912303569</v>
      </c>
      <c r="BB20" s="3">
        <v>-0.7464349943301718</v>
      </c>
      <c r="BC20" s="3">
        <v>-0.8267309295108556</v>
      </c>
      <c r="BD20" s="3">
        <v>10.725163818123693</v>
      </c>
      <c r="BE20" s="3">
        <v>4.56</v>
      </c>
      <c r="BF20" s="3">
        <v>7.153333333333333</v>
      </c>
      <c r="BG20" s="3">
        <v>35.78198894770466</v>
      </c>
      <c r="BH20" s="3"/>
      <c r="IU20" s="17">
        <v>12.324</v>
      </c>
      <c r="IV20" s="17"/>
    </row>
    <row r="21" ht="15.75" customHeight="1">
      <c r="A21" s="3">
        <v>1948.0</v>
      </c>
      <c r="B21" s="17">
        <v>2055.103</v>
      </c>
      <c r="C21" s="17"/>
      <c r="D21" s="17">
        <v>0.007630311251369728</v>
      </c>
      <c r="E21" s="17">
        <v>0.09991960382266618</v>
      </c>
      <c r="F21" s="17"/>
      <c r="G21" s="17"/>
      <c r="H21" s="17">
        <v>12.577</v>
      </c>
      <c r="I21" s="52">
        <v>39.99</v>
      </c>
      <c r="J21" s="17"/>
      <c r="K21" s="17">
        <v>46.914</v>
      </c>
      <c r="L21" s="3"/>
      <c r="M21" s="3">
        <v>-0.003432344270742494</v>
      </c>
      <c r="N21" s="17">
        <v>-0.004188141225725861</v>
      </c>
      <c r="O21" s="3">
        <v>0.9066666666666666</v>
      </c>
      <c r="P21" s="3"/>
      <c r="Q21" s="3"/>
      <c r="R21" s="3"/>
      <c r="S21" s="17"/>
      <c r="T21" s="3"/>
      <c r="U21" s="3"/>
      <c r="V21" s="17"/>
      <c r="W21" s="3"/>
      <c r="X21" s="3"/>
      <c r="Y21" s="3"/>
      <c r="Z21" s="18">
        <v>14.515672955518113</v>
      </c>
      <c r="AA21" s="21">
        <v>2.776666666666667</v>
      </c>
      <c r="AB21" s="3"/>
      <c r="AC21" s="3">
        <v>1920.0</v>
      </c>
      <c r="AD21" s="17">
        <v>59.28869509413252</v>
      </c>
      <c r="AE21" s="22">
        <v>41.818014728748835</v>
      </c>
      <c r="AF21" s="22">
        <v>6.038328569240417</v>
      </c>
      <c r="AG21" s="22">
        <v>144.36872538046126</v>
      </c>
      <c r="AH21" s="3">
        <v>1.16033333333333</v>
      </c>
      <c r="AI21" s="3">
        <v>4.861119875152482</v>
      </c>
      <c r="AJ21" s="3">
        <v>5.80666666666666</v>
      </c>
      <c r="AK21" s="3">
        <v>5.258180522596682</v>
      </c>
      <c r="AL21" s="18">
        <v>3.27029743333333</v>
      </c>
      <c r="AN21" s="3">
        <v>0.184233333333333</v>
      </c>
      <c r="AO21" s="3"/>
      <c r="AP21" s="3">
        <v>1919.333333333333</v>
      </c>
      <c r="AQ21" s="17">
        <v>5.725739967433934</v>
      </c>
      <c r="AR21" s="3">
        <v>1.8846964579050607</v>
      </c>
      <c r="AS21" s="3">
        <v>0.29675820694927385</v>
      </c>
      <c r="AT21" s="3">
        <v>127.08049259684877</v>
      </c>
      <c r="AU21" s="3">
        <v>103.6</v>
      </c>
      <c r="AV21" s="3">
        <v>4.56</v>
      </c>
      <c r="AW21" s="3">
        <v>5.72</v>
      </c>
      <c r="AY21" s="3"/>
      <c r="AZ21" s="3">
        <v>1920.0</v>
      </c>
      <c r="BA21" s="3">
        <v>796.0018562931048</v>
      </c>
      <c r="BB21" s="3">
        <v>-0.7246147823579685</v>
      </c>
      <c r="BC21" s="3">
        <v>-0.7795779350864269</v>
      </c>
      <c r="BD21" s="3">
        <v>11.368183049812366</v>
      </c>
      <c r="BE21" s="3">
        <v>4.683333333333334</v>
      </c>
      <c r="BF21" s="3">
        <v>7.55</v>
      </c>
      <c r="BG21" s="3">
        <v>35.952923720264195</v>
      </c>
      <c r="BH21" s="3"/>
      <c r="IU21" s="17">
        <v>12.577</v>
      </c>
      <c r="IV21" s="17"/>
    </row>
    <row r="22" ht="15.75" customHeight="1">
      <c r="A22" s="13">
        <v>1948.25</v>
      </c>
      <c r="B22" s="13">
        <v>2086.017</v>
      </c>
      <c r="C22" s="94">
        <v>3.7333333333333334</v>
      </c>
      <c r="D22" s="13">
        <v>0.01333907677203081</v>
      </c>
      <c r="E22" s="13">
        <v>0.14060629833334337</v>
      </c>
      <c r="F22" s="95">
        <v>60229.666666666664</v>
      </c>
      <c r="G22" s="62"/>
      <c r="H22" s="13">
        <v>12.722</v>
      </c>
      <c r="I22" s="62">
        <v>40.19</v>
      </c>
      <c r="J22" s="95">
        <v>57976.0</v>
      </c>
      <c r="K22" s="93">
        <v>47.212</v>
      </c>
      <c r="L22" s="13">
        <v>91468.60997886387</v>
      </c>
      <c r="M22" s="13">
        <v>0.02704922638662768</v>
      </c>
      <c r="N22" s="93">
        <v>-0.011867292847719257</v>
      </c>
      <c r="O22" s="13">
        <v>0.99</v>
      </c>
      <c r="P22" s="13"/>
      <c r="Q22" s="13"/>
      <c r="R22" s="13"/>
      <c r="S22" s="93"/>
      <c r="T22" s="13">
        <v>83.9243</v>
      </c>
      <c r="U22" s="13"/>
      <c r="V22" s="13">
        <v>2254.0</v>
      </c>
      <c r="W22" s="13">
        <v>58.666666666666664</v>
      </c>
      <c r="X22" s="13"/>
      <c r="Y22" s="13"/>
      <c r="Z22" s="13">
        <v>14.705</v>
      </c>
      <c r="AA22" s="4">
        <v>2.8466666666666667</v>
      </c>
      <c r="AB22" s="3"/>
      <c r="AC22" s="3">
        <v>1920.25</v>
      </c>
      <c r="AD22" s="3">
        <v>60.16381154633325</v>
      </c>
      <c r="AE22" s="22">
        <v>41.07244151004943</v>
      </c>
      <c r="AF22" s="22">
        <v>6.66371649471447</v>
      </c>
      <c r="AG22" s="22">
        <v>153.94270170778887</v>
      </c>
      <c r="AH22" s="3">
        <v>1.239</v>
      </c>
      <c r="AI22" s="3">
        <v>5.659624142506206</v>
      </c>
      <c r="AJ22" s="3">
        <v>6.02333333333333</v>
      </c>
      <c r="AK22" s="3">
        <v>5.147858294127575</v>
      </c>
      <c r="AL22" s="18">
        <v>3.79647270666666</v>
      </c>
      <c r="AN22" s="3">
        <v>0.195866666666667</v>
      </c>
      <c r="AO22" s="3"/>
      <c r="AP22" s="3">
        <v>1919.4166666666663</v>
      </c>
      <c r="AQ22" s="3">
        <v>5.365655215457541</v>
      </c>
      <c r="AR22" s="3">
        <v>1.868369878626766</v>
      </c>
      <c r="AS22" s="3">
        <v>0.3175142342357194</v>
      </c>
      <c r="AT22" s="3">
        <v>128.82371096554292</v>
      </c>
      <c r="AU22" s="3">
        <v>103.2</v>
      </c>
      <c r="AV22" s="3">
        <v>4.56</v>
      </c>
      <c r="AW22" s="3">
        <v>5.67</v>
      </c>
      <c r="AY22" s="3"/>
      <c r="AZ22" s="3">
        <v>1920.25</v>
      </c>
      <c r="BA22" s="3">
        <v>807.7510492770022</v>
      </c>
      <c r="BB22" s="3">
        <v>-0.7426046296865341</v>
      </c>
      <c r="BC22" s="3">
        <v>-0.7033321010362052</v>
      </c>
      <c r="BD22" s="3">
        <v>12.1220770467068</v>
      </c>
      <c r="BE22" s="3">
        <v>5.703333333333333</v>
      </c>
      <c r="BF22" s="3">
        <v>7.8966666666666665</v>
      </c>
      <c r="BG22" s="3">
        <v>36.63445752815481</v>
      </c>
      <c r="BH22" s="3"/>
      <c r="IU22" s="3">
        <v>12.722</v>
      </c>
      <c r="IV22" s="3">
        <v>102690.66666666667</v>
      </c>
    </row>
    <row r="23" ht="15.75" customHeight="1">
      <c r="A23" s="3">
        <v>1948.5</v>
      </c>
      <c r="B23" s="3">
        <v>2120.45</v>
      </c>
      <c r="C23" s="96">
        <v>3.6666666666666665</v>
      </c>
      <c r="D23" s="3">
        <v>0.02531498991088723</v>
      </c>
      <c r="E23" s="3">
        <v>0.13811214066998356</v>
      </c>
      <c r="F23" s="97">
        <v>60535.333333333336</v>
      </c>
      <c r="G23" s="52"/>
      <c r="H23" s="3">
        <v>12.872</v>
      </c>
      <c r="I23" s="52">
        <v>40.306</v>
      </c>
      <c r="J23" s="97">
        <v>58296.0</v>
      </c>
      <c r="K23" s="3">
        <v>47.192</v>
      </c>
      <c r="L23" s="3">
        <v>91601.03230140929</v>
      </c>
      <c r="M23" s="3">
        <v>0.04847075114584014</v>
      </c>
      <c r="N23" s="17">
        <v>-0.0035730937796008</v>
      </c>
      <c r="O23" s="3">
        <v>1.0</v>
      </c>
      <c r="P23" s="3"/>
      <c r="Q23" s="3"/>
      <c r="R23" s="3"/>
      <c r="S23" s="17"/>
      <c r="T23" s="3">
        <v>83.2488</v>
      </c>
      <c r="U23" s="3"/>
      <c r="V23" s="3">
        <v>2239.0</v>
      </c>
      <c r="W23" s="17">
        <v>58.833333333333336</v>
      </c>
      <c r="X23" s="3"/>
      <c r="Y23" s="3"/>
      <c r="Z23" s="18">
        <v>14.851802871880075</v>
      </c>
      <c r="AA23" s="21">
        <v>2.7666666666666666</v>
      </c>
      <c r="AB23" s="3"/>
      <c r="AC23" s="3">
        <v>1920.5</v>
      </c>
      <c r="AD23" s="3">
        <v>62.41185033754331</v>
      </c>
      <c r="AE23" s="22">
        <v>40.95307626418149</v>
      </c>
      <c r="AF23" s="22">
        <v>6.293394327878014</v>
      </c>
      <c r="AG23" s="22">
        <v>159.7437573251333</v>
      </c>
      <c r="AH23" s="3">
        <v>1.199</v>
      </c>
      <c r="AI23" s="3">
        <v>6.170799343629234</v>
      </c>
      <c r="AJ23" s="3">
        <v>6.46666666666666</v>
      </c>
      <c r="AK23" s="3">
        <v>6.040385189396222</v>
      </c>
      <c r="AL23" s="18">
        <v>4.45963132666666</v>
      </c>
      <c r="AN23" s="3">
        <v>0.206533333333333</v>
      </c>
      <c r="AO23" s="3"/>
      <c r="AP23" s="3">
        <v>1919.4999999999995</v>
      </c>
      <c r="AQ23" s="3">
        <v>4.948823499311534</v>
      </c>
      <c r="AR23" s="3">
        <v>1.867630265869275</v>
      </c>
      <c r="AS23" s="3">
        <v>0.3249486793054978</v>
      </c>
      <c r="AT23" s="3">
        <v>130.11516745435677</v>
      </c>
      <c r="AU23" s="3">
        <v>104.2</v>
      </c>
      <c r="AV23" s="3">
        <v>4.56</v>
      </c>
      <c r="AW23" s="3">
        <v>5.69</v>
      </c>
      <c r="AY23" s="3"/>
      <c r="AZ23" s="3">
        <v>1920.5</v>
      </c>
      <c r="BA23" s="3">
        <v>837.9329085333244</v>
      </c>
      <c r="BB23" s="3">
        <v>-0.7455150734939169</v>
      </c>
      <c r="BC23" s="3">
        <v>-0.7564436062211741</v>
      </c>
      <c r="BD23" s="3">
        <v>12.578875857988947</v>
      </c>
      <c r="BE23" s="3">
        <v>6.333333333333333</v>
      </c>
      <c r="BF23" s="3">
        <v>8.316666666666666</v>
      </c>
      <c r="BG23" s="3">
        <v>36.75111445867786</v>
      </c>
      <c r="BH23" s="3"/>
      <c r="IU23" s="3">
        <v>12.872</v>
      </c>
      <c r="IV23" s="3">
        <v>102915.33333333333</v>
      </c>
    </row>
    <row r="24" ht="15.75" customHeight="1">
      <c r="A24" s="3">
        <v>1948.75</v>
      </c>
      <c r="B24" s="3">
        <v>2132.598</v>
      </c>
      <c r="C24" s="96">
        <v>3.7666666666666666</v>
      </c>
      <c r="D24" s="3">
        <v>0.023100672934335813</v>
      </c>
      <c r="E24" s="3">
        <v>0.14386682024031494</v>
      </c>
      <c r="F24" s="97">
        <v>60934.0</v>
      </c>
      <c r="G24" s="52"/>
      <c r="H24" s="3">
        <v>13.097</v>
      </c>
      <c r="I24" s="52">
        <v>40.71</v>
      </c>
      <c r="J24" s="97">
        <v>58645.666666666664</v>
      </c>
      <c r="K24" s="3">
        <v>47.525</v>
      </c>
      <c r="L24" s="3">
        <v>91825.31610752594</v>
      </c>
      <c r="M24" s="3">
        <v>0.05185101996714853</v>
      </c>
      <c r="N24" s="17">
        <v>0.019931377174137177</v>
      </c>
      <c r="O24" s="3">
        <v>1.05</v>
      </c>
      <c r="P24" s="3"/>
      <c r="Q24" s="3"/>
      <c r="R24" s="3"/>
      <c r="S24" s="17"/>
      <c r="T24" s="3">
        <v>82.5095</v>
      </c>
      <c r="U24" s="3"/>
      <c r="V24" s="3">
        <v>2288.0</v>
      </c>
      <c r="W24" s="17">
        <v>59.03333333333333</v>
      </c>
      <c r="X24" s="3"/>
      <c r="Y24" s="3"/>
      <c r="Z24" s="18">
        <v>15.02120354811874</v>
      </c>
      <c r="AA24" s="21">
        <v>2.83</v>
      </c>
      <c r="AB24" s="3"/>
      <c r="AC24" s="3">
        <v>1920.75</v>
      </c>
      <c r="AD24" s="3">
        <v>63.1098483189176</v>
      </c>
      <c r="AE24" s="22">
        <v>41.1618272125948</v>
      </c>
      <c r="AF24" s="22">
        <v>5.934626248335707</v>
      </c>
      <c r="AG24" s="22">
        <v>158.04026871790663</v>
      </c>
      <c r="AH24" s="3">
        <v>1.179</v>
      </c>
      <c r="AI24" s="3">
        <v>7.033812850387663</v>
      </c>
      <c r="AJ24" s="3">
        <v>6.55666666666666</v>
      </c>
      <c r="AK24" s="3">
        <v>7.114730689971084</v>
      </c>
      <c r="AL24" s="18">
        <v>5.37580734333333</v>
      </c>
      <c r="AN24" s="3">
        <v>0.2035</v>
      </c>
      <c r="AO24" s="3"/>
      <c r="AP24" s="3">
        <v>1919.5833333333328</v>
      </c>
      <c r="AQ24" s="3">
        <v>5.310219744672588</v>
      </c>
      <c r="AR24" s="3">
        <v>1.8517857112484535</v>
      </c>
      <c r="AS24" s="3">
        <v>0.35556111290448367</v>
      </c>
      <c r="AT24" s="3">
        <v>133.64898858339805</v>
      </c>
      <c r="AU24" s="3">
        <v>107.1</v>
      </c>
      <c r="AV24" s="3">
        <v>4.56</v>
      </c>
      <c r="AW24" s="3">
        <v>5.72</v>
      </c>
      <c r="AY24" s="3"/>
      <c r="AZ24" s="3">
        <v>1920.75</v>
      </c>
      <c r="BA24" s="3">
        <v>847.304133317082</v>
      </c>
      <c r="BB24" s="3">
        <v>-0.7404307005171833</v>
      </c>
      <c r="BC24" s="3">
        <v>-0.8315603179374846</v>
      </c>
      <c r="BD24" s="3">
        <v>12.444736207872985</v>
      </c>
      <c r="BE24" s="3">
        <v>7.0</v>
      </c>
      <c r="BF24" s="3">
        <v>8.35</v>
      </c>
      <c r="BG24" s="3">
        <v>36.4871272567371</v>
      </c>
      <c r="BH24" s="3"/>
      <c r="IU24" s="3">
        <v>13.097</v>
      </c>
      <c r="IV24" s="3">
        <v>103249.0</v>
      </c>
    </row>
    <row r="25" ht="15.75" customHeight="1">
      <c r="A25" s="3">
        <v>1949.0</v>
      </c>
      <c r="B25" s="3">
        <v>2134.981</v>
      </c>
      <c r="C25" s="96">
        <v>3.8333333333333335</v>
      </c>
      <c r="D25" s="3">
        <v>0.034854553372608545</v>
      </c>
      <c r="E25" s="3">
        <v>0.15384614889947346</v>
      </c>
      <c r="F25" s="97">
        <v>60839.0</v>
      </c>
      <c r="G25" s="52"/>
      <c r="H25" s="3">
        <v>13.092</v>
      </c>
      <c r="I25" s="52">
        <v>40.479</v>
      </c>
      <c r="J25" s="97">
        <v>58514.666666666664</v>
      </c>
      <c r="K25" s="3">
        <v>47.084</v>
      </c>
      <c r="L25" s="3">
        <v>91916.7991617246</v>
      </c>
      <c r="M25" s="3">
        <v>0.058953143813962654</v>
      </c>
      <c r="N25" s="17">
        <v>0.03192663710651622</v>
      </c>
      <c r="O25" s="3">
        <v>1.14</v>
      </c>
      <c r="P25" s="3"/>
      <c r="Q25" s="3"/>
      <c r="R25" s="3"/>
      <c r="S25" s="17"/>
      <c r="T25" s="3">
        <v>80.4134</v>
      </c>
      <c r="U25" s="3"/>
      <c r="V25" s="3">
        <v>2324.0</v>
      </c>
      <c r="W25" s="17">
        <v>58.833333333333336</v>
      </c>
      <c r="X25" s="3"/>
      <c r="Y25" s="3"/>
      <c r="Z25" s="18">
        <v>14.932678906670624</v>
      </c>
      <c r="AA25" s="21">
        <v>2.8233333333333333</v>
      </c>
      <c r="AB25" s="3"/>
      <c r="AC25" s="3">
        <v>1921.0</v>
      </c>
      <c r="AD25" s="3">
        <v>61.135635391080314</v>
      </c>
      <c r="AE25" s="22">
        <v>40.721334928111425</v>
      </c>
      <c r="AF25" s="22">
        <v>5.297891509213539</v>
      </c>
      <c r="AG25" s="22">
        <v>147.4715335182443</v>
      </c>
      <c r="AH25" s="3">
        <v>1.055</v>
      </c>
      <c r="AI25" s="3">
        <v>7.172236053587525</v>
      </c>
      <c r="AJ25" s="3">
        <v>6.23</v>
      </c>
      <c r="AK25" s="3">
        <v>7.2586219276329205</v>
      </c>
      <c r="AL25" s="18">
        <v>7.00808862</v>
      </c>
      <c r="AN25" s="3">
        <v>0.196033333333333</v>
      </c>
      <c r="AO25" s="3"/>
      <c r="AP25" s="3">
        <v>1919.666666666666</v>
      </c>
      <c r="AQ25" s="3">
        <v>5.100425560929407</v>
      </c>
      <c r="AR25" s="3">
        <v>1.897089182006232</v>
      </c>
      <c r="AS25" s="3">
        <v>0.3656516912659051</v>
      </c>
      <c r="AT25" s="3">
        <v>136.93652243857008</v>
      </c>
      <c r="AU25" s="3">
        <v>111.4</v>
      </c>
      <c r="AV25" s="3">
        <v>4.56</v>
      </c>
      <c r="AW25" s="3">
        <v>5.78</v>
      </c>
      <c r="AY25" s="3"/>
      <c r="AZ25" s="3">
        <v>1921.0</v>
      </c>
      <c r="BA25" s="3">
        <v>820.7986223966393</v>
      </c>
      <c r="BB25" s="3">
        <v>-0.751189848606105</v>
      </c>
      <c r="BC25" s="3">
        <v>-1.0281755194092719</v>
      </c>
      <c r="BD25" s="3">
        <v>11.612510834696577</v>
      </c>
      <c r="BE25" s="3">
        <v>7.0</v>
      </c>
      <c r="BF25" s="3">
        <v>8.253333333333334</v>
      </c>
      <c r="BG25" s="3">
        <v>36.38073899210527</v>
      </c>
      <c r="BH25" s="3"/>
      <c r="IU25" s="3">
        <v>13.092</v>
      </c>
      <c r="IV25" s="3">
        <v>103417.66666666667</v>
      </c>
    </row>
    <row r="26" ht="15.75" customHeight="1">
      <c r="A26" s="3">
        <v>1949.25</v>
      </c>
      <c r="B26" s="3">
        <v>2105.562</v>
      </c>
      <c r="C26" s="96">
        <v>4.666666666666667</v>
      </c>
      <c r="D26" s="3">
        <v>0.03954372627524106</v>
      </c>
      <c r="E26" s="3">
        <v>0.13785797339541994</v>
      </c>
      <c r="F26" s="97">
        <v>60967.0</v>
      </c>
      <c r="G26" s="52"/>
      <c r="H26" s="3">
        <v>13.05</v>
      </c>
      <c r="I26" s="52">
        <v>39.83</v>
      </c>
      <c r="J26" s="97">
        <v>58142.0</v>
      </c>
      <c r="K26" s="3">
        <v>46.287</v>
      </c>
      <c r="L26" s="3">
        <v>91959.35599097775</v>
      </c>
      <c r="M26" s="3">
        <v>0.05429075872022081</v>
      </c>
      <c r="N26" s="17">
        <v>0.04151626337975389</v>
      </c>
      <c r="O26" s="3">
        <v>1.17</v>
      </c>
      <c r="P26" s="3"/>
      <c r="Q26" s="3"/>
      <c r="R26" s="3"/>
      <c r="S26" s="3">
        <v>2103.613427349435</v>
      </c>
      <c r="T26" s="3">
        <v>76.9048</v>
      </c>
      <c r="U26" s="3"/>
      <c r="V26" s="3">
        <v>2825.0</v>
      </c>
      <c r="W26" s="3">
        <v>58.86666666666667</v>
      </c>
      <c r="X26" s="3"/>
      <c r="Y26" s="3"/>
      <c r="Z26" s="18">
        <v>14.775214373942442</v>
      </c>
      <c r="AA26" s="21">
        <v>2.7066666666666666</v>
      </c>
      <c r="AB26" s="3"/>
      <c r="AC26" s="3">
        <v>1921.25</v>
      </c>
      <c r="AD26" s="3">
        <v>61.76214222966448</v>
      </c>
      <c r="AE26" s="22">
        <v>42.96704110784789</v>
      </c>
      <c r="AF26" s="22">
        <v>4.431976697307634</v>
      </c>
      <c r="AG26" s="22">
        <v>135.5688338491607</v>
      </c>
      <c r="AH26" s="3">
        <v>0.800666666666667</v>
      </c>
      <c r="AI26" s="3">
        <v>6.9509675421986294</v>
      </c>
      <c r="AJ26" s="3">
        <v>6.26</v>
      </c>
      <c r="AK26" s="3">
        <v>7.839456567057542</v>
      </c>
      <c r="AL26" s="18">
        <v>9.78049996</v>
      </c>
      <c r="AN26" s="3">
        <v>0.1865</v>
      </c>
      <c r="AO26" s="3"/>
      <c r="AP26" s="3">
        <v>1919.7499999999993</v>
      </c>
      <c r="AQ26" s="3">
        <v>4.953306237705961</v>
      </c>
      <c r="AR26" s="3">
        <v>1.886277450113318</v>
      </c>
      <c r="AS26" s="3">
        <v>0.3871718256741183</v>
      </c>
      <c r="AT26" s="3">
        <v>138.02285404426337</v>
      </c>
      <c r="AU26" s="3">
        <v>112.7</v>
      </c>
      <c r="AV26" s="3">
        <v>4.56</v>
      </c>
      <c r="AW26" s="3">
        <v>5.73</v>
      </c>
      <c r="AY26" s="3"/>
      <c r="AZ26" s="3">
        <v>1921.25</v>
      </c>
      <c r="BA26" s="3">
        <v>829.2100169416117</v>
      </c>
      <c r="BB26" s="3">
        <v>-0.6975086674888002</v>
      </c>
      <c r="BC26" s="3">
        <v>-1.2853916848527966</v>
      </c>
      <c r="BD26" s="3">
        <v>10.675243651180969</v>
      </c>
      <c r="BE26" s="3">
        <v>7.0</v>
      </c>
      <c r="BF26" s="3">
        <v>8.49</v>
      </c>
      <c r="BG26" s="3">
        <v>35.62099418967205</v>
      </c>
      <c r="BH26" s="3"/>
      <c r="IU26" s="3">
        <v>13.05</v>
      </c>
      <c r="IV26" s="3">
        <v>103584.33333333333</v>
      </c>
    </row>
    <row r="27" ht="15.75" customHeight="1">
      <c r="A27" s="3">
        <v>1949.5</v>
      </c>
      <c r="B27" s="3">
        <v>2098.38</v>
      </c>
      <c r="C27" s="96">
        <v>5.866666666666667</v>
      </c>
      <c r="D27" s="3">
        <v>0.04271454432034793</v>
      </c>
      <c r="E27" s="3">
        <v>0.18087752914441002</v>
      </c>
      <c r="F27" s="97">
        <v>61071.333333333336</v>
      </c>
      <c r="G27" s="52"/>
      <c r="H27" s="3">
        <v>12.969</v>
      </c>
      <c r="I27" s="52">
        <v>39.323</v>
      </c>
      <c r="J27" s="97">
        <v>57490.333333333336</v>
      </c>
      <c r="K27" s="3">
        <v>45.516</v>
      </c>
      <c r="L27" s="3">
        <v>92152.6864711084</v>
      </c>
      <c r="M27" s="3">
        <v>0.06986564041824975</v>
      </c>
      <c r="N27" s="17">
        <v>0.04509800281660159</v>
      </c>
      <c r="O27" s="3">
        <v>1.17</v>
      </c>
      <c r="P27" s="3"/>
      <c r="Q27" s="3"/>
      <c r="R27" s="3"/>
      <c r="S27" s="3">
        <v>2131.5925133195465</v>
      </c>
      <c r="T27" s="3">
        <v>73.4775</v>
      </c>
      <c r="U27" s="3"/>
      <c r="V27" s="3">
        <v>3581.0</v>
      </c>
      <c r="W27" s="3">
        <v>58.8</v>
      </c>
      <c r="X27" s="3"/>
      <c r="Y27" s="3"/>
      <c r="Z27" s="18">
        <v>14.656978537605923</v>
      </c>
      <c r="AA27" s="21">
        <v>2.7066666666666666</v>
      </c>
      <c r="AB27" s="3"/>
      <c r="AC27" s="3">
        <v>1921.5</v>
      </c>
      <c r="AD27" s="3">
        <v>60.438787392137556</v>
      </c>
      <c r="AE27" s="22">
        <v>43.36692854589593</v>
      </c>
      <c r="AF27" s="22">
        <v>4.68446112678242</v>
      </c>
      <c r="AG27" s="22">
        <v>127.63315990471433</v>
      </c>
      <c r="AH27" s="3">
        <v>0.738666666666667</v>
      </c>
      <c r="AI27" s="3">
        <v>6.442420842577861</v>
      </c>
      <c r="AJ27" s="3">
        <v>6.25333333333333</v>
      </c>
      <c r="AK27" s="3">
        <v>7.688814836779274</v>
      </c>
      <c r="AL27" s="18">
        <v>11.3799116599999</v>
      </c>
      <c r="AN27" s="3">
        <v>0.1784</v>
      </c>
      <c r="AO27" s="3"/>
      <c r="AP27" s="3">
        <v>1919.8333333333326</v>
      </c>
      <c r="AQ27" s="3">
        <v>4.883136773891257</v>
      </c>
      <c r="AR27" s="3">
        <v>1.837850842380253</v>
      </c>
      <c r="AS27" s="3">
        <v>0.381254915863717</v>
      </c>
      <c r="AT27" s="3">
        <v>140.68242277639055</v>
      </c>
      <c r="AU27" s="3">
        <v>111.7</v>
      </c>
      <c r="AV27" s="3">
        <v>4.56</v>
      </c>
      <c r="AW27" s="3">
        <v>5.71</v>
      </c>
      <c r="AY27" s="3"/>
      <c r="AZ27" s="3">
        <v>1921.5</v>
      </c>
      <c r="BA27" s="3">
        <v>811.4428371186552</v>
      </c>
      <c r="BB27" s="3">
        <v>-0.6882448678641047</v>
      </c>
      <c r="BC27" s="3">
        <v>-1.2758792609152525</v>
      </c>
      <c r="BD27" s="3">
        <v>10.050356274871817</v>
      </c>
      <c r="BE27" s="3">
        <v>6.6033333333333335</v>
      </c>
      <c r="BF27" s="3">
        <v>8.536666666666667</v>
      </c>
      <c r="BG27" s="3">
        <v>34.458148524182754</v>
      </c>
      <c r="BH27" s="3"/>
      <c r="IU27" s="3">
        <v>12.969</v>
      </c>
      <c r="IV27" s="3">
        <v>103838.0</v>
      </c>
    </row>
    <row r="28" ht="15.75" customHeight="1">
      <c r="A28" s="3">
        <v>1949.75</v>
      </c>
      <c r="B28" s="3">
        <v>2120.044</v>
      </c>
      <c r="C28" s="96">
        <v>6.7</v>
      </c>
      <c r="D28" s="3">
        <v>0.03630381627025927</v>
      </c>
      <c r="E28" s="3">
        <v>0.21082872323474233</v>
      </c>
      <c r="F28" s="97">
        <v>61508.0</v>
      </c>
      <c r="G28" s="52"/>
      <c r="H28" s="3">
        <v>12.876</v>
      </c>
      <c r="I28" s="52">
        <v>39.055</v>
      </c>
      <c r="J28" s="97">
        <v>57390.333333333336</v>
      </c>
      <c r="K28" s="3">
        <v>45.035</v>
      </c>
      <c r="L28" s="3">
        <v>92312.88890447903</v>
      </c>
      <c r="M28" s="3">
        <v>0.0787030463095808</v>
      </c>
      <c r="N28" s="17">
        <v>0.0399239039326823</v>
      </c>
      <c r="O28" s="3">
        <v>1.0433333333333332</v>
      </c>
      <c r="P28" s="3"/>
      <c r="Q28" s="3"/>
      <c r="R28" s="3"/>
      <c r="S28" s="3">
        <v>2160.755198460808</v>
      </c>
      <c r="T28" s="3">
        <v>73.8471</v>
      </c>
      <c r="U28" s="3"/>
      <c r="V28" s="3">
        <v>4118.0</v>
      </c>
      <c r="W28" s="3">
        <v>59.06666666666667</v>
      </c>
      <c r="X28" s="3"/>
      <c r="Y28" s="3"/>
      <c r="Z28" s="18">
        <v>14.560087909833552</v>
      </c>
      <c r="AA28" s="21">
        <v>2.63</v>
      </c>
      <c r="AB28" s="3"/>
      <c r="AC28" s="3">
        <v>1921.75</v>
      </c>
      <c r="AD28" s="3">
        <v>60.49554842194424</v>
      </c>
      <c r="AE28" s="22">
        <v>44.1691971662698</v>
      </c>
      <c r="AF28" s="22">
        <v>5.051291971444</v>
      </c>
      <c r="AG28" s="22">
        <v>121.77526011753639</v>
      </c>
      <c r="AH28" s="3">
        <v>0.683333333333333</v>
      </c>
      <c r="AI28" s="3">
        <v>5.607209040618881</v>
      </c>
      <c r="AJ28" s="3">
        <v>6.2</v>
      </c>
      <c r="AK28" s="3">
        <v>6.973251105106879</v>
      </c>
      <c r="AL28" s="18">
        <v>12.3036915533333</v>
      </c>
      <c r="AN28" s="3">
        <v>0.176066666666667</v>
      </c>
      <c r="AO28" s="3"/>
      <c r="AP28" s="3">
        <v>1919.9166666666658</v>
      </c>
      <c r="AQ28" s="3">
        <v>4.942123601219625</v>
      </c>
      <c r="AR28" s="3">
        <v>2.115289594444192</v>
      </c>
      <c r="AS28" s="3">
        <v>0.379521317730834</v>
      </c>
      <c r="AT28" s="3">
        <v>143.94720308188704</v>
      </c>
      <c r="AU28" s="3">
        <v>116.3</v>
      </c>
      <c r="AV28" s="3">
        <v>4.74</v>
      </c>
      <c r="AW28" s="3">
        <v>5.81</v>
      </c>
      <c r="AY28" s="3"/>
      <c r="AZ28" s="3">
        <v>1921.75</v>
      </c>
      <c r="BA28" s="3">
        <v>812.2049028888581</v>
      </c>
      <c r="BB28" s="3">
        <v>-0.6699143539703338</v>
      </c>
      <c r="BC28" s="3">
        <v>-1.2896120159260764</v>
      </c>
      <c r="BD28" s="3">
        <v>9.589081321500867</v>
      </c>
      <c r="BE28" s="3">
        <v>5.556666666666667</v>
      </c>
      <c r="BF28" s="3">
        <v>8.443333333333333</v>
      </c>
      <c r="BG28" s="3">
        <v>33.408710882971185</v>
      </c>
      <c r="BH28" s="3"/>
      <c r="IU28" s="3">
        <v>12.876</v>
      </c>
      <c r="IV28" s="3">
        <v>104127.33333333333</v>
      </c>
    </row>
    <row r="29" ht="15.75" customHeight="1">
      <c r="A29" s="3">
        <v>1950.0</v>
      </c>
      <c r="B29" s="3">
        <v>2102.251</v>
      </c>
      <c r="C29" s="96">
        <v>6.966666666666667</v>
      </c>
      <c r="D29" s="3">
        <v>0.048296508525204764</v>
      </c>
      <c r="E29" s="3">
        <v>0.2331819996478024</v>
      </c>
      <c r="F29" s="97">
        <v>62032.666666666664</v>
      </c>
      <c r="G29" s="52"/>
      <c r="H29" s="3">
        <v>12.873</v>
      </c>
      <c r="I29" s="52">
        <v>38.849</v>
      </c>
      <c r="J29" s="97">
        <v>57707.666666666664</v>
      </c>
      <c r="K29" s="3">
        <v>44.851</v>
      </c>
      <c r="L29" s="3">
        <v>92497.05520312913</v>
      </c>
      <c r="M29" s="3">
        <v>0.07904065422834111</v>
      </c>
      <c r="N29" s="17">
        <v>0.03944435452858708</v>
      </c>
      <c r="O29" s="3">
        <v>1.0766666666666667</v>
      </c>
      <c r="P29" s="3"/>
      <c r="Q29" s="3"/>
      <c r="R29" s="3"/>
      <c r="S29" s="3">
        <v>2188.685100359183</v>
      </c>
      <c r="T29" s="3">
        <v>72.4424</v>
      </c>
      <c r="U29" s="3"/>
      <c r="V29" s="3">
        <v>4325.0</v>
      </c>
      <c r="W29" s="3">
        <v>59.4</v>
      </c>
      <c r="X29" s="3"/>
      <c r="Y29" s="3"/>
      <c r="Z29" s="18">
        <v>14.52184152809586</v>
      </c>
      <c r="AA29" s="21">
        <v>2.5966666666666667</v>
      </c>
      <c r="AB29" s="3"/>
      <c r="AC29" s="3">
        <v>1922.0</v>
      </c>
      <c r="AD29" s="3">
        <v>60.21864343053221</v>
      </c>
      <c r="AE29" s="22">
        <v>44.00240383470633</v>
      </c>
      <c r="AF29" s="22">
        <v>5.167092609398097</v>
      </c>
      <c r="AG29" s="22">
        <v>119.6620784977638</v>
      </c>
      <c r="AH29" s="3">
        <v>0.713333333333333</v>
      </c>
      <c r="AI29" s="3">
        <v>4.834353950063805</v>
      </c>
      <c r="AJ29" s="3">
        <v>5.64666666666666</v>
      </c>
      <c r="AK29" s="3">
        <v>7.283722693614926</v>
      </c>
      <c r="AL29" s="18">
        <v>11.8558968233333</v>
      </c>
      <c r="AN29" s="3">
        <v>0.172966666666667</v>
      </c>
      <c r="AO29" s="3"/>
      <c r="AP29" s="3">
        <v>1919.999999999999</v>
      </c>
      <c r="AQ29" s="3">
        <v>4.996913398422249</v>
      </c>
      <c r="AR29" s="3">
        <v>1.9540359403138836</v>
      </c>
      <c r="AS29" s="3">
        <v>0.4011238421066349</v>
      </c>
      <c r="AT29" s="3">
        <v>148.4765502831062</v>
      </c>
      <c r="AU29" s="3">
        <v>120.1</v>
      </c>
      <c r="AV29" s="3">
        <v>4.75</v>
      </c>
      <c r="AW29" s="3">
        <v>5.9</v>
      </c>
      <c r="AY29" s="3"/>
      <c r="AZ29" s="3">
        <v>1922.0</v>
      </c>
      <c r="BA29" s="3">
        <v>808.4872146039186</v>
      </c>
      <c r="BB29" s="3">
        <v>-0.6736977383849636</v>
      </c>
      <c r="BC29" s="3">
        <v>-1.2891093761794092</v>
      </c>
      <c r="BD29" s="3">
        <v>9.422680770358195</v>
      </c>
      <c r="BE29" s="3">
        <v>4.676666666666667</v>
      </c>
      <c r="BF29" s="3">
        <v>7.943333333333333</v>
      </c>
      <c r="BG29" s="3">
        <v>32.72562108545543</v>
      </c>
      <c r="BH29" s="3"/>
      <c r="IU29" s="3">
        <v>12.873</v>
      </c>
      <c r="IV29" s="3">
        <v>104427.66666666667</v>
      </c>
    </row>
    <row r="30" ht="15.75" customHeight="1">
      <c r="A30" s="3">
        <v>1950.25</v>
      </c>
      <c r="B30" s="3">
        <v>2184.872</v>
      </c>
      <c r="C30" s="96">
        <v>6.4</v>
      </c>
      <c r="D30" s="3">
        <v>0.06056952169398635</v>
      </c>
      <c r="E30" s="3">
        <v>0.24049107840715478</v>
      </c>
      <c r="F30" s="97">
        <v>61650.666666666664</v>
      </c>
      <c r="G30" s="52"/>
      <c r="H30" s="3">
        <v>12.837</v>
      </c>
      <c r="I30" s="52">
        <v>38.956</v>
      </c>
      <c r="J30" s="97">
        <v>57704.666666666664</v>
      </c>
      <c r="K30" s="3">
        <v>45.201</v>
      </c>
      <c r="L30" s="3">
        <v>92697.19841045985</v>
      </c>
      <c r="M30" s="3">
        <v>0.09956164197571903</v>
      </c>
      <c r="N30" s="17">
        <v>0.041685028116534184</v>
      </c>
      <c r="O30" s="3">
        <v>1.1033333333333333</v>
      </c>
      <c r="P30" s="3"/>
      <c r="Q30" s="3"/>
      <c r="R30" s="3"/>
      <c r="S30" s="3">
        <v>2218.3318590485096</v>
      </c>
      <c r="T30" s="3">
        <v>75.5711</v>
      </c>
      <c r="U30" s="3"/>
      <c r="V30" s="3">
        <v>3946.0</v>
      </c>
      <c r="W30" s="3">
        <v>58.86666666666667</v>
      </c>
      <c r="X30" s="3"/>
      <c r="Y30" s="3"/>
      <c r="Z30" s="18">
        <v>14.480929145670643</v>
      </c>
      <c r="AA30" s="21">
        <v>2.5766666666666667</v>
      </c>
      <c r="AB30" s="3"/>
      <c r="AC30" s="3">
        <v>1922.25</v>
      </c>
      <c r="AD30" s="3">
        <v>59.98069170689172</v>
      </c>
      <c r="AE30" s="22">
        <v>43.3153995165694</v>
      </c>
      <c r="AF30" s="22">
        <v>5.665469813732527</v>
      </c>
      <c r="AG30" s="22">
        <v>116.71706958462329</v>
      </c>
      <c r="AH30" s="3">
        <v>0.736666666666667</v>
      </c>
      <c r="AI30" s="3">
        <v>4.444331681625573</v>
      </c>
      <c r="AJ30" s="3">
        <v>5.45333333333333</v>
      </c>
      <c r="AK30" s="3">
        <v>6.999444813624118</v>
      </c>
      <c r="AL30" s="18">
        <v>11.44257312</v>
      </c>
      <c r="AN30" s="3">
        <v>0.1689</v>
      </c>
      <c r="AO30" s="3"/>
      <c r="AP30" s="3">
        <v>1920.0833333333323</v>
      </c>
      <c r="AQ30" s="3">
        <v>4.989917962473797</v>
      </c>
      <c r="AR30" s="3">
        <v>1.9593318456206479</v>
      </c>
      <c r="AS30" s="3">
        <v>0.4246099064262359</v>
      </c>
      <c r="AT30" s="3">
        <v>152.556462283448</v>
      </c>
      <c r="AU30" s="3">
        <v>124.9</v>
      </c>
      <c r="AV30" s="3">
        <v>5.11</v>
      </c>
      <c r="AW30" s="3">
        <v>5.93</v>
      </c>
      <c r="AY30" s="3"/>
      <c r="AZ30" s="3">
        <v>1922.25</v>
      </c>
      <c r="BA30" s="3">
        <v>805.2925075282232</v>
      </c>
      <c r="BB30" s="3">
        <v>-0.6894337846029166</v>
      </c>
      <c r="BC30" s="3">
        <v>-1.2598658600194257</v>
      </c>
      <c r="BD30" s="3">
        <v>9.190778740886918</v>
      </c>
      <c r="BE30" s="3">
        <v>4.5</v>
      </c>
      <c r="BF30" s="3">
        <v>7.566666666666666</v>
      </c>
      <c r="BG30" s="3">
        <v>32.78462888745935</v>
      </c>
      <c r="BH30" s="3"/>
      <c r="IU30" s="3">
        <v>12.837</v>
      </c>
      <c r="IV30" s="3">
        <v>104733.33333333333</v>
      </c>
    </row>
    <row r="31" ht="15.75" customHeight="1">
      <c r="A31" s="3">
        <v>1950.5</v>
      </c>
      <c r="B31" s="3">
        <v>2251.507</v>
      </c>
      <c r="C31" s="96">
        <v>5.566666666666666</v>
      </c>
      <c r="D31" s="3">
        <v>0.07685633504573737</v>
      </c>
      <c r="E31" s="3">
        <v>0.28920734703825457</v>
      </c>
      <c r="F31" s="97">
        <v>62220.0</v>
      </c>
      <c r="G31" s="52"/>
      <c r="H31" s="3">
        <v>12.891</v>
      </c>
      <c r="I31" s="52">
        <v>39.82</v>
      </c>
      <c r="J31" s="97">
        <v>58761.333333333336</v>
      </c>
      <c r="K31" s="3">
        <v>46.323</v>
      </c>
      <c r="L31" s="3">
        <v>92858.39933821712</v>
      </c>
      <c r="M31" s="3">
        <v>0.09824666099391977</v>
      </c>
      <c r="N31" s="17">
        <v>0.044478271358426635</v>
      </c>
      <c r="O31" s="3">
        <v>1.1533333333333333</v>
      </c>
      <c r="P31" s="3"/>
      <c r="Q31" s="3"/>
      <c r="R31" s="3"/>
      <c r="S31" s="3">
        <v>2248.208923021799</v>
      </c>
      <c r="T31" s="3">
        <v>81.1239</v>
      </c>
      <c r="U31" s="3"/>
      <c r="V31" s="3">
        <v>3459.0</v>
      </c>
      <c r="W31" s="3">
        <v>59.233333333333334</v>
      </c>
      <c r="X31" s="3"/>
      <c r="Y31" s="3"/>
      <c r="Z31" s="18">
        <v>14.543170396346802</v>
      </c>
      <c r="AA31" s="21">
        <v>2.61</v>
      </c>
      <c r="AB31" s="3"/>
      <c r="AC31" s="3">
        <v>1922.5</v>
      </c>
      <c r="AD31" s="3">
        <v>63.58932610261677</v>
      </c>
      <c r="AE31" s="22">
        <v>45.89061766241099</v>
      </c>
      <c r="AF31" s="22">
        <v>6.04312371418597</v>
      </c>
      <c r="AG31" s="22">
        <v>116.00738436557425</v>
      </c>
      <c r="AH31" s="3">
        <v>0.812333333333333</v>
      </c>
      <c r="AI31" s="3">
        <v>4.294545952113924</v>
      </c>
      <c r="AJ31" s="3">
        <v>5.26</v>
      </c>
      <c r="AK31" s="3">
        <v>6.8648319782862295</v>
      </c>
      <c r="AL31" s="18">
        <v>8.75960527666666</v>
      </c>
      <c r="AN31" s="3">
        <v>0.1675</v>
      </c>
      <c r="AO31" s="3"/>
      <c r="AP31" s="3">
        <v>1920.1666666666656</v>
      </c>
      <c r="AQ31" s="3">
        <v>4.967366335333968</v>
      </c>
      <c r="AR31" s="3">
        <v>1.8864654325181982</v>
      </c>
      <c r="AS31" s="3">
        <v>0.4151406480484084</v>
      </c>
      <c r="AT31" s="3">
        <v>154.09207198373176</v>
      </c>
      <c r="AU31" s="3">
        <v>123.1</v>
      </c>
      <c r="AV31" s="3">
        <v>6.0</v>
      </c>
      <c r="AW31" s="3">
        <v>6.05</v>
      </c>
      <c r="AY31" s="3"/>
      <c r="AZ31" s="3">
        <v>1922.5</v>
      </c>
      <c r="BA31" s="3">
        <v>853.7415360170381</v>
      </c>
      <c r="BB31" s="3">
        <v>-0.6316813154719298</v>
      </c>
      <c r="BC31" s="3">
        <v>-1.2962349794312469</v>
      </c>
      <c r="BD31" s="3">
        <v>9.134895228328128</v>
      </c>
      <c r="BE31" s="3">
        <v>4.45</v>
      </c>
      <c r="BF31" s="3">
        <v>7.0</v>
      </c>
      <c r="BG31" s="3">
        <v>33.54422431007106</v>
      </c>
      <c r="BH31" s="3"/>
      <c r="IU31" s="3">
        <v>12.891</v>
      </c>
      <c r="IV31" s="3">
        <v>105020.33333333333</v>
      </c>
    </row>
    <row r="32" ht="15.75" customHeight="1">
      <c r="A32" s="3">
        <v>1950.75</v>
      </c>
      <c r="B32" s="3">
        <v>2338.514</v>
      </c>
      <c r="C32" s="96">
        <v>4.633333333333333</v>
      </c>
      <c r="D32" s="3">
        <v>0.09353346419617409</v>
      </c>
      <c r="E32" s="3">
        <v>0.4451443841285623</v>
      </c>
      <c r="F32" s="97">
        <v>62355.333333333336</v>
      </c>
      <c r="G32" s="52"/>
      <c r="H32" s="3">
        <v>13.159</v>
      </c>
      <c r="I32" s="52">
        <v>40.882</v>
      </c>
      <c r="J32" s="97">
        <v>59457.666666666664</v>
      </c>
      <c r="K32" s="3">
        <v>47.785</v>
      </c>
      <c r="L32" s="3">
        <v>93030.12938928156</v>
      </c>
      <c r="M32" s="3">
        <v>0.0982140820237201</v>
      </c>
      <c r="N32" s="17">
        <v>0.038196963285199725</v>
      </c>
      <c r="O32" s="3">
        <v>1.22</v>
      </c>
      <c r="P32" s="3"/>
      <c r="Q32" s="3"/>
      <c r="R32" s="3"/>
      <c r="S32" s="3">
        <v>2278.2349351418648</v>
      </c>
      <c r="T32" s="3">
        <v>87.024</v>
      </c>
      <c r="U32" s="3"/>
      <c r="V32" s="3">
        <v>2898.0</v>
      </c>
      <c r="W32" s="3">
        <v>59.266666666666666</v>
      </c>
      <c r="X32" s="3"/>
      <c r="Y32" s="3"/>
      <c r="Z32" s="18">
        <v>14.894022352890524</v>
      </c>
      <c r="AA32" s="21">
        <v>2.6333333333333333</v>
      </c>
      <c r="AB32" s="3"/>
      <c r="AC32" s="3">
        <v>1922.75</v>
      </c>
      <c r="AD32" s="3">
        <v>65.58202546720615</v>
      </c>
      <c r="AE32" s="22">
        <v>46.18602495736839</v>
      </c>
      <c r="AF32" s="22">
        <v>6.875780625533286</v>
      </c>
      <c r="AG32" s="22">
        <v>117.00005354705009</v>
      </c>
      <c r="AH32" s="3">
        <v>0.867333333333334</v>
      </c>
      <c r="AI32" s="3">
        <v>4.070125008581723</v>
      </c>
      <c r="AJ32" s="3">
        <v>5.15</v>
      </c>
      <c r="AK32" s="3">
        <v>7.598545094629347</v>
      </c>
      <c r="AL32" s="18">
        <v>7.68017044333333</v>
      </c>
      <c r="AN32" s="3">
        <v>0.166433333333333</v>
      </c>
      <c r="AO32" s="3"/>
      <c r="AP32" s="3">
        <v>1920.2499999999989</v>
      </c>
      <c r="AQ32" s="3">
        <v>5.0836685887755495</v>
      </c>
      <c r="AR32" s="3">
        <v>1.8879621808395755</v>
      </c>
      <c r="AS32" s="3">
        <v>0.4142043690472055</v>
      </c>
      <c r="AT32" s="3">
        <v>155.17957085618687</v>
      </c>
      <c r="AU32" s="3">
        <v>123.7</v>
      </c>
      <c r="AV32" s="3">
        <v>6.0</v>
      </c>
      <c r="AW32" s="3">
        <v>6.09</v>
      </c>
      <c r="AY32" s="3"/>
      <c r="AZ32" s="3">
        <v>1922.75</v>
      </c>
      <c r="BA32" s="3">
        <v>880.495243291736</v>
      </c>
      <c r="BB32" s="3">
        <v>-0.6252647411897967</v>
      </c>
      <c r="BC32" s="3">
        <v>-1.1218855375320531</v>
      </c>
      <c r="BD32" s="3">
        <v>9.21306205381741</v>
      </c>
      <c r="BE32" s="3">
        <v>4.0</v>
      </c>
      <c r="BF32" s="3">
        <v>6.83</v>
      </c>
      <c r="BG32" s="3">
        <v>34.507244428786834</v>
      </c>
      <c r="BH32" s="3"/>
      <c r="IU32" s="3">
        <v>13.159</v>
      </c>
      <c r="IV32" s="3">
        <v>105248.33333333333</v>
      </c>
    </row>
    <row r="33" ht="15.75" customHeight="1">
      <c r="A33" s="3">
        <v>1951.0</v>
      </c>
      <c r="B33" s="3">
        <v>2383.291</v>
      </c>
      <c r="C33" s="96">
        <v>4.233333333333333</v>
      </c>
      <c r="D33" s="3">
        <v>0.08064135792327656</v>
      </c>
      <c r="E33" s="3">
        <v>0.37168721538957716</v>
      </c>
      <c r="F33" s="97">
        <v>62260.666666666664</v>
      </c>
      <c r="G33" s="52"/>
      <c r="H33" s="3">
        <v>13.37</v>
      </c>
      <c r="I33" s="52">
        <v>41.213</v>
      </c>
      <c r="J33" s="97">
        <v>59643.0</v>
      </c>
      <c r="K33" s="3">
        <v>48.226</v>
      </c>
      <c r="L33" s="3">
        <v>92631.71814707815</v>
      </c>
      <c r="M33" s="3">
        <v>0.10007648856510865</v>
      </c>
      <c r="N33" s="17">
        <v>0.042012585441632</v>
      </c>
      <c r="O33" s="3">
        <v>1.3366666666666667</v>
      </c>
      <c r="P33" s="3"/>
      <c r="Q33" s="3"/>
      <c r="R33" s="3"/>
      <c r="S33" s="3">
        <v>2309.5507724658187</v>
      </c>
      <c r="T33" s="3">
        <v>87.5353</v>
      </c>
      <c r="U33" s="3"/>
      <c r="V33" s="3">
        <v>2618.0</v>
      </c>
      <c r="W33" s="3">
        <v>59.3</v>
      </c>
      <c r="X33" s="3"/>
      <c r="Y33" s="3"/>
      <c r="Z33" s="18">
        <v>15.185121972293576</v>
      </c>
      <c r="AA33" s="21">
        <v>2.67</v>
      </c>
      <c r="AB33" s="3"/>
      <c r="AC33" s="3">
        <v>1923.0</v>
      </c>
      <c r="AD33" s="3">
        <v>66.76424346801694</v>
      </c>
      <c r="AE33" s="22">
        <v>45.83594894557153</v>
      </c>
      <c r="AF33" s="22">
        <v>7.5499266588462755</v>
      </c>
      <c r="AG33" s="22">
        <v>118.66199927069584</v>
      </c>
      <c r="AH33" s="3">
        <v>0.938</v>
      </c>
      <c r="AI33" s="3">
        <v>4.141082526548144</v>
      </c>
      <c r="AJ33" s="3">
        <v>5.31666666666666</v>
      </c>
      <c r="AK33" s="3">
        <v>7.7014303218063205</v>
      </c>
      <c r="AL33" s="18">
        <v>6.35765115333333</v>
      </c>
      <c r="AN33" s="3">
        <v>0.167033333333333</v>
      </c>
      <c r="AO33" s="3"/>
      <c r="AP33" s="3">
        <v>1920.3333333333321</v>
      </c>
      <c r="AQ33" s="3">
        <v>5.138446906472093</v>
      </c>
      <c r="AR33" s="3">
        <v>1.8479139895003713</v>
      </c>
      <c r="AS33" s="3">
        <v>0.4055481513678355</v>
      </c>
      <c r="AT33" s="3">
        <v>158.6250103364693</v>
      </c>
      <c r="AU33" s="3">
        <v>121.5</v>
      </c>
      <c r="AV33" s="3">
        <v>6.0</v>
      </c>
      <c r="AW33" s="3">
        <v>6.28</v>
      </c>
      <c r="AY33" s="3"/>
      <c r="AZ33" s="3">
        <v>1923.0</v>
      </c>
      <c r="BA33" s="3">
        <v>896.3675393794541</v>
      </c>
      <c r="BB33" s="3">
        <v>-0.6328733087042959</v>
      </c>
      <c r="BC33" s="3">
        <v>-0.959868630062632</v>
      </c>
      <c r="BD33" s="3">
        <v>9.343930447615772</v>
      </c>
      <c r="BE33" s="3">
        <v>4.0</v>
      </c>
      <c r="BF33" s="3">
        <v>6.926666666666667</v>
      </c>
      <c r="BG33" s="3">
        <v>35.506501161362955</v>
      </c>
      <c r="BH33" s="3"/>
      <c r="IU33" s="3">
        <v>13.37</v>
      </c>
      <c r="IV33" s="3">
        <v>104982.33333333333</v>
      </c>
    </row>
    <row r="34" ht="15.75" customHeight="1">
      <c r="A34" s="3">
        <v>1951.25</v>
      </c>
      <c r="B34" s="3">
        <v>2415.66</v>
      </c>
      <c r="C34" s="96">
        <v>3.5</v>
      </c>
      <c r="D34" s="3">
        <v>0.10193868938577624</v>
      </c>
      <c r="E34" s="3">
        <v>0.40838191865957785</v>
      </c>
      <c r="F34" s="97">
        <v>62081.666666666664</v>
      </c>
      <c r="G34" s="52"/>
      <c r="H34" s="3">
        <v>13.821</v>
      </c>
      <c r="I34" s="52">
        <v>41.851</v>
      </c>
      <c r="J34" s="97">
        <v>59899.333333333336</v>
      </c>
      <c r="K34" s="3">
        <v>49.038</v>
      </c>
      <c r="L34" s="3">
        <v>92161.41530903644</v>
      </c>
      <c r="M34" s="3">
        <v>0.09277404422453388</v>
      </c>
      <c r="N34" s="17">
        <v>0.04370627882523426</v>
      </c>
      <c r="O34" s="3">
        <v>1.3666666666666667</v>
      </c>
      <c r="P34" s="3"/>
      <c r="Q34" s="3"/>
      <c r="R34" s="3"/>
      <c r="S34" s="3">
        <v>2341.352816113415</v>
      </c>
      <c r="T34" s="3">
        <v>88.3349</v>
      </c>
      <c r="U34" s="3">
        <v>3.6</v>
      </c>
      <c r="V34" s="3">
        <v>2182.0</v>
      </c>
      <c r="W34" s="3">
        <v>59.333333333333336</v>
      </c>
      <c r="X34" s="3"/>
      <c r="Y34" s="3"/>
      <c r="Z34" s="18">
        <v>15.701322119850104</v>
      </c>
      <c r="AA34" s="21">
        <v>2.7</v>
      </c>
      <c r="AB34" s="3"/>
      <c r="AC34" s="3">
        <v>1923.25</v>
      </c>
      <c r="AD34" s="3">
        <v>69.29149738566144</v>
      </c>
      <c r="AE34" s="22">
        <v>46.53888932842165</v>
      </c>
      <c r="AF34" s="22">
        <v>7.989280673266789</v>
      </c>
      <c r="AG34" s="22">
        <v>121.63200329987995</v>
      </c>
      <c r="AH34" s="3">
        <v>1.016</v>
      </c>
      <c r="AI34" s="3">
        <v>4.132606426698167</v>
      </c>
      <c r="AJ34" s="3">
        <v>5.34333333333333</v>
      </c>
      <c r="AK34" s="3">
        <v>7.496837586708322</v>
      </c>
      <c r="AL34" s="18">
        <v>4.94722162</v>
      </c>
      <c r="AN34" s="3">
        <v>0.1683</v>
      </c>
      <c r="AO34" s="3"/>
      <c r="AP34" s="3">
        <v>1920.4166666666654</v>
      </c>
      <c r="AQ34" s="3">
        <v>5.28352441778521</v>
      </c>
      <c r="AR34" s="3">
        <v>1.9426480681812388</v>
      </c>
      <c r="AS34" s="3">
        <v>0.39592457690075833</v>
      </c>
      <c r="AT34" s="3">
        <v>159.91555333839702</v>
      </c>
      <c r="AU34" s="3">
        <v>118.1</v>
      </c>
      <c r="AV34" s="3">
        <v>6.0</v>
      </c>
      <c r="AW34" s="3">
        <v>6.58</v>
      </c>
      <c r="AY34" s="3"/>
      <c r="AZ34" s="3">
        <v>1923.25</v>
      </c>
      <c r="BA34" s="3">
        <v>930.2981024754216</v>
      </c>
      <c r="BB34" s="3">
        <v>-0.6176537107098623</v>
      </c>
      <c r="BC34" s="3">
        <v>-0.8808466796867269</v>
      </c>
      <c r="BD34" s="3">
        <v>9.577800694606363</v>
      </c>
      <c r="BE34" s="3">
        <v>4.203333333333333</v>
      </c>
      <c r="BF34" s="3">
        <v>7.013333333333334</v>
      </c>
      <c r="BG34" s="3">
        <v>36.64904514346967</v>
      </c>
      <c r="BH34" s="3"/>
      <c r="IU34" s="3">
        <v>13.821</v>
      </c>
      <c r="IV34" s="3">
        <v>104692.33333333333</v>
      </c>
    </row>
    <row r="35" ht="15.75" customHeight="1">
      <c r="A35" s="3">
        <v>1951.5</v>
      </c>
      <c r="B35" s="3">
        <v>2457.517</v>
      </c>
      <c r="C35" s="96">
        <v>3.1</v>
      </c>
      <c r="D35" s="3">
        <v>0.09397046507555715</v>
      </c>
      <c r="E35" s="3">
        <v>0.37395564765654943</v>
      </c>
      <c r="F35" s="97">
        <v>61822.333333333336</v>
      </c>
      <c r="G35" s="52"/>
      <c r="H35" s="3">
        <v>13.902</v>
      </c>
      <c r="I35" s="52">
        <v>42.2</v>
      </c>
      <c r="J35" s="97">
        <v>59899.0</v>
      </c>
      <c r="K35" s="3">
        <v>49.434</v>
      </c>
      <c r="L35" s="3">
        <v>91952.71899878971</v>
      </c>
      <c r="M35" s="3">
        <v>0.0882115840031991</v>
      </c>
      <c r="N35" s="17">
        <v>0.04657138417460782</v>
      </c>
      <c r="O35" s="3">
        <v>1.49</v>
      </c>
      <c r="P35" s="3"/>
      <c r="Q35" s="3"/>
      <c r="R35" s="3"/>
      <c r="S35" s="3">
        <v>2373.190945452192</v>
      </c>
      <c r="T35" s="3">
        <v>87.3992</v>
      </c>
      <c r="U35" s="3">
        <v>3.73333333333333</v>
      </c>
      <c r="V35" s="3">
        <v>1923.0</v>
      </c>
      <c r="W35" s="3">
        <v>59.166666666666664</v>
      </c>
      <c r="X35" s="3"/>
      <c r="Y35" s="3"/>
      <c r="Z35" s="18">
        <v>15.834240489832737</v>
      </c>
      <c r="AA35" s="21">
        <v>2.9</v>
      </c>
      <c r="AB35" s="3"/>
      <c r="AC35" s="3">
        <v>1923.5</v>
      </c>
      <c r="AD35" s="3">
        <v>70.85451357037779</v>
      </c>
      <c r="AE35" s="22">
        <v>47.476821285467956</v>
      </c>
      <c r="AF35" s="22">
        <v>8.660399117238466</v>
      </c>
      <c r="AG35" s="22">
        <v>122.56196581916231</v>
      </c>
      <c r="AH35" s="3">
        <v>1.05166666666666</v>
      </c>
      <c r="AI35" s="3">
        <v>4.361988577117884</v>
      </c>
      <c r="AJ35" s="3">
        <v>5.36666666666666</v>
      </c>
      <c r="AK35" s="3">
        <v>7.055423529886692</v>
      </c>
      <c r="AL35" s="18">
        <v>3.97663135333333</v>
      </c>
      <c r="AN35" s="3">
        <v>0.170233333333333</v>
      </c>
      <c r="AO35" s="3"/>
      <c r="AP35" s="3">
        <v>1920.4999999999986</v>
      </c>
      <c r="AQ35" s="3">
        <v>5.180991260128524</v>
      </c>
      <c r="AR35" s="3">
        <v>1.9132871390020403</v>
      </c>
      <c r="AS35" s="3">
        <v>0.38762046030484604</v>
      </c>
      <c r="AT35" s="3">
        <v>160.69070830053352</v>
      </c>
      <c r="AU35" s="3">
        <v>120.1</v>
      </c>
      <c r="AV35" s="3">
        <v>7.0</v>
      </c>
      <c r="AW35" s="3">
        <v>6.54</v>
      </c>
      <c r="AY35" s="3"/>
      <c r="AZ35" s="3">
        <v>1923.5</v>
      </c>
      <c r="BA35" s="3">
        <v>951.2829425444266</v>
      </c>
      <c r="BB35" s="3">
        <v>-0.5977003844123412</v>
      </c>
      <c r="BC35" s="3">
        <v>-0.8104902482044771</v>
      </c>
      <c r="BD35" s="3">
        <v>9.651029741415536</v>
      </c>
      <c r="BE35" s="3">
        <v>4.5</v>
      </c>
      <c r="BF35" s="3">
        <v>7.183333333333334</v>
      </c>
      <c r="BG35" s="3">
        <v>37.822172660194795</v>
      </c>
      <c r="BH35" s="3"/>
      <c r="IU35" s="3">
        <v>13.902</v>
      </c>
      <c r="IV35" s="3">
        <v>104506.66666666667</v>
      </c>
    </row>
    <row r="36" ht="15.75" customHeight="1">
      <c r="A36" s="3">
        <v>1951.75</v>
      </c>
      <c r="B36" s="3">
        <v>2508.166</v>
      </c>
      <c r="C36" s="96">
        <v>3.1666666666666665</v>
      </c>
      <c r="D36" s="3">
        <v>0.11240059109253375</v>
      </c>
      <c r="E36" s="3">
        <v>0.41144727445232754</v>
      </c>
      <c r="F36" s="97">
        <v>61937.666666666664</v>
      </c>
      <c r="G36" s="52"/>
      <c r="H36" s="3">
        <v>13.946</v>
      </c>
      <c r="I36" s="52">
        <v>42.015</v>
      </c>
      <c r="J36" s="97">
        <v>59954.333333333336</v>
      </c>
      <c r="K36" s="3">
        <v>48.946</v>
      </c>
      <c r="L36" s="3">
        <v>91903.02493166085</v>
      </c>
      <c r="M36" s="3">
        <v>0.11592717478014694</v>
      </c>
      <c r="N36" s="17">
        <v>0.05138226250447886</v>
      </c>
      <c r="O36" s="3">
        <v>1.6033333333333333</v>
      </c>
      <c r="P36" s="3"/>
      <c r="Q36" s="3"/>
      <c r="R36" s="3"/>
      <c r="S36" s="3">
        <v>2406.319648815581</v>
      </c>
      <c r="T36" s="3">
        <v>84.0852</v>
      </c>
      <c r="U36" s="3">
        <v>3.63333333333333</v>
      </c>
      <c r="V36" s="3">
        <v>1983.0</v>
      </c>
      <c r="W36" s="3">
        <v>59.233333333333334</v>
      </c>
      <c r="X36" s="3"/>
      <c r="Y36" s="3"/>
      <c r="Z36" s="18">
        <v>15.841467003351564</v>
      </c>
      <c r="AA36" s="21">
        <v>2.8866666666666667</v>
      </c>
      <c r="AB36" s="3"/>
      <c r="AC36" s="3">
        <v>1923.75</v>
      </c>
      <c r="AD36" s="3">
        <v>72.5461189048889</v>
      </c>
      <c r="AE36" s="22">
        <v>48.607082457855824</v>
      </c>
      <c r="AF36" s="22">
        <v>8.55963641616567</v>
      </c>
      <c r="AG36" s="22">
        <v>121.47238465280351</v>
      </c>
      <c r="AH36" s="3">
        <v>1.05866666666666</v>
      </c>
      <c r="AI36" s="3">
        <v>4.586182326972754</v>
      </c>
      <c r="AJ36" s="3">
        <v>5.35</v>
      </c>
      <c r="AK36" s="3">
        <v>7.102658379599801</v>
      </c>
      <c r="AL36" s="18">
        <v>3.95052855333333</v>
      </c>
      <c r="AN36" s="3">
        <v>0.171766666666667</v>
      </c>
      <c r="AO36" s="3"/>
      <c r="AP36" s="3">
        <v>1920.583333333332</v>
      </c>
      <c r="AQ36" s="3">
        <v>5.1924351160420645</v>
      </c>
      <c r="AR36" s="3">
        <v>1.905794754631051</v>
      </c>
      <c r="AS36" s="3">
        <v>0.38329201814313235</v>
      </c>
      <c r="AT36" s="3">
        <v>159.79030301353492</v>
      </c>
      <c r="AU36" s="3">
        <v>120.5</v>
      </c>
      <c r="AV36" s="3">
        <v>7.0</v>
      </c>
      <c r="AW36" s="3">
        <v>6.57</v>
      </c>
      <c r="AY36" s="3"/>
      <c r="AZ36" s="3">
        <v>1923.75</v>
      </c>
      <c r="BA36" s="3">
        <v>973.9942028318777</v>
      </c>
      <c r="BB36" s="3">
        <v>-0.5741727535434458</v>
      </c>
      <c r="BC36" s="3">
        <v>-0.8262352701305826</v>
      </c>
      <c r="BD36" s="3">
        <v>9.565231670440316</v>
      </c>
      <c r="BE36" s="3">
        <v>4.5</v>
      </c>
      <c r="BF36" s="3">
        <v>7.366666666666667</v>
      </c>
      <c r="BG36" s="3">
        <v>38.874971593992534</v>
      </c>
      <c r="BH36" s="3"/>
      <c r="IU36" s="3">
        <v>13.946</v>
      </c>
      <c r="IV36" s="3">
        <v>104542.66666666667</v>
      </c>
    </row>
    <row r="37" ht="15.75" customHeight="1">
      <c r="A37" s="3">
        <v>1952.0</v>
      </c>
      <c r="B37" s="3">
        <v>2513.69</v>
      </c>
      <c r="C37" s="96">
        <v>3.3666666666666667</v>
      </c>
      <c r="D37" s="3">
        <v>0.12082214876509068</v>
      </c>
      <c r="E37" s="3">
        <v>0.45109545794981354</v>
      </c>
      <c r="F37" s="97">
        <v>62225.0</v>
      </c>
      <c r="G37" s="52"/>
      <c r="H37" s="3">
        <v>14.13</v>
      </c>
      <c r="I37" s="52">
        <v>42.069</v>
      </c>
      <c r="J37" s="97">
        <v>60114.333333333336</v>
      </c>
      <c r="K37" s="3">
        <v>48.969</v>
      </c>
      <c r="L37" s="3">
        <v>92012.09147200831</v>
      </c>
      <c r="M37" s="3">
        <v>0.11317922071537732</v>
      </c>
      <c r="N37" s="17">
        <v>0.0479018436653007</v>
      </c>
      <c r="O37" s="3">
        <v>1.61</v>
      </c>
      <c r="P37" s="3"/>
      <c r="Q37" s="3"/>
      <c r="R37" s="3"/>
      <c r="S37" s="3">
        <v>2440.740907426304</v>
      </c>
      <c r="T37" s="3">
        <v>83.508</v>
      </c>
      <c r="U37" s="3">
        <v>3.66666666666666</v>
      </c>
      <c r="V37" s="3">
        <v>2111.0</v>
      </c>
      <c r="W37" s="3">
        <v>59.4</v>
      </c>
      <c r="X37" s="3"/>
      <c r="Y37" s="3"/>
      <c r="Z37" s="18">
        <v>16.055194720421966</v>
      </c>
      <c r="AA37" s="21">
        <v>2.953333333333333</v>
      </c>
      <c r="AB37" s="3"/>
      <c r="AC37" s="3">
        <v>1924.0</v>
      </c>
      <c r="AD37" s="3">
        <v>75.10409148162368</v>
      </c>
      <c r="AE37" s="22">
        <v>50.66609524868967</v>
      </c>
      <c r="AF37" s="22">
        <v>8.703106764583323</v>
      </c>
      <c r="AG37" s="22">
        <v>121.57162230873662</v>
      </c>
      <c r="AH37" s="3">
        <v>1.03866666666666</v>
      </c>
      <c r="AI37" s="3">
        <v>4.616566214842272</v>
      </c>
      <c r="AJ37" s="3">
        <v>5.37333333333333</v>
      </c>
      <c r="AK37" s="3">
        <v>7.583313826985185</v>
      </c>
      <c r="AL37" s="18">
        <v>4.40561847333333</v>
      </c>
      <c r="AN37" s="3">
        <v>0.171866666666667</v>
      </c>
      <c r="AO37" s="3"/>
      <c r="AP37" s="3">
        <v>1920.6666666666652</v>
      </c>
      <c r="AQ37" s="3">
        <v>5.2694203944229905</v>
      </c>
      <c r="AR37" s="3">
        <v>1.9002379221523433</v>
      </c>
      <c r="AS37" s="3">
        <v>0.3694108743705295</v>
      </c>
      <c r="AT37" s="3">
        <v>158.04786748061903</v>
      </c>
      <c r="AU37" s="3">
        <v>117.1</v>
      </c>
      <c r="AV37" s="3">
        <v>7.0</v>
      </c>
      <c r="AW37" s="3">
        <v>6.67</v>
      </c>
      <c r="AY37" s="3"/>
      <c r="AZ37" s="3">
        <v>1924.0</v>
      </c>
      <c r="BA37" s="3">
        <v>1008.3371904148385</v>
      </c>
      <c r="BB37" s="3">
        <v>-0.5326850492896984</v>
      </c>
      <c r="BC37" s="3">
        <v>-0.867564381970982</v>
      </c>
      <c r="BD37" s="3">
        <v>9.573046048762967</v>
      </c>
      <c r="BE37" s="3">
        <v>4.5</v>
      </c>
      <c r="BF37" s="3">
        <v>7.413333333333333</v>
      </c>
      <c r="BG37" s="3">
        <v>39.40368343551333</v>
      </c>
      <c r="BH37" s="3"/>
      <c r="IU37" s="3">
        <v>14.13</v>
      </c>
      <c r="IV37" s="3">
        <v>104746.66666666667</v>
      </c>
    </row>
    <row r="38" ht="15.75" customHeight="1">
      <c r="A38" s="3">
        <v>1952.25</v>
      </c>
      <c r="B38" s="3">
        <v>2540.55</v>
      </c>
      <c r="C38" s="96">
        <v>3.066666666666667</v>
      </c>
      <c r="D38" s="3">
        <v>0.11956427867327121</v>
      </c>
      <c r="E38" s="3">
        <v>0.4560804786838629</v>
      </c>
      <c r="F38" s="97">
        <v>62190.666666666664</v>
      </c>
      <c r="G38" s="52"/>
      <c r="H38" s="3">
        <v>14.147</v>
      </c>
      <c r="I38" s="52">
        <v>42.142</v>
      </c>
      <c r="J38" s="97">
        <v>60276.666666666664</v>
      </c>
      <c r="K38" s="3">
        <v>49.283</v>
      </c>
      <c r="L38" s="3">
        <v>92045.27243897086</v>
      </c>
      <c r="M38" s="3">
        <v>0.10084970125418904</v>
      </c>
      <c r="N38" s="17">
        <v>0.04742377612031623</v>
      </c>
      <c r="O38" s="3">
        <v>1.5666666666666667</v>
      </c>
      <c r="P38" s="3"/>
      <c r="Q38" s="3"/>
      <c r="R38" s="3"/>
      <c r="S38" s="3">
        <v>2475.429196348165</v>
      </c>
      <c r="T38" s="3">
        <v>84.5467</v>
      </c>
      <c r="U38" s="3">
        <v>3.79999999999999</v>
      </c>
      <c r="V38" s="3">
        <v>1914.0</v>
      </c>
      <c r="W38" s="3">
        <v>59.3</v>
      </c>
      <c r="X38" s="3"/>
      <c r="Y38" s="3"/>
      <c r="Z38" s="18">
        <v>16.104393855178742</v>
      </c>
      <c r="AA38" s="21">
        <v>2.9566666666666666</v>
      </c>
      <c r="AB38" s="3"/>
      <c r="AC38" s="3">
        <v>1924.25</v>
      </c>
      <c r="AD38" s="3">
        <v>75.01627040983912</v>
      </c>
      <c r="AE38" s="22">
        <v>51.05191975763706</v>
      </c>
      <c r="AF38" s="22">
        <v>8.788636501694977</v>
      </c>
      <c r="AG38" s="22">
        <v>121.19115565140453</v>
      </c>
      <c r="AH38" s="3">
        <v>1.03133333333333</v>
      </c>
      <c r="AI38" s="3">
        <v>4.4199457969556475</v>
      </c>
      <c r="AJ38" s="3">
        <v>5.28666666666666</v>
      </c>
      <c r="AK38" s="3">
        <v>7.175721577955307</v>
      </c>
      <c r="AL38" s="18">
        <v>4.87269142</v>
      </c>
      <c r="AN38" s="3">
        <v>0.172</v>
      </c>
      <c r="AO38" s="3"/>
      <c r="AP38" s="3">
        <v>1920.7499999999984</v>
      </c>
      <c r="AQ38" s="3">
        <v>5.315606569264349</v>
      </c>
      <c r="AR38" s="3">
        <v>1.9297464999608347</v>
      </c>
      <c r="AS38" s="3">
        <v>0.3503418220682679</v>
      </c>
      <c r="AT38" s="3">
        <v>156.28263565956598</v>
      </c>
      <c r="AU38" s="3">
        <v>116.1</v>
      </c>
      <c r="AV38" s="3">
        <v>7.0</v>
      </c>
      <c r="AW38" s="3">
        <v>6.43</v>
      </c>
      <c r="AY38" s="3"/>
      <c r="AZ38" s="3">
        <v>1924.25</v>
      </c>
      <c r="BA38" s="3">
        <v>1007.158116798002</v>
      </c>
      <c r="BB38" s="3">
        <v>-0.5250988540757406</v>
      </c>
      <c r="BC38" s="3">
        <v>-0.8730941174671434</v>
      </c>
      <c r="BD38" s="3">
        <v>9.543086550308555</v>
      </c>
      <c r="BE38" s="3">
        <v>4.5</v>
      </c>
      <c r="BF38" s="3">
        <v>7.153333333333333</v>
      </c>
      <c r="BG38" s="3">
        <v>39.02158558697022</v>
      </c>
      <c r="BH38" s="3"/>
      <c r="IU38" s="3">
        <v>14.147</v>
      </c>
      <c r="IV38" s="3">
        <v>104863.33333333333</v>
      </c>
    </row>
    <row r="39" ht="15.75" customHeight="1">
      <c r="A39" s="3">
        <v>1952.5</v>
      </c>
      <c r="B39" s="3">
        <v>2546.022</v>
      </c>
      <c r="C39" s="96">
        <v>2.966666666666667</v>
      </c>
      <c r="D39" s="3">
        <v>0.1400023162557961</v>
      </c>
      <c r="E39" s="3">
        <v>0.4682161849402898</v>
      </c>
      <c r="F39" s="97">
        <v>61960.333333333336</v>
      </c>
      <c r="G39" s="52"/>
      <c r="H39" s="3">
        <v>14.201</v>
      </c>
      <c r="I39" s="52">
        <v>42.203</v>
      </c>
      <c r="J39" s="97">
        <v>60107.666666666664</v>
      </c>
      <c r="K39" s="3">
        <v>49.078</v>
      </c>
      <c r="L39" s="3">
        <v>92078.45340593341</v>
      </c>
      <c r="M39" s="3">
        <v>0.12028676025100328</v>
      </c>
      <c r="N39" s="17">
        <v>0.0452079516919639</v>
      </c>
      <c r="O39" s="3">
        <v>1.6466666666666667</v>
      </c>
      <c r="P39" s="3"/>
      <c r="Q39" s="3"/>
      <c r="R39" s="3"/>
      <c r="S39" s="3">
        <v>2511.3737656916805</v>
      </c>
      <c r="T39" s="3">
        <v>82.8574</v>
      </c>
      <c r="U39" s="3">
        <v>3.56666666666666</v>
      </c>
      <c r="V39" s="3">
        <v>1853.0</v>
      </c>
      <c r="W39" s="3">
        <v>59.0</v>
      </c>
      <c r="X39" s="3"/>
      <c r="Y39" s="3"/>
      <c r="Z39" s="18">
        <v>16.108783992209027</v>
      </c>
      <c r="AA39" s="21">
        <v>2.933333333333333</v>
      </c>
      <c r="AB39" s="3"/>
      <c r="AC39" s="3">
        <v>1924.5</v>
      </c>
      <c r="AD39" s="3">
        <v>75.0015027504889</v>
      </c>
      <c r="AE39" s="22">
        <v>51.86768509374734</v>
      </c>
      <c r="AF39" s="22">
        <v>8.644416068284698</v>
      </c>
      <c r="AG39" s="22">
        <v>119.48436735733632</v>
      </c>
      <c r="AH39" s="3">
        <v>0.978333333333333</v>
      </c>
      <c r="AI39" s="3">
        <v>3.9482324983063344</v>
      </c>
      <c r="AJ39" s="3">
        <v>5.12</v>
      </c>
      <c r="AK39" s="3">
        <v>7.7417003553004236</v>
      </c>
      <c r="AL39" s="18">
        <v>5.33741161333333</v>
      </c>
      <c r="AN39" s="13">
        <v>0.1709</v>
      </c>
      <c r="AO39" s="3"/>
      <c r="AP39" s="3">
        <v>1920.8333333333317</v>
      </c>
      <c r="AQ39" s="3">
        <v>5.17338318503807</v>
      </c>
      <c r="AR39" s="3">
        <v>1.887118278157569</v>
      </c>
      <c r="AS39" s="3">
        <v>0.3311822402171362</v>
      </c>
      <c r="AT39" s="3">
        <v>151.97248969338517</v>
      </c>
      <c r="AU39" s="3">
        <v>112.5</v>
      </c>
      <c r="AV39" s="3">
        <v>7.0</v>
      </c>
      <c r="AW39" s="3">
        <v>6.08</v>
      </c>
      <c r="AY39" s="3"/>
      <c r="AZ39" s="3">
        <v>1924.5</v>
      </c>
      <c r="BA39" s="3">
        <v>1006.9598482370694</v>
      </c>
      <c r="BB39" s="3">
        <v>-0.509246045050912</v>
      </c>
      <c r="BC39" s="3">
        <v>-0.9433467227387828</v>
      </c>
      <c r="BD39" s="3">
        <v>9.408687069374505</v>
      </c>
      <c r="BE39" s="3">
        <v>4.06</v>
      </c>
      <c r="BF39" s="3">
        <v>6.94</v>
      </c>
      <c r="BG39" s="3">
        <v>38.93522411309765</v>
      </c>
      <c r="BH39" s="3"/>
      <c r="IU39" s="3">
        <v>14.201</v>
      </c>
      <c r="IV39" s="3">
        <v>105006.66666666667</v>
      </c>
    </row>
    <row r="40" ht="15.75" customHeight="1">
      <c r="A40" s="3">
        <v>1952.75</v>
      </c>
      <c r="B40" s="3">
        <v>2564.401</v>
      </c>
      <c r="C40" s="96">
        <v>3.2333333333333334</v>
      </c>
      <c r="D40" s="3">
        <v>0.15595019359665646</v>
      </c>
      <c r="E40" s="3">
        <v>0.4159506668395808</v>
      </c>
      <c r="F40" s="97">
        <v>62098.666666666664</v>
      </c>
      <c r="G40" s="52"/>
      <c r="H40" s="3">
        <v>14.308</v>
      </c>
      <c r="I40" s="52">
        <v>42.434</v>
      </c>
      <c r="J40" s="97">
        <v>60094.0</v>
      </c>
      <c r="K40" s="3">
        <v>49.432</v>
      </c>
      <c r="L40" s="3">
        <v>92330.33859238002</v>
      </c>
      <c r="M40" s="3">
        <v>0.1122888397843955</v>
      </c>
      <c r="N40" s="17">
        <v>0.04765826156314068</v>
      </c>
      <c r="O40" s="3">
        <v>1.7833333333333332</v>
      </c>
      <c r="P40" s="3"/>
      <c r="Q40" s="3"/>
      <c r="R40" s="3"/>
      <c r="S40" s="3">
        <v>2544.6585756654895</v>
      </c>
      <c r="T40" s="3">
        <v>84.1963</v>
      </c>
      <c r="U40" s="3">
        <v>3.53333333333333</v>
      </c>
      <c r="V40" s="3">
        <v>2005.0</v>
      </c>
      <c r="W40" s="3">
        <v>58.93333333333333</v>
      </c>
      <c r="X40" s="3"/>
      <c r="Y40" s="3"/>
      <c r="Z40" s="18">
        <v>16.186616156069967</v>
      </c>
      <c r="AA40" s="21">
        <v>2.9466666666666668</v>
      </c>
      <c r="AB40" s="3"/>
      <c r="AC40" s="3">
        <v>1924.75</v>
      </c>
      <c r="AD40" s="3">
        <v>74.74637051352093</v>
      </c>
      <c r="AE40" s="22">
        <v>51.28577834365743</v>
      </c>
      <c r="AF40" s="22">
        <v>8.570295312841479</v>
      </c>
      <c r="AG40" s="22">
        <v>119.04797914885069</v>
      </c>
      <c r="AH40" s="3">
        <v>0.908666666666667</v>
      </c>
      <c r="AI40" s="3">
        <v>3.2920073063973683</v>
      </c>
      <c r="AJ40" s="3">
        <v>4.92333333333333</v>
      </c>
      <c r="AK40" s="3">
        <v>7.984853098319936</v>
      </c>
      <c r="AL40" s="18">
        <v>5.50108836666666</v>
      </c>
      <c r="AN40" s="3">
        <v>0.170633333333333</v>
      </c>
      <c r="AO40" s="3"/>
      <c r="AP40" s="3">
        <v>1920.916666666665</v>
      </c>
      <c r="AQ40" s="3">
        <v>5.1487657806555</v>
      </c>
      <c r="AR40" s="3">
        <v>1.891321147410531</v>
      </c>
      <c r="AS40" s="3">
        <v>0.3034691963499736</v>
      </c>
      <c r="AT40" s="3">
        <v>147.8063902990818</v>
      </c>
      <c r="AU40" s="3">
        <v>106.5</v>
      </c>
      <c r="AV40" s="3">
        <v>7.0</v>
      </c>
      <c r="AW40" s="3">
        <v>6.21</v>
      </c>
      <c r="AY40" s="3"/>
      <c r="AZ40" s="3">
        <v>1924.75</v>
      </c>
      <c r="BA40" s="3">
        <v>1003.5344779551922</v>
      </c>
      <c r="BB40" s="3">
        <v>-0.5205285149450205</v>
      </c>
      <c r="BC40" s="3">
        <v>-1.0042878898794854</v>
      </c>
      <c r="BD40" s="3">
        <v>9.374324079594201</v>
      </c>
      <c r="BE40" s="3">
        <v>3.203333333333333</v>
      </c>
      <c r="BF40" s="3">
        <v>6.696666666666666</v>
      </c>
      <c r="BG40" s="3">
        <v>38.005610746435494</v>
      </c>
      <c r="BH40" s="3"/>
      <c r="IU40" s="3">
        <v>14.308</v>
      </c>
      <c r="IV40" s="3">
        <v>105342.66666666667</v>
      </c>
    </row>
    <row r="41" ht="15.75" customHeight="1">
      <c r="A41" s="3">
        <v>1953.0</v>
      </c>
      <c r="B41" s="3">
        <v>2648.621</v>
      </c>
      <c r="C41" s="96">
        <v>2.8333333333333335</v>
      </c>
      <c r="D41" s="3">
        <v>0.17006283559263957</v>
      </c>
      <c r="E41" s="3">
        <v>0.5172713993046972</v>
      </c>
      <c r="F41" s="97">
        <v>62361.0</v>
      </c>
      <c r="G41" s="52"/>
      <c r="H41" s="3">
        <v>14.359</v>
      </c>
      <c r="I41" s="52">
        <v>43.429</v>
      </c>
      <c r="J41" s="97">
        <v>60611.333333333336</v>
      </c>
      <c r="K41" s="3">
        <v>50.758</v>
      </c>
      <c r="L41" s="3">
        <v>92592.20972118745</v>
      </c>
      <c r="M41" s="3">
        <v>0.11254656326082575</v>
      </c>
      <c r="N41" s="17">
        <v>0.032004899437669265</v>
      </c>
      <c r="O41" s="3">
        <v>1.8933333333333333</v>
      </c>
      <c r="P41" s="3"/>
      <c r="Q41" s="3"/>
      <c r="R41" s="3"/>
      <c r="S41" s="3">
        <v>2575.9092869643828</v>
      </c>
      <c r="T41" s="3">
        <v>89.8075</v>
      </c>
      <c r="U41" s="3">
        <v>3.93333333333333</v>
      </c>
      <c r="V41" s="3">
        <v>1750.0</v>
      </c>
      <c r="W41" s="3">
        <v>59.0</v>
      </c>
      <c r="X41" s="3"/>
      <c r="Y41" s="3"/>
      <c r="Z41" s="18">
        <v>16.27261262475857</v>
      </c>
      <c r="AA41" s="21">
        <v>2.986666666666667</v>
      </c>
      <c r="AB41" s="3"/>
      <c r="AC41" s="3">
        <v>1925.0</v>
      </c>
      <c r="AD41" s="3">
        <v>74.7886316524246</v>
      </c>
      <c r="AE41" s="22">
        <v>49.87197479806531</v>
      </c>
      <c r="AF41" s="22">
        <v>8.865539632729842</v>
      </c>
      <c r="AG41" s="22">
        <v>120.22765597714273</v>
      </c>
      <c r="AH41" s="3">
        <v>0.936333333333333</v>
      </c>
      <c r="AI41" s="3">
        <v>3.0910463991343065</v>
      </c>
      <c r="AJ41" s="3">
        <v>4.91</v>
      </c>
      <c r="AK41" s="3">
        <v>8.001654301351513</v>
      </c>
      <c r="AL41" s="18">
        <v>5.4488086</v>
      </c>
      <c r="AN41" s="3">
        <v>0.171166666666667</v>
      </c>
      <c r="AO41" s="3"/>
      <c r="AP41" s="3">
        <v>1920.9999999999982</v>
      </c>
      <c r="AQ41" s="3">
        <v>4.9617598820765085</v>
      </c>
      <c r="AR41" s="3">
        <v>1.7886562615828154</v>
      </c>
      <c r="AS41" s="3">
        <v>0.27150717259293056</v>
      </c>
      <c r="AT41" s="3">
        <v>142.63572056226602</v>
      </c>
      <c r="AU41" s="3">
        <v>97.5</v>
      </c>
      <c r="AV41" s="3">
        <v>7.0</v>
      </c>
      <c r="AW41" s="3">
        <v>6.4</v>
      </c>
      <c r="AY41" s="3"/>
      <c r="AZ41" s="3">
        <v>1925.0</v>
      </c>
      <c r="BA41" s="3">
        <v>1004.101870186763</v>
      </c>
      <c r="BB41" s="3">
        <v>-0.5484827857253713</v>
      </c>
      <c r="BC41" s="3">
        <v>-0.9411502331292037</v>
      </c>
      <c r="BD41" s="3">
        <v>9.467216650947892</v>
      </c>
      <c r="BE41" s="3">
        <v>3.0</v>
      </c>
      <c r="BF41" s="3">
        <v>6.54</v>
      </c>
      <c r="BG41" s="3">
        <v>37.738627414489216</v>
      </c>
      <c r="BH41" s="3"/>
      <c r="IU41" s="3">
        <v>14.359</v>
      </c>
      <c r="IV41" s="3">
        <v>105703.0</v>
      </c>
    </row>
    <row r="42" ht="15.75" customHeight="1">
      <c r="A42" s="3">
        <v>1953.25</v>
      </c>
      <c r="B42" s="3">
        <v>2697.855</v>
      </c>
      <c r="C42" s="96">
        <v>2.7</v>
      </c>
      <c r="D42" s="3">
        <v>0.1777130241647234</v>
      </c>
      <c r="E42" s="3">
        <v>0.566415954813862</v>
      </c>
      <c r="F42" s="97">
        <v>63538.666666666664</v>
      </c>
      <c r="G42" s="52"/>
      <c r="H42" s="3">
        <v>14.373</v>
      </c>
      <c r="I42" s="52">
        <v>43.882</v>
      </c>
      <c r="J42" s="97">
        <v>61831.333333333336</v>
      </c>
      <c r="K42" s="3">
        <v>51.285</v>
      </c>
      <c r="L42" s="3">
        <v>93465.15941462069</v>
      </c>
      <c r="M42" s="3">
        <v>0.13529641735464715</v>
      </c>
      <c r="N42" s="17">
        <v>0.031793254793451964</v>
      </c>
      <c r="O42" s="3">
        <v>1.98</v>
      </c>
      <c r="P42" s="3"/>
      <c r="Q42" s="3"/>
      <c r="R42" s="3"/>
      <c r="S42" s="3">
        <v>2604.046972554721</v>
      </c>
      <c r="T42" s="3">
        <v>91.0258</v>
      </c>
      <c r="U42" s="3">
        <v>4.0</v>
      </c>
      <c r="V42" s="3">
        <v>1707.0</v>
      </c>
      <c r="W42" s="3">
        <v>59.53333333333333</v>
      </c>
      <c r="X42" s="3"/>
      <c r="Y42" s="3"/>
      <c r="Z42" s="18">
        <v>16.285664478752945</v>
      </c>
      <c r="AA42" s="21">
        <v>3.07</v>
      </c>
      <c r="AB42" s="3"/>
      <c r="AC42" s="3">
        <v>1925.25</v>
      </c>
      <c r="AD42" s="3">
        <v>74.70893009931103</v>
      </c>
      <c r="AE42" s="22">
        <v>48.71479555527214</v>
      </c>
      <c r="AF42" s="22">
        <v>9.095958134518664</v>
      </c>
      <c r="AG42" s="22">
        <v>122.08441746196034</v>
      </c>
      <c r="AH42" s="3">
        <v>0.978333333333333</v>
      </c>
      <c r="AI42" s="3">
        <v>3.0940747294422297</v>
      </c>
      <c r="AJ42" s="3">
        <v>4.95666666666666</v>
      </c>
      <c r="AK42" s="3">
        <v>8.181801068337611</v>
      </c>
      <c r="AL42" s="18">
        <v>5.15634799333333</v>
      </c>
      <c r="AN42" s="3">
        <v>0.172833333333333</v>
      </c>
      <c r="AO42" s="3"/>
      <c r="AP42" s="3">
        <v>1921.0833333333314</v>
      </c>
      <c r="AQ42" s="3">
        <v>5.155770967384369</v>
      </c>
      <c r="AR42" s="3">
        <v>1.976381206951422</v>
      </c>
      <c r="AS42" s="3">
        <v>0.23467734733988538</v>
      </c>
      <c r="AT42" s="3">
        <v>139.10656606160757</v>
      </c>
      <c r="AU42" s="3">
        <v>82.6</v>
      </c>
      <c r="AV42" s="3">
        <v>7.0</v>
      </c>
      <c r="AW42" s="3">
        <v>6.23</v>
      </c>
      <c r="AY42" s="3"/>
      <c r="AZ42" s="3">
        <v>1925.25</v>
      </c>
      <c r="BA42" s="3">
        <v>1003.0318081095473</v>
      </c>
      <c r="BB42" s="3">
        <v>-0.5719592093004415</v>
      </c>
      <c r="BC42" s="3">
        <v>-0.9074841795570445</v>
      </c>
      <c r="BD42" s="3">
        <v>9.613425633423988</v>
      </c>
      <c r="BE42" s="3">
        <v>3.18</v>
      </c>
      <c r="BF42" s="3">
        <v>6.386666666666667</v>
      </c>
      <c r="BG42" s="3">
        <v>37.80017663904958</v>
      </c>
      <c r="BH42" s="3"/>
      <c r="IU42" s="3">
        <v>14.373</v>
      </c>
      <c r="IV42" s="3">
        <v>106672.0</v>
      </c>
    </row>
    <row r="43" ht="15.75" customHeight="1">
      <c r="A43" s="3">
        <v>1953.5</v>
      </c>
      <c r="B43" s="3">
        <v>2718.709</v>
      </c>
      <c r="C43" s="96">
        <v>2.566666666666667</v>
      </c>
      <c r="D43" s="3">
        <v>0.18505736060074557</v>
      </c>
      <c r="E43" s="3">
        <v>0.5748559703478923</v>
      </c>
      <c r="F43" s="97">
        <v>62948.333333333336</v>
      </c>
      <c r="G43" s="52"/>
      <c r="H43" s="3">
        <v>14.407</v>
      </c>
      <c r="I43" s="52">
        <v>44.045</v>
      </c>
      <c r="J43" s="97">
        <v>61306.333333333336</v>
      </c>
      <c r="K43" s="3">
        <v>51.376</v>
      </c>
      <c r="L43" s="3">
        <v>93599.22226344337</v>
      </c>
      <c r="M43" s="3">
        <v>0.14665126402403397</v>
      </c>
      <c r="N43" s="17">
        <v>0.031944690634507666</v>
      </c>
      <c r="O43" s="3">
        <v>2.1533333333333333</v>
      </c>
      <c r="P43" s="3">
        <v>2.81</v>
      </c>
      <c r="Q43" s="3">
        <v>2.9966666666666666</v>
      </c>
      <c r="R43" s="21">
        <v>3.1566666666666667</v>
      </c>
      <c r="S43" s="3">
        <v>2630.3051450675157</v>
      </c>
      <c r="T43" s="3">
        <v>91.2838</v>
      </c>
      <c r="U43" s="3">
        <v>3.76666666666666</v>
      </c>
      <c r="V43" s="3">
        <v>1642.0</v>
      </c>
      <c r="W43" s="3">
        <v>58.86666666666667</v>
      </c>
      <c r="X43" s="3"/>
      <c r="Y43" s="3"/>
      <c r="Z43" s="18">
        <v>16.285088777216295</v>
      </c>
      <c r="AA43" s="21">
        <v>3.3233333333333333</v>
      </c>
      <c r="AB43" s="3"/>
      <c r="AC43" s="3">
        <v>1925.5</v>
      </c>
      <c r="AD43" s="3">
        <v>75.02303306510078</v>
      </c>
      <c r="AE43" s="22">
        <v>47.656420069813265</v>
      </c>
      <c r="AF43" s="22">
        <v>9.470106869038709</v>
      </c>
      <c r="AG43" s="22">
        <v>122.24519230643291</v>
      </c>
      <c r="AH43" s="3">
        <v>0.983666666666667</v>
      </c>
      <c r="AI43" s="3">
        <v>3.4319638953556084</v>
      </c>
      <c r="AJ43" s="3">
        <v>4.86333333333333</v>
      </c>
      <c r="AK43" s="3">
        <v>7.918190833047659</v>
      </c>
      <c r="AL43" s="18">
        <v>5.15318239333333</v>
      </c>
      <c r="AN43" s="3">
        <v>0.173933333333333</v>
      </c>
      <c r="AO43" s="3"/>
      <c r="AP43" s="3">
        <v>1921.1666666666647</v>
      </c>
      <c r="AQ43" s="3">
        <v>5.126917021000199</v>
      </c>
      <c r="AR43" s="3">
        <v>1.9833417055399185</v>
      </c>
      <c r="AS43" s="3">
        <v>0.23481742014142487</v>
      </c>
      <c r="AT43" s="3">
        <v>134.94996630706558</v>
      </c>
      <c r="AU43" s="3">
        <v>79.7</v>
      </c>
      <c r="AV43" s="3">
        <v>7.0</v>
      </c>
      <c r="AW43" s="3">
        <v>6.28</v>
      </c>
      <c r="AY43" s="3"/>
      <c r="AZ43" s="3">
        <v>1925.5</v>
      </c>
      <c r="BA43" s="3">
        <v>1007.2489112763287</v>
      </c>
      <c r="BB43" s="3">
        <v>-0.5939246485044136</v>
      </c>
      <c r="BC43" s="3">
        <v>-0.873189012890077</v>
      </c>
      <c r="BD43" s="3">
        <v>9.626085701295008</v>
      </c>
      <c r="BE43" s="3">
        <v>3.5</v>
      </c>
      <c r="BF43" s="3">
        <v>6.296666666666667</v>
      </c>
      <c r="BG43" s="3">
        <v>38.09863741212992</v>
      </c>
      <c r="BH43" s="3"/>
      <c r="IU43" s="3">
        <v>14.407</v>
      </c>
      <c r="IV43" s="3">
        <v>106904.66666666667</v>
      </c>
    </row>
    <row r="44" ht="15.75" customHeight="1">
      <c r="A44" s="3">
        <v>1953.75</v>
      </c>
      <c r="B44" s="3">
        <v>2703.411</v>
      </c>
      <c r="C44" s="96">
        <v>2.7333333333333334</v>
      </c>
      <c r="D44" s="3">
        <v>0.18122777177934565</v>
      </c>
      <c r="E44" s="3">
        <v>0.5745399184689658</v>
      </c>
      <c r="F44" s="97">
        <v>62866.666666666664</v>
      </c>
      <c r="G44" s="52"/>
      <c r="H44" s="3">
        <v>14.461</v>
      </c>
      <c r="I44" s="52">
        <v>43.966</v>
      </c>
      <c r="J44" s="97">
        <v>61151.333333333336</v>
      </c>
      <c r="K44" s="3">
        <v>50.865</v>
      </c>
      <c r="L44" s="3">
        <v>93712.56235976567</v>
      </c>
      <c r="M44" s="3">
        <v>0.15971589660049434</v>
      </c>
      <c r="N44" s="17">
        <v>0.024643451106392544</v>
      </c>
      <c r="O44" s="3">
        <v>1.9566666666666668</v>
      </c>
      <c r="P44" s="3">
        <v>2.7533333333333334</v>
      </c>
      <c r="Q44" s="3">
        <v>2.9166666666666665</v>
      </c>
      <c r="R44" s="21">
        <v>3.0966666666666667</v>
      </c>
      <c r="S44" s="3">
        <v>2653.7955397773208</v>
      </c>
      <c r="T44" s="3">
        <v>89.9562</v>
      </c>
      <c r="U44" s="3">
        <v>3.23333333333333</v>
      </c>
      <c r="V44" s="3">
        <v>1715.0</v>
      </c>
      <c r="W44" s="3">
        <v>58.666666666666664</v>
      </c>
      <c r="X44" s="3"/>
      <c r="Y44" s="3"/>
      <c r="Z44" s="18">
        <v>16.382464268752763</v>
      </c>
      <c r="AA44" s="21">
        <v>3.27</v>
      </c>
      <c r="AB44" s="3"/>
      <c r="AC44" s="3">
        <v>1925.75</v>
      </c>
      <c r="AD44" s="3">
        <v>76.37307660333364</v>
      </c>
      <c r="AE44" s="22">
        <v>47.51496263190042</v>
      </c>
      <c r="AF44" s="22">
        <v>9.723337281772682</v>
      </c>
      <c r="AG44" s="22">
        <v>122.95465418853549</v>
      </c>
      <c r="AH44" s="3">
        <v>0.989666666666667</v>
      </c>
      <c r="AI44" s="3">
        <v>3.570834074430867</v>
      </c>
      <c r="AJ44" s="3">
        <v>4.83</v>
      </c>
      <c r="AK44" s="3">
        <v>8.094959244825805</v>
      </c>
      <c r="AL44" s="18">
        <v>4.46958045666666</v>
      </c>
      <c r="AN44" s="3">
        <v>0.1771</v>
      </c>
      <c r="AO44" s="3"/>
      <c r="AP44" s="3">
        <v>1921.249999999998</v>
      </c>
      <c r="AQ44" s="3">
        <v>5.157847569031552</v>
      </c>
      <c r="AR44" s="3">
        <v>2.043123721038578</v>
      </c>
      <c r="AS44" s="3">
        <v>0.23114802634187248</v>
      </c>
      <c r="AT44" s="3">
        <v>132.64996917880896</v>
      </c>
      <c r="AU44" s="3">
        <v>77.9</v>
      </c>
      <c r="AV44" s="3">
        <v>7.0</v>
      </c>
      <c r="AW44" s="3">
        <v>6.27</v>
      </c>
      <c r="AY44" s="3"/>
      <c r="AZ44" s="3">
        <v>1925.75</v>
      </c>
      <c r="BA44" s="3">
        <v>1025.3744099199348</v>
      </c>
      <c r="BB44" s="3">
        <v>-0.5968973392033923</v>
      </c>
      <c r="BC44" s="3">
        <v>-0.8245012472846338</v>
      </c>
      <c r="BD44" s="3">
        <v>9.681951627390507</v>
      </c>
      <c r="BE44" s="3">
        <v>3.5</v>
      </c>
      <c r="BF44" s="3">
        <v>6.213333333333333</v>
      </c>
      <c r="BG44" s="3">
        <v>38.933747151910275</v>
      </c>
      <c r="BH44" s="3"/>
      <c r="IU44" s="3">
        <v>14.461</v>
      </c>
      <c r="IV44" s="3">
        <v>107139.66666666667</v>
      </c>
    </row>
    <row r="45" ht="15.75" customHeight="1">
      <c r="A45" s="3">
        <v>1954.0</v>
      </c>
      <c r="B45" s="3">
        <v>2662.482</v>
      </c>
      <c r="C45" s="96">
        <v>3.7</v>
      </c>
      <c r="D45" s="3">
        <v>0.17918483184911574</v>
      </c>
      <c r="E45" s="3">
        <v>0.5431561107251972</v>
      </c>
      <c r="F45" s="97">
        <v>62870.333333333336</v>
      </c>
      <c r="G45" s="52"/>
      <c r="H45" s="3">
        <v>14.504</v>
      </c>
      <c r="I45" s="52">
        <v>43.377</v>
      </c>
      <c r="J45" s="97">
        <v>60536.0</v>
      </c>
      <c r="K45" s="3">
        <v>50.061</v>
      </c>
      <c r="L45" s="3">
        <v>93975.67761257886</v>
      </c>
      <c r="M45" s="3">
        <v>0.16526237643819316</v>
      </c>
      <c r="N45" s="17">
        <v>0.017789217076129793</v>
      </c>
      <c r="O45" s="3">
        <v>1.4733333333333334</v>
      </c>
      <c r="P45" s="3">
        <v>2.39</v>
      </c>
      <c r="Q45" s="3">
        <v>2.643333333333333</v>
      </c>
      <c r="R45" s="21">
        <v>2.93</v>
      </c>
      <c r="S45" s="3">
        <v>2674.8021183820933</v>
      </c>
      <c r="T45" s="3">
        <v>84.7477</v>
      </c>
      <c r="U45" s="3">
        <v>2.53333333333333</v>
      </c>
      <c r="V45" s="3">
        <v>2334.0</v>
      </c>
      <c r="W45" s="3">
        <v>58.46666666666667</v>
      </c>
      <c r="X45" s="3"/>
      <c r="Y45" s="3"/>
      <c r="Z45" s="18">
        <v>16.43786004556231</v>
      </c>
      <c r="AA45" s="21">
        <v>3.1333333333333333</v>
      </c>
      <c r="AB45" s="3"/>
      <c r="AC45" s="3">
        <v>1926.0</v>
      </c>
      <c r="AD45" s="3">
        <v>77.72747648261534</v>
      </c>
      <c r="AE45" s="22">
        <v>48.810816721918854</v>
      </c>
      <c r="AF45" s="22">
        <v>9.731852528800628</v>
      </c>
      <c r="AG45" s="22">
        <v>122.89019099735356</v>
      </c>
      <c r="AH45" s="3">
        <v>1.02833333333333</v>
      </c>
      <c r="AI45" s="3">
        <v>3.5585179887802814</v>
      </c>
      <c r="AJ45" s="3">
        <v>4.80333333333333</v>
      </c>
      <c r="AK45" s="3">
        <v>7.95993158300001</v>
      </c>
      <c r="AL45" s="18">
        <v>3.94088916</v>
      </c>
      <c r="AN45" s="3">
        <v>0.178033333333333</v>
      </c>
      <c r="AO45" s="3"/>
      <c r="AP45" s="3">
        <v>1921.3333333333312</v>
      </c>
      <c r="AQ45" s="3">
        <v>5.069538384559</v>
      </c>
      <c r="AR45" s="3">
        <v>2.026761673606394</v>
      </c>
      <c r="AS45" s="3">
        <v>0.23328751775913187</v>
      </c>
      <c r="AT45" s="3">
        <v>129.99292183531804</v>
      </c>
      <c r="AU45" s="3">
        <v>75.7</v>
      </c>
      <c r="AV45" s="3">
        <v>7.0</v>
      </c>
      <c r="AW45" s="3">
        <v>6.24</v>
      </c>
      <c r="AY45" s="3"/>
      <c r="AZ45" s="3">
        <v>1926.0</v>
      </c>
      <c r="BA45" s="3">
        <v>1043.5583961985953</v>
      </c>
      <c r="BB45" s="3">
        <v>-0.5699900609827462</v>
      </c>
      <c r="BC45" s="3">
        <v>-0.797243494730564</v>
      </c>
      <c r="BD45" s="3">
        <v>9.676875532444043</v>
      </c>
      <c r="BE45" s="3">
        <v>3.5</v>
      </c>
      <c r="BF45" s="3">
        <v>6.163333333333333</v>
      </c>
      <c r="BG45" s="3">
        <v>39.33701218240735</v>
      </c>
      <c r="BH45" s="3"/>
      <c r="IU45" s="3">
        <v>14.504</v>
      </c>
      <c r="IV45" s="3">
        <v>107503.33333333333</v>
      </c>
    </row>
    <row r="46" ht="15.75" customHeight="1">
      <c r="A46" s="3">
        <v>1954.25</v>
      </c>
      <c r="B46" s="3">
        <v>2649.755</v>
      </c>
      <c r="C46" s="96">
        <v>5.266666666666667</v>
      </c>
      <c r="D46" s="3">
        <v>0.1889449578518161</v>
      </c>
      <c r="E46" s="3">
        <v>0.5212787822899188</v>
      </c>
      <c r="F46" s="97">
        <v>63629.333333333336</v>
      </c>
      <c r="G46" s="52"/>
      <c r="H46" s="3">
        <v>14.565</v>
      </c>
      <c r="I46" s="52">
        <v>42.872</v>
      </c>
      <c r="J46" s="97">
        <v>60291.0</v>
      </c>
      <c r="K46" s="3">
        <v>49.386</v>
      </c>
      <c r="L46" s="3">
        <v>94242.7868429386</v>
      </c>
      <c r="M46" s="3">
        <v>0.17850615679514367</v>
      </c>
      <c r="N46" s="17">
        <v>0.0191131844570398</v>
      </c>
      <c r="O46" s="3">
        <v>1.06</v>
      </c>
      <c r="P46" s="3">
        <v>2.046666666666667</v>
      </c>
      <c r="Q46" s="3">
        <v>2.44</v>
      </c>
      <c r="R46" s="21">
        <v>2.71</v>
      </c>
      <c r="S46" s="3">
        <v>2694.52453873804</v>
      </c>
      <c r="T46" s="3">
        <v>80.8032</v>
      </c>
      <c r="U46" s="3">
        <v>2.1</v>
      </c>
      <c r="V46" s="3">
        <v>3338.0</v>
      </c>
      <c r="W46" s="3">
        <v>59.0</v>
      </c>
      <c r="X46" s="3"/>
      <c r="Y46" s="3"/>
      <c r="Z46" s="18">
        <v>16.507090988221563</v>
      </c>
      <c r="AA46" s="21">
        <v>2.9566666666666666</v>
      </c>
      <c r="AB46" s="3"/>
      <c r="AC46" s="3">
        <v>1926.25</v>
      </c>
      <c r="AD46" s="3">
        <v>79.45384304368477</v>
      </c>
      <c r="AE46" s="22">
        <v>50.58676757885682</v>
      </c>
      <c r="AF46" s="22">
        <v>10.062910318257195</v>
      </c>
      <c r="AG46" s="22">
        <v>121.82891384632852</v>
      </c>
      <c r="AH46" s="3">
        <v>1.03633333333333</v>
      </c>
      <c r="AI46" s="3">
        <v>3.8888195700168517</v>
      </c>
      <c r="AJ46" s="3">
        <v>4.73</v>
      </c>
      <c r="AK46" s="3">
        <v>7.777265664412994</v>
      </c>
      <c r="AL46" s="18">
        <v>3.20195199</v>
      </c>
      <c r="AN46" s="3">
        <v>0.178766666666667</v>
      </c>
      <c r="AO46" s="3"/>
      <c r="AP46" s="3">
        <v>1921.4166666666645</v>
      </c>
      <c r="AQ46" s="3">
        <v>4.982132913195023</v>
      </c>
      <c r="AR46" s="3">
        <v>1.9783896732642015</v>
      </c>
      <c r="AS46" s="3">
        <v>0.23845949510868303</v>
      </c>
      <c r="AT46" s="3">
        <v>127.70549517319864</v>
      </c>
      <c r="AU46" s="3">
        <v>74.3</v>
      </c>
      <c r="AV46" s="3">
        <v>6.56</v>
      </c>
      <c r="AW46" s="3">
        <v>6.25</v>
      </c>
      <c r="AY46" s="3"/>
      <c r="AZ46" s="3">
        <v>1926.25</v>
      </c>
      <c r="BA46" s="3">
        <v>1066.7363559272048</v>
      </c>
      <c r="BB46" s="3">
        <v>-0.5342519716235135</v>
      </c>
      <c r="BC46" s="3">
        <v>-0.7716496416286218</v>
      </c>
      <c r="BD46" s="3">
        <v>9.593306235232053</v>
      </c>
      <c r="BE46" s="3">
        <v>3.9633333333333334</v>
      </c>
      <c r="BF46" s="3">
        <v>6.053333333333334</v>
      </c>
      <c r="BG46" s="3">
        <v>40.31675833845542</v>
      </c>
      <c r="BH46" s="3"/>
      <c r="IU46" s="3">
        <v>14.565</v>
      </c>
      <c r="IV46" s="3">
        <v>107876.66666666667</v>
      </c>
    </row>
    <row r="47" ht="15.75" customHeight="1">
      <c r="A47" s="3">
        <v>1954.5</v>
      </c>
      <c r="B47" s="3">
        <v>2652.643</v>
      </c>
      <c r="C47" s="96">
        <v>5.8</v>
      </c>
      <c r="D47" s="3">
        <v>0.19352527517043597</v>
      </c>
      <c r="E47" s="3">
        <v>0.5287786309288542</v>
      </c>
      <c r="F47" s="97">
        <v>63650.666666666664</v>
      </c>
      <c r="G47" s="52"/>
      <c r="H47" s="3">
        <v>14.592</v>
      </c>
      <c r="I47" s="52">
        <v>42.512</v>
      </c>
      <c r="J47" s="97">
        <v>59961.666666666664</v>
      </c>
      <c r="K47" s="3">
        <v>49.013</v>
      </c>
      <c r="L47" s="3">
        <v>94438.0034789657</v>
      </c>
      <c r="M47" s="3">
        <v>0.18639159112829395</v>
      </c>
      <c r="N47" s="17">
        <v>0.010540487638229457</v>
      </c>
      <c r="O47" s="3">
        <v>0.79</v>
      </c>
      <c r="P47" s="3">
        <v>1.9033333333333333</v>
      </c>
      <c r="Q47" s="3">
        <v>2.3466666666666667</v>
      </c>
      <c r="R47" s="21">
        <v>2.6333333333333333</v>
      </c>
      <c r="S47" s="3">
        <v>2712.309279977717</v>
      </c>
      <c r="T47" s="3">
        <v>79.6767</v>
      </c>
      <c r="U47" s="3">
        <v>1.9</v>
      </c>
      <c r="V47" s="3">
        <v>3689.0</v>
      </c>
      <c r="W47" s="3">
        <v>58.86666666666667</v>
      </c>
      <c r="X47" s="3"/>
      <c r="Y47" s="3"/>
      <c r="Z47" s="18">
        <v>16.553246349985585</v>
      </c>
      <c r="AA47" s="21">
        <v>2.8766666666666665</v>
      </c>
      <c r="AB47" s="3"/>
      <c r="AC47" s="3">
        <v>1926.5</v>
      </c>
      <c r="AD47" s="3">
        <v>81.36238990442368</v>
      </c>
      <c r="AE47" s="22">
        <v>51.595278490763775</v>
      </c>
      <c r="AF47" s="22">
        <v>9.835069942146708</v>
      </c>
      <c r="AG47" s="22">
        <v>121.36672722361995</v>
      </c>
      <c r="AH47" s="3">
        <v>1.024</v>
      </c>
      <c r="AI47" s="3">
        <v>3.6040543631790256</v>
      </c>
      <c r="AJ47" s="3">
        <v>4.68</v>
      </c>
      <c r="AK47" s="3">
        <v>7.920267276606772</v>
      </c>
      <c r="AL47" s="18">
        <v>2.71452278666666</v>
      </c>
      <c r="AN47" s="3">
        <v>0.1787</v>
      </c>
      <c r="AO47" s="3"/>
      <c r="AP47" s="3">
        <v>1921.4999999999977</v>
      </c>
      <c r="AQ47" s="3">
        <v>5.058025550280366</v>
      </c>
      <c r="AR47" s="3">
        <v>1.999134191040182</v>
      </c>
      <c r="AS47" s="3">
        <v>0.23559239224593156</v>
      </c>
      <c r="AT47" s="3">
        <v>125.20106270562636</v>
      </c>
      <c r="AU47" s="3">
        <v>71.6</v>
      </c>
      <c r="AV47" s="3">
        <v>6.25</v>
      </c>
      <c r="AW47" s="3">
        <v>6.27</v>
      </c>
      <c r="AY47" s="3"/>
      <c r="AZ47" s="3">
        <v>1926.5</v>
      </c>
      <c r="BA47" s="3">
        <v>1092.360243272988</v>
      </c>
      <c r="BB47" s="3">
        <v>-0.5145118372339184</v>
      </c>
      <c r="BC47" s="3">
        <v>-0.7721929111620134</v>
      </c>
      <c r="BD47" s="3">
        <v>9.55691177295306</v>
      </c>
      <c r="BE47" s="3">
        <v>3.6233333333333335</v>
      </c>
      <c r="BF47" s="3">
        <v>5.88</v>
      </c>
      <c r="BG47" s="3">
        <v>40.440998626696455</v>
      </c>
      <c r="BH47" s="3"/>
      <c r="IU47" s="3">
        <v>14.592</v>
      </c>
      <c r="IV47" s="3">
        <v>108177.0</v>
      </c>
    </row>
    <row r="48" ht="15.75" customHeight="1">
      <c r="A48" s="13">
        <v>1954.75</v>
      </c>
      <c r="B48" s="13">
        <v>2682.601</v>
      </c>
      <c r="C48" s="94">
        <v>5.966666666666667</v>
      </c>
      <c r="D48" s="13">
        <v>0.208000846258298</v>
      </c>
      <c r="E48" s="13">
        <v>0.521946637210577</v>
      </c>
      <c r="F48" s="95">
        <v>63739.333333333336</v>
      </c>
      <c r="G48" s="62">
        <v>1.02666666666666</v>
      </c>
      <c r="H48" s="13">
        <v>14.579</v>
      </c>
      <c r="I48" s="62">
        <v>42.413</v>
      </c>
      <c r="J48" s="95">
        <v>59926.0</v>
      </c>
      <c r="K48" s="13">
        <v>48.822</v>
      </c>
      <c r="L48" s="13">
        <v>94587.65282516388</v>
      </c>
      <c r="M48" s="13">
        <v>0.19599504733592957</v>
      </c>
      <c r="N48" s="93">
        <v>0.0066206124643373165</v>
      </c>
      <c r="O48" s="13">
        <v>0.8833333333333333</v>
      </c>
      <c r="P48" s="13">
        <v>1.9033333333333333</v>
      </c>
      <c r="Q48" s="13">
        <v>2.3466666666666667</v>
      </c>
      <c r="R48" s="4">
        <v>2.5833333333333335</v>
      </c>
      <c r="S48" s="13">
        <v>2729.095298935221</v>
      </c>
      <c r="T48" s="13">
        <v>79.1233</v>
      </c>
      <c r="U48" s="13">
        <v>1.83333333333333</v>
      </c>
      <c r="V48" s="13">
        <v>3813.0</v>
      </c>
      <c r="W48" s="13">
        <v>58.766666666666666</v>
      </c>
      <c r="X48" s="13"/>
      <c r="Y48" s="13">
        <v>1.03</v>
      </c>
      <c r="Z48" s="13">
        <v>16.52243071893787</v>
      </c>
      <c r="AA48" s="4">
        <v>2.8833333333333333</v>
      </c>
      <c r="AB48" s="3"/>
      <c r="AC48" s="3">
        <v>1926.75</v>
      </c>
      <c r="AD48" s="3">
        <v>82.3536077333503</v>
      </c>
      <c r="AE48" s="22">
        <v>52.62787672512445</v>
      </c>
      <c r="AF48" s="22">
        <v>9.966715473855624</v>
      </c>
      <c r="AG48" s="22">
        <v>120.25541650452116</v>
      </c>
      <c r="AH48" s="3">
        <v>1.027</v>
      </c>
      <c r="AI48" s="3">
        <v>3.809885621456098</v>
      </c>
      <c r="AJ48" s="3">
        <v>4.69333333333333</v>
      </c>
      <c r="AK48" s="3">
        <v>7.736366581627788</v>
      </c>
      <c r="AL48" s="18">
        <v>2.6538582</v>
      </c>
      <c r="AN48" s="3">
        <v>0.175033333333333</v>
      </c>
      <c r="AO48" s="3"/>
      <c r="AP48" s="3">
        <v>1921.583333333331</v>
      </c>
      <c r="AQ48" s="3">
        <v>5.043239602884522</v>
      </c>
      <c r="AR48" s="3">
        <v>2.01727780391147</v>
      </c>
      <c r="AS48" s="3">
        <v>0.22938265522146778</v>
      </c>
      <c r="AT48" s="3">
        <v>123.09241701356095</v>
      </c>
      <c r="AU48" s="3">
        <v>67.4</v>
      </c>
      <c r="AV48" s="3">
        <v>5.82</v>
      </c>
      <c r="AW48" s="3">
        <v>6.26</v>
      </c>
      <c r="AY48" s="3"/>
      <c r="AZ48" s="3">
        <v>1926.75</v>
      </c>
      <c r="BA48" s="3">
        <v>1105.6681973536724</v>
      </c>
      <c r="BB48" s="3">
        <v>-0.4946960482989491</v>
      </c>
      <c r="BC48" s="3">
        <v>-0.7700778604787408</v>
      </c>
      <c r="BD48" s="3">
        <v>9.469402628249872</v>
      </c>
      <c r="BE48" s="3">
        <v>3.77</v>
      </c>
      <c r="BF48" s="3">
        <v>5.796666666666667</v>
      </c>
      <c r="BG48" s="3">
        <v>41.22882363412847</v>
      </c>
      <c r="BH48" s="3"/>
      <c r="IU48" s="13">
        <v>14.579</v>
      </c>
      <c r="IV48" s="3">
        <v>108443.33333333333</v>
      </c>
    </row>
    <row r="49" ht="15.75" customHeight="1">
      <c r="A49" s="3">
        <v>1955.0</v>
      </c>
      <c r="B49" s="3">
        <v>2735.091</v>
      </c>
      <c r="C49" s="96">
        <v>5.333333333333333</v>
      </c>
      <c r="D49" s="3">
        <v>0.22284651818377305</v>
      </c>
      <c r="E49" s="3">
        <v>0.5434390138402536</v>
      </c>
      <c r="F49" s="86">
        <v>63669.0</v>
      </c>
      <c r="G49" s="52">
        <v>0.986666666666667</v>
      </c>
      <c r="H49" s="3">
        <v>14.598</v>
      </c>
      <c r="I49" s="52">
        <v>42.733</v>
      </c>
      <c r="J49" s="86">
        <v>60247.666666666664</v>
      </c>
      <c r="K49" s="3">
        <v>49.431</v>
      </c>
      <c r="L49" s="3">
        <v>94839.1476003053</v>
      </c>
      <c r="M49" s="3">
        <v>0.2007482164532007</v>
      </c>
      <c r="N49" s="17">
        <v>0.008619379913275882</v>
      </c>
      <c r="O49" s="3">
        <v>1.02</v>
      </c>
      <c r="P49" s="3">
        <v>2.09</v>
      </c>
      <c r="Q49" s="3">
        <v>2.473333333333333</v>
      </c>
      <c r="R49" s="5">
        <v>2.643333333333333</v>
      </c>
      <c r="S49" s="3">
        <v>2746.324560834194</v>
      </c>
      <c r="T49" s="3">
        <v>80.8184</v>
      </c>
      <c r="U49" s="3">
        <v>1.93333333333333</v>
      </c>
      <c r="V49" s="3">
        <v>3421.0</v>
      </c>
      <c r="W49" s="3">
        <v>58.5</v>
      </c>
      <c r="X49" s="3"/>
      <c r="Y49" s="3">
        <v>0.9866666666666667</v>
      </c>
      <c r="Z49" s="3">
        <v>16.500339076677843</v>
      </c>
      <c r="AA49" s="5">
        <v>2.8866666666666667</v>
      </c>
      <c r="AB49" s="3"/>
      <c r="AC49" s="3">
        <v>1927.0</v>
      </c>
      <c r="AD49" s="3">
        <v>82.13818706721904</v>
      </c>
      <c r="AE49" s="22">
        <v>52.49854331120572</v>
      </c>
      <c r="AF49" s="22">
        <v>9.83713245581907</v>
      </c>
      <c r="AG49" s="22">
        <v>119.40032660836339</v>
      </c>
      <c r="AH49" s="3">
        <v>1.001</v>
      </c>
      <c r="AI49" s="3">
        <v>4.0263273358124705</v>
      </c>
      <c r="AJ49" s="3">
        <v>4.62</v>
      </c>
      <c r="AK49" s="3">
        <v>8.088780952527589</v>
      </c>
      <c r="AL49" s="18">
        <v>3.02966702</v>
      </c>
      <c r="AN49" s="3">
        <v>0.175366666666667</v>
      </c>
      <c r="AO49" s="3"/>
      <c r="AP49" s="3">
        <v>1921.6666666666642</v>
      </c>
      <c r="AQ49" s="3">
        <v>5.055939095365913</v>
      </c>
      <c r="AR49" s="3">
        <v>2.0582194060428565</v>
      </c>
      <c r="AS49" s="3">
        <v>0.23194931524457751</v>
      </c>
      <c r="AT49" s="3">
        <v>121.62827365253771</v>
      </c>
      <c r="AU49" s="3">
        <v>68.5</v>
      </c>
      <c r="AV49" s="3">
        <v>5.5</v>
      </c>
      <c r="AW49" s="3">
        <v>6.22</v>
      </c>
      <c r="AY49" s="3"/>
      <c r="AZ49" s="3">
        <v>1927.0</v>
      </c>
      <c r="BA49" s="3">
        <v>1102.7759891535738</v>
      </c>
      <c r="BB49" s="3">
        <v>-0.4971565806584666</v>
      </c>
      <c r="BC49" s="3">
        <v>-0.7827588793418707</v>
      </c>
      <c r="BD49" s="3">
        <v>9.402069357571275</v>
      </c>
      <c r="BE49" s="3">
        <v>4.0</v>
      </c>
      <c r="BF49" s="3">
        <v>5.753333333333333</v>
      </c>
      <c r="BG49" s="3">
        <v>40.64043391638115</v>
      </c>
      <c r="BH49" s="3"/>
      <c r="IU49" s="3">
        <v>14.598</v>
      </c>
      <c r="IV49" s="3">
        <v>108786.0</v>
      </c>
    </row>
    <row r="50" ht="15.75" customHeight="1">
      <c r="A50" s="3">
        <v>1955.25</v>
      </c>
      <c r="B50" s="3">
        <v>2813.212</v>
      </c>
      <c r="C50" s="96">
        <v>4.733333333333333</v>
      </c>
      <c r="D50" s="3">
        <v>0.23352369893932823</v>
      </c>
      <c r="E50" s="3">
        <v>0.5855724076330047</v>
      </c>
      <c r="F50" s="86">
        <v>63829.333333333336</v>
      </c>
      <c r="G50" s="52">
        <v>1.34333333333333</v>
      </c>
      <c r="H50" s="3">
        <v>14.653</v>
      </c>
      <c r="I50" s="52">
        <v>43.217</v>
      </c>
      <c r="J50" s="86">
        <v>60814.666666666664</v>
      </c>
      <c r="K50" s="3">
        <v>50.23</v>
      </c>
      <c r="L50" s="3">
        <v>95012.75981328858</v>
      </c>
      <c r="M50" s="3">
        <v>0.19672389482788538</v>
      </c>
      <c r="N50" s="17">
        <v>0.004179854692596963</v>
      </c>
      <c r="O50" s="3">
        <v>1.2233333333333334</v>
      </c>
      <c r="P50" s="3">
        <v>2.393333333333333</v>
      </c>
      <c r="Q50" s="3">
        <v>2.6466666666666665</v>
      </c>
      <c r="R50" s="5">
        <v>2.8066666666666666</v>
      </c>
      <c r="S50" s="3">
        <v>2763.0007152354247</v>
      </c>
      <c r="T50" s="3">
        <v>84.4645</v>
      </c>
      <c r="U50" s="3">
        <v>2.3</v>
      </c>
      <c r="V50" s="3">
        <v>3015.0</v>
      </c>
      <c r="W50" s="3">
        <v>58.5</v>
      </c>
      <c r="X50" s="3"/>
      <c r="Y50" s="3">
        <v>1.3433333333333333</v>
      </c>
      <c r="Z50" s="3">
        <v>16.53435972862465</v>
      </c>
      <c r="AA50" s="5">
        <v>2.96</v>
      </c>
      <c r="AB50" s="3"/>
      <c r="AC50" s="3">
        <v>1927.25</v>
      </c>
      <c r="AD50" s="3">
        <v>81.83344699286239</v>
      </c>
      <c r="AE50" s="22">
        <v>51.83589523937087</v>
      </c>
      <c r="AF50" s="22">
        <v>9.55655718281931</v>
      </c>
      <c r="AG50" s="22">
        <v>117.75062045255054</v>
      </c>
      <c r="AH50" s="3">
        <v>0.985333333333334</v>
      </c>
      <c r="AI50" s="3">
        <v>3.9383730501406795</v>
      </c>
      <c r="AJ50" s="3">
        <v>4.45333333333333</v>
      </c>
      <c r="AK50" s="3">
        <v>8.329594510940051</v>
      </c>
      <c r="AL50" s="18">
        <v>3.23423637</v>
      </c>
      <c r="AN50" s="3">
        <v>0.174266666666667</v>
      </c>
      <c r="AO50" s="3"/>
      <c r="AP50" s="3">
        <v>1921.7499999999975</v>
      </c>
      <c r="AQ50" s="3">
        <v>5.024708407235624</v>
      </c>
      <c r="AR50" s="3">
        <v>2.06067277485474</v>
      </c>
      <c r="AS50" s="3">
        <v>0.23636010967705529</v>
      </c>
      <c r="AT50" s="3">
        <v>120.6050896865105</v>
      </c>
      <c r="AU50" s="3">
        <v>69.1</v>
      </c>
      <c r="AV50" s="3">
        <v>5.35</v>
      </c>
      <c r="AW50" s="3">
        <v>6.12</v>
      </c>
      <c r="AY50" s="3"/>
      <c r="AZ50" s="3">
        <v>1927.25</v>
      </c>
      <c r="BA50" s="3">
        <v>1098.6845908779053</v>
      </c>
      <c r="BB50" s="3">
        <v>-0.5098591358481652</v>
      </c>
      <c r="BC50" s="3">
        <v>-0.8263178815266967</v>
      </c>
      <c r="BD50" s="3">
        <v>9.272164757331444</v>
      </c>
      <c r="BE50" s="3">
        <v>4.0</v>
      </c>
      <c r="BF50" s="3">
        <v>5.58</v>
      </c>
      <c r="BG50" s="3">
        <v>41.38019863903056</v>
      </c>
      <c r="BH50" s="3"/>
      <c r="IU50" s="3">
        <v>14.653</v>
      </c>
      <c r="IV50" s="3">
        <v>109130.33333333333</v>
      </c>
    </row>
    <row r="51" ht="15.75" customHeight="1">
      <c r="A51" s="3">
        <v>1955.5</v>
      </c>
      <c r="B51" s="3">
        <v>2858.988</v>
      </c>
      <c r="C51" s="96">
        <v>4.4</v>
      </c>
      <c r="D51" s="3">
        <v>0.24770202499362495</v>
      </c>
      <c r="E51" s="3">
        <v>0.6338392226636884</v>
      </c>
      <c r="F51" s="86">
        <v>64475.666666666664</v>
      </c>
      <c r="G51" s="52">
        <v>1.5</v>
      </c>
      <c r="H51" s="3">
        <v>14.735</v>
      </c>
      <c r="I51" s="52">
        <v>43.712</v>
      </c>
      <c r="J51" s="86">
        <v>61643.333333333336</v>
      </c>
      <c r="K51" s="3">
        <v>50.886</v>
      </c>
      <c r="L51" s="3">
        <v>95372.09298068185</v>
      </c>
      <c r="M51" s="3">
        <v>0.20009168117583792</v>
      </c>
      <c r="N51" s="17">
        <v>0.010529114891200453</v>
      </c>
      <c r="O51" s="3">
        <v>1.4833333333333334</v>
      </c>
      <c r="P51" s="3">
        <v>2.566666666666667</v>
      </c>
      <c r="Q51" s="3">
        <v>2.763333333333333</v>
      </c>
      <c r="R51" s="5">
        <v>2.86</v>
      </c>
      <c r="S51" s="3">
        <v>2780.799015774358</v>
      </c>
      <c r="T51" s="3">
        <v>87.4043</v>
      </c>
      <c r="U51" s="3">
        <v>2.63333333333333</v>
      </c>
      <c r="V51" s="3">
        <v>2832.0</v>
      </c>
      <c r="W51" s="3">
        <v>58.86666666666667</v>
      </c>
      <c r="X51" s="3"/>
      <c r="Y51" s="3">
        <v>1.5</v>
      </c>
      <c r="Z51" s="3">
        <v>16.526529309549616</v>
      </c>
      <c r="AA51" s="5">
        <v>3.033333333333333</v>
      </c>
      <c r="AB51" s="3"/>
      <c r="AC51" s="3">
        <v>1927.5</v>
      </c>
      <c r="AD51" s="3">
        <v>81.59132232945984</v>
      </c>
      <c r="AE51" s="22">
        <v>52.554399451738576</v>
      </c>
      <c r="AF51" s="22">
        <v>9.08468121257903</v>
      </c>
      <c r="AG51" s="22">
        <v>117.22970921223227</v>
      </c>
      <c r="AH51" s="3">
        <v>0.97</v>
      </c>
      <c r="AI51" s="3">
        <v>4.032598236040767</v>
      </c>
      <c r="AJ51" s="3">
        <v>4.33333333333333</v>
      </c>
      <c r="AK51" s="3">
        <v>8.276668635062798</v>
      </c>
      <c r="AL51" s="18">
        <v>3.81007200666666</v>
      </c>
      <c r="AN51" s="3">
        <v>0.1749</v>
      </c>
      <c r="AO51" s="3"/>
      <c r="AP51" s="3">
        <v>1921.8333333333308</v>
      </c>
      <c r="AQ51" s="3">
        <v>5.040298468021635</v>
      </c>
      <c r="AR51" s="3">
        <v>2.0354180378981805</v>
      </c>
      <c r="AS51" s="3">
        <v>0.24314634972828192</v>
      </c>
      <c r="AT51" s="3">
        <v>120.34270010188368</v>
      </c>
      <c r="AU51" s="3">
        <v>70.3</v>
      </c>
      <c r="AV51" s="3">
        <v>5.0</v>
      </c>
      <c r="AW51" s="3">
        <v>5.83</v>
      </c>
      <c r="AY51" s="3"/>
      <c r="AZ51" s="3">
        <v>1927.5</v>
      </c>
      <c r="BA51" s="3">
        <v>1095.4338584875773</v>
      </c>
      <c r="BB51" s="3">
        <v>-0.49609319025116694</v>
      </c>
      <c r="BC51" s="3">
        <v>-0.8642340460054154</v>
      </c>
      <c r="BD51" s="3">
        <v>9.231146078825853</v>
      </c>
      <c r="BE51" s="3">
        <v>4.0</v>
      </c>
      <c r="BF51" s="3">
        <v>5.51</v>
      </c>
      <c r="BG51" s="3">
        <v>41.43032623656114</v>
      </c>
      <c r="BH51" s="3"/>
      <c r="IU51" s="3">
        <v>14.735</v>
      </c>
      <c r="IV51" s="3">
        <v>109533.66666666667</v>
      </c>
    </row>
    <row r="52" ht="15.75" customHeight="1">
      <c r="A52" s="3">
        <v>1955.75</v>
      </c>
      <c r="B52" s="3">
        <v>2897.598</v>
      </c>
      <c r="C52" s="96">
        <v>4.1</v>
      </c>
      <c r="D52" s="3">
        <v>0.2560146119828898</v>
      </c>
      <c r="E52" s="3">
        <v>0.6488826582232894</v>
      </c>
      <c r="F52" s="86">
        <v>65451.333333333336</v>
      </c>
      <c r="G52" s="52">
        <v>1.94</v>
      </c>
      <c r="H52" s="3">
        <v>14.836</v>
      </c>
      <c r="I52" s="52">
        <v>44.159</v>
      </c>
      <c r="J52" s="86">
        <v>62753.333333333336</v>
      </c>
      <c r="K52" s="3">
        <v>51.416</v>
      </c>
      <c r="L52" s="3">
        <v>95612.79602849245</v>
      </c>
      <c r="M52" s="3">
        <v>0.20397838340848465</v>
      </c>
      <c r="N52" s="17">
        <v>0.02194231187814155</v>
      </c>
      <c r="O52" s="3">
        <v>1.8566666666666667</v>
      </c>
      <c r="P52" s="3">
        <v>2.81</v>
      </c>
      <c r="Q52" s="3">
        <v>2.9466666666666668</v>
      </c>
      <c r="R52" s="5">
        <v>2.9833333333333334</v>
      </c>
      <c r="S52" s="3">
        <v>2798.3327976648065</v>
      </c>
      <c r="T52" s="3">
        <v>87.483</v>
      </c>
      <c r="U52" s="3">
        <v>2.93333333333333</v>
      </c>
      <c r="V52" s="3">
        <v>2698.0</v>
      </c>
      <c r="W52" s="3">
        <v>59.56666666666667</v>
      </c>
      <c r="X52" s="3"/>
      <c r="Y52" s="3">
        <v>1.94</v>
      </c>
      <c r="Z52" s="3">
        <v>16.566228517638088</v>
      </c>
      <c r="AA52" s="5">
        <v>3.1</v>
      </c>
      <c r="AB52" s="3"/>
      <c r="AC52" s="3">
        <v>1927.75</v>
      </c>
      <c r="AD52" s="3">
        <v>81.97040263604353</v>
      </c>
      <c r="AE52" s="22">
        <v>52.7848374679448</v>
      </c>
      <c r="AF52" s="22">
        <v>9.061293250619908</v>
      </c>
      <c r="AG52" s="22">
        <v>117.17532780080118</v>
      </c>
      <c r="AH52" s="3">
        <v>0.952666666666667</v>
      </c>
      <c r="AI52" s="3">
        <v>3.7009015807045493</v>
      </c>
      <c r="AJ52" s="3">
        <v>4.32666666666666</v>
      </c>
      <c r="AK52" s="3">
        <v>8.619834565021332</v>
      </c>
      <c r="AL52" s="18">
        <v>4.20890205666666</v>
      </c>
      <c r="AN52" s="3">
        <v>0.1723</v>
      </c>
      <c r="AO52" s="3"/>
      <c r="AP52" s="3">
        <v>1921.916666666664</v>
      </c>
      <c r="AQ52" s="3">
        <v>5.03976833752675</v>
      </c>
      <c r="AR52" s="3">
        <v>2.0270572406600804</v>
      </c>
      <c r="AS52" s="3">
        <v>0.22735274824597332</v>
      </c>
      <c r="AT52" s="3">
        <v>119.86993427251342</v>
      </c>
      <c r="AU52" s="3">
        <v>71.6</v>
      </c>
      <c r="AV52" s="3">
        <v>4.53</v>
      </c>
      <c r="AW52" s="3">
        <v>5.64</v>
      </c>
      <c r="AY52" s="3"/>
      <c r="AZ52" s="3">
        <v>1927.75</v>
      </c>
      <c r="BA52" s="3">
        <v>1100.5233384844921</v>
      </c>
      <c r="BB52" s="3">
        <v>-0.49171802311433765</v>
      </c>
      <c r="BC52" s="3">
        <v>-0.8810738448076023</v>
      </c>
      <c r="BD52" s="3">
        <v>9.226863864391762</v>
      </c>
      <c r="BE52" s="3">
        <v>3.6866666666666665</v>
      </c>
      <c r="BF52" s="3">
        <v>5.483333333333333</v>
      </c>
      <c r="BG52" s="3">
        <v>41.76812683957889</v>
      </c>
      <c r="BH52" s="3"/>
      <c r="IU52" s="3">
        <v>14.836</v>
      </c>
      <c r="IV52" s="3">
        <v>109883.66666666667</v>
      </c>
    </row>
    <row r="53" ht="15.75" customHeight="1">
      <c r="A53" s="3">
        <v>1956.0</v>
      </c>
      <c r="B53" s="3">
        <v>2914.993</v>
      </c>
      <c r="C53" s="96">
        <v>4.233333333333333</v>
      </c>
      <c r="D53" s="3">
        <v>0.27621731930040927</v>
      </c>
      <c r="E53" s="3">
        <v>0.6375647030163524</v>
      </c>
      <c r="F53" s="86">
        <v>66101.0</v>
      </c>
      <c r="G53" s="52">
        <v>2.35666666666666</v>
      </c>
      <c r="H53" s="3">
        <v>14.935</v>
      </c>
      <c r="I53" s="52">
        <v>44.594</v>
      </c>
      <c r="J53" s="86">
        <v>63310.666666666664</v>
      </c>
      <c r="K53" s="3">
        <v>52.037</v>
      </c>
      <c r="L53" s="3">
        <v>95810.5638176774</v>
      </c>
      <c r="M53" s="3">
        <v>0.18978058269505427</v>
      </c>
      <c r="N53" s="17">
        <v>0.031026155604464534</v>
      </c>
      <c r="O53" s="3">
        <v>2.336666666666667</v>
      </c>
      <c r="P53" s="3">
        <v>2.8333333333333335</v>
      </c>
      <c r="Q53" s="3">
        <v>2.91</v>
      </c>
      <c r="R53" s="5">
        <v>2.9466666666666668</v>
      </c>
      <c r="S53" s="3">
        <v>2816.519739410116</v>
      </c>
      <c r="T53" s="3">
        <v>88.5527</v>
      </c>
      <c r="U53" s="3">
        <v>3.03333333333333</v>
      </c>
      <c r="V53" s="3">
        <v>2790.0</v>
      </c>
      <c r="W53" s="3">
        <v>59.96666666666667</v>
      </c>
      <c r="X53" s="3"/>
      <c r="Y53" s="3">
        <v>2.356666666666667</v>
      </c>
      <c r="Z53" s="3">
        <v>16.59685749457849</v>
      </c>
      <c r="AA53" s="5">
        <v>3.1166666666666667</v>
      </c>
      <c r="AB53" s="3"/>
      <c r="AC53" s="3">
        <v>1928.0</v>
      </c>
      <c r="AD53" s="3">
        <v>82.54885938382823</v>
      </c>
      <c r="AE53" s="22">
        <v>53.62178691513549</v>
      </c>
      <c r="AF53" s="22">
        <v>9.021568820259173</v>
      </c>
      <c r="AG53" s="22">
        <v>117.68096232640617</v>
      </c>
      <c r="AH53" s="3">
        <v>0.932333333333333</v>
      </c>
      <c r="AI53" s="3">
        <v>3.48182044942967</v>
      </c>
      <c r="AJ53" s="3">
        <v>4.23</v>
      </c>
      <c r="AK53" s="3">
        <v>8.592239175969429</v>
      </c>
      <c r="AL53" s="18">
        <v>4.34678956666666</v>
      </c>
      <c r="AN53" s="3">
        <v>0.172366666666667</v>
      </c>
      <c r="AO53" s="3"/>
      <c r="AP53" s="3">
        <v>1921.9999999999973</v>
      </c>
      <c r="AQ53" s="3">
        <v>4.974594052084667</v>
      </c>
      <c r="AR53" s="3">
        <v>2.0049053406701227</v>
      </c>
      <c r="AS53" s="3">
        <v>0.22754375808883487</v>
      </c>
      <c r="AT53" s="3">
        <v>118.7736011188943</v>
      </c>
      <c r="AU53" s="3">
        <v>72.1</v>
      </c>
      <c r="AV53" s="3">
        <v>4.5</v>
      </c>
      <c r="AW53" s="3">
        <v>5.47</v>
      </c>
      <c r="AY53" s="3"/>
      <c r="AZ53" s="3">
        <v>1928.0</v>
      </c>
      <c r="BA53" s="3">
        <v>1108.2896191268783</v>
      </c>
      <c r="BB53" s="3">
        <v>-0.47598654563130527</v>
      </c>
      <c r="BC53" s="3">
        <v>-0.8997023330390965</v>
      </c>
      <c r="BD53" s="3">
        <v>9.266679591989512</v>
      </c>
      <c r="BE53" s="3">
        <v>3.5</v>
      </c>
      <c r="BF53" s="3">
        <v>5.35</v>
      </c>
      <c r="BG53" s="3">
        <v>41.37285240699519</v>
      </c>
      <c r="BH53" s="3"/>
      <c r="IU53" s="3">
        <v>14.935</v>
      </c>
      <c r="IV53" s="3">
        <v>110186.0</v>
      </c>
    </row>
    <row r="54" ht="15.75" customHeight="1">
      <c r="A54" s="3">
        <v>1956.25</v>
      </c>
      <c r="B54" s="3">
        <v>2903.671</v>
      </c>
      <c r="C54" s="96">
        <v>4.033333333333333</v>
      </c>
      <c r="D54" s="3">
        <v>0.2865527147362372</v>
      </c>
      <c r="E54" s="3">
        <v>0.6106167726619658</v>
      </c>
      <c r="F54" s="86">
        <v>66239.33333333333</v>
      </c>
      <c r="G54" s="52">
        <v>2.48333333333333</v>
      </c>
      <c r="H54" s="3">
        <v>15.082</v>
      </c>
      <c r="I54" s="52">
        <v>45.021</v>
      </c>
      <c r="J54" s="86">
        <v>63560.666666666664</v>
      </c>
      <c r="K54" s="3">
        <v>52.352</v>
      </c>
      <c r="L54" s="3">
        <v>96014.32257318217</v>
      </c>
      <c r="M54" s="3">
        <v>0.19510130471673826</v>
      </c>
      <c r="N54" s="17">
        <v>0.04116457577919774</v>
      </c>
      <c r="O54" s="3">
        <v>2.3266666666666667</v>
      </c>
      <c r="P54" s="3">
        <v>2.836666666666667</v>
      </c>
      <c r="Q54" s="3">
        <v>2.9</v>
      </c>
      <c r="R54" s="5">
        <v>2.9466666666666668</v>
      </c>
      <c r="S54" s="3">
        <v>2835.001431010419</v>
      </c>
      <c r="T54" s="3">
        <v>87.5453</v>
      </c>
      <c r="U54" s="3">
        <v>3.2</v>
      </c>
      <c r="V54" s="3">
        <v>2679.0</v>
      </c>
      <c r="W54" s="3">
        <v>59.96666666666667</v>
      </c>
      <c r="X54" s="3"/>
      <c r="Y54" s="3">
        <v>2.4833333333333334</v>
      </c>
      <c r="Z54" s="3">
        <v>16.658021394538135</v>
      </c>
      <c r="AA54" s="5">
        <v>3.0966666666666667</v>
      </c>
      <c r="AB54" s="3"/>
      <c r="AC54" s="3">
        <v>1928.25</v>
      </c>
      <c r="AD54" s="3">
        <v>82.78705373863168</v>
      </c>
      <c r="AE54" s="22">
        <v>53.9053383721076</v>
      </c>
      <c r="AF54" s="22">
        <v>8.913848498539982</v>
      </c>
      <c r="AG54" s="22">
        <v>118.07693880947409</v>
      </c>
      <c r="AH54" s="3">
        <v>0.943333333333333</v>
      </c>
      <c r="AI54" s="3">
        <v>3.7801063450546573</v>
      </c>
      <c r="AJ54" s="3">
        <v>4.18</v>
      </c>
      <c r="AK54" s="3">
        <v>8.650357857039578</v>
      </c>
      <c r="AL54" s="18">
        <v>4.68308880666666</v>
      </c>
      <c r="AN54" s="3">
        <v>0.172</v>
      </c>
      <c r="AO54" s="3"/>
      <c r="AP54" s="3">
        <v>1922.0833333333305</v>
      </c>
      <c r="AQ54" s="3">
        <v>5.028695600222399</v>
      </c>
      <c r="AR54" s="3">
        <v>2.0133119799735715</v>
      </c>
      <c r="AS54" s="3">
        <v>0.23283177339526773</v>
      </c>
      <c r="AT54" s="3">
        <v>117.05733267440858</v>
      </c>
      <c r="AU54" s="3">
        <v>72.0</v>
      </c>
      <c r="AV54" s="3">
        <v>4.5</v>
      </c>
      <c r="AW54" s="3">
        <v>5.45</v>
      </c>
      <c r="AY54" s="3"/>
      <c r="AZ54" s="3">
        <v>1928.25</v>
      </c>
      <c r="BA54" s="3">
        <v>1111.4875837351574</v>
      </c>
      <c r="BB54" s="3">
        <v>-0.47071248825314926</v>
      </c>
      <c r="BC54" s="3">
        <v>-0.8709835633292704</v>
      </c>
      <c r="BD54" s="3">
        <v>9.297860397465723</v>
      </c>
      <c r="BE54" s="3">
        <v>3.8233333333333333</v>
      </c>
      <c r="BF54" s="3">
        <v>5.333333333333333</v>
      </c>
      <c r="BG54" s="3">
        <v>41.633573336870306</v>
      </c>
      <c r="BH54" s="3"/>
      <c r="IU54" s="3">
        <v>15.082</v>
      </c>
      <c r="IV54" s="3">
        <v>110483.33333333333</v>
      </c>
    </row>
    <row r="55" ht="15.75" customHeight="1">
      <c r="A55" s="3">
        <v>1956.5</v>
      </c>
      <c r="B55" s="3">
        <v>2927.665</v>
      </c>
      <c r="C55" s="96">
        <v>4.2</v>
      </c>
      <c r="D55" s="3">
        <v>0.288403902654838</v>
      </c>
      <c r="E55" s="3">
        <v>0.6196848067208025</v>
      </c>
      <c r="F55" s="86">
        <v>66562.66666666667</v>
      </c>
      <c r="G55" s="52">
        <v>2.69333333333333</v>
      </c>
      <c r="H55" s="3">
        <v>15.224</v>
      </c>
      <c r="I55" s="52">
        <v>45.296</v>
      </c>
      <c r="J55" s="86">
        <v>63765.0</v>
      </c>
      <c r="K55" s="3">
        <v>52.468</v>
      </c>
      <c r="L55" s="3">
        <v>96249.0346546729</v>
      </c>
      <c r="M55" s="3">
        <v>0.2112536829307436</v>
      </c>
      <c r="N55" s="17">
        <v>0.04287006580762076</v>
      </c>
      <c r="O55" s="3">
        <v>2.566666666666667</v>
      </c>
      <c r="P55" s="3">
        <v>3.0833333333333335</v>
      </c>
      <c r="Q55" s="3">
        <v>3.0833333333333335</v>
      </c>
      <c r="R55" s="5">
        <v>3.066666666666667</v>
      </c>
      <c r="S55" s="3">
        <v>2853.3033085656407</v>
      </c>
      <c r="T55" s="3">
        <v>86.4917</v>
      </c>
      <c r="U55" s="3">
        <v>3.1</v>
      </c>
      <c r="V55" s="3">
        <v>2798.0</v>
      </c>
      <c r="W55" s="3">
        <v>60.06666666666667</v>
      </c>
      <c r="X55" s="3"/>
      <c r="Y55" s="3">
        <v>2.6933333333333334</v>
      </c>
      <c r="Z55" s="3">
        <v>16.790152850444287</v>
      </c>
      <c r="AA55" s="5">
        <v>3.26</v>
      </c>
      <c r="AB55" s="3"/>
      <c r="AC55" s="3">
        <v>1928.5</v>
      </c>
      <c r="AD55" s="3">
        <v>83.01047801081369</v>
      </c>
      <c r="AE55" s="22">
        <v>54.20405299869071</v>
      </c>
      <c r="AF55" s="22">
        <v>8.967912582970062</v>
      </c>
      <c r="AG55" s="22">
        <v>119.19445574319495</v>
      </c>
      <c r="AH55" s="3">
        <v>0.969333333333333</v>
      </c>
      <c r="AI55" s="3">
        <v>4.315411183920996</v>
      </c>
      <c r="AJ55" s="3">
        <v>4.24333333333333</v>
      </c>
      <c r="AK55" s="3">
        <v>8.58054087283041</v>
      </c>
      <c r="AL55" s="18">
        <v>5.00335859</v>
      </c>
      <c r="AN55" s="3">
        <v>0.172066666666667</v>
      </c>
      <c r="AO55" s="3"/>
      <c r="AP55" s="3">
        <v>1922.1666666666638</v>
      </c>
      <c r="AQ55" s="3">
        <v>5.004472698682972</v>
      </c>
      <c r="AR55" s="3">
        <v>1.9723696249004241</v>
      </c>
      <c r="AS55" s="3">
        <v>0.2396480773199387</v>
      </c>
      <c r="AT55" s="3">
        <v>117.14757505795268</v>
      </c>
      <c r="AU55" s="3">
        <v>73.4</v>
      </c>
      <c r="AV55" s="3">
        <v>4.5</v>
      </c>
      <c r="AW55" s="3">
        <v>5.5</v>
      </c>
      <c r="AY55" s="3"/>
      <c r="AZ55" s="3">
        <v>1928.5</v>
      </c>
      <c r="BA55" s="3">
        <v>1114.4872472479983</v>
      </c>
      <c r="BB55" s="3">
        <v>-0.4651863191944283</v>
      </c>
      <c r="BC55" s="3">
        <v>-0.8273861962917224</v>
      </c>
      <c r="BD55" s="3">
        <v>9.385858244854928</v>
      </c>
      <c r="BE55" s="3">
        <v>4.243333333333333</v>
      </c>
      <c r="BF55" s="3">
        <v>5.433333333333334</v>
      </c>
      <c r="BG55" s="3">
        <v>41.647965157481686</v>
      </c>
      <c r="BH55" s="3"/>
      <c r="IU55" s="3">
        <v>15.224</v>
      </c>
      <c r="IV55" s="3">
        <v>110787.66666666667</v>
      </c>
    </row>
    <row r="56" ht="15.75" customHeight="1">
      <c r="A56" s="3">
        <v>1956.75</v>
      </c>
      <c r="B56" s="3">
        <v>2925.035</v>
      </c>
      <c r="C56" s="96">
        <v>4.133333333333333</v>
      </c>
      <c r="D56" s="3">
        <v>0.2928351719721651</v>
      </c>
      <c r="E56" s="3">
        <v>0.6236880315955591</v>
      </c>
      <c r="F56" s="86">
        <v>66713.0</v>
      </c>
      <c r="G56" s="52">
        <v>2.81</v>
      </c>
      <c r="H56" s="3">
        <v>15.392</v>
      </c>
      <c r="I56" s="52">
        <v>45.1</v>
      </c>
      <c r="J56" s="86">
        <v>63950.333333333336</v>
      </c>
      <c r="K56" s="3">
        <v>52.258</v>
      </c>
      <c r="L56" s="3">
        <v>96431.81304612552</v>
      </c>
      <c r="M56" s="3">
        <v>0.20590088724490693</v>
      </c>
      <c r="N56" s="17">
        <v>0.05065022624410587</v>
      </c>
      <c r="O56" s="3">
        <v>2.5833333333333335</v>
      </c>
      <c r="P56" s="3">
        <v>3.3333333333333335</v>
      </c>
      <c r="Q56" s="3">
        <v>3.2733333333333334</v>
      </c>
      <c r="R56" s="5">
        <v>3.1933333333333334</v>
      </c>
      <c r="S56" s="3">
        <v>2872.488724797911</v>
      </c>
      <c r="T56" s="3">
        <v>84.154</v>
      </c>
      <c r="U56" s="3">
        <v>2.9</v>
      </c>
      <c r="V56" s="3">
        <v>2763.0</v>
      </c>
      <c r="W56" s="3">
        <v>60.03333333333333</v>
      </c>
      <c r="X56" s="3"/>
      <c r="Y56" s="3">
        <v>2.81</v>
      </c>
      <c r="Z56" s="3">
        <v>16.943874624270983</v>
      </c>
      <c r="AA56" s="5">
        <v>3.4233333333333333</v>
      </c>
      <c r="AB56" s="3"/>
      <c r="AC56" s="3">
        <v>1928.75</v>
      </c>
      <c r="AD56" s="3">
        <v>83.95701975730245</v>
      </c>
      <c r="AE56" s="22">
        <v>54.94606076810942</v>
      </c>
      <c r="AF56" s="22">
        <v>9.100771132569367</v>
      </c>
      <c r="AG56" s="22">
        <v>119.40964747178673</v>
      </c>
      <c r="AH56" s="3">
        <v>1.00333333333333</v>
      </c>
      <c r="AI56" s="3">
        <v>4.950591829886488</v>
      </c>
      <c r="AJ56" s="3">
        <v>4.45333333333333</v>
      </c>
      <c r="AK56" s="3">
        <v>8.718404221605155</v>
      </c>
      <c r="AL56" s="18">
        <v>4.95683015333333</v>
      </c>
      <c r="AN56" s="3">
        <v>0.1715</v>
      </c>
      <c r="AO56" s="3"/>
      <c r="AP56" s="3">
        <v>1922.249999999997</v>
      </c>
      <c r="AQ56" s="3">
        <v>4.962004627817557</v>
      </c>
      <c r="AR56" s="3">
        <v>1.8777519555051778</v>
      </c>
      <c r="AS56" s="3">
        <v>0.2462776410686877</v>
      </c>
      <c r="AT56" s="3">
        <v>115.94630102150857</v>
      </c>
      <c r="AU56" s="3">
        <v>75.6</v>
      </c>
      <c r="AV56" s="3">
        <v>4.5</v>
      </c>
      <c r="AW56" s="3">
        <v>5.41</v>
      </c>
      <c r="AY56" s="3"/>
      <c r="AZ56" s="3">
        <v>1928.75</v>
      </c>
      <c r="BA56" s="3">
        <v>1127.1953863977587</v>
      </c>
      <c r="BB56" s="3">
        <v>-0.45159001270645405</v>
      </c>
      <c r="BC56" s="3">
        <v>-0.7828468502975456</v>
      </c>
      <c r="BD56" s="3">
        <v>9.402803320424375</v>
      </c>
      <c r="BE56" s="3">
        <v>4.9366666666666665</v>
      </c>
      <c r="BF56" s="3">
        <v>5.593333333333334</v>
      </c>
      <c r="BG56" s="3">
        <v>41.218896357218355</v>
      </c>
      <c r="BH56" s="3"/>
      <c r="IU56" s="3">
        <v>15.392</v>
      </c>
      <c r="IV56" s="3">
        <v>111113.33333333333</v>
      </c>
    </row>
    <row r="57" ht="15.75" customHeight="1">
      <c r="A57" s="3">
        <v>1957.0</v>
      </c>
      <c r="B57" s="3">
        <v>2973.179</v>
      </c>
      <c r="C57" s="96">
        <v>4.133333333333333</v>
      </c>
      <c r="D57" s="3">
        <v>0.3027334589946052</v>
      </c>
      <c r="E57" s="3">
        <v>0.6446822004814641</v>
      </c>
      <c r="F57" s="86">
        <v>66634.33333333333</v>
      </c>
      <c r="G57" s="52">
        <v>2.92666666666666</v>
      </c>
      <c r="H57" s="3">
        <v>15.487</v>
      </c>
      <c r="I57" s="52">
        <v>45.268</v>
      </c>
      <c r="J57" s="86">
        <v>63893.666666666664</v>
      </c>
      <c r="K57" s="3">
        <v>52.545</v>
      </c>
      <c r="L57" s="3">
        <v>96658.5241920961</v>
      </c>
      <c r="M57" s="3">
        <v>0.21312147039735438</v>
      </c>
      <c r="N57" s="17">
        <v>0.05739687346887312</v>
      </c>
      <c r="O57" s="3">
        <v>3.033333333333333</v>
      </c>
      <c r="P57" s="3">
        <v>3.5533333333333332</v>
      </c>
      <c r="Q57" s="3">
        <v>3.473333333333333</v>
      </c>
      <c r="R57" s="5">
        <v>3.36</v>
      </c>
      <c r="S57" s="3">
        <v>2892.541413832182</v>
      </c>
      <c r="T57" s="3">
        <v>86.3631</v>
      </c>
      <c r="U57" s="3">
        <v>2.96666666666666</v>
      </c>
      <c r="V57" s="3">
        <v>2741.0</v>
      </c>
      <c r="W57" s="3">
        <v>59.8</v>
      </c>
      <c r="X57" s="3"/>
      <c r="Y57" s="3">
        <v>2.9266666666666667</v>
      </c>
      <c r="Z57" s="3">
        <v>17.014551243706233</v>
      </c>
      <c r="AA57" s="5">
        <v>3.6766666666666667</v>
      </c>
      <c r="AB57" s="3"/>
      <c r="AC57" s="3">
        <v>1929.0</v>
      </c>
      <c r="AD57" s="3">
        <v>86.37108543726458</v>
      </c>
      <c r="AE57" s="22">
        <v>55.7763463129015</v>
      </c>
      <c r="AF57" s="22">
        <v>9.41041310334652</v>
      </c>
      <c r="AG57" s="22">
        <v>118.99228268933298</v>
      </c>
      <c r="AH57" s="3">
        <v>1.02966666666666</v>
      </c>
      <c r="AI57" s="3">
        <v>4.933103948696884</v>
      </c>
      <c r="AJ57" s="3">
        <v>4.43333333333333</v>
      </c>
      <c r="AK57" s="3">
        <v>8.891318431406361</v>
      </c>
      <c r="AL57" s="18">
        <v>4.31672245333333</v>
      </c>
      <c r="AN57" s="3">
        <v>0.1708</v>
      </c>
      <c r="AO57" s="3"/>
      <c r="AP57" s="3">
        <v>1922.3333333333303</v>
      </c>
      <c r="AQ57" s="3">
        <v>5.2214328300748445</v>
      </c>
      <c r="AR57" s="3">
        <v>2.1533946644732773</v>
      </c>
      <c r="AS57" s="3">
        <v>0.21179489233206417</v>
      </c>
      <c r="AT57" s="3">
        <v>115.56038889813446</v>
      </c>
      <c r="AU57" s="3">
        <v>78.1</v>
      </c>
      <c r="AV57" s="3">
        <v>4.5</v>
      </c>
      <c r="AW57" s="3">
        <v>5.28</v>
      </c>
      <c r="AY57" s="3"/>
      <c r="AZ57" s="3">
        <v>1929.0</v>
      </c>
      <c r="BA57" s="3">
        <v>1159.6062998005991</v>
      </c>
      <c r="BB57" s="3">
        <v>-0.4365921251046103</v>
      </c>
      <c r="BC57" s="3">
        <v>-0.7315972007767375</v>
      </c>
      <c r="BD57" s="3">
        <v>9.369938312903008</v>
      </c>
      <c r="BE57" s="3">
        <v>5.0</v>
      </c>
      <c r="BF57" s="3">
        <v>5.576666666666667</v>
      </c>
      <c r="BG57" s="3">
        <v>41.34846402840315</v>
      </c>
      <c r="BH57" s="3"/>
      <c r="IU57" s="3">
        <v>15.487</v>
      </c>
      <c r="IV57" s="3">
        <v>111431.0</v>
      </c>
    </row>
    <row r="58" ht="15.75" customHeight="1">
      <c r="A58" s="3">
        <v>1957.25</v>
      </c>
      <c r="B58" s="3">
        <v>2992.219</v>
      </c>
      <c r="C58" s="96">
        <v>3.933333333333333</v>
      </c>
      <c r="D58" s="3">
        <v>0.307982922261219</v>
      </c>
      <c r="E58" s="3">
        <v>0.6586299207022848</v>
      </c>
      <c r="F58" s="86">
        <v>66740.0</v>
      </c>
      <c r="G58" s="52">
        <v>2.93333333333333</v>
      </c>
      <c r="H58" s="3">
        <v>15.664</v>
      </c>
      <c r="I58" s="52">
        <v>45.465</v>
      </c>
      <c r="J58" s="86">
        <v>64097.666666666664</v>
      </c>
      <c r="K58" s="3">
        <v>52.594</v>
      </c>
      <c r="L58" s="3">
        <v>96831.31763968228</v>
      </c>
      <c r="M58" s="3">
        <v>0.22272005429860084</v>
      </c>
      <c r="N58" s="17">
        <v>0.059983404801915996</v>
      </c>
      <c r="O58" s="3">
        <v>3.0966666666666667</v>
      </c>
      <c r="P58" s="3">
        <v>3.44</v>
      </c>
      <c r="Q58" s="3">
        <v>3.4033333333333333</v>
      </c>
      <c r="R58" s="5">
        <v>3.3433333333333333</v>
      </c>
      <c r="S58" s="3">
        <v>2914.1036234585467</v>
      </c>
      <c r="T58" s="3">
        <v>86.521</v>
      </c>
      <c r="U58" s="3">
        <v>2.93333333333333</v>
      </c>
      <c r="V58" s="3">
        <v>2642.0</v>
      </c>
      <c r="W58" s="3">
        <v>59.733333333333334</v>
      </c>
      <c r="X58" s="3"/>
      <c r="Y58" s="3">
        <v>2.933333333333333</v>
      </c>
      <c r="Z58" s="3">
        <v>17.171194249687925</v>
      </c>
      <c r="AA58" s="5">
        <v>3.7</v>
      </c>
      <c r="AB58" s="3"/>
      <c r="AC58" s="3">
        <v>1929.25</v>
      </c>
      <c r="AD58" s="3">
        <v>87.71750702383798</v>
      </c>
      <c r="AE58" s="22">
        <v>55.68612800973825</v>
      </c>
      <c r="AF58" s="22">
        <v>10.273397629987148</v>
      </c>
      <c r="AG58" s="22">
        <v>119.08196057685915</v>
      </c>
      <c r="AH58" s="3">
        <v>1.06</v>
      </c>
      <c r="AI58" s="3">
        <v>4.963082193907135</v>
      </c>
      <c r="AJ58" s="3">
        <v>4.62666666666666</v>
      </c>
      <c r="AK58" s="3">
        <v>8.969019170157969</v>
      </c>
      <c r="AL58" s="18">
        <v>3.57975269333333</v>
      </c>
      <c r="AN58" s="3">
        <v>0.171033333333333</v>
      </c>
      <c r="AO58" s="3"/>
      <c r="AP58" s="3">
        <v>1922.4166666666636</v>
      </c>
      <c r="AQ58" s="3">
        <v>5.32437828122272</v>
      </c>
      <c r="AR58" s="3">
        <v>2.1552681761457912</v>
      </c>
      <c r="AS58" s="3">
        <v>0.23228988765162223</v>
      </c>
      <c r="AT58" s="3">
        <v>116.28513318812362</v>
      </c>
      <c r="AU58" s="3">
        <v>81.4</v>
      </c>
      <c r="AV58" s="3">
        <v>4.5</v>
      </c>
      <c r="AW58" s="3">
        <v>5.26</v>
      </c>
      <c r="AY58" s="3"/>
      <c r="AZ58" s="3">
        <v>1929.25</v>
      </c>
      <c r="BA58" s="3">
        <v>1177.6831706199673</v>
      </c>
      <c r="BB58" s="3">
        <v>-0.438210935801453</v>
      </c>
      <c r="BC58" s="3">
        <v>-0.7097046051439628</v>
      </c>
      <c r="BD58" s="3">
        <v>9.376999916018441</v>
      </c>
      <c r="BE58" s="3">
        <v>5.0</v>
      </c>
      <c r="BF58" s="3">
        <v>5.693333333333333</v>
      </c>
      <c r="BG58" s="3">
        <v>42.20064028459633</v>
      </c>
      <c r="BH58" s="3"/>
      <c r="IU58" s="3">
        <v>15.664</v>
      </c>
      <c r="IV58" s="3">
        <v>111720.33333333333</v>
      </c>
    </row>
    <row r="59" ht="15.75" customHeight="1">
      <c r="A59" s="3">
        <v>1957.5</v>
      </c>
      <c r="B59" s="3">
        <v>2985.663</v>
      </c>
      <c r="C59" s="96">
        <v>4.1</v>
      </c>
      <c r="D59" s="3">
        <v>0.3136302754515945</v>
      </c>
      <c r="E59" s="3">
        <v>0.6445710436917366</v>
      </c>
      <c r="F59" s="86">
        <v>66798.0</v>
      </c>
      <c r="G59" s="52">
        <v>3.0</v>
      </c>
      <c r="H59" s="3">
        <v>15.774</v>
      </c>
      <c r="I59" s="52">
        <v>45.672</v>
      </c>
      <c r="J59" s="86">
        <v>64076.0</v>
      </c>
      <c r="K59" s="3">
        <v>52.482</v>
      </c>
      <c r="L59" s="3">
        <v>97045.04935712086</v>
      </c>
      <c r="M59" s="3">
        <v>0.23752817213888097</v>
      </c>
      <c r="N59" s="17">
        <v>0.0636096968929386</v>
      </c>
      <c r="O59" s="3">
        <v>3.14</v>
      </c>
      <c r="P59" s="3">
        <v>3.6666666666666665</v>
      </c>
      <c r="Q59" s="3">
        <v>3.6266666666666665</v>
      </c>
      <c r="R59" s="5">
        <v>3.513333333333333</v>
      </c>
      <c r="S59" s="3">
        <v>2936.8961630925323</v>
      </c>
      <c r="T59" s="3">
        <v>84.5961</v>
      </c>
      <c r="U59" s="3">
        <v>2.63333333333333</v>
      </c>
      <c r="V59" s="3">
        <v>2722.0</v>
      </c>
      <c r="W59" s="3">
        <v>59.6</v>
      </c>
      <c r="X59" s="3"/>
      <c r="Y59" s="3">
        <v>3.0</v>
      </c>
      <c r="Z59" s="3">
        <v>17.259359645432422</v>
      </c>
      <c r="AA59" s="5">
        <v>3.7733333333333334</v>
      </c>
      <c r="AB59" s="3"/>
      <c r="AC59" s="3">
        <v>1929.5</v>
      </c>
      <c r="AD59" s="3">
        <v>88.23152878126625</v>
      </c>
      <c r="AE59" s="22">
        <v>55.418918984337346</v>
      </c>
      <c r="AF59" s="22">
        <v>10.207077418703257</v>
      </c>
      <c r="AG59" s="22">
        <v>118.9821266178003</v>
      </c>
      <c r="AH59" s="3">
        <v>1.08266666666666</v>
      </c>
      <c r="AI59" s="3">
        <v>5.097135824176459</v>
      </c>
      <c r="AJ59" s="3">
        <v>4.65666666666666</v>
      </c>
      <c r="AK59" s="3">
        <v>8.96386486859863</v>
      </c>
      <c r="AL59" s="18">
        <v>2.99688460333333</v>
      </c>
      <c r="AN59" s="3">
        <v>0.1708</v>
      </c>
      <c r="AO59" s="3"/>
      <c r="AP59" s="3">
        <v>1922.4999999999968</v>
      </c>
      <c r="AQ59" s="3">
        <v>5.351520414356629</v>
      </c>
      <c r="AR59" s="3">
        <v>2.146763647321485</v>
      </c>
      <c r="AS59" s="3">
        <v>0.24900177890892922</v>
      </c>
      <c r="AT59" s="3">
        <v>116.17663101046467</v>
      </c>
      <c r="AU59" s="3">
        <v>84.2</v>
      </c>
      <c r="AV59" s="3">
        <v>4.35</v>
      </c>
      <c r="AW59" s="3">
        <v>5.24</v>
      </c>
      <c r="AY59" s="3"/>
      <c r="AZ59" s="3">
        <v>1929.5</v>
      </c>
      <c r="BA59" s="3">
        <v>1184.5843559545124</v>
      </c>
      <c r="BB59" s="3">
        <v>-0.443020970049556</v>
      </c>
      <c r="BC59" s="3">
        <v>-0.6904955227126364</v>
      </c>
      <c r="BD59" s="3">
        <v>9.36913858235232</v>
      </c>
      <c r="BE59" s="3">
        <v>5.0</v>
      </c>
      <c r="BF59" s="3">
        <v>5.846666666666667</v>
      </c>
      <c r="BG59" s="3">
        <v>42.30564527339772</v>
      </c>
      <c r="BH59" s="3"/>
      <c r="IU59" s="3">
        <v>15.774</v>
      </c>
      <c r="IV59" s="3">
        <v>112045.33333333333</v>
      </c>
    </row>
    <row r="60" ht="15.75" customHeight="1">
      <c r="A60" s="3">
        <v>1957.75</v>
      </c>
      <c r="B60" s="3">
        <v>3014.919</v>
      </c>
      <c r="C60" s="96">
        <v>4.233333333333333</v>
      </c>
      <c r="D60" s="3">
        <v>0.32507380311872097</v>
      </c>
      <c r="E60" s="3">
        <v>0.657127638104727</v>
      </c>
      <c r="F60" s="86">
        <v>67035.33333333333</v>
      </c>
      <c r="G60" s="52">
        <v>3.23333333333333</v>
      </c>
      <c r="H60" s="3">
        <v>15.896</v>
      </c>
      <c r="I60" s="52">
        <v>45.561</v>
      </c>
      <c r="J60" s="86">
        <v>64206.666666666664</v>
      </c>
      <c r="K60" s="3">
        <v>52.228</v>
      </c>
      <c r="L60" s="3">
        <v>97336.50587460458</v>
      </c>
      <c r="M60" s="3">
        <v>0.24841834900187737</v>
      </c>
      <c r="N60" s="17">
        <v>0.058023028716445046</v>
      </c>
      <c r="O60" s="3">
        <v>3.3533333333333335</v>
      </c>
      <c r="P60" s="3">
        <v>4.01</v>
      </c>
      <c r="Q60" s="3">
        <v>3.9266666666666667</v>
      </c>
      <c r="R60" s="5">
        <v>3.7333333333333334</v>
      </c>
      <c r="S60" s="3">
        <v>2960.60314577669</v>
      </c>
      <c r="T60" s="3">
        <v>83.8886</v>
      </c>
      <c r="U60" s="3">
        <v>2.43333333333333</v>
      </c>
      <c r="V60" s="3">
        <v>2829.0</v>
      </c>
      <c r="W60" s="3">
        <v>59.63333333333333</v>
      </c>
      <c r="X60" s="3"/>
      <c r="Y60" s="3">
        <v>3.2333333333333334</v>
      </c>
      <c r="Z60" s="3">
        <v>17.429028385592627</v>
      </c>
      <c r="AA60" s="5">
        <v>4.07</v>
      </c>
      <c r="AB60" s="3"/>
      <c r="AC60" s="3">
        <v>1929.75</v>
      </c>
      <c r="AD60" s="3">
        <v>87.86910399164091</v>
      </c>
      <c r="AE60" s="22">
        <v>55.45478458674309</v>
      </c>
      <c r="AF60" s="22">
        <v>9.93877595356452</v>
      </c>
      <c r="AG60" s="22">
        <v>118.9762001064184</v>
      </c>
      <c r="AH60" s="3">
        <v>1.081</v>
      </c>
      <c r="AI60" s="3">
        <v>5.616778730903897</v>
      </c>
      <c r="AJ60" s="3">
        <v>4.68333333333333</v>
      </c>
      <c r="AK60" s="3">
        <v>9.252046441174844</v>
      </c>
      <c r="AL60" s="18">
        <v>2.62354962</v>
      </c>
      <c r="AN60" s="3">
        <v>0.1727</v>
      </c>
      <c r="AO60" s="3"/>
      <c r="AP60" s="3">
        <v>1922.58333333333</v>
      </c>
      <c r="AQ60" s="3">
        <v>5.440956243226841</v>
      </c>
      <c r="AR60" s="3">
        <v>2.2054602004347705</v>
      </c>
      <c r="AS60" s="3">
        <v>0.25313518805170054</v>
      </c>
      <c r="AT60" s="3">
        <v>116.84079058961747</v>
      </c>
      <c r="AU60" s="3">
        <v>85.3</v>
      </c>
      <c r="AV60" s="3">
        <v>4.0</v>
      </c>
      <c r="AW60" s="3">
        <v>5.14</v>
      </c>
      <c r="AY60" s="3"/>
      <c r="AZ60" s="3">
        <v>1929.75</v>
      </c>
      <c r="BA60" s="3">
        <v>1179.718490634819</v>
      </c>
      <c r="BB60" s="3">
        <v>-0.442374006838234</v>
      </c>
      <c r="BC60" s="3">
        <v>-0.6882515182695128</v>
      </c>
      <c r="BD60" s="3">
        <v>9.368671904641767</v>
      </c>
      <c r="BE60" s="3">
        <v>5.58</v>
      </c>
      <c r="BF60" s="3">
        <v>6.036666666666667</v>
      </c>
      <c r="BG60" s="3">
        <v>42.748044448112566</v>
      </c>
      <c r="BH60" s="3"/>
      <c r="IU60" s="3">
        <v>15.896</v>
      </c>
      <c r="IV60" s="3">
        <v>112430.66666666667</v>
      </c>
    </row>
    <row r="61" ht="15.75" customHeight="1">
      <c r="A61" s="3">
        <v>1958.0</v>
      </c>
      <c r="B61" s="3">
        <v>2983.727</v>
      </c>
      <c r="C61" s="96">
        <v>4.933333333333334</v>
      </c>
      <c r="D61" s="3">
        <v>0.3248293365143812</v>
      </c>
      <c r="E61" s="3">
        <v>0.6417005827736145</v>
      </c>
      <c r="F61" s="86">
        <v>67195.66666666667</v>
      </c>
      <c r="G61" s="52">
        <v>3.25333333333333</v>
      </c>
      <c r="H61" s="3">
        <v>15.989</v>
      </c>
      <c r="I61" s="52">
        <v>45.019</v>
      </c>
      <c r="J61" s="86">
        <v>63879.0</v>
      </c>
      <c r="K61" s="3">
        <v>51.144</v>
      </c>
      <c r="L61" s="3">
        <v>97690.8675384468</v>
      </c>
      <c r="M61" s="3">
        <v>0.27055444196512857</v>
      </c>
      <c r="N61" s="17">
        <v>0.05792991421348759</v>
      </c>
      <c r="O61" s="3">
        <v>3.31</v>
      </c>
      <c r="P61" s="3">
        <v>3.6266666666666665</v>
      </c>
      <c r="Q61" s="3">
        <v>3.6333333333333333</v>
      </c>
      <c r="R61" s="5">
        <v>3.5833333333333335</v>
      </c>
      <c r="S61" s="3">
        <v>2985.3348621316386</v>
      </c>
      <c r="T61" s="3">
        <v>79.4514</v>
      </c>
      <c r="U61" s="3">
        <v>1.9</v>
      </c>
      <c r="V61" s="3">
        <v>3317.0</v>
      </c>
      <c r="W61" s="3">
        <v>59.53333333333333</v>
      </c>
      <c r="X61" s="3"/>
      <c r="Y61" s="3">
        <v>3.2533333333333334</v>
      </c>
      <c r="Z61" s="3">
        <v>17.521183933067853</v>
      </c>
      <c r="AA61" s="5">
        <v>3.9966666666666666</v>
      </c>
      <c r="AB61" s="3"/>
      <c r="AC61" s="3">
        <v>1930.0</v>
      </c>
      <c r="AD61" s="3">
        <v>86.15191320350641</v>
      </c>
      <c r="AE61" s="22">
        <v>55.44016841918231</v>
      </c>
      <c r="AF61" s="22">
        <v>9.58074899774514</v>
      </c>
      <c r="AG61" s="22">
        <v>118.01673937748997</v>
      </c>
      <c r="AH61" s="3">
        <v>1.00033333333333</v>
      </c>
      <c r="AI61" s="3">
        <v>4.966215222998065</v>
      </c>
      <c r="AJ61" s="3">
        <v>4.44</v>
      </c>
      <c r="AK61" s="3">
        <v>9.615069520068559</v>
      </c>
      <c r="AL61" s="18">
        <v>2.35981308666666</v>
      </c>
      <c r="AN61" s="3">
        <v>0.171333333333333</v>
      </c>
      <c r="AO61" s="3"/>
      <c r="AP61" s="3">
        <v>1922.6666666666633</v>
      </c>
      <c r="AQ61" s="3">
        <v>5.4425625082767</v>
      </c>
      <c r="AR61" s="3">
        <v>2.17146905701261</v>
      </c>
      <c r="AS61" s="3">
        <v>0.27568789916871067</v>
      </c>
      <c r="AT61" s="3">
        <v>116.71684311333397</v>
      </c>
      <c r="AU61" s="3">
        <v>86.5</v>
      </c>
      <c r="AV61" s="3">
        <v>4.0</v>
      </c>
      <c r="AW61" s="3">
        <v>5.12</v>
      </c>
      <c r="AY61" s="3"/>
      <c r="AZ61" s="3">
        <v>1930.0</v>
      </c>
      <c r="BA61" s="3">
        <v>1156.663723570132</v>
      </c>
      <c r="BB61" s="3">
        <v>-0.4426376106768082</v>
      </c>
      <c r="BC61" s="3">
        <v>-0.7383147052711654</v>
      </c>
      <c r="BD61" s="3">
        <v>9.293120048332026</v>
      </c>
      <c r="BE61" s="3">
        <v>5.076666666666667</v>
      </c>
      <c r="BF61" s="3">
        <v>6.03</v>
      </c>
      <c r="BG61" s="3">
        <v>42.6144900105759</v>
      </c>
      <c r="BH61" s="3"/>
      <c r="IU61" s="3">
        <v>15.989</v>
      </c>
      <c r="IV61" s="3">
        <v>112865.66666666667</v>
      </c>
    </row>
    <row r="62" ht="15.75" customHeight="1">
      <c r="A62" s="3">
        <v>1958.25</v>
      </c>
      <c r="B62" s="3">
        <v>2906.274</v>
      </c>
      <c r="C62" s="96">
        <v>6.3</v>
      </c>
      <c r="D62" s="3">
        <v>0.3190568123702924</v>
      </c>
      <c r="E62" s="3">
        <v>0.5949377641143363</v>
      </c>
      <c r="F62" s="86">
        <v>67173.0</v>
      </c>
      <c r="G62" s="52">
        <v>1.86333333333333</v>
      </c>
      <c r="H62" s="3">
        <v>16.123</v>
      </c>
      <c r="I62" s="52">
        <v>44.077</v>
      </c>
      <c r="J62" s="86">
        <v>62949.666666666664</v>
      </c>
      <c r="K62" s="3">
        <v>49.989</v>
      </c>
      <c r="L62" s="3">
        <v>97952.37022282553</v>
      </c>
      <c r="M62" s="3">
        <v>0.273957884938401</v>
      </c>
      <c r="N62" s="17">
        <v>0.04779528780058284</v>
      </c>
      <c r="O62" s="3">
        <v>1.7566666666666666</v>
      </c>
      <c r="P62" s="3">
        <v>2.7666666666666666</v>
      </c>
      <c r="Q62" s="3">
        <v>3.04</v>
      </c>
      <c r="R62" s="5">
        <v>3.29</v>
      </c>
      <c r="S62" s="3">
        <v>3010.168061315051</v>
      </c>
      <c r="T62" s="3">
        <v>74.0657</v>
      </c>
      <c r="U62" s="3">
        <v>1.7</v>
      </c>
      <c r="V62" s="3">
        <v>4223.0</v>
      </c>
      <c r="W62" s="3">
        <v>59.3</v>
      </c>
      <c r="X62" s="3"/>
      <c r="Y62" s="3">
        <v>1.8633333333333333</v>
      </c>
      <c r="Z62" s="3">
        <v>17.74280959304117</v>
      </c>
      <c r="AA62" s="5">
        <v>3.606666666666667</v>
      </c>
      <c r="AB62" s="3"/>
      <c r="AC62" s="3">
        <v>1930.25</v>
      </c>
      <c r="AD62" s="3">
        <v>82.90071403210028</v>
      </c>
      <c r="AE62" s="22">
        <v>54.22969540092994</v>
      </c>
      <c r="AF62" s="22">
        <v>8.968343974451555</v>
      </c>
      <c r="AG62" s="22">
        <v>117.39509672973817</v>
      </c>
      <c r="AH62" s="3">
        <v>0.951333333333333</v>
      </c>
      <c r="AI62" s="3">
        <v>4.072848013106122</v>
      </c>
      <c r="AJ62" s="3">
        <v>4.37666666666666</v>
      </c>
      <c r="AK62" s="3">
        <v>9.839521341413183</v>
      </c>
      <c r="AL62" s="18">
        <v>3.63398428666666</v>
      </c>
      <c r="AN62" s="3">
        <v>0.171</v>
      </c>
      <c r="AO62" s="3"/>
      <c r="AP62" s="3">
        <v>1922.7499999999966</v>
      </c>
      <c r="AQ62" s="3">
        <v>5.511987615297995</v>
      </c>
      <c r="AR62" s="3">
        <v>2.1110414617413515</v>
      </c>
      <c r="AS62" s="3">
        <v>0.2962767038525932</v>
      </c>
      <c r="AT62" s="3">
        <v>117.44252693819888</v>
      </c>
      <c r="AU62" s="3">
        <v>88.4</v>
      </c>
      <c r="AV62" s="3">
        <v>4.0</v>
      </c>
      <c r="AW62" s="3">
        <v>5.19</v>
      </c>
      <c r="AY62" s="3"/>
      <c r="AZ62" s="3">
        <v>1930.25</v>
      </c>
      <c r="BA62" s="3">
        <v>1113.0135711842686</v>
      </c>
      <c r="BB62" s="3">
        <v>-0.46471335938079683</v>
      </c>
      <c r="BC62" s="3">
        <v>-0.8067493595758057</v>
      </c>
      <c r="BD62" s="3">
        <v>9.244169367410041</v>
      </c>
      <c r="BE62" s="3">
        <v>4.1066666666666665</v>
      </c>
      <c r="BF62" s="3">
        <v>5.846666666666667</v>
      </c>
      <c r="BG62" s="3">
        <v>42.23409968526618</v>
      </c>
      <c r="BH62" s="3"/>
      <c r="IU62" s="3">
        <v>16.123</v>
      </c>
      <c r="IV62" s="3">
        <v>113236.33333333333</v>
      </c>
    </row>
    <row r="63" ht="15.75" customHeight="1">
      <c r="A63" s="3">
        <v>1958.5</v>
      </c>
      <c r="B63" s="3">
        <v>2925.379</v>
      </c>
      <c r="C63" s="96">
        <v>7.366666666666667</v>
      </c>
      <c r="D63" s="3">
        <v>0.32990933322419186</v>
      </c>
      <c r="E63" s="3">
        <v>0.5834880856880523</v>
      </c>
      <c r="F63" s="86">
        <v>67738.66666666667</v>
      </c>
      <c r="G63" s="52">
        <v>0.94</v>
      </c>
      <c r="H63" s="3">
        <v>16.192</v>
      </c>
      <c r="I63" s="52">
        <v>43.383</v>
      </c>
      <c r="J63" s="86">
        <v>62745.0</v>
      </c>
      <c r="K63" s="3">
        <v>49.258</v>
      </c>
      <c r="L63" s="3">
        <v>98153.96224551133</v>
      </c>
      <c r="M63" s="3">
        <v>0.2760794110038499</v>
      </c>
      <c r="N63" s="17">
        <v>0.047205035607920665</v>
      </c>
      <c r="O63" s="3">
        <v>0.9566666666666667</v>
      </c>
      <c r="P63" s="3">
        <v>2.4433333333333334</v>
      </c>
      <c r="Q63" s="3">
        <v>2.9233333333333333</v>
      </c>
      <c r="R63" s="5">
        <v>3.19</v>
      </c>
      <c r="S63" s="3">
        <v>3035.9203586491662</v>
      </c>
      <c r="T63" s="3">
        <v>72.406</v>
      </c>
      <c r="U63" s="3">
        <v>1.56666666666666</v>
      </c>
      <c r="V63" s="3">
        <v>4994.0</v>
      </c>
      <c r="W63" s="3">
        <v>59.63333333333333</v>
      </c>
      <c r="X63" s="3"/>
      <c r="Y63" s="3">
        <v>0.94</v>
      </c>
      <c r="Z63" s="3">
        <v>17.787491660280708</v>
      </c>
      <c r="AA63" s="5">
        <v>3.58</v>
      </c>
      <c r="AB63" s="3"/>
      <c r="AC63" s="3">
        <v>1930.5</v>
      </c>
      <c r="AD63" s="3">
        <v>81.15339032569428</v>
      </c>
      <c r="AE63" s="22">
        <v>53.71762568277967</v>
      </c>
      <c r="AF63" s="22">
        <v>9.155872194782791</v>
      </c>
      <c r="AG63" s="22">
        <v>116.29474791201132</v>
      </c>
      <c r="AH63" s="3">
        <v>0.894</v>
      </c>
      <c r="AI63" s="3">
        <v>3.2116003445630863</v>
      </c>
      <c r="AJ63" s="3">
        <v>4.31</v>
      </c>
      <c r="AK63" s="3">
        <v>10.105997657470994</v>
      </c>
      <c r="AL63" s="18">
        <v>5.18069727</v>
      </c>
      <c r="AN63" s="3">
        <v>0.170066666666667</v>
      </c>
      <c r="AO63" s="3"/>
      <c r="AP63" s="3">
        <v>1922.8333333333298</v>
      </c>
      <c r="AQ63" s="3">
        <v>5.561726140826173</v>
      </c>
      <c r="AR63" s="3">
        <v>2.109738933872368</v>
      </c>
      <c r="AS63" s="3">
        <v>0.30559855882358733</v>
      </c>
      <c r="AT63" s="3">
        <v>117.95491478241864</v>
      </c>
      <c r="AU63" s="3">
        <v>90.9</v>
      </c>
      <c r="AV63" s="3">
        <v>4.0</v>
      </c>
      <c r="AW63" s="3">
        <v>5.3</v>
      </c>
      <c r="AY63" s="3"/>
      <c r="AZ63" s="3">
        <v>1930.5</v>
      </c>
      <c r="BA63" s="3">
        <v>1089.5542437081647</v>
      </c>
      <c r="BB63" s="3">
        <v>-0.47420083075189634</v>
      </c>
      <c r="BC63" s="3">
        <v>-0.8713201227373373</v>
      </c>
      <c r="BD63" s="3">
        <v>9.157523407590157</v>
      </c>
      <c r="BE63" s="3">
        <v>3.1133333333333333</v>
      </c>
      <c r="BF63" s="3">
        <v>5.733333333333333</v>
      </c>
      <c r="BG63" s="3">
        <v>41.44502263158469</v>
      </c>
      <c r="BH63" s="3"/>
      <c r="IU63" s="3">
        <v>16.192</v>
      </c>
      <c r="IV63" s="3">
        <v>113532.0</v>
      </c>
    </row>
    <row r="64" ht="15.75" customHeight="1">
      <c r="A64" s="3">
        <v>1958.75</v>
      </c>
      <c r="B64" s="3">
        <v>2993.068</v>
      </c>
      <c r="C64" s="96">
        <v>7.333333333333333</v>
      </c>
      <c r="D64" s="3">
        <v>0.34616245890923475</v>
      </c>
      <c r="E64" s="3">
        <v>0.5961414839514209</v>
      </c>
      <c r="F64" s="86">
        <v>67954.33333333333</v>
      </c>
      <c r="G64" s="52">
        <v>1.32333333333333</v>
      </c>
      <c r="H64" s="3">
        <v>16.231</v>
      </c>
      <c r="I64" s="52">
        <v>43.701</v>
      </c>
      <c r="J64" s="86">
        <v>62979.333333333336</v>
      </c>
      <c r="K64" s="3">
        <v>49.853</v>
      </c>
      <c r="L64" s="3">
        <v>98351.02609615366</v>
      </c>
      <c r="M64" s="3">
        <v>0.27589004066188627</v>
      </c>
      <c r="N64" s="17">
        <v>0.050074949461715756</v>
      </c>
      <c r="O64" s="3">
        <v>1.68</v>
      </c>
      <c r="P64" s="3">
        <v>3.25</v>
      </c>
      <c r="Q64" s="3">
        <v>3.5</v>
      </c>
      <c r="R64" s="5">
        <v>3.6133333333333333</v>
      </c>
      <c r="S64" s="3">
        <v>3062.005924654907</v>
      </c>
      <c r="T64" s="3">
        <v>75.4322</v>
      </c>
      <c r="U64" s="3">
        <v>1.7</v>
      </c>
      <c r="V64" s="3">
        <v>4975.0</v>
      </c>
      <c r="W64" s="3">
        <v>59.7</v>
      </c>
      <c r="X64" s="3"/>
      <c r="Y64" s="3">
        <v>1.3233333333333333</v>
      </c>
      <c r="Z64" s="3">
        <v>17.78635291690585</v>
      </c>
      <c r="AA64" s="5">
        <v>3.87</v>
      </c>
      <c r="AB64" s="3"/>
      <c r="AC64" s="3">
        <v>1930.75</v>
      </c>
      <c r="AD64" s="3">
        <v>78.61924262875641</v>
      </c>
      <c r="AE64" s="22">
        <v>52.98325669753816</v>
      </c>
      <c r="AF64" s="22">
        <v>7.767794739809068</v>
      </c>
      <c r="AG64" s="22">
        <v>113.21730579413448</v>
      </c>
      <c r="AH64" s="3">
        <v>0.816</v>
      </c>
      <c r="AI64" s="3">
        <v>2.569907588936101</v>
      </c>
      <c r="AJ64" s="3">
        <v>4.25</v>
      </c>
      <c r="AK64" s="3">
        <v>10.266140856841458</v>
      </c>
      <c r="AL64" s="18">
        <v>10.3377570066666</v>
      </c>
      <c r="AN64" s="3">
        <v>0.1651</v>
      </c>
      <c r="AO64" s="3"/>
      <c r="AP64" s="3">
        <v>1922.916666666663</v>
      </c>
      <c r="AQ64" s="3">
        <v>5.492188930461821</v>
      </c>
      <c r="AR64" s="3">
        <v>2.12010876396989</v>
      </c>
      <c r="AS64" s="3">
        <v>0.32457751669790313</v>
      </c>
      <c r="AT64" s="3">
        <v>118.68736210751474</v>
      </c>
      <c r="AU64" s="3">
        <v>93.7</v>
      </c>
      <c r="AV64" s="3">
        <v>4.0</v>
      </c>
      <c r="AW64" s="3">
        <v>5.33</v>
      </c>
      <c r="AY64" s="3"/>
      <c r="AZ64" s="3">
        <v>1930.75</v>
      </c>
      <c r="BA64" s="3">
        <v>1055.5311256806763</v>
      </c>
      <c r="BB64" s="3">
        <v>-0.4879660511434709</v>
      </c>
      <c r="BC64" s="3">
        <v>-0.9798123109643009</v>
      </c>
      <c r="BD64" s="3">
        <v>8.915193046710202</v>
      </c>
      <c r="BE64" s="3">
        <v>2.5</v>
      </c>
      <c r="BF64" s="3">
        <v>5.716666666666667</v>
      </c>
      <c r="BG64" s="3">
        <v>40.37420389140885</v>
      </c>
      <c r="BH64" s="3"/>
      <c r="IU64" s="3">
        <v>16.231</v>
      </c>
      <c r="IV64" s="3">
        <v>113846.33333333333</v>
      </c>
    </row>
    <row r="65" ht="15.75" customHeight="1">
      <c r="A65" s="3">
        <v>1959.0</v>
      </c>
      <c r="B65" s="3">
        <v>3063.085</v>
      </c>
      <c r="C65" s="96">
        <v>6.366666666666667</v>
      </c>
      <c r="D65" s="3">
        <v>0.3572284683122731</v>
      </c>
      <c r="E65" s="3">
        <v>0.640719416891958</v>
      </c>
      <c r="F65" s="86">
        <v>67814.33333333333</v>
      </c>
      <c r="G65" s="52">
        <v>2.16333333333333</v>
      </c>
      <c r="H65" s="3">
        <v>16.251</v>
      </c>
      <c r="I65" s="52">
        <v>44.139</v>
      </c>
      <c r="J65" s="86">
        <v>63498.0</v>
      </c>
      <c r="K65" s="3">
        <v>50.599</v>
      </c>
      <c r="L65" s="3">
        <v>98694.86962012698</v>
      </c>
      <c r="M65" s="3">
        <v>0.27828931235136417</v>
      </c>
      <c r="N65" s="17">
        <v>0.051751449551467044</v>
      </c>
      <c r="O65" s="3">
        <v>2.69</v>
      </c>
      <c r="P65" s="3">
        <v>3.7666666666666666</v>
      </c>
      <c r="Q65" s="3">
        <v>3.8</v>
      </c>
      <c r="R65" s="5">
        <v>3.81</v>
      </c>
      <c r="S65" s="3">
        <v>3089.43147420662</v>
      </c>
      <c r="T65" s="3">
        <v>78.1743</v>
      </c>
      <c r="U65" s="3">
        <v>1.8</v>
      </c>
      <c r="V65" s="3">
        <v>4316.0</v>
      </c>
      <c r="W65" s="3">
        <v>59.333333333333336</v>
      </c>
      <c r="X65" s="3"/>
      <c r="Y65" s="3">
        <v>2.163333333333333</v>
      </c>
      <c r="Z65" s="3">
        <v>17.76418253796748</v>
      </c>
      <c r="AA65" s="5">
        <v>4.093333333333334</v>
      </c>
      <c r="AB65" s="3"/>
      <c r="AC65" s="3">
        <v>1931.0</v>
      </c>
      <c r="AD65" s="3">
        <v>77.82665301344764</v>
      </c>
      <c r="AE65" s="22">
        <v>53.069422218750844</v>
      </c>
      <c r="AF65" s="22">
        <v>7.307989090956451</v>
      </c>
      <c r="AG65" s="22">
        <v>110.73442449221268</v>
      </c>
      <c r="AH65" s="3">
        <v>0.765333333333333</v>
      </c>
      <c r="AI65" s="3">
        <v>2.3248223135483994</v>
      </c>
      <c r="AJ65" s="3">
        <v>4.20666666666666</v>
      </c>
      <c r="AK65" s="3">
        <v>10.588340144274378</v>
      </c>
      <c r="AL65" s="18">
        <v>16.6075614433333</v>
      </c>
      <c r="AN65" s="3">
        <v>0.1623</v>
      </c>
      <c r="AO65" s="3"/>
      <c r="AP65" s="3">
        <v>1922.9999999999964</v>
      </c>
      <c r="AQ65" s="3">
        <v>5.637145795716238</v>
      </c>
      <c r="AR65" s="3">
        <v>2.1066644408309934</v>
      </c>
      <c r="AS65" s="3">
        <v>0.34004236772350616</v>
      </c>
      <c r="AT65" s="3">
        <v>119.34372092215413</v>
      </c>
      <c r="AU65" s="3">
        <v>96.8</v>
      </c>
      <c r="AV65" s="3">
        <v>4.0</v>
      </c>
      <c r="AW65" s="3">
        <v>5.32</v>
      </c>
      <c r="AY65" s="3"/>
      <c r="AZ65" s="3">
        <v>1931.0</v>
      </c>
      <c r="BA65" s="3">
        <v>1044.8899266449625</v>
      </c>
      <c r="BB65" s="3">
        <v>-0.4863410937910855</v>
      </c>
      <c r="BC65" s="3">
        <v>-1.0826265082289126</v>
      </c>
      <c r="BD65" s="3">
        <v>8.719680832712202</v>
      </c>
      <c r="BE65" s="3">
        <v>2.4566666666666666</v>
      </c>
      <c r="BF65" s="3">
        <v>6.3</v>
      </c>
      <c r="BG65" s="3">
        <v>39.12374053097898</v>
      </c>
      <c r="BH65" s="3"/>
      <c r="IU65" s="3">
        <v>16.251</v>
      </c>
      <c r="IV65" s="3">
        <v>114283.33333333333</v>
      </c>
    </row>
    <row r="66" ht="15.75" customHeight="1">
      <c r="A66" s="3">
        <v>1959.25</v>
      </c>
      <c r="B66" s="3">
        <v>3121.936</v>
      </c>
      <c r="C66" s="96">
        <v>5.833333333333333</v>
      </c>
      <c r="D66" s="3">
        <v>0.3696188770742139</v>
      </c>
      <c r="E66" s="3">
        <v>0.6977779709907649</v>
      </c>
      <c r="F66" s="86">
        <v>67884.33333333333</v>
      </c>
      <c r="G66" s="52">
        <v>2.57</v>
      </c>
      <c r="H66" s="3">
        <v>16.327</v>
      </c>
      <c r="I66" s="52">
        <v>44.838</v>
      </c>
      <c r="J66" s="86">
        <v>63939.666666666664</v>
      </c>
      <c r="K66" s="3">
        <v>51.581</v>
      </c>
      <c r="L66" s="3">
        <v>99019.74075225968</v>
      </c>
      <c r="M66" s="3">
        <v>0.26822002969074493</v>
      </c>
      <c r="N66" s="17">
        <v>0.05627177361225999</v>
      </c>
      <c r="O66" s="3">
        <v>2.7733333333333334</v>
      </c>
      <c r="P66" s="3">
        <v>3.986666666666667</v>
      </c>
      <c r="Q66" s="3">
        <v>3.99</v>
      </c>
      <c r="R66" s="5">
        <v>3.966666666666667</v>
      </c>
      <c r="S66" s="3">
        <v>3117.2830494653304</v>
      </c>
      <c r="T66" s="3">
        <v>81.3723</v>
      </c>
      <c r="U66" s="3">
        <v>2.1</v>
      </c>
      <c r="V66" s="3">
        <v>3945.0</v>
      </c>
      <c r="W66" s="3">
        <v>59.2</v>
      </c>
      <c r="X66" s="3">
        <v>16.087666666666667</v>
      </c>
      <c r="Y66" s="3">
        <v>2.57</v>
      </c>
      <c r="Z66" s="3">
        <v>17.846050761667392</v>
      </c>
      <c r="AA66" s="5">
        <v>4.13</v>
      </c>
      <c r="AB66" s="3"/>
      <c r="AC66" s="3">
        <v>1931.25</v>
      </c>
      <c r="AD66" s="3">
        <v>76.71415089023844</v>
      </c>
      <c r="AE66" s="22">
        <v>53.45832590005321</v>
      </c>
      <c r="AF66" s="22">
        <v>6.135712538121136</v>
      </c>
      <c r="AG66" s="22">
        <v>107.60103548678592</v>
      </c>
      <c r="AH66" s="3">
        <v>0.726333333333333</v>
      </c>
      <c r="AI66" s="3">
        <v>1.9619691685985376</v>
      </c>
      <c r="AJ66" s="3">
        <v>4.25666666666666</v>
      </c>
      <c r="AK66" s="3">
        <v>10.769356728564354</v>
      </c>
      <c r="AL66" s="18">
        <v>15.6857894699999</v>
      </c>
      <c r="AN66" s="3">
        <v>0.157933333333333</v>
      </c>
      <c r="AO66" s="3"/>
      <c r="AP66" s="3">
        <v>1923.0833333333296</v>
      </c>
      <c r="AQ66" s="3">
        <v>5.680674030530124</v>
      </c>
      <c r="AR66" s="3">
        <v>2.110084919520733</v>
      </c>
      <c r="AS66" s="3">
        <v>0.33723424724117473</v>
      </c>
      <c r="AT66" s="3">
        <v>120.48731476526245</v>
      </c>
      <c r="AU66" s="3">
        <v>100.2</v>
      </c>
      <c r="AV66" s="3">
        <v>4.0</v>
      </c>
      <c r="AW66" s="3">
        <v>5.32</v>
      </c>
      <c r="AY66" s="3"/>
      <c r="AZ66" s="3">
        <v>1931.25</v>
      </c>
      <c r="BA66" s="3">
        <v>1029.9536263300618</v>
      </c>
      <c r="BB66" s="3">
        <v>-0.4790396081983075</v>
      </c>
      <c r="BC66" s="3">
        <v>-1.2138171656521353</v>
      </c>
      <c r="BD66" s="3">
        <v>8.47294498541503</v>
      </c>
      <c r="BE66" s="3">
        <v>2.0</v>
      </c>
      <c r="BF66" s="3">
        <v>6.41</v>
      </c>
      <c r="BG66" s="3">
        <v>37.846435643765915</v>
      </c>
      <c r="BH66" s="3"/>
      <c r="IU66" s="13">
        <v>16.327</v>
      </c>
      <c r="IV66" s="3">
        <v>114714.33333333333</v>
      </c>
    </row>
    <row r="67" ht="15.75" customHeight="1">
      <c r="A67" s="3">
        <v>1959.5</v>
      </c>
      <c r="B67" s="3">
        <v>3192.38</v>
      </c>
      <c r="C67" s="96">
        <v>5.1</v>
      </c>
      <c r="D67" s="3">
        <v>0.38062195114994585</v>
      </c>
      <c r="E67" s="3">
        <v>0.7238471739000442</v>
      </c>
      <c r="F67" s="86">
        <v>68265.0</v>
      </c>
      <c r="G67" s="52">
        <v>3.08333333333333</v>
      </c>
      <c r="H67" s="3">
        <v>16.373</v>
      </c>
      <c r="I67" s="52">
        <v>45.55</v>
      </c>
      <c r="J67" s="86">
        <v>64772.0</v>
      </c>
      <c r="K67" s="3">
        <v>52.562</v>
      </c>
      <c r="L67" s="3">
        <v>99347.60736755231</v>
      </c>
      <c r="M67" s="3">
        <v>0.2682580713370346</v>
      </c>
      <c r="N67" s="17">
        <v>0.05585112034472073</v>
      </c>
      <c r="O67" s="3">
        <v>3.0</v>
      </c>
      <c r="P67" s="3">
        <v>4.323333333333333</v>
      </c>
      <c r="Q67" s="3">
        <v>4.256666666666667</v>
      </c>
      <c r="R67" s="5">
        <v>4.11</v>
      </c>
      <c r="S67" s="3">
        <v>3146.0539875575128</v>
      </c>
      <c r="T67" s="3">
        <v>84.5589</v>
      </c>
      <c r="U67" s="3">
        <v>2.4</v>
      </c>
      <c r="V67" s="3">
        <v>3493.0</v>
      </c>
      <c r="W67" s="3">
        <v>59.266666666666666</v>
      </c>
      <c r="X67" s="3">
        <v>16.152666666666665</v>
      </c>
      <c r="Y67" s="3">
        <v>3.0833333333333335</v>
      </c>
      <c r="Z67" s="3">
        <v>17.901597808459385</v>
      </c>
      <c r="AA67" s="5">
        <v>4.3533333333333335</v>
      </c>
      <c r="AB67" s="3"/>
      <c r="AC67" s="3">
        <v>1931.5</v>
      </c>
      <c r="AD67" s="3">
        <v>74.33221136178753</v>
      </c>
      <c r="AE67" s="22">
        <v>52.806748878209916</v>
      </c>
      <c r="AF67" s="22">
        <v>5.420217006524366</v>
      </c>
      <c r="AG67" s="22">
        <v>104.18869846222647</v>
      </c>
      <c r="AH67" s="3">
        <v>0.690333333333333</v>
      </c>
      <c r="AI67" s="3">
        <v>1.7850852841854479</v>
      </c>
      <c r="AJ67" s="3">
        <v>4.18333333333333</v>
      </c>
      <c r="AK67" s="3">
        <v>10.439060482892295</v>
      </c>
      <c r="AL67" s="18">
        <v>14.3402445766666</v>
      </c>
      <c r="AN67" s="3">
        <v>0.153666666666667</v>
      </c>
      <c r="AO67" s="3"/>
      <c r="AP67" s="3">
        <v>1923.1666666666629</v>
      </c>
      <c r="AQ67" s="3">
        <v>5.8138525431579895</v>
      </c>
      <c r="AR67" s="3">
        <v>2.138134596473782</v>
      </c>
      <c r="AS67" s="3">
        <v>0.349185686597359</v>
      </c>
      <c r="AT67" s="3">
        <v>121.69584338982442</v>
      </c>
      <c r="AU67" s="3">
        <v>101.6</v>
      </c>
      <c r="AV67" s="3">
        <v>4.11</v>
      </c>
      <c r="AW67" s="3">
        <v>5.33</v>
      </c>
      <c r="AY67" s="3"/>
      <c r="AZ67" s="3">
        <v>1931.5</v>
      </c>
      <c r="BA67" s="3">
        <v>997.9740342136467</v>
      </c>
      <c r="BB67" s="3">
        <v>-0.4913030012108348</v>
      </c>
      <c r="BC67" s="3">
        <v>-1.300270279843936</v>
      </c>
      <c r="BD67" s="3">
        <v>8.204243631845456</v>
      </c>
      <c r="BE67" s="3">
        <v>1.7033333333333334</v>
      </c>
      <c r="BF67" s="3">
        <v>7.076666666666667</v>
      </c>
      <c r="BG67" s="3">
        <v>36.81071898516776</v>
      </c>
      <c r="BH67" s="3"/>
      <c r="IU67" s="3">
        <v>16.373</v>
      </c>
      <c r="IV67" s="3">
        <v>115139.0</v>
      </c>
    </row>
    <row r="68" ht="15.75" customHeight="1">
      <c r="A68" s="3">
        <v>1959.75</v>
      </c>
      <c r="B68" s="3">
        <v>3194.653</v>
      </c>
      <c r="C68" s="96">
        <v>5.266666666666667</v>
      </c>
      <c r="D68" s="3">
        <v>0.3878550658975175</v>
      </c>
      <c r="E68" s="3">
        <v>0.7400526962882693</v>
      </c>
      <c r="F68" s="86">
        <v>68505.33333333333</v>
      </c>
      <c r="G68" s="52">
        <v>3.57666666666666</v>
      </c>
      <c r="H68" s="3">
        <v>16.443</v>
      </c>
      <c r="I68" s="52">
        <v>45.559</v>
      </c>
      <c r="J68" s="86">
        <v>64875.0</v>
      </c>
      <c r="K68" s="3">
        <v>52.409</v>
      </c>
      <c r="L68" s="3">
        <v>99658.19903146161</v>
      </c>
      <c r="M68" s="3">
        <v>0.27739881073078204</v>
      </c>
      <c r="N68" s="17">
        <v>0.050833432061623496</v>
      </c>
      <c r="O68" s="3">
        <v>3.54</v>
      </c>
      <c r="P68" s="3">
        <v>4.683333333333334</v>
      </c>
      <c r="Q68" s="3">
        <v>4.503333333333333</v>
      </c>
      <c r="R68" s="5">
        <v>4.2</v>
      </c>
      <c r="S68" s="3">
        <v>3176.798032240724</v>
      </c>
      <c r="T68" s="3">
        <v>80.4988</v>
      </c>
      <c r="U68" s="3">
        <v>2.4</v>
      </c>
      <c r="V68" s="3">
        <v>3630.0</v>
      </c>
      <c r="W68" s="3">
        <v>59.3</v>
      </c>
      <c r="X68" s="3">
        <v>16.25</v>
      </c>
      <c r="Y68" s="3">
        <v>3.5766666666666667</v>
      </c>
      <c r="Z68" s="3">
        <v>18.014879174158757</v>
      </c>
      <c r="AA68" s="5">
        <v>4.473333333333334</v>
      </c>
      <c r="AB68" s="3"/>
      <c r="AC68" s="3">
        <v>1931.75</v>
      </c>
      <c r="AD68" s="3">
        <v>72.9824004183578</v>
      </c>
      <c r="AE68" s="22">
        <v>52.26396426458568</v>
      </c>
      <c r="AF68" s="22">
        <v>5.117245665499217</v>
      </c>
      <c r="AG68" s="22">
        <v>100.72375132947708</v>
      </c>
      <c r="AH68" s="3">
        <v>0.639333333333333</v>
      </c>
      <c r="AI68" s="3">
        <v>1.5950881698359003</v>
      </c>
      <c r="AJ68" s="3">
        <v>4.19333333333333</v>
      </c>
      <c r="AK68" s="3">
        <v>11.168659685516896</v>
      </c>
      <c r="AL68" s="18">
        <v>15.1936888633333</v>
      </c>
      <c r="AN68" s="3">
        <v>0.149866666666667</v>
      </c>
      <c r="AO68" s="3"/>
      <c r="AP68" s="3">
        <v>1923.2499999999961</v>
      </c>
      <c r="AQ68" s="3">
        <v>5.8283477727272475</v>
      </c>
      <c r="AR68" s="3">
        <v>2.179856018592084</v>
      </c>
      <c r="AS68" s="3">
        <v>0.36357770638348375</v>
      </c>
      <c r="AT68" s="3">
        <v>122.712851744553</v>
      </c>
      <c r="AU68" s="3">
        <v>103.0</v>
      </c>
      <c r="AV68" s="3">
        <v>4.5</v>
      </c>
      <c r="AW68" s="3">
        <v>5.38</v>
      </c>
      <c r="AY68" s="3"/>
      <c r="AZ68" s="3">
        <v>1931.75</v>
      </c>
      <c r="BA68" s="3">
        <v>979.8516583558393</v>
      </c>
      <c r="BB68" s="3">
        <v>-0.5016348896278342</v>
      </c>
      <c r="BC68" s="3">
        <v>-1.4151045431138056</v>
      </c>
      <c r="BD68" s="3">
        <v>7.931399543493142</v>
      </c>
      <c r="BE68" s="3">
        <v>1.5</v>
      </c>
      <c r="BF68" s="3">
        <v>7.54</v>
      </c>
      <c r="BG68" s="3">
        <v>35.89259783715604</v>
      </c>
      <c r="BH68" s="3"/>
      <c r="IU68" s="3">
        <v>16.443</v>
      </c>
      <c r="IV68" s="3">
        <v>115550.66666666667</v>
      </c>
    </row>
    <row r="69" ht="15.75" customHeight="1">
      <c r="A69" s="3">
        <v>1960.0</v>
      </c>
      <c r="B69" s="3">
        <v>3203.759</v>
      </c>
      <c r="C69" s="96">
        <v>5.6</v>
      </c>
      <c r="D69" s="3">
        <v>0.39671647938744875</v>
      </c>
      <c r="E69" s="3">
        <v>0.7101134842184833</v>
      </c>
      <c r="F69" s="86">
        <v>68782.66666666667</v>
      </c>
      <c r="G69" s="52">
        <v>3.99</v>
      </c>
      <c r="H69" s="3">
        <v>16.507</v>
      </c>
      <c r="I69" s="52">
        <v>45.676</v>
      </c>
      <c r="J69" s="86">
        <v>64927.333333333336</v>
      </c>
      <c r="K69" s="3">
        <v>52.418</v>
      </c>
      <c r="L69" s="3">
        <v>99918.86597603878</v>
      </c>
      <c r="M69" s="3">
        <v>0.2864271319376482</v>
      </c>
      <c r="N69" s="17">
        <v>0.04537078148026219</v>
      </c>
      <c r="O69" s="3">
        <v>4.23</v>
      </c>
      <c r="P69" s="3">
        <v>4.826666666666667</v>
      </c>
      <c r="Q69" s="3">
        <v>4.583333333333333</v>
      </c>
      <c r="R69" s="5">
        <v>4.24</v>
      </c>
      <c r="S69" s="3">
        <v>3208.096196811341</v>
      </c>
      <c r="T69" s="3">
        <v>80.0757</v>
      </c>
      <c r="U69" s="3">
        <v>2.3</v>
      </c>
      <c r="V69" s="3">
        <v>3855.0</v>
      </c>
      <c r="W69" s="3">
        <v>59.333333333333336</v>
      </c>
      <c r="X69" s="3">
        <v>16.339</v>
      </c>
      <c r="Y69" s="3">
        <v>3.99</v>
      </c>
      <c r="Z69" s="3">
        <v>18.11853918728308</v>
      </c>
      <c r="AA69" s="5">
        <v>4.57</v>
      </c>
      <c r="AB69" s="3"/>
      <c r="AC69" s="3">
        <v>1932.0</v>
      </c>
      <c r="AD69" s="3">
        <v>69.22123732961617</v>
      </c>
      <c r="AE69" s="22">
        <v>51.47096095715089</v>
      </c>
      <c r="AF69" s="22">
        <v>4.526824789855376</v>
      </c>
      <c r="AG69" s="22">
        <v>97.60255161529199</v>
      </c>
      <c r="AH69" s="3">
        <v>0.604333333333333</v>
      </c>
      <c r="AI69" s="3">
        <v>3.1224548954449287</v>
      </c>
      <c r="AJ69" s="3">
        <v>4.73</v>
      </c>
      <c r="AK69" s="3">
        <v>10.022923103026464</v>
      </c>
      <c r="AL69" s="18">
        <v>17.3802770866666</v>
      </c>
      <c r="AN69" s="3">
        <v>0.146466666666667</v>
      </c>
      <c r="AO69" s="3"/>
      <c r="AP69" s="3">
        <v>1923.3333333333294</v>
      </c>
      <c r="AQ69" s="3">
        <v>5.849827219157975</v>
      </c>
      <c r="AR69" s="3">
        <v>2.1709238745213617</v>
      </c>
      <c r="AS69" s="3">
        <v>0.37698376870136724</v>
      </c>
      <c r="AT69" s="3">
        <v>122.99106168512206</v>
      </c>
      <c r="AU69" s="3">
        <v>104.2</v>
      </c>
      <c r="AV69" s="3">
        <v>4.5</v>
      </c>
      <c r="AW69" s="3">
        <v>5.39</v>
      </c>
      <c r="AY69" s="3"/>
      <c r="AZ69" s="3">
        <v>1932.0</v>
      </c>
      <c r="BA69" s="3">
        <v>929.3548006377526</v>
      </c>
      <c r="BB69" s="3">
        <v>-0.5169242196894839</v>
      </c>
      <c r="BC69" s="3">
        <v>-1.5427375806445862</v>
      </c>
      <c r="BD69" s="3">
        <v>7.685623530770373</v>
      </c>
      <c r="BE69" s="3">
        <v>3.2533333333333334</v>
      </c>
      <c r="BF69" s="3">
        <v>9.463333333333333</v>
      </c>
      <c r="BG69" s="3">
        <v>34.200785665186714</v>
      </c>
      <c r="BH69" s="3"/>
      <c r="IU69" s="3">
        <v>16.507</v>
      </c>
      <c r="IV69" s="3">
        <v>115918.0</v>
      </c>
    </row>
    <row r="70" ht="15.75" customHeight="1">
      <c r="A70" s="3">
        <v>1960.25</v>
      </c>
      <c r="B70" s="3">
        <v>3275.757</v>
      </c>
      <c r="C70" s="96">
        <v>5.133333333333333</v>
      </c>
      <c r="D70" s="3">
        <v>0.4017558653333509</v>
      </c>
      <c r="E70" s="3">
        <v>0.73539307475465</v>
      </c>
      <c r="F70" s="86">
        <v>68770.0</v>
      </c>
      <c r="G70" s="52">
        <v>3.93333333333333</v>
      </c>
      <c r="H70" s="3">
        <v>16.538</v>
      </c>
      <c r="I70" s="52">
        <v>46.061</v>
      </c>
      <c r="J70" s="86">
        <v>65213.333333333336</v>
      </c>
      <c r="K70" s="3">
        <v>52.747</v>
      </c>
      <c r="L70" s="3">
        <v>100603.89403343378</v>
      </c>
      <c r="M70" s="3">
        <v>0.30218290450256896</v>
      </c>
      <c r="N70" s="17">
        <v>0.04304691821381024</v>
      </c>
      <c r="O70" s="3">
        <v>3.8733333333333335</v>
      </c>
      <c r="P70" s="3">
        <v>4.64</v>
      </c>
      <c r="Q70" s="3">
        <v>4.486666666666666</v>
      </c>
      <c r="R70" s="5">
        <v>4.28</v>
      </c>
      <c r="S70" s="3">
        <v>3240.5569819606285</v>
      </c>
      <c r="T70" s="3">
        <v>84.4715</v>
      </c>
      <c r="U70" s="3">
        <v>2.86666666666666</v>
      </c>
      <c r="V70" s="3">
        <v>3557.0</v>
      </c>
      <c r="W70" s="3">
        <v>58.9</v>
      </c>
      <c r="X70" s="3">
        <v>16.360333333333333</v>
      </c>
      <c r="Y70" s="3">
        <v>3.933333333333333</v>
      </c>
      <c r="Z70" s="3">
        <v>18.135514263467915</v>
      </c>
      <c r="AA70" s="5">
        <v>4.553333333333334</v>
      </c>
      <c r="AB70" s="3"/>
      <c r="AC70" s="3">
        <v>1932.25</v>
      </c>
      <c r="AD70" s="3">
        <v>66.31806054994044</v>
      </c>
      <c r="AE70" s="22">
        <v>50.72269446534116</v>
      </c>
      <c r="AF70" s="22">
        <v>3.976088927889649</v>
      </c>
      <c r="AG70" s="22">
        <v>94.12805095963431</v>
      </c>
      <c r="AH70" s="3">
        <v>0.572</v>
      </c>
      <c r="AI70" s="3">
        <v>3.2760688717490396</v>
      </c>
      <c r="AJ70" s="3">
        <v>5.09666666666666</v>
      </c>
      <c r="AK70" s="3">
        <v>9.8030013217519</v>
      </c>
      <c r="AL70" s="18">
        <v>18.76355538</v>
      </c>
      <c r="AN70" s="3">
        <v>0.142066666666667</v>
      </c>
      <c r="AO70" s="3"/>
      <c r="AP70" s="3">
        <v>1923.4166666666626</v>
      </c>
      <c r="AQ70" s="3">
        <v>5.9105523278141785</v>
      </c>
      <c r="AR70" s="3">
        <v>2.155503640383732</v>
      </c>
      <c r="AS70" s="3">
        <v>0.3738037568375048</v>
      </c>
      <c r="AT70" s="3">
        <v>122.4258567999951</v>
      </c>
      <c r="AU70" s="3">
        <v>105.0</v>
      </c>
      <c r="AV70" s="3">
        <v>4.5</v>
      </c>
      <c r="AW70" s="3">
        <v>5.37</v>
      </c>
      <c r="AY70" s="3"/>
      <c r="AZ70" s="3">
        <v>1932.25</v>
      </c>
      <c r="BA70" s="3">
        <v>890.3771489606521</v>
      </c>
      <c r="BB70" s="3">
        <v>-0.5315685703832931</v>
      </c>
      <c r="BC70" s="3">
        <v>-1.6640817660201193</v>
      </c>
      <c r="BD70" s="3">
        <v>7.412027159006913</v>
      </c>
      <c r="BE70" s="3">
        <v>3.31</v>
      </c>
      <c r="BF70" s="3">
        <v>8.943333333333333</v>
      </c>
      <c r="BG70" s="3">
        <v>32.967700180660266</v>
      </c>
      <c r="BH70" s="3"/>
      <c r="IU70" s="3">
        <v>16.538</v>
      </c>
      <c r="IV70" s="3">
        <v>116707.66666666667</v>
      </c>
    </row>
    <row r="71" ht="15.75" customHeight="1">
      <c r="A71" s="3">
        <v>1960.5</v>
      </c>
      <c r="B71" s="3">
        <v>3258.088</v>
      </c>
      <c r="C71" s="96">
        <v>5.233333333333333</v>
      </c>
      <c r="D71" s="3">
        <v>0.4123097969917877</v>
      </c>
      <c r="E71" s="3">
        <v>0.7441650331210767</v>
      </c>
      <c r="F71" s="86">
        <v>69713.0</v>
      </c>
      <c r="G71" s="52">
        <v>3.69666666666666</v>
      </c>
      <c r="H71" s="3">
        <v>16.597</v>
      </c>
      <c r="I71" s="52">
        <v>46.114</v>
      </c>
      <c r="J71" s="86">
        <v>66061.33333333333</v>
      </c>
      <c r="K71" s="3">
        <v>52.833</v>
      </c>
      <c r="L71" s="3">
        <v>100834.6061464116</v>
      </c>
      <c r="M71" s="3">
        <v>0.3004793417859148</v>
      </c>
      <c r="N71" s="17">
        <v>0.03741824015593953</v>
      </c>
      <c r="O71" s="3">
        <v>2.993333333333333</v>
      </c>
      <c r="P71" s="3">
        <v>4.3</v>
      </c>
      <c r="Q71" s="3">
        <v>4.26</v>
      </c>
      <c r="R71" s="5">
        <v>4.156666666666666</v>
      </c>
      <c r="S71" s="3">
        <v>3273.035767297588</v>
      </c>
      <c r="T71" s="3">
        <v>81.318</v>
      </c>
      <c r="U71" s="3">
        <v>2.6</v>
      </c>
      <c r="V71" s="3">
        <v>3652.0</v>
      </c>
      <c r="W71" s="3">
        <v>59.56666666666667</v>
      </c>
      <c r="X71" s="3">
        <v>16.445666666666668</v>
      </c>
      <c r="Y71" s="3">
        <v>3.6966666666666668</v>
      </c>
      <c r="Z71" s="3">
        <v>18.252836923629484</v>
      </c>
      <c r="AA71" s="5">
        <v>4.453333333333333</v>
      </c>
      <c r="AB71" s="3"/>
      <c r="AC71" s="3">
        <v>1932.5</v>
      </c>
      <c r="AD71" s="3">
        <v>63.514295454227224</v>
      </c>
      <c r="AE71" s="22">
        <v>49.267918118397944</v>
      </c>
      <c r="AF71" s="22">
        <v>3.2136161628269058</v>
      </c>
      <c r="AG71" s="22">
        <v>91.22939253280117</v>
      </c>
      <c r="AH71" s="3">
        <v>0.517333333333333</v>
      </c>
      <c r="AI71" s="3">
        <v>3.01201937911012</v>
      </c>
      <c r="AJ71" s="3">
        <v>4.73333333333333</v>
      </c>
      <c r="AK71" s="3">
        <v>10.72215428950897</v>
      </c>
      <c r="AL71" s="18">
        <v>22.8232690466666</v>
      </c>
      <c r="AN71" s="3">
        <v>0.1383</v>
      </c>
      <c r="AO71" s="3"/>
      <c r="AP71" s="3">
        <v>1923.499999999996</v>
      </c>
      <c r="AQ71" s="3">
        <v>5.953248845622295</v>
      </c>
      <c r="AR71" s="3">
        <v>2.226299784721592</v>
      </c>
      <c r="AS71" s="3">
        <v>0.3757449940018451</v>
      </c>
      <c r="AT71" s="3">
        <v>122.26897897236981</v>
      </c>
      <c r="AU71" s="3">
        <v>106.3</v>
      </c>
      <c r="AV71" s="3">
        <v>4.5</v>
      </c>
      <c r="AW71" s="3">
        <v>5.34</v>
      </c>
      <c r="AY71" s="3"/>
      <c r="AZ71" s="3">
        <v>1932.5</v>
      </c>
      <c r="BA71" s="3">
        <v>852.7341848634644</v>
      </c>
      <c r="BB71" s="3">
        <v>-0.5606688823032058</v>
      </c>
      <c r="BC71" s="3">
        <v>-1.9262265217158467</v>
      </c>
      <c r="BD71" s="3">
        <v>7.183774956126551</v>
      </c>
      <c r="BE71" s="3">
        <v>2.96</v>
      </c>
      <c r="BF71" s="3">
        <v>10.82</v>
      </c>
      <c r="BG71" s="3">
        <v>31.508673997913725</v>
      </c>
      <c r="BH71" s="3"/>
      <c r="IU71" s="3">
        <v>16.597</v>
      </c>
      <c r="IV71" s="3">
        <v>117036.66666666667</v>
      </c>
    </row>
    <row r="72" ht="15.75" customHeight="1">
      <c r="A72" s="3">
        <v>1960.75</v>
      </c>
      <c r="B72" s="3">
        <v>3274.029</v>
      </c>
      <c r="C72" s="96">
        <v>5.533333333333333</v>
      </c>
      <c r="D72" s="3">
        <v>0.40856662067339994</v>
      </c>
      <c r="E72" s="3">
        <v>0.743135535401702</v>
      </c>
      <c r="F72" s="86">
        <v>69912.33333333333</v>
      </c>
      <c r="G72" s="52">
        <v>2.93666666666666</v>
      </c>
      <c r="H72" s="3">
        <v>16.669</v>
      </c>
      <c r="I72" s="52">
        <v>45.808</v>
      </c>
      <c r="J72" s="86">
        <v>66023.66666666667</v>
      </c>
      <c r="K72" s="3">
        <v>52.534</v>
      </c>
      <c r="L72" s="3">
        <v>101136.9312752939</v>
      </c>
      <c r="M72" s="3">
        <v>0.3058199045382397</v>
      </c>
      <c r="N72" s="17">
        <v>0.03336849453730184</v>
      </c>
      <c r="O72" s="3">
        <v>2.36</v>
      </c>
      <c r="P72" s="3">
        <v>3.6733333333333333</v>
      </c>
      <c r="Q72" s="3">
        <v>3.8333333333333335</v>
      </c>
      <c r="R72" s="5">
        <v>3.87</v>
      </c>
      <c r="S72" s="3">
        <v>3305.9678301042277</v>
      </c>
      <c r="T72" s="3">
        <v>78.8989</v>
      </c>
      <c r="U72" s="3">
        <v>2.4</v>
      </c>
      <c r="V72" s="3">
        <v>3889.0</v>
      </c>
      <c r="W72" s="3">
        <v>59.56666666666667</v>
      </c>
      <c r="X72" s="3">
        <v>16.507</v>
      </c>
      <c r="Y72" s="3">
        <v>2.9366666666666665</v>
      </c>
      <c r="Z72" s="3">
        <v>18.332731596548857</v>
      </c>
      <c r="AA72" s="5">
        <v>4.3133333333333335</v>
      </c>
      <c r="AB72" s="3"/>
      <c r="AC72" s="3">
        <v>1932.75</v>
      </c>
      <c r="AD72" s="3">
        <v>62.59723115618759</v>
      </c>
      <c r="AE72" s="22">
        <v>48.45950343628424</v>
      </c>
      <c r="AF72" s="22">
        <v>3.069021466124508</v>
      </c>
      <c r="AG72" s="22">
        <v>89.07025436234443</v>
      </c>
      <c r="AH72" s="3">
        <v>0.489666666666667</v>
      </c>
      <c r="AI72" s="3">
        <v>2.602050816178712</v>
      </c>
      <c r="AJ72" s="3">
        <v>4.48333333333333</v>
      </c>
      <c r="AK72" s="3">
        <v>10.804097246788245</v>
      </c>
      <c r="AL72" s="18">
        <v>25.29056145</v>
      </c>
      <c r="AN72" s="3">
        <v>0.134233333333333</v>
      </c>
      <c r="AO72" s="3"/>
      <c r="AP72" s="3">
        <v>1923.5833333333292</v>
      </c>
      <c r="AQ72" s="3">
        <v>6.005157717601191</v>
      </c>
      <c r="AR72" s="3">
        <v>2.206639925733667</v>
      </c>
      <c r="AS72" s="3">
        <v>0.37721133554825437</v>
      </c>
      <c r="AT72" s="3">
        <v>121.23369934925235</v>
      </c>
      <c r="AU72" s="3">
        <v>106.4</v>
      </c>
      <c r="AV72" s="3">
        <v>4.5</v>
      </c>
      <c r="AW72" s="3">
        <v>5.34</v>
      </c>
      <c r="AY72" s="3"/>
      <c r="AZ72" s="3">
        <v>1932.75</v>
      </c>
      <c r="BA72" s="3">
        <v>840.4218058775433</v>
      </c>
      <c r="BB72" s="3">
        <v>-0.5772135349601628</v>
      </c>
      <c r="BC72" s="3">
        <v>-1.9464284141003947</v>
      </c>
      <c r="BD72" s="3">
        <v>7.013755598492802</v>
      </c>
      <c r="BE72" s="3">
        <v>2.5</v>
      </c>
      <c r="BF72" s="3">
        <v>8.873333333333333</v>
      </c>
      <c r="BG72" s="3">
        <v>30.48542968185702</v>
      </c>
      <c r="BH72" s="3"/>
      <c r="IU72" s="3">
        <v>16.669</v>
      </c>
      <c r="IV72" s="3">
        <v>117411.0</v>
      </c>
    </row>
    <row r="73" ht="15.75" customHeight="1">
      <c r="A73" s="3">
        <v>1961.0</v>
      </c>
      <c r="B73" s="3">
        <v>3232.009</v>
      </c>
      <c r="C73" s="96">
        <v>6.266666666666667</v>
      </c>
      <c r="D73" s="3">
        <v>0.4128982318557842</v>
      </c>
      <c r="E73" s="3">
        <v>0.7266178864863013</v>
      </c>
      <c r="F73" s="86">
        <v>70239.33333333333</v>
      </c>
      <c r="G73" s="52">
        <v>2.29666666666666</v>
      </c>
      <c r="H73" s="3">
        <v>16.742</v>
      </c>
      <c r="I73" s="52">
        <v>45.573</v>
      </c>
      <c r="J73" s="86">
        <v>65839.66666666667</v>
      </c>
      <c r="K73" s="3">
        <v>52.045</v>
      </c>
      <c r="L73" s="3">
        <v>101439.25740267058</v>
      </c>
      <c r="M73" s="3">
        <v>0.3138613824132649</v>
      </c>
      <c r="N73" s="17">
        <v>0.026933620538164837</v>
      </c>
      <c r="O73" s="3">
        <v>2.3066666666666666</v>
      </c>
      <c r="P73" s="3">
        <v>3.7466666666666666</v>
      </c>
      <c r="Q73" s="3">
        <v>3.8866666666666667</v>
      </c>
      <c r="R73" s="5">
        <v>3.93</v>
      </c>
      <c r="S73" s="3">
        <v>3338.8400839437413</v>
      </c>
      <c r="T73" s="3">
        <v>75.8523</v>
      </c>
      <c r="U73" s="3">
        <v>2.16666666666666</v>
      </c>
      <c r="V73" s="3">
        <v>4400.0</v>
      </c>
      <c r="W73" s="3">
        <v>59.63333333333333</v>
      </c>
      <c r="X73" s="3">
        <v>16.580333333333332</v>
      </c>
      <c r="Y73" s="3">
        <v>2.296666666666667</v>
      </c>
      <c r="Z73" s="3">
        <v>18.432399937874944</v>
      </c>
      <c r="AA73" s="5">
        <v>4.32</v>
      </c>
      <c r="AB73" s="3"/>
      <c r="AC73" s="3">
        <v>1933.0</v>
      </c>
      <c r="AD73" s="3">
        <v>59.67041283964469</v>
      </c>
      <c r="AE73" s="22">
        <v>46.74988397997648</v>
      </c>
      <c r="AF73" s="22">
        <v>2.941273443159009</v>
      </c>
      <c r="AG73" s="22">
        <v>87.44872781218432</v>
      </c>
      <c r="AH73" s="3">
        <v>0.497666666666667</v>
      </c>
      <c r="AI73" s="3">
        <v>2.390474611156661</v>
      </c>
      <c r="AJ73" s="3">
        <v>4.40999999999999</v>
      </c>
      <c r="AK73" s="3">
        <v>9.470747141950946</v>
      </c>
      <c r="AL73" s="18">
        <v>24.68261412</v>
      </c>
      <c r="AN73" s="3">
        <v>0.131233333333333</v>
      </c>
      <c r="AO73" s="3"/>
      <c r="AP73" s="3">
        <v>1923.6666666666624</v>
      </c>
      <c r="AQ73" s="3">
        <v>6.008641608650106</v>
      </c>
      <c r="AR73" s="3">
        <v>2.2255083932017024</v>
      </c>
      <c r="AS73" s="3">
        <v>0.3715792511907622</v>
      </c>
      <c r="AT73" s="3">
        <v>121.10016355681013</v>
      </c>
      <c r="AU73" s="3">
        <v>105.9</v>
      </c>
      <c r="AV73" s="3">
        <v>4.5</v>
      </c>
      <c r="AW73" s="3">
        <v>5.35</v>
      </c>
      <c r="AY73" s="3"/>
      <c r="AZ73" s="3">
        <v>1933.0</v>
      </c>
      <c r="BA73" s="3">
        <v>801.1267461818986</v>
      </c>
      <c r="BB73" s="3">
        <v>-0.6131302293979966</v>
      </c>
      <c r="BC73" s="3">
        <v>-1.8729340184381922</v>
      </c>
      <c r="BD73" s="3">
        <v>6.886069975489818</v>
      </c>
      <c r="BE73" s="3">
        <v>2.5</v>
      </c>
      <c r="BF73" s="3">
        <v>8.176666666666666</v>
      </c>
      <c r="BG73" s="3">
        <v>29.72124553744617</v>
      </c>
      <c r="BH73" s="3"/>
      <c r="IU73" s="3">
        <v>16.742</v>
      </c>
      <c r="IV73" s="3">
        <v>117824.33333333333</v>
      </c>
    </row>
    <row r="74" ht="15.75" customHeight="1">
      <c r="A74" s="3">
        <v>1961.25</v>
      </c>
      <c r="B74" s="3">
        <v>3253.826</v>
      </c>
      <c r="C74" s="96">
        <v>6.8</v>
      </c>
      <c r="D74" s="3">
        <v>0.4204370433026675</v>
      </c>
      <c r="E74" s="3">
        <v>0.7225236955260324</v>
      </c>
      <c r="F74" s="86">
        <v>70523.33333333333</v>
      </c>
      <c r="G74" s="52">
        <v>2.00333333333333</v>
      </c>
      <c r="H74" s="3">
        <v>16.762</v>
      </c>
      <c r="I74" s="52">
        <v>45.408</v>
      </c>
      <c r="J74" s="86">
        <v>65738.0</v>
      </c>
      <c r="K74" s="3">
        <v>51.752</v>
      </c>
      <c r="L74" s="3">
        <v>101764.54790244567</v>
      </c>
      <c r="M74" s="3">
        <v>0.3123241195253193</v>
      </c>
      <c r="N74" s="17">
        <v>0.02431737635723441</v>
      </c>
      <c r="O74" s="3">
        <v>2.35</v>
      </c>
      <c r="P74" s="3">
        <v>3.643333333333333</v>
      </c>
      <c r="Q74" s="3">
        <v>3.7866666666666666</v>
      </c>
      <c r="R74" s="5">
        <v>3.85</v>
      </c>
      <c r="S74" s="3">
        <v>3372.348172113431</v>
      </c>
      <c r="T74" s="3">
        <v>73.8284</v>
      </c>
      <c r="U74" s="3">
        <v>2.06666666666666</v>
      </c>
      <c r="V74" s="3">
        <v>4785.0</v>
      </c>
      <c r="W74" s="3">
        <v>59.63333333333333</v>
      </c>
      <c r="X74" s="3">
        <v>16.611333333333334</v>
      </c>
      <c r="Y74" s="3">
        <v>2.0033333333333334</v>
      </c>
      <c r="Z74" s="3">
        <v>18.46806992216226</v>
      </c>
      <c r="AA74" s="5">
        <v>4.27</v>
      </c>
      <c r="AB74" s="3"/>
      <c r="AC74" s="3">
        <v>1933.25</v>
      </c>
      <c r="AD74" s="3">
        <v>60.929408451970936</v>
      </c>
      <c r="AE74" s="22">
        <v>47.335768282171685</v>
      </c>
      <c r="AF74" s="22">
        <v>2.662752618799825</v>
      </c>
      <c r="AG74" s="22">
        <v>85.80633010966022</v>
      </c>
      <c r="AH74" s="3">
        <v>0.477666666666667</v>
      </c>
      <c r="AI74" s="3">
        <v>2.78884171711509</v>
      </c>
      <c r="AJ74" s="3">
        <v>4.31666666666666</v>
      </c>
      <c r="AK74" s="3">
        <v>9.7691912331961</v>
      </c>
      <c r="AL74" s="18">
        <v>22.9386496266666</v>
      </c>
      <c r="AN74" s="3">
        <v>0.127766666666667</v>
      </c>
      <c r="AO74" s="3"/>
      <c r="AP74" s="3">
        <v>1923.7499999999957</v>
      </c>
      <c r="AQ74" s="3">
        <v>6.122730399970925</v>
      </c>
      <c r="AR74" s="3">
        <v>2.2966388656615404</v>
      </c>
      <c r="AS74" s="3">
        <v>0.3601435605197035</v>
      </c>
      <c r="AT74" s="3">
        <v>122.08329105234806</v>
      </c>
      <c r="AU74" s="3">
        <v>105.3</v>
      </c>
      <c r="AV74" s="3">
        <v>4.5</v>
      </c>
      <c r="AW74" s="3">
        <v>5.36</v>
      </c>
      <c r="AY74" s="3"/>
      <c r="AZ74" s="3">
        <v>1933.25</v>
      </c>
      <c r="BA74" s="3">
        <v>818.0298479095625</v>
      </c>
      <c r="BB74" s="3">
        <v>-0.6006757932267615</v>
      </c>
      <c r="BC74" s="3">
        <v>-2.0816527900084334</v>
      </c>
      <c r="BD74" s="3">
        <v>6.756740872710247</v>
      </c>
      <c r="BE74" s="3">
        <v>2.8133333333333335</v>
      </c>
      <c r="BF74" s="3">
        <v>8.43</v>
      </c>
      <c r="BG74" s="3">
        <v>29.53421843330957</v>
      </c>
      <c r="BH74" s="3"/>
      <c r="IU74" s="3">
        <v>16.762</v>
      </c>
      <c r="IV74" s="3">
        <v>118254.33333333333</v>
      </c>
    </row>
    <row r="75" ht="15.75" customHeight="1">
      <c r="A75" s="3">
        <v>1961.5</v>
      </c>
      <c r="B75" s="3">
        <v>3309.059</v>
      </c>
      <c r="C75" s="96">
        <v>7.0</v>
      </c>
      <c r="D75" s="3">
        <v>0.43427581878950405</v>
      </c>
      <c r="E75" s="3">
        <v>0.7319910463801267</v>
      </c>
      <c r="F75" s="86">
        <v>70532.33333333333</v>
      </c>
      <c r="G75" s="52">
        <v>1.73333333333333</v>
      </c>
      <c r="H75" s="3">
        <v>16.795</v>
      </c>
      <c r="I75" s="52">
        <v>45.319</v>
      </c>
      <c r="J75" s="86">
        <v>65605.33333333333</v>
      </c>
      <c r="K75" s="3">
        <v>51.632</v>
      </c>
      <c r="L75" s="3">
        <v>102056.88808746153</v>
      </c>
      <c r="M75" s="3">
        <v>0.31868192920636185</v>
      </c>
      <c r="N75" s="17">
        <v>0.029140017234458693</v>
      </c>
      <c r="O75" s="3">
        <v>2.3033333333333332</v>
      </c>
      <c r="P75" s="3">
        <v>3.6166666666666667</v>
      </c>
      <c r="Q75" s="3">
        <v>3.79</v>
      </c>
      <c r="R75" s="5">
        <v>3.8133333333333335</v>
      </c>
      <c r="S75" s="3">
        <v>3405.198098522494</v>
      </c>
      <c r="T75" s="3">
        <v>76.3543</v>
      </c>
      <c r="U75" s="3">
        <v>2.16666666666666</v>
      </c>
      <c r="V75" s="3">
        <v>4927.0</v>
      </c>
      <c r="W75" s="3">
        <v>59.46666666666667</v>
      </c>
      <c r="X75" s="3">
        <v>16.608666666666668</v>
      </c>
      <c r="Y75" s="3">
        <v>1.7333333333333334</v>
      </c>
      <c r="Z75" s="3">
        <v>18.42414830546051</v>
      </c>
      <c r="AA75" s="5">
        <v>4.283333333333333</v>
      </c>
      <c r="AB75" s="3"/>
      <c r="AC75" s="3">
        <v>1933.5</v>
      </c>
      <c r="AD75" s="3">
        <v>62.03658144858603</v>
      </c>
      <c r="AE75" s="22">
        <v>47.65002355426227</v>
      </c>
      <c r="AF75" s="22">
        <v>2.7333093831699466</v>
      </c>
      <c r="AG75" s="22">
        <v>86.3391891916479</v>
      </c>
      <c r="AH75" s="3">
        <v>0.549</v>
      </c>
      <c r="AI75" s="3">
        <v>2.856345649956227</v>
      </c>
      <c r="AJ75" s="3">
        <v>4.31</v>
      </c>
      <c r="AK75" s="3">
        <v>9.817111580045147</v>
      </c>
      <c r="AL75" s="18">
        <v>22.8225224066666</v>
      </c>
      <c r="AN75" s="3">
        <v>0.126766666666667</v>
      </c>
      <c r="AO75" s="3"/>
      <c r="AP75" s="3">
        <v>1923.833333333329</v>
      </c>
      <c r="AQ75" s="3">
        <v>6.294598448609506</v>
      </c>
      <c r="AR75" s="3">
        <v>2.3375256915759857</v>
      </c>
      <c r="AS75" s="3">
        <v>0.35948425686472213</v>
      </c>
      <c r="AT75" s="3">
        <v>121.96325973661045</v>
      </c>
      <c r="AU75" s="3">
        <v>104.4</v>
      </c>
      <c r="AV75" s="3">
        <v>4.5</v>
      </c>
      <c r="AW75" s="3">
        <v>5.4</v>
      </c>
      <c r="AY75" s="3"/>
      <c r="AZ75" s="3">
        <v>1933.5</v>
      </c>
      <c r="BA75" s="3">
        <v>832.8946001046303</v>
      </c>
      <c r="BB75" s="3">
        <v>-0.5940588789995904</v>
      </c>
      <c r="BC75" s="3">
        <v>-1.899427699216002</v>
      </c>
      <c r="BD75" s="3">
        <v>6.798700373064823</v>
      </c>
      <c r="BE75" s="3">
        <v>2.8333333333333335</v>
      </c>
      <c r="BF75" s="3">
        <v>7.976666666666667</v>
      </c>
      <c r="BG75" s="3">
        <v>29.05284911530881</v>
      </c>
      <c r="BH75" s="3"/>
      <c r="IU75" s="3">
        <v>16.795</v>
      </c>
      <c r="IV75" s="3">
        <v>118636.0</v>
      </c>
    </row>
    <row r="76" ht="15.75" customHeight="1">
      <c r="A76" s="3">
        <v>1961.75</v>
      </c>
      <c r="B76" s="3">
        <v>3372.581</v>
      </c>
      <c r="C76" s="96">
        <v>6.766666666666667</v>
      </c>
      <c r="D76" s="3">
        <v>0.4360102606268698</v>
      </c>
      <c r="E76" s="3">
        <v>0.7577578385590329</v>
      </c>
      <c r="F76" s="86">
        <v>70429.0</v>
      </c>
      <c r="G76" s="52">
        <v>1.68333333333333</v>
      </c>
      <c r="H76" s="3">
        <v>16.83</v>
      </c>
      <c r="I76" s="52">
        <v>45.519</v>
      </c>
      <c r="J76" s="86">
        <v>65667.0</v>
      </c>
      <c r="K76" s="3">
        <v>51.935</v>
      </c>
      <c r="L76" s="3">
        <v>102340.68715149403</v>
      </c>
      <c r="M76" s="3">
        <v>0.3249275956998506</v>
      </c>
      <c r="N76" s="17">
        <v>0.027620137291207936</v>
      </c>
      <c r="O76" s="3">
        <v>2.3033333333333332</v>
      </c>
      <c r="P76" s="3">
        <v>3.9</v>
      </c>
      <c r="Q76" s="3">
        <v>3.98</v>
      </c>
      <c r="R76" s="5">
        <v>4.003333333333333</v>
      </c>
      <c r="S76" s="3">
        <v>3439.5582726808398</v>
      </c>
      <c r="T76" s="3">
        <v>78.4144</v>
      </c>
      <c r="U76" s="3">
        <v>2.36666666666666</v>
      </c>
      <c r="V76" s="3">
        <v>4762.0</v>
      </c>
      <c r="W76" s="3">
        <v>59.2</v>
      </c>
      <c r="X76" s="3">
        <v>16.668666666666667</v>
      </c>
      <c r="Y76" s="3">
        <v>1.6833333333333333</v>
      </c>
      <c r="Z76" s="3">
        <v>18.47974733871472</v>
      </c>
      <c r="AA76" s="5">
        <v>4.4366666666666665</v>
      </c>
      <c r="AB76" s="3"/>
      <c r="AC76" s="3">
        <v>1933.75</v>
      </c>
      <c r="AD76" s="3">
        <v>61.71417737887697</v>
      </c>
      <c r="AE76" s="22">
        <v>47.85783861203207</v>
      </c>
      <c r="AF76" s="22">
        <v>3.1489662255431545</v>
      </c>
      <c r="AG76" s="22">
        <v>89.20975723656511</v>
      </c>
      <c r="AH76" s="3">
        <v>0.668333333333333</v>
      </c>
      <c r="AI76" s="3">
        <v>2.582280172009942</v>
      </c>
      <c r="AJ76" s="3">
        <v>4.2</v>
      </c>
      <c r="AK76" s="3">
        <v>8.874943393582763</v>
      </c>
      <c r="AL76" s="18">
        <v>19.6874030866666</v>
      </c>
      <c r="AN76" s="3">
        <v>0.131066666666667</v>
      </c>
      <c r="AO76" s="3"/>
      <c r="AP76" s="3">
        <v>1923.9166666666622</v>
      </c>
      <c r="AQ76" s="3">
        <v>6.2079413998467325</v>
      </c>
      <c r="AR76" s="3">
        <v>2.374610032523306</v>
      </c>
      <c r="AS76" s="3">
        <v>0.3568101308162251</v>
      </c>
      <c r="AT76" s="3">
        <v>121.47802868273355</v>
      </c>
      <c r="AU76" s="3">
        <v>104.2</v>
      </c>
      <c r="AV76" s="3">
        <v>4.5</v>
      </c>
      <c r="AW76" s="3">
        <v>5.37</v>
      </c>
      <c r="AY76" s="3"/>
      <c r="AZ76" s="3">
        <v>1933.75</v>
      </c>
      <c r="BA76" s="3">
        <v>828.5660474596884</v>
      </c>
      <c r="BB76" s="3">
        <v>-0.589707082591941</v>
      </c>
      <c r="BC76" s="3">
        <v>-1.7204764787752156</v>
      </c>
      <c r="BD76" s="3">
        <v>7.02474062454977</v>
      </c>
      <c r="BE76" s="3">
        <v>2.5</v>
      </c>
      <c r="BF76" s="3">
        <v>6.886666666666667</v>
      </c>
      <c r="BG76" s="3">
        <v>28.964131755053092</v>
      </c>
      <c r="BH76" s="3"/>
      <c r="IU76" s="3">
        <v>16.83</v>
      </c>
      <c r="IV76" s="3">
        <v>119000.66666666667</v>
      </c>
    </row>
    <row r="77" ht="15.75" customHeight="1">
      <c r="A77" s="3">
        <v>1962.0</v>
      </c>
      <c r="B77" s="3">
        <v>3438.721</v>
      </c>
      <c r="C77" s="96">
        <v>6.2</v>
      </c>
      <c r="D77" s="3">
        <v>0.4511928553449338</v>
      </c>
      <c r="E77" s="3">
        <v>0.8002933417264255</v>
      </c>
      <c r="F77" s="86">
        <v>70315.0</v>
      </c>
      <c r="G77" s="52">
        <v>2.4</v>
      </c>
      <c r="H77" s="3">
        <v>16.869</v>
      </c>
      <c r="I77" s="52">
        <v>45.924</v>
      </c>
      <c r="J77" s="86">
        <v>65966.66666666667</v>
      </c>
      <c r="K77" s="3">
        <v>52.599</v>
      </c>
      <c r="L77" s="3">
        <v>102403.81895607836</v>
      </c>
      <c r="M77" s="3">
        <v>0.3167405578545293</v>
      </c>
      <c r="N77" s="17">
        <v>0.0284433168654199</v>
      </c>
      <c r="O77" s="3">
        <v>2.46</v>
      </c>
      <c r="P77" s="3">
        <v>3.8433333333333333</v>
      </c>
      <c r="Q77" s="3">
        <v>3.973333333333333</v>
      </c>
      <c r="R77" s="5">
        <v>4.026666666666666</v>
      </c>
      <c r="S77" s="3">
        <v>3474.246141004584</v>
      </c>
      <c r="T77" s="3">
        <v>80.6409</v>
      </c>
      <c r="U77" s="3">
        <v>2.56666666666666</v>
      </c>
      <c r="V77" s="3">
        <v>4348.0</v>
      </c>
      <c r="W77" s="3">
        <v>59.0</v>
      </c>
      <c r="X77" s="3">
        <v>16.687</v>
      </c>
      <c r="Y77" s="3">
        <v>2.4</v>
      </c>
      <c r="Z77" s="3">
        <v>18.490707601499384</v>
      </c>
      <c r="AA77" s="5">
        <v>4.41</v>
      </c>
      <c r="AB77" s="3"/>
      <c r="AC77" s="3">
        <v>1934.0</v>
      </c>
      <c r="AD77" s="3">
        <v>64.81983272056661</v>
      </c>
      <c r="AE77" s="22">
        <v>47.95636955153449</v>
      </c>
      <c r="AF77" s="22">
        <v>3.054971772487052</v>
      </c>
      <c r="AG77" s="22">
        <v>90.76214883156045</v>
      </c>
      <c r="AH77" s="3">
        <v>0.665</v>
      </c>
      <c r="AI77" s="3">
        <v>2.0314399934906793</v>
      </c>
      <c r="AJ77" s="3">
        <v>4.40333333333333</v>
      </c>
      <c r="AK77" s="3">
        <v>11.138753793176008</v>
      </c>
      <c r="AL77" s="18">
        <v>18.15142488</v>
      </c>
      <c r="AN77" s="3">
        <v>0.131333333333333</v>
      </c>
      <c r="AO77" s="3"/>
      <c r="AP77" s="3">
        <v>1923.9999999999955</v>
      </c>
      <c r="AQ77" s="3">
        <v>6.2734830219496835</v>
      </c>
      <c r="AR77" s="3">
        <v>2.394930835310434</v>
      </c>
      <c r="AS77" s="3">
        <v>0.3477426652273607</v>
      </c>
      <c r="AT77" s="3">
        <v>121.2735785068659</v>
      </c>
      <c r="AU77" s="3">
        <v>103.0</v>
      </c>
      <c r="AV77" s="3">
        <v>4.5</v>
      </c>
      <c r="AW77" s="3">
        <v>5.35</v>
      </c>
      <c r="AY77" s="3"/>
      <c r="AZ77" s="3">
        <v>1934.0</v>
      </c>
      <c r="BA77" s="3">
        <v>870.2621484291326</v>
      </c>
      <c r="BB77" s="3">
        <v>-0.5876503735479797</v>
      </c>
      <c r="BC77" s="3">
        <v>-1.725086364793993</v>
      </c>
      <c r="BD77" s="3">
        <v>7.146982278830426</v>
      </c>
      <c r="BE77" s="3">
        <v>2.1033333333333335</v>
      </c>
      <c r="BF77" s="3">
        <v>7.74</v>
      </c>
      <c r="BG77" s="3">
        <v>29.193962453036473</v>
      </c>
      <c r="BH77" s="3"/>
      <c r="IU77" s="3">
        <v>16.869</v>
      </c>
      <c r="IV77" s="3">
        <v>119189.66666666667</v>
      </c>
    </row>
    <row r="78" ht="15.75" customHeight="1">
      <c r="A78" s="3">
        <v>1962.25</v>
      </c>
      <c r="B78" s="3">
        <v>3500.054</v>
      </c>
      <c r="C78" s="96">
        <v>5.633333333333333</v>
      </c>
      <c r="D78" s="3">
        <v>0.4598559658050466</v>
      </c>
      <c r="E78" s="3">
        <v>0.8212512810616246</v>
      </c>
      <c r="F78" s="86">
        <v>70337.33333333333</v>
      </c>
      <c r="G78" s="52">
        <v>2.45666666666666</v>
      </c>
      <c r="H78" s="3">
        <v>16.953</v>
      </c>
      <c r="I78" s="52">
        <v>46.209</v>
      </c>
      <c r="J78" s="86">
        <v>66379.66666666667</v>
      </c>
      <c r="K78" s="3">
        <v>52.792</v>
      </c>
      <c r="L78" s="3">
        <v>102526.86042386126</v>
      </c>
      <c r="M78" s="3">
        <v>0.32618169224056454</v>
      </c>
      <c r="N78" s="17">
        <v>0.02335320212442349</v>
      </c>
      <c r="O78" s="3">
        <v>2.723333333333333</v>
      </c>
      <c r="P78" s="3">
        <v>3.836666666666667</v>
      </c>
      <c r="Q78" s="3">
        <v>4.016666666666667</v>
      </c>
      <c r="R78" s="5">
        <v>4.086666666666667</v>
      </c>
      <c r="S78" s="3">
        <v>3510.0321060600295</v>
      </c>
      <c r="T78" s="3">
        <v>81.1862</v>
      </c>
      <c r="U78" s="3">
        <v>2.7</v>
      </c>
      <c r="V78" s="3">
        <v>3958.0</v>
      </c>
      <c r="W78" s="3">
        <v>58.9</v>
      </c>
      <c r="X78" s="3">
        <v>16.759</v>
      </c>
      <c r="Y78" s="3">
        <v>2.4566666666666666</v>
      </c>
      <c r="Z78" s="3">
        <v>18.578012791212064</v>
      </c>
      <c r="AA78" s="5">
        <v>4.41</v>
      </c>
      <c r="AB78" s="3"/>
      <c r="AC78" s="3">
        <v>1934.25</v>
      </c>
      <c r="AD78" s="3">
        <v>68.82886581420117</v>
      </c>
      <c r="AE78" s="22">
        <v>49.5219402484591</v>
      </c>
      <c r="AF78" s="22">
        <v>3.7012335802866</v>
      </c>
      <c r="AG78" s="22">
        <v>92.24039690367049</v>
      </c>
      <c r="AH78" s="3">
        <v>0.729</v>
      </c>
      <c r="AI78" s="3">
        <v>1.664597811926073</v>
      </c>
      <c r="AJ78" s="3">
        <v>4.34</v>
      </c>
      <c r="AK78" s="3">
        <v>12.04299936003758</v>
      </c>
      <c r="AL78" s="18">
        <v>15.17998295</v>
      </c>
      <c r="AN78" s="3">
        <v>0.133366666666667</v>
      </c>
      <c r="AO78" s="3"/>
      <c r="AP78" s="3">
        <v>1924.0833333333287</v>
      </c>
      <c r="AQ78" s="3">
        <v>6.260122052768487</v>
      </c>
      <c r="AR78" s="3">
        <v>2.3624101081792768</v>
      </c>
      <c r="AS78" s="3">
        <v>0.3507002768528039</v>
      </c>
      <c r="AT78" s="3">
        <v>121.5218613720997</v>
      </c>
      <c r="AU78" s="3">
        <v>103.1</v>
      </c>
      <c r="AV78" s="3">
        <v>4.5</v>
      </c>
      <c r="AW78" s="3">
        <v>5.3</v>
      </c>
      <c r="AY78" s="3"/>
      <c r="AZ78" s="3">
        <v>1934.25</v>
      </c>
      <c r="BA78" s="3">
        <v>924.0868747012651</v>
      </c>
      <c r="BB78" s="3">
        <v>-0.5555261947012822</v>
      </c>
      <c r="BC78" s="3">
        <v>-1.562973564726894</v>
      </c>
      <c r="BD78" s="3">
        <v>7.2633855693110485</v>
      </c>
      <c r="BE78" s="3">
        <v>1.6733333333333333</v>
      </c>
      <c r="BF78" s="3">
        <v>6.513333333333334</v>
      </c>
      <c r="BG78" s="3">
        <v>29.446191775038045</v>
      </c>
      <c r="BH78" s="3"/>
      <c r="IU78" s="3">
        <v>16.953</v>
      </c>
      <c r="IV78" s="3">
        <v>119378.66666666667</v>
      </c>
    </row>
    <row r="79" ht="15.75" customHeight="1">
      <c r="A79" s="3">
        <v>1962.5</v>
      </c>
      <c r="B79" s="3">
        <v>3531.683</v>
      </c>
      <c r="C79" s="96">
        <v>5.533333333333333</v>
      </c>
      <c r="D79" s="3">
        <v>0.46884147767970064</v>
      </c>
      <c r="E79" s="3">
        <v>0.8409673440856829</v>
      </c>
      <c r="F79" s="86">
        <v>70447.66666666667</v>
      </c>
      <c r="G79" s="52">
        <v>2.60666666666666</v>
      </c>
      <c r="H79" s="3">
        <v>17.0</v>
      </c>
      <c r="I79" s="52">
        <v>46.541</v>
      </c>
      <c r="J79" s="86">
        <v>66576.66666666667</v>
      </c>
      <c r="K79" s="3">
        <v>53.42</v>
      </c>
      <c r="L79" s="3">
        <v>102895.53151075849</v>
      </c>
      <c r="M79" s="3">
        <v>0.32214204783545575</v>
      </c>
      <c r="N79" s="17">
        <v>0.021149186812185694</v>
      </c>
      <c r="O79" s="3">
        <v>2.716666666666667</v>
      </c>
      <c r="P79" s="3">
        <v>3.6333333333333333</v>
      </c>
      <c r="Q79" s="3">
        <v>3.8733333333333335</v>
      </c>
      <c r="R79" s="5">
        <v>3.9366666666666665</v>
      </c>
      <c r="S79" s="3">
        <v>3546.73680994665</v>
      </c>
      <c r="T79" s="3">
        <v>81.3356</v>
      </c>
      <c r="U79" s="3">
        <v>2.73333333333333</v>
      </c>
      <c r="V79" s="3">
        <v>3871.0</v>
      </c>
      <c r="W79" s="3">
        <v>58.8</v>
      </c>
      <c r="X79" s="3">
        <v>16.81833333333333</v>
      </c>
      <c r="Y79" s="3">
        <v>2.606666666666667</v>
      </c>
      <c r="Z79" s="3">
        <v>18.646512859905197</v>
      </c>
      <c r="AA79" s="5">
        <v>4.296666666666667</v>
      </c>
      <c r="AB79" s="3"/>
      <c r="AC79" s="3">
        <v>1934.5</v>
      </c>
      <c r="AD79" s="3">
        <v>68.91434310978426</v>
      </c>
      <c r="AE79" s="22">
        <v>50.24544748075616</v>
      </c>
      <c r="AF79" s="22">
        <v>3.5556687194070236</v>
      </c>
      <c r="AG79" s="22">
        <v>92.79870903373227</v>
      </c>
      <c r="AH79" s="3">
        <v>0.761</v>
      </c>
      <c r="AI79" s="3">
        <v>1.5005452442761913</v>
      </c>
      <c r="AJ79" s="3">
        <v>4.03666666666666</v>
      </c>
      <c r="AK79" s="3">
        <v>10.875331036746466</v>
      </c>
      <c r="AL79" s="18">
        <v>14.51794734</v>
      </c>
      <c r="AN79" s="3">
        <v>0.133766666666667</v>
      </c>
      <c r="AO79" s="3"/>
      <c r="AP79" s="3">
        <v>1924.166666666662</v>
      </c>
      <c r="AQ79" s="3">
        <v>6.1984230550101955</v>
      </c>
      <c r="AR79" s="3">
        <v>2.3429934167373743</v>
      </c>
      <c r="AS79" s="3">
        <v>0.3570411715519958</v>
      </c>
      <c r="AT79" s="3">
        <v>121.35562390841955</v>
      </c>
      <c r="AU79" s="3">
        <v>103.2</v>
      </c>
      <c r="AV79" s="3">
        <v>4.5</v>
      </c>
      <c r="AW79" s="3">
        <v>5.28</v>
      </c>
      <c r="AY79" s="3"/>
      <c r="AZ79" s="3">
        <v>1934.5</v>
      </c>
      <c r="BA79" s="3">
        <v>925.2344811015582</v>
      </c>
      <c r="BB79" s="3">
        <v>-0.5410220579807747</v>
      </c>
      <c r="BC79" s="3">
        <v>-1.5369979549398196</v>
      </c>
      <c r="BD79" s="3">
        <v>7.307349346623249</v>
      </c>
      <c r="BE79" s="3">
        <v>1.5</v>
      </c>
      <c r="BF79" s="3">
        <v>6.04</v>
      </c>
      <c r="BG79" s="3">
        <v>29.633785549052142</v>
      </c>
      <c r="BH79" s="3"/>
      <c r="IU79" s="3">
        <v>17.0</v>
      </c>
      <c r="IV79" s="3">
        <v>119819.33333333333</v>
      </c>
    </row>
    <row r="80" ht="15.75" customHeight="1">
      <c r="A80" s="3">
        <v>1962.75</v>
      </c>
      <c r="B80" s="3">
        <v>3575.07</v>
      </c>
      <c r="C80" s="96">
        <v>5.566666666666666</v>
      </c>
      <c r="D80" s="3">
        <v>0.47706467279264436</v>
      </c>
      <c r="E80" s="3">
        <v>0.8524032535858492</v>
      </c>
      <c r="F80" s="86">
        <v>70812.0</v>
      </c>
      <c r="G80" s="52">
        <v>2.84666666666666</v>
      </c>
      <c r="H80" s="3">
        <v>17.04</v>
      </c>
      <c r="I80" s="52">
        <v>46.464</v>
      </c>
      <c r="J80" s="86">
        <v>66881.0</v>
      </c>
      <c r="K80" s="3">
        <v>53.309</v>
      </c>
      <c r="L80" s="3">
        <v>103332.40275974662</v>
      </c>
      <c r="M80" s="3">
        <v>0.33437734301814354</v>
      </c>
      <c r="N80" s="17">
        <v>0.021666221648366846</v>
      </c>
      <c r="O80" s="3">
        <v>2.84</v>
      </c>
      <c r="P80" s="3">
        <v>3.736666666666667</v>
      </c>
      <c r="Q80" s="3">
        <v>3.99</v>
      </c>
      <c r="R80" s="5">
        <v>4.02</v>
      </c>
      <c r="S80" s="3">
        <v>3584.3706512822246</v>
      </c>
      <c r="T80" s="3">
        <v>81.5601</v>
      </c>
      <c r="U80" s="3">
        <v>2.6</v>
      </c>
      <c r="V80" s="3">
        <v>3931.0</v>
      </c>
      <c r="W80" s="3">
        <v>58.833333333333336</v>
      </c>
      <c r="X80" s="3">
        <v>16.863333333333333</v>
      </c>
      <c r="Y80" s="3">
        <v>2.8466666666666667</v>
      </c>
      <c r="Z80" s="3">
        <v>18.691028937482564</v>
      </c>
      <c r="AA80" s="5">
        <v>4.336666666666667</v>
      </c>
      <c r="AB80" s="3"/>
      <c r="AC80" s="3">
        <v>1934.75</v>
      </c>
      <c r="AD80" s="3">
        <v>70.38071436913572</v>
      </c>
      <c r="AE80" s="22">
        <v>51.439107917815925</v>
      </c>
      <c r="AF80" s="22">
        <v>3.7078075293075</v>
      </c>
      <c r="AG80" s="22">
        <v>93.23508387101039</v>
      </c>
      <c r="AH80" s="3">
        <v>0.708666666666667</v>
      </c>
      <c r="AI80" s="3">
        <v>1.5458259188252432</v>
      </c>
      <c r="AJ80" s="3">
        <v>4.05</v>
      </c>
      <c r="AK80" s="3">
        <v>10.206716290814049</v>
      </c>
      <c r="AL80" s="18">
        <v>17.13787574</v>
      </c>
      <c r="AN80" s="3">
        <v>0.133766666666667</v>
      </c>
      <c r="AO80" s="3"/>
      <c r="AP80" s="3">
        <v>1924.2499999999952</v>
      </c>
      <c r="AQ80" s="3">
        <v>6.295522494681097</v>
      </c>
      <c r="AR80" s="3">
        <v>2.3904028076759354</v>
      </c>
      <c r="AS80" s="3">
        <v>0.35042799914723455</v>
      </c>
      <c r="AT80" s="3">
        <v>120.69598167369432</v>
      </c>
      <c r="AU80" s="3">
        <v>103.1</v>
      </c>
      <c r="AV80" s="3">
        <v>4.5</v>
      </c>
      <c r="AW80" s="3">
        <v>5.28</v>
      </c>
      <c r="AY80" s="3"/>
      <c r="AZ80" s="3">
        <v>1934.75</v>
      </c>
      <c r="BA80" s="3">
        <v>944.9217797106</v>
      </c>
      <c r="BB80" s="3">
        <v>-0.5175432658275421</v>
      </c>
      <c r="BC80" s="3">
        <v>-1.5603425187836941</v>
      </c>
      <c r="BD80" s="3">
        <v>7.341711283500066</v>
      </c>
      <c r="BE80" s="3">
        <v>1.5</v>
      </c>
      <c r="BF80" s="3">
        <v>6.3966666666666665</v>
      </c>
      <c r="BG80" s="3">
        <v>29.539248996520378</v>
      </c>
      <c r="BH80" s="3"/>
      <c r="IU80" s="3">
        <v>17.04</v>
      </c>
      <c r="IV80" s="3">
        <v>120368.0</v>
      </c>
    </row>
    <row r="81" ht="15.75" customHeight="1">
      <c r="A81" s="3">
        <v>1963.0</v>
      </c>
      <c r="B81" s="3">
        <v>3586.827</v>
      </c>
      <c r="C81" s="96">
        <v>5.533333333333333</v>
      </c>
      <c r="D81" s="3">
        <v>0.4858020372632716</v>
      </c>
      <c r="E81" s="3">
        <v>0.8703970692582557</v>
      </c>
      <c r="F81" s="86">
        <v>70880.66666666667</v>
      </c>
      <c r="G81" s="52">
        <v>2.92333333333333</v>
      </c>
      <c r="H81" s="3">
        <v>17.081</v>
      </c>
      <c r="I81" s="52">
        <v>46.35</v>
      </c>
      <c r="J81" s="86">
        <v>66969.33333333333</v>
      </c>
      <c r="K81" s="3">
        <v>52.972</v>
      </c>
      <c r="L81" s="3">
        <v>103980.95282171438</v>
      </c>
      <c r="M81" s="3">
        <v>0.34607438824239156</v>
      </c>
      <c r="N81" s="17">
        <v>0.016676981977584715</v>
      </c>
      <c r="O81" s="3">
        <v>2.8133333333333335</v>
      </c>
      <c r="P81" s="3">
        <v>3.6</v>
      </c>
      <c r="Q81" s="3">
        <v>3.9033333333333333</v>
      </c>
      <c r="R81" s="5">
        <v>3.93</v>
      </c>
      <c r="S81" s="3">
        <v>3622.710720505764</v>
      </c>
      <c r="T81" s="3">
        <v>81.6345</v>
      </c>
      <c r="U81" s="3">
        <v>2.5</v>
      </c>
      <c r="V81" s="3">
        <v>3911.0</v>
      </c>
      <c r="W81" s="3">
        <v>58.53333333333333</v>
      </c>
      <c r="X81" s="3">
        <v>16.915</v>
      </c>
      <c r="Y81" s="3">
        <v>2.9233333333333333</v>
      </c>
      <c r="Z81" s="3">
        <v>18.771617633631724</v>
      </c>
      <c r="AA81" s="5">
        <v>4.256666666666667</v>
      </c>
      <c r="AB81" s="3"/>
      <c r="AC81" s="3">
        <v>1935.0</v>
      </c>
      <c r="AD81" s="3">
        <v>72.57607670687882</v>
      </c>
      <c r="AE81" s="22">
        <v>51.59350435296871</v>
      </c>
      <c r="AF81" s="22">
        <v>3.835290170998916</v>
      </c>
      <c r="AG81" s="22">
        <v>93.44057762191521</v>
      </c>
      <c r="AH81" s="3">
        <v>0.721333333333333</v>
      </c>
      <c r="AI81" s="3">
        <v>1.4695412870606577</v>
      </c>
      <c r="AJ81" s="3">
        <v>4.06</v>
      </c>
      <c r="AK81" s="3">
        <v>11.274953312401932</v>
      </c>
      <c r="AL81" s="18">
        <v>17.9641939733333</v>
      </c>
      <c r="AN81" s="3">
        <v>0.134266666666667</v>
      </c>
      <c r="AO81" s="3"/>
      <c r="AP81" s="3">
        <v>1924.3333333333285</v>
      </c>
      <c r="AQ81" s="3">
        <v>6.303455234283894</v>
      </c>
      <c r="AR81" s="3">
        <v>2.421730604215668</v>
      </c>
      <c r="AS81" s="3">
        <v>0.3402527245191532</v>
      </c>
      <c r="AT81" s="3">
        <v>120.15468691165837</v>
      </c>
      <c r="AU81" s="3">
        <v>101.8</v>
      </c>
      <c r="AV81" s="3">
        <v>4.5</v>
      </c>
      <c r="AW81" s="3">
        <v>5.23</v>
      </c>
      <c r="AY81" s="3"/>
      <c r="AZ81" s="3">
        <v>1935.0</v>
      </c>
      <c r="BA81" s="3">
        <v>974.3964121562115</v>
      </c>
      <c r="BB81" s="3">
        <v>-0.5145462234868878</v>
      </c>
      <c r="BC81" s="3">
        <v>-1.4535737294485018</v>
      </c>
      <c r="BD81" s="3">
        <v>7.35789270069913</v>
      </c>
      <c r="BE81" s="3">
        <v>1.5</v>
      </c>
      <c r="BF81" s="3">
        <v>6.333333333333333</v>
      </c>
      <c r="BG81" s="3">
        <v>29.78684488256344</v>
      </c>
      <c r="BH81" s="3"/>
      <c r="IU81" s="3">
        <v>17.081</v>
      </c>
      <c r="IV81" s="3">
        <v>121045.66666666667</v>
      </c>
    </row>
    <row r="82" ht="15.75" customHeight="1">
      <c r="A82" s="3">
        <v>1963.25</v>
      </c>
      <c r="B82" s="3">
        <v>3625.981</v>
      </c>
      <c r="C82" s="96">
        <v>5.766666666666667</v>
      </c>
      <c r="D82" s="3">
        <v>0.4905052568417559</v>
      </c>
      <c r="E82" s="3">
        <v>0.8816771809073034</v>
      </c>
      <c r="F82" s="86">
        <v>71277.0</v>
      </c>
      <c r="G82" s="52">
        <v>2.96666666666666</v>
      </c>
      <c r="H82" s="3">
        <v>17.165</v>
      </c>
      <c r="I82" s="52">
        <v>46.577</v>
      </c>
      <c r="J82" s="86">
        <v>67149.0</v>
      </c>
      <c r="K82" s="3">
        <v>53.292</v>
      </c>
      <c r="L82" s="3">
        <v>104495.7046358719</v>
      </c>
      <c r="M82" s="3">
        <v>0.3444549004944262</v>
      </c>
      <c r="N82" s="17">
        <v>0.01272252428700893</v>
      </c>
      <c r="O82" s="3">
        <v>2.9066666666666667</v>
      </c>
      <c r="P82" s="3">
        <v>3.64</v>
      </c>
      <c r="Q82" s="3">
        <v>3.893333333333333</v>
      </c>
      <c r="R82" s="5">
        <v>3.9633333333333334</v>
      </c>
      <c r="S82" s="3">
        <v>3661.580587104745</v>
      </c>
      <c r="T82" s="3">
        <v>82.3156</v>
      </c>
      <c r="U82" s="3">
        <v>2.53333333333333</v>
      </c>
      <c r="V82" s="3">
        <v>4128.0</v>
      </c>
      <c r="W82" s="3">
        <v>58.6</v>
      </c>
      <c r="X82" s="3">
        <v>16.96366666666667</v>
      </c>
      <c r="Y82" s="3">
        <v>2.966666666666667</v>
      </c>
      <c r="Z82" s="3">
        <v>18.828515272033076</v>
      </c>
      <c r="AA82" s="5">
        <v>4.196666666666666</v>
      </c>
      <c r="AB82" s="3"/>
      <c r="AC82" s="3">
        <v>1935.25</v>
      </c>
      <c r="AD82" s="3">
        <v>72.55490950712722</v>
      </c>
      <c r="AE82" s="22">
        <v>51.61017842600531</v>
      </c>
      <c r="AF82" s="22">
        <v>4.114277627246812</v>
      </c>
      <c r="AG82" s="22">
        <v>94.5861651118848</v>
      </c>
      <c r="AH82" s="3">
        <v>0.785666666666667</v>
      </c>
      <c r="AI82" s="3">
        <v>1.5040974513138397</v>
      </c>
      <c r="AJ82" s="3">
        <v>3.81333333333333</v>
      </c>
      <c r="AK82" s="3">
        <v>10.315838172592382</v>
      </c>
      <c r="AL82" s="18">
        <v>15.0092886366666</v>
      </c>
      <c r="AN82" s="3">
        <v>0.137166666666667</v>
      </c>
      <c r="AO82" s="3"/>
      <c r="AP82" s="3">
        <v>1924.4166666666617</v>
      </c>
      <c r="AQ82" s="3">
        <v>6.24915972100209</v>
      </c>
      <c r="AR82" s="3">
        <v>2.4054222485695598</v>
      </c>
      <c r="AS82" s="3">
        <v>0.33007271317549314</v>
      </c>
      <c r="AT82" s="3">
        <v>119.39491535649596</v>
      </c>
      <c r="AU82" s="3">
        <v>97.8</v>
      </c>
      <c r="AV82" s="3">
        <v>4.0</v>
      </c>
      <c r="AW82" s="3">
        <v>5.15</v>
      </c>
      <c r="AY82" s="3"/>
      <c r="AZ82" s="3">
        <v>1935.25</v>
      </c>
      <c r="BA82" s="3">
        <v>974.1122242470652</v>
      </c>
      <c r="BB82" s="3">
        <v>-0.5142230940649002</v>
      </c>
      <c r="BC82" s="3">
        <v>-1.3212014772038179</v>
      </c>
      <c r="BD82" s="3">
        <v>7.448100938329745</v>
      </c>
      <c r="BE82" s="3">
        <v>1.5</v>
      </c>
      <c r="BF82" s="3">
        <v>6.043333333333333</v>
      </c>
      <c r="BG82" s="3">
        <v>30.234847834249383</v>
      </c>
      <c r="BH82" s="3"/>
      <c r="IU82" s="3">
        <v>17.165</v>
      </c>
      <c r="IV82" s="3">
        <v>121640.0</v>
      </c>
    </row>
    <row r="83" ht="15.75" customHeight="1">
      <c r="A83" s="3">
        <v>1963.5</v>
      </c>
      <c r="B83" s="3">
        <v>3666.669</v>
      </c>
      <c r="C83" s="96">
        <v>5.733333333333333</v>
      </c>
      <c r="D83" s="3">
        <v>0.49773791357105746</v>
      </c>
      <c r="E83" s="3">
        <v>0.9034367456468546</v>
      </c>
      <c r="F83" s="86">
        <v>71718.33333333333</v>
      </c>
      <c r="G83" s="52">
        <v>2.96333333333333</v>
      </c>
      <c r="H83" s="3">
        <v>17.18</v>
      </c>
      <c r="I83" s="52">
        <v>46.778</v>
      </c>
      <c r="J83" s="86">
        <v>67635.33333333333</v>
      </c>
      <c r="K83" s="3">
        <v>53.63</v>
      </c>
      <c r="L83" s="3">
        <v>104951.54727820621</v>
      </c>
      <c r="M83" s="3">
        <v>0.3452074790039057</v>
      </c>
      <c r="N83" s="17">
        <v>0.013300064549348956</v>
      </c>
      <c r="O83" s="3">
        <v>2.94</v>
      </c>
      <c r="P83" s="3">
        <v>3.756666666666667</v>
      </c>
      <c r="Q83" s="3">
        <v>3.9633333333333334</v>
      </c>
      <c r="R83" s="5">
        <v>4.023333333333333</v>
      </c>
      <c r="S83" s="3">
        <v>3701.2983398576957</v>
      </c>
      <c r="T83" s="3">
        <v>83.7831</v>
      </c>
      <c r="U83" s="3">
        <v>2.5</v>
      </c>
      <c r="V83" s="3">
        <v>4083.0</v>
      </c>
      <c r="W83" s="3">
        <v>58.7</v>
      </c>
      <c r="X83" s="3">
        <v>16.990333333333332</v>
      </c>
      <c r="Y83" s="3">
        <v>2.9633333333333334</v>
      </c>
      <c r="Z83" s="3">
        <v>18.847417431838203</v>
      </c>
      <c r="AA83" s="5">
        <v>4.22</v>
      </c>
      <c r="AB83" s="3"/>
      <c r="AC83" s="3">
        <v>1935.5</v>
      </c>
      <c r="AD83" s="3">
        <v>75.15792732875114</v>
      </c>
      <c r="AE83" s="22">
        <v>52.29170191052452</v>
      </c>
      <c r="AF83" s="22">
        <v>4.411336451395906</v>
      </c>
      <c r="AG83" s="22">
        <v>95.03162438983672</v>
      </c>
      <c r="AH83" s="3">
        <v>0.776333333333333</v>
      </c>
      <c r="AI83" s="3">
        <v>1.4862533700926541</v>
      </c>
      <c r="AJ83" s="3">
        <v>3.72666666666666</v>
      </c>
      <c r="AK83" s="3">
        <v>11.06588538655676</v>
      </c>
      <c r="AL83" s="18">
        <v>14.9499143433333</v>
      </c>
      <c r="AN83" s="3">
        <v>0.138033333333333</v>
      </c>
      <c r="AO83" s="3"/>
      <c r="AP83" s="3">
        <v>1924.499999999995</v>
      </c>
      <c r="AQ83" s="3">
        <v>6.197760732336239</v>
      </c>
      <c r="AR83" s="3">
        <v>2.3991722473549917</v>
      </c>
      <c r="AS83" s="3">
        <v>0.3160560189874905</v>
      </c>
      <c r="AT83" s="3">
        <v>118.90349980385466</v>
      </c>
      <c r="AU83" s="3">
        <v>93.9</v>
      </c>
      <c r="AV83" s="3">
        <v>3.68</v>
      </c>
      <c r="AW83" s="3">
        <v>4.98</v>
      </c>
      <c r="AY83" s="3"/>
      <c r="AZ83" s="3">
        <v>1935.5</v>
      </c>
      <c r="BA83" s="3">
        <v>1009.059983085187</v>
      </c>
      <c r="BB83" s="3">
        <v>-0.5011043082140425</v>
      </c>
      <c r="BC83" s="3">
        <v>-1.2777564799128411</v>
      </c>
      <c r="BD83" s="3">
        <v>7.483178221166793</v>
      </c>
      <c r="BE83" s="3">
        <v>1.5</v>
      </c>
      <c r="BF83" s="3">
        <v>5.946666666666666</v>
      </c>
      <c r="BG83" s="3">
        <v>30.462246387223953</v>
      </c>
      <c r="BH83" s="3"/>
      <c r="IU83" s="3">
        <v>17.18</v>
      </c>
      <c r="IV83" s="3">
        <v>122166.66666666667</v>
      </c>
    </row>
    <row r="84" ht="15.75" customHeight="1">
      <c r="A84" s="3">
        <v>1963.75</v>
      </c>
      <c r="B84" s="3">
        <v>3747.278</v>
      </c>
      <c r="C84" s="96">
        <v>5.5</v>
      </c>
      <c r="D84" s="3">
        <v>0.5108312106490435</v>
      </c>
      <c r="E84" s="3">
        <v>0.9347483234327834</v>
      </c>
      <c r="F84" s="86">
        <v>71957.66666666667</v>
      </c>
      <c r="G84" s="52">
        <v>3.33</v>
      </c>
      <c r="H84" s="3">
        <v>17.199</v>
      </c>
      <c r="I84" s="52">
        <v>47.03</v>
      </c>
      <c r="J84" s="86">
        <v>67995.66666666667</v>
      </c>
      <c r="K84" s="3">
        <v>53.774</v>
      </c>
      <c r="L84" s="3">
        <v>105376.89789896127</v>
      </c>
      <c r="M84" s="3">
        <v>0.3593950534071899</v>
      </c>
      <c r="N84" s="17">
        <v>0.00792148901653189</v>
      </c>
      <c r="O84" s="3">
        <v>3.2933333333333334</v>
      </c>
      <c r="P84" s="3">
        <v>3.913333333333333</v>
      </c>
      <c r="Q84" s="3">
        <v>4.033333333333333</v>
      </c>
      <c r="R84" s="5">
        <v>4.06</v>
      </c>
      <c r="S84" s="3">
        <v>3741.7583335250974</v>
      </c>
      <c r="T84" s="3">
        <v>83.5563</v>
      </c>
      <c r="U84" s="3">
        <v>2.53333333333333</v>
      </c>
      <c r="V84" s="3">
        <v>3962.0</v>
      </c>
      <c r="W84" s="3">
        <v>58.63333333333333</v>
      </c>
      <c r="X84" s="3">
        <v>17.072333333333333</v>
      </c>
      <c r="Y84" s="3">
        <v>3.33</v>
      </c>
      <c r="Z84" s="3">
        <v>18.95057694988474</v>
      </c>
      <c r="AA84" s="5">
        <v>4.286666666666667</v>
      </c>
      <c r="AB84" s="3"/>
      <c r="AC84" s="3">
        <v>1935.75</v>
      </c>
      <c r="AD84" s="3">
        <v>78.90698388312181</v>
      </c>
      <c r="AE84" s="22">
        <v>53.90778123547304</v>
      </c>
      <c r="AF84" s="22">
        <v>4.613024798305849</v>
      </c>
      <c r="AG84" s="22">
        <v>94.53328245419839</v>
      </c>
      <c r="AH84" s="3">
        <v>0.811</v>
      </c>
      <c r="AI84" s="3">
        <v>1.513055070381257</v>
      </c>
      <c r="AJ84" s="3">
        <v>3.76666666666666</v>
      </c>
      <c r="AK84" s="3">
        <v>12.36799816360125</v>
      </c>
      <c r="AL84" s="18">
        <v>14.5870505866666</v>
      </c>
      <c r="AN84" s="3">
        <v>0.136366666666667</v>
      </c>
      <c r="AO84" s="3"/>
      <c r="AP84" s="3">
        <v>1924.5833333333283</v>
      </c>
      <c r="AQ84" s="3">
        <v>6.18974387335745</v>
      </c>
      <c r="AR84" s="3">
        <v>2.377655085148267</v>
      </c>
      <c r="AS84" s="3">
        <v>0.3049022383443024</v>
      </c>
      <c r="AT84" s="3">
        <v>118.67364651705006</v>
      </c>
      <c r="AU84" s="3">
        <v>90.8</v>
      </c>
      <c r="AV84" s="3">
        <v>3.5</v>
      </c>
      <c r="AW84" s="3">
        <v>4.9399999999999995</v>
      </c>
      <c r="AY84" s="3"/>
      <c r="AZ84" s="3">
        <v>1935.75</v>
      </c>
      <c r="BA84" s="3">
        <v>1059.3943001398766</v>
      </c>
      <c r="BB84" s="3">
        <v>-0.47066717162796046</v>
      </c>
      <c r="BC84" s="3">
        <v>-1.2000838516074528</v>
      </c>
      <c r="BD84" s="3">
        <v>7.443936741886536</v>
      </c>
      <c r="BE84" s="3">
        <v>1.5</v>
      </c>
      <c r="BF84" s="3">
        <v>5.593333333333334</v>
      </c>
      <c r="BG84" s="3">
        <v>30.928447329778447</v>
      </c>
      <c r="BH84" s="3"/>
      <c r="IU84" s="3">
        <v>17.199</v>
      </c>
      <c r="IV84" s="3">
        <v>122669.66666666667</v>
      </c>
    </row>
    <row r="85" ht="15.75" customHeight="1">
      <c r="A85" s="3">
        <v>1964.0</v>
      </c>
      <c r="B85" s="3">
        <v>3771.845</v>
      </c>
      <c r="C85" s="96">
        <v>5.566666666666666</v>
      </c>
      <c r="D85" s="3">
        <v>0.5166683454829661</v>
      </c>
      <c r="E85" s="3">
        <v>0.9471566662972002</v>
      </c>
      <c r="F85" s="86">
        <v>72295.66666666667</v>
      </c>
      <c r="G85" s="52">
        <v>3.45333333333333</v>
      </c>
      <c r="H85" s="3">
        <v>17.311</v>
      </c>
      <c r="I85" s="52">
        <v>47.277</v>
      </c>
      <c r="J85" s="86">
        <v>68258.0</v>
      </c>
      <c r="K85" s="3">
        <v>54.195</v>
      </c>
      <c r="L85" s="3">
        <v>105822.21641046037</v>
      </c>
      <c r="M85" s="3">
        <v>0.358660601521533</v>
      </c>
      <c r="N85" s="17">
        <v>0.0071013292421781005</v>
      </c>
      <c r="O85" s="3">
        <v>3.4966666666666666</v>
      </c>
      <c r="P85" s="3">
        <v>4.006666666666667</v>
      </c>
      <c r="Q85" s="3">
        <v>4.12</v>
      </c>
      <c r="R85" s="5">
        <v>4.156666666666666</v>
      </c>
      <c r="S85" s="3">
        <v>3783.032548128088</v>
      </c>
      <c r="T85" s="3">
        <v>84.2037</v>
      </c>
      <c r="U85" s="3">
        <v>2.6</v>
      </c>
      <c r="V85" s="3">
        <v>4038.0</v>
      </c>
      <c r="W85" s="3">
        <v>58.7</v>
      </c>
      <c r="X85" s="3">
        <v>17.135666666666665</v>
      </c>
      <c r="Y85" s="3">
        <v>3.453333333333333</v>
      </c>
      <c r="Z85" s="3">
        <v>19.017318908820606</v>
      </c>
      <c r="AA85" s="5">
        <v>4.333333333333333</v>
      </c>
      <c r="AB85" s="3"/>
      <c r="AC85" s="3">
        <v>1936.0</v>
      </c>
      <c r="AD85" s="3">
        <v>80.48017928099983</v>
      </c>
      <c r="AE85" s="22">
        <v>54.59033842799711</v>
      </c>
      <c r="AF85" s="22">
        <v>5.2613611230514294</v>
      </c>
      <c r="AG85" s="22">
        <v>95.02179326276503</v>
      </c>
      <c r="AH85" s="3">
        <v>0.846666666666667</v>
      </c>
      <c r="AI85" s="3">
        <v>1.5004923907513088</v>
      </c>
      <c r="AJ85" s="3">
        <v>3.83666666666666</v>
      </c>
      <c r="AK85" s="3">
        <v>12.250278277249603</v>
      </c>
      <c r="AL85" s="18">
        <v>13.0137464333333</v>
      </c>
      <c r="AN85" s="3">
        <v>0.137533333333333</v>
      </c>
      <c r="AO85" s="3"/>
      <c r="AP85" s="3">
        <v>1924.6666666666615</v>
      </c>
      <c r="AQ85" s="3">
        <v>6.235486229949258</v>
      </c>
      <c r="AR85" s="3">
        <v>2.3923325516573084</v>
      </c>
      <c r="AS85" s="3">
        <v>0.30641683758477445</v>
      </c>
      <c r="AT85" s="3">
        <v>119.21761508515249</v>
      </c>
      <c r="AU85" s="3">
        <v>90.6</v>
      </c>
      <c r="AV85" s="3">
        <v>3.11</v>
      </c>
      <c r="AW85" s="3">
        <v>4.91</v>
      </c>
      <c r="AY85" s="3"/>
      <c r="AZ85" s="3">
        <v>1936.0</v>
      </c>
      <c r="BA85" s="3">
        <v>1080.515804923115</v>
      </c>
      <c r="BB85" s="3">
        <v>-0.45808508819303473</v>
      </c>
      <c r="BC85" s="3">
        <v>-1.0863425327116192</v>
      </c>
      <c r="BD85" s="3">
        <v>7.482404078070063</v>
      </c>
      <c r="BE85" s="3">
        <v>1.5</v>
      </c>
      <c r="BF85" s="3">
        <v>5.423333333333333</v>
      </c>
      <c r="BG85" s="3">
        <v>31.481481833509505</v>
      </c>
      <c r="BH85" s="3"/>
      <c r="IU85" s="3">
        <v>17.311</v>
      </c>
      <c r="IV85" s="3">
        <v>123188.66666666667</v>
      </c>
    </row>
    <row r="86" ht="15.75" customHeight="1">
      <c r="A86" s="3">
        <v>1964.25</v>
      </c>
      <c r="B86" s="3">
        <v>3851.366</v>
      </c>
      <c r="C86" s="96">
        <v>5.466666666666667</v>
      </c>
      <c r="D86" s="3">
        <v>0.5332691857537145</v>
      </c>
      <c r="E86" s="3">
        <v>0.9773288258749226</v>
      </c>
      <c r="F86" s="86">
        <v>72584.0</v>
      </c>
      <c r="G86" s="52">
        <v>3.46333333333333</v>
      </c>
      <c r="H86" s="3">
        <v>17.376</v>
      </c>
      <c r="I86" s="52">
        <v>47.679</v>
      </c>
      <c r="J86" s="86">
        <v>68613.66666666667</v>
      </c>
      <c r="K86" s="3">
        <v>55.238</v>
      </c>
      <c r="L86" s="3">
        <v>106257.55197508183</v>
      </c>
      <c r="M86" s="3">
        <v>0.37372889998805464</v>
      </c>
      <c r="N86" s="17">
        <v>0.002177440116724827</v>
      </c>
      <c r="O86" s="3">
        <v>3.53</v>
      </c>
      <c r="P86" s="3">
        <v>4.08</v>
      </c>
      <c r="Q86" s="3">
        <v>4.18</v>
      </c>
      <c r="R86" s="5">
        <v>4.193333333333333</v>
      </c>
      <c r="S86" s="3">
        <v>3824.393577413385</v>
      </c>
      <c r="T86" s="3">
        <v>84.4956</v>
      </c>
      <c r="U86" s="3">
        <v>2.66666666666666</v>
      </c>
      <c r="V86" s="3">
        <v>3970.0</v>
      </c>
      <c r="W86" s="3">
        <v>58.7</v>
      </c>
      <c r="X86" s="3">
        <v>17.216333333333335</v>
      </c>
      <c r="Y86" s="3">
        <v>3.4633333333333334</v>
      </c>
      <c r="Z86" s="3">
        <v>19.119366402190316</v>
      </c>
      <c r="AA86" s="5">
        <v>4.376666666666667</v>
      </c>
      <c r="AB86" s="3"/>
      <c r="AC86" s="3">
        <v>1936.25</v>
      </c>
      <c r="AD86" s="3">
        <v>82.86372100539499</v>
      </c>
      <c r="AE86" s="22">
        <v>55.78798939480712</v>
      </c>
      <c r="AF86" s="22">
        <v>5.574966874772979</v>
      </c>
      <c r="AG86" s="22">
        <v>95.24503168757606</v>
      </c>
      <c r="AH86" s="3">
        <v>0.848666666666667</v>
      </c>
      <c r="AI86" s="3">
        <v>1.5109467367142033</v>
      </c>
      <c r="AJ86" s="3">
        <v>3.76</v>
      </c>
      <c r="AK86" s="3">
        <v>12.788737559256496</v>
      </c>
      <c r="AL86" s="18">
        <v>10.7694500733333</v>
      </c>
      <c r="AN86" s="3">
        <v>0.138</v>
      </c>
      <c r="AO86" s="3"/>
      <c r="AP86" s="3">
        <v>1924.7499999999948</v>
      </c>
      <c r="AQ86" s="3">
        <v>6.26136252507353</v>
      </c>
      <c r="AR86" s="3">
        <v>2.33619748906918</v>
      </c>
      <c r="AS86" s="3">
        <v>0.3167461209246093</v>
      </c>
      <c r="AT86" s="3">
        <v>119.2526758443495</v>
      </c>
      <c r="AU86" s="3">
        <v>91.2</v>
      </c>
      <c r="AV86" s="3">
        <v>3.0</v>
      </c>
      <c r="AW86" s="3">
        <v>4.92</v>
      </c>
      <c r="AY86" s="3"/>
      <c r="AZ86" s="3">
        <v>1936.25</v>
      </c>
      <c r="BA86" s="3">
        <v>1112.5169079016553</v>
      </c>
      <c r="BB86" s="3">
        <v>-0.436383401019552</v>
      </c>
      <c r="BC86" s="3">
        <v>-1.0151152607527625</v>
      </c>
      <c r="BD86" s="3">
        <v>7.499982783363163</v>
      </c>
      <c r="BE86" s="3">
        <v>1.5</v>
      </c>
      <c r="BF86" s="3">
        <v>4.886666666666667</v>
      </c>
      <c r="BG86" s="3">
        <v>32.22679384211624</v>
      </c>
      <c r="BH86" s="3"/>
      <c r="IU86" s="3">
        <v>17.376</v>
      </c>
      <c r="IV86" s="3">
        <v>123708.0</v>
      </c>
    </row>
    <row r="87" ht="15.75" customHeight="1">
      <c r="A87" s="3">
        <v>1964.5</v>
      </c>
      <c r="B87" s="3">
        <v>3893.296</v>
      </c>
      <c r="C87" s="96">
        <v>5.2</v>
      </c>
      <c r="D87" s="3">
        <v>0.5494949794702612</v>
      </c>
      <c r="E87" s="3">
        <v>0.9922565569965405</v>
      </c>
      <c r="F87" s="86">
        <v>73233.66666666667</v>
      </c>
      <c r="G87" s="52">
        <v>3.49</v>
      </c>
      <c r="H87" s="3">
        <v>17.427</v>
      </c>
      <c r="I87" s="52">
        <v>47.78</v>
      </c>
      <c r="J87" s="86">
        <v>69401.66666666667</v>
      </c>
      <c r="K87" s="3">
        <v>55.477</v>
      </c>
      <c r="L87" s="3">
        <v>106674.91464074372</v>
      </c>
      <c r="M87" s="3">
        <v>0.36640254308135595</v>
      </c>
      <c r="N87" s="17">
        <v>0.002347018181707017</v>
      </c>
      <c r="O87" s="3">
        <v>3.4766666666666666</v>
      </c>
      <c r="P87" s="3">
        <v>4.073333333333333</v>
      </c>
      <c r="Q87" s="3">
        <v>4.2</v>
      </c>
      <c r="R87" s="5">
        <v>4.203333333333333</v>
      </c>
      <c r="S87" s="3">
        <v>3866.7394088435326</v>
      </c>
      <c r="T87" s="3">
        <v>85.5447</v>
      </c>
      <c r="U87" s="3">
        <v>2.83333333333333</v>
      </c>
      <c r="V87" s="3">
        <v>3832.0</v>
      </c>
      <c r="W87" s="3">
        <v>58.96666666666667</v>
      </c>
      <c r="X87" s="3">
        <v>17.254</v>
      </c>
      <c r="Y87" s="3">
        <v>3.49</v>
      </c>
      <c r="Z87" s="3">
        <v>19.163089204419105</v>
      </c>
      <c r="AA87" s="5">
        <v>4.406666666666666</v>
      </c>
      <c r="AB87" s="3"/>
      <c r="AC87" s="3">
        <v>1936.5</v>
      </c>
      <c r="AD87" s="3">
        <v>86.38377526991282</v>
      </c>
      <c r="AE87" s="22">
        <v>57.50098907796312</v>
      </c>
      <c r="AF87" s="22">
        <v>5.865423683645357</v>
      </c>
      <c r="AG87" s="22">
        <v>95.30385029729653</v>
      </c>
      <c r="AH87" s="3">
        <v>0.899666666666667</v>
      </c>
      <c r="AI87" s="3">
        <v>1.4797651861125996</v>
      </c>
      <c r="AJ87" s="3">
        <v>3.66666666666666</v>
      </c>
      <c r="AK87" s="3">
        <v>13.43585110848151</v>
      </c>
      <c r="AL87" s="18">
        <v>10.3604928866666</v>
      </c>
      <c r="AN87" s="3">
        <v>0.137766666666667</v>
      </c>
      <c r="AO87" s="3"/>
      <c r="AP87" s="3">
        <v>1924.833333333328</v>
      </c>
      <c r="AQ87" s="3">
        <v>6.218634425584185</v>
      </c>
      <c r="AR87" s="3">
        <v>2.2862004054187133</v>
      </c>
      <c r="AS87" s="3">
        <v>0.32540147397608743</v>
      </c>
      <c r="AT87" s="3">
        <v>119.61461659369851</v>
      </c>
      <c r="AU87" s="3">
        <v>92.5</v>
      </c>
      <c r="AV87" s="3">
        <v>3.0</v>
      </c>
      <c r="AW87" s="3">
        <v>4.87</v>
      </c>
      <c r="AY87" s="3"/>
      <c r="AZ87" s="3">
        <v>1936.5</v>
      </c>
      <c r="BA87" s="3">
        <v>1159.7766717463471</v>
      </c>
      <c r="BB87" s="3">
        <v>-0.4061398544066366</v>
      </c>
      <c r="BC87" s="3">
        <v>-0.9520990922970276</v>
      </c>
      <c r="BD87" s="3">
        <v>7.504614400912432</v>
      </c>
      <c r="BE87" s="3">
        <v>1.5</v>
      </c>
      <c r="BF87" s="3">
        <v>4.916666666666667</v>
      </c>
      <c r="BG87" s="3">
        <v>33.33214048966991</v>
      </c>
      <c r="BH87" s="3"/>
      <c r="IU87" s="3">
        <v>17.427</v>
      </c>
      <c r="IV87" s="3">
        <v>124203.0</v>
      </c>
    </row>
    <row r="88" ht="15.75" customHeight="1">
      <c r="A88" s="3">
        <v>1964.75</v>
      </c>
      <c r="B88" s="3">
        <v>3954.121</v>
      </c>
      <c r="C88" s="96">
        <v>5.0</v>
      </c>
      <c r="D88" s="3">
        <v>0.5657989688653304</v>
      </c>
      <c r="E88" s="3">
        <v>1.0151296496085653</v>
      </c>
      <c r="F88" s="86">
        <v>73138.33333333333</v>
      </c>
      <c r="G88" s="52">
        <v>3.45666666666666</v>
      </c>
      <c r="H88" s="3">
        <v>17.513</v>
      </c>
      <c r="I88" s="52">
        <v>48.189</v>
      </c>
      <c r="J88" s="86">
        <v>69480.0</v>
      </c>
      <c r="K88" s="3">
        <v>55.834</v>
      </c>
      <c r="L88" s="3">
        <v>107128.22909529107</v>
      </c>
      <c r="M88" s="3">
        <v>0.37540608361562083</v>
      </c>
      <c r="N88" s="17">
        <v>-0.0017113256937252297</v>
      </c>
      <c r="O88" s="3">
        <v>3.4966666666666666</v>
      </c>
      <c r="P88" s="3">
        <v>4.053333333333334</v>
      </c>
      <c r="Q88" s="3">
        <v>4.193333333333333</v>
      </c>
      <c r="R88" s="5">
        <v>4.18</v>
      </c>
      <c r="S88" s="3">
        <v>3909.521068541685</v>
      </c>
      <c r="T88" s="3">
        <v>86.057</v>
      </c>
      <c r="U88" s="3">
        <v>2.93333333333333</v>
      </c>
      <c r="V88" s="3">
        <v>3658.0</v>
      </c>
      <c r="W88" s="3">
        <v>58.63333333333333</v>
      </c>
      <c r="X88" s="3">
        <v>17.310666666666666</v>
      </c>
      <c r="Y88" s="3">
        <v>3.4566666666666666</v>
      </c>
      <c r="Z88" s="3">
        <v>19.23688508846258</v>
      </c>
      <c r="AA88" s="5">
        <v>4.41</v>
      </c>
      <c r="AB88" s="3"/>
      <c r="AC88" s="3">
        <v>1936.75</v>
      </c>
      <c r="AD88" s="3">
        <v>88.68622122150956</v>
      </c>
      <c r="AE88" s="22">
        <v>58.490887912598225</v>
      </c>
      <c r="AF88" s="22">
        <v>6.497140159902035</v>
      </c>
      <c r="AG88" s="22">
        <v>95.86105060630246</v>
      </c>
      <c r="AH88" s="3">
        <v>0.935333333333333</v>
      </c>
      <c r="AI88" s="3">
        <v>1.49644363611013</v>
      </c>
      <c r="AJ88" s="3">
        <v>3.62</v>
      </c>
      <c r="AK88" s="3">
        <v>13.49257409562902</v>
      </c>
      <c r="AL88" s="18">
        <v>9.37354225333333</v>
      </c>
      <c r="AN88" s="3">
        <v>0.139266666666667</v>
      </c>
      <c r="AO88" s="3"/>
      <c r="AP88" s="3">
        <v>1924.9166666666613</v>
      </c>
      <c r="AQ88" s="3">
        <v>6.275416043701082</v>
      </c>
      <c r="AR88" s="3">
        <v>2.3254803272495206</v>
      </c>
      <c r="AS88" s="3">
        <v>0.3283095405458607</v>
      </c>
      <c r="AT88" s="3">
        <v>119.9989386697328</v>
      </c>
      <c r="AU88" s="3">
        <v>92.9</v>
      </c>
      <c r="AV88" s="3">
        <v>3.0</v>
      </c>
      <c r="AW88" s="3">
        <v>4.9</v>
      </c>
      <c r="AY88" s="3"/>
      <c r="AZ88" s="3">
        <v>1936.75</v>
      </c>
      <c r="BA88" s="3">
        <v>1190.6889940461665</v>
      </c>
      <c r="BB88" s="3">
        <v>-0.3890710234900654</v>
      </c>
      <c r="BC88" s="3">
        <v>-0.8830570397383908</v>
      </c>
      <c r="BD88" s="3">
        <v>7.548490628893931</v>
      </c>
      <c r="BE88" s="3">
        <v>1.5</v>
      </c>
      <c r="BF88" s="3">
        <v>4.733333333333333</v>
      </c>
      <c r="BG88" s="3">
        <v>34.00894903829451</v>
      </c>
      <c r="BH88" s="3"/>
      <c r="IU88" s="3">
        <v>17.513</v>
      </c>
      <c r="IV88" s="3">
        <v>124739.33333333333</v>
      </c>
    </row>
    <row r="89" ht="15.75" customHeight="1">
      <c r="A89" s="3">
        <v>1965.0</v>
      </c>
      <c r="B89" s="3">
        <v>3966.335</v>
      </c>
      <c r="C89" s="96">
        <v>4.966666666666667</v>
      </c>
      <c r="D89" s="3">
        <v>0.5734992541975823</v>
      </c>
      <c r="E89" s="3">
        <v>1.0109553023516837</v>
      </c>
      <c r="F89" s="86">
        <v>73353.0</v>
      </c>
      <c r="G89" s="52">
        <v>3.57666666666666</v>
      </c>
      <c r="H89" s="3">
        <v>17.588</v>
      </c>
      <c r="I89" s="52">
        <v>48.596</v>
      </c>
      <c r="J89" s="86">
        <v>69710.33333333333</v>
      </c>
      <c r="K89" s="3">
        <v>56.379</v>
      </c>
      <c r="L89" s="3">
        <v>107614.49386459767</v>
      </c>
      <c r="M89" s="3">
        <v>0.37324907039614413</v>
      </c>
      <c r="N89" s="17">
        <v>-0.004753614481473378</v>
      </c>
      <c r="O89" s="3">
        <v>3.683333333333333</v>
      </c>
      <c r="P89" s="3">
        <v>4.066666666666666</v>
      </c>
      <c r="Q89" s="3">
        <v>4.173333333333333</v>
      </c>
      <c r="R89" s="5">
        <v>4.183333333333334</v>
      </c>
      <c r="S89" s="3">
        <v>3952.517870249204</v>
      </c>
      <c r="T89" s="3">
        <v>86.492</v>
      </c>
      <c r="U89" s="3">
        <v>3.03333333333333</v>
      </c>
      <c r="V89" s="3">
        <v>3643.0</v>
      </c>
      <c r="W89" s="3">
        <v>58.56666666666667</v>
      </c>
      <c r="X89" s="3">
        <v>17.368</v>
      </c>
      <c r="Y89" s="3">
        <v>3.5766666666666667</v>
      </c>
      <c r="Z89" s="3">
        <v>19.31756041780949</v>
      </c>
      <c r="AA89" s="5">
        <v>4.43</v>
      </c>
      <c r="AB89" s="3"/>
      <c r="AC89" s="3">
        <v>1937.0</v>
      </c>
      <c r="AD89" s="3">
        <v>91.7162825031835</v>
      </c>
      <c r="AE89" s="22">
        <v>59.820133614632425</v>
      </c>
      <c r="AF89" s="22">
        <v>6.862469281679606</v>
      </c>
      <c r="AG89" s="22">
        <v>97.0077010496064</v>
      </c>
      <c r="AH89" s="3">
        <v>0.992666666666667</v>
      </c>
      <c r="AI89" s="3">
        <v>1.5156716817417186</v>
      </c>
      <c r="AJ89" s="3">
        <v>3.55333333333333</v>
      </c>
      <c r="AK89" s="3">
        <v>13.882837236632966</v>
      </c>
      <c r="AL89" s="18">
        <v>9.37651478666666</v>
      </c>
      <c r="AN89" s="3">
        <v>0.139533333333333</v>
      </c>
      <c r="AO89" s="3"/>
      <c r="AP89" s="3">
        <v>1924.9999999999945</v>
      </c>
      <c r="AQ89" s="3">
        <v>6.203107443820884</v>
      </c>
      <c r="AR89" s="3">
        <v>2.273437957846752</v>
      </c>
      <c r="AS89" s="3">
        <v>0.33483939995547973</v>
      </c>
      <c r="AT89" s="3">
        <v>121.06941266799693</v>
      </c>
      <c r="AU89" s="3">
        <v>95.5</v>
      </c>
      <c r="AV89" s="3">
        <v>3.0</v>
      </c>
      <c r="AW89" s="3">
        <v>4.96</v>
      </c>
      <c r="AY89" s="3"/>
      <c r="AZ89" s="3">
        <v>1937.0</v>
      </c>
      <c r="BA89" s="3">
        <v>1231.3701795751263</v>
      </c>
      <c r="BB89" s="3">
        <v>-0.36659971660719837</v>
      </c>
      <c r="BC89" s="3">
        <v>-0.7842676756399791</v>
      </c>
      <c r="BD89" s="3">
        <v>7.638782567811275</v>
      </c>
      <c r="BE89" s="3">
        <v>1.5</v>
      </c>
      <c r="BF89" s="3">
        <v>4.53</v>
      </c>
      <c r="BG89" s="3">
        <v>35.06942433493426</v>
      </c>
      <c r="BH89" s="3"/>
      <c r="IU89" s="3">
        <v>17.588</v>
      </c>
      <c r="IV89" s="3">
        <v>125289.0</v>
      </c>
    </row>
    <row r="90" ht="15.75" customHeight="1">
      <c r="A90" s="3">
        <v>1965.25</v>
      </c>
      <c r="B90" s="3">
        <v>4062.311</v>
      </c>
      <c r="C90" s="96">
        <v>4.9</v>
      </c>
      <c r="D90" s="3">
        <v>0.5839161592420794</v>
      </c>
      <c r="E90" s="3">
        <v>1.066108187367246</v>
      </c>
      <c r="F90" s="86">
        <v>73791.66666666667</v>
      </c>
      <c r="G90" s="52">
        <v>3.97333333333333</v>
      </c>
      <c r="H90" s="3">
        <v>17.665</v>
      </c>
      <c r="I90" s="52">
        <v>49.077</v>
      </c>
      <c r="J90" s="86">
        <v>70187.66666666667</v>
      </c>
      <c r="K90" s="3">
        <v>57.257</v>
      </c>
      <c r="L90" s="3">
        <v>108059.81836706308</v>
      </c>
      <c r="M90" s="3">
        <v>0.3719386015881923</v>
      </c>
      <c r="N90" s="17">
        <v>-0.00802663536596071</v>
      </c>
      <c r="O90" s="3">
        <v>3.89</v>
      </c>
      <c r="P90" s="3">
        <v>4.133333333333333</v>
      </c>
      <c r="Q90" s="3">
        <v>4.203333333333333</v>
      </c>
      <c r="R90" s="5">
        <v>4.2</v>
      </c>
      <c r="S90" s="3">
        <v>3996.770933326359</v>
      </c>
      <c r="T90" s="3">
        <v>88.866</v>
      </c>
      <c r="U90" s="3">
        <v>3.2</v>
      </c>
      <c r="V90" s="3">
        <v>3604.0</v>
      </c>
      <c r="W90" s="3">
        <v>58.666666666666664</v>
      </c>
      <c r="X90" s="3">
        <v>17.424333333333333</v>
      </c>
      <c r="Y90" s="3">
        <v>3.9766666666666666</v>
      </c>
      <c r="Z90" s="3">
        <v>19.3882569103301</v>
      </c>
      <c r="AA90" s="5">
        <v>4.42</v>
      </c>
      <c r="AB90" s="3"/>
      <c r="AC90" s="3">
        <v>1937.25</v>
      </c>
      <c r="AD90" s="3">
        <v>92.69420517523488</v>
      </c>
      <c r="AE90" s="22">
        <v>59.66761007820596</v>
      </c>
      <c r="AF90" s="22">
        <v>7.635626185276074</v>
      </c>
      <c r="AG90" s="22">
        <v>99.16762961278164</v>
      </c>
      <c r="AH90" s="3">
        <v>1.04233333333333</v>
      </c>
      <c r="AI90" s="3">
        <v>1.509792486152296</v>
      </c>
      <c r="AJ90" s="3">
        <v>3.51</v>
      </c>
      <c r="AK90" s="3">
        <v>13.915548561414436</v>
      </c>
      <c r="AL90" s="18">
        <v>8.88668670999999</v>
      </c>
      <c r="AN90" s="3">
        <v>0.141933333333333</v>
      </c>
      <c r="AO90" s="3"/>
      <c r="AP90" s="3">
        <v>1925.0833333333278</v>
      </c>
      <c r="AQ90" s="3">
        <v>6.226026699627041</v>
      </c>
      <c r="AR90" s="3">
        <v>2.241558338529955</v>
      </c>
      <c r="AS90" s="3">
        <v>0.33853664727548677</v>
      </c>
      <c r="AT90" s="3">
        <v>121.60830457833596</v>
      </c>
      <c r="AU90" s="3">
        <v>97.6</v>
      </c>
      <c r="AV90" s="3">
        <v>3.0</v>
      </c>
      <c r="AW90" s="3">
        <v>4.96</v>
      </c>
      <c r="AY90" s="3"/>
      <c r="AZ90" s="3">
        <v>1937.25</v>
      </c>
      <c r="BA90" s="3">
        <v>1244.499634710344</v>
      </c>
      <c r="BB90" s="3">
        <v>-0.3691526750036527</v>
      </c>
      <c r="BC90" s="3">
        <v>-0.7039441354854976</v>
      </c>
      <c r="BD90" s="3">
        <v>7.808864164195707</v>
      </c>
      <c r="BE90" s="3">
        <v>1.5</v>
      </c>
      <c r="BF90" s="3">
        <v>4.566666666666666</v>
      </c>
      <c r="BG90" s="3">
        <v>35.84010732884866</v>
      </c>
      <c r="BH90" s="3"/>
      <c r="IU90" s="3">
        <v>17.665</v>
      </c>
      <c r="IV90" s="3">
        <v>125814.0</v>
      </c>
    </row>
    <row r="91" ht="15.75" customHeight="1">
      <c r="A91" s="3">
        <v>1965.5</v>
      </c>
      <c r="B91" s="3">
        <v>4113.629</v>
      </c>
      <c r="C91" s="96">
        <v>4.666666666666667</v>
      </c>
      <c r="D91" s="3">
        <v>0.5961057537907504</v>
      </c>
      <c r="E91" s="3">
        <v>1.0756340778158788</v>
      </c>
      <c r="F91" s="86">
        <v>74368.66666666667</v>
      </c>
      <c r="G91" s="52">
        <v>4.07666666666666</v>
      </c>
      <c r="H91" s="3">
        <v>17.747</v>
      </c>
      <c r="I91" s="52">
        <v>49.661</v>
      </c>
      <c r="J91" s="86">
        <v>70897.33333333333</v>
      </c>
      <c r="K91" s="3">
        <v>57.825</v>
      </c>
      <c r="L91" s="3">
        <v>108496.1584170375</v>
      </c>
      <c r="M91" s="3">
        <v>0.37495000243288124</v>
      </c>
      <c r="N91" s="17">
        <v>-0.01480866145510562</v>
      </c>
      <c r="O91" s="3">
        <v>3.8733333333333335</v>
      </c>
      <c r="P91" s="3">
        <v>4.15</v>
      </c>
      <c r="Q91" s="3">
        <v>4.206666666666667</v>
      </c>
      <c r="R91" s="5">
        <v>4.206666666666667</v>
      </c>
      <c r="S91" s="3">
        <v>4040.3756535129887</v>
      </c>
      <c r="T91" s="3">
        <v>89.3981</v>
      </c>
      <c r="U91" s="3">
        <v>3.36666666666666</v>
      </c>
      <c r="V91" s="3">
        <v>3471.0</v>
      </c>
      <c r="W91" s="3">
        <v>58.86666666666667</v>
      </c>
      <c r="X91" s="3">
        <v>17.512</v>
      </c>
      <c r="Y91" s="3">
        <v>4.08</v>
      </c>
      <c r="Z91" s="3">
        <v>19.52246082733267</v>
      </c>
      <c r="AA91" s="5">
        <v>4.443333333333333</v>
      </c>
      <c r="AB91" s="3"/>
      <c r="AC91" s="3">
        <v>1937.5</v>
      </c>
      <c r="AD91" s="3">
        <v>92.87835289798562</v>
      </c>
      <c r="AE91" s="22">
        <v>60.4430102115455</v>
      </c>
      <c r="AF91" s="22">
        <v>8.121269717306586</v>
      </c>
      <c r="AG91" s="22">
        <v>100.41988450291574</v>
      </c>
      <c r="AH91" s="3">
        <v>1.079</v>
      </c>
      <c r="AI91" s="3">
        <v>1.4786849789130516</v>
      </c>
      <c r="AJ91" s="3">
        <v>3.77333333333333</v>
      </c>
      <c r="AK91" s="3">
        <v>12.809318886012559</v>
      </c>
      <c r="AL91" s="18">
        <v>8.83167007</v>
      </c>
      <c r="AN91" s="3">
        <v>0.143733333333333</v>
      </c>
      <c r="AO91" s="3"/>
      <c r="AP91" s="3">
        <v>1925.166666666661</v>
      </c>
      <c r="AQ91" s="3">
        <v>6.216457915885252</v>
      </c>
      <c r="AR91" s="3">
        <v>2.283700836396571</v>
      </c>
      <c r="AS91" s="3">
        <v>0.3426068444834274</v>
      </c>
      <c r="AT91" s="3">
        <v>122.18153066433621</v>
      </c>
      <c r="AU91" s="3">
        <v>97.9</v>
      </c>
      <c r="AV91" s="3">
        <v>3.04</v>
      </c>
      <c r="AW91" s="3">
        <v>4.95</v>
      </c>
      <c r="AY91" s="3"/>
      <c r="AZ91" s="3">
        <v>1937.5</v>
      </c>
      <c r="BA91" s="3">
        <v>1246.971976678893</v>
      </c>
      <c r="BB91" s="3">
        <v>-0.356241062297487</v>
      </c>
      <c r="BC91" s="3">
        <v>-0.6788734727199985</v>
      </c>
      <c r="BD91" s="3">
        <v>7.907471828553418</v>
      </c>
      <c r="BE91" s="3">
        <v>1.5</v>
      </c>
      <c r="BF91" s="3">
        <v>4.87</v>
      </c>
      <c r="BG91" s="3">
        <v>36.90310888235341</v>
      </c>
      <c r="BH91" s="3"/>
      <c r="IU91" s="3">
        <v>17.747</v>
      </c>
      <c r="IV91" s="3">
        <v>126324.66666666667</v>
      </c>
    </row>
    <row r="92" ht="15.75" customHeight="1">
      <c r="A92" s="3">
        <v>1965.75</v>
      </c>
      <c r="B92" s="3">
        <v>4205.086</v>
      </c>
      <c r="C92" s="96">
        <v>4.366666666666667</v>
      </c>
      <c r="D92" s="3">
        <v>0.6103686312717427</v>
      </c>
      <c r="E92" s="3">
        <v>1.1126170029768154</v>
      </c>
      <c r="F92" s="86">
        <v>74626.33333333333</v>
      </c>
      <c r="G92" s="52">
        <v>4.07333333333333</v>
      </c>
      <c r="H92" s="3">
        <v>17.828</v>
      </c>
      <c r="I92" s="52">
        <v>49.91</v>
      </c>
      <c r="J92" s="86">
        <v>71369.33333333333</v>
      </c>
      <c r="K92" s="3">
        <v>57.964</v>
      </c>
      <c r="L92" s="3">
        <v>108863.7780893456</v>
      </c>
      <c r="M92" s="3">
        <v>0.39588490806225074</v>
      </c>
      <c r="N92" s="17">
        <v>-0.020842351388993263</v>
      </c>
      <c r="O92" s="3">
        <v>3.8666666666666667</v>
      </c>
      <c r="P92" s="3">
        <v>4.2</v>
      </c>
      <c r="Q92" s="3">
        <v>4.246666666666667</v>
      </c>
      <c r="R92" s="5">
        <v>4.253333333333333</v>
      </c>
      <c r="S92" s="3">
        <v>4085.6458255755333</v>
      </c>
      <c r="T92" s="3">
        <v>89.9023</v>
      </c>
      <c r="U92" s="3">
        <v>3.56666666666666</v>
      </c>
      <c r="V92" s="3">
        <v>3257.0</v>
      </c>
      <c r="W92" s="3">
        <v>58.9</v>
      </c>
      <c r="X92" s="3">
        <v>17.577333333333332</v>
      </c>
      <c r="Y92" s="3">
        <v>4.076666666666667</v>
      </c>
      <c r="Z92" s="3">
        <v>19.62599798106771</v>
      </c>
      <c r="AA92" s="5">
        <v>4.496666666666667</v>
      </c>
      <c r="AB92" s="3"/>
      <c r="AC92" s="3">
        <v>1937.75</v>
      </c>
      <c r="AD92" s="3">
        <v>91.22936130006363</v>
      </c>
      <c r="AE92" s="22">
        <v>60.1675225592271</v>
      </c>
      <c r="AF92" s="22">
        <v>7.51489559043439</v>
      </c>
      <c r="AG92" s="22">
        <v>100.83328423449899</v>
      </c>
      <c r="AH92" s="3">
        <v>1.077</v>
      </c>
      <c r="AI92" s="3">
        <v>1.2996385817809912</v>
      </c>
      <c r="AJ92" s="3">
        <v>3.73666666666666</v>
      </c>
      <c r="AK92" s="3">
        <v>12.44075583652228</v>
      </c>
      <c r="AL92" s="18">
        <v>8.62304210666666</v>
      </c>
      <c r="AN92" s="3">
        <v>0.144733333333333</v>
      </c>
      <c r="AO92" s="3"/>
      <c r="AP92" s="3">
        <v>1925.2499999999943</v>
      </c>
      <c r="AQ92" s="3">
        <v>6.234747909315468</v>
      </c>
      <c r="AR92" s="3">
        <v>2.2542069476114337</v>
      </c>
      <c r="AS92" s="3">
        <v>0.3412540670062057</v>
      </c>
      <c r="AT92" s="3">
        <v>122.46341714320887</v>
      </c>
      <c r="AU92" s="3">
        <v>98.0</v>
      </c>
      <c r="AV92" s="3">
        <v>3.5</v>
      </c>
      <c r="AW92" s="3">
        <v>4.96</v>
      </c>
      <c r="AY92" s="3"/>
      <c r="AZ92" s="3">
        <v>1937.75</v>
      </c>
      <c r="BA92" s="3">
        <v>1224.832842550985</v>
      </c>
      <c r="BB92" s="3">
        <v>-0.36080928905311893</v>
      </c>
      <c r="BC92" s="3">
        <v>-0.735858119694635</v>
      </c>
      <c r="BD92" s="3">
        <v>7.9400246117756605</v>
      </c>
      <c r="BE92" s="3">
        <v>1.3066666666666666</v>
      </c>
      <c r="BF92" s="3">
        <v>4.996666666666667</v>
      </c>
      <c r="BG92" s="3">
        <v>37.239637712277215</v>
      </c>
      <c r="BH92" s="3"/>
      <c r="IU92" s="3">
        <v>17.828</v>
      </c>
      <c r="IV92" s="3">
        <v>126745.0</v>
      </c>
    </row>
    <row r="93" ht="15.75" customHeight="1">
      <c r="A93" s="3">
        <v>1966.0</v>
      </c>
      <c r="B93" s="3">
        <v>4301.973</v>
      </c>
      <c r="C93" s="96">
        <v>4.1</v>
      </c>
      <c r="D93" s="3">
        <v>0.6373152289001659</v>
      </c>
      <c r="E93" s="3">
        <v>1.1421616717279723</v>
      </c>
      <c r="F93" s="86">
        <v>74909.33333333333</v>
      </c>
      <c r="G93" s="52">
        <v>4.16666666666666</v>
      </c>
      <c r="H93" s="3">
        <v>17.945</v>
      </c>
      <c r="I93" s="52">
        <v>50.361</v>
      </c>
      <c r="J93" s="86">
        <v>71827.0</v>
      </c>
      <c r="K93" s="3">
        <v>58.515</v>
      </c>
      <c r="L93" s="3">
        <v>109210.43137652293</v>
      </c>
      <c r="M93" s="3">
        <v>0.40236373176495066</v>
      </c>
      <c r="N93" s="17">
        <v>-0.024936015974574843</v>
      </c>
      <c r="O93" s="3">
        <v>4.166666666666667</v>
      </c>
      <c r="P93" s="3">
        <v>4.506666666666667</v>
      </c>
      <c r="Q93" s="3">
        <v>4.473333333333334</v>
      </c>
      <c r="R93" s="5">
        <v>4.406666666666666</v>
      </c>
      <c r="S93" s="3">
        <v>4131.454966077461</v>
      </c>
      <c r="T93" s="3">
        <v>89.9839</v>
      </c>
      <c r="U93" s="3">
        <v>4.0</v>
      </c>
      <c r="V93" s="3">
        <v>3082.0</v>
      </c>
      <c r="W93" s="3">
        <v>58.9</v>
      </c>
      <c r="X93" s="3">
        <v>17.631333333333334</v>
      </c>
      <c r="Y93" s="3">
        <v>4.166666666666667</v>
      </c>
      <c r="Z93" s="3">
        <v>19.709245876634537</v>
      </c>
      <c r="AA93" s="5">
        <v>4.613333333333333</v>
      </c>
      <c r="AB93" s="3"/>
      <c r="AC93" s="3">
        <v>1938.0</v>
      </c>
      <c r="AD93" s="3">
        <v>88.29808062671573</v>
      </c>
      <c r="AE93" s="22">
        <v>59.32185715102134</v>
      </c>
      <c r="AF93" s="22">
        <v>6.728208506982922</v>
      </c>
      <c r="AG93" s="22">
        <v>99.57920164980366</v>
      </c>
      <c r="AH93" s="3">
        <v>0.924333333333333</v>
      </c>
      <c r="AI93" s="3">
        <v>1.021015661112659</v>
      </c>
      <c r="AJ93" s="3">
        <v>3.71333333333333</v>
      </c>
      <c r="AK93" s="3">
        <v>12.03437671605069</v>
      </c>
      <c r="AL93" s="18">
        <v>10.37860111</v>
      </c>
      <c r="AN93" s="3">
        <v>0.1445</v>
      </c>
      <c r="AO93" s="3"/>
      <c r="AP93" s="3">
        <v>1925.3333333333276</v>
      </c>
      <c r="AQ93" s="3">
        <v>6.257430488862406</v>
      </c>
      <c r="AR93" s="3">
        <v>2.23024384923705</v>
      </c>
      <c r="AS93" s="3">
        <v>0.3506822811717164</v>
      </c>
      <c r="AT93" s="3">
        <v>121.8638041887161</v>
      </c>
      <c r="AU93" s="3">
        <v>98.4</v>
      </c>
      <c r="AV93" s="3">
        <v>3.5</v>
      </c>
      <c r="AW93" s="3">
        <v>4.93</v>
      </c>
      <c r="AY93" s="3"/>
      <c r="AZ93" s="3">
        <v>1938.0</v>
      </c>
      <c r="BA93" s="3">
        <v>1185.477871867342</v>
      </c>
      <c r="BB93" s="3">
        <v>-0.3749641793047447</v>
      </c>
      <c r="BC93" s="3">
        <v>-0.8827660108256548</v>
      </c>
      <c r="BD93" s="3">
        <v>7.841273027283749</v>
      </c>
      <c r="BE93" s="3">
        <v>1.0</v>
      </c>
      <c r="BF93" s="3">
        <v>5.69</v>
      </c>
      <c r="BG93" s="3">
        <v>37.13044957079004</v>
      </c>
      <c r="BH93" s="3"/>
      <c r="IU93" s="3">
        <v>17.945</v>
      </c>
      <c r="IV93" s="3">
        <v>127169.33333333333</v>
      </c>
    </row>
    <row r="94" ht="15.75" customHeight="1">
      <c r="A94" s="3">
        <v>1966.25</v>
      </c>
      <c r="B94" s="3">
        <v>4406.693</v>
      </c>
      <c r="C94" s="96">
        <v>3.8666666666666667</v>
      </c>
      <c r="D94" s="3">
        <v>0.6459712164597512</v>
      </c>
      <c r="E94" s="3">
        <v>1.192671222983602</v>
      </c>
      <c r="F94" s="86">
        <v>75071.66666666667</v>
      </c>
      <c r="G94" s="52">
        <v>4.55666666666666</v>
      </c>
      <c r="H94" s="3">
        <v>18.054</v>
      </c>
      <c r="I94" s="52">
        <v>50.978</v>
      </c>
      <c r="J94" s="86">
        <v>72173.33333333333</v>
      </c>
      <c r="K94" s="3">
        <v>59.359</v>
      </c>
      <c r="L94" s="3">
        <v>109485.19107087314</v>
      </c>
      <c r="M94" s="3">
        <v>0.410521082249754</v>
      </c>
      <c r="N94" s="17">
        <v>-0.03619036994961766</v>
      </c>
      <c r="O94" s="3">
        <v>4.61</v>
      </c>
      <c r="P94" s="3">
        <v>4.92</v>
      </c>
      <c r="Q94" s="3">
        <v>4.77</v>
      </c>
      <c r="R94" s="5">
        <v>4.65</v>
      </c>
      <c r="S94" s="3">
        <v>4178.042078924176</v>
      </c>
      <c r="T94" s="3">
        <v>91.1195</v>
      </c>
      <c r="U94" s="3">
        <v>4.33333333333333</v>
      </c>
      <c r="V94" s="3">
        <v>2898.0</v>
      </c>
      <c r="W94" s="3">
        <v>58.86666666666667</v>
      </c>
      <c r="X94" s="3">
        <v>17.767666666666667</v>
      </c>
      <c r="Y94" s="3">
        <v>4.56</v>
      </c>
      <c r="Z94" s="3">
        <v>19.904774431098836</v>
      </c>
      <c r="AA94" s="5">
        <v>4.8133333333333335</v>
      </c>
      <c r="AB94" s="3"/>
      <c r="AC94" s="3">
        <v>1938.25</v>
      </c>
      <c r="AD94" s="3">
        <v>87.8821949866427</v>
      </c>
      <c r="AE94" s="22">
        <v>59.774640066999304</v>
      </c>
      <c r="AF94" s="22">
        <v>6.042156038983228</v>
      </c>
      <c r="AG94" s="22">
        <v>98.05639473406967</v>
      </c>
      <c r="AH94" s="3">
        <v>0.799</v>
      </c>
      <c r="AI94" s="3">
        <v>1.005504796494634</v>
      </c>
      <c r="AJ94" s="3">
        <v>3.64333333333333</v>
      </c>
      <c r="AK94" s="3">
        <v>12.635211693092007</v>
      </c>
      <c r="AL94" s="18">
        <v>12.5185495699999</v>
      </c>
      <c r="AN94" s="3">
        <v>0.141866666666667</v>
      </c>
      <c r="AO94" s="3"/>
      <c r="AP94" s="3">
        <v>1925.4166666666608</v>
      </c>
      <c r="AQ94" s="3">
        <v>6.229358036976503</v>
      </c>
      <c r="AR94" s="3">
        <v>2.183277135868539</v>
      </c>
      <c r="AS94" s="3">
        <v>0.35161804683254205</v>
      </c>
      <c r="AT94" s="3">
        <v>122.14843515588998</v>
      </c>
      <c r="AU94" s="3">
        <v>98.4</v>
      </c>
      <c r="AV94" s="3">
        <v>3.5</v>
      </c>
      <c r="AW94" s="3">
        <v>4.87</v>
      </c>
      <c r="AY94" s="3"/>
      <c r="AZ94" s="3">
        <v>1938.25</v>
      </c>
      <c r="BA94" s="3">
        <v>1179.8942485310859</v>
      </c>
      <c r="BB94" s="3">
        <v>-0.36736051155545546</v>
      </c>
      <c r="BC94" s="3">
        <v>-1.0310055556056037</v>
      </c>
      <c r="BD94" s="3">
        <v>7.721360991474315</v>
      </c>
      <c r="BE94" s="3">
        <v>1.0</v>
      </c>
      <c r="BF94" s="3">
        <v>6.053333333333334</v>
      </c>
      <c r="BG94" s="3">
        <v>36.283489314342575</v>
      </c>
      <c r="BH94" s="3"/>
      <c r="IU94" s="3">
        <v>18.054</v>
      </c>
      <c r="IV94" s="3">
        <v>127511.33333333333</v>
      </c>
    </row>
    <row r="95" ht="15.75" customHeight="1">
      <c r="A95" s="3">
        <v>1966.5</v>
      </c>
      <c r="B95" s="3">
        <v>4421.747</v>
      </c>
      <c r="C95" s="96">
        <v>3.8333333333333335</v>
      </c>
      <c r="D95" s="3">
        <v>0.6561342606603694</v>
      </c>
      <c r="E95" s="3">
        <v>1.1779450911697333</v>
      </c>
      <c r="F95" s="86">
        <v>75477.33333333333</v>
      </c>
      <c r="G95" s="52">
        <v>4.91333333333333</v>
      </c>
      <c r="H95" s="3">
        <v>18.218</v>
      </c>
      <c r="I95" s="52">
        <v>51.629</v>
      </c>
      <c r="J95" s="86">
        <v>72594.0</v>
      </c>
      <c r="K95" s="3">
        <v>59.942</v>
      </c>
      <c r="L95" s="3">
        <v>109781.91764172952</v>
      </c>
      <c r="M95" s="3">
        <v>0.40541603749248767</v>
      </c>
      <c r="N95" s="17">
        <v>-0.03694421837020123</v>
      </c>
      <c r="O95" s="3">
        <v>4.586666666666667</v>
      </c>
      <c r="P95" s="3">
        <v>4.8966666666666665</v>
      </c>
      <c r="Q95" s="3">
        <v>4.78</v>
      </c>
      <c r="R95" s="5">
        <v>4.69</v>
      </c>
      <c r="S95" s="3">
        <v>4225.265899863098</v>
      </c>
      <c r="T95" s="3">
        <v>91.5667</v>
      </c>
      <c r="U95" s="3">
        <v>4.36666666666666</v>
      </c>
      <c r="V95" s="3">
        <v>2883.0</v>
      </c>
      <c r="W95" s="3">
        <v>59.03333333333333</v>
      </c>
      <c r="X95" s="3">
        <v>17.912666666666667</v>
      </c>
      <c r="Y95" s="3">
        <v>4.913333333333333</v>
      </c>
      <c r="Z95" s="3">
        <v>20.079821613311175</v>
      </c>
      <c r="AA95" s="5">
        <v>5.003333333333333</v>
      </c>
      <c r="AB95" s="3"/>
      <c r="AC95" s="3">
        <v>1938.5</v>
      </c>
      <c r="AD95" s="3">
        <v>86.35348940789433</v>
      </c>
      <c r="AE95" s="22">
        <v>59.66418729436067</v>
      </c>
      <c r="AF95" s="22">
        <v>5.119170761418305</v>
      </c>
      <c r="AG95" s="22">
        <v>97.2294188733564</v>
      </c>
      <c r="AH95" s="3">
        <v>0.738333333333333</v>
      </c>
      <c r="AI95" s="3">
        <v>0.9805359734777636</v>
      </c>
      <c r="AJ95" s="3">
        <v>3.55</v>
      </c>
      <c r="AK95" s="3">
        <v>13.156565195775613</v>
      </c>
      <c r="AL95" s="18">
        <v>13.2078915866666</v>
      </c>
      <c r="AN95" s="3">
        <v>0.1414</v>
      </c>
      <c r="AO95" s="3"/>
      <c r="AP95" s="3">
        <v>1925.499999999994</v>
      </c>
      <c r="AQ95" s="3">
        <v>6.268969740436281</v>
      </c>
      <c r="AR95" s="3">
        <v>2.2019386447765545</v>
      </c>
      <c r="AS95" s="3">
        <v>0.35576870887484685</v>
      </c>
      <c r="AT95" s="3">
        <v>122.72333757469264</v>
      </c>
      <c r="AU95" s="3">
        <v>98.3</v>
      </c>
      <c r="AV95" s="3">
        <v>3.5</v>
      </c>
      <c r="AW95" s="3">
        <v>4.79</v>
      </c>
      <c r="AY95" s="3"/>
      <c r="AZ95" s="3">
        <v>1938.5</v>
      </c>
      <c r="BA95" s="3">
        <v>1159.3700579332437</v>
      </c>
      <c r="BB95" s="3">
        <v>-0.3692100408344139</v>
      </c>
      <c r="BC95" s="3">
        <v>-1.1723446560675954</v>
      </c>
      <c r="BD95" s="3">
        <v>7.656241534766574</v>
      </c>
      <c r="BE95" s="3">
        <v>1.0</v>
      </c>
      <c r="BF95" s="3">
        <v>6.26</v>
      </c>
      <c r="BG95" s="3">
        <v>35.094084520325886</v>
      </c>
      <c r="BH95" s="3"/>
      <c r="IU95" s="3">
        <v>18.218</v>
      </c>
      <c r="IV95" s="3">
        <v>127868.66666666667</v>
      </c>
    </row>
    <row r="96" ht="15.75" customHeight="1">
      <c r="A96" s="3">
        <v>1966.75</v>
      </c>
      <c r="B96" s="3">
        <v>4459.195</v>
      </c>
      <c r="C96" s="96">
        <v>3.7666666666666666</v>
      </c>
      <c r="D96" s="3">
        <v>0.6636725353513495</v>
      </c>
      <c r="E96" s="3">
        <v>1.2011343764718436</v>
      </c>
      <c r="F96" s="86">
        <v>75946.0</v>
      </c>
      <c r="G96" s="52">
        <v>5.41</v>
      </c>
      <c r="H96" s="3">
        <v>18.378</v>
      </c>
      <c r="I96" s="52">
        <v>52.067</v>
      </c>
      <c r="J96" s="86">
        <v>73088.0</v>
      </c>
      <c r="K96" s="3">
        <v>60.223</v>
      </c>
      <c r="L96" s="3">
        <v>110071.81650797004</v>
      </c>
      <c r="M96" s="3">
        <v>0.407817124794178</v>
      </c>
      <c r="N96" s="17">
        <v>-0.042052598723578805</v>
      </c>
      <c r="O96" s="3">
        <v>5.043333333333333</v>
      </c>
      <c r="P96" s="3">
        <v>5.39</v>
      </c>
      <c r="Q96" s="3">
        <v>5.14</v>
      </c>
      <c r="R96" s="5">
        <v>4.91</v>
      </c>
      <c r="S96" s="3">
        <v>4273.246785044241</v>
      </c>
      <c r="T96" s="3">
        <v>91.2437</v>
      </c>
      <c r="U96" s="3">
        <v>4.3</v>
      </c>
      <c r="V96" s="3">
        <v>2858.0</v>
      </c>
      <c r="W96" s="3">
        <v>59.233333333333334</v>
      </c>
      <c r="X96" s="3">
        <v>18.049</v>
      </c>
      <c r="Y96" s="3">
        <v>5.41</v>
      </c>
      <c r="Z96" s="3">
        <v>20.24061521680269</v>
      </c>
      <c r="AA96" s="5">
        <v>5.32</v>
      </c>
      <c r="AB96" s="3"/>
      <c r="AC96" s="3">
        <v>1938.75</v>
      </c>
      <c r="AD96" s="3">
        <v>87.70170727758801</v>
      </c>
      <c r="AE96" s="22">
        <v>60.337383676088876</v>
      </c>
      <c r="AF96" s="22">
        <v>5.110346371902552</v>
      </c>
      <c r="AG96" s="22">
        <v>96.82989515246517</v>
      </c>
      <c r="AH96" s="3">
        <v>0.769333333333333</v>
      </c>
      <c r="AI96" s="3">
        <v>0.9943299192027807</v>
      </c>
      <c r="AJ96" s="3">
        <v>3.53666666666666</v>
      </c>
      <c r="AK96" s="3">
        <v>14.278884565337465</v>
      </c>
      <c r="AL96" s="18">
        <v>12.6626314433333</v>
      </c>
      <c r="AN96" s="3">
        <v>0.140666666666667</v>
      </c>
      <c r="AO96" s="3"/>
      <c r="AP96" s="3">
        <v>1925.5833333333273</v>
      </c>
      <c r="AQ96" s="3">
        <v>6.339097817763733</v>
      </c>
      <c r="AR96" s="3">
        <v>2.1797417833581365</v>
      </c>
      <c r="AS96" s="3">
        <v>0.3619925865309822</v>
      </c>
      <c r="AT96" s="3">
        <v>123.14751653566685</v>
      </c>
      <c r="AU96" s="3">
        <v>98.4</v>
      </c>
      <c r="AV96" s="3">
        <v>3.5</v>
      </c>
      <c r="AW96" s="3">
        <v>4.79</v>
      </c>
      <c r="AY96" s="3"/>
      <c r="AZ96" s="3">
        <v>1938.75</v>
      </c>
      <c r="BA96" s="3">
        <v>1177.4710454024369</v>
      </c>
      <c r="BB96" s="3">
        <v>-0.3579901303206121</v>
      </c>
      <c r="BC96" s="3">
        <v>-1.169215344777216</v>
      </c>
      <c r="BD96" s="3">
        <v>7.624781405296953</v>
      </c>
      <c r="BE96" s="3">
        <v>1.0</v>
      </c>
      <c r="BF96" s="3">
        <v>5.59</v>
      </c>
      <c r="BG96" s="3">
        <v>34.220544869039806</v>
      </c>
      <c r="BH96" s="3"/>
      <c r="IU96" s="3">
        <v>18.378</v>
      </c>
      <c r="IV96" s="3">
        <v>128233.66666666667</v>
      </c>
    </row>
    <row r="97" ht="15.75" customHeight="1">
      <c r="A97" s="3">
        <v>1967.0</v>
      </c>
      <c r="B97" s="3">
        <v>4495.777</v>
      </c>
      <c r="C97" s="96">
        <v>3.7</v>
      </c>
      <c r="D97" s="3">
        <v>0.6675214411007596</v>
      </c>
      <c r="E97" s="3">
        <v>1.2037666670833553</v>
      </c>
      <c r="F97" s="86">
        <v>76483.33333333333</v>
      </c>
      <c r="G97" s="52">
        <v>5.56333333333333</v>
      </c>
      <c r="H97" s="3">
        <v>18.528</v>
      </c>
      <c r="I97" s="52">
        <v>52.169</v>
      </c>
      <c r="J97" s="86">
        <v>73656.66666666667</v>
      </c>
      <c r="K97" s="3">
        <v>60.063</v>
      </c>
      <c r="L97" s="3">
        <v>110387.67622826333</v>
      </c>
      <c r="M97" s="3">
        <v>0.4172079113157834</v>
      </c>
      <c r="N97" s="17">
        <v>-0.043140934293673605</v>
      </c>
      <c r="O97" s="3">
        <v>5.21</v>
      </c>
      <c r="P97" s="3">
        <v>5.21</v>
      </c>
      <c r="Q97" s="3">
        <v>5.003333333333333</v>
      </c>
      <c r="R97" s="5">
        <v>4.82</v>
      </c>
      <c r="S97" s="3">
        <v>4321.105281766496</v>
      </c>
      <c r="T97" s="3">
        <v>90.5906</v>
      </c>
      <c r="U97" s="3">
        <v>4.2</v>
      </c>
      <c r="V97" s="3">
        <v>2827.0</v>
      </c>
      <c r="W97" s="3">
        <v>59.46666666666667</v>
      </c>
      <c r="X97" s="3">
        <v>18.188333333333333</v>
      </c>
      <c r="Y97" s="3">
        <v>5.5633333333333335</v>
      </c>
      <c r="Z97" s="3">
        <v>20.402257730163477</v>
      </c>
      <c r="AA97" s="5">
        <v>5.383333333333333</v>
      </c>
      <c r="AB97" s="3"/>
      <c r="AC97" s="3">
        <v>1939.0</v>
      </c>
      <c r="AD97" s="3">
        <v>90.11260832787497</v>
      </c>
      <c r="AE97" s="22">
        <v>60.6237889625512</v>
      </c>
      <c r="AF97" s="22">
        <v>5.728326827695906</v>
      </c>
      <c r="AG97" s="22">
        <v>96.26076649548908</v>
      </c>
      <c r="AH97" s="3">
        <v>0.850666666666667</v>
      </c>
      <c r="AI97" s="3">
        <v>1.0199950743318027</v>
      </c>
      <c r="AJ97" s="3">
        <v>3.49</v>
      </c>
      <c r="AK97" s="3">
        <v>15.129338545794871</v>
      </c>
      <c r="AL97" s="18">
        <v>11.4909274033333</v>
      </c>
      <c r="AN97" s="3">
        <v>0.139766666666667</v>
      </c>
      <c r="AO97" s="3"/>
      <c r="AP97" s="3">
        <v>1925.6666666666606</v>
      </c>
      <c r="AQ97" s="3">
        <v>6.370714671520712</v>
      </c>
      <c r="AR97" s="3">
        <v>2.1983839221630452</v>
      </c>
      <c r="AS97" s="3">
        <v>0.37731691018591845</v>
      </c>
      <c r="AT97" s="3">
        <v>122.98174730036494</v>
      </c>
      <c r="AU97" s="3">
        <v>98.8</v>
      </c>
      <c r="AV97" s="3">
        <v>3.5</v>
      </c>
      <c r="AW97" s="3">
        <v>4.85</v>
      </c>
      <c r="AY97" s="3"/>
      <c r="AZ97" s="3">
        <v>1939.0</v>
      </c>
      <c r="BA97" s="3">
        <v>1209.839470923027</v>
      </c>
      <c r="BB97" s="3">
        <v>-0.353254630235198</v>
      </c>
      <c r="BC97" s="3">
        <v>-1.1220724752802083</v>
      </c>
      <c r="BD97" s="3">
        <v>7.579965890479961</v>
      </c>
      <c r="BE97" s="3">
        <v>1.0</v>
      </c>
      <c r="BF97" s="3">
        <v>5.286666666666667</v>
      </c>
      <c r="BG97" s="3">
        <v>33.444659651466374</v>
      </c>
      <c r="BH97" s="3"/>
      <c r="IU97" s="3">
        <v>18.528</v>
      </c>
      <c r="IV97" s="3">
        <v>128617.0</v>
      </c>
    </row>
    <row r="98" ht="15.75" customHeight="1">
      <c r="A98" s="3">
        <v>1967.25</v>
      </c>
      <c r="B98" s="3">
        <v>4535.591</v>
      </c>
      <c r="C98" s="96">
        <v>3.8333333333333335</v>
      </c>
      <c r="D98" s="3">
        <v>0.6777635031302427</v>
      </c>
      <c r="E98" s="3">
        <v>1.1886709956707113</v>
      </c>
      <c r="F98" s="86">
        <v>76496.0</v>
      </c>
      <c r="G98" s="52">
        <v>4.82333333333333</v>
      </c>
      <c r="H98" s="3">
        <v>18.605</v>
      </c>
      <c r="I98" s="52">
        <v>52.385</v>
      </c>
      <c r="J98" s="86">
        <v>73572.0</v>
      </c>
      <c r="K98" s="3">
        <v>59.993</v>
      </c>
      <c r="L98" s="3">
        <v>110721.51084450493</v>
      </c>
      <c r="M98" s="3">
        <v>0.4366773662361371</v>
      </c>
      <c r="N98" s="17">
        <v>-0.045231144293903625</v>
      </c>
      <c r="O98" s="3">
        <v>4.513333333333334</v>
      </c>
      <c r="P98" s="3">
        <v>4.66</v>
      </c>
      <c r="Q98" s="3">
        <v>4.583333333333333</v>
      </c>
      <c r="R98" s="5">
        <v>4.5633333333333335</v>
      </c>
      <c r="S98" s="3">
        <v>4369.763763374422</v>
      </c>
      <c r="T98" s="3">
        <v>88.5845</v>
      </c>
      <c r="U98" s="3">
        <v>4.16666666666666</v>
      </c>
      <c r="V98" s="3">
        <v>2924.0</v>
      </c>
      <c r="W98" s="3">
        <v>59.3</v>
      </c>
      <c r="X98" s="3">
        <v>18.241333333333333</v>
      </c>
      <c r="Y98" s="3">
        <v>4.823333333333333</v>
      </c>
      <c r="Z98" s="3">
        <v>20.467898322081172</v>
      </c>
      <c r="AA98" s="5">
        <v>5.12</v>
      </c>
      <c r="AB98" s="3"/>
      <c r="AC98" s="3">
        <v>1939.25</v>
      </c>
      <c r="AD98" s="3">
        <v>91.74161472474303</v>
      </c>
      <c r="AE98" s="22">
        <v>61.35462901352112</v>
      </c>
      <c r="AF98" s="22">
        <v>5.632606744272444</v>
      </c>
      <c r="AG98" s="22">
        <v>96.00245558205359</v>
      </c>
      <c r="AH98" s="3">
        <v>0.860333333333334</v>
      </c>
      <c r="AI98" s="3">
        <v>1.0018777608922782</v>
      </c>
      <c r="AJ98" s="3">
        <v>3.41666666666666</v>
      </c>
      <c r="AK98" s="3">
        <v>15.036393636006077</v>
      </c>
      <c r="AL98" s="18">
        <v>11.8935979833333</v>
      </c>
      <c r="AN98" s="3">
        <v>0.1395</v>
      </c>
      <c r="AO98" s="3"/>
      <c r="AP98" s="3">
        <v>1925.7499999999939</v>
      </c>
      <c r="AQ98" s="3">
        <v>6.3834566615489665</v>
      </c>
      <c r="AR98" s="3">
        <v>2.207270175228181</v>
      </c>
      <c r="AS98" s="3">
        <v>0.3715492358430167</v>
      </c>
      <c r="AT98" s="3">
        <v>122.7346987295747</v>
      </c>
      <c r="AU98" s="3">
        <v>99.7</v>
      </c>
      <c r="AV98" s="3">
        <v>3.5</v>
      </c>
      <c r="AW98" s="3">
        <v>4.85</v>
      </c>
      <c r="AY98" s="3"/>
      <c r="AZ98" s="3">
        <v>1939.25</v>
      </c>
      <c r="BA98" s="3">
        <v>1231.710286493543</v>
      </c>
      <c r="BB98" s="3">
        <v>-0.3412713825642282</v>
      </c>
      <c r="BC98" s="3">
        <v>-1.055958110552508</v>
      </c>
      <c r="BD98" s="3">
        <v>7.55962543419374</v>
      </c>
      <c r="BE98" s="3">
        <v>1.0</v>
      </c>
      <c r="BF98" s="3">
        <v>5.02</v>
      </c>
      <c r="BG98" s="3">
        <v>33.66834142622823</v>
      </c>
      <c r="BH98" s="3"/>
      <c r="IU98" s="3">
        <v>18.605</v>
      </c>
      <c r="IV98" s="3">
        <v>129043.66666666667</v>
      </c>
    </row>
    <row r="99" ht="15.75" customHeight="1">
      <c r="A99" s="3">
        <v>1967.5</v>
      </c>
      <c r="B99" s="3">
        <v>4538.37</v>
      </c>
      <c r="C99" s="96">
        <v>3.8333333333333335</v>
      </c>
      <c r="D99" s="3">
        <v>0.6861589439721083</v>
      </c>
      <c r="E99" s="3">
        <v>1.2040748091569968</v>
      </c>
      <c r="F99" s="86">
        <v>76940.0</v>
      </c>
      <c r="G99" s="52">
        <v>3.99</v>
      </c>
      <c r="H99" s="3">
        <v>18.717</v>
      </c>
      <c r="I99" s="52">
        <v>52.401</v>
      </c>
      <c r="J99" s="86">
        <v>74001.33333333333</v>
      </c>
      <c r="K99" s="3">
        <v>59.625</v>
      </c>
      <c r="L99" s="3">
        <v>111133.22602591592</v>
      </c>
      <c r="M99" s="3">
        <v>0.4479121611729187</v>
      </c>
      <c r="N99" s="17">
        <v>-0.04494901609542412</v>
      </c>
      <c r="O99" s="3">
        <v>3.66</v>
      </c>
      <c r="P99" s="3">
        <v>4.756666666666667</v>
      </c>
      <c r="Q99" s="3">
        <v>4.82</v>
      </c>
      <c r="R99" s="5">
        <v>4.843333333333334</v>
      </c>
      <c r="S99" s="3">
        <v>4418.79858363445</v>
      </c>
      <c r="T99" s="3">
        <v>86.7784</v>
      </c>
      <c r="U99" s="3">
        <v>4.03333333333333</v>
      </c>
      <c r="V99" s="3">
        <v>2939.0</v>
      </c>
      <c r="W99" s="3">
        <v>59.43333333333333</v>
      </c>
      <c r="X99" s="3">
        <v>18.328</v>
      </c>
      <c r="Y99" s="3">
        <v>3.99</v>
      </c>
      <c r="Z99" s="3">
        <v>20.557622389124976</v>
      </c>
      <c r="AA99" s="5">
        <v>5.263333333333334</v>
      </c>
      <c r="AB99" s="3"/>
      <c r="AC99" s="3">
        <v>1939.5</v>
      </c>
      <c r="AD99" s="3">
        <v>94.47959120062708</v>
      </c>
      <c r="AE99" s="22">
        <v>63.038758861924634</v>
      </c>
      <c r="AF99" s="22">
        <v>5.9269395986028925</v>
      </c>
      <c r="AG99" s="22">
        <v>95.66933028572197</v>
      </c>
      <c r="AH99" s="3">
        <v>0.862666666666667</v>
      </c>
      <c r="AI99" s="3">
        <v>0.9849431532545507</v>
      </c>
      <c r="AJ99" s="3">
        <v>3.2</v>
      </c>
      <c r="AK99" s="3">
        <v>15.000520310290394</v>
      </c>
      <c r="AL99" s="18">
        <v>11.6935873633333</v>
      </c>
      <c r="AN99" s="3">
        <v>0.1385</v>
      </c>
      <c r="AO99" s="3"/>
      <c r="AP99" s="3">
        <v>1925.8333333333271</v>
      </c>
      <c r="AQ99" s="3">
        <v>6.478081585256673</v>
      </c>
      <c r="AR99" s="3">
        <v>2.2579850469361986</v>
      </c>
      <c r="AS99" s="3">
        <v>0.3743350518616623</v>
      </c>
      <c r="AT99" s="3">
        <v>122.7425424092067</v>
      </c>
      <c r="AU99" s="3">
        <v>101.6</v>
      </c>
      <c r="AV99" s="3">
        <v>3.5</v>
      </c>
      <c r="AW99" s="3">
        <v>4.82</v>
      </c>
      <c r="AY99" s="3"/>
      <c r="AZ99" s="3">
        <v>1939.5</v>
      </c>
      <c r="BA99" s="3">
        <v>1268.4699816399834</v>
      </c>
      <c r="BB99" s="3">
        <v>-0.31419224616605756</v>
      </c>
      <c r="BC99" s="3">
        <v>-1.0263116445061942</v>
      </c>
      <c r="BD99" s="3">
        <v>7.533393787850388</v>
      </c>
      <c r="BE99" s="3">
        <v>1.0</v>
      </c>
      <c r="BF99" s="3">
        <v>5.043333333333333</v>
      </c>
      <c r="BG99" s="3">
        <v>34.67780113955036</v>
      </c>
      <c r="BH99" s="3"/>
      <c r="IU99" s="3">
        <v>18.717</v>
      </c>
      <c r="IV99" s="3">
        <v>129527.0</v>
      </c>
    </row>
    <row r="100" ht="15.75" customHeight="1">
      <c r="A100" s="3">
        <v>1967.75</v>
      </c>
      <c r="B100" s="3">
        <v>4581.309</v>
      </c>
      <c r="C100" s="96">
        <v>3.8</v>
      </c>
      <c r="D100" s="3">
        <v>0.6924362760234817</v>
      </c>
      <c r="E100" s="3">
        <v>1.206959753667675</v>
      </c>
      <c r="F100" s="86">
        <v>77662.66666666667</v>
      </c>
      <c r="G100" s="52">
        <v>3.89333333333333</v>
      </c>
      <c r="H100" s="3">
        <v>18.885</v>
      </c>
      <c r="I100" s="52">
        <v>52.625</v>
      </c>
      <c r="J100" s="86">
        <v>74713.66666666667</v>
      </c>
      <c r="K100" s="3">
        <v>59.822</v>
      </c>
      <c r="L100" s="3">
        <v>111739.19829024846</v>
      </c>
      <c r="M100" s="3">
        <v>0.443839727314256</v>
      </c>
      <c r="N100" s="17">
        <v>-0.045558714461881755</v>
      </c>
      <c r="O100" s="3">
        <v>4.3</v>
      </c>
      <c r="P100" s="3">
        <v>5.3133333333333335</v>
      </c>
      <c r="Q100" s="3">
        <v>5.246666666666667</v>
      </c>
      <c r="R100" s="5">
        <v>5.096666666666667</v>
      </c>
      <c r="S100" s="3">
        <v>4468.20627124683</v>
      </c>
      <c r="T100" s="3">
        <v>85.9545</v>
      </c>
      <c r="U100" s="3">
        <v>3.96666666666666</v>
      </c>
      <c r="V100" s="3">
        <v>2949.0</v>
      </c>
      <c r="W100" s="3">
        <v>59.666666666666664</v>
      </c>
      <c r="X100" s="3">
        <v>18.498333333333335</v>
      </c>
      <c r="Y100" s="3">
        <v>3.893333333333333</v>
      </c>
      <c r="Z100" s="3">
        <v>20.746041851194892</v>
      </c>
      <c r="AA100" s="5">
        <v>5.616666666666667</v>
      </c>
      <c r="AB100" s="3"/>
      <c r="AC100" s="3">
        <v>1939.75</v>
      </c>
      <c r="AD100" s="3">
        <v>95.90780129524859</v>
      </c>
      <c r="AE100" s="22">
        <v>62.860780273510834</v>
      </c>
      <c r="AF100" s="22">
        <v>6.043450086535026</v>
      </c>
      <c r="AG100" s="22">
        <v>95.85266783170643</v>
      </c>
      <c r="AH100" s="3">
        <v>0.922333333333333</v>
      </c>
      <c r="AI100" s="3">
        <v>0.9964306133154954</v>
      </c>
      <c r="AJ100" s="3">
        <v>3.34</v>
      </c>
      <c r="AK100" s="3">
        <v>15.037090084084351</v>
      </c>
      <c r="AL100" s="18">
        <v>10.9263444933333</v>
      </c>
      <c r="AN100" s="3">
        <v>0.138833333333333</v>
      </c>
      <c r="AO100" s="3"/>
      <c r="AP100" s="3">
        <v>1925.9166666666604</v>
      </c>
      <c r="AQ100" s="3">
        <v>6.443316155707977</v>
      </c>
      <c r="AR100" s="3">
        <v>2.2299672809186593</v>
      </c>
      <c r="AS100" s="3">
        <v>0.37901710584511805</v>
      </c>
      <c r="AT100" s="3">
        <v>123.24930595770546</v>
      </c>
      <c r="AU100" s="3">
        <v>103.0</v>
      </c>
      <c r="AV100" s="3">
        <v>3.5</v>
      </c>
      <c r="AW100" s="3">
        <v>4.79</v>
      </c>
      <c r="AY100" s="3"/>
      <c r="AZ100" s="3">
        <v>1939.75</v>
      </c>
      <c r="BA100" s="3">
        <v>1287.644933706145</v>
      </c>
      <c r="BB100" s="3">
        <v>-0.3170195592475018</v>
      </c>
      <c r="BC100" s="3">
        <v>-0.9907321222835348</v>
      </c>
      <c r="BD100" s="3">
        <v>7.54783053498632</v>
      </c>
      <c r="BE100" s="3">
        <v>1.0</v>
      </c>
      <c r="BF100" s="3">
        <v>4.8966666666666665</v>
      </c>
      <c r="BG100" s="3">
        <v>35.38015088872492</v>
      </c>
      <c r="BH100" s="3"/>
      <c r="IU100" s="3">
        <v>18.885</v>
      </c>
      <c r="IV100" s="3">
        <v>130165.66666666667</v>
      </c>
    </row>
    <row r="101" ht="15.75" customHeight="1">
      <c r="A101" s="3">
        <v>1968.0</v>
      </c>
      <c r="B101" s="3">
        <v>4615.853</v>
      </c>
      <c r="C101" s="96">
        <v>3.9</v>
      </c>
      <c r="D101" s="3">
        <v>0.6988960795398631</v>
      </c>
      <c r="E101" s="3">
        <v>1.2178832234072292</v>
      </c>
      <c r="F101" s="86">
        <v>78292.0</v>
      </c>
      <c r="G101" s="52">
        <v>4.17333333333333</v>
      </c>
      <c r="H101" s="3">
        <v>19.094</v>
      </c>
      <c r="I101" s="52">
        <v>52.888</v>
      </c>
      <c r="J101" s="86">
        <v>75216.33333333333</v>
      </c>
      <c r="K101" s="3">
        <v>60.094</v>
      </c>
      <c r="L101" s="3">
        <v>112240.32864398338</v>
      </c>
      <c r="M101" s="3">
        <v>0.45283667125164956</v>
      </c>
      <c r="N101" s="17">
        <v>-0.04436845575692916</v>
      </c>
      <c r="O101" s="3">
        <v>4.753333333333333</v>
      </c>
      <c r="P101" s="3">
        <v>5.7</v>
      </c>
      <c r="Q101" s="3">
        <v>5.6433333333333335</v>
      </c>
      <c r="R101" s="5">
        <v>5.536666666666667</v>
      </c>
      <c r="S101" s="3">
        <v>4518.821566410986</v>
      </c>
      <c r="T101" s="3">
        <v>87.3031</v>
      </c>
      <c r="U101" s="3">
        <v>4.0</v>
      </c>
      <c r="V101" s="3">
        <v>3076.0</v>
      </c>
      <c r="W101" s="3">
        <v>59.86666666666667</v>
      </c>
      <c r="X101" s="3">
        <v>18.657333333333334</v>
      </c>
      <c r="Y101" s="3">
        <v>4.173333333333333</v>
      </c>
      <c r="Z101" s="3">
        <v>20.915081296206406</v>
      </c>
      <c r="AA101" s="5">
        <v>6.026666666666666</v>
      </c>
      <c r="AB101" s="3"/>
      <c r="AC101" s="3">
        <v>1940.0</v>
      </c>
      <c r="AD101" s="3">
        <v>97.7209927793812</v>
      </c>
      <c r="AE101" s="22">
        <v>63.54583185104341</v>
      </c>
      <c r="AF101" s="22">
        <v>6.797003570589652</v>
      </c>
      <c r="AG101" s="22">
        <v>97.08330192880315</v>
      </c>
      <c r="AH101" s="3">
        <v>1.02066666666666</v>
      </c>
      <c r="AI101" s="3">
        <v>1.015285799735605</v>
      </c>
      <c r="AJ101" s="3">
        <v>3.47</v>
      </c>
      <c r="AK101" s="3">
        <v>14.92599596961918</v>
      </c>
      <c r="AL101" s="18">
        <v>10.5664701533333</v>
      </c>
      <c r="AN101" s="3">
        <v>0.139666666666667</v>
      </c>
      <c r="AO101" s="3"/>
      <c r="AP101" s="3">
        <v>1925.9999999999936</v>
      </c>
      <c r="AQ101" s="3">
        <v>6.51047137968918</v>
      </c>
      <c r="AR101" s="3">
        <v>2.2662640713021847</v>
      </c>
      <c r="AS101" s="3">
        <v>0.38820253826531154</v>
      </c>
      <c r="AT101" s="3">
        <v>122.67872462514852</v>
      </c>
      <c r="AU101" s="3">
        <v>103.9</v>
      </c>
      <c r="AV101" s="3">
        <v>3.5</v>
      </c>
      <c r="AW101" s="3">
        <v>4.8</v>
      </c>
      <c r="AY101" s="3"/>
      <c r="AZ101" s="3">
        <v>1940.0</v>
      </c>
      <c r="BA101" s="3">
        <v>1311.9885928960273</v>
      </c>
      <c r="BB101" s="3">
        <v>-0.30618059642999995</v>
      </c>
      <c r="BC101" s="3">
        <v>-0.8618921367082144</v>
      </c>
      <c r="BD101" s="3">
        <v>7.644735689799232</v>
      </c>
      <c r="BE101" s="3">
        <v>1.0</v>
      </c>
      <c r="BF101" s="3">
        <v>4.883333333333333</v>
      </c>
      <c r="BG101" s="3">
        <v>36.046320217898376</v>
      </c>
      <c r="BH101" s="3"/>
      <c r="IU101" s="3">
        <v>19.094</v>
      </c>
      <c r="IV101" s="3">
        <v>130757.33333333333</v>
      </c>
    </row>
    <row r="102" ht="15.75" customHeight="1">
      <c r="A102" s="3">
        <v>1968.25</v>
      </c>
      <c r="B102" s="3">
        <v>4709.993</v>
      </c>
      <c r="C102" s="96">
        <v>3.7333333333333334</v>
      </c>
      <c r="D102" s="3">
        <v>0.7162495375333555</v>
      </c>
      <c r="E102" s="3">
        <v>1.2500444449790284</v>
      </c>
      <c r="F102" s="86">
        <v>78021.33333333333</v>
      </c>
      <c r="G102" s="52">
        <v>4.78666666666666</v>
      </c>
      <c r="H102" s="3">
        <v>19.302</v>
      </c>
      <c r="I102" s="52">
        <v>53.162</v>
      </c>
      <c r="J102" s="86">
        <v>75102.66666666667</v>
      </c>
      <c r="K102" s="3">
        <v>60.199</v>
      </c>
      <c r="L102" s="3">
        <v>112697.52524470603</v>
      </c>
      <c r="M102" s="3">
        <v>0.46745986762301145</v>
      </c>
      <c r="N102" s="17">
        <v>-0.048491445156065516</v>
      </c>
      <c r="O102" s="3">
        <v>5.05</v>
      </c>
      <c r="P102" s="3">
        <v>5.63</v>
      </c>
      <c r="Q102" s="3">
        <v>5.61</v>
      </c>
      <c r="R102" s="5">
        <v>5.453333333333333</v>
      </c>
      <c r="S102" s="3">
        <v>4570.0499457544265</v>
      </c>
      <c r="T102" s="3">
        <v>87.3247</v>
      </c>
      <c r="U102" s="3">
        <v>4.16666666666666</v>
      </c>
      <c r="V102" s="3">
        <v>2919.0</v>
      </c>
      <c r="W102" s="3">
        <v>59.46666666666667</v>
      </c>
      <c r="X102" s="3">
        <v>18.856</v>
      </c>
      <c r="Y102" s="3">
        <v>4.79</v>
      </c>
      <c r="Z102" s="3">
        <v>21.150308887665084</v>
      </c>
      <c r="AA102" s="5">
        <v>6.126666666666667</v>
      </c>
      <c r="AB102" s="3"/>
      <c r="AC102" s="3">
        <v>1940.25</v>
      </c>
      <c r="AD102" s="3">
        <v>98.93735081724961</v>
      </c>
      <c r="AE102" s="22">
        <v>63.62876208880997</v>
      </c>
      <c r="AF102" s="22">
        <v>6.762466440112843</v>
      </c>
      <c r="AG102" s="22">
        <v>97.04781394596309</v>
      </c>
      <c r="AH102" s="3">
        <v>0.988333333333333</v>
      </c>
      <c r="AI102" s="3">
        <v>0.9999672456033241</v>
      </c>
      <c r="AJ102" s="3">
        <v>3.29</v>
      </c>
      <c r="AK102" s="3">
        <v>15.067699593566932</v>
      </c>
      <c r="AL102" s="18">
        <v>10.3497301866666</v>
      </c>
      <c r="AN102" s="3">
        <v>0.140166666666667</v>
      </c>
      <c r="AO102" s="3"/>
      <c r="AP102" s="3">
        <v>1926.083333333327</v>
      </c>
      <c r="AQ102" s="3">
        <v>6.546897730653453</v>
      </c>
      <c r="AR102" s="3">
        <v>2.3398121534611622</v>
      </c>
      <c r="AS102" s="3">
        <v>0.3866383819422906</v>
      </c>
      <c r="AT102" s="3">
        <v>122.34569852000382</v>
      </c>
      <c r="AU102" s="3">
        <v>103.9</v>
      </c>
      <c r="AV102" s="3">
        <v>3.89</v>
      </c>
      <c r="AW102" s="3">
        <v>4.77</v>
      </c>
      <c r="AY102" s="3"/>
      <c r="AZ102" s="3">
        <v>1940.25</v>
      </c>
      <c r="BA102" s="3">
        <v>1328.319248420205</v>
      </c>
      <c r="BB102" s="3">
        <v>-0.30487640119804027</v>
      </c>
      <c r="BC102" s="3">
        <v>-0.7921650722636597</v>
      </c>
      <c r="BD102" s="3">
        <v>7.64194122109466</v>
      </c>
      <c r="BE102" s="3">
        <v>1.0</v>
      </c>
      <c r="BF102" s="3">
        <v>4.83</v>
      </c>
      <c r="BG102" s="3">
        <v>36.57053485173082</v>
      </c>
      <c r="BH102" s="3"/>
      <c r="IU102" s="3">
        <v>19.302</v>
      </c>
      <c r="IV102" s="3">
        <v>131267.0</v>
      </c>
    </row>
    <row r="103" ht="15.75" customHeight="1">
      <c r="A103" s="3">
        <v>1968.5</v>
      </c>
      <c r="B103" s="3">
        <v>4788.688</v>
      </c>
      <c r="C103" s="96">
        <v>3.566666666666667</v>
      </c>
      <c r="D103" s="3">
        <v>0.7301262760680172</v>
      </c>
      <c r="E103" s="3">
        <v>1.2541220392990908</v>
      </c>
      <c r="F103" s="86">
        <v>78745.66666666667</v>
      </c>
      <c r="G103" s="52">
        <v>5.98</v>
      </c>
      <c r="H103" s="3">
        <v>19.519</v>
      </c>
      <c r="I103" s="52">
        <v>53.574</v>
      </c>
      <c r="J103" s="86">
        <v>75950.0</v>
      </c>
      <c r="K103" s="3">
        <v>60.777</v>
      </c>
      <c r="L103" s="3">
        <v>113066.85433940403</v>
      </c>
      <c r="M103" s="3">
        <v>0.47376729337577417</v>
      </c>
      <c r="N103" s="17">
        <v>-0.05157389690033887</v>
      </c>
      <c r="O103" s="3">
        <v>5.52</v>
      </c>
      <c r="P103" s="3">
        <v>5.86</v>
      </c>
      <c r="Q103" s="3">
        <v>5.743333333333333</v>
      </c>
      <c r="R103" s="5">
        <v>5.47</v>
      </c>
      <c r="S103" s="3">
        <v>4621.424116550918</v>
      </c>
      <c r="T103" s="3">
        <v>87.2744</v>
      </c>
      <c r="U103" s="3">
        <v>4.2</v>
      </c>
      <c r="V103" s="3">
        <v>2796.0</v>
      </c>
      <c r="W103" s="3">
        <v>59.8</v>
      </c>
      <c r="X103" s="3">
        <v>19.049</v>
      </c>
      <c r="Y103" s="3">
        <v>5.983333333333333</v>
      </c>
      <c r="Z103" s="3">
        <v>21.377205355749613</v>
      </c>
      <c r="AA103" s="5">
        <v>6.253333333333333</v>
      </c>
      <c r="AB103" s="3"/>
      <c r="AC103" s="3">
        <v>1940.5</v>
      </c>
      <c r="AD103" s="3">
        <v>100.94852341278668</v>
      </c>
      <c r="AE103" s="22">
        <v>64.89247724749468</v>
      </c>
      <c r="AF103" s="22">
        <v>6.980465941144881</v>
      </c>
      <c r="AG103" s="22">
        <v>96.80286016962809</v>
      </c>
      <c r="AH103" s="3">
        <v>0.991</v>
      </c>
      <c r="AI103" s="3">
        <v>0.9901896443417307</v>
      </c>
      <c r="AJ103" s="3">
        <v>3.34</v>
      </c>
      <c r="AK103" s="3">
        <v>13.995930263521576</v>
      </c>
      <c r="AL103" s="18">
        <v>9.77601656</v>
      </c>
      <c r="AN103" s="3">
        <v>0.140266666666667</v>
      </c>
      <c r="AO103" s="3"/>
      <c r="AP103" s="3">
        <v>1926.1666666666601</v>
      </c>
      <c r="AQ103" s="3">
        <v>6.568891851041924</v>
      </c>
      <c r="AR103" s="3">
        <v>2.32754340357609</v>
      </c>
      <c r="AS103" s="3">
        <v>0.39038425563516865</v>
      </c>
      <c r="AT103" s="3">
        <v>121.93039934449081</v>
      </c>
      <c r="AU103" s="3">
        <v>103.8</v>
      </c>
      <c r="AV103" s="3">
        <v>4.0</v>
      </c>
      <c r="AW103" s="3">
        <v>4.71</v>
      </c>
      <c r="AY103" s="3"/>
      <c r="AZ103" s="3">
        <v>1940.5</v>
      </c>
      <c r="BA103" s="3">
        <v>1355.3209747498468</v>
      </c>
      <c r="BB103" s="3">
        <v>-0.2852102994078569</v>
      </c>
      <c r="BC103" s="3">
        <v>-0.7384013469143387</v>
      </c>
      <c r="BD103" s="3">
        <v>7.62265256033534</v>
      </c>
      <c r="BE103" s="3">
        <v>1.0</v>
      </c>
      <c r="BF103" s="3">
        <v>4.93</v>
      </c>
      <c r="BG103" s="3">
        <v>37.10772769120228</v>
      </c>
      <c r="BH103" s="3"/>
      <c r="IU103" s="3">
        <v>19.519</v>
      </c>
      <c r="IV103" s="3">
        <v>131712.33333333334</v>
      </c>
    </row>
    <row r="104" ht="15.75" customHeight="1">
      <c r="A104" s="3">
        <v>1968.75</v>
      </c>
      <c r="B104" s="3">
        <v>4825.799</v>
      </c>
      <c r="C104" s="96">
        <v>3.533333333333333</v>
      </c>
      <c r="D104" s="3">
        <v>0.7443414301517575</v>
      </c>
      <c r="E104" s="3">
        <v>1.2787487213621225</v>
      </c>
      <c r="F104" s="86">
        <v>78879.66666666667</v>
      </c>
      <c r="G104" s="52">
        <v>5.94333333333333</v>
      </c>
      <c r="H104" s="3">
        <v>19.706</v>
      </c>
      <c r="I104" s="52">
        <v>53.955</v>
      </c>
      <c r="J104" s="86">
        <v>76100.66666666667</v>
      </c>
      <c r="K104" s="3">
        <v>61.203</v>
      </c>
      <c r="L104" s="3">
        <v>113535.03038440215</v>
      </c>
      <c r="M104" s="3">
        <v>0.472145314747949</v>
      </c>
      <c r="N104" s="17">
        <v>-0.05486926205946807</v>
      </c>
      <c r="O104" s="3">
        <v>5.196666666666666</v>
      </c>
      <c r="P104" s="3">
        <v>5.526666666666666</v>
      </c>
      <c r="Q104" s="3">
        <v>5.46</v>
      </c>
      <c r="R104" s="5">
        <v>5.266666666666667</v>
      </c>
      <c r="S104" s="3">
        <v>4673.996260785771</v>
      </c>
      <c r="T104" s="3">
        <v>86.6658</v>
      </c>
      <c r="U104" s="3">
        <v>4.4</v>
      </c>
      <c r="V104" s="3">
        <v>2779.0</v>
      </c>
      <c r="W104" s="3">
        <v>59.63333333333333</v>
      </c>
      <c r="X104" s="3">
        <v>19.246</v>
      </c>
      <c r="Y104" s="3">
        <v>5.946666666666666</v>
      </c>
      <c r="Z104" s="3">
        <v>21.60319334677027</v>
      </c>
      <c r="AA104" s="5">
        <v>6.076666666666667</v>
      </c>
      <c r="AB104" s="3"/>
      <c r="AC104" s="3">
        <v>1940.75</v>
      </c>
      <c r="AD104" s="3">
        <v>104.61533885810363</v>
      </c>
      <c r="AE104" s="22">
        <v>65.82695987978613</v>
      </c>
      <c r="AF104" s="22">
        <v>7.6572854152194</v>
      </c>
      <c r="AG104" s="22">
        <v>96.94995942368969</v>
      </c>
      <c r="AH104" s="3">
        <v>1.07633333333333</v>
      </c>
      <c r="AI104" s="3">
        <v>0.9982051180933743</v>
      </c>
      <c r="AJ104" s="3">
        <v>3.23666666666666</v>
      </c>
      <c r="AK104" s="3">
        <v>14.478271799854767</v>
      </c>
      <c r="AL104" s="18">
        <v>9.05219737</v>
      </c>
      <c r="AN104" s="3">
        <v>0.139966666666667</v>
      </c>
      <c r="AO104" s="3"/>
      <c r="AP104" s="3">
        <v>1926.2499999999934</v>
      </c>
      <c r="AQ104" s="3">
        <v>6.747671179225818</v>
      </c>
      <c r="AR104" s="3">
        <v>2.376243209024639</v>
      </c>
      <c r="AS104" s="3">
        <v>0.39412593685351716</v>
      </c>
      <c r="AT104" s="3">
        <v>121.21064367449091</v>
      </c>
      <c r="AU104" s="3">
        <v>103.2</v>
      </c>
      <c r="AV104" s="3">
        <v>4.0</v>
      </c>
      <c r="AW104" s="3">
        <v>4.71</v>
      </c>
      <c r="AY104" s="3"/>
      <c r="AZ104" s="3">
        <v>1940.75</v>
      </c>
      <c r="BA104" s="3">
        <v>1404.5511339989641</v>
      </c>
      <c r="BB104" s="3">
        <v>-0.27091252438400915</v>
      </c>
      <c r="BC104" s="3">
        <v>-0.7028909508619925</v>
      </c>
      <c r="BD104" s="3">
        <v>7.634235756365202</v>
      </c>
      <c r="BE104" s="3">
        <v>1.0</v>
      </c>
      <c r="BF104" s="3">
        <v>4.74</v>
      </c>
      <c r="BG104" s="3">
        <v>37.502117068721084</v>
      </c>
      <c r="BH104" s="3"/>
      <c r="IU104" s="3">
        <v>19.706</v>
      </c>
      <c r="IV104" s="3">
        <v>132250.0</v>
      </c>
    </row>
    <row r="105" ht="15.75" customHeight="1">
      <c r="A105" s="3">
        <v>1969.0</v>
      </c>
      <c r="B105" s="3">
        <v>4844.779</v>
      </c>
      <c r="C105" s="96">
        <v>3.4</v>
      </c>
      <c r="D105" s="3">
        <v>0.7500456012979206</v>
      </c>
      <c r="E105" s="3">
        <v>1.282725238309055</v>
      </c>
      <c r="F105" s="86">
        <v>79195.0</v>
      </c>
      <c r="G105" s="52">
        <v>5.91666666666666</v>
      </c>
      <c r="H105" s="3">
        <v>19.98</v>
      </c>
      <c r="I105" s="52">
        <v>54.553</v>
      </c>
      <c r="J105" s="86">
        <v>76498.66666666667</v>
      </c>
      <c r="K105" s="3">
        <v>61.582</v>
      </c>
      <c r="L105" s="3">
        <v>114116.03429810228</v>
      </c>
      <c r="M105" s="3">
        <v>0.46713198037105447</v>
      </c>
      <c r="N105" s="17">
        <v>-0.05315558482976013</v>
      </c>
      <c r="O105" s="3">
        <v>5.586666666666667</v>
      </c>
      <c r="P105" s="3">
        <v>5.776666666666666</v>
      </c>
      <c r="Q105" s="3">
        <v>5.77</v>
      </c>
      <c r="R105" s="5">
        <v>5.626666666666667</v>
      </c>
      <c r="S105" s="3">
        <v>4727.436143187215</v>
      </c>
      <c r="T105" s="3">
        <v>87.09</v>
      </c>
      <c r="U105" s="3">
        <v>4.66666666666666</v>
      </c>
      <c r="V105" s="3">
        <v>2696.0</v>
      </c>
      <c r="W105" s="3">
        <v>59.6</v>
      </c>
      <c r="X105" s="3">
        <v>19.459</v>
      </c>
      <c r="Y105" s="3">
        <v>5.916666666666667</v>
      </c>
      <c r="Z105" s="3">
        <v>21.847107493514194</v>
      </c>
      <c r="AA105" s="5">
        <v>6.243333333333333</v>
      </c>
      <c r="AB105" s="3"/>
      <c r="AC105" s="3">
        <v>1941.0</v>
      </c>
      <c r="AD105" s="3">
        <v>111.39878691185994</v>
      </c>
      <c r="AE105" s="22">
        <v>66.45180078390918</v>
      </c>
      <c r="AF105" s="22">
        <v>8.999782203522868</v>
      </c>
      <c r="AG105" s="22">
        <v>98.28991490860172</v>
      </c>
      <c r="AH105" s="3">
        <v>1.17766666666666</v>
      </c>
      <c r="AI105" s="3">
        <v>1.009271623724184</v>
      </c>
      <c r="AJ105" s="3">
        <v>2.98666666666666</v>
      </c>
      <c r="AK105" s="3">
        <v>18.058098343056677</v>
      </c>
      <c r="AL105" s="18">
        <v>8.86205588333333</v>
      </c>
      <c r="AN105" s="3">
        <v>0.1401</v>
      </c>
      <c r="AO105" s="3"/>
      <c r="AP105" s="3">
        <v>1926.3333333333267</v>
      </c>
      <c r="AQ105" s="3">
        <v>6.689622010308383</v>
      </c>
      <c r="AR105" s="3">
        <v>2.334169572136583</v>
      </c>
      <c r="AS105" s="3">
        <v>0.3902176932461381</v>
      </c>
      <c r="AT105" s="3">
        <v>121.30600989709043</v>
      </c>
      <c r="AU105" s="3">
        <v>102.8</v>
      </c>
      <c r="AV105" s="3">
        <v>3.87</v>
      </c>
      <c r="AW105" s="3">
        <v>4.7</v>
      </c>
      <c r="AY105" s="3"/>
      <c r="AZ105" s="3">
        <v>1941.0</v>
      </c>
      <c r="BA105" s="3">
        <v>1495.6247734893407</v>
      </c>
      <c r="BB105" s="3">
        <v>-0.2614651187927244</v>
      </c>
      <c r="BC105" s="3">
        <v>-0.6022152067577233</v>
      </c>
      <c r="BD105" s="3">
        <v>7.73974932373193</v>
      </c>
      <c r="BE105" s="3">
        <v>1.0</v>
      </c>
      <c r="BF105" s="3">
        <v>4.496666666666667</v>
      </c>
      <c r="BG105" s="3">
        <v>38.24633466891047</v>
      </c>
      <c r="BH105" s="3"/>
      <c r="IU105" s="3">
        <v>19.98</v>
      </c>
      <c r="IV105" s="3">
        <v>132880.0</v>
      </c>
    </row>
    <row r="106" ht="15.75" customHeight="1">
      <c r="A106" s="3">
        <v>1969.25</v>
      </c>
      <c r="B106" s="3">
        <v>4920.605</v>
      </c>
      <c r="C106" s="96">
        <v>3.4</v>
      </c>
      <c r="D106" s="3">
        <v>0.7599731200565368</v>
      </c>
      <c r="E106" s="3">
        <v>1.3090073989448674</v>
      </c>
      <c r="F106" s="86">
        <v>79873.66666666667</v>
      </c>
      <c r="G106" s="52">
        <v>6.56666666666666</v>
      </c>
      <c r="H106" s="3">
        <v>20.18</v>
      </c>
      <c r="I106" s="52">
        <v>55.1</v>
      </c>
      <c r="J106" s="86">
        <v>77166.33333333333</v>
      </c>
      <c r="K106" s="3">
        <v>62.156</v>
      </c>
      <c r="L106" s="3">
        <v>114607.17371700444</v>
      </c>
      <c r="M106" s="3">
        <v>0.46550561377514565</v>
      </c>
      <c r="N106" s="17">
        <v>-0.05566931391751451</v>
      </c>
      <c r="O106" s="3">
        <v>6.093333333333334</v>
      </c>
      <c r="P106" s="3">
        <v>6.333333333333333</v>
      </c>
      <c r="Q106" s="3">
        <v>6.176666666666667</v>
      </c>
      <c r="R106" s="5">
        <v>6.1066666666666665</v>
      </c>
      <c r="S106" s="3">
        <v>4778.893603877028</v>
      </c>
      <c r="T106" s="3">
        <v>87.6597</v>
      </c>
      <c r="U106" s="3">
        <v>4.8</v>
      </c>
      <c r="V106" s="3">
        <v>2707.0</v>
      </c>
      <c r="W106" s="3">
        <v>59.833333333333336</v>
      </c>
      <c r="X106" s="3">
        <v>19.647666666666666</v>
      </c>
      <c r="Y106" s="3">
        <v>6.566666666666666</v>
      </c>
      <c r="Z106" s="3">
        <v>22.0652287816448</v>
      </c>
      <c r="AA106" s="5">
        <v>6.7</v>
      </c>
      <c r="AB106" s="3"/>
      <c r="AC106" s="3">
        <v>1941.25</v>
      </c>
      <c r="AD106" s="3">
        <v>116.55514120587189</v>
      </c>
      <c r="AE106" s="22">
        <v>66.81817173498078</v>
      </c>
      <c r="AF106" s="22">
        <v>9.402875237816932</v>
      </c>
      <c r="AG106" s="22">
        <v>99.54733230941083</v>
      </c>
      <c r="AH106" s="3">
        <v>1.238</v>
      </c>
      <c r="AI106" s="3">
        <v>0.9993310853812574</v>
      </c>
      <c r="AJ106" s="3">
        <v>3.03333333333333</v>
      </c>
      <c r="AK106" s="3">
        <v>22.116036671198163</v>
      </c>
      <c r="AL106" s="18">
        <v>7.30565198</v>
      </c>
      <c r="AN106" s="3">
        <v>0.1416</v>
      </c>
      <c r="AO106" s="3"/>
      <c r="AP106" s="3">
        <v>1926.41666666666</v>
      </c>
      <c r="AQ106" s="3">
        <v>6.849757947129065</v>
      </c>
      <c r="AR106" s="3">
        <v>2.429060795317681</v>
      </c>
      <c r="AS106" s="3">
        <v>0.38861886257296774</v>
      </c>
      <c r="AT106" s="3">
        <v>121.50364474813615</v>
      </c>
      <c r="AU106" s="3">
        <v>102.0</v>
      </c>
      <c r="AV106" s="3">
        <v>3.5</v>
      </c>
      <c r="AW106" s="3">
        <v>4.67</v>
      </c>
      <c r="AY106" s="3"/>
      <c r="AZ106" s="3">
        <v>1941.25</v>
      </c>
      <c r="BA106" s="3">
        <v>1564.8532762118543</v>
      </c>
      <c r="BB106" s="3">
        <v>-0.2559669279084753</v>
      </c>
      <c r="BC106" s="3">
        <v>-0.5299095887467313</v>
      </c>
      <c r="BD106" s="3">
        <v>7.838763505264297</v>
      </c>
      <c r="BE106" s="3">
        <v>1.0</v>
      </c>
      <c r="BF106" s="3">
        <v>4.3933333333333335</v>
      </c>
      <c r="BG106" s="3">
        <v>39.22808822840997</v>
      </c>
      <c r="BH106" s="3"/>
      <c r="IU106" s="3">
        <v>20.18</v>
      </c>
      <c r="IV106" s="3">
        <v>133476.0</v>
      </c>
    </row>
    <row r="107" ht="15.75" customHeight="1">
      <c r="A107" s="3">
        <v>1969.5</v>
      </c>
      <c r="B107" s="3">
        <v>4935.564</v>
      </c>
      <c r="C107" s="96">
        <v>3.433333333333333</v>
      </c>
      <c r="D107" s="3">
        <v>0.7671694513993735</v>
      </c>
      <c r="E107" s="3">
        <v>1.297974842188214</v>
      </c>
      <c r="F107" s="86">
        <v>80367.33333333333</v>
      </c>
      <c r="G107" s="52">
        <v>8.32666666666666</v>
      </c>
      <c r="H107" s="3">
        <v>20.446</v>
      </c>
      <c r="I107" s="52">
        <v>55.689</v>
      </c>
      <c r="J107" s="86">
        <v>77605.0</v>
      </c>
      <c r="K107" s="3">
        <v>62.732</v>
      </c>
      <c r="L107" s="3">
        <v>115098.31513289544</v>
      </c>
      <c r="M107" s="3">
        <v>0.458099218379677</v>
      </c>
      <c r="N107" s="17">
        <v>-0.059496893824027786</v>
      </c>
      <c r="O107" s="3">
        <v>6.196666666666666</v>
      </c>
      <c r="P107" s="3">
        <v>6.53</v>
      </c>
      <c r="Q107" s="3">
        <v>6.3533333333333335</v>
      </c>
      <c r="R107" s="5">
        <v>6.14</v>
      </c>
      <c r="S107" s="3">
        <v>4827.817073688914</v>
      </c>
      <c r="T107" s="3">
        <v>86.9099</v>
      </c>
      <c r="U107" s="3">
        <v>4.76666666666666</v>
      </c>
      <c r="V107" s="3">
        <v>2762.0</v>
      </c>
      <c r="W107" s="3">
        <v>59.96666666666667</v>
      </c>
      <c r="X107" s="3">
        <v>19.897666666666666</v>
      </c>
      <c r="Y107" s="3">
        <v>8.326666666666666</v>
      </c>
      <c r="Z107" s="3">
        <v>22.3683760400204</v>
      </c>
      <c r="AA107" s="5">
        <v>6.886666666666667</v>
      </c>
      <c r="AB107" s="3"/>
      <c r="AC107" s="3">
        <v>1941.5</v>
      </c>
      <c r="AD107" s="3">
        <v>119.11114263219704</v>
      </c>
      <c r="AE107" s="22">
        <v>69.19497547953034</v>
      </c>
      <c r="AF107" s="22">
        <v>8.696919490061926</v>
      </c>
      <c r="AG107" s="22">
        <v>102.15166793378488</v>
      </c>
      <c r="AH107" s="3">
        <v>1.34733333333333</v>
      </c>
      <c r="AI107" s="3">
        <v>0.9952269562111343</v>
      </c>
      <c r="AJ107" s="3">
        <v>2.93</v>
      </c>
      <c r="AK107" s="3">
        <v>21.335443689002272</v>
      </c>
      <c r="AL107" s="18">
        <v>6.65885893666666</v>
      </c>
      <c r="AN107" s="3">
        <v>0.144366666666667</v>
      </c>
      <c r="AO107" s="3"/>
      <c r="AP107" s="3">
        <v>1926.4999999999932</v>
      </c>
      <c r="AQ107" s="3">
        <v>6.80121751866847</v>
      </c>
      <c r="AR107" s="3">
        <v>2.3956465544570777</v>
      </c>
      <c r="AS107" s="3">
        <v>0.39167594206845524</v>
      </c>
      <c r="AT107" s="3">
        <v>121.29052702563324</v>
      </c>
      <c r="AU107" s="3">
        <v>102.4</v>
      </c>
      <c r="AV107" s="3">
        <v>3.5</v>
      </c>
      <c r="AW107" s="3">
        <v>4.67</v>
      </c>
      <c r="AY107" s="3"/>
      <c r="AZ107" s="3">
        <v>1941.5</v>
      </c>
      <c r="BA107" s="3">
        <v>1599.1697994008423</v>
      </c>
      <c r="BB107" s="3">
        <v>-0.22101375210770158</v>
      </c>
      <c r="BC107" s="3">
        <v>-0.5152150689182866</v>
      </c>
      <c r="BD107" s="3">
        <v>8.0438395286413</v>
      </c>
      <c r="BE107" s="3">
        <v>1.0</v>
      </c>
      <c r="BF107" s="3">
        <v>4.32</v>
      </c>
      <c r="BG107" s="3">
        <v>39.936265446964086</v>
      </c>
      <c r="BH107" s="3"/>
      <c r="IU107" s="3">
        <v>20.446</v>
      </c>
      <c r="IV107" s="3">
        <v>134020.33333333334</v>
      </c>
    </row>
    <row r="108" ht="15.75" customHeight="1">
      <c r="A108" s="3">
        <v>1969.75</v>
      </c>
      <c r="B108" s="3">
        <v>4968.164</v>
      </c>
      <c r="C108" s="96">
        <v>3.566666666666667</v>
      </c>
      <c r="D108" s="3">
        <v>0.7729700747112411</v>
      </c>
      <c r="E108" s="3">
        <v>1.3020073012792281</v>
      </c>
      <c r="F108" s="86">
        <v>81074.33333333333</v>
      </c>
      <c r="G108" s="52">
        <v>8.98333333333333</v>
      </c>
      <c r="H108" s="3">
        <v>20.737</v>
      </c>
      <c r="I108" s="52">
        <v>56.074</v>
      </c>
      <c r="J108" s="86">
        <v>78153.0</v>
      </c>
      <c r="K108" s="3">
        <v>63.034</v>
      </c>
      <c r="L108" s="3">
        <v>115571.25000214035</v>
      </c>
      <c r="M108" s="3">
        <v>0.45616629753301974</v>
      </c>
      <c r="N108" s="17">
        <v>-0.06578601104017012</v>
      </c>
      <c r="O108" s="3">
        <v>7.023333333333333</v>
      </c>
      <c r="P108" s="3">
        <v>7.203333333333333</v>
      </c>
      <c r="Q108" s="3">
        <v>6.8566666666666665</v>
      </c>
      <c r="R108" s="5">
        <v>6.346666666666667</v>
      </c>
      <c r="S108" s="3">
        <v>4874.040053435482</v>
      </c>
      <c r="T108" s="3">
        <v>86.8265</v>
      </c>
      <c r="U108" s="3">
        <v>4.63333333333333</v>
      </c>
      <c r="V108" s="3">
        <v>2921.0</v>
      </c>
      <c r="W108" s="3">
        <v>60.233333333333334</v>
      </c>
      <c r="X108" s="3">
        <v>20.141333333333332</v>
      </c>
      <c r="Y108" s="3">
        <v>8.983333333333333</v>
      </c>
      <c r="Z108" s="3">
        <v>22.67205782691336</v>
      </c>
      <c r="AA108" s="5">
        <v>7.0633333333333335</v>
      </c>
      <c r="AB108" s="3"/>
      <c r="AC108" s="3">
        <v>1941.75</v>
      </c>
      <c r="AD108" s="3">
        <v>125.06421400610145</v>
      </c>
      <c r="AE108" s="22">
        <v>70.90042453813972</v>
      </c>
      <c r="AF108" s="22">
        <v>9.433751882656686</v>
      </c>
      <c r="AG108" s="22">
        <v>105.54440564557665</v>
      </c>
      <c r="AH108" s="3">
        <v>1.417</v>
      </c>
      <c r="AI108" s="3">
        <v>0.9992582571358483</v>
      </c>
      <c r="AJ108" s="3">
        <v>2.92666666666666</v>
      </c>
      <c r="AK108" s="3">
        <v>26.037998815990953</v>
      </c>
      <c r="AL108" s="18">
        <v>5.56293323666666</v>
      </c>
      <c r="AN108" s="3">
        <v>0.1489</v>
      </c>
      <c r="AO108" s="3"/>
      <c r="AP108" s="3">
        <v>1926.5833333333264</v>
      </c>
      <c r="AQ108" s="3">
        <v>6.829807049491724</v>
      </c>
      <c r="AR108" s="3">
        <v>2.429832536128185</v>
      </c>
      <c r="AS108" s="3">
        <v>0.38978722810119826</v>
      </c>
      <c r="AT108" s="3">
        <v>120.53817452096649</v>
      </c>
      <c r="AU108" s="3">
        <v>102.8</v>
      </c>
      <c r="AV108" s="3">
        <v>3.5</v>
      </c>
      <c r="AW108" s="3">
        <v>4.68</v>
      </c>
      <c r="AY108" s="3"/>
      <c r="AZ108" s="3">
        <v>1941.75</v>
      </c>
      <c r="BA108" s="3">
        <v>1679.0949159302195</v>
      </c>
      <c r="BB108" s="3">
        <v>-0.19666558205372375</v>
      </c>
      <c r="BC108" s="3">
        <v>-0.5350891011978569</v>
      </c>
      <c r="BD108" s="3">
        <v>8.310997552278394</v>
      </c>
      <c r="BE108" s="3">
        <v>1.0</v>
      </c>
      <c r="BF108" s="3">
        <v>4.283333333333333</v>
      </c>
      <c r="BG108" s="3">
        <v>41.36026011866758</v>
      </c>
      <c r="BH108" s="3"/>
      <c r="IU108" s="3">
        <v>20.737</v>
      </c>
      <c r="IV108" s="3">
        <v>134595.0</v>
      </c>
    </row>
    <row r="109" ht="15.75" customHeight="1">
      <c r="A109" s="3">
        <v>1970.0</v>
      </c>
      <c r="B109" s="3">
        <v>4943.935</v>
      </c>
      <c r="C109" s="96">
        <v>3.566666666666667</v>
      </c>
      <c r="D109" s="3">
        <v>0.7826275591971098</v>
      </c>
      <c r="E109" s="3">
        <v>1.2803757229952062</v>
      </c>
      <c r="F109" s="86">
        <v>81505.0</v>
      </c>
      <c r="G109" s="52">
        <v>8.94</v>
      </c>
      <c r="H109" s="3">
        <v>20.997</v>
      </c>
      <c r="I109" s="52">
        <v>56.125</v>
      </c>
      <c r="J109" s="86">
        <v>78575.33333333333</v>
      </c>
      <c r="K109" s="3">
        <v>62.843</v>
      </c>
      <c r="L109" s="3">
        <v>116116.07447023477</v>
      </c>
      <c r="M109" s="3">
        <v>0.4543353434883478</v>
      </c>
      <c r="N109" s="17">
        <v>-0.06798899353075838</v>
      </c>
      <c r="O109" s="3">
        <v>7.3533333333333335</v>
      </c>
      <c r="P109" s="3">
        <v>7.666666666666667</v>
      </c>
      <c r="Q109" s="3">
        <v>7.296666666666667</v>
      </c>
      <c r="R109" s="5">
        <v>6.713333333333333</v>
      </c>
      <c r="S109" s="3">
        <v>4918.034523098234</v>
      </c>
      <c r="T109" s="3">
        <v>85.1586</v>
      </c>
      <c r="U109" s="3">
        <v>4.56666666666666</v>
      </c>
      <c r="V109" s="3">
        <v>2930.0</v>
      </c>
      <c r="W109" s="3">
        <v>60.266666666666666</v>
      </c>
      <c r="X109" s="3">
        <v>20.374</v>
      </c>
      <c r="Y109" s="3">
        <v>8.94</v>
      </c>
      <c r="Z109" s="3">
        <v>22.949853302231784</v>
      </c>
      <c r="AA109" s="5">
        <v>7.466666666666667</v>
      </c>
      <c r="AB109" s="3"/>
      <c r="AC109" s="13">
        <v>1942.0</v>
      </c>
      <c r="AD109" s="13">
        <v>126.26950215582941</v>
      </c>
      <c r="AE109" s="13">
        <v>70.28642824734901</v>
      </c>
      <c r="AF109" s="13">
        <v>8.06645338946451</v>
      </c>
      <c r="AG109" s="13">
        <v>107.91081408544174</v>
      </c>
      <c r="AH109" s="13">
        <v>1.449</v>
      </c>
      <c r="AI109" s="13">
        <v>1.0041222979718274</v>
      </c>
      <c r="AJ109" s="13">
        <v>2.89666666666666</v>
      </c>
      <c r="AK109" s="13">
        <v>32.91052082380871</v>
      </c>
      <c r="AL109" s="13">
        <v>4.43255585</v>
      </c>
      <c r="AN109" s="3">
        <v>0.1537</v>
      </c>
      <c r="AO109" s="3"/>
      <c r="AP109" s="3">
        <v>1926.6666666666597</v>
      </c>
      <c r="AQ109" s="3">
        <v>6.874649679408477</v>
      </c>
      <c r="AR109" s="3">
        <v>2.447380386978941</v>
      </c>
      <c r="AS109" s="3">
        <v>0.3906920305389501</v>
      </c>
      <c r="AT109" s="3">
        <v>120.12683962432217</v>
      </c>
      <c r="AU109" s="3">
        <v>102.9</v>
      </c>
      <c r="AV109" s="3">
        <v>3.81</v>
      </c>
      <c r="AW109" s="3">
        <v>4.7</v>
      </c>
      <c r="AY109" s="3"/>
      <c r="AZ109" s="3">
        <v>1942.0</v>
      </c>
      <c r="BA109" s="3">
        <v>1695.276948660545</v>
      </c>
      <c r="BB109" s="3">
        <v>-0.20536327804173915</v>
      </c>
      <c r="BC109" s="3">
        <v>-0.6585516378248977</v>
      </c>
      <c r="BD109" s="3">
        <v>8.497338217433619</v>
      </c>
      <c r="BE109" s="13">
        <v>1.0</v>
      </c>
      <c r="BF109" s="3">
        <v>4.3133333333333335</v>
      </c>
      <c r="BG109" s="3">
        <v>42.635503784998626</v>
      </c>
      <c r="BH109" s="3"/>
      <c r="IU109" s="3">
        <v>20.997</v>
      </c>
      <c r="IV109" s="3">
        <v>135246.66666666666</v>
      </c>
    </row>
    <row r="110" ht="15.75" customHeight="1">
      <c r="A110" s="3">
        <v>1970.25</v>
      </c>
      <c r="B110" s="3">
        <v>4936.594</v>
      </c>
      <c r="C110" s="96">
        <v>4.166666666666667</v>
      </c>
      <c r="D110" s="3">
        <v>0.792154486164227</v>
      </c>
      <c r="E110" s="3">
        <v>1.2756683583165076</v>
      </c>
      <c r="F110" s="86">
        <v>82210.0</v>
      </c>
      <c r="G110" s="52">
        <v>8.57333333333333</v>
      </c>
      <c r="H110" s="3">
        <v>21.286</v>
      </c>
      <c r="I110" s="52">
        <v>56.144</v>
      </c>
      <c r="J110" s="86">
        <v>78780.33333333333</v>
      </c>
      <c r="K110" s="3">
        <v>62.591</v>
      </c>
      <c r="L110" s="3">
        <v>116736.78650870293</v>
      </c>
      <c r="M110" s="3">
        <v>0.4656272508520304</v>
      </c>
      <c r="N110" s="17">
        <v>-0.07320029865016486</v>
      </c>
      <c r="O110" s="3">
        <v>7.21</v>
      </c>
      <c r="P110" s="3">
        <v>7.733333333333333</v>
      </c>
      <c r="Q110" s="3">
        <v>7.366666666666667</v>
      </c>
      <c r="R110" s="5">
        <v>6.77</v>
      </c>
      <c r="S110" s="3">
        <v>4959.984849680117</v>
      </c>
      <c r="T110" s="3">
        <v>81.8225</v>
      </c>
      <c r="U110" s="3">
        <v>4.1</v>
      </c>
      <c r="V110" s="3">
        <v>3430.0</v>
      </c>
      <c r="W110" s="3">
        <v>60.46666666666667</v>
      </c>
      <c r="X110" s="3">
        <v>20.610333333333333</v>
      </c>
      <c r="Y110" s="3">
        <v>8.573333333333334</v>
      </c>
      <c r="Z110" s="3">
        <v>23.253392777643583</v>
      </c>
      <c r="AA110" s="5">
        <v>7.8933333333333335</v>
      </c>
      <c r="AB110" s="3"/>
      <c r="AC110" s="3">
        <v>1942.25</v>
      </c>
      <c r="AD110" s="3">
        <v>134.40925828822608</v>
      </c>
      <c r="AE110" s="3">
        <v>71.55052617598315</v>
      </c>
      <c r="AF110" s="3">
        <v>7.0855770603773305</v>
      </c>
      <c r="AG110" s="22">
        <v>110.1171947457392</v>
      </c>
      <c r="AH110" s="3">
        <v>1.47633333333333</v>
      </c>
      <c r="AI110" s="3">
        <v>0.9995716131900463</v>
      </c>
      <c r="AJ110" s="3">
        <v>3.03333333333333</v>
      </c>
      <c r="AK110" s="3">
        <v>41.511215836187276</v>
      </c>
      <c r="AL110" s="18">
        <v>4.07812165</v>
      </c>
      <c r="AN110" s="3">
        <v>0.158666666666667</v>
      </c>
      <c r="AO110" s="3"/>
      <c r="AP110" s="3">
        <v>1926.749999999993</v>
      </c>
      <c r="AQ110" s="3">
        <v>6.883945204437372</v>
      </c>
      <c r="AR110" s="3">
        <v>2.4429236832492776</v>
      </c>
      <c r="AS110" s="3">
        <v>0.3925115524609947</v>
      </c>
      <c r="AT110" s="3">
        <v>120.10123536827484</v>
      </c>
      <c r="AU110" s="3">
        <v>102.4</v>
      </c>
      <c r="AV110" s="3">
        <v>4.0</v>
      </c>
      <c r="AW110" s="3">
        <v>4.7</v>
      </c>
      <c r="AY110" s="3"/>
      <c r="AZ110" s="3">
        <v>1942.25</v>
      </c>
      <c r="BA110" s="3">
        <v>1804.5601936514124</v>
      </c>
      <c r="BB110" s="3">
        <v>-0.18753814348043196</v>
      </c>
      <c r="BC110" s="3">
        <v>-0.9166419726538064</v>
      </c>
      <c r="BD110" s="3">
        <v>8.671077641659512</v>
      </c>
      <c r="BE110" s="3">
        <v>1.0</v>
      </c>
      <c r="BF110" s="3">
        <v>4.293333333333333</v>
      </c>
      <c r="BG110" s="3">
        <v>43.62936205648142</v>
      </c>
      <c r="BH110" s="3"/>
      <c r="IU110" s="3">
        <v>21.286</v>
      </c>
      <c r="IV110" s="3">
        <v>135949.66666666666</v>
      </c>
    </row>
    <row r="111" ht="15.75" customHeight="1">
      <c r="A111" s="3">
        <v>1970.5</v>
      </c>
      <c r="B111" s="3">
        <v>4943.6</v>
      </c>
      <c r="C111" s="96">
        <v>4.766666666666667</v>
      </c>
      <c r="D111" s="3">
        <v>0.7950843105231434</v>
      </c>
      <c r="E111" s="3">
        <v>1.2707280310532374</v>
      </c>
      <c r="F111" s="86">
        <v>82564.66666666667</v>
      </c>
      <c r="G111" s="52">
        <v>7.88</v>
      </c>
      <c r="H111" s="3">
        <v>21.593</v>
      </c>
      <c r="I111" s="52">
        <v>55.797</v>
      </c>
      <c r="J111" s="86">
        <v>78635.66666666667</v>
      </c>
      <c r="K111" s="3">
        <v>61.766</v>
      </c>
      <c r="L111" s="3">
        <v>117368.48198542415</v>
      </c>
      <c r="M111" s="3">
        <v>0.4835516124985925</v>
      </c>
      <c r="N111" s="17">
        <v>-0.07381063937700938</v>
      </c>
      <c r="O111" s="3">
        <v>6.676666666666667</v>
      </c>
      <c r="P111" s="3">
        <v>7.773333333333333</v>
      </c>
      <c r="Q111" s="3">
        <v>7.713333333333333</v>
      </c>
      <c r="R111" s="5">
        <v>7.1433333333333335</v>
      </c>
      <c r="S111" s="3">
        <v>4999.849298858738</v>
      </c>
      <c r="T111" s="3">
        <v>80.4238</v>
      </c>
      <c r="U111" s="3">
        <v>3.63333333333333</v>
      </c>
      <c r="V111" s="3">
        <v>3929.0</v>
      </c>
      <c r="W111" s="3">
        <v>60.36666666666667</v>
      </c>
      <c r="X111" s="3">
        <v>20.838</v>
      </c>
      <c r="Y111" s="3">
        <v>7.886666666666667</v>
      </c>
      <c r="Z111" s="3">
        <v>23.531284739757115</v>
      </c>
      <c r="AA111" s="5">
        <v>8.14</v>
      </c>
      <c r="AB111" s="3"/>
      <c r="AC111" s="3">
        <v>1942.5</v>
      </c>
      <c r="AD111" s="3">
        <v>136.06328970345695</v>
      </c>
      <c r="AE111" s="3">
        <v>69.71175461598837</v>
      </c>
      <c r="AF111" s="3">
        <v>5.395158882875025</v>
      </c>
      <c r="AG111" s="22">
        <v>111.75068655594423</v>
      </c>
      <c r="AH111" s="3">
        <v>1.567</v>
      </c>
      <c r="AI111" s="3">
        <v>0.9980842765930283</v>
      </c>
      <c r="AJ111" s="3">
        <v>2.97333333333333</v>
      </c>
      <c r="AK111" s="3">
        <v>51.088674666107984</v>
      </c>
      <c r="AL111" s="18">
        <v>3.27452885</v>
      </c>
      <c r="AN111" s="3">
        <v>0.162033333333333</v>
      </c>
      <c r="AO111" s="3"/>
      <c r="AP111" s="3">
        <v>1926.8333333333262</v>
      </c>
      <c r="AQ111" s="3">
        <v>6.85653696168271</v>
      </c>
      <c r="AR111" s="3">
        <v>2.450736435674114</v>
      </c>
      <c r="AS111" s="3">
        <v>0.3901219787464817</v>
      </c>
      <c r="AT111" s="3">
        <v>119.88494808798863</v>
      </c>
      <c r="AU111" s="3">
        <v>101.4</v>
      </c>
      <c r="AV111" s="3">
        <v>4.0</v>
      </c>
      <c r="AW111" s="3">
        <v>4.68</v>
      </c>
      <c r="AY111" s="3"/>
      <c r="AZ111" s="3">
        <v>1942.5</v>
      </c>
      <c r="BA111" s="3">
        <v>1826.7669916725274</v>
      </c>
      <c r="BB111" s="3">
        <v>-0.21357305401702398</v>
      </c>
      <c r="BC111" s="3">
        <v>-1.1521998283029211</v>
      </c>
      <c r="BD111" s="3">
        <v>8.799705458105507</v>
      </c>
      <c r="BE111" s="3">
        <v>1.0</v>
      </c>
      <c r="BF111" s="3">
        <v>4.286666666666667</v>
      </c>
      <c r="BG111" s="3">
        <v>44.500036525169605</v>
      </c>
      <c r="BH111" s="3"/>
      <c r="IU111" s="3">
        <v>21.593</v>
      </c>
      <c r="IV111" s="3">
        <v>136676.66666666666</v>
      </c>
    </row>
    <row r="112" ht="15.75" customHeight="1">
      <c r="A112" s="3">
        <v>1970.75</v>
      </c>
      <c r="B112" s="3">
        <v>4989.159</v>
      </c>
      <c r="C112" s="96">
        <v>5.166666666666667</v>
      </c>
      <c r="D112" s="3">
        <v>0.8043208701701132</v>
      </c>
      <c r="E112" s="3">
        <v>1.2765480448435556</v>
      </c>
      <c r="F112" s="86">
        <v>82911.66666666667</v>
      </c>
      <c r="G112" s="52">
        <v>6.70333333333333</v>
      </c>
      <c r="H112" s="3">
        <v>21.77</v>
      </c>
      <c r="I112" s="52">
        <v>55.779</v>
      </c>
      <c r="J112" s="86">
        <v>78616.0</v>
      </c>
      <c r="K112" s="3">
        <v>61.454</v>
      </c>
      <c r="L112" s="3">
        <v>118030.73937833174</v>
      </c>
      <c r="M112" s="3">
        <v>0.49754217477280627</v>
      </c>
      <c r="N112" s="17">
        <v>-0.07630474147530142</v>
      </c>
      <c r="O112" s="3">
        <v>6.326666666666667</v>
      </c>
      <c r="P112" s="3">
        <v>7.483333333333333</v>
      </c>
      <c r="Q112" s="3">
        <v>7.46</v>
      </c>
      <c r="R112" s="5">
        <v>6.956666666666667</v>
      </c>
      <c r="S112" s="3">
        <v>5038.0944759976865</v>
      </c>
      <c r="T112" s="3">
        <v>79.1145</v>
      </c>
      <c r="U112" s="3">
        <v>3.33333333333333</v>
      </c>
      <c r="V112" s="3">
        <v>4296.0</v>
      </c>
      <c r="W112" s="3">
        <v>60.3</v>
      </c>
      <c r="X112" s="3">
        <v>21.041</v>
      </c>
      <c r="Y112" s="3">
        <v>6.706666666666667</v>
      </c>
      <c r="Z112" s="3">
        <v>23.757821942069693</v>
      </c>
      <c r="AA112" s="5">
        <v>8.22</v>
      </c>
      <c r="AB112" s="3"/>
      <c r="AC112" s="3">
        <v>1942.75</v>
      </c>
      <c r="AD112" s="3">
        <v>149.96126830461168</v>
      </c>
      <c r="AE112" s="3">
        <v>71.12869038137362</v>
      </c>
      <c r="AF112" s="3">
        <v>4.093806204762142</v>
      </c>
      <c r="AG112" s="22">
        <v>112.1216301087967</v>
      </c>
      <c r="AH112" s="3">
        <v>1.67956399866666</v>
      </c>
      <c r="AI112" s="3">
        <v>0.9997899216968748</v>
      </c>
      <c r="AJ112" s="3">
        <v>3.01666666666666</v>
      </c>
      <c r="AK112" s="3">
        <v>68.59566635453874</v>
      </c>
      <c r="AL112" s="18">
        <v>2.64954365</v>
      </c>
      <c r="AN112" s="3">
        <v>0.1642</v>
      </c>
      <c r="AO112" s="3"/>
      <c r="AP112" s="3">
        <v>1926.9166666666595</v>
      </c>
      <c r="AQ112" s="3">
        <v>6.827389595094897</v>
      </c>
      <c r="AR112" s="3">
        <v>2.377073064366233</v>
      </c>
      <c r="AS112" s="3">
        <v>0.3855363616785291</v>
      </c>
      <c r="AT112" s="3">
        <v>119.39674553212137</v>
      </c>
      <c r="AU112" s="3">
        <v>100.2</v>
      </c>
      <c r="AV112" s="3">
        <v>4.0</v>
      </c>
      <c r="AW112" s="3">
        <v>4.62</v>
      </c>
      <c r="AY112" s="3"/>
      <c r="AZ112" s="3">
        <v>1942.75</v>
      </c>
      <c r="BA112" s="3">
        <v>2013.3593386229304</v>
      </c>
      <c r="BB112" s="3">
        <v>-0.19345122646329926</v>
      </c>
      <c r="BC112" s="3">
        <v>-1.228375784961289</v>
      </c>
      <c r="BD112" s="3">
        <v>8.828915068420077</v>
      </c>
      <c r="BE112" s="3">
        <v>1.0</v>
      </c>
      <c r="BF112" s="3">
        <v>4.28</v>
      </c>
      <c r="BG112" s="3">
        <v>45.871849308812955</v>
      </c>
      <c r="BH112" s="3"/>
      <c r="IU112" s="3">
        <v>21.77</v>
      </c>
      <c r="IV112" s="3">
        <v>137456.0</v>
      </c>
    </row>
    <row r="113" ht="15.75" customHeight="1">
      <c r="A113" s="3">
        <v>1971.0</v>
      </c>
      <c r="B113" s="3">
        <v>4935.693</v>
      </c>
      <c r="C113" s="96">
        <v>5.833333333333333</v>
      </c>
      <c r="D113" s="3">
        <v>0.8127658101580117</v>
      </c>
      <c r="E113" s="3">
        <v>1.2383288231590066</v>
      </c>
      <c r="F113" s="86">
        <v>83498.0</v>
      </c>
      <c r="G113" s="52">
        <v>5.56666666666666</v>
      </c>
      <c r="H113" s="3">
        <v>22.055</v>
      </c>
      <c r="I113" s="52">
        <v>55.4</v>
      </c>
      <c r="J113" s="86">
        <v>78643.0</v>
      </c>
      <c r="K113" s="3">
        <v>60.982</v>
      </c>
      <c r="L113" s="3">
        <v>118732.93654670508</v>
      </c>
      <c r="M113" s="3">
        <v>0.49640818690254296</v>
      </c>
      <c r="N113" s="17">
        <v>-0.07320158788085485</v>
      </c>
      <c r="O113" s="3">
        <v>5.3533333333333335</v>
      </c>
      <c r="P113" s="3">
        <v>6.513333333333334</v>
      </c>
      <c r="Q113" s="3">
        <v>6.8533333333333335</v>
      </c>
      <c r="R113" s="5">
        <v>6.58</v>
      </c>
      <c r="S113" s="3">
        <v>5075.193761324494</v>
      </c>
      <c r="T113" s="3">
        <v>76.3763</v>
      </c>
      <c r="U113" s="3">
        <v>3.0</v>
      </c>
      <c r="V113" s="3">
        <v>4855.0</v>
      </c>
      <c r="W113" s="3">
        <v>60.4</v>
      </c>
      <c r="X113" s="3">
        <v>21.314</v>
      </c>
      <c r="Y113" s="3">
        <v>5.566666666666666</v>
      </c>
      <c r="Z113" s="3">
        <v>24.040852470906444</v>
      </c>
      <c r="AA113" s="5">
        <v>7.906666666666666</v>
      </c>
      <c r="AB113" s="3"/>
      <c r="AC113" s="3">
        <v>1943.0</v>
      </c>
      <c r="AD113" s="3">
        <v>162.16618370370486</v>
      </c>
      <c r="AE113" s="3">
        <v>72.40902882665476</v>
      </c>
      <c r="AF113" s="3">
        <v>4.225457851985371</v>
      </c>
      <c r="AG113" s="22">
        <v>113.4566851580016</v>
      </c>
      <c r="AH113" s="3">
        <v>1.80123978366666</v>
      </c>
      <c r="AI113" s="3">
        <v>1.0018675674929134</v>
      </c>
      <c r="AJ113" s="3">
        <v>3.06666666666666</v>
      </c>
      <c r="AK113" s="3">
        <v>80.00444314316587</v>
      </c>
      <c r="AL113" s="18">
        <v>2.39780585</v>
      </c>
      <c r="AN113" s="3">
        <v>0.167333333333333</v>
      </c>
      <c r="AO113" s="3"/>
      <c r="AP113" s="3">
        <v>1926.9999999999927</v>
      </c>
      <c r="AQ113" s="3">
        <v>6.850620210027153</v>
      </c>
      <c r="AR113" s="3">
        <v>2.4112933230321913</v>
      </c>
      <c r="AS113" s="3">
        <v>0.38255166796564677</v>
      </c>
      <c r="AT113" s="3">
        <v>118.91928620498012</v>
      </c>
      <c r="AU113" s="3">
        <v>98.7</v>
      </c>
      <c r="AV113" s="3">
        <v>4.0</v>
      </c>
      <c r="AW113" s="3">
        <v>4.5600000000000005</v>
      </c>
      <c r="AY113" s="3"/>
      <c r="AZ113" s="3">
        <v>1943.0</v>
      </c>
      <c r="BA113" s="3">
        <v>2177.2208521568978</v>
      </c>
      <c r="BB113" s="3">
        <v>-0.17561100425106968</v>
      </c>
      <c r="BC113" s="3">
        <v>-1.2243970657208065</v>
      </c>
      <c r="BD113" s="3">
        <v>8.934042755465459</v>
      </c>
      <c r="BE113" s="3">
        <v>1.0</v>
      </c>
      <c r="BF113" s="3">
        <v>4.256666666666667</v>
      </c>
      <c r="BG113" s="3">
        <v>46.51330250213785</v>
      </c>
      <c r="BH113" s="3"/>
      <c r="IU113" s="3">
        <v>22.055</v>
      </c>
      <c r="IV113" s="3">
        <v>138260.33333333334</v>
      </c>
    </row>
    <row r="114" ht="15.75" customHeight="1">
      <c r="A114" s="3">
        <v>1971.25</v>
      </c>
      <c r="B114" s="3">
        <v>5069.746</v>
      </c>
      <c r="C114" s="96">
        <v>5.933333333333334</v>
      </c>
      <c r="D114" s="3">
        <v>0.8182470373636702</v>
      </c>
      <c r="E114" s="3">
        <v>1.273082913287193</v>
      </c>
      <c r="F114" s="86">
        <v>83676.0</v>
      </c>
      <c r="G114" s="52">
        <v>3.85666666666666</v>
      </c>
      <c r="H114" s="3">
        <v>22.389</v>
      </c>
      <c r="I114" s="52">
        <v>55.649</v>
      </c>
      <c r="J114" s="86">
        <v>78717.33333333333</v>
      </c>
      <c r="K114" s="3">
        <v>61.269</v>
      </c>
      <c r="L114" s="3">
        <v>119383.2100099842</v>
      </c>
      <c r="M114" s="3">
        <v>0.5087654489022408</v>
      </c>
      <c r="N114" s="17">
        <v>-0.06646117592636347</v>
      </c>
      <c r="O114" s="3">
        <v>3.84</v>
      </c>
      <c r="P114" s="3">
        <v>5.483333333333333</v>
      </c>
      <c r="Q114" s="3">
        <v>6.016666666666667</v>
      </c>
      <c r="R114" s="5">
        <v>6.086666666666667</v>
      </c>
      <c r="S114" s="3">
        <v>5112.189775353598</v>
      </c>
      <c r="T114" s="3">
        <v>77.5181</v>
      </c>
      <c r="U114" s="3">
        <v>2.96666666666666</v>
      </c>
      <c r="V114" s="3">
        <v>4959.0</v>
      </c>
      <c r="W114" s="3">
        <v>60.166666666666664</v>
      </c>
      <c r="X114" s="3">
        <v>21.515666666666668</v>
      </c>
      <c r="Y114" s="3">
        <v>3.856666666666667</v>
      </c>
      <c r="Z114" s="3">
        <v>24.226520816438125</v>
      </c>
      <c r="AA114" s="5">
        <v>7.216666666666667</v>
      </c>
      <c r="AB114" s="3"/>
      <c r="AC114" s="3">
        <v>1943.25</v>
      </c>
      <c r="AD114" s="3">
        <v>164.71801007838542</v>
      </c>
      <c r="AE114" s="3">
        <v>73.54756433744888</v>
      </c>
      <c r="AF114" s="3">
        <v>3.8452660433057786</v>
      </c>
      <c r="AG114" s="22">
        <v>115.81808061991721</v>
      </c>
      <c r="AH114" s="3">
        <v>1.92617392766666</v>
      </c>
      <c r="AI114" s="3">
        <v>0.9993482964131543</v>
      </c>
      <c r="AJ114" s="3">
        <v>3.06666666666666</v>
      </c>
      <c r="AK114" s="3">
        <v>83.28677720986923</v>
      </c>
      <c r="AL114" s="18">
        <v>1.95631813</v>
      </c>
      <c r="AN114" s="3">
        <v>0.1706</v>
      </c>
      <c r="AO114" s="3"/>
      <c r="AP114" s="3">
        <v>1927.083333333326</v>
      </c>
      <c r="AQ114" s="3">
        <v>6.862077815119573</v>
      </c>
      <c r="AR114" s="3">
        <v>2.4113851634967447</v>
      </c>
      <c r="AS114" s="3">
        <v>0.3746800743284713</v>
      </c>
      <c r="AT114" s="3">
        <v>117.5844919320327</v>
      </c>
      <c r="AU114" s="3">
        <v>99.1</v>
      </c>
      <c r="AV114" s="3">
        <v>4.0</v>
      </c>
      <c r="AW114" s="3">
        <v>4.51</v>
      </c>
      <c r="AY114" s="3"/>
      <c r="AZ114" s="3">
        <v>1943.25</v>
      </c>
      <c r="BA114" s="3">
        <v>2211.481321677409</v>
      </c>
      <c r="BB114" s="3">
        <v>-0.16000967265706034</v>
      </c>
      <c r="BC114" s="3">
        <v>-1.2074262901281614</v>
      </c>
      <c r="BD114" s="3">
        <v>9.11998867826354</v>
      </c>
      <c r="BE114" s="3">
        <v>1.0</v>
      </c>
      <c r="BF114" s="3">
        <v>4.083333333333333</v>
      </c>
      <c r="BG114" s="3">
        <v>46.86067938456633</v>
      </c>
      <c r="BH114" s="3"/>
      <c r="IU114" s="3">
        <v>22.389</v>
      </c>
      <c r="IV114" s="3">
        <v>139033.66666666666</v>
      </c>
    </row>
    <row r="115" ht="15.75" customHeight="1">
      <c r="A115" s="3">
        <v>1971.5</v>
      </c>
      <c r="B115" s="3">
        <v>5097.179</v>
      </c>
      <c r="C115" s="96">
        <v>5.9</v>
      </c>
      <c r="D115" s="3">
        <v>0.8244116469366417</v>
      </c>
      <c r="E115" s="3">
        <v>1.292995117602393</v>
      </c>
      <c r="F115" s="86">
        <v>83929.0</v>
      </c>
      <c r="G115" s="52">
        <v>4.56333333333333</v>
      </c>
      <c r="H115" s="3">
        <v>22.689</v>
      </c>
      <c r="I115" s="52">
        <v>55.851</v>
      </c>
      <c r="J115" s="86">
        <v>78961.0</v>
      </c>
      <c r="K115" s="3">
        <v>61.469</v>
      </c>
      <c r="L115" s="3">
        <v>120081.41320081096</v>
      </c>
      <c r="M115" s="3">
        <v>0.5092296570051134</v>
      </c>
      <c r="N115" s="17">
        <v>-0.06856474933869039</v>
      </c>
      <c r="O115" s="3">
        <v>4.25</v>
      </c>
      <c r="P115" s="3">
        <v>6.153333333333333</v>
      </c>
      <c r="Q115" s="3">
        <v>6.246666666666667</v>
      </c>
      <c r="R115" s="5">
        <v>6.233333333333333</v>
      </c>
      <c r="S115" s="3">
        <v>5149.917015201792</v>
      </c>
      <c r="T115" s="3">
        <v>77.6469</v>
      </c>
      <c r="U115" s="3">
        <v>3.06666666666666</v>
      </c>
      <c r="V115" s="3">
        <v>4968.0</v>
      </c>
      <c r="W115" s="3">
        <v>60.03333333333333</v>
      </c>
      <c r="X115" s="3">
        <v>21.761</v>
      </c>
      <c r="Y115" s="3">
        <v>4.566666666666666</v>
      </c>
      <c r="Z115" s="3">
        <v>24.51478480521542</v>
      </c>
      <c r="AA115" s="5">
        <v>7.473333333333334</v>
      </c>
      <c r="AB115" s="3"/>
      <c r="AC115" s="3">
        <v>1943.5</v>
      </c>
      <c r="AD115" s="3">
        <v>171.62342430263902</v>
      </c>
      <c r="AE115" s="3">
        <v>74.26410412945773</v>
      </c>
      <c r="AF115" s="3">
        <v>3.880176730456016</v>
      </c>
      <c r="AG115" s="22">
        <v>117.82482705019812</v>
      </c>
      <c r="AH115" s="3">
        <v>2.009392773</v>
      </c>
      <c r="AI115" s="3">
        <v>0.9992165106802574</v>
      </c>
      <c r="AJ115" s="3">
        <v>2.93</v>
      </c>
      <c r="AK115" s="3">
        <v>90.46439884610623</v>
      </c>
      <c r="AL115" s="18">
        <v>1.81342616</v>
      </c>
      <c r="AN115" s="3">
        <v>0.1747</v>
      </c>
      <c r="AO115" s="3"/>
      <c r="AP115" s="3">
        <v>1927.1666666666592</v>
      </c>
      <c r="AQ115" s="3">
        <v>6.849562351823011</v>
      </c>
      <c r="AR115" s="3">
        <v>2.392447733796364</v>
      </c>
      <c r="AS115" s="3">
        <v>0.3672127484166488</v>
      </c>
      <c r="AT115" s="3">
        <v>118.0132377052438</v>
      </c>
      <c r="AU115" s="3">
        <v>98.6</v>
      </c>
      <c r="AV115" s="3">
        <v>4.0</v>
      </c>
      <c r="AW115" s="3">
        <v>4.48</v>
      </c>
      <c r="AY115" s="3"/>
      <c r="AZ115" s="3">
        <v>1943.5</v>
      </c>
      <c r="BA115" s="3">
        <v>2304.192462178167</v>
      </c>
      <c r="BB115" s="3">
        <v>-0.15031428916867196</v>
      </c>
      <c r="BC115" s="3">
        <v>-1.2964541871857893</v>
      </c>
      <c r="BD115" s="3">
        <v>9.27800808789586</v>
      </c>
      <c r="BE115" s="3">
        <v>1.0</v>
      </c>
      <c r="BF115" s="3">
        <v>3.9166666666666665</v>
      </c>
      <c r="BG115" s="3">
        <v>47.453564046545054</v>
      </c>
      <c r="BH115" s="3"/>
      <c r="IU115" s="3">
        <v>22.689</v>
      </c>
      <c r="IV115" s="3">
        <v>139827.33333333334</v>
      </c>
    </row>
    <row r="116" ht="15.75" customHeight="1">
      <c r="A116" s="3">
        <v>1971.75</v>
      </c>
      <c r="B116" s="3">
        <v>5139.128</v>
      </c>
      <c r="C116" s="96">
        <v>6.033333333333333</v>
      </c>
      <c r="D116" s="3">
        <v>0.8283404374512039</v>
      </c>
      <c r="E116" s="3">
        <v>1.3121595980897256</v>
      </c>
      <c r="F116" s="86">
        <v>84581.33333333333</v>
      </c>
      <c r="G116" s="52">
        <v>5.47333333333333</v>
      </c>
      <c r="H116" s="3">
        <v>22.917</v>
      </c>
      <c r="I116" s="52">
        <v>55.947</v>
      </c>
      <c r="J116" s="86">
        <v>79511.0</v>
      </c>
      <c r="K116" s="3">
        <v>61.469</v>
      </c>
      <c r="L116" s="3">
        <v>120743.9162233377</v>
      </c>
      <c r="M116" s="3">
        <v>0.5310822412306829</v>
      </c>
      <c r="N116" s="17">
        <v>-0.07661699919897391</v>
      </c>
      <c r="O116" s="3">
        <v>5.01</v>
      </c>
      <c r="P116" s="3">
        <v>6.513333333333334</v>
      </c>
      <c r="Q116" s="3">
        <v>6.483333333333333</v>
      </c>
      <c r="R116" s="5">
        <v>6.233333333333333</v>
      </c>
      <c r="S116" s="3">
        <v>5188.146693254336</v>
      </c>
      <c r="T116" s="3">
        <v>77.3965</v>
      </c>
      <c r="U116" s="3">
        <v>3.1</v>
      </c>
      <c r="V116" s="3">
        <v>5070.0</v>
      </c>
      <c r="W116" s="3">
        <v>60.13333333333333</v>
      </c>
      <c r="X116" s="3">
        <v>21.974666666666668</v>
      </c>
      <c r="Y116" s="3">
        <v>5.476666666666667</v>
      </c>
      <c r="Z116" s="3">
        <v>24.79671401664294</v>
      </c>
      <c r="AA116" s="5">
        <v>7.556666666666667</v>
      </c>
      <c r="AB116" s="3"/>
      <c r="AC116" s="3">
        <v>1943.75</v>
      </c>
      <c r="AD116" s="3">
        <v>172.29191968236162</v>
      </c>
      <c r="AE116" s="3">
        <v>74.21184837244708</v>
      </c>
      <c r="AF116" s="3">
        <v>4.779929576547138</v>
      </c>
      <c r="AG116" s="22">
        <v>118.65098122221775</v>
      </c>
      <c r="AH116" s="3">
        <v>2.06423674433333</v>
      </c>
      <c r="AI116" s="3">
        <v>1.0002786881566705</v>
      </c>
      <c r="AJ116" s="3">
        <v>2.81666666666666</v>
      </c>
      <c r="AK116" s="3">
        <v>89.7908587539425</v>
      </c>
      <c r="AL116" s="18">
        <v>1.84985284666666</v>
      </c>
      <c r="AN116" s="3">
        <v>0.173133333333333</v>
      </c>
      <c r="AO116" s="3"/>
      <c r="AP116" s="3">
        <v>1927.2499999999925</v>
      </c>
      <c r="AQ116" s="3">
        <v>6.746721581273013</v>
      </c>
      <c r="AR116" s="3">
        <v>2.3159810010513198</v>
      </c>
      <c r="AS116" s="3">
        <v>0.3669497176994318</v>
      </c>
      <c r="AT116" s="3">
        <v>117.65413172037508</v>
      </c>
      <c r="AU116" s="3">
        <v>97.9</v>
      </c>
      <c r="AV116" s="3">
        <v>4.0</v>
      </c>
      <c r="AW116" s="3">
        <v>4.37</v>
      </c>
      <c r="AY116" s="3"/>
      <c r="AZ116" s="3">
        <v>1943.75</v>
      </c>
      <c r="BA116" s="3">
        <v>2313.1675890946503</v>
      </c>
      <c r="BB116" s="3">
        <v>-0.1510181844229228</v>
      </c>
      <c r="BC116" s="3">
        <v>-1.2479967539017671</v>
      </c>
      <c r="BD116" s="3">
        <v>9.343062841480021</v>
      </c>
      <c r="BE116" s="3">
        <v>1.0</v>
      </c>
      <c r="BF116" s="3">
        <v>3.816666666666667</v>
      </c>
      <c r="BG116" s="3">
        <v>48.31052269359562</v>
      </c>
      <c r="BH116" s="3"/>
      <c r="IU116" s="3">
        <v>22.917</v>
      </c>
      <c r="IV116" s="3">
        <v>140602.66666666666</v>
      </c>
    </row>
    <row r="117" ht="15.75" customHeight="1">
      <c r="A117" s="3">
        <v>1972.0</v>
      </c>
      <c r="B117" s="3">
        <v>5151.245</v>
      </c>
      <c r="C117" s="96">
        <v>5.933333333333334</v>
      </c>
      <c r="D117" s="3">
        <v>0.839798995560788</v>
      </c>
      <c r="E117" s="3">
        <v>1.3355154533891864</v>
      </c>
      <c r="F117" s="86">
        <v>85318.33333333333</v>
      </c>
      <c r="G117" s="52">
        <v>4.75</v>
      </c>
      <c r="H117" s="3">
        <v>23.107</v>
      </c>
      <c r="I117" s="52">
        <v>56.346</v>
      </c>
      <c r="J117" s="86">
        <v>80228.66666666667</v>
      </c>
      <c r="K117" s="3">
        <v>62.129</v>
      </c>
      <c r="L117" s="3">
        <v>121433.38059129253</v>
      </c>
      <c r="M117" s="3">
        <v>0.516755181400418</v>
      </c>
      <c r="N117" s="17">
        <v>-0.08281714618493974</v>
      </c>
      <c r="O117" s="3">
        <v>4.23</v>
      </c>
      <c r="P117" s="3">
        <v>5.8</v>
      </c>
      <c r="Q117" s="3">
        <v>5.89</v>
      </c>
      <c r="R117" s="5">
        <v>5.926666666666667</v>
      </c>
      <c r="S117" s="3">
        <v>5227.005093053336</v>
      </c>
      <c r="T117" s="3">
        <v>79.1266</v>
      </c>
      <c r="U117" s="3">
        <v>3.16666666666666</v>
      </c>
      <c r="V117" s="3">
        <v>5090.0</v>
      </c>
      <c r="W117" s="3">
        <v>60.3</v>
      </c>
      <c r="X117" s="3">
        <v>22.111</v>
      </c>
      <c r="Y117" s="3">
        <v>4.75</v>
      </c>
      <c r="Z117" s="3">
        <v>24.994425408803867</v>
      </c>
      <c r="AA117" s="5">
        <v>7.3</v>
      </c>
      <c r="AB117" s="3"/>
      <c r="AC117" s="3">
        <v>1944.0</v>
      </c>
      <c r="AD117" s="3">
        <v>179.06664593661378</v>
      </c>
      <c r="AE117" s="3">
        <v>74.77648316064615</v>
      </c>
      <c r="AF117" s="3">
        <v>5.0946276496910805</v>
      </c>
      <c r="AG117" s="22">
        <v>119.23244255664035</v>
      </c>
      <c r="AH117" s="3">
        <v>2.087600135</v>
      </c>
      <c r="AI117" s="3">
        <v>1.0013550319511648</v>
      </c>
      <c r="AJ117" s="3">
        <v>2.84</v>
      </c>
      <c r="AK117" s="3">
        <v>95.65796519008195</v>
      </c>
      <c r="AL117" s="18">
        <v>1.46040285666666</v>
      </c>
      <c r="AN117" s="3">
        <v>0.1737</v>
      </c>
      <c r="AO117" s="3"/>
      <c r="AP117" s="3">
        <v>1927.3333333333258</v>
      </c>
      <c r="AQ117" s="3">
        <v>6.851003072555901</v>
      </c>
      <c r="AR117" s="3">
        <v>2.458384617278103</v>
      </c>
      <c r="AS117" s="3">
        <v>0.35774657355294687</v>
      </c>
      <c r="AT117" s="3">
        <v>117.44478544705717</v>
      </c>
      <c r="AU117" s="3">
        <v>97.6</v>
      </c>
      <c r="AV117" s="3">
        <v>4.0</v>
      </c>
      <c r="AW117" s="3">
        <v>4.35</v>
      </c>
      <c r="AY117" s="3"/>
      <c r="AZ117" s="3">
        <v>1944.0</v>
      </c>
      <c r="BA117" s="3">
        <v>2404.124130905874</v>
      </c>
      <c r="BB117" s="3">
        <v>-0.1434385641183562</v>
      </c>
      <c r="BC117" s="3">
        <v>-1.125319319069691</v>
      </c>
      <c r="BD117" s="3">
        <v>9.388849481686785</v>
      </c>
      <c r="BE117" s="3">
        <v>1.0</v>
      </c>
      <c r="BF117" s="3">
        <v>3.8233333333333333</v>
      </c>
      <c r="BG117" s="3">
        <v>48.37829367400739</v>
      </c>
      <c r="BH117" s="3"/>
      <c r="IU117" s="3">
        <v>23.107</v>
      </c>
      <c r="IV117" s="3">
        <v>141401.66666666666</v>
      </c>
    </row>
    <row r="118" ht="15.75" customHeight="1">
      <c r="A118" s="3">
        <v>1972.25</v>
      </c>
      <c r="B118" s="3">
        <v>5245.974</v>
      </c>
      <c r="C118" s="96">
        <v>5.766666666666667</v>
      </c>
      <c r="D118" s="3">
        <v>0.850122287230731</v>
      </c>
      <c r="E118" s="3">
        <v>1.3600083001847285</v>
      </c>
      <c r="F118" s="86">
        <v>86208.33333333333</v>
      </c>
      <c r="G118" s="52">
        <v>3.54</v>
      </c>
      <c r="H118" s="3">
        <v>23.478</v>
      </c>
      <c r="I118" s="52">
        <v>56.969</v>
      </c>
      <c r="J118" s="86">
        <v>81213.33333333333</v>
      </c>
      <c r="K118" s="3">
        <v>62.828</v>
      </c>
      <c r="L118" s="3">
        <v>122948.59782001276</v>
      </c>
      <c r="M118" s="3">
        <v>0.5206309207454087</v>
      </c>
      <c r="N118" s="17">
        <v>-0.07840135469585274</v>
      </c>
      <c r="O118" s="3">
        <v>3.4366666666666665</v>
      </c>
      <c r="P118" s="3">
        <v>5.716666666666667</v>
      </c>
      <c r="Q118" s="3">
        <v>6.033333333333333</v>
      </c>
      <c r="R118" s="5">
        <v>6.043333333333333</v>
      </c>
      <c r="S118" s="3">
        <v>5266.583057487237</v>
      </c>
      <c r="T118" s="3">
        <v>81.7395</v>
      </c>
      <c r="U118" s="3">
        <v>3.36666666666666</v>
      </c>
      <c r="V118" s="3">
        <v>4995.0</v>
      </c>
      <c r="W118" s="3">
        <v>60.3</v>
      </c>
      <c r="X118" s="3">
        <v>22.344333333333335</v>
      </c>
      <c r="Y118" s="3">
        <v>3.546666666666667</v>
      </c>
      <c r="Z118" s="3">
        <v>25.266931482062365</v>
      </c>
      <c r="AA118" s="5">
        <v>7.233333333333333</v>
      </c>
      <c r="AB118" s="3"/>
      <c r="AC118" s="3">
        <v>1944.25</v>
      </c>
      <c r="AD118" s="3">
        <v>184.2624994314396</v>
      </c>
      <c r="AE118" s="3">
        <v>75.27470599879236</v>
      </c>
      <c r="AF118" s="3">
        <v>5.282810878601742</v>
      </c>
      <c r="AG118" s="22">
        <v>119.68943533017921</v>
      </c>
      <c r="AH118" s="3">
        <v>2.03804998333333</v>
      </c>
      <c r="AI118" s="3">
        <v>0.9986152676483143</v>
      </c>
      <c r="AJ118" s="3">
        <v>2.81333333333333</v>
      </c>
      <c r="AK118" s="3">
        <v>101.29041275472309</v>
      </c>
      <c r="AL118" s="18">
        <v>1.28310795333333</v>
      </c>
      <c r="AN118" s="3">
        <v>0.1743</v>
      </c>
      <c r="AO118" s="3"/>
      <c r="AP118" s="3">
        <v>1927.416666666659</v>
      </c>
      <c r="AQ118" s="3">
        <v>6.768757151763552</v>
      </c>
      <c r="AR118" s="3">
        <v>2.4230552660527658</v>
      </c>
      <c r="AS118" s="3">
        <v>0.3543273369077673</v>
      </c>
      <c r="AT118" s="3">
        <v>117.18177582942548</v>
      </c>
      <c r="AU118" s="3">
        <v>97.2</v>
      </c>
      <c r="AV118" s="3">
        <v>4.0</v>
      </c>
      <c r="AW118" s="3">
        <v>4.3100000000000005</v>
      </c>
      <c r="AY118" s="3"/>
      <c r="AZ118" s="3">
        <v>1944.25</v>
      </c>
      <c r="BA118" s="3">
        <v>2473.882944459483</v>
      </c>
      <c r="BB118" s="3">
        <v>-0.1367978347529295</v>
      </c>
      <c r="BC118" s="3">
        <v>-1.013370063186743</v>
      </c>
      <c r="BD118" s="3">
        <v>9.424834959070063</v>
      </c>
      <c r="BE118" s="3">
        <v>1.0</v>
      </c>
      <c r="BF118" s="3">
        <v>3.7266666666666666</v>
      </c>
      <c r="BG118" s="3">
        <v>48.39257551816824</v>
      </c>
      <c r="BH118" s="3"/>
      <c r="IU118" s="3">
        <v>23.478</v>
      </c>
      <c r="IV118" s="3">
        <v>143005.33333333334</v>
      </c>
    </row>
    <row r="119" ht="15.75" customHeight="1">
      <c r="A119" s="3">
        <v>1972.5</v>
      </c>
      <c r="B119" s="3">
        <v>5365.045</v>
      </c>
      <c r="C119" s="96">
        <v>5.7</v>
      </c>
      <c r="D119" s="3">
        <v>0.8692977980918635</v>
      </c>
      <c r="E119" s="3">
        <v>1.3834032889538952</v>
      </c>
      <c r="F119" s="86">
        <v>86809.66666666667</v>
      </c>
      <c r="G119" s="52">
        <v>4.3</v>
      </c>
      <c r="H119" s="3">
        <v>23.621</v>
      </c>
      <c r="I119" s="52">
        <v>57.394</v>
      </c>
      <c r="J119" s="86">
        <v>81875.0</v>
      </c>
      <c r="K119" s="3">
        <v>63.284</v>
      </c>
      <c r="L119" s="3">
        <v>123584.14149410008</v>
      </c>
      <c r="M119" s="3">
        <v>0.5276273586277517</v>
      </c>
      <c r="N119" s="17">
        <v>-0.07839879165127439</v>
      </c>
      <c r="O119" s="3">
        <v>3.77</v>
      </c>
      <c r="P119" s="3">
        <v>5.976666666666667</v>
      </c>
      <c r="Q119" s="3">
        <v>6.1433333333333335</v>
      </c>
      <c r="R119" s="5">
        <v>6.08</v>
      </c>
      <c r="S119" s="3">
        <v>5306.6731757701145</v>
      </c>
      <c r="T119" s="3">
        <v>82.8059</v>
      </c>
      <c r="U119" s="3">
        <v>3.53333333333333</v>
      </c>
      <c r="V119" s="3">
        <v>4935.0</v>
      </c>
      <c r="W119" s="3">
        <v>60.4</v>
      </c>
      <c r="X119" s="3">
        <v>22.473333333333333</v>
      </c>
      <c r="Y119" s="3">
        <v>4.3</v>
      </c>
      <c r="Z119" s="3">
        <v>25.404503505799873</v>
      </c>
      <c r="AA119" s="5">
        <v>7.276666666666666</v>
      </c>
      <c r="AB119" s="3"/>
      <c r="AC119" s="3">
        <v>1944.5</v>
      </c>
      <c r="AD119" s="3">
        <v>181.60883427887478</v>
      </c>
      <c r="AE119" s="3">
        <v>76.07524633231621</v>
      </c>
      <c r="AF119" s="3">
        <v>5.3808326033352</v>
      </c>
      <c r="AG119" s="22">
        <v>120.77120820019434</v>
      </c>
      <c r="AH119" s="3">
        <v>1.96767747366666</v>
      </c>
      <c r="AI119" s="3">
        <v>0.9994451108101593</v>
      </c>
      <c r="AJ119" s="3">
        <v>2.73333333333333</v>
      </c>
      <c r="AK119" s="3">
        <v>97.69522841673165</v>
      </c>
      <c r="AL119" s="18">
        <v>1.38197614333333</v>
      </c>
      <c r="AN119" s="3">
        <v>0.1754</v>
      </c>
      <c r="AO119" s="3"/>
      <c r="AP119" s="3">
        <v>1927.4999999999923</v>
      </c>
      <c r="AQ119" s="3">
        <v>6.7780703580455075</v>
      </c>
      <c r="AR119" s="3">
        <v>2.430988431934074</v>
      </c>
      <c r="AS119" s="3">
        <v>0.35551265056018033</v>
      </c>
      <c r="AT119" s="3">
        <v>117.06256636021416</v>
      </c>
      <c r="AU119" s="3">
        <v>96.2</v>
      </c>
      <c r="AV119" s="3">
        <v>4.0</v>
      </c>
      <c r="AW119" s="3">
        <v>4.34</v>
      </c>
      <c r="AY119" s="3"/>
      <c r="AZ119" s="3">
        <v>1944.5</v>
      </c>
      <c r="BA119" s="3">
        <v>2438.2552015302754</v>
      </c>
      <c r="BB119" s="3">
        <v>-0.12621906962081475</v>
      </c>
      <c r="BC119" s="3">
        <v>-1.0033785781696003</v>
      </c>
      <c r="BD119" s="3">
        <v>9.51001817290148</v>
      </c>
      <c r="BE119" s="3">
        <v>1.0</v>
      </c>
      <c r="BF119" s="3">
        <v>3.6333333333333333</v>
      </c>
      <c r="BG119" s="3">
        <v>48.551136125650544</v>
      </c>
      <c r="BH119" s="3"/>
      <c r="IU119" s="3">
        <v>23.621</v>
      </c>
      <c r="IV119" s="3">
        <v>143758.66666666666</v>
      </c>
    </row>
    <row r="120" ht="15.75" customHeight="1">
      <c r="A120" s="3">
        <v>1972.75</v>
      </c>
      <c r="B120" s="3">
        <v>5415.712</v>
      </c>
      <c r="C120" s="96">
        <v>5.566666666666666</v>
      </c>
      <c r="D120" s="3">
        <v>0.8827883735060893</v>
      </c>
      <c r="E120" s="3">
        <v>1.3929917801791234</v>
      </c>
      <c r="F120" s="86">
        <v>87350.66666666667</v>
      </c>
      <c r="G120" s="52">
        <v>4.73999999999999</v>
      </c>
      <c r="H120" s="3">
        <v>23.835</v>
      </c>
      <c r="I120" s="52">
        <v>57.764</v>
      </c>
      <c r="J120" s="86">
        <v>82450.33333333333</v>
      </c>
      <c r="K120" s="3">
        <v>63.642</v>
      </c>
      <c r="L120" s="3">
        <v>124227.67512026936</v>
      </c>
      <c r="M120" s="3">
        <v>0.5337430105632944</v>
      </c>
      <c r="N120" s="17">
        <v>-0.08140650423006457</v>
      </c>
      <c r="O120" s="3">
        <v>4.22</v>
      </c>
      <c r="P120" s="3">
        <v>6.08</v>
      </c>
      <c r="Q120" s="3">
        <v>6.29</v>
      </c>
      <c r="R120" s="5">
        <v>6.0</v>
      </c>
      <c r="S120" s="3">
        <v>5347.40191091043</v>
      </c>
      <c r="T120" s="3">
        <v>83.331</v>
      </c>
      <c r="U120" s="3">
        <v>3.73333333333333</v>
      </c>
      <c r="V120" s="3">
        <v>4900.0</v>
      </c>
      <c r="W120" s="3">
        <v>60.46666666666667</v>
      </c>
      <c r="X120" s="3">
        <v>22.670666666666666</v>
      </c>
      <c r="Y120" s="3">
        <v>4.743333333333333</v>
      </c>
      <c r="Z120" s="3">
        <v>25.64226438559758</v>
      </c>
      <c r="AA120" s="5">
        <v>7.206666666666667</v>
      </c>
      <c r="AB120" s="3"/>
      <c r="AC120" s="3">
        <v>1944.75</v>
      </c>
      <c r="AD120" s="3">
        <v>187.0871248011219</v>
      </c>
      <c r="AE120" s="3">
        <v>77.5597687142614</v>
      </c>
      <c r="AF120" s="3">
        <v>6.027835826821629</v>
      </c>
      <c r="AG120" s="22">
        <v>121.08529314567579</v>
      </c>
      <c r="AH120" s="3">
        <v>1.91883316433333</v>
      </c>
      <c r="AI120" s="3">
        <v>1.0008111975864196</v>
      </c>
      <c r="AJ120" s="3">
        <v>2.71666666666666</v>
      </c>
      <c r="AK120" s="3">
        <v>100.74643646750403</v>
      </c>
      <c r="AL120" s="18">
        <v>1.28362516333333</v>
      </c>
      <c r="AN120" s="3">
        <v>0.1767</v>
      </c>
      <c r="AO120" s="3"/>
      <c r="AP120" s="3">
        <v>1927.5833333333255</v>
      </c>
      <c r="AQ120" s="3">
        <v>6.8327636005581995</v>
      </c>
      <c r="AR120" s="3">
        <v>2.4720956835935697</v>
      </c>
      <c r="AS120" s="3">
        <v>0.35108542730507153</v>
      </c>
      <c r="AT120" s="3">
        <v>116.97557772032641</v>
      </c>
      <c r="AU120" s="3">
        <v>96.1</v>
      </c>
      <c r="AV120" s="3">
        <v>4.0</v>
      </c>
      <c r="AW120" s="3">
        <v>4.359999999999999</v>
      </c>
      <c r="AY120" s="3"/>
      <c r="AZ120" s="3">
        <v>1944.75</v>
      </c>
      <c r="BA120" s="3">
        <v>2511.805975722524</v>
      </c>
      <c r="BB120" s="3">
        <v>-0.10689315507132324</v>
      </c>
      <c r="BC120" s="3">
        <v>-0.9106300648481915</v>
      </c>
      <c r="BD120" s="3">
        <v>9.534750504256582</v>
      </c>
      <c r="BE120" s="3">
        <v>1.0</v>
      </c>
      <c r="BF120" s="3">
        <v>3.56</v>
      </c>
      <c r="BG120" s="3">
        <v>48.1223197515366</v>
      </c>
      <c r="BH120" s="3"/>
      <c r="IU120" s="3">
        <v>23.835</v>
      </c>
      <c r="IV120" s="3">
        <v>144522.66666666666</v>
      </c>
    </row>
    <row r="121" ht="15.75" customHeight="1">
      <c r="A121" s="3">
        <v>1973.0</v>
      </c>
      <c r="B121" s="3">
        <v>5506.396</v>
      </c>
      <c r="C121" s="96">
        <v>5.366666666666667</v>
      </c>
      <c r="D121" s="3">
        <v>0.9009570331343554</v>
      </c>
      <c r="E121" s="3">
        <v>1.44779020065601</v>
      </c>
      <c r="F121" s="86">
        <v>87675.33333333333</v>
      </c>
      <c r="G121" s="52">
        <v>5.14333333333333</v>
      </c>
      <c r="H121" s="3">
        <v>24.105</v>
      </c>
      <c r="I121" s="52">
        <v>58.446</v>
      </c>
      <c r="J121" s="86">
        <v>83002.0</v>
      </c>
      <c r="K121" s="3">
        <v>64.309</v>
      </c>
      <c r="L121" s="3">
        <v>124798.31665922489</v>
      </c>
      <c r="M121" s="3">
        <v>0.5427109583095677</v>
      </c>
      <c r="N121" s="17">
        <v>-0.08839856779710165</v>
      </c>
      <c r="O121" s="3">
        <v>4.863333333333333</v>
      </c>
      <c r="P121" s="3">
        <v>6.153333333333333</v>
      </c>
      <c r="Q121" s="3">
        <v>6.373333333333333</v>
      </c>
      <c r="R121" s="5">
        <v>5.916666666666667</v>
      </c>
      <c r="S121" s="3">
        <v>5388.738466922077</v>
      </c>
      <c r="T121" s="3">
        <v>85.7234</v>
      </c>
      <c r="U121" s="3">
        <v>4.13333333333333</v>
      </c>
      <c r="V121" s="3">
        <v>4673.0</v>
      </c>
      <c r="W121" s="3">
        <v>60.36666666666667</v>
      </c>
      <c r="X121" s="3">
        <v>22.855666666666668</v>
      </c>
      <c r="Y121" s="3">
        <v>5.1466666666666665</v>
      </c>
      <c r="Z121" s="3">
        <v>25.907877938133222</v>
      </c>
      <c r="AA121" s="5">
        <v>7.136666666666667</v>
      </c>
      <c r="AB121" s="3"/>
      <c r="AC121" s="3">
        <v>1945.0</v>
      </c>
      <c r="AD121" s="3">
        <v>191.59154148856368</v>
      </c>
      <c r="AE121" s="3">
        <v>79.0902789546301</v>
      </c>
      <c r="AF121" s="3">
        <v>6.508520691241431</v>
      </c>
      <c r="AG121" s="22">
        <v>121.08819998962561</v>
      </c>
      <c r="AH121" s="3">
        <v>1.86568321533333</v>
      </c>
      <c r="AI121" s="3">
        <v>1.0022062327786612</v>
      </c>
      <c r="AJ121" s="3">
        <v>2.71333333333333</v>
      </c>
      <c r="AK121" s="3">
        <v>104.26792236104123</v>
      </c>
      <c r="AL121" s="18">
        <v>0.97129074</v>
      </c>
      <c r="AN121" s="3">
        <v>0.176966666666667</v>
      </c>
      <c r="AO121" s="3"/>
      <c r="AP121" s="3">
        <v>1927.6666666666588</v>
      </c>
      <c r="AQ121" s="3">
        <v>6.862631648913411</v>
      </c>
      <c r="AR121" s="3">
        <v>2.4442221344009467</v>
      </c>
      <c r="AS121" s="3">
        <v>0.35150925985887893</v>
      </c>
      <c r="AT121" s="3">
        <v>117.14602288666984</v>
      </c>
      <c r="AU121" s="3">
        <v>95.1</v>
      </c>
      <c r="AV121" s="3">
        <v>3.56</v>
      </c>
      <c r="AW121" s="3">
        <v>4.32</v>
      </c>
      <c r="AY121" s="3"/>
      <c r="AZ121" s="3">
        <v>1945.0</v>
      </c>
      <c r="BA121" s="3">
        <v>2572.2816539108967</v>
      </c>
      <c r="BB121" s="3">
        <v>-0.08735203183966878</v>
      </c>
      <c r="BC121" s="3">
        <v>-0.8054456838733053</v>
      </c>
      <c r="BD121" s="3">
        <v>9.534979401020973</v>
      </c>
      <c r="BE121" s="3">
        <v>1.0</v>
      </c>
      <c r="BF121" s="3">
        <v>3.5233333333333334</v>
      </c>
      <c r="BG121" s="3">
        <v>48.03135422689619</v>
      </c>
      <c r="BH121" s="3"/>
      <c r="IU121" s="3">
        <v>24.105</v>
      </c>
      <c r="IV121" s="3">
        <v>145215.0</v>
      </c>
    </row>
    <row r="122" ht="15.75" customHeight="1">
      <c r="A122" s="3">
        <v>1973.25</v>
      </c>
      <c r="B122" s="3">
        <v>5642.669</v>
      </c>
      <c r="C122" s="96">
        <v>4.933333333333334</v>
      </c>
      <c r="D122" s="3">
        <v>0.910538250929418</v>
      </c>
      <c r="E122" s="3">
        <v>1.503551402006911</v>
      </c>
      <c r="F122" s="86">
        <v>88232.33333333333</v>
      </c>
      <c r="G122" s="52">
        <v>6.53666666666666</v>
      </c>
      <c r="H122" s="3">
        <v>24.412</v>
      </c>
      <c r="I122" s="52">
        <v>59.386</v>
      </c>
      <c r="J122" s="86">
        <v>83841.66666666667</v>
      </c>
      <c r="K122" s="3">
        <v>65.277</v>
      </c>
      <c r="L122" s="3">
        <v>125411.89345680606</v>
      </c>
      <c r="M122" s="3">
        <v>0.5534134591720116</v>
      </c>
      <c r="N122" s="17">
        <v>-0.09647743685417998</v>
      </c>
      <c r="O122" s="3">
        <v>5.7</v>
      </c>
      <c r="P122" s="3">
        <v>6.58</v>
      </c>
      <c r="Q122" s="3">
        <v>6.6033333333333335</v>
      </c>
      <c r="R122" s="5">
        <v>6.8566666666666665</v>
      </c>
      <c r="S122" s="3">
        <v>5431.5049130638035</v>
      </c>
      <c r="T122" s="3">
        <v>87.6441</v>
      </c>
      <c r="U122" s="3">
        <v>4.5</v>
      </c>
      <c r="V122" s="3">
        <v>4391.0</v>
      </c>
      <c r="W122" s="3">
        <v>60.43333333333333</v>
      </c>
      <c r="X122" s="3">
        <v>23.131</v>
      </c>
      <c r="Y122" s="3">
        <v>6.536666666666667</v>
      </c>
      <c r="Z122" s="3">
        <v>26.282849227794813</v>
      </c>
      <c r="AA122" s="5">
        <v>7.22</v>
      </c>
      <c r="AB122" s="3"/>
      <c r="AC122" s="3">
        <v>1945.25</v>
      </c>
      <c r="AD122" s="3">
        <v>195.30143673001504</v>
      </c>
      <c r="AE122" s="3">
        <v>80.66202734377396</v>
      </c>
      <c r="AF122" s="3">
        <v>7.218269463027022</v>
      </c>
      <c r="AG122" s="22">
        <v>121.56185823664339</v>
      </c>
      <c r="AH122" s="3">
        <v>1.87556501166666</v>
      </c>
      <c r="AI122" s="3">
        <v>0.9962096437036809</v>
      </c>
      <c r="AJ122" s="3">
        <v>2.65333333333333</v>
      </c>
      <c r="AK122" s="3">
        <v>105.31222924951257</v>
      </c>
      <c r="AL122" s="18">
        <v>1.06543141333333</v>
      </c>
      <c r="AN122" s="3">
        <v>0.178333333333333</v>
      </c>
      <c r="AO122" s="3"/>
      <c r="AP122" s="3">
        <v>1927.749999999992</v>
      </c>
      <c r="AQ122" s="3">
        <v>6.797205409539273</v>
      </c>
      <c r="AR122" s="3">
        <v>2.4225946195925228</v>
      </c>
      <c r="AS122" s="3">
        <v>0.3471644573071908</v>
      </c>
      <c r="AT122" s="3">
        <v>117.40438279540732</v>
      </c>
      <c r="AU122" s="3">
        <v>94.6</v>
      </c>
      <c r="AV122" s="3">
        <v>3.5</v>
      </c>
      <c r="AW122" s="3">
        <v>4.3</v>
      </c>
      <c r="AY122" s="3"/>
      <c r="AZ122" s="3">
        <v>1945.25</v>
      </c>
      <c r="BA122" s="3">
        <v>2622.0901965708363</v>
      </c>
      <c r="BB122" s="3">
        <v>-0.06767407985046248</v>
      </c>
      <c r="BC122" s="3">
        <v>-0.6765238793247463</v>
      </c>
      <c r="BD122" s="3">
        <v>9.5722771858491</v>
      </c>
      <c r="BE122" s="3">
        <v>1.0</v>
      </c>
      <c r="BF122" s="3">
        <v>3.4166666666666665</v>
      </c>
      <c r="BG122" s="3">
        <v>47.69162743669186</v>
      </c>
      <c r="BH122" s="3"/>
      <c r="IU122" s="3">
        <v>24.412</v>
      </c>
      <c r="IV122" s="3">
        <v>145964.33333333334</v>
      </c>
    </row>
    <row r="123" ht="15.75" customHeight="1">
      <c r="A123" s="3">
        <v>1973.5</v>
      </c>
      <c r="B123" s="3">
        <v>5704.098</v>
      </c>
      <c r="C123" s="96">
        <v>4.933333333333334</v>
      </c>
      <c r="D123" s="3">
        <v>0.9109099888805178</v>
      </c>
      <c r="E123" s="3">
        <v>1.5048811714943828</v>
      </c>
      <c r="F123" s="86">
        <v>89181.0</v>
      </c>
      <c r="G123" s="52">
        <v>7.81666666666666</v>
      </c>
      <c r="H123" s="3">
        <v>24.816</v>
      </c>
      <c r="I123" s="52">
        <v>60.038</v>
      </c>
      <c r="J123" s="86">
        <v>84797.33333333333</v>
      </c>
      <c r="K123" s="3">
        <v>65.964</v>
      </c>
      <c r="L123" s="3">
        <v>126069.40600438832</v>
      </c>
      <c r="M123" s="3">
        <v>0.5474953647033622</v>
      </c>
      <c r="N123" s="17">
        <v>-0.10700541985685585</v>
      </c>
      <c r="O123" s="3">
        <v>6.6033333333333335</v>
      </c>
      <c r="P123" s="3">
        <v>6.72</v>
      </c>
      <c r="Q123" s="3">
        <v>6.806666666666667</v>
      </c>
      <c r="R123" s="5">
        <v>6.97</v>
      </c>
      <c r="S123" s="3">
        <v>5476.899643258713</v>
      </c>
      <c r="T123" s="3">
        <v>87.584</v>
      </c>
      <c r="U123" s="3">
        <v>4.4</v>
      </c>
      <c r="V123" s="3">
        <v>4384.0</v>
      </c>
      <c r="W123" s="3">
        <v>60.766666666666666</v>
      </c>
      <c r="X123" s="3">
        <v>23.575666666666667</v>
      </c>
      <c r="Y123" s="3">
        <v>7.816666666666666</v>
      </c>
      <c r="Z123" s="3">
        <v>26.872334632168734</v>
      </c>
      <c r="AA123" s="5">
        <v>7.306666666666667</v>
      </c>
      <c r="AB123" s="3"/>
      <c r="AC123" s="3">
        <v>1945.5</v>
      </c>
      <c r="AD123" s="3">
        <v>191.54465213637016</v>
      </c>
      <c r="AE123" s="3">
        <v>79.46774656447731</v>
      </c>
      <c r="AF123" s="3">
        <v>7.865858382588522</v>
      </c>
      <c r="AG123" s="22">
        <v>123.11043732352117</v>
      </c>
      <c r="AH123" s="3">
        <v>1.79192266133333</v>
      </c>
      <c r="AI123" s="3">
        <v>1.0008965869674091</v>
      </c>
      <c r="AJ123" s="3">
        <v>2.61333333333333</v>
      </c>
      <c r="AK123" s="3">
        <v>102.68331426320347</v>
      </c>
      <c r="AL123" s="18">
        <v>1.15535449333333</v>
      </c>
      <c r="AN123" s="3">
        <v>0.180033333333333</v>
      </c>
      <c r="AO123" s="3"/>
      <c r="AP123" s="3">
        <v>1927.8333333333253</v>
      </c>
      <c r="AQ123" s="3">
        <v>6.860467862202076</v>
      </c>
      <c r="AR123" s="3">
        <v>2.479660341320688</v>
      </c>
      <c r="AS123" s="3">
        <v>0.34437595438762975</v>
      </c>
      <c r="AT123" s="3">
        <v>117.58487011910441</v>
      </c>
      <c r="AU123" s="3">
        <v>93.6</v>
      </c>
      <c r="AV123" s="3">
        <v>3.5</v>
      </c>
      <c r="AW123" s="3">
        <v>4.29</v>
      </c>
      <c r="AY123" s="3"/>
      <c r="AZ123" s="3">
        <v>1945.5</v>
      </c>
      <c r="BA123" s="3">
        <v>2571.6521239250005</v>
      </c>
      <c r="BB123" s="3">
        <v>-0.08259076766904183</v>
      </c>
      <c r="BC123" s="3">
        <v>-0.5788066560905223</v>
      </c>
      <c r="BD123" s="3">
        <v>9.694218627669992</v>
      </c>
      <c r="BE123" s="3">
        <v>1.0</v>
      </c>
      <c r="BF123" s="3">
        <v>3.3233333333333333</v>
      </c>
      <c r="BG123" s="3">
        <v>46.0128562450558</v>
      </c>
      <c r="BH123" s="3"/>
      <c r="IU123" s="3">
        <v>24.816</v>
      </c>
      <c r="IV123" s="3">
        <v>146719.66666666666</v>
      </c>
    </row>
    <row r="124" ht="15.75" customHeight="1">
      <c r="A124" s="3">
        <v>1973.75</v>
      </c>
      <c r="B124" s="3">
        <v>5674.1</v>
      </c>
      <c r="C124" s="96">
        <v>4.8</v>
      </c>
      <c r="D124" s="3">
        <v>0.9167908184314765</v>
      </c>
      <c r="E124" s="3">
        <v>1.495941287289805</v>
      </c>
      <c r="F124" s="86">
        <v>89650.33333333333</v>
      </c>
      <c r="G124" s="52">
        <v>10.56</v>
      </c>
      <c r="H124" s="3">
        <v>25.29</v>
      </c>
      <c r="I124" s="52">
        <v>60.441</v>
      </c>
      <c r="J124" s="86">
        <v>85330.33333333333</v>
      </c>
      <c r="K124" s="3">
        <v>66.409</v>
      </c>
      <c r="L124" s="3">
        <v>126695.6197469269</v>
      </c>
      <c r="M124" s="3">
        <v>0.5375330633881543</v>
      </c>
      <c r="N124" s="17">
        <v>-0.11736879129166</v>
      </c>
      <c r="O124" s="3">
        <v>8.323333333333334</v>
      </c>
      <c r="P124" s="3">
        <v>7.336666666666667</v>
      </c>
      <c r="Q124" s="3">
        <v>7.206666666666667</v>
      </c>
      <c r="R124" s="5">
        <v>7.383333333333333</v>
      </c>
      <c r="S124" s="3">
        <v>5523.232155092158</v>
      </c>
      <c r="T124" s="3">
        <v>87.3573</v>
      </c>
      <c r="U124" s="3">
        <v>4.43333333333333</v>
      </c>
      <c r="V124" s="3">
        <v>4320.0</v>
      </c>
      <c r="W124" s="3">
        <v>60.8</v>
      </c>
      <c r="X124" s="3">
        <v>24.004666666666665</v>
      </c>
      <c r="Y124" s="3">
        <v>10.56</v>
      </c>
      <c r="Z124" s="3">
        <v>27.44183686324573</v>
      </c>
      <c r="AA124" s="5">
        <v>7.586666666666667</v>
      </c>
      <c r="AB124" s="3"/>
      <c r="AC124" s="3">
        <v>1945.75</v>
      </c>
      <c r="AD124" s="3">
        <v>181.56678790893156</v>
      </c>
      <c r="AE124" s="3">
        <v>82.00355118436983</v>
      </c>
      <c r="AF124" s="3">
        <v>8.340015512017354</v>
      </c>
      <c r="AG124" s="22">
        <v>124.47950811724623</v>
      </c>
      <c r="AH124" s="3">
        <v>1.503656535</v>
      </c>
      <c r="AI124" s="3">
        <v>1.0015567829886398</v>
      </c>
      <c r="AJ124" s="3">
        <v>2.61</v>
      </c>
      <c r="AK124" s="3">
        <v>87.5045724262076</v>
      </c>
      <c r="AL124" s="18">
        <v>2.07528304333333</v>
      </c>
      <c r="AN124" s="3">
        <v>0.180633333333333</v>
      </c>
      <c r="AO124" s="3"/>
      <c r="AP124" s="3">
        <v>1927.9166666666586</v>
      </c>
      <c r="AQ124" s="3">
        <v>6.865077472439351</v>
      </c>
      <c r="AR124" s="3">
        <v>2.467850036576267</v>
      </c>
      <c r="AS124" s="3">
        <v>0.3444919692677544</v>
      </c>
      <c r="AT124" s="3">
        <v>117.70840491352016</v>
      </c>
      <c r="AU124" s="3">
        <v>93.1</v>
      </c>
      <c r="AV124" s="3">
        <v>3.5</v>
      </c>
      <c r="AW124" s="3">
        <v>4.23</v>
      </c>
      <c r="AY124" s="3"/>
      <c r="AZ124" s="3">
        <v>1945.75</v>
      </c>
      <c r="BA124" s="3">
        <v>2437.6906927571945</v>
      </c>
      <c r="BB124" s="3">
        <v>-0.05117944996489232</v>
      </c>
      <c r="BC124" s="3">
        <v>-0.5207754633067772</v>
      </c>
      <c r="BD124" s="3">
        <v>9.802024853361896</v>
      </c>
      <c r="BE124" s="3">
        <v>1.0</v>
      </c>
      <c r="BF124" s="3">
        <v>3.2533333333333334</v>
      </c>
      <c r="BG124" s="3">
        <v>45.9494629235504</v>
      </c>
      <c r="BH124" s="3"/>
      <c r="IU124" s="3">
        <v>25.29</v>
      </c>
      <c r="IV124" s="3">
        <v>147478.33333333334</v>
      </c>
    </row>
    <row r="125" ht="15.75" customHeight="1">
      <c r="A125" s="3">
        <v>1974.0</v>
      </c>
      <c r="B125" s="3">
        <v>5727.96</v>
      </c>
      <c r="C125" s="96">
        <v>4.766666666666667</v>
      </c>
      <c r="D125" s="3">
        <v>0.9167060523317714</v>
      </c>
      <c r="E125" s="3">
        <v>1.487240489005165</v>
      </c>
      <c r="F125" s="86">
        <v>90579.0</v>
      </c>
      <c r="G125" s="52">
        <v>9.99666666666666</v>
      </c>
      <c r="H125" s="3">
        <v>25.728</v>
      </c>
      <c r="I125" s="52">
        <v>60.92</v>
      </c>
      <c r="J125" s="86">
        <v>86236.0</v>
      </c>
      <c r="K125" s="3">
        <v>66.74</v>
      </c>
      <c r="L125" s="3">
        <v>127317.83951191885</v>
      </c>
      <c r="M125" s="3">
        <v>0.5403087467312183</v>
      </c>
      <c r="N125" s="17">
        <v>-0.13465557199376132</v>
      </c>
      <c r="O125" s="3">
        <v>7.5</v>
      </c>
      <c r="P125" s="3">
        <v>6.83</v>
      </c>
      <c r="Q125" s="3">
        <v>6.753333333333333</v>
      </c>
      <c r="R125" s="5">
        <v>7.256666666666667</v>
      </c>
      <c r="S125" s="3">
        <v>5570.972189238871</v>
      </c>
      <c r="T125" s="3">
        <v>88.1185</v>
      </c>
      <c r="U125" s="3">
        <v>4.33333333333333</v>
      </c>
      <c r="V125" s="3">
        <v>4343.0</v>
      </c>
      <c r="W125" s="3">
        <v>61.1</v>
      </c>
      <c r="X125" s="3">
        <v>24.496</v>
      </c>
      <c r="Y125" s="3">
        <v>9.996666666666666</v>
      </c>
      <c r="Z125" s="3">
        <v>28.112748579293935</v>
      </c>
      <c r="AA125" s="5">
        <v>7.65</v>
      </c>
      <c r="AB125" s="3"/>
      <c r="AC125" s="3">
        <v>1946.0</v>
      </c>
      <c r="AD125" s="3">
        <v>158.48712322468296</v>
      </c>
      <c r="AE125" s="3">
        <v>82.66667490737869</v>
      </c>
      <c r="AF125" s="3">
        <v>8.97585664236706</v>
      </c>
      <c r="AG125" s="22">
        <v>126.3356504533043</v>
      </c>
      <c r="AH125" s="3">
        <v>1.21644917266666</v>
      </c>
      <c r="AI125" s="3">
        <v>1.001913396925034</v>
      </c>
      <c r="AJ125" s="3">
        <v>2.61666666666666</v>
      </c>
      <c r="AK125" s="3">
        <v>57.29988406107637</v>
      </c>
      <c r="AL125" s="18">
        <v>3.42393105</v>
      </c>
      <c r="AN125" s="3">
        <v>0.180533333333333</v>
      </c>
      <c r="AO125" s="3"/>
      <c r="AP125" s="3">
        <v>1927.9999999999918</v>
      </c>
      <c r="AQ125" s="3">
        <v>6.911669511315632</v>
      </c>
      <c r="AR125" s="3">
        <v>2.5270336532731457</v>
      </c>
      <c r="AS125" s="3">
        <v>0.34151681318263005</v>
      </c>
      <c r="AT125" s="3">
        <v>117.74961194659396</v>
      </c>
      <c r="AU125" s="3">
        <v>93.0</v>
      </c>
      <c r="AV125" s="3">
        <v>3.5</v>
      </c>
      <c r="AW125" s="3">
        <v>4.17</v>
      </c>
      <c r="AY125" s="3"/>
      <c r="AZ125" s="3">
        <v>1946.0</v>
      </c>
      <c r="BA125" s="3">
        <v>2127.8262927713963</v>
      </c>
      <c r="BB125" s="3">
        <v>-0.04312544623498038</v>
      </c>
      <c r="BC125" s="3">
        <v>-0.5331217745643926</v>
      </c>
      <c r="BD125" s="3">
        <v>9.94818508153601</v>
      </c>
      <c r="BE125" s="3">
        <v>1.0</v>
      </c>
      <c r="BF125" s="3">
        <v>3.15</v>
      </c>
      <c r="BG125" s="3">
        <v>45.43411091219389</v>
      </c>
      <c r="BH125" s="3"/>
      <c r="IU125" s="3">
        <v>25.728</v>
      </c>
      <c r="IV125" s="3">
        <v>148226.0</v>
      </c>
    </row>
    <row r="126" ht="15.75" customHeight="1">
      <c r="A126" s="3">
        <v>1974.25</v>
      </c>
      <c r="B126" s="3">
        <v>5678.713</v>
      </c>
      <c r="C126" s="96">
        <v>5.133333333333333</v>
      </c>
      <c r="D126" s="3">
        <v>0.9095825928206721</v>
      </c>
      <c r="E126" s="3">
        <v>1.4790597725650836</v>
      </c>
      <c r="F126" s="86">
        <v>91379.0</v>
      </c>
      <c r="G126" s="52">
        <v>9.32333333333333</v>
      </c>
      <c r="H126" s="3">
        <v>26.249</v>
      </c>
      <c r="I126" s="52">
        <v>61.097</v>
      </c>
      <c r="J126" s="86">
        <v>86709.33333333333</v>
      </c>
      <c r="K126" s="3">
        <v>66.453</v>
      </c>
      <c r="L126" s="3">
        <v>127955.03868969923</v>
      </c>
      <c r="M126" s="3">
        <v>0.5324497160611043</v>
      </c>
      <c r="N126" s="17">
        <v>-0.15370604956513467</v>
      </c>
      <c r="O126" s="3">
        <v>7.616666666666667</v>
      </c>
      <c r="P126" s="3">
        <v>7.026666666666666</v>
      </c>
      <c r="Q126" s="3">
        <v>7.053333333333334</v>
      </c>
      <c r="R126" s="5">
        <v>7.556666666666667</v>
      </c>
      <c r="S126" s="3">
        <v>5619.702366101777</v>
      </c>
      <c r="T126" s="3">
        <v>86.5967</v>
      </c>
      <c r="U126" s="3">
        <v>4.1</v>
      </c>
      <c r="V126" s="3">
        <v>4670.0</v>
      </c>
      <c r="W126" s="3">
        <v>61.333333333333336</v>
      </c>
      <c r="X126" s="3">
        <v>25.225</v>
      </c>
      <c r="Y126" s="3">
        <v>9.323333333333334</v>
      </c>
      <c r="Z126" s="3">
        <v>29.10360302423513</v>
      </c>
      <c r="AA126" s="5">
        <v>7.8966666666666665</v>
      </c>
      <c r="AB126" s="3"/>
      <c r="AC126" s="3">
        <v>1946.25</v>
      </c>
      <c r="AD126" s="3">
        <v>151.17214091561726</v>
      </c>
      <c r="AE126" s="3">
        <v>84.9708418858153</v>
      </c>
      <c r="AF126" s="3">
        <v>10.227156313773078</v>
      </c>
      <c r="AG126" s="22">
        <v>129.8110852230615</v>
      </c>
      <c r="AH126" s="3">
        <v>1.16633434666666</v>
      </c>
      <c r="AI126" s="3">
        <v>0.9936869871060147</v>
      </c>
      <c r="AJ126" s="3">
        <v>2.49666666666666</v>
      </c>
      <c r="AK126" s="3">
        <v>39.82409618524146</v>
      </c>
      <c r="AL126" s="18">
        <v>3.81502095333333</v>
      </c>
      <c r="AN126" s="3">
        <v>0.182533333333333</v>
      </c>
      <c r="AO126" s="3"/>
      <c r="AP126" s="3">
        <v>1928.083333333325</v>
      </c>
      <c r="AQ126" s="3">
        <v>6.924165376648396</v>
      </c>
      <c r="AR126" s="3">
        <v>2.4997919014430026</v>
      </c>
      <c r="AS126" s="3">
        <v>0.3470804377450235</v>
      </c>
      <c r="AT126" s="3">
        <v>117.95777910787916</v>
      </c>
      <c r="AU126" s="3">
        <v>93.9</v>
      </c>
      <c r="AV126" s="3">
        <v>3.5</v>
      </c>
      <c r="AW126" s="3">
        <v>4.18</v>
      </c>
      <c r="AY126" s="3"/>
      <c r="AZ126" s="3">
        <v>1946.25</v>
      </c>
      <c r="BA126" s="3">
        <v>2029.61634756139</v>
      </c>
      <c r="BB126" s="3">
        <v>-0.015633842415557098</v>
      </c>
      <c r="BC126" s="3">
        <v>-0.447495295929655</v>
      </c>
      <c r="BD126" s="3">
        <v>10.221855009258663</v>
      </c>
      <c r="BE126" s="3">
        <v>1.0</v>
      </c>
      <c r="BF126" s="3">
        <v>2.966666666666667</v>
      </c>
      <c r="BG126" s="3">
        <v>45.05402337280179</v>
      </c>
      <c r="BH126" s="3"/>
      <c r="IU126" s="3">
        <v>26.249</v>
      </c>
      <c r="IV126" s="3">
        <v>148986.66666666666</v>
      </c>
    </row>
    <row r="127" ht="15.75" customHeight="1">
      <c r="A127" s="3">
        <v>1974.5</v>
      </c>
      <c r="B127" s="3">
        <v>5692.21</v>
      </c>
      <c r="C127" s="96">
        <v>5.2</v>
      </c>
      <c r="D127" s="3">
        <v>0.9115374794911896</v>
      </c>
      <c r="E127" s="3">
        <v>1.4834756230019144</v>
      </c>
      <c r="F127" s="86">
        <v>91583.66666666667</v>
      </c>
      <c r="G127" s="52">
        <v>11.25</v>
      </c>
      <c r="H127" s="3">
        <v>26.832</v>
      </c>
      <c r="I127" s="52">
        <v>61.437</v>
      </c>
      <c r="J127" s="86">
        <v>86833.66666666667</v>
      </c>
      <c r="K127" s="3">
        <v>66.629</v>
      </c>
      <c r="L127" s="3">
        <v>128597.22834242409</v>
      </c>
      <c r="M127" s="3">
        <v>0.5403709706491644</v>
      </c>
      <c r="N127" s="17">
        <v>-0.15640281543915113</v>
      </c>
      <c r="O127" s="3">
        <v>8.153333333333332</v>
      </c>
      <c r="P127" s="3">
        <v>8.066666666666666</v>
      </c>
      <c r="Q127" s="3">
        <v>7.543333333333333</v>
      </c>
      <c r="R127" s="5">
        <v>8.083333333333334</v>
      </c>
      <c r="S127" s="3">
        <v>5669.052473699285</v>
      </c>
      <c r="T127" s="3">
        <v>85.7381</v>
      </c>
      <c r="U127" s="3">
        <v>4.1</v>
      </c>
      <c r="V127" s="3">
        <v>4750.0</v>
      </c>
      <c r="W127" s="3">
        <v>61.166666666666664</v>
      </c>
      <c r="X127" s="3">
        <v>25.939</v>
      </c>
      <c r="Y127" s="3">
        <v>11.25</v>
      </c>
      <c r="Z127" s="3">
        <v>29.970540593954432</v>
      </c>
      <c r="AA127" s="5">
        <v>8.363333333333333</v>
      </c>
      <c r="AB127" s="3"/>
      <c r="AC127" s="3">
        <v>1946.5</v>
      </c>
      <c r="AD127" s="3">
        <v>155.41041086471384</v>
      </c>
      <c r="AE127" s="3">
        <v>87.95901125676363</v>
      </c>
      <c r="AF127" s="3">
        <v>11.637842283051398</v>
      </c>
      <c r="AG127" s="22">
        <v>134.38438003458285</v>
      </c>
      <c r="AH127" s="3">
        <v>1.33863053033333</v>
      </c>
      <c r="AI127" s="3">
        <v>1.0035041002633784</v>
      </c>
      <c r="AJ127" s="3">
        <v>2.48666666666666</v>
      </c>
      <c r="AK127" s="3">
        <v>32.03633608088082</v>
      </c>
      <c r="AL127" s="18">
        <v>3.89148718</v>
      </c>
      <c r="AN127" s="3">
        <v>0.185866666666667</v>
      </c>
      <c r="AO127" s="3"/>
      <c r="AP127" s="3">
        <v>1928.1666666666583</v>
      </c>
      <c r="AQ127" s="3">
        <v>6.892524743735804</v>
      </c>
      <c r="AR127" s="3">
        <v>2.491165700564644</v>
      </c>
      <c r="AS127" s="3">
        <v>0.353297496817199</v>
      </c>
      <c r="AT127" s="3">
        <v>118.15301464732343</v>
      </c>
      <c r="AU127" s="3">
        <v>94.4</v>
      </c>
      <c r="AV127" s="3">
        <v>3.97</v>
      </c>
      <c r="AW127" s="3">
        <v>4.1899999999999995</v>
      </c>
      <c r="AY127" s="3"/>
      <c r="AZ127" s="3">
        <v>1946.5</v>
      </c>
      <c r="BA127" s="3">
        <v>2086.518776289089</v>
      </c>
      <c r="BB127" s="3">
        <v>0.018928921377439067</v>
      </c>
      <c r="BC127" s="3">
        <v>-0.4139611819044242</v>
      </c>
      <c r="BD127" s="3">
        <v>10.58197492041754</v>
      </c>
      <c r="BE127" s="3">
        <v>1.0</v>
      </c>
      <c r="BF127" s="3">
        <v>3.0033333333333334</v>
      </c>
      <c r="BG127" s="3">
        <v>45.63493593825321</v>
      </c>
      <c r="BH127" s="3"/>
      <c r="IU127" s="3">
        <v>26.832</v>
      </c>
      <c r="IV127" s="3">
        <v>149746.66666666666</v>
      </c>
    </row>
    <row r="128" ht="15.75" customHeight="1">
      <c r="A128" s="3">
        <v>1974.75</v>
      </c>
      <c r="B128" s="3">
        <v>5638.411</v>
      </c>
      <c r="C128" s="96">
        <v>5.633333333333333</v>
      </c>
      <c r="D128" s="3">
        <v>0.9150525142432435</v>
      </c>
      <c r="E128" s="3">
        <v>1.481510135349593</v>
      </c>
      <c r="F128" s="86">
        <v>92253.0</v>
      </c>
      <c r="G128" s="52">
        <v>12.0899999999999</v>
      </c>
      <c r="H128" s="3">
        <v>27.659</v>
      </c>
      <c r="I128" s="52">
        <v>61.398</v>
      </c>
      <c r="J128" s="86">
        <v>87079.0</v>
      </c>
      <c r="K128" s="3">
        <v>66.395</v>
      </c>
      <c r="L128" s="3">
        <v>129191.29455969026</v>
      </c>
      <c r="M128" s="3">
        <v>0.5242508008837949</v>
      </c>
      <c r="N128" s="17">
        <v>-0.14237740887660266</v>
      </c>
      <c r="O128" s="3">
        <v>8.19</v>
      </c>
      <c r="P128" s="3">
        <v>8.46</v>
      </c>
      <c r="Q128" s="3">
        <v>7.963333333333333</v>
      </c>
      <c r="R128" s="5">
        <v>8.486666666666666</v>
      </c>
      <c r="S128" s="3">
        <v>5718.051279482436</v>
      </c>
      <c r="T128" s="3">
        <v>84.7651</v>
      </c>
      <c r="U128" s="3">
        <v>3.76666666666666</v>
      </c>
      <c r="V128" s="3">
        <v>5174.0</v>
      </c>
      <c r="W128" s="3">
        <v>61.333333333333336</v>
      </c>
      <c r="X128" s="3">
        <v>26.639333333333333</v>
      </c>
      <c r="Y128" s="3">
        <v>12.09</v>
      </c>
      <c r="Z128" s="3">
        <v>30.735973894278242</v>
      </c>
      <c r="AA128" s="5">
        <v>8.986666666666666</v>
      </c>
      <c r="AB128" s="3"/>
      <c r="AC128" s="3">
        <v>1946.75</v>
      </c>
      <c r="AD128" s="3">
        <v>148.11717267366802</v>
      </c>
      <c r="AE128" s="3">
        <v>86.98621823829923</v>
      </c>
      <c r="AF128" s="3">
        <v>12.667316995405042</v>
      </c>
      <c r="AG128" s="22">
        <v>142.22306287806293</v>
      </c>
      <c r="AH128" s="3">
        <v>1.43709557566666</v>
      </c>
      <c r="AI128" s="3">
        <v>1.002462170066636</v>
      </c>
      <c r="AJ128" s="3">
        <v>2.52333333333333</v>
      </c>
      <c r="AK128" s="3">
        <v>24.10967743635713</v>
      </c>
      <c r="AL128" s="18">
        <v>3.75695462333333</v>
      </c>
      <c r="AN128" s="3">
        <v>0.200766666666667</v>
      </c>
      <c r="AO128" s="3"/>
      <c r="AP128" s="3">
        <v>1928.2499999999916</v>
      </c>
      <c r="AQ128" s="3">
        <v>6.880073314273722</v>
      </c>
      <c r="AR128" s="3">
        <v>2.4847915299269867</v>
      </c>
      <c r="AS128" s="3">
        <v>0.3600271953303282</v>
      </c>
      <c r="AT128" s="3">
        <v>118.12002267321967</v>
      </c>
      <c r="AU128" s="3">
        <v>94.7</v>
      </c>
      <c r="AV128" s="3">
        <v>4.0</v>
      </c>
      <c r="AW128" s="3">
        <v>4.17</v>
      </c>
      <c r="AY128" s="3"/>
      <c r="AZ128" s="3">
        <v>1946.75</v>
      </c>
      <c r="BA128" s="3">
        <v>1988.6007646134574</v>
      </c>
      <c r="BB128" s="3">
        <v>0.0078076916343157166</v>
      </c>
      <c r="BC128" s="3">
        <v>-0.3121379599059928</v>
      </c>
      <c r="BD128" s="3">
        <v>11.199224821317237</v>
      </c>
      <c r="BE128" s="3">
        <v>1.0</v>
      </c>
      <c r="BF128" s="3">
        <v>3.0533333333333332</v>
      </c>
      <c r="BG128" s="3">
        <v>45.55578813054849</v>
      </c>
      <c r="BH128" s="3"/>
      <c r="IU128" s="3">
        <v>27.659</v>
      </c>
      <c r="IV128" s="3">
        <v>150498.0</v>
      </c>
    </row>
    <row r="129" ht="15.75" customHeight="1">
      <c r="A129" s="3">
        <v>1975.0</v>
      </c>
      <c r="B129" s="3">
        <v>5616.526</v>
      </c>
      <c r="C129" s="96">
        <v>6.6</v>
      </c>
      <c r="D129" s="3">
        <v>0.9118126929134442</v>
      </c>
      <c r="E129" s="3">
        <v>1.4217493847265352</v>
      </c>
      <c r="F129" s="86">
        <v>92688.0</v>
      </c>
      <c r="G129" s="52">
        <v>9.34666666666666</v>
      </c>
      <c r="H129" s="3">
        <v>28.498</v>
      </c>
      <c r="I129" s="52">
        <v>60.791</v>
      </c>
      <c r="J129" s="86">
        <v>86588.33333333333</v>
      </c>
      <c r="K129" s="3">
        <v>65.297</v>
      </c>
      <c r="L129" s="3">
        <v>129805.32866770054</v>
      </c>
      <c r="M129" s="3">
        <v>0.5382558899313833</v>
      </c>
      <c r="N129" s="17">
        <v>-0.131197225853943</v>
      </c>
      <c r="O129" s="3">
        <v>7.36</v>
      </c>
      <c r="P129" s="3">
        <v>7.653333333333333</v>
      </c>
      <c r="Q129" s="3">
        <v>7.67</v>
      </c>
      <c r="R129" s="5">
        <v>8.09</v>
      </c>
      <c r="S129" s="3">
        <v>5766.603009833837</v>
      </c>
      <c r="T129" s="3">
        <v>80.5247</v>
      </c>
      <c r="U129" s="3">
        <v>3.06666666666666</v>
      </c>
      <c r="V129" s="3">
        <v>6100.0</v>
      </c>
      <c r="W129" s="3">
        <v>61.266666666666666</v>
      </c>
      <c r="X129" s="3">
        <v>27.316</v>
      </c>
      <c r="Y129" s="3">
        <v>9.346666666666668</v>
      </c>
      <c r="Z129" s="3">
        <v>31.504937512902504</v>
      </c>
      <c r="AA129" s="5">
        <v>9.016666666666667</v>
      </c>
      <c r="AB129" s="3"/>
      <c r="AC129" s="3">
        <v>1947.0</v>
      </c>
      <c r="AD129" s="3">
        <v>150.65027554600167</v>
      </c>
      <c r="AE129" s="3">
        <v>87.68392861912199</v>
      </c>
      <c r="AF129" s="3">
        <v>13.467684407770454</v>
      </c>
      <c r="AG129" s="22">
        <v>148.41634243852656</v>
      </c>
      <c r="AH129" s="3">
        <v>1.48883383966666</v>
      </c>
      <c r="AI129" s="3">
        <v>1.0001802344228954</v>
      </c>
      <c r="AJ129" s="3">
        <v>2.6</v>
      </c>
      <c r="AK129" s="3">
        <v>25.62989029752117</v>
      </c>
      <c r="AL129" s="18">
        <v>4.33653724333333</v>
      </c>
      <c r="AN129" s="3">
        <v>0.2112</v>
      </c>
      <c r="AO129" s="3"/>
      <c r="AP129" s="3">
        <v>1928.3333333333248</v>
      </c>
      <c r="AQ129" s="3">
        <v>6.861895490115961</v>
      </c>
      <c r="AR129" s="3">
        <v>2.48916475971604</v>
      </c>
      <c r="AS129" s="3">
        <v>0.36079314353546144</v>
      </c>
      <c r="AT129" s="3">
        <v>118.84391276158452</v>
      </c>
      <c r="AU129" s="3">
        <v>95.9</v>
      </c>
      <c r="AV129" s="3">
        <v>4.0</v>
      </c>
      <c r="AW129" s="3">
        <v>4.2</v>
      </c>
      <c r="AY129" s="3"/>
      <c r="AZ129" s="3">
        <v>1947.0</v>
      </c>
      <c r="BA129" s="3">
        <v>2022.6098549696815</v>
      </c>
      <c r="BB129" s="3">
        <v>0.01579662510927804</v>
      </c>
      <c r="BC129" s="3">
        <v>-0.21110313758715857</v>
      </c>
      <c r="BD129" s="3">
        <v>11.686908947754366</v>
      </c>
      <c r="BE129" s="3">
        <v>1.0</v>
      </c>
      <c r="BF129" s="3">
        <v>3.163333333333333</v>
      </c>
      <c r="BG129" s="3">
        <v>45.744182560555764</v>
      </c>
      <c r="BH129" s="3"/>
      <c r="IU129" s="3">
        <v>28.498</v>
      </c>
      <c r="IV129" s="3">
        <v>151253.0</v>
      </c>
    </row>
    <row r="130" ht="15.75" customHeight="1">
      <c r="A130" s="3">
        <v>1975.25</v>
      </c>
      <c r="B130" s="3">
        <v>5548.156</v>
      </c>
      <c r="C130" s="96">
        <v>8.266666666666667</v>
      </c>
      <c r="D130" s="3">
        <v>0.9175319464927556</v>
      </c>
      <c r="E130" s="3">
        <v>1.4017822220133973</v>
      </c>
      <c r="F130" s="86">
        <v>93023.0</v>
      </c>
      <c r="G130" s="52">
        <v>6.30333333333333</v>
      </c>
      <c r="H130" s="3">
        <v>29.142</v>
      </c>
      <c r="I130" s="52">
        <v>59.37</v>
      </c>
      <c r="J130" s="86">
        <v>85356.66666666667</v>
      </c>
      <c r="K130" s="3">
        <v>63.244</v>
      </c>
      <c r="L130" s="3">
        <v>130390.4084354869</v>
      </c>
      <c r="M130" s="3">
        <v>0.5630295200755623</v>
      </c>
      <c r="N130" s="17">
        <v>-0.12245527738966866</v>
      </c>
      <c r="O130" s="3">
        <v>5.75</v>
      </c>
      <c r="P130" s="3">
        <v>7.273333333333333</v>
      </c>
      <c r="Q130" s="3">
        <v>7.54</v>
      </c>
      <c r="R130" s="5">
        <v>7.86</v>
      </c>
      <c r="S130" s="3">
        <v>5814.02353309364</v>
      </c>
      <c r="T130" s="3">
        <v>73.5688</v>
      </c>
      <c r="U130" s="3">
        <v>2.6</v>
      </c>
      <c r="V130" s="3">
        <v>7666.0</v>
      </c>
      <c r="W130" s="3">
        <v>61.2</v>
      </c>
      <c r="X130" s="3">
        <v>27.83</v>
      </c>
      <c r="Y130" s="3">
        <v>6.303333333333334</v>
      </c>
      <c r="Z130" s="3">
        <v>32.0943734695202</v>
      </c>
      <c r="AA130" s="5">
        <v>8.706666666666667</v>
      </c>
      <c r="AB130" s="3"/>
      <c r="AC130" s="3">
        <v>1947.25</v>
      </c>
      <c r="AD130" s="3">
        <v>151.428709347617</v>
      </c>
      <c r="AE130" s="3">
        <v>86.3097011250684</v>
      </c>
      <c r="AF130" s="3">
        <v>13.813952078827274</v>
      </c>
      <c r="AG130" s="22">
        <v>151.99872015671545</v>
      </c>
      <c r="AH130" s="3">
        <v>1.50238601833333</v>
      </c>
      <c r="AI130" s="3">
        <v>0.991228853921276</v>
      </c>
      <c r="AJ130" s="3">
        <v>2.55666666666666</v>
      </c>
      <c r="AK130" s="3">
        <v>26.92697819931058</v>
      </c>
      <c r="AL130" s="18">
        <v>4.12949962</v>
      </c>
      <c r="AN130" s="3">
        <v>0.217</v>
      </c>
      <c r="AO130" s="3"/>
      <c r="AP130" s="3">
        <v>1928.416666666658</v>
      </c>
      <c r="AQ130" s="3">
        <v>6.966803148574083</v>
      </c>
      <c r="AR130" s="3">
        <v>2.5141087071938704</v>
      </c>
      <c r="AS130" s="3">
        <v>0.37382148416720795</v>
      </c>
      <c r="AT130" s="3">
        <v>119.55783542792054</v>
      </c>
      <c r="AU130" s="3">
        <v>97.1</v>
      </c>
      <c r="AV130" s="3">
        <v>4.23</v>
      </c>
      <c r="AW130" s="3">
        <v>4.24</v>
      </c>
      <c r="AY130" s="3"/>
      <c r="AZ130" s="3">
        <v>1947.25</v>
      </c>
      <c r="BA130" s="17">
        <v>2033.061</v>
      </c>
      <c r="BB130" s="17">
        <v>0.0</v>
      </c>
      <c r="BC130" s="17">
        <v>0.0</v>
      </c>
      <c r="BD130" s="3">
        <v>11.969</v>
      </c>
      <c r="BE130" s="3">
        <v>1.0</v>
      </c>
      <c r="BF130" s="3">
        <v>3.1333333333333333</v>
      </c>
      <c r="BG130" s="17">
        <v>46.33</v>
      </c>
      <c r="BH130" s="3"/>
      <c r="IU130" s="3">
        <v>29.142</v>
      </c>
      <c r="IV130" s="3">
        <v>151987.33333333334</v>
      </c>
    </row>
    <row r="131" ht="15.75" customHeight="1">
      <c r="A131" s="3">
        <v>1975.5</v>
      </c>
      <c r="B131" s="3">
        <v>5587.8</v>
      </c>
      <c r="C131" s="96">
        <v>8.866666666666667</v>
      </c>
      <c r="D131" s="3">
        <v>0.9343194536884757</v>
      </c>
      <c r="E131" s="3">
        <v>1.3942325536013949</v>
      </c>
      <c r="F131" s="86">
        <v>93619.33333333333</v>
      </c>
      <c r="G131" s="52">
        <v>5.42</v>
      </c>
      <c r="H131" s="3">
        <v>29.565</v>
      </c>
      <c r="I131" s="52">
        <v>58.897</v>
      </c>
      <c r="J131" s="86">
        <v>85331.66666666667</v>
      </c>
      <c r="K131" s="3">
        <v>62.661</v>
      </c>
      <c r="L131" s="3">
        <v>130955.5183155404</v>
      </c>
      <c r="M131" s="3">
        <v>0.5735491916702935</v>
      </c>
      <c r="N131" s="17">
        <v>-0.11114461887897187</v>
      </c>
      <c r="O131" s="3">
        <v>5.3933333333333335</v>
      </c>
      <c r="P131" s="3">
        <v>7.74</v>
      </c>
      <c r="Q131" s="3">
        <v>8.05</v>
      </c>
      <c r="R131" s="5">
        <v>8.206666666666667</v>
      </c>
      <c r="S131" s="3">
        <v>5860.4905355551855</v>
      </c>
      <c r="T131" s="3">
        <v>71.9389</v>
      </c>
      <c r="U131" s="3">
        <v>2.56666666666666</v>
      </c>
      <c r="V131" s="3">
        <v>8288.0</v>
      </c>
      <c r="W131" s="3">
        <v>61.333333333333336</v>
      </c>
      <c r="X131" s="3">
        <v>28.171666666666667</v>
      </c>
      <c r="Y131" s="3">
        <v>5.42</v>
      </c>
      <c r="Z131" s="3">
        <v>32.42945302157263</v>
      </c>
      <c r="AA131" s="5">
        <v>8.873333333333333</v>
      </c>
      <c r="AB131" s="3"/>
      <c r="AC131" s="3">
        <v>1947.5</v>
      </c>
      <c r="AD131" s="3">
        <v>150.23601860332508</v>
      </c>
      <c r="AE131" s="3">
        <v>86.76510028971063</v>
      </c>
      <c r="AF131" s="3">
        <v>13.47323637580652</v>
      </c>
      <c r="AG131" s="22">
        <v>152.70222970810906</v>
      </c>
      <c r="AH131" s="3">
        <v>1.492292469</v>
      </c>
      <c r="AI131" s="3">
        <v>1.0076200880873238</v>
      </c>
      <c r="AJ131" s="3">
        <v>2.53666666666666</v>
      </c>
      <c r="AK131" s="3">
        <v>27.504746561108433</v>
      </c>
      <c r="AL131" s="18">
        <v>4.56414973666666</v>
      </c>
      <c r="AN131" s="3">
        <v>0.2201</v>
      </c>
      <c r="AO131" s="3"/>
      <c r="AP131" s="3">
        <v>1928.4999999999914</v>
      </c>
      <c r="AQ131" s="3">
        <v>6.923920864013377</v>
      </c>
      <c r="AR131" s="3">
        <v>2.504919073038516</v>
      </c>
      <c r="AS131" s="3">
        <v>0.3730439524175889</v>
      </c>
      <c r="AT131" s="3">
        <v>119.18161904007978</v>
      </c>
      <c r="AU131" s="3">
        <v>97.8</v>
      </c>
      <c r="AV131" s="3">
        <v>4.5</v>
      </c>
      <c r="AW131" s="3">
        <v>4.29</v>
      </c>
      <c r="AY131" s="3"/>
      <c r="AZ131" s="3">
        <v>1947.5</v>
      </c>
      <c r="BA131" s="17">
        <v>2027.639</v>
      </c>
      <c r="BB131" s="17">
        <v>0.016402598035441137</v>
      </c>
      <c r="BC131" s="17">
        <v>-0.01883644098275683</v>
      </c>
      <c r="BD131" s="17">
        <v>12.132</v>
      </c>
      <c r="BE131" s="3">
        <v>1.0</v>
      </c>
      <c r="BF131" s="3">
        <v>3.18</v>
      </c>
      <c r="BG131" s="17">
        <v>46.341</v>
      </c>
      <c r="BH131" s="3"/>
      <c r="IU131" s="3">
        <v>29.565</v>
      </c>
      <c r="IV131" s="3">
        <v>152707.66666666666</v>
      </c>
    </row>
    <row r="132" ht="15.75" customHeight="1">
      <c r="A132" s="3">
        <v>1975.75</v>
      </c>
      <c r="B132" s="3">
        <v>5683.444</v>
      </c>
      <c r="C132" s="96">
        <v>8.466666666666667</v>
      </c>
      <c r="D132" s="3">
        <v>0.9416440884036753</v>
      </c>
      <c r="E132" s="3">
        <v>1.4432970864602188</v>
      </c>
      <c r="F132" s="86">
        <v>94128.33333333333</v>
      </c>
      <c r="G132" s="52">
        <v>6.15999999999999</v>
      </c>
      <c r="H132" s="3">
        <v>30.087</v>
      </c>
      <c r="I132" s="52">
        <v>59.323</v>
      </c>
      <c r="J132" s="86">
        <v>86135.66666666667</v>
      </c>
      <c r="K132" s="3">
        <v>63.232</v>
      </c>
      <c r="L132" s="3">
        <v>131695.0951197721</v>
      </c>
      <c r="M132" s="3">
        <v>0.5695091908866362</v>
      </c>
      <c r="N132" s="17">
        <v>-0.12016420230785319</v>
      </c>
      <c r="O132" s="3">
        <v>6.33</v>
      </c>
      <c r="P132" s="3">
        <v>8.206666666666667</v>
      </c>
      <c r="Q132" s="3">
        <v>8.296666666666667</v>
      </c>
      <c r="R132" s="5">
        <v>8.413333333333334</v>
      </c>
      <c r="S132" s="3">
        <v>5906.553026897534</v>
      </c>
      <c r="T132" s="3">
        <v>73.8514</v>
      </c>
      <c r="U132" s="3">
        <v>2.73333333333333</v>
      </c>
      <c r="V132" s="3">
        <v>7993.0</v>
      </c>
      <c r="W132" s="3">
        <v>61.266666666666666</v>
      </c>
      <c r="X132" s="3">
        <v>28.699</v>
      </c>
      <c r="Y132" s="3">
        <v>6.16</v>
      </c>
      <c r="Z132" s="3">
        <v>33.087027421866495</v>
      </c>
      <c r="AA132" s="5">
        <v>8.913333333333334</v>
      </c>
      <c r="AB132" s="3"/>
      <c r="AC132" s="3">
        <v>1947.75</v>
      </c>
      <c r="AD132" s="3">
        <v>149.1559997245772</v>
      </c>
      <c r="AE132" s="3">
        <v>86.75553785164226</v>
      </c>
      <c r="AF132" s="3">
        <v>14.219477126520811</v>
      </c>
      <c r="AG132" s="22">
        <v>153.66141309318732</v>
      </c>
      <c r="AH132" s="3">
        <v>1.458270854</v>
      </c>
      <c r="AI132" s="3">
        <v>1.0036992559175733</v>
      </c>
      <c r="AJ132" s="3">
        <v>2.57333333333333</v>
      </c>
      <c r="AK132" s="3">
        <v>25.03826702504714</v>
      </c>
      <c r="AL132" s="18">
        <v>4.61971954333333</v>
      </c>
      <c r="AN132" s="3">
        <v>0.2249</v>
      </c>
      <c r="AO132" s="3"/>
      <c r="AP132" s="3">
        <v>1928.5833333333246</v>
      </c>
      <c r="AQ132" s="3">
        <v>6.981947595068605</v>
      </c>
      <c r="AR132" s="3">
        <v>2.532297721512628</v>
      </c>
      <c r="AS132" s="3">
        <v>0.38117276151581986</v>
      </c>
      <c r="AT132" s="3">
        <v>119.31302534368477</v>
      </c>
      <c r="AU132" s="3">
        <v>99.6</v>
      </c>
      <c r="AV132" s="3">
        <v>4.81</v>
      </c>
      <c r="AW132" s="3">
        <v>4.42</v>
      </c>
      <c r="AY132" s="3"/>
      <c r="AZ132" s="3">
        <v>1947.75</v>
      </c>
      <c r="BA132" s="17">
        <v>2023.452</v>
      </c>
      <c r="BB132" s="17">
        <v>0.01866584414034602</v>
      </c>
      <c r="BC132" s="17">
        <v>-0.04766858647264416</v>
      </c>
      <c r="BD132" s="17">
        <v>12.324</v>
      </c>
      <c r="BE132" s="3">
        <v>1.0</v>
      </c>
      <c r="BF132" s="3">
        <v>3.1933333333333334</v>
      </c>
      <c r="BG132" s="17">
        <v>46.463</v>
      </c>
      <c r="BH132" s="3"/>
      <c r="IU132" s="3">
        <v>30.087</v>
      </c>
      <c r="IV132" s="3">
        <v>153579.0</v>
      </c>
    </row>
    <row r="133" ht="15.75" customHeight="1">
      <c r="A133" s="3">
        <v>1976.0</v>
      </c>
      <c r="B133" s="3">
        <v>5759.972</v>
      </c>
      <c r="C133" s="96">
        <v>8.3</v>
      </c>
      <c r="D133" s="3">
        <v>0.9477312381587998</v>
      </c>
      <c r="E133" s="3">
        <v>1.468327046024352</v>
      </c>
      <c r="F133" s="86">
        <v>94308.66666666667</v>
      </c>
      <c r="G133" s="52">
        <v>5.41333333333333</v>
      </c>
      <c r="H133" s="3">
        <v>30.59</v>
      </c>
      <c r="I133" s="52">
        <v>60.029</v>
      </c>
      <c r="J133" s="86">
        <v>86497.0</v>
      </c>
      <c r="K133" s="3">
        <v>64.322</v>
      </c>
      <c r="L133" s="3">
        <v>132316.84758939114</v>
      </c>
      <c r="M133" s="3">
        <v>0.5585907948983858</v>
      </c>
      <c r="N133" s="17">
        <v>-0.12177380486046763</v>
      </c>
      <c r="O133" s="3">
        <v>5.626666666666667</v>
      </c>
      <c r="P133" s="3">
        <v>7.843333333333334</v>
      </c>
      <c r="Q133" s="3">
        <v>8.063333333333333</v>
      </c>
      <c r="R133" s="5">
        <v>8.286666666666667</v>
      </c>
      <c r="S133" s="3">
        <v>5952.680375053197</v>
      </c>
      <c r="T133" s="3">
        <v>75.326</v>
      </c>
      <c r="U133" s="3">
        <v>2.86666666666666</v>
      </c>
      <c r="V133" s="3">
        <v>7812.0</v>
      </c>
      <c r="W133" s="3">
        <v>61.13333333333333</v>
      </c>
      <c r="X133" s="3">
        <v>29.180666666666667</v>
      </c>
      <c r="Y133" s="3">
        <v>5.413333333333333</v>
      </c>
      <c r="Z133" s="3">
        <v>33.63303073113935</v>
      </c>
      <c r="AA133" s="5">
        <v>8.81</v>
      </c>
      <c r="AB133" s="3"/>
      <c r="AC133" s="3">
        <v>1948.0</v>
      </c>
      <c r="AD133" s="3">
        <v>151.46677232448062</v>
      </c>
      <c r="AE133" s="3">
        <v>88.16966073357872</v>
      </c>
      <c r="AF133" s="3">
        <v>14.893334418845372</v>
      </c>
      <c r="AG133" s="22">
        <v>156.77202164974315</v>
      </c>
      <c r="AH133" s="3">
        <v>1.49553934466666</v>
      </c>
      <c r="AI133" s="3">
        <v>0.9959273230155697</v>
      </c>
      <c r="AJ133" s="3">
        <v>2.77666666666666</v>
      </c>
      <c r="AK133" s="3">
        <v>23.730008214533765</v>
      </c>
      <c r="AL133" s="18">
        <v>4.32663110333333</v>
      </c>
      <c r="AN133" s="3">
        <v>0.231266666666667</v>
      </c>
      <c r="AO133" s="3"/>
      <c r="AP133" s="3">
        <v>1928.6666666666579</v>
      </c>
      <c r="AQ133" s="3">
        <v>6.940356265678607</v>
      </c>
      <c r="AR133" s="3">
        <v>2.517430012874355</v>
      </c>
      <c r="AS133" s="3">
        <v>0.38484250116897206</v>
      </c>
      <c r="AT133" s="3">
        <v>119.34788697249837</v>
      </c>
      <c r="AU133" s="3">
        <v>100.4</v>
      </c>
      <c r="AV133" s="3">
        <v>5.0</v>
      </c>
      <c r="AW133" s="3">
        <v>4.48</v>
      </c>
      <c r="AY133" s="3"/>
      <c r="AZ133" s="3">
        <v>1948.0</v>
      </c>
      <c r="BA133" s="17">
        <v>2055.103</v>
      </c>
      <c r="BB133" s="17">
        <v>0.007630311251369728</v>
      </c>
      <c r="BC133" s="17">
        <v>0.00360582858720615</v>
      </c>
      <c r="BD133" s="17">
        <v>12.577</v>
      </c>
      <c r="BE133" s="3">
        <v>1.0</v>
      </c>
      <c r="BF133" s="3">
        <v>3.4366666666666665</v>
      </c>
      <c r="BG133" s="17">
        <v>46.914</v>
      </c>
      <c r="BH133" s="3"/>
      <c r="IU133" s="3">
        <v>30.59</v>
      </c>
      <c r="IV133" s="3">
        <v>154336.33333333334</v>
      </c>
    </row>
    <row r="134" ht="15.75" customHeight="1">
      <c r="A134" s="3">
        <v>1976.25</v>
      </c>
      <c r="B134" s="3">
        <v>5889.5</v>
      </c>
      <c r="C134" s="96">
        <v>7.733333333333333</v>
      </c>
      <c r="D134" s="3">
        <v>0.9634008936546454</v>
      </c>
      <c r="E134" s="3">
        <v>1.5014317353499507</v>
      </c>
      <c r="F134" s="86">
        <v>95049.0</v>
      </c>
      <c r="G134" s="52">
        <v>4.82666666666666</v>
      </c>
      <c r="H134" s="3">
        <v>30.925</v>
      </c>
      <c r="I134" s="52">
        <v>60.814</v>
      </c>
      <c r="J134" s="86">
        <v>87685.66666666667</v>
      </c>
      <c r="K134" s="3">
        <v>65.381</v>
      </c>
      <c r="L134" s="3">
        <v>132908.64522741086</v>
      </c>
      <c r="M134" s="3">
        <v>0.5596576318326996</v>
      </c>
      <c r="N134" s="17">
        <v>-0.11795172624072892</v>
      </c>
      <c r="O134" s="3">
        <v>4.916666666666667</v>
      </c>
      <c r="P134" s="3">
        <v>7.466666666666667</v>
      </c>
      <c r="Q134" s="3">
        <v>7.753333333333333</v>
      </c>
      <c r="R134" s="5">
        <v>8.003333333333334</v>
      </c>
      <c r="S134" s="3">
        <v>5998.745672430786</v>
      </c>
      <c r="T134" s="3">
        <v>77.3574</v>
      </c>
      <c r="U134" s="3">
        <v>3.03333333333333</v>
      </c>
      <c r="V134" s="3">
        <v>7363.0</v>
      </c>
      <c r="W134" s="3">
        <v>61.3</v>
      </c>
      <c r="X134" s="3">
        <v>29.502</v>
      </c>
      <c r="Y134" s="3">
        <v>4.826666666666667</v>
      </c>
      <c r="Z134" s="3">
        <v>33.95053791558594</v>
      </c>
      <c r="AA134" s="5">
        <v>8.556666666666667</v>
      </c>
      <c r="AB134" s="3"/>
      <c r="AC134" s="3">
        <v>1948.25</v>
      </c>
      <c r="AD134" s="3">
        <v>153.25784065132578</v>
      </c>
      <c r="AE134" s="3">
        <v>87.64053310658599</v>
      </c>
      <c r="AF134" s="3">
        <v>14.851957216863182</v>
      </c>
      <c r="AG134" s="22">
        <v>159.34181796000874</v>
      </c>
      <c r="AH134" s="3">
        <v>1.48495170566666</v>
      </c>
      <c r="AI134" s="3">
        <v>1.2106509664357914</v>
      </c>
      <c r="AJ134" s="3">
        <v>2.84666666666666</v>
      </c>
      <c r="AK134" s="3">
        <v>26.256865701990165</v>
      </c>
      <c r="AL134" s="18">
        <v>3.73333333333333</v>
      </c>
      <c r="AN134" s="3">
        <v>0.236166666666667</v>
      </c>
      <c r="AO134" s="3"/>
      <c r="AP134" s="3">
        <v>1928.7499999999911</v>
      </c>
      <c r="AQ134" s="3">
        <v>7.066951078578398</v>
      </c>
      <c r="AR134" s="3">
        <v>2.5640673696331664</v>
      </c>
      <c r="AS134" s="3">
        <v>0.3920928613460531</v>
      </c>
      <c r="AT134" s="3">
        <v>119.56803009917702</v>
      </c>
      <c r="AU134" s="3">
        <v>101.0</v>
      </c>
      <c r="AV134" s="3">
        <v>5.0</v>
      </c>
      <c r="AW134" s="3">
        <v>4.46</v>
      </c>
      <c r="AY134" s="3"/>
      <c r="AZ134" s="3">
        <v>1948.25</v>
      </c>
      <c r="BA134" s="3">
        <v>2086.017</v>
      </c>
      <c r="BB134" s="3">
        <v>0.01333907677203081</v>
      </c>
      <c r="BC134" s="3">
        <v>0.08183194965334806</v>
      </c>
      <c r="BD134" s="17">
        <v>12.722</v>
      </c>
      <c r="BE134" s="3">
        <v>1.22</v>
      </c>
      <c r="BF134" s="3">
        <v>3.526666666666667</v>
      </c>
      <c r="BG134" s="93">
        <v>47.212</v>
      </c>
      <c r="BH134" s="13">
        <v>91468.60997886387</v>
      </c>
      <c r="IU134" s="3">
        <v>30.925</v>
      </c>
      <c r="IV134" s="3">
        <v>155075.0</v>
      </c>
    </row>
    <row r="135" ht="15.75" customHeight="1">
      <c r="A135" s="3">
        <v>1976.5</v>
      </c>
      <c r="B135" s="3">
        <v>5932.711</v>
      </c>
      <c r="C135" s="96">
        <v>7.566666666666666</v>
      </c>
      <c r="D135" s="3">
        <v>0.97399458310942</v>
      </c>
      <c r="E135" s="3">
        <v>1.5041355673387486</v>
      </c>
      <c r="F135" s="86">
        <v>95826.0</v>
      </c>
      <c r="G135" s="52">
        <v>5.19666666666666</v>
      </c>
      <c r="H135" s="3">
        <v>31.233</v>
      </c>
      <c r="I135" s="52">
        <v>61.263</v>
      </c>
      <c r="J135" s="86">
        <v>88591.0</v>
      </c>
      <c r="K135" s="3">
        <v>65.407</v>
      </c>
      <c r="L135" s="3">
        <v>133471.4885252067</v>
      </c>
      <c r="M135" s="3">
        <v>0.5679921359567007</v>
      </c>
      <c r="N135" s="17">
        <v>-0.11326655350976222</v>
      </c>
      <c r="O135" s="3">
        <v>5.156666666666666</v>
      </c>
      <c r="P135" s="3">
        <v>7.483333333333333</v>
      </c>
      <c r="Q135" s="3">
        <v>7.773333333333333</v>
      </c>
      <c r="R135" s="5">
        <v>8.006666666666666</v>
      </c>
      <c r="S135" s="3">
        <v>6045.558309443013</v>
      </c>
      <c r="T135" s="3">
        <v>78.0885</v>
      </c>
      <c r="U135" s="3">
        <v>3.06666666666666</v>
      </c>
      <c r="V135" s="3">
        <v>7235.0</v>
      </c>
      <c r="W135" s="3">
        <v>61.53333333333333</v>
      </c>
      <c r="X135" s="3">
        <v>29.748333333333335</v>
      </c>
      <c r="Y135" s="3">
        <v>5.196666666666666</v>
      </c>
      <c r="Z135" s="3">
        <v>34.18460927404198</v>
      </c>
      <c r="AA135" s="5">
        <v>8.533333333333333</v>
      </c>
      <c r="AB135" s="3"/>
      <c r="AC135" s="3">
        <v>1948.5</v>
      </c>
      <c r="AD135" s="3">
        <v>153.80186533024442</v>
      </c>
      <c r="AE135" s="3">
        <v>88.42628721119681</v>
      </c>
      <c r="AF135" s="3">
        <v>15.313958342004478</v>
      </c>
      <c r="AG135" s="22">
        <v>161.55492605636053</v>
      </c>
      <c r="AH135" s="3">
        <v>1.45156534933333</v>
      </c>
      <c r="AI135" s="3">
        <v>1.2610087100265408</v>
      </c>
      <c r="AJ135" s="3">
        <v>2.76666666666666</v>
      </c>
      <c r="AK135" s="3">
        <v>24.411910408988238</v>
      </c>
      <c r="AL135" s="18">
        <v>3.66666666666666</v>
      </c>
      <c r="AN135" s="3">
        <v>0.239933333333333</v>
      </c>
      <c r="AO135" s="3"/>
      <c r="AP135" s="3">
        <v>1928.8333333333244</v>
      </c>
      <c r="AQ135" s="3">
        <v>7.074450541750912</v>
      </c>
      <c r="AR135" s="3">
        <v>2.5163966122024677</v>
      </c>
      <c r="AS135" s="3">
        <v>0.4008075010112931</v>
      </c>
      <c r="AT135" s="3">
        <v>119.07976471343984</v>
      </c>
      <c r="AU135" s="3">
        <v>102.0</v>
      </c>
      <c r="AV135" s="3">
        <v>5.0</v>
      </c>
      <c r="AW135" s="3">
        <v>4.470000000000001</v>
      </c>
      <c r="AY135" s="3"/>
      <c r="AZ135" s="3">
        <v>1948.5</v>
      </c>
      <c r="BA135" s="3">
        <v>2120.45</v>
      </c>
      <c r="BB135" s="3">
        <v>0.02531498991088723</v>
      </c>
      <c r="BC135" s="3">
        <v>0.017998175598327615</v>
      </c>
      <c r="BD135" s="17">
        <v>12.872</v>
      </c>
      <c r="BE135" s="3">
        <v>1.25</v>
      </c>
      <c r="BF135" s="3">
        <v>3.3966666666666665</v>
      </c>
      <c r="BG135" s="3">
        <v>47.192</v>
      </c>
      <c r="BH135" s="3">
        <v>91601.03230140929</v>
      </c>
      <c r="IU135" s="3">
        <v>31.233</v>
      </c>
      <c r="IV135" s="3">
        <v>155773.66666666666</v>
      </c>
    </row>
    <row r="136" ht="15.75" customHeight="1">
      <c r="A136" s="3">
        <v>1976.75</v>
      </c>
      <c r="B136" s="3">
        <v>5965.265</v>
      </c>
      <c r="C136" s="96">
        <v>7.733333333333333</v>
      </c>
      <c r="D136" s="3">
        <v>0.9841501237795083</v>
      </c>
      <c r="E136" s="3">
        <v>1.518323739786461</v>
      </c>
      <c r="F136" s="86">
        <v>96625.66666666667</v>
      </c>
      <c r="G136" s="52">
        <v>5.28333333333333</v>
      </c>
      <c r="H136" s="3">
        <v>31.632</v>
      </c>
      <c r="I136" s="52">
        <v>61.621</v>
      </c>
      <c r="J136" s="86">
        <v>89163.0</v>
      </c>
      <c r="K136" s="3">
        <v>65.668</v>
      </c>
      <c r="L136" s="3">
        <v>134087.81517632867</v>
      </c>
      <c r="M136" s="3">
        <v>0.5672137511377926</v>
      </c>
      <c r="N136" s="17">
        <v>-0.11660416623425374</v>
      </c>
      <c r="O136" s="3">
        <v>5.15</v>
      </c>
      <c r="P136" s="3">
        <v>7.31</v>
      </c>
      <c r="Q136" s="3">
        <v>7.73</v>
      </c>
      <c r="R136" s="5">
        <v>7.8966666666666665</v>
      </c>
      <c r="S136" s="3">
        <v>6093.807141317821</v>
      </c>
      <c r="T136" s="3">
        <v>78.6823</v>
      </c>
      <c r="U136" s="3">
        <v>3.1</v>
      </c>
      <c r="V136" s="3">
        <v>7463.0</v>
      </c>
      <c r="W136" s="3">
        <v>61.733333333333334</v>
      </c>
      <c r="X136" s="3">
        <v>30.200333333333333</v>
      </c>
      <c r="Y136" s="3">
        <v>5.283333333333333</v>
      </c>
      <c r="Z136" s="3">
        <v>34.70839168539073</v>
      </c>
      <c r="AA136" s="5">
        <v>8.463333333333333</v>
      </c>
      <c r="AB136" s="3"/>
      <c r="AC136" s="3">
        <v>1948.75</v>
      </c>
      <c r="AD136" s="3">
        <v>157.27616022048807</v>
      </c>
      <c r="AE136" s="3">
        <v>88.62890324952781</v>
      </c>
      <c r="AF136" s="3">
        <v>14.536351257552964</v>
      </c>
      <c r="AG136" s="22">
        <v>164.48191599277482</v>
      </c>
      <c r="AH136" s="3">
        <v>1.45982370833333</v>
      </c>
      <c r="AI136" s="3">
        <v>1.3882913731523712</v>
      </c>
      <c r="AJ136" s="3">
        <v>2.83</v>
      </c>
      <c r="AK136" s="3">
        <v>28.958951848060373</v>
      </c>
      <c r="AL136" s="18">
        <v>3.76666666666666</v>
      </c>
      <c r="AN136" s="3">
        <v>0.243966666666667</v>
      </c>
      <c r="AO136" s="3"/>
      <c r="AP136" s="3">
        <v>1928.9166666666576</v>
      </c>
      <c r="AQ136" s="3">
        <v>7.169351705916835</v>
      </c>
      <c r="AR136" s="3">
        <v>2.556426591541739</v>
      </c>
      <c r="AS136" s="3">
        <v>0.4076874363270388</v>
      </c>
      <c r="AT136" s="3">
        <v>118.92298127017416</v>
      </c>
      <c r="AU136" s="3">
        <v>102.5</v>
      </c>
      <c r="AV136" s="3">
        <v>5.0</v>
      </c>
      <c r="AW136" s="3">
        <v>4.38</v>
      </c>
      <c r="AY136" s="3"/>
      <c r="AZ136" s="3">
        <v>1948.75</v>
      </c>
      <c r="BA136" s="3">
        <v>2132.598</v>
      </c>
      <c r="BB136" s="3">
        <v>0.023100672934335813</v>
      </c>
      <c r="BC136" s="3">
        <v>0.004005562616892</v>
      </c>
      <c r="BD136" s="17">
        <v>13.097</v>
      </c>
      <c r="BE136" s="3">
        <v>1.3833333333333333</v>
      </c>
      <c r="BF136" s="3">
        <v>3.42</v>
      </c>
      <c r="BG136" s="3">
        <v>47.525</v>
      </c>
      <c r="BH136" s="3">
        <v>91825.31610752594</v>
      </c>
      <c r="IU136" s="3">
        <v>31.632</v>
      </c>
      <c r="IV136" s="3">
        <v>156526.66666666666</v>
      </c>
    </row>
    <row r="137" ht="15.75" customHeight="1">
      <c r="A137" s="3">
        <v>1977.0</v>
      </c>
      <c r="B137" s="3">
        <v>6008.504</v>
      </c>
      <c r="C137" s="96">
        <v>7.766666666666667</v>
      </c>
      <c r="D137" s="3">
        <v>0.9964657961108423</v>
      </c>
      <c r="E137" s="3">
        <v>1.5388921672404055</v>
      </c>
      <c r="F137" s="86">
        <v>97102.0</v>
      </c>
      <c r="G137" s="52">
        <v>4.87333333333333</v>
      </c>
      <c r="H137" s="3">
        <v>32.169</v>
      </c>
      <c r="I137" s="52">
        <v>62.088</v>
      </c>
      <c r="J137" s="86">
        <v>89570.33333333333</v>
      </c>
      <c r="K137" s="3">
        <v>66.023</v>
      </c>
      <c r="L137" s="3">
        <v>134654.21910510727</v>
      </c>
      <c r="M137" s="3">
        <v>0.5771094590185138</v>
      </c>
      <c r="N137" s="17">
        <v>-0.11606616855470275</v>
      </c>
      <c r="O137" s="3">
        <v>4.673333333333333</v>
      </c>
      <c r="P137" s="3">
        <v>6.456666666666667</v>
      </c>
      <c r="Q137" s="3">
        <v>7.19</v>
      </c>
      <c r="R137" s="5">
        <v>7.546666666666667</v>
      </c>
      <c r="S137" s="3">
        <v>6142.83479706213</v>
      </c>
      <c r="T137" s="3">
        <v>79.2971</v>
      </c>
      <c r="U137" s="3">
        <v>3.2</v>
      </c>
      <c r="V137" s="3">
        <v>7532.0</v>
      </c>
      <c r="W137" s="3">
        <v>61.766666666666666</v>
      </c>
      <c r="X137" s="3">
        <v>30.678</v>
      </c>
      <c r="Y137" s="3">
        <v>4.873333333333333</v>
      </c>
      <c r="Z137" s="3">
        <v>35.239376229689206</v>
      </c>
      <c r="AA137" s="5">
        <v>8.183333333333334</v>
      </c>
      <c r="AB137" s="3"/>
      <c r="AC137" s="3">
        <v>1949.0</v>
      </c>
      <c r="AD137" s="3">
        <v>158.28735562095892</v>
      </c>
      <c r="AE137" s="3">
        <v>89.3838108585024</v>
      </c>
      <c r="AF137" s="3">
        <v>14.535828421674578</v>
      </c>
      <c r="AG137" s="22">
        <v>164.50728663372024</v>
      </c>
      <c r="AH137" s="3">
        <v>1.468929078</v>
      </c>
      <c r="AI137" s="3">
        <v>1.4919421099038308</v>
      </c>
      <c r="AJ137" s="3">
        <v>2.82333333333333</v>
      </c>
      <c r="AK137" s="3">
        <v>31.13539260833671</v>
      </c>
      <c r="AL137" s="18">
        <v>3.83333333333333</v>
      </c>
      <c r="AN137" s="3">
        <v>0.241733333333333</v>
      </c>
      <c r="AO137" s="3"/>
      <c r="AP137" s="3">
        <v>1928.999999999991</v>
      </c>
      <c r="AQ137" s="3">
        <v>7.3489691116483975</v>
      </c>
      <c r="AR137" s="3">
        <v>2.689887733486447</v>
      </c>
      <c r="AS137" s="3">
        <v>0.41051304125020244</v>
      </c>
      <c r="AT137" s="3">
        <v>118.97410208438494</v>
      </c>
      <c r="AU137" s="3">
        <v>104.4</v>
      </c>
      <c r="AV137" s="3">
        <v>5.0</v>
      </c>
      <c r="AW137" s="3">
        <v>4.45</v>
      </c>
      <c r="AY137" s="3"/>
      <c r="AZ137" s="3">
        <v>1949.0</v>
      </c>
      <c r="BA137" s="3">
        <v>2134.981</v>
      </c>
      <c r="BB137" s="3">
        <v>0.034854553372608545</v>
      </c>
      <c r="BC137" s="3">
        <v>0.03717277658184459</v>
      </c>
      <c r="BD137" s="17">
        <v>13.092</v>
      </c>
      <c r="BE137" s="3">
        <v>1.5</v>
      </c>
      <c r="BF137" s="3">
        <v>3.52</v>
      </c>
      <c r="BG137" s="3">
        <v>47.084</v>
      </c>
      <c r="BH137" s="3">
        <v>91916.7991617246</v>
      </c>
      <c r="IU137" s="3">
        <v>32.169</v>
      </c>
      <c r="IV137" s="3">
        <v>157222.0</v>
      </c>
    </row>
    <row r="138" ht="15.75" customHeight="1">
      <c r="A138" s="3">
        <v>1977.25</v>
      </c>
      <c r="B138" s="3">
        <v>6079.494</v>
      </c>
      <c r="C138" s="96">
        <v>7.5</v>
      </c>
      <c r="D138" s="3">
        <v>1.0025183110503124</v>
      </c>
      <c r="E138" s="3">
        <v>1.5790280098293912</v>
      </c>
      <c r="F138" s="86">
        <v>97702.66666666667</v>
      </c>
      <c r="G138" s="52">
        <v>4.66</v>
      </c>
      <c r="H138" s="3">
        <v>32.689</v>
      </c>
      <c r="I138" s="52">
        <v>62.829</v>
      </c>
      <c r="J138" s="86">
        <v>90359.33333333333</v>
      </c>
      <c r="K138" s="3">
        <v>66.721</v>
      </c>
      <c r="L138" s="3">
        <v>135188.6712135133</v>
      </c>
      <c r="M138" s="3">
        <v>0.5838122931653158</v>
      </c>
      <c r="N138" s="17">
        <v>-0.12052425316082782</v>
      </c>
      <c r="O138" s="3">
        <v>4.63</v>
      </c>
      <c r="P138" s="3">
        <v>6.78</v>
      </c>
      <c r="Q138" s="3">
        <v>7.3533333333333335</v>
      </c>
      <c r="R138" s="5">
        <v>7.616666666666667</v>
      </c>
      <c r="S138" s="3">
        <v>6193.407408526902</v>
      </c>
      <c r="T138" s="3">
        <v>80.7015</v>
      </c>
      <c r="U138" s="3">
        <v>3.43333333333333</v>
      </c>
      <c r="V138" s="3">
        <v>7343.0</v>
      </c>
      <c r="W138" s="3">
        <v>61.833333333333336</v>
      </c>
      <c r="X138" s="3">
        <v>31.231333333333332</v>
      </c>
      <c r="Y138" s="3">
        <v>4.66</v>
      </c>
      <c r="Z138" s="3">
        <v>35.917717191203536</v>
      </c>
      <c r="AA138" s="5">
        <v>8.033333333333333</v>
      </c>
      <c r="AB138" s="3"/>
      <c r="AC138" s="3">
        <v>1949.25</v>
      </c>
      <c r="AD138" s="3">
        <v>154.96193825403233</v>
      </c>
      <c r="AE138" s="3">
        <v>88.92243673221206</v>
      </c>
      <c r="AF138" s="3">
        <v>13.924233495076765</v>
      </c>
      <c r="AG138" s="22">
        <v>163.3208715557466</v>
      </c>
      <c r="AH138" s="3">
        <v>1.385145559</v>
      </c>
      <c r="AI138" s="3">
        <v>1.490259689075229</v>
      </c>
      <c r="AJ138" s="3">
        <v>2.70666666666666</v>
      </c>
      <c r="AK138" s="3">
        <v>30.632877256144276</v>
      </c>
      <c r="AL138" s="18">
        <v>4.66666666666666</v>
      </c>
      <c r="AN138" s="3">
        <v>0.239433333333333</v>
      </c>
      <c r="AO138" s="3"/>
      <c r="AP138" s="3">
        <v>1929.0833333333242</v>
      </c>
      <c r="AQ138" s="3">
        <v>7.254515025510548</v>
      </c>
      <c r="AR138" s="3">
        <v>2.545187908219111</v>
      </c>
      <c r="AS138" s="3">
        <v>0.413877926501505</v>
      </c>
      <c r="AT138" s="3">
        <v>119.00817389617755</v>
      </c>
      <c r="AU138" s="3">
        <v>105.4</v>
      </c>
      <c r="AV138" s="3">
        <v>5.0</v>
      </c>
      <c r="AW138" s="3">
        <v>4.52</v>
      </c>
      <c r="AY138" s="3"/>
      <c r="AZ138" s="3">
        <v>1949.25</v>
      </c>
      <c r="BA138" s="3">
        <v>2105.562</v>
      </c>
      <c r="BB138" s="3">
        <v>0.03954372627524106</v>
      </c>
      <c r="BC138" s="3">
        <v>-0.02526228992798707</v>
      </c>
      <c r="BD138" s="17">
        <v>13.05</v>
      </c>
      <c r="BE138" s="3">
        <v>1.5</v>
      </c>
      <c r="BF138" s="3">
        <v>3.46</v>
      </c>
      <c r="BG138" s="3">
        <v>46.287</v>
      </c>
      <c r="BH138" s="3">
        <v>91959.35599097775</v>
      </c>
      <c r="IU138" s="3">
        <v>32.689</v>
      </c>
      <c r="IV138" s="3">
        <v>157910.66666666666</v>
      </c>
    </row>
    <row r="139" ht="15.75" customHeight="1">
      <c r="A139" s="3">
        <v>1977.5</v>
      </c>
      <c r="B139" s="3">
        <v>6197.686</v>
      </c>
      <c r="C139" s="96">
        <v>7.133333333333333</v>
      </c>
      <c r="D139" s="3">
        <v>1.0046000059028328</v>
      </c>
      <c r="E139" s="3">
        <v>1.608686014611655</v>
      </c>
      <c r="F139" s="86">
        <v>98696.0</v>
      </c>
      <c r="G139" s="52">
        <v>5.15666666666666</v>
      </c>
      <c r="H139" s="3">
        <v>33.205</v>
      </c>
      <c r="I139" s="52">
        <v>63.917</v>
      </c>
      <c r="J139" s="86">
        <v>91661.33333333333</v>
      </c>
      <c r="K139" s="3">
        <v>67.996</v>
      </c>
      <c r="L139" s="3">
        <v>135789.02195444898</v>
      </c>
      <c r="M139" s="3">
        <v>0.5771473187630535</v>
      </c>
      <c r="N139" s="17">
        <v>-0.12840723912665808</v>
      </c>
      <c r="O139" s="3">
        <v>4.84</v>
      </c>
      <c r="P139" s="3">
        <v>6.83</v>
      </c>
      <c r="Q139" s="3">
        <v>7.37</v>
      </c>
      <c r="R139" s="5">
        <v>7.683333333333334</v>
      </c>
      <c r="S139" s="3">
        <v>6245.184962159844</v>
      </c>
      <c r="T139" s="3">
        <v>82.8484</v>
      </c>
      <c r="U139" s="3">
        <v>3.6</v>
      </c>
      <c r="V139" s="3">
        <v>7035.0</v>
      </c>
      <c r="W139" s="3">
        <v>62.233333333333334</v>
      </c>
      <c r="X139" s="3">
        <v>31.765666666666668</v>
      </c>
      <c r="Y139" s="3">
        <v>5.156666666666666</v>
      </c>
      <c r="Z139" s="3">
        <v>36.604475501643165</v>
      </c>
      <c r="AA139" s="5">
        <v>8.013333333333334</v>
      </c>
      <c r="AB139" s="3"/>
      <c r="AC139" s="3">
        <v>1949.5</v>
      </c>
      <c r="AD139" s="3">
        <v>151.5963716651793</v>
      </c>
      <c r="AE139" s="3">
        <v>89.2305219689527</v>
      </c>
      <c r="AF139" s="3">
        <v>13.202132727558013</v>
      </c>
      <c r="AG139" s="22">
        <v>162.8998369399104</v>
      </c>
      <c r="AH139" s="3">
        <v>1.29860925333333</v>
      </c>
      <c r="AI139" s="3">
        <v>1.5137643168610027</v>
      </c>
      <c r="AJ139" s="3">
        <v>2.70666666666666</v>
      </c>
      <c r="AK139" s="3">
        <v>28.430896361455382</v>
      </c>
      <c r="AL139" s="18">
        <v>5.86666666666666</v>
      </c>
      <c r="AN139" s="3">
        <v>0.239166666666667</v>
      </c>
      <c r="AO139" s="3"/>
      <c r="AP139" s="3">
        <v>1929.1666666666574</v>
      </c>
      <c r="AQ139" s="3">
        <v>7.241169298777867</v>
      </c>
      <c r="AR139" s="3">
        <v>2.51764492570751</v>
      </c>
      <c r="AS139" s="3">
        <v>0.41915884756531396</v>
      </c>
      <c r="AT139" s="3">
        <v>118.95227605662421</v>
      </c>
      <c r="AU139" s="3">
        <v>105.8</v>
      </c>
      <c r="AV139" s="3">
        <v>5.0</v>
      </c>
      <c r="AW139" s="3">
        <v>4.62</v>
      </c>
      <c r="AY139" s="3"/>
      <c r="AZ139" s="3">
        <v>1949.5</v>
      </c>
      <c r="BA139" s="3">
        <v>2098.38</v>
      </c>
      <c r="BB139" s="3">
        <v>0.04271454432034793</v>
      </c>
      <c r="BC139" s="3">
        <v>-0.07423053104652133</v>
      </c>
      <c r="BD139" s="17">
        <v>12.969</v>
      </c>
      <c r="BE139" s="3">
        <v>1.5</v>
      </c>
      <c r="BF139" s="3">
        <v>3.4566666666666666</v>
      </c>
      <c r="BG139" s="3">
        <v>45.516</v>
      </c>
      <c r="BH139" s="3">
        <v>92152.6864711084</v>
      </c>
      <c r="IU139" s="3">
        <v>33.205</v>
      </c>
      <c r="IV139" s="3">
        <v>158652.33333333334</v>
      </c>
    </row>
    <row r="140" ht="15.75" customHeight="1">
      <c r="A140" s="3">
        <v>1977.75</v>
      </c>
      <c r="B140" s="3">
        <v>6309.514</v>
      </c>
      <c r="C140" s="96">
        <v>6.9</v>
      </c>
      <c r="D140" s="3">
        <v>1.012712053165164</v>
      </c>
      <c r="E140" s="3">
        <v>1.6220163572151287</v>
      </c>
      <c r="F140" s="86">
        <v>99244.0</v>
      </c>
      <c r="G140" s="52">
        <v>5.82</v>
      </c>
      <c r="H140" s="3">
        <v>33.662</v>
      </c>
      <c r="I140" s="52">
        <v>64.743</v>
      </c>
      <c r="J140" s="86">
        <v>92409.0</v>
      </c>
      <c r="K140" s="3">
        <v>68.724</v>
      </c>
      <c r="L140" s="3">
        <v>136419.3155450514</v>
      </c>
      <c r="M140" s="3">
        <v>0.5949253957280293</v>
      </c>
      <c r="N140" s="17">
        <v>-0.12973425186487886</v>
      </c>
      <c r="O140" s="3">
        <v>5.496666666666667</v>
      </c>
      <c r="P140" s="3">
        <v>6.97</v>
      </c>
      <c r="Q140" s="3">
        <v>7.3566666666666665</v>
      </c>
      <c r="R140" s="5">
        <v>7.6033333333333335</v>
      </c>
      <c r="S140" s="3">
        <v>6297.735475504752</v>
      </c>
      <c r="T140" s="3">
        <v>83.1455</v>
      </c>
      <c r="U140" s="3">
        <v>3.79999999999999</v>
      </c>
      <c r="V140" s="3">
        <v>6835.0</v>
      </c>
      <c r="W140" s="3">
        <v>62.233333333333334</v>
      </c>
      <c r="X140" s="3">
        <v>32.24333333333333</v>
      </c>
      <c r="Y140" s="3">
        <v>5.82</v>
      </c>
      <c r="Z140" s="3">
        <v>37.161197776162396</v>
      </c>
      <c r="AA140" s="5">
        <v>7.946666666666666</v>
      </c>
      <c r="AB140" s="3"/>
      <c r="AC140" s="3">
        <v>1949.75</v>
      </c>
      <c r="AD140" s="3">
        <v>159.64681197275206</v>
      </c>
      <c r="AE140" s="3">
        <v>91.34419698035248</v>
      </c>
      <c r="AF140" s="3">
        <v>13.0185309139786</v>
      </c>
      <c r="AG140" s="22">
        <v>161.68362282991166</v>
      </c>
      <c r="AH140" s="3">
        <v>1.26931678466666</v>
      </c>
      <c r="AI140" s="3">
        <v>1.5063552535108398</v>
      </c>
      <c r="AJ140" s="3">
        <v>2.63</v>
      </c>
      <c r="AK140" s="3">
        <v>33.336675135604835</v>
      </c>
      <c r="AL140" s="18">
        <v>6.7</v>
      </c>
      <c r="AN140" s="3">
        <v>0.237166666666667</v>
      </c>
      <c r="AO140" s="3"/>
      <c r="AP140" s="3">
        <v>1929.2499999999907</v>
      </c>
      <c r="AQ140" s="3">
        <v>7.433692431671081</v>
      </c>
      <c r="AR140" s="3">
        <v>2.664746133510332</v>
      </c>
      <c r="AS140" s="3">
        <v>0.4129527233647058</v>
      </c>
      <c r="AT140" s="3">
        <v>119.28543177777566</v>
      </c>
      <c r="AU140" s="3">
        <v>106.8</v>
      </c>
      <c r="AV140" s="3">
        <v>5.0</v>
      </c>
      <c r="AW140" s="3">
        <v>4.74</v>
      </c>
      <c r="AY140" s="3"/>
      <c r="AZ140" s="3">
        <v>1949.75</v>
      </c>
      <c r="BA140" s="3">
        <v>2120.044</v>
      </c>
      <c r="BB140" s="3">
        <v>0.03630381627025927</v>
      </c>
      <c r="BC140" s="3">
        <v>-0.12058350244343718</v>
      </c>
      <c r="BD140" s="17">
        <v>12.876</v>
      </c>
      <c r="BE140" s="3">
        <v>1.5</v>
      </c>
      <c r="BF140" s="3">
        <v>3.41</v>
      </c>
      <c r="BG140" s="3">
        <v>45.035</v>
      </c>
      <c r="BH140" s="3">
        <v>92312.88890447903</v>
      </c>
      <c r="IU140" s="3">
        <v>33.662</v>
      </c>
      <c r="IV140" s="3">
        <v>159429.66666666666</v>
      </c>
    </row>
    <row r="141" ht="15.75" customHeight="1">
      <c r="A141" s="3">
        <v>1978.0</v>
      </c>
      <c r="B141" s="3">
        <v>6309.652</v>
      </c>
      <c r="C141" s="96">
        <v>6.666666666666667</v>
      </c>
      <c r="D141" s="3">
        <v>1.0274745762120554</v>
      </c>
      <c r="E141" s="3">
        <v>1.6432941391107039</v>
      </c>
      <c r="F141" s="86">
        <v>100294.0</v>
      </c>
      <c r="G141" s="52">
        <v>6.51333333333333</v>
      </c>
      <c r="H141" s="3">
        <v>34.225</v>
      </c>
      <c r="I141" s="52">
        <v>65.477</v>
      </c>
      <c r="J141" s="86">
        <v>93639.33333333333</v>
      </c>
      <c r="K141" s="3">
        <v>69.399</v>
      </c>
      <c r="L141" s="3">
        <v>136975.72055104212</v>
      </c>
      <c r="M141" s="3">
        <v>0.5823200433164477</v>
      </c>
      <c r="N141" s="17">
        <v>-0.127638825564672</v>
      </c>
      <c r="O141" s="3">
        <v>6.11</v>
      </c>
      <c r="P141" s="3">
        <v>7.38</v>
      </c>
      <c r="Q141" s="3">
        <v>7.596666666666667</v>
      </c>
      <c r="R141" s="5">
        <v>7.78</v>
      </c>
      <c r="S141" s="3">
        <v>6351.714409904279</v>
      </c>
      <c r="T141" s="3">
        <v>83.2184</v>
      </c>
      <c r="U141" s="3">
        <v>4.1</v>
      </c>
      <c r="V141" s="3">
        <v>6655.0</v>
      </c>
      <c r="W141" s="3">
        <v>62.63333333333333</v>
      </c>
      <c r="X141" s="3">
        <v>32.702</v>
      </c>
      <c r="Y141" s="3">
        <v>6.513333333333334</v>
      </c>
      <c r="Z141" s="3">
        <v>37.68299478192045</v>
      </c>
      <c r="AA141" s="5">
        <v>8.103333333333333</v>
      </c>
      <c r="AB141" s="3"/>
      <c r="AC141" s="3">
        <v>1950.0</v>
      </c>
      <c r="AD141" s="3">
        <v>161.1113017913283</v>
      </c>
      <c r="AE141" s="3">
        <v>91.54531573616553</v>
      </c>
      <c r="AF141" s="3">
        <v>13.422721911005697</v>
      </c>
      <c r="AG141" s="22">
        <v>160.791493329792</v>
      </c>
      <c r="AH141" s="3">
        <v>1.231907126</v>
      </c>
      <c r="AI141" s="3">
        <v>1.4883092719832847</v>
      </c>
      <c r="AJ141" s="3">
        <v>2.59666666666666</v>
      </c>
      <c r="AK141" s="3">
        <v>31.537139899277665</v>
      </c>
      <c r="AL141" s="18">
        <v>6.96666666666666</v>
      </c>
      <c r="AN141" s="3">
        <v>0.2366</v>
      </c>
      <c r="AO141" s="3"/>
      <c r="AP141" s="3">
        <v>1929.333333333324</v>
      </c>
      <c r="AQ141" s="3">
        <v>7.310351326221063</v>
      </c>
      <c r="AR141" s="3">
        <v>2.543665049989687</v>
      </c>
      <c r="AS141" s="3">
        <v>0.42181617805717353</v>
      </c>
      <c r="AT141" s="3">
        <v>119.05614457576098</v>
      </c>
      <c r="AU141" s="3">
        <v>107.4</v>
      </c>
      <c r="AV141" s="3">
        <v>5.0</v>
      </c>
      <c r="AW141" s="3">
        <v>4.640000000000001</v>
      </c>
      <c r="AY141" s="3"/>
      <c r="AZ141" s="3">
        <v>1950.0</v>
      </c>
      <c r="BA141" s="3">
        <v>2102.251</v>
      </c>
      <c r="BB141" s="3">
        <v>0.048296508525204764</v>
      </c>
      <c r="BC141" s="3">
        <v>-0.12813056391450306</v>
      </c>
      <c r="BD141" s="17">
        <v>12.873</v>
      </c>
      <c r="BE141" s="3">
        <v>1.5</v>
      </c>
      <c r="BF141" s="3">
        <v>3.34</v>
      </c>
      <c r="BG141" s="3">
        <v>44.851</v>
      </c>
      <c r="BH141" s="3">
        <v>92497.05520312913</v>
      </c>
      <c r="IU141" s="3">
        <v>34.225</v>
      </c>
      <c r="IV141" s="3">
        <v>160140.33333333334</v>
      </c>
    </row>
    <row r="142" ht="15.75" customHeight="1">
      <c r="A142" s="3">
        <v>1978.25</v>
      </c>
      <c r="B142" s="3">
        <v>6329.791</v>
      </c>
      <c r="C142" s="96">
        <v>6.333333333333333</v>
      </c>
      <c r="D142" s="3">
        <v>1.0380813078032312</v>
      </c>
      <c r="E142" s="3">
        <v>1.6364907536395426</v>
      </c>
      <c r="F142" s="86">
        <v>100934.0</v>
      </c>
      <c r="G142" s="52">
        <v>6.75666666666666</v>
      </c>
      <c r="H142" s="3">
        <v>34.786</v>
      </c>
      <c r="I142" s="52">
        <v>66.266</v>
      </c>
      <c r="J142" s="86">
        <v>94552.66666666667</v>
      </c>
      <c r="K142" s="3">
        <v>69.722</v>
      </c>
      <c r="L142" s="3">
        <v>137535.11904320403</v>
      </c>
      <c r="M142" s="3">
        <v>0.5914260124001273</v>
      </c>
      <c r="N142" s="17">
        <v>-0.12917398939257596</v>
      </c>
      <c r="O142" s="3">
        <v>6.3933333333333335</v>
      </c>
      <c r="P142" s="3">
        <v>7.82</v>
      </c>
      <c r="Q142" s="3">
        <v>8.01</v>
      </c>
      <c r="R142" s="5">
        <v>8.19</v>
      </c>
      <c r="S142" s="3">
        <v>6406.995154904423</v>
      </c>
      <c r="T142" s="3">
        <v>82.6022</v>
      </c>
      <c r="U142" s="3">
        <v>4.3</v>
      </c>
      <c r="V142" s="3">
        <v>6381.0</v>
      </c>
      <c r="W142" s="3">
        <v>62.766666666666666</v>
      </c>
      <c r="X142" s="3">
        <v>33.23833333333334</v>
      </c>
      <c r="Y142" s="3">
        <v>6.756666666666667</v>
      </c>
      <c r="Z142" s="3">
        <v>38.298936809824276</v>
      </c>
      <c r="AA142" s="5">
        <v>8.45</v>
      </c>
      <c r="AB142" s="3"/>
      <c r="AC142" s="3">
        <v>1950.25</v>
      </c>
      <c r="AD142" s="3">
        <v>163.49772365435706</v>
      </c>
      <c r="AE142" s="3">
        <v>92.00607890633478</v>
      </c>
      <c r="AF142" s="3">
        <v>14.350942239796236</v>
      </c>
      <c r="AG142" s="22">
        <v>160.22382375896072</v>
      </c>
      <c r="AH142" s="3">
        <v>1.28293954733333</v>
      </c>
      <c r="AI142" s="3">
        <v>1.49032814495808</v>
      </c>
      <c r="AJ142" s="3">
        <v>2.57666666666666</v>
      </c>
      <c r="AK142" s="3">
        <v>30.384424491241525</v>
      </c>
      <c r="AL142" s="18">
        <v>6.39999999999999</v>
      </c>
      <c r="AN142" s="3">
        <v>0.235866666666667</v>
      </c>
      <c r="AO142" s="3"/>
      <c r="AP142" s="3">
        <v>1929.4166666666572</v>
      </c>
      <c r="AQ142" s="3">
        <v>7.317607406505398</v>
      </c>
      <c r="AR142" s="3">
        <v>2.55564010551955</v>
      </c>
      <c r="AS142" s="3">
        <v>0.4224281969358303</v>
      </c>
      <c r="AT142" s="3">
        <v>118.90540890953058</v>
      </c>
      <c r="AU142" s="3">
        <v>108.2</v>
      </c>
      <c r="AV142" s="3">
        <v>5.0</v>
      </c>
      <c r="AW142" s="3">
        <v>4.640000000000001</v>
      </c>
      <c r="AY142" s="3"/>
      <c r="AZ142" s="3">
        <v>1950.25</v>
      </c>
      <c r="BA142" s="3">
        <v>2184.872</v>
      </c>
      <c r="BB142" s="3">
        <v>0.06056952169398635</v>
      </c>
      <c r="BC142" s="3">
        <v>-0.10853117986493965</v>
      </c>
      <c r="BD142" s="17">
        <v>12.837</v>
      </c>
      <c r="BE142" s="3">
        <v>1.5</v>
      </c>
      <c r="BF142" s="3">
        <v>3.24</v>
      </c>
      <c r="BG142" s="3">
        <v>45.201</v>
      </c>
      <c r="BH142" s="3">
        <v>92697.19841045985</v>
      </c>
      <c r="IU142" s="3">
        <v>34.786</v>
      </c>
      <c r="IV142" s="3">
        <v>160828.66666666666</v>
      </c>
    </row>
    <row r="143" ht="15.75" customHeight="1">
      <c r="A143" s="3">
        <v>1978.5</v>
      </c>
      <c r="B143" s="3">
        <v>6574.39</v>
      </c>
      <c r="C143" s="96">
        <v>6.0</v>
      </c>
      <c r="D143" s="3">
        <v>1.0496856054736912</v>
      </c>
      <c r="E143" s="3">
        <v>1.7119281494753327</v>
      </c>
      <c r="F143" s="86">
        <v>101947.0</v>
      </c>
      <c r="G143" s="52">
        <v>7.28333333333333</v>
      </c>
      <c r="H143" s="3">
        <v>35.48</v>
      </c>
      <c r="I143" s="52">
        <v>67.576</v>
      </c>
      <c r="J143" s="86">
        <v>95835.33333333333</v>
      </c>
      <c r="K143" s="3">
        <v>71.755</v>
      </c>
      <c r="L143" s="3">
        <v>138079.54211655507</v>
      </c>
      <c r="M143" s="3">
        <v>0.5910068245866339</v>
      </c>
      <c r="N143" s="17">
        <v>-0.1348326497038742</v>
      </c>
      <c r="O143" s="3">
        <v>6.476666666666667</v>
      </c>
      <c r="P143" s="3">
        <v>8.173333333333334</v>
      </c>
      <c r="Q143" s="3">
        <v>8.32</v>
      </c>
      <c r="R143" s="5">
        <v>8.43</v>
      </c>
      <c r="S143" s="3">
        <v>6463.3544265837145</v>
      </c>
      <c r="T143" s="3">
        <v>84.6435</v>
      </c>
      <c r="U143" s="3">
        <v>4.56666666666666</v>
      </c>
      <c r="V143" s="3">
        <v>6112.0</v>
      </c>
      <c r="W143" s="3">
        <v>63.13333333333333</v>
      </c>
      <c r="X143" s="3">
        <v>33.92066666666667</v>
      </c>
      <c r="Y143" s="3">
        <v>7.283333333333333</v>
      </c>
      <c r="Z143" s="3">
        <v>39.13321353501315</v>
      </c>
      <c r="AA143" s="5">
        <v>8.67</v>
      </c>
      <c r="AB143" s="3"/>
      <c r="AC143" s="3">
        <v>1950.5</v>
      </c>
      <c r="AD143" s="3">
        <v>166.24138455002034</v>
      </c>
      <c r="AE143" s="3">
        <v>92.26066862918725</v>
      </c>
      <c r="AF143" s="3">
        <v>14.169758150290876</v>
      </c>
      <c r="AG143" s="22">
        <v>161.40720559628843</v>
      </c>
      <c r="AH143" s="3">
        <v>1.37356973966666</v>
      </c>
      <c r="AI143" s="3">
        <v>1.5148836128168817</v>
      </c>
      <c r="AJ143" s="3">
        <v>2.61</v>
      </c>
      <c r="AK143" s="3">
        <v>29.84682312292288</v>
      </c>
      <c r="AL143" s="18">
        <v>5.56666666666666</v>
      </c>
      <c r="AN143" s="3">
        <v>0.237666666666667</v>
      </c>
      <c r="AO143" s="3"/>
      <c r="AP143" s="3">
        <v>1929.4999999999905</v>
      </c>
      <c r="AQ143" s="3">
        <v>7.4299234625900965</v>
      </c>
      <c r="AR143" s="3">
        <v>2.59931658035076</v>
      </c>
      <c r="AS143" s="3">
        <v>0.4259107945294632</v>
      </c>
      <c r="AT143" s="3">
        <v>118.98482636810937</v>
      </c>
      <c r="AU143" s="3">
        <v>109.2</v>
      </c>
      <c r="AV143" s="3">
        <v>5.0</v>
      </c>
      <c r="AW143" s="3">
        <v>4.6899999999999995</v>
      </c>
      <c r="AY143" s="3"/>
      <c r="AZ143" s="3">
        <v>1950.5</v>
      </c>
      <c r="BA143" s="3">
        <v>2251.507</v>
      </c>
      <c r="BB143" s="3">
        <v>0.07685633504573737</v>
      </c>
      <c r="BC143" s="3">
        <v>-0.007165170004538646</v>
      </c>
      <c r="BD143" s="17">
        <v>12.891</v>
      </c>
      <c r="BE143" s="3">
        <v>1.5</v>
      </c>
      <c r="BF143" s="3">
        <v>3.2533333333333334</v>
      </c>
      <c r="BG143" s="3">
        <v>46.323</v>
      </c>
      <c r="BH143" s="3">
        <v>92858.39933821712</v>
      </c>
      <c r="IU143" s="3">
        <v>35.48</v>
      </c>
      <c r="IV143" s="3">
        <v>161525.33333333334</v>
      </c>
    </row>
    <row r="144" ht="15.75" customHeight="1">
      <c r="A144" s="3">
        <v>1978.75</v>
      </c>
      <c r="B144" s="3">
        <v>6640.497</v>
      </c>
      <c r="C144" s="96">
        <v>6.033333333333333</v>
      </c>
      <c r="D144" s="3">
        <v>1.0572318466738244</v>
      </c>
      <c r="E144" s="3">
        <v>1.720251316929839</v>
      </c>
      <c r="F144" s="86">
        <v>102568.33333333333</v>
      </c>
      <c r="G144" s="52">
        <v>8.1</v>
      </c>
      <c r="H144" s="3">
        <v>36.106</v>
      </c>
      <c r="I144" s="52">
        <v>68.253</v>
      </c>
      <c r="J144" s="86">
        <v>96397.0</v>
      </c>
      <c r="K144" s="3">
        <v>72.357</v>
      </c>
      <c r="L144" s="3">
        <v>138672.94733053725</v>
      </c>
      <c r="M144" s="3">
        <v>0.5915592774849358</v>
      </c>
      <c r="N144" s="17">
        <v>-0.13647420785758546</v>
      </c>
      <c r="O144" s="3">
        <v>7.3133333333333335</v>
      </c>
      <c r="P144" s="3">
        <v>8.433333333333334</v>
      </c>
      <c r="Q144" s="3">
        <v>8.49</v>
      </c>
      <c r="R144" s="5">
        <v>8.536666666666667</v>
      </c>
      <c r="S144" s="3">
        <v>6521.24657909805</v>
      </c>
      <c r="T144" s="3">
        <v>84.7313</v>
      </c>
      <c r="U144" s="3">
        <v>4.6</v>
      </c>
      <c r="V144" s="3">
        <v>6171.0</v>
      </c>
      <c r="W144" s="3">
        <v>63.233333333333334</v>
      </c>
      <c r="X144" s="3">
        <v>34.517</v>
      </c>
      <c r="Y144" s="3">
        <v>8.1</v>
      </c>
      <c r="Z144" s="3">
        <v>39.82373552053314</v>
      </c>
      <c r="AA144" s="5">
        <v>8.753333333333334</v>
      </c>
      <c r="AB144" s="3"/>
      <c r="AC144" s="3">
        <v>1950.75</v>
      </c>
      <c r="AD144" s="3">
        <v>172.25839934229361</v>
      </c>
      <c r="AE144" s="3">
        <v>96.27749810214686</v>
      </c>
      <c r="AF144" s="3">
        <v>14.568165323382004</v>
      </c>
      <c r="AG144" s="22">
        <v>165.08932710025397</v>
      </c>
      <c r="AH144" s="3">
        <v>1.46963492033333</v>
      </c>
      <c r="AI144" s="3">
        <v>1.6217293405267146</v>
      </c>
      <c r="AJ144" s="3">
        <v>2.63333333333333</v>
      </c>
      <c r="AK144" s="3">
        <v>30.618539001740174</v>
      </c>
      <c r="AL144" s="18">
        <v>4.63333333333333</v>
      </c>
      <c r="AN144" s="3">
        <v>0.242033333333333</v>
      </c>
      <c r="AO144" s="3"/>
      <c r="AP144" s="3">
        <v>1929.5833333333237</v>
      </c>
      <c r="AQ144" s="3">
        <v>7.395830416496964</v>
      </c>
      <c r="AR144" s="3">
        <v>2.570180738421962</v>
      </c>
      <c r="AS144" s="3">
        <v>0.42544135279286777</v>
      </c>
      <c r="AT144" s="3">
        <v>119.3131847772279</v>
      </c>
      <c r="AU144" s="3">
        <v>109.7</v>
      </c>
      <c r="AV144" s="3">
        <v>5.0</v>
      </c>
      <c r="AW144" s="3">
        <v>4.640000000000001</v>
      </c>
      <c r="AY144" s="3"/>
      <c r="AZ144" s="3">
        <v>1950.75</v>
      </c>
      <c r="BA144" s="3">
        <v>2338.514</v>
      </c>
      <c r="BB144" s="3">
        <v>0.09353346419617409</v>
      </c>
      <c r="BC144" s="3">
        <v>0.09748436880958089</v>
      </c>
      <c r="BD144" s="17">
        <v>13.159</v>
      </c>
      <c r="BE144" s="3">
        <v>1.6133333333333333</v>
      </c>
      <c r="BF144" s="3">
        <v>3.2533333333333334</v>
      </c>
      <c r="BG144" s="3">
        <v>47.785</v>
      </c>
      <c r="BH144" s="3">
        <v>93030.12938928156</v>
      </c>
      <c r="IU144" s="3">
        <v>36.106</v>
      </c>
      <c r="IV144" s="3">
        <v>162265.0</v>
      </c>
    </row>
    <row r="145" ht="15.75" customHeight="1">
      <c r="A145" s="3">
        <v>1979.0</v>
      </c>
      <c r="B145" s="3">
        <v>6729.755</v>
      </c>
      <c r="C145" s="96">
        <v>5.9</v>
      </c>
      <c r="D145" s="3">
        <v>1.0657607953763377</v>
      </c>
      <c r="E145" s="3">
        <v>1.7377679286373422</v>
      </c>
      <c r="F145" s="86">
        <v>103483.66666666667</v>
      </c>
      <c r="G145" s="52">
        <v>9.58333333333333</v>
      </c>
      <c r="H145" s="3">
        <v>36.819</v>
      </c>
      <c r="I145" s="52">
        <v>69.163</v>
      </c>
      <c r="J145" s="86">
        <v>97399.66666666667</v>
      </c>
      <c r="K145" s="3">
        <v>73.234</v>
      </c>
      <c r="L145" s="3">
        <v>139283.32694909244</v>
      </c>
      <c r="M145" s="3">
        <v>0.5896314887544795</v>
      </c>
      <c r="N145" s="17">
        <v>-0.1390989862141282</v>
      </c>
      <c r="O145" s="3">
        <v>8.57</v>
      </c>
      <c r="P145" s="3">
        <v>8.843333333333334</v>
      </c>
      <c r="Q145" s="3">
        <v>8.82</v>
      </c>
      <c r="R145" s="5">
        <v>8.78</v>
      </c>
      <c r="S145" s="3">
        <v>6580.109450960243</v>
      </c>
      <c r="T145" s="3">
        <v>85.7045</v>
      </c>
      <c r="U145" s="3">
        <v>4.8</v>
      </c>
      <c r="V145" s="3">
        <v>6084.0</v>
      </c>
      <c r="W145" s="3">
        <v>63.46666666666667</v>
      </c>
      <c r="X145" s="3">
        <v>35.16866666666667</v>
      </c>
      <c r="Y145" s="3">
        <v>9.583333333333334</v>
      </c>
      <c r="Z145" s="3">
        <v>40.57628028225881</v>
      </c>
      <c r="AA145" s="5">
        <v>9.026666666666667</v>
      </c>
      <c r="AB145" s="3"/>
      <c r="AC145" s="3">
        <v>1951.0</v>
      </c>
      <c r="AD145" s="3">
        <v>172.94773937591907</v>
      </c>
      <c r="AE145" s="3">
        <v>94.66279895074562</v>
      </c>
      <c r="AF145" s="3">
        <v>15.419705715102312</v>
      </c>
      <c r="AG145" s="22">
        <v>169.07652939196268</v>
      </c>
      <c r="AH145" s="3">
        <v>1.55341843966666</v>
      </c>
      <c r="AI145" s="3">
        <v>1.7357961158481217</v>
      </c>
      <c r="AJ145" s="3">
        <v>2.67</v>
      </c>
      <c r="AK145" s="3">
        <v>33.33177366778297</v>
      </c>
      <c r="AL145" s="18">
        <v>4.23333333333333</v>
      </c>
      <c r="AN145" s="3">
        <v>0.246933333333333</v>
      </c>
      <c r="AO145" s="3"/>
      <c r="AP145" s="3">
        <v>1929.666666666657</v>
      </c>
      <c r="AQ145" s="3">
        <v>7.2521324519622095</v>
      </c>
      <c r="AR145" s="3">
        <v>2.5512113087462147</v>
      </c>
      <c r="AS145" s="3">
        <v>0.422541020621204</v>
      </c>
      <c r="AT145" s="3">
        <v>118.98325687506085</v>
      </c>
      <c r="AU145" s="3">
        <v>108.2</v>
      </c>
      <c r="AV145" s="3">
        <v>5.74</v>
      </c>
      <c r="AW145" s="3">
        <v>4.71</v>
      </c>
      <c r="AY145" s="3"/>
      <c r="AZ145" s="3">
        <v>1951.0</v>
      </c>
      <c r="BA145" s="3">
        <v>2383.291</v>
      </c>
      <c r="BB145" s="3">
        <v>0.08064135792327656</v>
      </c>
      <c r="BC145" s="3">
        <v>0.0816978383743645</v>
      </c>
      <c r="BD145" s="17">
        <v>13.37</v>
      </c>
      <c r="BE145" s="3">
        <v>1.75</v>
      </c>
      <c r="BF145" s="3">
        <v>3.2133333333333334</v>
      </c>
      <c r="BG145" s="3">
        <v>48.226</v>
      </c>
      <c r="BH145" s="3">
        <v>92631.71814707815</v>
      </c>
      <c r="IU145" s="3">
        <v>36.819</v>
      </c>
      <c r="IV145" s="3">
        <v>163024.0</v>
      </c>
    </row>
    <row r="146" ht="15.75" customHeight="1">
      <c r="A146" s="3">
        <v>1979.25</v>
      </c>
      <c r="B146" s="3">
        <v>6741.854</v>
      </c>
      <c r="C146" s="96">
        <v>5.866666666666667</v>
      </c>
      <c r="D146" s="3">
        <v>1.0732975161862923</v>
      </c>
      <c r="E146" s="3">
        <v>1.7367853849069288</v>
      </c>
      <c r="F146" s="86">
        <v>104382.66666666667</v>
      </c>
      <c r="G146" s="52">
        <v>10.0733333333333</v>
      </c>
      <c r="H146" s="3">
        <v>37.507</v>
      </c>
      <c r="I146" s="52">
        <v>69.974</v>
      </c>
      <c r="J146" s="86">
        <v>98252.33333333333</v>
      </c>
      <c r="K146" s="3">
        <v>73.757</v>
      </c>
      <c r="L146" s="3">
        <v>139844.78034270208</v>
      </c>
      <c r="M146" s="3">
        <v>0.5869371445640834</v>
      </c>
      <c r="N146" s="17">
        <v>-0.1414071877111308</v>
      </c>
      <c r="O146" s="3">
        <v>9.383333333333333</v>
      </c>
      <c r="P146" s="3">
        <v>9.176666666666666</v>
      </c>
      <c r="Q146" s="3">
        <v>9.106666666666667</v>
      </c>
      <c r="R146" s="5">
        <v>9.03</v>
      </c>
      <c r="S146" s="3">
        <v>6640.643752474354</v>
      </c>
      <c r="T146" s="3">
        <v>85.2826</v>
      </c>
      <c r="U146" s="3">
        <v>4.63333333333333</v>
      </c>
      <c r="V146" s="3">
        <v>6130.0</v>
      </c>
      <c r="W146" s="3">
        <v>63.733333333333334</v>
      </c>
      <c r="X146" s="3">
        <v>35.83133333333333</v>
      </c>
      <c r="Y146" s="3">
        <v>10.073333333333334</v>
      </c>
      <c r="Z146" s="3">
        <v>41.401557761262346</v>
      </c>
      <c r="AA146" s="5">
        <v>9.293333333333333</v>
      </c>
      <c r="AB146" s="3"/>
      <c r="AC146" s="3">
        <v>1951.25</v>
      </c>
      <c r="AD146" s="3">
        <v>179.3002525882464</v>
      </c>
      <c r="AE146" s="3">
        <v>97.59590582824637</v>
      </c>
      <c r="AF146" s="3">
        <v>15.604962314325983</v>
      </c>
      <c r="AG146" s="22">
        <v>175.0655264120816</v>
      </c>
      <c r="AH146" s="3">
        <v>1.58221681866666</v>
      </c>
      <c r="AI146" s="3">
        <v>1.7387509822419178</v>
      </c>
      <c r="AJ146" s="3">
        <v>2.7</v>
      </c>
      <c r="AK146" s="3">
        <v>35.87205446241673</v>
      </c>
      <c r="AL146" s="18">
        <v>3.5</v>
      </c>
      <c r="AN146" s="3">
        <v>0.256966666666667</v>
      </c>
      <c r="AO146" s="3"/>
      <c r="AP146" s="3">
        <v>1929.7499999999902</v>
      </c>
      <c r="AQ146" s="3">
        <v>7.319313129451053</v>
      </c>
      <c r="AR146" s="3">
        <v>2.581999224938618</v>
      </c>
      <c r="AS146" s="3">
        <v>0.4250262303143925</v>
      </c>
      <c r="AT146" s="3">
        <v>118.63215866696646</v>
      </c>
      <c r="AU146" s="3">
        <v>106.4</v>
      </c>
      <c r="AV146" s="3">
        <v>6.0</v>
      </c>
      <c r="AW146" s="3">
        <v>4.7</v>
      </c>
      <c r="AY146" s="3"/>
      <c r="AZ146" s="3">
        <v>1951.25</v>
      </c>
      <c r="BA146" s="3">
        <v>2415.66</v>
      </c>
      <c r="BB146" s="3">
        <v>0.10193868938577624</v>
      </c>
      <c r="BC146" s="3">
        <v>0.04155330044011729</v>
      </c>
      <c r="BD146" s="17">
        <v>13.821</v>
      </c>
      <c r="BE146" s="3">
        <v>1.75</v>
      </c>
      <c r="BF146" s="3">
        <v>3.1866666666666665</v>
      </c>
      <c r="BG146" s="3">
        <v>49.038</v>
      </c>
      <c r="BH146" s="3">
        <v>92161.41530903644</v>
      </c>
      <c r="IU146" s="3">
        <v>37.507</v>
      </c>
      <c r="IV146" s="3">
        <v>163756.33333333334</v>
      </c>
    </row>
    <row r="147" ht="15.75" customHeight="1">
      <c r="A147" s="3">
        <v>1979.5</v>
      </c>
      <c r="B147" s="3">
        <v>6749.063</v>
      </c>
      <c r="C147" s="96">
        <v>5.7</v>
      </c>
      <c r="D147" s="3">
        <v>1.0758347450576058</v>
      </c>
      <c r="E147" s="3">
        <v>1.7268212584212317</v>
      </c>
      <c r="F147" s="86">
        <v>104327.0</v>
      </c>
      <c r="G147" s="52">
        <v>10.18</v>
      </c>
      <c r="H147" s="3">
        <v>38.413</v>
      </c>
      <c r="I147" s="52">
        <v>70.595</v>
      </c>
      <c r="J147" s="86">
        <v>98371.0</v>
      </c>
      <c r="K147" s="3">
        <v>73.99</v>
      </c>
      <c r="L147" s="3">
        <v>140430.19760159112</v>
      </c>
      <c r="M147" s="3">
        <v>0.5996661369410581</v>
      </c>
      <c r="N147" s="17">
        <v>-0.15120210438708914</v>
      </c>
      <c r="O147" s="3">
        <v>9.376666666666667</v>
      </c>
      <c r="P147" s="3">
        <v>9.113333333333333</v>
      </c>
      <c r="Q147" s="3">
        <v>9.113333333333333</v>
      </c>
      <c r="R147" s="5">
        <v>9.08</v>
      </c>
      <c r="S147" s="3">
        <v>6697.852397520381</v>
      </c>
      <c r="T147" s="3">
        <v>84.3228</v>
      </c>
      <c r="U147" s="3">
        <v>4.76666666666666</v>
      </c>
      <c r="V147" s="3">
        <v>5956.0</v>
      </c>
      <c r="W147" s="3">
        <v>63.43333333333333</v>
      </c>
      <c r="X147" s="3">
        <v>36.81</v>
      </c>
      <c r="Y147" s="3">
        <v>10.18</v>
      </c>
      <c r="Z147" s="3">
        <v>42.62570794415835</v>
      </c>
      <c r="AA147" s="5">
        <v>9.39</v>
      </c>
      <c r="AB147" s="3"/>
      <c r="AC147" s="3">
        <v>1951.5</v>
      </c>
      <c r="AD147" s="3">
        <v>182.53103337707338</v>
      </c>
      <c r="AE147" s="3">
        <v>96.33494404346264</v>
      </c>
      <c r="AF147" s="3">
        <v>15.588953505821685</v>
      </c>
      <c r="AG147" s="22">
        <v>176.76384222999357</v>
      </c>
      <c r="AH147" s="3">
        <v>1.59859236733333</v>
      </c>
      <c r="AI147" s="3">
        <v>1.7675883897051046</v>
      </c>
      <c r="AJ147" s="3">
        <v>2.9</v>
      </c>
      <c r="AK147" s="3">
        <v>41.391521166349975</v>
      </c>
      <c r="AL147" s="18">
        <v>3.1</v>
      </c>
      <c r="AN147" s="3">
        <v>0.259466666666667</v>
      </c>
      <c r="AO147" s="3"/>
      <c r="AP147" s="3">
        <v>1929.8333333333235</v>
      </c>
      <c r="AQ147" s="3">
        <v>7.217036353954994</v>
      </c>
      <c r="AR147" s="3">
        <v>2.548969314744177</v>
      </c>
      <c r="AS147" s="3">
        <v>0.4115791017091831</v>
      </c>
      <c r="AT147" s="3">
        <v>118.36890150270266</v>
      </c>
      <c r="AU147" s="3">
        <v>102.8</v>
      </c>
      <c r="AV147" s="3">
        <v>6.0</v>
      </c>
      <c r="AW147" s="3">
        <v>4.609999999999999</v>
      </c>
      <c r="AY147" s="3"/>
      <c r="AZ147" s="3">
        <v>1951.5</v>
      </c>
      <c r="BA147" s="3">
        <v>2457.517</v>
      </c>
      <c r="BB147" s="3">
        <v>0.09397046507555715</v>
      </c>
      <c r="BC147" s="3">
        <v>0.03882792861851603</v>
      </c>
      <c r="BD147" s="17">
        <v>13.902</v>
      </c>
      <c r="BE147" s="3">
        <v>1.75</v>
      </c>
      <c r="BF147" s="3">
        <v>3.413333333333333</v>
      </c>
      <c r="BG147" s="3">
        <v>49.434</v>
      </c>
      <c r="BH147" s="3">
        <v>91952.71899878971</v>
      </c>
      <c r="IU147" s="3">
        <v>38.413</v>
      </c>
      <c r="IV147" s="3">
        <v>164447.33333333334</v>
      </c>
    </row>
    <row r="148" ht="15.75" customHeight="1">
      <c r="A148" s="3">
        <v>1979.75</v>
      </c>
      <c r="B148" s="3">
        <v>6799.2</v>
      </c>
      <c r="C148" s="96">
        <v>5.866666666666667</v>
      </c>
      <c r="D148" s="3">
        <v>1.0833077084268559</v>
      </c>
      <c r="E148" s="3">
        <v>1.7535299850211672</v>
      </c>
      <c r="F148" s="86">
        <v>105209.33333333333</v>
      </c>
      <c r="G148" s="52">
        <v>10.9466666666666</v>
      </c>
      <c r="H148" s="3">
        <v>39.215</v>
      </c>
      <c r="I148" s="52">
        <v>71.024</v>
      </c>
      <c r="J148" s="86">
        <v>99040.66666666667</v>
      </c>
      <c r="K148" s="3">
        <v>74.672</v>
      </c>
      <c r="L148" s="3">
        <v>141035.46692587543</v>
      </c>
      <c r="M148" s="3">
        <v>0.5860206082947264</v>
      </c>
      <c r="N148" s="17">
        <v>-0.16198957823823323</v>
      </c>
      <c r="O148" s="3">
        <v>9.673333333333334</v>
      </c>
      <c r="P148" s="3">
        <v>9.123333333333333</v>
      </c>
      <c r="Q148" s="3">
        <v>9.103333333333333</v>
      </c>
      <c r="R148" s="5">
        <v>9.033333333333333</v>
      </c>
      <c r="S148" s="3">
        <v>6750.5232274894615</v>
      </c>
      <c r="T148" s="3">
        <v>83.5456</v>
      </c>
      <c r="U148" s="3">
        <v>4.7</v>
      </c>
      <c r="V148" s="3">
        <v>6169.0</v>
      </c>
      <c r="W148" s="3">
        <v>63.666666666666664</v>
      </c>
      <c r="X148" s="3">
        <v>37.72366666666667</v>
      </c>
      <c r="Y148" s="3">
        <v>10.946666666666667</v>
      </c>
      <c r="Z148" s="3">
        <v>43.80584083751435</v>
      </c>
      <c r="AA148" s="5">
        <v>9.29</v>
      </c>
      <c r="AB148" s="3"/>
      <c r="AC148" s="3">
        <v>1951.75</v>
      </c>
      <c r="AD148" s="3">
        <v>186.1998509216935</v>
      </c>
      <c r="AE148" s="3">
        <v>97.32921634583852</v>
      </c>
      <c r="AF148" s="3">
        <v>15.179600932706034</v>
      </c>
      <c r="AG148" s="22">
        <v>175.35151433607902</v>
      </c>
      <c r="AH148" s="3">
        <v>1.56951165166666</v>
      </c>
      <c r="AI148" s="3">
        <v>1.7603345624229967</v>
      </c>
      <c r="AJ148" s="3">
        <v>2.88666666666666</v>
      </c>
      <c r="AK148" s="3">
        <v>44.787616024876385</v>
      </c>
      <c r="AL148" s="18">
        <v>3.16666666666666</v>
      </c>
      <c r="AN148" s="3">
        <v>0.259333333333333</v>
      </c>
      <c r="AO148" s="3"/>
      <c r="AP148" s="3">
        <v>1929.9166666666567</v>
      </c>
      <c r="AQ148" s="3">
        <v>7.167470054843934</v>
      </c>
      <c r="AR148" s="3">
        <v>2.5473748110875976</v>
      </c>
      <c r="AS148" s="3">
        <v>0.39955550037630655</v>
      </c>
      <c r="AT148" s="3">
        <v>117.82581876007562</v>
      </c>
      <c r="AU148" s="3">
        <v>99.3</v>
      </c>
      <c r="AV148" s="3">
        <v>4.73</v>
      </c>
      <c r="AW148" s="3">
        <v>4.35</v>
      </c>
      <c r="AY148" s="3"/>
      <c r="AZ148" s="3">
        <v>1951.75</v>
      </c>
      <c r="BA148" s="3">
        <v>2508.166</v>
      </c>
      <c r="BB148" s="3">
        <v>0.11240059109253375</v>
      </c>
      <c r="BC148" s="3">
        <v>0.0648766144705426</v>
      </c>
      <c r="BD148" s="17">
        <v>13.946</v>
      </c>
      <c r="BE148" s="3">
        <v>1.75</v>
      </c>
      <c r="BF148" s="3">
        <v>3.4966666666666666</v>
      </c>
      <c r="BG148" s="3">
        <v>48.946</v>
      </c>
      <c r="BH148" s="3">
        <v>91903.02493166085</v>
      </c>
      <c r="IU148" s="3">
        <v>39.215</v>
      </c>
      <c r="IV148" s="3">
        <v>165199.66666666666</v>
      </c>
    </row>
    <row r="149" ht="15.75" customHeight="1">
      <c r="A149" s="3">
        <v>1980.0</v>
      </c>
      <c r="B149" s="3">
        <v>6816.203</v>
      </c>
      <c r="C149" s="96">
        <v>5.966666666666667</v>
      </c>
      <c r="D149" s="3">
        <v>1.0903501689422688</v>
      </c>
      <c r="E149" s="3">
        <v>1.7352835691064032</v>
      </c>
      <c r="F149" s="86">
        <v>105923.33333333333</v>
      </c>
      <c r="G149" s="52">
        <v>13.5766666666666</v>
      </c>
      <c r="H149" s="3">
        <v>39.93</v>
      </c>
      <c r="I149" s="52">
        <v>71.201</v>
      </c>
      <c r="J149" s="86">
        <v>99637.0</v>
      </c>
      <c r="K149" s="3">
        <v>74.829</v>
      </c>
      <c r="L149" s="3">
        <v>141754.5626132483</v>
      </c>
      <c r="M149" s="3">
        <v>0.5844329621439314</v>
      </c>
      <c r="N149" s="17">
        <v>-0.16858000380539684</v>
      </c>
      <c r="O149" s="3">
        <v>11.843333333333334</v>
      </c>
      <c r="P149" s="3">
        <v>10.66</v>
      </c>
      <c r="Q149" s="3">
        <v>10.446666666666667</v>
      </c>
      <c r="R149" s="5">
        <v>10.18</v>
      </c>
      <c r="S149" s="3">
        <v>6798.049167554745</v>
      </c>
      <c r="T149" s="3">
        <v>82.977</v>
      </c>
      <c r="U149" s="3">
        <v>4.63333333333333</v>
      </c>
      <c r="V149" s="3">
        <v>6286.0</v>
      </c>
      <c r="W149" s="3">
        <v>63.766666666666666</v>
      </c>
      <c r="X149" s="3">
        <v>38.63666666666666</v>
      </c>
      <c r="Y149" s="3">
        <v>13.576666666666666</v>
      </c>
      <c r="Z149" s="3">
        <v>44.921173862196916</v>
      </c>
      <c r="AA149" s="5">
        <v>10.543333333333333</v>
      </c>
      <c r="AB149" s="52"/>
      <c r="AC149" s="13">
        <v>1952.0</v>
      </c>
      <c r="AD149" s="13">
        <v>188.89044595009534</v>
      </c>
      <c r="AE149" s="13">
        <v>98.2381959775746</v>
      </c>
      <c r="AF149" s="13">
        <v>14.843626104289182</v>
      </c>
      <c r="AG149" s="13">
        <v>175.70516284154226</v>
      </c>
      <c r="AH149" s="13">
        <v>1.585322526</v>
      </c>
      <c r="AI149" s="13">
        <v>1.7317790805582896</v>
      </c>
      <c r="AJ149" s="13">
        <v>2.95333333333333</v>
      </c>
      <c r="AK149" s="13">
        <v>47.50909203430021</v>
      </c>
      <c r="AL149" s="13">
        <v>3.36666666666666</v>
      </c>
      <c r="AN149" s="13">
        <v>0.263166666666667</v>
      </c>
      <c r="AO149" s="62"/>
      <c r="AP149" s="3">
        <v>1929.99999999999</v>
      </c>
      <c r="AQ149" s="3">
        <v>7.153471892077675</v>
      </c>
      <c r="AR149" s="3">
        <v>2.5740638987647206</v>
      </c>
      <c r="AS149" s="3">
        <v>0.3997121272320459</v>
      </c>
      <c r="AT149" s="3">
        <v>117.85549786969162</v>
      </c>
      <c r="AU149" s="3">
        <v>98.0</v>
      </c>
      <c r="AV149" s="3">
        <v>4.5</v>
      </c>
      <c r="AW149" s="3">
        <v>4.359999999999999</v>
      </c>
      <c r="AY149" s="62"/>
      <c r="AZ149" s="3">
        <v>1952.0</v>
      </c>
      <c r="BA149" s="3">
        <v>2513.69</v>
      </c>
      <c r="BB149" s="3">
        <v>0.12082214876509068</v>
      </c>
      <c r="BC149" s="3">
        <v>0.058463351519312146</v>
      </c>
      <c r="BD149" s="17">
        <v>14.13</v>
      </c>
      <c r="BE149" s="13">
        <v>1.75</v>
      </c>
      <c r="BF149" s="3">
        <v>3.5566666666666666</v>
      </c>
      <c r="BG149" s="3">
        <v>48.969</v>
      </c>
      <c r="BH149" s="3">
        <v>92012.09147200831</v>
      </c>
      <c r="IU149" s="3">
        <v>39.93</v>
      </c>
      <c r="IV149" s="3">
        <v>166054.66666666666</v>
      </c>
    </row>
    <row r="150" ht="15.75" customHeight="1">
      <c r="A150" s="3">
        <v>1980.25</v>
      </c>
      <c r="B150" s="3">
        <v>6837.641</v>
      </c>
      <c r="C150" s="96">
        <v>6.3</v>
      </c>
      <c r="D150" s="3">
        <v>1.0910393247349</v>
      </c>
      <c r="E150" s="3">
        <v>1.7333474148792742</v>
      </c>
      <c r="F150" s="86">
        <v>106567.0</v>
      </c>
      <c r="G150" s="52">
        <v>15.0466666666666</v>
      </c>
      <c r="H150" s="3">
        <v>40.804</v>
      </c>
      <c r="I150" s="52">
        <v>71.407</v>
      </c>
      <c r="J150" s="86">
        <v>99862.33333333333</v>
      </c>
      <c r="K150" s="3">
        <v>74.641</v>
      </c>
      <c r="L150" s="3">
        <v>142328.8766145579</v>
      </c>
      <c r="M150" s="3">
        <v>0.6053303605045985</v>
      </c>
      <c r="N150" s="17">
        <v>-0.17380935664805652</v>
      </c>
      <c r="O150" s="3">
        <v>13.353333333333333</v>
      </c>
      <c r="P150" s="3">
        <v>12.27</v>
      </c>
      <c r="Q150" s="3">
        <v>11.986666666666666</v>
      </c>
      <c r="R150" s="5">
        <v>11.783333333333333</v>
      </c>
      <c r="S150" s="3">
        <v>6839.712128879795</v>
      </c>
      <c r="T150" s="3">
        <v>82.598</v>
      </c>
      <c r="U150" s="3">
        <v>4.3</v>
      </c>
      <c r="V150" s="3">
        <v>6705.0</v>
      </c>
      <c r="W150" s="3">
        <v>63.9</v>
      </c>
      <c r="X150" s="3">
        <v>39.79633333333334</v>
      </c>
      <c r="Y150" s="3">
        <v>15.046666666666667</v>
      </c>
      <c r="Z150" s="3">
        <v>46.3194074925781</v>
      </c>
      <c r="AA150" s="5">
        <v>12.143333333333333</v>
      </c>
      <c r="AB150" s="52"/>
      <c r="AC150" s="3">
        <v>1952.25</v>
      </c>
      <c r="AD150" s="3">
        <v>191.04796103804617</v>
      </c>
      <c r="AE150" s="3"/>
      <c r="AF150" s="3"/>
      <c r="AG150" s="22"/>
      <c r="AH150" s="3">
        <v>1.58645187433333</v>
      </c>
      <c r="AI150" s="3"/>
      <c r="AJ150" s="3">
        <v>2.95666666666666</v>
      </c>
      <c r="AK150" s="3"/>
      <c r="AL150" s="18">
        <v>3.06666666666666</v>
      </c>
      <c r="AN150" s="3">
        <v>0.264166666666667</v>
      </c>
      <c r="AO150" s="52"/>
      <c r="AP150" s="3">
        <v>1930.0833333333233</v>
      </c>
      <c r="AQ150" s="3">
        <v>6.96995202348883</v>
      </c>
      <c r="AR150" s="3">
        <v>2.463969169963595</v>
      </c>
      <c r="AS150" s="3">
        <v>0.38761476638482917</v>
      </c>
      <c r="AT150" s="3">
        <v>117.70386405001078</v>
      </c>
      <c r="AU150" s="3">
        <v>96.5</v>
      </c>
      <c r="AV150" s="3">
        <v>4.5</v>
      </c>
      <c r="AW150" s="3">
        <v>4.43</v>
      </c>
      <c r="AY150" s="52"/>
      <c r="AZ150" s="3">
        <v>1952.25</v>
      </c>
      <c r="BA150" s="3">
        <v>2540.55</v>
      </c>
      <c r="BB150" s="3">
        <v>0.11956427867327121</v>
      </c>
      <c r="BC150" s="3">
        <v>0.06839044550262308</v>
      </c>
      <c r="BD150" s="3">
        <v>14.147</v>
      </c>
      <c r="BE150" s="3">
        <v>1.75</v>
      </c>
      <c r="BF150" s="3">
        <v>3.5433333333333334</v>
      </c>
      <c r="BG150" s="3">
        <v>49.283</v>
      </c>
      <c r="BH150" s="3">
        <v>92045.27243897086</v>
      </c>
      <c r="IU150" s="3">
        <v>40.804</v>
      </c>
      <c r="IV150" s="3">
        <v>166762.33333333334</v>
      </c>
    </row>
    <row r="151" ht="15.75" customHeight="1">
      <c r="A151" s="3">
        <v>1980.5</v>
      </c>
      <c r="B151" s="3">
        <v>6696.753</v>
      </c>
      <c r="C151" s="96">
        <v>7.333333333333333</v>
      </c>
      <c r="D151" s="3">
        <v>1.0812894444877448</v>
      </c>
      <c r="E151" s="3">
        <v>1.6503892483589255</v>
      </c>
      <c r="F151" s="86">
        <v>106766.66666666667</v>
      </c>
      <c r="G151" s="52">
        <v>12.6866666666666</v>
      </c>
      <c r="H151" s="3">
        <v>41.771</v>
      </c>
      <c r="I151" s="52">
        <v>70.689</v>
      </c>
      <c r="J151" s="86">
        <v>98953.33333333333</v>
      </c>
      <c r="K151" s="3">
        <v>73.276</v>
      </c>
      <c r="L151" s="3">
        <v>142843.28294965765</v>
      </c>
      <c r="M151" s="3">
        <v>0.5990989911786068</v>
      </c>
      <c r="N151" s="17">
        <v>-0.173433333115808</v>
      </c>
      <c r="O151" s="3">
        <v>9.616666666666667</v>
      </c>
      <c r="P151" s="3">
        <v>10.333333333333334</v>
      </c>
      <c r="Q151" s="3">
        <v>10.476666666666667</v>
      </c>
      <c r="R151" s="5">
        <v>10.58</v>
      </c>
      <c r="S151" s="3">
        <v>6874.80576346244</v>
      </c>
      <c r="T151" s="3">
        <v>77.9008</v>
      </c>
      <c r="U151" s="3">
        <v>3.53333333333333</v>
      </c>
      <c r="V151" s="3">
        <v>7813.0</v>
      </c>
      <c r="W151" s="3">
        <v>63.8</v>
      </c>
      <c r="X151" s="3">
        <v>40.77066666666666</v>
      </c>
      <c r="Y151" s="3">
        <v>12.686666666666667</v>
      </c>
      <c r="Z151" s="3">
        <v>47.45854334235295</v>
      </c>
      <c r="AA151" s="5">
        <v>11.203333333333333</v>
      </c>
      <c r="AB151" s="52"/>
      <c r="AC151" s="3">
        <v>1952.5</v>
      </c>
      <c r="AD151" s="3">
        <v>190.94008528364864</v>
      </c>
      <c r="AE151" s="3"/>
      <c r="AF151" s="3"/>
      <c r="AG151" s="22"/>
      <c r="AH151" s="3">
        <v>1.56379432633333</v>
      </c>
      <c r="AI151" s="3"/>
      <c r="AJ151" s="3">
        <v>2.93333333333333</v>
      </c>
      <c r="AK151" s="3"/>
      <c r="AL151" s="18">
        <v>2.96666666666666</v>
      </c>
      <c r="AN151" s="3">
        <v>0.264866666666667</v>
      </c>
      <c r="AO151" s="52"/>
      <c r="AP151" s="3">
        <v>1930.1666666666565</v>
      </c>
      <c r="AQ151" s="3">
        <v>6.953206085577266</v>
      </c>
      <c r="AR151" s="3">
        <v>2.508043707030929</v>
      </c>
      <c r="AS151" s="3">
        <v>0.37845499312219133</v>
      </c>
      <c r="AT151" s="3">
        <v>117.57446201388765</v>
      </c>
      <c r="AU151" s="3">
        <v>95.1</v>
      </c>
      <c r="AV151" s="3">
        <v>4.11</v>
      </c>
      <c r="AW151" s="3">
        <v>4.41</v>
      </c>
      <c r="AY151" s="52"/>
      <c r="AZ151" s="3">
        <v>1952.5</v>
      </c>
      <c r="BA151" s="3">
        <v>2546.022</v>
      </c>
      <c r="BB151" s="3">
        <v>0.1400023162557961</v>
      </c>
      <c r="BC151" s="3">
        <v>0.08272017115651253</v>
      </c>
      <c r="BD151" s="3">
        <v>14.201</v>
      </c>
      <c r="BE151" s="3">
        <v>1.75</v>
      </c>
      <c r="BF151" s="3">
        <v>3.4966666666666666</v>
      </c>
      <c r="BG151" s="3">
        <v>49.078</v>
      </c>
      <c r="BH151" s="3">
        <v>92078.45340593341</v>
      </c>
      <c r="IU151" s="3">
        <v>41.771</v>
      </c>
      <c r="IV151" s="3">
        <v>167415.66666666666</v>
      </c>
    </row>
    <row r="152" ht="15.75" customHeight="1">
      <c r="A152" s="3">
        <v>1980.75</v>
      </c>
      <c r="B152" s="3">
        <v>6688.794</v>
      </c>
      <c r="C152" s="96">
        <v>7.666666666666667</v>
      </c>
      <c r="D152" s="3">
        <v>1.0863452642676494</v>
      </c>
      <c r="E152" s="3">
        <v>1.669323445171876</v>
      </c>
      <c r="F152" s="86">
        <v>107120.66666666667</v>
      </c>
      <c r="G152" s="52">
        <v>9.83666666666666</v>
      </c>
      <c r="H152" s="3">
        <v>42.703</v>
      </c>
      <c r="I152" s="52">
        <v>70.491</v>
      </c>
      <c r="J152" s="86">
        <v>98899.0</v>
      </c>
      <c r="K152" s="3">
        <v>72.935</v>
      </c>
      <c r="L152" s="3">
        <v>143416.46865231034</v>
      </c>
      <c r="M152" s="3">
        <v>0.5941693801141565</v>
      </c>
      <c r="N152" s="17">
        <v>-0.17679563377228646</v>
      </c>
      <c r="O152" s="3">
        <v>9.153333333333332</v>
      </c>
      <c r="P152" s="3">
        <v>10.663333333333334</v>
      </c>
      <c r="Q152" s="3">
        <v>10.953333333333333</v>
      </c>
      <c r="R152" s="5">
        <v>10.953333333333333</v>
      </c>
      <c r="S152" s="3">
        <v>6903.225209518715</v>
      </c>
      <c r="T152" s="3">
        <v>75.7419</v>
      </c>
      <c r="U152" s="3">
        <v>3.53333333333333</v>
      </c>
      <c r="V152" s="3">
        <v>8222.0</v>
      </c>
      <c r="W152" s="3">
        <v>63.7</v>
      </c>
      <c r="X152" s="3">
        <v>41.724</v>
      </c>
      <c r="Y152" s="3">
        <v>9.836666666666666</v>
      </c>
      <c r="Z152" s="3">
        <v>48.586623104951244</v>
      </c>
      <c r="AA152" s="5">
        <v>11.576666666666666</v>
      </c>
      <c r="AB152" s="52"/>
      <c r="AC152" s="3">
        <v>1952.75</v>
      </c>
      <c r="AD152" s="3">
        <v>192.45034584521423</v>
      </c>
      <c r="AE152" s="3"/>
      <c r="AF152" s="3"/>
      <c r="AG152" s="22"/>
      <c r="AH152" s="3">
        <v>1.55038331633333</v>
      </c>
      <c r="AI152" s="3"/>
      <c r="AJ152" s="3">
        <v>2.94666666666666</v>
      </c>
      <c r="AK152" s="3"/>
      <c r="AL152" s="18">
        <v>3.23333333333333</v>
      </c>
      <c r="AN152" s="3">
        <v>0.266666666666667</v>
      </c>
      <c r="AO152" s="52"/>
      <c r="AP152" s="3">
        <v>1930.2499999999898</v>
      </c>
      <c r="AQ152" s="3">
        <v>6.802020398958972</v>
      </c>
      <c r="AR152" s="3">
        <v>2.504644223509439</v>
      </c>
      <c r="AS152" s="3">
        <v>0.3646848850518221</v>
      </c>
      <c r="AT152" s="3">
        <v>116.9069641253161</v>
      </c>
      <c r="AU152" s="3">
        <v>93.8</v>
      </c>
      <c r="AV152" s="3">
        <v>3.71</v>
      </c>
      <c r="AW152" s="3">
        <v>4.29</v>
      </c>
      <c r="AY152" s="52"/>
      <c r="AZ152" s="3">
        <v>1952.75</v>
      </c>
      <c r="BA152" s="3">
        <v>2564.401</v>
      </c>
      <c r="BB152" s="3">
        <v>0.15595019359665646</v>
      </c>
      <c r="BC152" s="3">
        <v>-0.04609227152456963</v>
      </c>
      <c r="BD152" s="3">
        <v>14.308</v>
      </c>
      <c r="BE152" s="3">
        <v>1.75</v>
      </c>
      <c r="BF152" s="3">
        <v>3.51</v>
      </c>
      <c r="BG152" s="3">
        <v>49.432</v>
      </c>
      <c r="BH152" s="3">
        <v>92330.33859238002</v>
      </c>
      <c r="IU152" s="3">
        <v>42.703</v>
      </c>
      <c r="IV152" s="3">
        <v>168110.66666666666</v>
      </c>
    </row>
    <row r="153" ht="15.75" customHeight="1">
      <c r="A153" s="3">
        <v>1981.0</v>
      </c>
      <c r="B153" s="3">
        <v>6813.535</v>
      </c>
      <c r="C153" s="96">
        <v>7.4</v>
      </c>
      <c r="D153" s="3">
        <v>1.0962599262058303</v>
      </c>
      <c r="E153" s="3">
        <v>1.6938717259801321</v>
      </c>
      <c r="F153" s="86">
        <v>107441.66666666667</v>
      </c>
      <c r="G153" s="52">
        <v>15.8533333333333</v>
      </c>
      <c r="H153" s="3">
        <v>43.835</v>
      </c>
      <c r="I153" s="52">
        <v>71.101</v>
      </c>
      <c r="J153" s="86">
        <v>99498.66666666667</v>
      </c>
      <c r="K153" s="3">
        <v>73.92</v>
      </c>
      <c r="L153" s="3">
        <v>143885.80894176333</v>
      </c>
      <c r="M153" s="3">
        <v>0.5844503154928591</v>
      </c>
      <c r="N153" s="17">
        <v>-0.18307424369998904</v>
      </c>
      <c r="O153" s="3">
        <v>13.613333333333333</v>
      </c>
      <c r="P153" s="3">
        <v>12.646666666666667</v>
      </c>
      <c r="Q153" s="3">
        <v>12.423333333333334</v>
      </c>
      <c r="R153" s="5">
        <v>12.226666666666667</v>
      </c>
      <c r="S153" s="3">
        <v>6934.664397893562</v>
      </c>
      <c r="T153" s="3">
        <v>78.4993</v>
      </c>
      <c r="U153" s="3">
        <v>3.7</v>
      </c>
      <c r="V153" s="3">
        <v>7943.0</v>
      </c>
      <c r="W153" s="3">
        <v>63.7</v>
      </c>
      <c r="X153" s="3">
        <v>42.75666666666667</v>
      </c>
      <c r="Y153" s="3">
        <v>15.853333333333333</v>
      </c>
      <c r="Z153" s="3">
        <v>49.81851817640598</v>
      </c>
      <c r="AA153" s="5">
        <v>12.83</v>
      </c>
      <c r="AB153" s="52"/>
      <c r="AC153" s="3">
        <v>1953.0</v>
      </c>
      <c r="AD153" s="3">
        <v>198.65320172307287</v>
      </c>
      <c r="AE153" s="3"/>
      <c r="AF153" s="3"/>
      <c r="AG153" s="22"/>
      <c r="AH153" s="3">
        <v>1.694092874</v>
      </c>
      <c r="AI153" s="3"/>
      <c r="AJ153" s="3">
        <v>2.98666666666666</v>
      </c>
      <c r="AK153" s="3"/>
      <c r="AL153" s="18">
        <v>2.83333333333333</v>
      </c>
      <c r="AN153" s="3">
        <v>0.266966666666667</v>
      </c>
      <c r="AO153" s="52"/>
      <c r="AP153" s="3">
        <v>1930.333333333323</v>
      </c>
      <c r="AQ153" s="3">
        <v>6.7968095773099515</v>
      </c>
      <c r="AR153" s="3">
        <v>2.46135972830003</v>
      </c>
      <c r="AS153" s="3">
        <v>0.3655017891865611</v>
      </c>
      <c r="AT153" s="3">
        <v>116.91982849849356</v>
      </c>
      <c r="AU153" s="3">
        <v>92.2</v>
      </c>
      <c r="AV153" s="3">
        <v>3.5</v>
      </c>
      <c r="AW153" s="3">
        <v>4.37</v>
      </c>
      <c r="AY153" s="52"/>
      <c r="AZ153" s="3">
        <v>1953.0</v>
      </c>
      <c r="BA153" s="3">
        <v>2648.621</v>
      </c>
      <c r="BB153" s="3">
        <v>0.17006283559263957</v>
      </c>
      <c r="BC153" s="3">
        <v>0.07264941422584259</v>
      </c>
      <c r="BD153" s="3">
        <v>14.359</v>
      </c>
      <c r="BE153" s="3">
        <v>1.75</v>
      </c>
      <c r="BF153" s="3">
        <v>3.526666666666667</v>
      </c>
      <c r="BG153" s="3">
        <v>50.758</v>
      </c>
      <c r="BH153" s="3">
        <v>92592.20972118745</v>
      </c>
      <c r="IU153" s="3">
        <v>43.835</v>
      </c>
      <c r="IV153" s="3">
        <v>168693.66666666666</v>
      </c>
    </row>
    <row r="154" ht="15.75" customHeight="1">
      <c r="A154" s="3">
        <v>1981.25</v>
      </c>
      <c r="B154" s="3">
        <v>6947.042</v>
      </c>
      <c r="C154" s="96">
        <v>7.433333333333334</v>
      </c>
      <c r="D154" s="3">
        <v>1.098917409521978</v>
      </c>
      <c r="E154" s="3">
        <v>1.716418002398546</v>
      </c>
      <c r="F154" s="86">
        <v>108273.66666666667</v>
      </c>
      <c r="G154" s="52">
        <v>16.5699999999999</v>
      </c>
      <c r="H154" s="3">
        <v>44.997</v>
      </c>
      <c r="I154" s="52">
        <v>71.423</v>
      </c>
      <c r="J154" s="86">
        <v>100239.0</v>
      </c>
      <c r="K154" s="3">
        <v>74.34</v>
      </c>
      <c r="L154" s="3">
        <v>144348.1597705098</v>
      </c>
      <c r="M154" s="3">
        <v>0.5964070991645194</v>
      </c>
      <c r="N154" s="17">
        <v>-0.1929469788340723</v>
      </c>
      <c r="O154" s="3">
        <v>14.39</v>
      </c>
      <c r="P154" s="3">
        <v>13.196666666666667</v>
      </c>
      <c r="Q154" s="3">
        <v>12.96</v>
      </c>
      <c r="R154" s="5">
        <v>12.736666666666666</v>
      </c>
      <c r="S154" s="3">
        <v>6971.899149872022</v>
      </c>
      <c r="T154" s="3">
        <v>77.966</v>
      </c>
      <c r="U154" s="3">
        <v>3.56666666666666</v>
      </c>
      <c r="V154" s="3">
        <v>8035.0</v>
      </c>
      <c r="W154" s="3">
        <v>63.96666666666667</v>
      </c>
      <c r="X154" s="3">
        <v>43.86533333333333</v>
      </c>
      <c r="Y154" s="3">
        <v>16.57</v>
      </c>
      <c r="Z154" s="3">
        <v>51.21944711144893</v>
      </c>
      <c r="AA154" s="5">
        <v>13.163333333333334</v>
      </c>
      <c r="AB154" s="52"/>
      <c r="AC154" s="3">
        <v>1953.25</v>
      </c>
      <c r="AD154" s="3">
        <v>202.48279100418557</v>
      </c>
      <c r="AE154" s="3"/>
      <c r="AF154" s="3"/>
      <c r="AG154" s="22"/>
      <c r="AH154" s="3">
        <v>1.743643026</v>
      </c>
      <c r="AI154" s="3"/>
      <c r="AJ154" s="3">
        <v>3.07</v>
      </c>
      <c r="AK154" s="3"/>
      <c r="AL154" s="18">
        <v>2.7</v>
      </c>
      <c r="AN154" s="3">
        <v>0.2662</v>
      </c>
      <c r="AO154" s="52"/>
      <c r="AP154" s="3">
        <v>1930.4166666666563</v>
      </c>
      <c r="AQ154" s="3">
        <v>6.673766378950639</v>
      </c>
      <c r="AR154" s="3">
        <v>2.4514888698286654</v>
      </c>
      <c r="AS154" s="3">
        <v>0.3518224727608264</v>
      </c>
      <c r="AT154" s="3">
        <v>116.53303406898304</v>
      </c>
      <c r="AU154" s="3">
        <v>89.7</v>
      </c>
      <c r="AV154" s="3">
        <v>3.02</v>
      </c>
      <c r="AW154" s="3">
        <v>4.3100000000000005</v>
      </c>
      <c r="AY154" s="52"/>
      <c r="AZ154" s="3">
        <v>1953.25</v>
      </c>
      <c r="BA154" s="3">
        <v>2697.855</v>
      </c>
      <c r="BB154" s="3">
        <v>0.1777130241647234</v>
      </c>
      <c r="BC154" s="3">
        <v>0.1394412694429542</v>
      </c>
      <c r="BD154" s="3">
        <v>14.373</v>
      </c>
      <c r="BE154" s="3">
        <v>1.96</v>
      </c>
      <c r="BF154" s="3">
        <v>3.5366666666666666</v>
      </c>
      <c r="BG154" s="3">
        <v>51.285</v>
      </c>
      <c r="BH154" s="3">
        <v>93465.15941462069</v>
      </c>
      <c r="IU154" s="3">
        <v>44.997</v>
      </c>
      <c r="IV154" s="3">
        <v>169279.0</v>
      </c>
    </row>
    <row r="155" ht="15.75" customHeight="1">
      <c r="A155" s="3">
        <v>1981.5</v>
      </c>
      <c r="B155" s="3">
        <v>6895.559</v>
      </c>
      <c r="C155" s="96">
        <v>7.4</v>
      </c>
      <c r="D155" s="3">
        <v>1.1043046143262354</v>
      </c>
      <c r="E155" s="3">
        <v>1.7029157792680127</v>
      </c>
      <c r="F155" s="86">
        <v>108847.66666666667</v>
      </c>
      <c r="G155" s="52">
        <v>17.78</v>
      </c>
      <c r="H155" s="3">
        <v>45.842</v>
      </c>
      <c r="I155" s="52">
        <v>71.766</v>
      </c>
      <c r="J155" s="86">
        <v>100800.66666666667</v>
      </c>
      <c r="K155" s="3">
        <v>74.397</v>
      </c>
      <c r="L155" s="3">
        <v>144774.5667983259</v>
      </c>
      <c r="M155" s="3">
        <v>0.5863376542113183</v>
      </c>
      <c r="N155" s="17">
        <v>-0.1883604381581223</v>
      </c>
      <c r="O155" s="3">
        <v>14.906666666666666</v>
      </c>
      <c r="P155" s="3">
        <v>14.19</v>
      </c>
      <c r="Q155" s="3">
        <v>13.75</v>
      </c>
      <c r="R155" s="5">
        <v>13.493333333333334</v>
      </c>
      <c r="S155" s="3">
        <v>7013.785451775333</v>
      </c>
      <c r="T155" s="3">
        <v>77.8304</v>
      </c>
      <c r="U155" s="3">
        <v>3.56666666666666</v>
      </c>
      <c r="V155" s="3">
        <v>8047.0</v>
      </c>
      <c r="W155" s="3">
        <v>64.06666666666666</v>
      </c>
      <c r="X155" s="3">
        <v>44.60166666666667</v>
      </c>
      <c r="Y155" s="3">
        <v>17.78</v>
      </c>
      <c r="Z155" s="3">
        <v>52.02328577069085</v>
      </c>
      <c r="AA155" s="5">
        <v>13.983333333333333</v>
      </c>
      <c r="AB155" s="52"/>
      <c r="AC155" s="3">
        <v>1953.5</v>
      </c>
      <c r="AD155" s="3">
        <v>203.9391136885524</v>
      </c>
      <c r="AE155" s="3"/>
      <c r="AF155" s="3"/>
      <c r="AG155" s="22"/>
      <c r="AH155" s="3">
        <v>1.76284194533333</v>
      </c>
      <c r="AI155" s="3"/>
      <c r="AJ155" s="3">
        <v>3.32333333333333</v>
      </c>
      <c r="AK155" s="3"/>
      <c r="AL155" s="18">
        <v>2.56666666666666</v>
      </c>
      <c r="AN155" s="3">
        <v>0.2672</v>
      </c>
      <c r="AO155" s="52"/>
      <c r="AP155" s="3">
        <v>1930.4999999999895</v>
      </c>
      <c r="AQ155" s="3">
        <v>6.817771625162974</v>
      </c>
      <c r="AR155" s="3">
        <v>2.4535141242465044</v>
      </c>
      <c r="AS155" s="3">
        <v>0.34272403867282814</v>
      </c>
      <c r="AT155" s="3">
        <v>115.4313811685574</v>
      </c>
      <c r="AU155" s="3">
        <v>86.3</v>
      </c>
      <c r="AV155" s="3">
        <v>2.82</v>
      </c>
      <c r="AW155" s="3">
        <v>4.25</v>
      </c>
      <c r="AY155" s="52"/>
      <c r="AZ155" s="3">
        <v>1953.5</v>
      </c>
      <c r="BA155" s="3">
        <v>2718.709</v>
      </c>
      <c r="BB155" s="3">
        <v>0.18505736060074557</v>
      </c>
      <c r="BC155" s="3">
        <v>0.14451192858354533</v>
      </c>
      <c r="BD155" s="3">
        <v>14.407</v>
      </c>
      <c r="BE155" s="3">
        <v>2.0</v>
      </c>
      <c r="BF155" s="3">
        <v>3.763333333333333</v>
      </c>
      <c r="BG155" s="3">
        <v>51.376</v>
      </c>
      <c r="BH155" s="3">
        <v>93599.22226344337</v>
      </c>
      <c r="IU155" s="3">
        <v>45.842</v>
      </c>
      <c r="IV155" s="3">
        <v>169837.33333333334</v>
      </c>
    </row>
    <row r="156" ht="15.75" customHeight="1">
      <c r="A156" s="3">
        <v>1981.75</v>
      </c>
      <c r="B156" s="3">
        <v>6978.135</v>
      </c>
      <c r="C156" s="96">
        <v>7.4</v>
      </c>
      <c r="D156" s="3">
        <v>1.1048184695821457</v>
      </c>
      <c r="E156" s="3">
        <v>1.7170190444389761</v>
      </c>
      <c r="F156" s="86">
        <v>108525.0</v>
      </c>
      <c r="G156" s="52">
        <v>17.5766666666666</v>
      </c>
      <c r="H156" s="3">
        <v>46.733</v>
      </c>
      <c r="I156" s="52">
        <v>72.003</v>
      </c>
      <c r="J156" s="86">
        <v>100482.0</v>
      </c>
      <c r="K156" s="3">
        <v>74.337</v>
      </c>
      <c r="L156" s="3">
        <v>145209.31325125927</v>
      </c>
      <c r="M156" s="3">
        <v>0.6078419395383554</v>
      </c>
      <c r="N156" s="17">
        <v>-0.18867182818951456</v>
      </c>
      <c r="O156" s="3">
        <v>15.053333333333333</v>
      </c>
      <c r="P156" s="3">
        <v>15.426666666666666</v>
      </c>
      <c r="Q156" s="3">
        <v>14.846666666666668</v>
      </c>
      <c r="R156" s="5">
        <v>14.503333333333334</v>
      </c>
      <c r="S156" s="3">
        <v>7059.796449376108</v>
      </c>
      <c r="T156" s="3">
        <v>77.1412</v>
      </c>
      <c r="U156" s="3">
        <v>3.43333333333333</v>
      </c>
      <c r="V156" s="3">
        <v>8043.0</v>
      </c>
      <c r="W156" s="3">
        <v>63.7</v>
      </c>
      <c r="X156" s="3">
        <v>45.336</v>
      </c>
      <c r="Y156" s="3">
        <v>17.576666666666668</v>
      </c>
      <c r="Z156" s="3">
        <v>52.83797225755785</v>
      </c>
      <c r="AA156" s="5">
        <v>14.92</v>
      </c>
      <c r="AB156" s="52"/>
      <c r="AC156" s="3">
        <v>1953.75</v>
      </c>
      <c r="AD156" s="3">
        <v>202.59066675858313</v>
      </c>
      <c r="AE156" s="3"/>
      <c r="AF156" s="3"/>
      <c r="AG156" s="22"/>
      <c r="AH156" s="3">
        <v>1.74272543066666</v>
      </c>
      <c r="AI156" s="3"/>
      <c r="AJ156" s="3">
        <v>3.27</v>
      </c>
      <c r="AK156" s="3"/>
      <c r="AL156" s="18">
        <v>2.73333333333333</v>
      </c>
      <c r="AN156" s="13">
        <v>0.268433333333333</v>
      </c>
      <c r="AO156" s="52"/>
      <c r="AP156" s="3">
        <v>1930.5833333333228</v>
      </c>
      <c r="AQ156" s="3">
        <v>6.586888728384595</v>
      </c>
      <c r="AR156" s="3">
        <v>2.4274915410598923</v>
      </c>
      <c r="AS156" s="3">
        <v>0.3275618998637644</v>
      </c>
      <c r="AT156" s="3">
        <v>113.81680510298004</v>
      </c>
      <c r="AU156" s="3">
        <v>83.4</v>
      </c>
      <c r="AV156" s="3">
        <v>2.5</v>
      </c>
      <c r="AW156" s="3">
        <v>4.25</v>
      </c>
      <c r="AY156" s="52"/>
      <c r="AZ156" s="3">
        <v>1953.75</v>
      </c>
      <c r="BA156" s="3">
        <v>2703.411</v>
      </c>
      <c r="BB156" s="3">
        <v>0.18122777177934565</v>
      </c>
      <c r="BC156" s="3">
        <v>0.1769144902795302</v>
      </c>
      <c r="BD156" s="3">
        <v>14.461</v>
      </c>
      <c r="BE156" s="3">
        <v>2.0</v>
      </c>
      <c r="BF156" s="3">
        <v>3.8633333333333333</v>
      </c>
      <c r="BG156" s="3">
        <v>50.865</v>
      </c>
      <c r="BH156" s="3">
        <v>93712.56235976567</v>
      </c>
      <c r="IU156" s="3">
        <v>46.733</v>
      </c>
      <c r="IV156" s="3">
        <v>170412.66666666666</v>
      </c>
    </row>
    <row r="157" ht="15.75" customHeight="1">
      <c r="A157" s="3">
        <v>1982.0</v>
      </c>
      <c r="B157" s="3">
        <v>6902.105</v>
      </c>
      <c r="C157" s="96">
        <v>8.233333333333333</v>
      </c>
      <c r="D157" s="3">
        <v>1.106958417770026</v>
      </c>
      <c r="E157" s="3">
        <v>1.6886674731825617</v>
      </c>
      <c r="F157" s="86">
        <v>109057.33333333333</v>
      </c>
      <c r="G157" s="52">
        <v>13.5866666666666</v>
      </c>
      <c r="H157" s="3">
        <v>47.505</v>
      </c>
      <c r="I157" s="52">
        <v>71.637</v>
      </c>
      <c r="J157" s="86">
        <v>100076.66666666667</v>
      </c>
      <c r="K157" s="3">
        <v>74.005</v>
      </c>
      <c r="L157" s="3">
        <v>145671.0170556432</v>
      </c>
      <c r="M157" s="3">
        <v>0.6033059483025603</v>
      </c>
      <c r="N157" s="17">
        <v>-0.18893962501697414</v>
      </c>
      <c r="O157" s="3">
        <v>11.75</v>
      </c>
      <c r="P157" s="3">
        <v>14.13</v>
      </c>
      <c r="Q157" s="3">
        <v>14.086666666666666</v>
      </c>
      <c r="R157" s="5">
        <v>14.14</v>
      </c>
      <c r="S157" s="3">
        <v>7109.741915824221</v>
      </c>
      <c r="T157" s="3">
        <v>74.6439</v>
      </c>
      <c r="U157" s="3">
        <v>3.06666666666666</v>
      </c>
      <c r="V157" s="3">
        <v>8981.0</v>
      </c>
      <c r="W157" s="3">
        <v>63.766666666666666</v>
      </c>
      <c r="X157" s="3">
        <v>46.031</v>
      </c>
      <c r="Y157" s="3">
        <v>13.586666666666666</v>
      </c>
      <c r="Z157" s="3">
        <v>53.60831949076014</v>
      </c>
      <c r="AA157" s="5">
        <v>14.616666666666667</v>
      </c>
      <c r="AB157" s="52"/>
      <c r="AC157" s="3">
        <v>1954.0</v>
      </c>
      <c r="AD157" s="3">
        <v>198.7610774774704</v>
      </c>
      <c r="AE157" s="3"/>
      <c r="AF157" s="3"/>
      <c r="AG157" s="22"/>
      <c r="AH157" s="3">
        <v>1.658871327</v>
      </c>
      <c r="AI157" s="3"/>
      <c r="AJ157" s="3">
        <v>3.13333333333333</v>
      </c>
      <c r="AK157" s="3"/>
      <c r="AL157" s="18">
        <v>3.7</v>
      </c>
      <c r="AN157" s="3">
        <v>0.2689</v>
      </c>
      <c r="AO157" s="52"/>
      <c r="AP157" s="3">
        <v>1930.666666666656</v>
      </c>
      <c r="AQ157" s="3">
        <v>6.561970942876316</v>
      </c>
      <c r="AR157" s="3">
        <v>2.428613382942636</v>
      </c>
      <c r="AS157" s="3">
        <v>0.31800614114729986</v>
      </c>
      <c r="AT157" s="3">
        <v>113.17778997245226</v>
      </c>
      <c r="AU157" s="3">
        <v>81.2</v>
      </c>
      <c r="AV157" s="3">
        <v>2.5</v>
      </c>
      <c r="AW157" s="3">
        <v>4.26</v>
      </c>
      <c r="AY157" s="52"/>
      <c r="AZ157" s="3">
        <v>1954.0</v>
      </c>
      <c r="BA157" s="3">
        <v>2662.482</v>
      </c>
      <c r="BB157" s="3">
        <v>0.17918483184911574</v>
      </c>
      <c r="BC157" s="3">
        <v>0.15210419341750736</v>
      </c>
      <c r="BD157" s="3">
        <v>14.504</v>
      </c>
      <c r="BE157" s="3">
        <v>2.0</v>
      </c>
      <c r="BF157" s="3">
        <v>3.77</v>
      </c>
      <c r="BG157" s="3">
        <v>50.061</v>
      </c>
      <c r="BH157" s="3">
        <v>93975.67761257886</v>
      </c>
      <c r="IU157" s="3">
        <v>47.505</v>
      </c>
      <c r="IV157" s="3">
        <v>170990.33333333334</v>
      </c>
    </row>
    <row r="158" ht="15.75" customHeight="1">
      <c r="A158" s="3">
        <v>1982.25</v>
      </c>
      <c r="B158" s="3">
        <v>6794.878</v>
      </c>
      <c r="C158" s="96">
        <v>8.833333333333334</v>
      </c>
      <c r="D158" s="3">
        <v>1.1100447346599718</v>
      </c>
      <c r="E158" s="3">
        <v>1.6792726444413018</v>
      </c>
      <c r="F158" s="86">
        <v>109374.33333333333</v>
      </c>
      <c r="G158" s="52">
        <v>14.2266666666666</v>
      </c>
      <c r="H158" s="3">
        <v>48.186</v>
      </c>
      <c r="I158" s="52">
        <v>71.077</v>
      </c>
      <c r="J158" s="86">
        <v>99708.66666666667</v>
      </c>
      <c r="K158" s="3">
        <v>72.739</v>
      </c>
      <c r="L158" s="3">
        <v>146028.8774438162</v>
      </c>
      <c r="M158" s="3">
        <v>0.6084889680317789</v>
      </c>
      <c r="N158" s="17">
        <v>-0.19151616888868261</v>
      </c>
      <c r="O158" s="3">
        <v>12.813333333333333</v>
      </c>
      <c r="P158" s="3">
        <v>14.39</v>
      </c>
      <c r="Q158" s="3">
        <v>14.293333333333333</v>
      </c>
      <c r="R158" s="5">
        <v>14.266666666666667</v>
      </c>
      <c r="S158" s="3">
        <v>7162.951789592265</v>
      </c>
      <c r="T158" s="3">
        <v>72.3768</v>
      </c>
      <c r="U158" s="3">
        <v>2.79999999999999</v>
      </c>
      <c r="V158" s="3">
        <v>9666.0</v>
      </c>
      <c r="W158" s="3">
        <v>63.766666666666666</v>
      </c>
      <c r="X158" s="3">
        <v>46.61566666666667</v>
      </c>
      <c r="Y158" s="3">
        <v>14.226666666666667</v>
      </c>
      <c r="Z158" s="3">
        <v>54.2674082077005</v>
      </c>
      <c r="AA158" s="5">
        <v>15.01</v>
      </c>
      <c r="AB158" s="52"/>
      <c r="AC158" s="3">
        <v>1954.25</v>
      </c>
      <c r="AD158" s="3">
        <v>197.8441335650913</v>
      </c>
      <c r="AE158" s="3"/>
      <c r="AF158" s="3"/>
      <c r="AG158" s="22"/>
      <c r="AH158" s="3">
        <v>1.58384025666666</v>
      </c>
      <c r="AI158" s="3"/>
      <c r="AJ158" s="3">
        <v>2.95666666666666</v>
      </c>
      <c r="AK158" s="3"/>
      <c r="AL158" s="18">
        <v>5.26666666666666</v>
      </c>
      <c r="AN158" s="3">
        <v>0.269533333333333</v>
      </c>
      <c r="AO158" s="52"/>
      <c r="AP158" s="3">
        <v>1930.7499999999893</v>
      </c>
      <c r="AQ158" s="3">
        <v>6.5059509859281945</v>
      </c>
      <c r="AR158" s="3">
        <v>2.4075898014829797</v>
      </c>
      <c r="AS158" s="3">
        <v>0.3054923512308987</v>
      </c>
      <c r="AT158" s="3">
        <v>112.65732230697112</v>
      </c>
      <c r="AU158" s="3">
        <v>80.2</v>
      </c>
      <c r="AV158" s="3">
        <v>2.5</v>
      </c>
      <c r="AW158" s="3">
        <v>4.24</v>
      </c>
      <c r="AY158" s="52"/>
      <c r="AZ158" s="3">
        <v>1954.25</v>
      </c>
      <c r="BA158" s="3">
        <v>2649.755</v>
      </c>
      <c r="BB158" s="3">
        <v>0.1889449578518161</v>
      </c>
      <c r="BC158" s="3">
        <v>0.10120292558814159</v>
      </c>
      <c r="BD158" s="3">
        <v>14.565</v>
      </c>
      <c r="BE158" s="3">
        <v>1.8466666666666667</v>
      </c>
      <c r="BF158" s="3">
        <v>3.61</v>
      </c>
      <c r="BG158" s="3">
        <v>49.386</v>
      </c>
      <c r="BH158" s="3">
        <v>94242.7868429386</v>
      </c>
      <c r="IU158" s="3">
        <v>48.186</v>
      </c>
      <c r="IV158" s="3">
        <v>171497.0</v>
      </c>
    </row>
    <row r="159" ht="15.75" customHeight="1">
      <c r="A159" s="3">
        <v>1982.5</v>
      </c>
      <c r="B159" s="3">
        <v>6825.876</v>
      </c>
      <c r="C159" s="96">
        <v>9.433333333333334</v>
      </c>
      <c r="D159" s="3">
        <v>1.1134806383287212</v>
      </c>
      <c r="E159" s="3">
        <v>1.6605728172389025</v>
      </c>
      <c r="F159" s="86">
        <v>110117.33333333333</v>
      </c>
      <c r="G159" s="52">
        <v>14.5133333333333</v>
      </c>
      <c r="H159" s="3">
        <v>48.826</v>
      </c>
      <c r="I159" s="52">
        <v>70.927</v>
      </c>
      <c r="J159" s="86">
        <v>99745.0</v>
      </c>
      <c r="K159" s="3">
        <v>73.081</v>
      </c>
      <c r="L159" s="3">
        <v>146430.67358199033</v>
      </c>
      <c r="M159" s="3">
        <v>0.601117627153259</v>
      </c>
      <c r="N159" s="17">
        <v>-0.18924554892753642</v>
      </c>
      <c r="O159" s="3">
        <v>12.42</v>
      </c>
      <c r="P159" s="3">
        <v>14.06</v>
      </c>
      <c r="Q159" s="3">
        <v>13.93</v>
      </c>
      <c r="R159" s="5">
        <v>13.736666666666666</v>
      </c>
      <c r="S159" s="3">
        <v>7218.805704610414</v>
      </c>
      <c r="T159" s="3">
        <v>71.5899</v>
      </c>
      <c r="U159" s="3">
        <v>2.53333333333333</v>
      </c>
      <c r="V159" s="3">
        <v>10372.0</v>
      </c>
      <c r="W159" s="3">
        <v>64.0</v>
      </c>
      <c r="X159" s="3">
        <v>47.06433333333333</v>
      </c>
      <c r="Y159" s="3">
        <v>14.513333333333334</v>
      </c>
      <c r="Z159" s="3">
        <v>54.7822649211819</v>
      </c>
      <c r="AA159" s="5">
        <v>14.51</v>
      </c>
      <c r="AB159" s="52"/>
      <c r="AC159" s="3">
        <v>1954.5</v>
      </c>
      <c r="AD159" s="3">
        <v>197.89807144229005</v>
      </c>
      <c r="AE159" s="3"/>
      <c r="AF159" s="3"/>
      <c r="AG159" s="22"/>
      <c r="AH159" s="3">
        <v>1.523561297</v>
      </c>
      <c r="AI159" s="3"/>
      <c r="AJ159" s="3">
        <v>2.87666666666666</v>
      </c>
      <c r="AK159" s="3"/>
      <c r="AL159" s="18">
        <v>5.8</v>
      </c>
      <c r="AN159" s="3">
        <v>0.2691</v>
      </c>
      <c r="AO159" s="52"/>
      <c r="AP159" s="3">
        <v>1930.8333333333226</v>
      </c>
      <c r="AQ159" s="3">
        <v>6.55214405171116</v>
      </c>
      <c r="AR159" s="3">
        <v>2.44646749085503</v>
      </c>
      <c r="AS159" s="3">
        <v>0.2991146558514851</v>
      </c>
      <c r="AT159" s="3">
        <v>111.72935141168622</v>
      </c>
      <c r="AU159" s="3">
        <v>78.4</v>
      </c>
      <c r="AV159" s="3">
        <v>2.5</v>
      </c>
      <c r="AW159" s="3">
        <v>4.21</v>
      </c>
      <c r="AY159" s="52"/>
      <c r="AZ159" s="3">
        <v>1954.5</v>
      </c>
      <c r="BA159" s="3">
        <v>2652.643</v>
      </c>
      <c r="BB159" s="3">
        <v>0.19352527517043597</v>
      </c>
      <c r="BC159" s="3">
        <v>0.08142445399964848</v>
      </c>
      <c r="BD159" s="3">
        <v>14.592</v>
      </c>
      <c r="BE159" s="3">
        <v>1.54</v>
      </c>
      <c r="BF159" s="3">
        <v>3.4766666666666666</v>
      </c>
      <c r="BG159" s="3">
        <v>49.013</v>
      </c>
      <c r="BH159" s="3">
        <v>94438.0034789657</v>
      </c>
      <c r="IU159" s="3">
        <v>48.826</v>
      </c>
      <c r="IV159" s="3">
        <v>172020.0</v>
      </c>
    </row>
    <row r="160" ht="15.75" customHeight="1">
      <c r="A160" s="3">
        <v>1982.75</v>
      </c>
      <c r="B160" s="3">
        <v>6799.781</v>
      </c>
      <c r="C160" s="96">
        <v>9.9</v>
      </c>
      <c r="D160" s="3">
        <v>1.120993990189445</v>
      </c>
      <c r="E160" s="3">
        <v>1.6512539872021739</v>
      </c>
      <c r="F160" s="86">
        <v>110525.66666666667</v>
      </c>
      <c r="G160" s="52">
        <v>11.0066666666666</v>
      </c>
      <c r="H160" s="3">
        <v>49.504</v>
      </c>
      <c r="I160" s="52">
        <v>70.419</v>
      </c>
      <c r="J160" s="86">
        <v>99543.33333333333</v>
      </c>
      <c r="K160" s="3">
        <v>72.552</v>
      </c>
      <c r="L160" s="3">
        <v>146778.9903608158</v>
      </c>
      <c r="M160" s="3">
        <v>0.594494354158396</v>
      </c>
      <c r="N160" s="17">
        <v>-0.20160024317138858</v>
      </c>
      <c r="O160" s="3">
        <v>9.316666666666666</v>
      </c>
      <c r="P160" s="3">
        <v>13.106666666666667</v>
      </c>
      <c r="Q160" s="3">
        <v>13.116666666666667</v>
      </c>
      <c r="R160" s="5">
        <v>12.943333333333333</v>
      </c>
      <c r="S160" s="3">
        <v>7276.910124310887</v>
      </c>
      <c r="T160" s="3">
        <v>70.625</v>
      </c>
      <c r="U160" s="3">
        <v>2.23333333333333</v>
      </c>
      <c r="V160" s="3">
        <v>10982.0</v>
      </c>
      <c r="W160" s="3">
        <v>64.06666666666666</v>
      </c>
      <c r="X160" s="3">
        <v>47.808</v>
      </c>
      <c r="Y160" s="3">
        <v>11.006666666666666</v>
      </c>
      <c r="Z160" s="3">
        <v>55.73129144713346</v>
      </c>
      <c r="AA160" s="5">
        <v>13.753333333333334</v>
      </c>
      <c r="AB160" s="52"/>
      <c r="AC160" s="3">
        <v>1954.75</v>
      </c>
      <c r="AD160" s="3">
        <v>200.10952440743966</v>
      </c>
      <c r="AE160" s="3"/>
      <c r="AF160" s="3"/>
      <c r="AG160" s="22"/>
      <c r="AH160" s="3">
        <v>1.466952719</v>
      </c>
      <c r="AI160" s="3"/>
      <c r="AJ160" s="3">
        <v>2.88333333333333</v>
      </c>
      <c r="AK160" s="3"/>
      <c r="AL160" s="18">
        <v>5.96666666666666</v>
      </c>
      <c r="AN160" s="3">
        <v>0.2684</v>
      </c>
      <c r="AO160" s="52"/>
      <c r="AP160" s="3">
        <v>1930.9166666666558</v>
      </c>
      <c r="AQ160" s="3">
        <v>6.500636849438867</v>
      </c>
      <c r="AR160" s="3">
        <v>2.432469578156572</v>
      </c>
      <c r="AS160" s="3">
        <v>0.28832806379291487</v>
      </c>
      <c r="AT160" s="3">
        <v>110.86555195714942</v>
      </c>
      <c r="AU160" s="3">
        <v>76.5</v>
      </c>
      <c r="AV160" s="3">
        <v>2.5</v>
      </c>
      <c r="AW160" s="3">
        <v>4.1899999999999995</v>
      </c>
      <c r="AY160" s="52"/>
      <c r="AZ160" s="3">
        <v>1954.75</v>
      </c>
      <c r="BA160" s="3">
        <v>2682.601</v>
      </c>
      <c r="BB160" s="3">
        <v>0.208000846258298</v>
      </c>
      <c r="BC160" s="3">
        <v>0.12251959335947915</v>
      </c>
      <c r="BD160" s="3">
        <v>14.579</v>
      </c>
      <c r="BE160" s="3">
        <v>1.02666666666666</v>
      </c>
      <c r="BF160" s="3">
        <v>3.486666666666667</v>
      </c>
      <c r="BG160" s="13">
        <v>48.822</v>
      </c>
      <c r="BH160" s="13">
        <v>94587.65282516388</v>
      </c>
      <c r="IU160" s="3">
        <v>49.504</v>
      </c>
      <c r="IV160" s="3">
        <v>172521.66666666666</v>
      </c>
    </row>
    <row r="161" ht="15.75" customHeight="1">
      <c r="A161" s="3">
        <v>1983.0</v>
      </c>
      <c r="B161" s="3">
        <v>6802.497</v>
      </c>
      <c r="C161" s="96">
        <v>10.666666666666666</v>
      </c>
      <c r="D161" s="3">
        <v>1.1351842962925054</v>
      </c>
      <c r="E161" s="3">
        <v>1.6683753475679945</v>
      </c>
      <c r="F161" s="86">
        <v>110959.0</v>
      </c>
      <c r="G161" s="52">
        <v>9.28666666666666</v>
      </c>
      <c r="H161" s="3">
        <v>50.005</v>
      </c>
      <c r="I161" s="52">
        <v>69.826</v>
      </c>
      <c r="J161" s="86">
        <v>99119.66666666667</v>
      </c>
      <c r="K161" s="3">
        <v>71.87</v>
      </c>
      <c r="L161" s="3">
        <v>147189.21578860193</v>
      </c>
      <c r="M161" s="3">
        <v>0.5964193310469037</v>
      </c>
      <c r="N161" s="17">
        <v>-0.20954463580751614</v>
      </c>
      <c r="O161" s="3">
        <v>7.906666666666666</v>
      </c>
      <c r="P161" s="3">
        <v>10.466666666666667</v>
      </c>
      <c r="Q161" s="3">
        <v>10.666666666666666</v>
      </c>
      <c r="R161" s="5">
        <v>10.72</v>
      </c>
      <c r="S161" s="3">
        <v>7337.036575225992</v>
      </c>
      <c r="T161" s="3">
        <v>68.9063</v>
      </c>
      <c r="U161" s="3">
        <v>2.13333333333333</v>
      </c>
      <c r="V161" s="3">
        <v>11839.0</v>
      </c>
      <c r="W161" s="3">
        <v>64.13333333333334</v>
      </c>
      <c r="X161" s="3">
        <v>48.33533333333333</v>
      </c>
      <c r="Y161" s="3">
        <v>9.286666666666667</v>
      </c>
      <c r="Z161" s="3">
        <v>56.38625650483834</v>
      </c>
      <c r="AA161" s="5">
        <v>11.876666666666667</v>
      </c>
      <c r="AB161" s="52"/>
      <c r="AC161" s="3">
        <v>1955.0</v>
      </c>
      <c r="AD161" s="3">
        <v>204.4784924605401</v>
      </c>
      <c r="AE161" s="3"/>
      <c r="AF161" s="3"/>
      <c r="AG161" s="22"/>
      <c r="AH161" s="3">
        <v>1.518761567</v>
      </c>
      <c r="AI161" s="3"/>
      <c r="AJ161" s="3">
        <v>2.88666666666666</v>
      </c>
      <c r="AK161" s="3"/>
      <c r="AL161" s="18">
        <v>5.33333333333333</v>
      </c>
      <c r="AN161" s="3">
        <v>0.267566666666667</v>
      </c>
      <c r="AO161" s="52"/>
      <c r="AP161" s="3">
        <v>1930.999999999989</v>
      </c>
      <c r="AQ161" s="3">
        <v>6.403882352211882</v>
      </c>
      <c r="AR161" s="3">
        <v>2.4143483826233743</v>
      </c>
      <c r="AS161" s="3">
        <v>0.27069394293456883</v>
      </c>
      <c r="AT161" s="3">
        <v>109.60837010780241</v>
      </c>
      <c r="AU161" s="3">
        <v>74.7</v>
      </c>
      <c r="AV161" s="3">
        <v>2.37</v>
      </c>
      <c r="AW161" s="3">
        <v>4.220000000000001</v>
      </c>
      <c r="AY161" s="52"/>
      <c r="AZ161" s="3">
        <v>1955.0</v>
      </c>
      <c r="BA161" s="3">
        <v>2735.091</v>
      </c>
      <c r="BB161" s="3">
        <v>0.22284651818377305</v>
      </c>
      <c r="BC161" s="3">
        <v>0.12507229893947214</v>
      </c>
      <c r="BD161" s="3">
        <v>14.598</v>
      </c>
      <c r="BE161" s="3">
        <v>0.986666666666667</v>
      </c>
      <c r="BF161" s="3">
        <v>3.453333333333333</v>
      </c>
      <c r="BG161" s="3">
        <v>49.431</v>
      </c>
      <c r="BH161" s="3">
        <v>94839.1476003053</v>
      </c>
      <c r="IU161" s="3">
        <v>50.005</v>
      </c>
      <c r="IV161" s="3">
        <v>173046.0</v>
      </c>
    </row>
    <row r="162" ht="15.75" customHeight="1">
      <c r="A162" s="3">
        <v>1983.25</v>
      </c>
      <c r="B162" s="3">
        <v>6892.144</v>
      </c>
      <c r="C162" s="96">
        <v>10.366666666666667</v>
      </c>
      <c r="D162" s="3">
        <v>1.1445395137768015</v>
      </c>
      <c r="E162" s="3">
        <v>1.6811511735618563</v>
      </c>
      <c r="F162" s="86">
        <v>110638.66666666667</v>
      </c>
      <c r="G162" s="52">
        <v>8.65333333333333</v>
      </c>
      <c r="H162" s="3">
        <v>50.404</v>
      </c>
      <c r="I162" s="52">
        <v>70.004</v>
      </c>
      <c r="J162" s="86">
        <v>99143.0</v>
      </c>
      <c r="K162" s="3">
        <v>72.318</v>
      </c>
      <c r="L162" s="3">
        <v>147499.58978073497</v>
      </c>
      <c r="M162" s="3">
        <v>0.5925553157143386</v>
      </c>
      <c r="N162" s="17">
        <v>-0.21575686377862646</v>
      </c>
      <c r="O162" s="3">
        <v>8.106666666666667</v>
      </c>
      <c r="P162" s="3">
        <v>10.123333333333333</v>
      </c>
      <c r="Q162" s="3">
        <v>10.563333333333333</v>
      </c>
      <c r="R162" s="5">
        <v>10.87</v>
      </c>
      <c r="S162" s="3">
        <v>7397.139919990263</v>
      </c>
      <c r="T162" s="3">
        <v>70.2912</v>
      </c>
      <c r="U162" s="3">
        <v>2.3</v>
      </c>
      <c r="V162" s="3">
        <v>11496.0</v>
      </c>
      <c r="W162" s="3">
        <v>63.8</v>
      </c>
      <c r="X162" s="3">
        <v>48.73466666666667</v>
      </c>
      <c r="Y162" s="3">
        <v>8.653333333333332</v>
      </c>
      <c r="Z162" s="3">
        <v>56.838015761435244</v>
      </c>
      <c r="AA162" s="5">
        <v>11.843333333333334</v>
      </c>
      <c r="AB162" s="52"/>
      <c r="AC162" s="3">
        <v>1955.25</v>
      </c>
      <c r="AD162" s="3"/>
      <c r="AE162" s="3"/>
      <c r="AF162" s="3"/>
      <c r="AG162" s="22"/>
      <c r="AH162" s="3">
        <v>1.541066194</v>
      </c>
      <c r="AI162" s="3"/>
      <c r="AJ162" s="3">
        <v>2.96</v>
      </c>
      <c r="AK162" s="3"/>
      <c r="AL162" s="18">
        <v>4.73333333333333</v>
      </c>
      <c r="AN162" s="3">
        <v>0.267933333333333</v>
      </c>
      <c r="AO162" s="52"/>
      <c r="AP162" s="3">
        <v>1931.0833333333223</v>
      </c>
      <c r="AQ162" s="3">
        <v>6.462547915127303</v>
      </c>
      <c r="AR162" s="3">
        <v>2.4611178625312258</v>
      </c>
      <c r="AS162" s="3">
        <v>0.2590808678240476</v>
      </c>
      <c r="AT162" s="3">
        <v>108.63558082929639</v>
      </c>
      <c r="AU162" s="3">
        <v>73.3</v>
      </c>
      <c r="AV162" s="3">
        <v>2.0</v>
      </c>
      <c r="AW162" s="3">
        <v>4.2</v>
      </c>
      <c r="AY162" s="52"/>
      <c r="AZ162" s="3">
        <v>1955.25</v>
      </c>
      <c r="BA162" s="3">
        <v>2813.212</v>
      </c>
      <c r="BB162" s="3">
        <v>0.23352369893932823</v>
      </c>
      <c r="BC162" s="3">
        <v>0.13380682253211962</v>
      </c>
      <c r="BD162" s="3">
        <v>14.653</v>
      </c>
      <c r="BE162" s="3">
        <v>1.34333333333333</v>
      </c>
      <c r="BF162" s="3">
        <v>3.466666666666667</v>
      </c>
      <c r="BG162" s="3">
        <v>50.23</v>
      </c>
      <c r="BH162" s="3">
        <v>95012.75981328858</v>
      </c>
      <c r="IU162" s="3">
        <v>50.404</v>
      </c>
      <c r="IV162" s="3">
        <v>173505.0</v>
      </c>
    </row>
    <row r="163" ht="15.75" customHeight="1">
      <c r="A163" s="3">
        <v>1983.5</v>
      </c>
      <c r="B163" s="3">
        <v>7048.982</v>
      </c>
      <c r="C163" s="96">
        <v>10.133333333333333</v>
      </c>
      <c r="D163" s="3">
        <v>1.1567806832827383</v>
      </c>
      <c r="E163" s="3">
        <v>1.7358375822469647</v>
      </c>
      <c r="F163" s="86">
        <v>111167.66666666667</v>
      </c>
      <c r="G163" s="52">
        <v>8.80333333333333</v>
      </c>
      <c r="H163" s="3">
        <v>50.778</v>
      </c>
      <c r="I163" s="52">
        <v>70.662</v>
      </c>
      <c r="J163" s="86">
        <v>99945.0</v>
      </c>
      <c r="K163" s="3">
        <v>73.166</v>
      </c>
      <c r="L163" s="3">
        <v>147810.96226725465</v>
      </c>
      <c r="M163" s="3">
        <v>0.5892711839058358</v>
      </c>
      <c r="N163" s="17">
        <v>-0.2255396651084196</v>
      </c>
      <c r="O163" s="3">
        <v>8.396666666666667</v>
      </c>
      <c r="P163" s="3">
        <v>10.226666666666667</v>
      </c>
      <c r="Q163" s="3">
        <v>10.543333333333333</v>
      </c>
      <c r="R163" s="5">
        <v>10.806666666666667</v>
      </c>
      <c r="S163" s="3">
        <v>7458.62559040705</v>
      </c>
      <c r="T163" s="3">
        <v>72.1901</v>
      </c>
      <c r="U163" s="3">
        <v>2.53333333333333</v>
      </c>
      <c r="V163" s="3">
        <v>11223.0</v>
      </c>
      <c r="W163" s="3">
        <v>63.93333333333333</v>
      </c>
      <c r="X163" s="3">
        <v>49.18066666666667</v>
      </c>
      <c r="Y163" s="3">
        <v>8.803333333333333</v>
      </c>
      <c r="Z163" s="3">
        <v>57.40858230673469</v>
      </c>
      <c r="AA163" s="5">
        <v>11.57</v>
      </c>
      <c r="AB163" s="52"/>
      <c r="AC163" s="3">
        <v>1955.5</v>
      </c>
      <c r="AD163" s="3"/>
      <c r="AE163" s="52"/>
      <c r="AF163" s="3"/>
      <c r="AG163" s="22"/>
      <c r="AH163" s="3">
        <v>1.59506315433333</v>
      </c>
      <c r="AI163" s="3"/>
      <c r="AJ163" s="3">
        <v>3.03333333333333</v>
      </c>
      <c r="AK163" s="3"/>
      <c r="AL163" s="18">
        <v>4.39999999999999</v>
      </c>
      <c r="AN163" s="3">
        <v>0.267566666666667</v>
      </c>
      <c r="AO163" s="52"/>
      <c r="AP163" s="3">
        <v>1931.1666666666556</v>
      </c>
      <c r="AQ163" s="3">
        <v>6.3197532840107</v>
      </c>
      <c r="AR163" s="3">
        <v>2.4756735957027067</v>
      </c>
      <c r="AS163" s="3">
        <v>0.2485678641617708</v>
      </c>
      <c r="AT163" s="52">
        <v>107.58090372604926</v>
      </c>
      <c r="AU163" s="3">
        <v>72.6</v>
      </c>
      <c r="AV163" s="3">
        <v>2.0</v>
      </c>
      <c r="AW163" s="3">
        <v>4.3</v>
      </c>
      <c r="AY163" s="52"/>
      <c r="AZ163" s="3">
        <v>1955.5</v>
      </c>
      <c r="BA163" s="3">
        <v>2858.988</v>
      </c>
      <c r="BB163" s="3">
        <v>0.24770202499362495</v>
      </c>
      <c r="BC163" s="3">
        <v>0.2142248036987957</v>
      </c>
      <c r="BD163" s="3">
        <v>14.735</v>
      </c>
      <c r="BE163" s="3">
        <v>1.5</v>
      </c>
      <c r="BF163" s="3">
        <v>3.5</v>
      </c>
      <c r="BG163" s="3">
        <v>50.886</v>
      </c>
      <c r="BH163" s="3">
        <v>95372.09298068185</v>
      </c>
      <c r="IU163" s="3">
        <v>50.778</v>
      </c>
      <c r="IV163" s="3">
        <v>173957.33333333334</v>
      </c>
    </row>
    <row r="164" ht="15.75" customHeight="1">
      <c r="A164" s="3">
        <v>1983.75</v>
      </c>
      <c r="B164" s="3">
        <v>7189.896</v>
      </c>
      <c r="C164" s="96">
        <v>9.366666666666667</v>
      </c>
      <c r="D164" s="3">
        <v>1.1711724793292775</v>
      </c>
      <c r="E164" s="3">
        <v>1.7844121341218289</v>
      </c>
      <c r="F164" s="86">
        <v>112095.0</v>
      </c>
      <c r="G164" s="52">
        <v>9.45999999999999</v>
      </c>
      <c r="H164" s="3">
        <v>51.318</v>
      </c>
      <c r="I164" s="52">
        <v>71.564</v>
      </c>
      <c r="J164" s="86">
        <v>101610.66666666667</v>
      </c>
      <c r="K164" s="3">
        <v>74.639</v>
      </c>
      <c r="L164" s="3">
        <v>148174.58596502736</v>
      </c>
      <c r="M164" s="3">
        <v>0.5774049359523556</v>
      </c>
      <c r="N164" s="17">
        <v>-0.23767789137926187</v>
      </c>
      <c r="O164" s="3">
        <v>9.14</v>
      </c>
      <c r="P164" s="3">
        <v>11.423333333333334</v>
      </c>
      <c r="Q164" s="3">
        <v>11.626666666666667</v>
      </c>
      <c r="R164" s="5">
        <v>11.79</v>
      </c>
      <c r="S164" s="3">
        <v>7521.808113266447</v>
      </c>
      <c r="T164" s="3">
        <v>74.657</v>
      </c>
      <c r="U164" s="3">
        <v>2.76666666666666</v>
      </c>
      <c r="V164" s="3">
        <v>10484.0</v>
      </c>
      <c r="W164" s="3">
        <v>64.23333333333333</v>
      </c>
      <c r="X164" s="3">
        <v>49.827</v>
      </c>
      <c r="Y164" s="3">
        <v>9.46</v>
      </c>
      <c r="Z164" s="3">
        <v>58.21497412940802</v>
      </c>
      <c r="AA164" s="5">
        <v>12.343333333333334</v>
      </c>
      <c r="AB164" s="52"/>
      <c r="AC164" s="3">
        <v>1955.75</v>
      </c>
      <c r="AD164" s="3"/>
      <c r="AE164" s="52"/>
      <c r="AF164" s="3"/>
      <c r="AG164" s="22"/>
      <c r="AH164" s="3">
        <v>1.60162749066666</v>
      </c>
      <c r="AI164" s="3"/>
      <c r="AJ164" s="3">
        <v>3.1</v>
      </c>
      <c r="AK164" s="3"/>
      <c r="AL164" s="18">
        <v>4.1</v>
      </c>
      <c r="AN164" s="3">
        <v>0.267766666666667</v>
      </c>
      <c r="AO164" s="52"/>
      <c r="AP164" s="3">
        <v>1931.2499999999889</v>
      </c>
      <c r="AQ164" s="3">
        <v>6.396236523421608</v>
      </c>
      <c r="AR164" s="3">
        <v>2.4862923323891555</v>
      </c>
      <c r="AS164" s="3">
        <v>0.24498049325633497</v>
      </c>
      <c r="AT164" s="52">
        <v>106.58662190501211</v>
      </c>
      <c r="AU164" s="3">
        <v>72.0</v>
      </c>
      <c r="AV164" s="3">
        <v>2.0</v>
      </c>
      <c r="AW164" s="3">
        <v>4.27</v>
      </c>
      <c r="AY164" s="52"/>
      <c r="AZ164" s="3">
        <v>1955.75</v>
      </c>
      <c r="BA164" s="3">
        <v>2897.598</v>
      </c>
      <c r="BB164" s="3">
        <v>0.2560146119828898</v>
      </c>
      <c r="BC164" s="3">
        <v>0.27266725994658336</v>
      </c>
      <c r="BD164" s="3">
        <v>14.836</v>
      </c>
      <c r="BE164" s="3">
        <v>1.94</v>
      </c>
      <c r="BF164" s="3">
        <v>3.5566666666666666</v>
      </c>
      <c r="BG164" s="3">
        <v>51.416</v>
      </c>
      <c r="BH164" s="3">
        <v>95612.79602849245</v>
      </c>
      <c r="IU164" s="3">
        <v>51.318</v>
      </c>
      <c r="IV164" s="3">
        <v>174449.33333333334</v>
      </c>
    </row>
    <row r="165" ht="15.75" customHeight="1">
      <c r="A165" s="3">
        <v>1984.0</v>
      </c>
      <c r="B165" s="3">
        <v>7339.893</v>
      </c>
      <c r="C165" s="96">
        <v>8.533333333333333</v>
      </c>
      <c r="D165" s="3">
        <v>1.1819554965575627</v>
      </c>
      <c r="E165" s="3">
        <v>1.8423626051787267</v>
      </c>
      <c r="F165" s="86">
        <v>112160.33333333333</v>
      </c>
      <c r="G165" s="52">
        <v>9.43</v>
      </c>
      <c r="H165" s="3">
        <v>51.702</v>
      </c>
      <c r="I165" s="52">
        <v>72.866</v>
      </c>
      <c r="J165" s="86">
        <v>102588.0</v>
      </c>
      <c r="K165" s="3">
        <v>76.041</v>
      </c>
      <c r="L165" s="3">
        <v>148562.17552506828</v>
      </c>
      <c r="M165" s="3">
        <v>0.578944519134882</v>
      </c>
      <c r="N165" s="17">
        <v>-0.24082848778518073</v>
      </c>
      <c r="O165" s="3">
        <v>8.8</v>
      </c>
      <c r="P165" s="3">
        <v>11.41</v>
      </c>
      <c r="Q165" s="3">
        <v>11.686666666666667</v>
      </c>
      <c r="R165" s="5">
        <v>11.903333333333332</v>
      </c>
      <c r="S165" s="3">
        <v>7587.435087331006</v>
      </c>
      <c r="T165" s="3">
        <v>76.7301</v>
      </c>
      <c r="U165" s="3">
        <v>3.13333333333333</v>
      </c>
      <c r="V165" s="3">
        <v>9572.0</v>
      </c>
      <c r="W165" s="3">
        <v>64.06666666666666</v>
      </c>
      <c r="X165" s="3">
        <v>50.15566666666667</v>
      </c>
      <c r="Y165" s="3">
        <v>9.43</v>
      </c>
      <c r="Z165" s="3">
        <v>58.586527970150755</v>
      </c>
      <c r="AA165" s="5">
        <v>12.41</v>
      </c>
      <c r="AB165" s="52"/>
      <c r="AC165" s="3">
        <v>1956.0</v>
      </c>
      <c r="AD165" s="3"/>
      <c r="AE165" s="52"/>
      <c r="AF165" s="3"/>
      <c r="AG165" s="22"/>
      <c r="AH165" s="3">
        <v>1.65527153</v>
      </c>
      <c r="AI165" s="3"/>
      <c r="AJ165" s="3">
        <v>3.11666666666666</v>
      </c>
      <c r="AK165" s="3"/>
      <c r="AL165" s="18">
        <v>4.23333333333333</v>
      </c>
      <c r="AN165" s="3">
        <v>0.268566666666667</v>
      </c>
      <c r="AO165" s="52"/>
      <c r="AP165" s="3">
        <v>1931.3333333333221</v>
      </c>
      <c r="AQ165" s="3">
        <v>6.282962252978269</v>
      </c>
      <c r="AR165" s="3">
        <v>2.4427628077652037</v>
      </c>
      <c r="AS165" s="3">
        <v>0.2382839829541359</v>
      </c>
      <c r="AT165" s="52">
        <v>105.31113771653337</v>
      </c>
      <c r="AU165" s="3">
        <v>70.8</v>
      </c>
      <c r="AV165" s="3">
        <v>2.0</v>
      </c>
      <c r="AW165" s="3">
        <v>4.26</v>
      </c>
      <c r="AY165" s="52"/>
      <c r="AZ165" s="3">
        <v>1956.0</v>
      </c>
      <c r="BA165" s="3">
        <v>2914.993</v>
      </c>
      <c r="BB165" s="3">
        <v>0.27621731930040927</v>
      </c>
      <c r="BC165" s="3">
        <v>0.30961815598932074</v>
      </c>
      <c r="BD165" s="3">
        <v>14.935</v>
      </c>
      <c r="BE165" s="3">
        <v>2.35666666666666</v>
      </c>
      <c r="BF165" s="3">
        <v>3.5966666666666667</v>
      </c>
      <c r="BG165" s="3">
        <v>52.037</v>
      </c>
      <c r="BH165" s="3">
        <v>95810.5638176774</v>
      </c>
      <c r="IU165" s="3">
        <v>51.702</v>
      </c>
      <c r="IV165" s="3">
        <v>174950.33333333334</v>
      </c>
    </row>
    <row r="166" ht="15.75" customHeight="1">
      <c r="A166" s="3">
        <v>1984.25</v>
      </c>
      <c r="B166" s="3">
        <v>7483.371</v>
      </c>
      <c r="C166" s="96">
        <v>7.866666666666667</v>
      </c>
      <c r="D166" s="3">
        <v>1.1858942355807325</v>
      </c>
      <c r="E166" s="3">
        <v>1.8718262583083332</v>
      </c>
      <c r="F166" s="86">
        <v>112512.33333333333</v>
      </c>
      <c r="G166" s="52">
        <v>9.68666666666666</v>
      </c>
      <c r="H166" s="3">
        <v>52.212</v>
      </c>
      <c r="I166" s="52">
        <v>74.019</v>
      </c>
      <c r="J166" s="86">
        <v>103664.0</v>
      </c>
      <c r="K166" s="3">
        <v>77.505</v>
      </c>
      <c r="L166" s="3">
        <v>149166.43836701088</v>
      </c>
      <c r="M166" s="3">
        <v>0.5870681784603275</v>
      </c>
      <c r="N166" s="17">
        <v>-0.2523688032305702</v>
      </c>
      <c r="O166" s="3">
        <v>9.17</v>
      </c>
      <c r="P166" s="3">
        <v>11.643333333333333</v>
      </c>
      <c r="Q166" s="3">
        <v>11.943333333333333</v>
      </c>
      <c r="R166" s="5">
        <v>12.09</v>
      </c>
      <c r="S166" s="3">
        <v>7655.4853762806015</v>
      </c>
      <c r="T166" s="3">
        <v>78.7552</v>
      </c>
      <c r="U166" s="3">
        <v>3.36666666666666</v>
      </c>
      <c r="V166" s="3">
        <v>8848.0</v>
      </c>
      <c r="W166" s="3">
        <v>64.03333333333333</v>
      </c>
      <c r="X166" s="3">
        <v>50.69766666666667</v>
      </c>
      <c r="Y166" s="3">
        <v>9.686666666666667</v>
      </c>
      <c r="Z166" s="3">
        <v>59.314019251338</v>
      </c>
      <c r="AA166" s="5">
        <v>12.283333333333333</v>
      </c>
      <c r="AB166" s="52"/>
      <c r="AC166" s="3">
        <v>1956.25</v>
      </c>
      <c r="AD166" s="3"/>
      <c r="AE166" s="3"/>
      <c r="AF166" s="3"/>
      <c r="AG166" s="22"/>
      <c r="AH166" s="3">
        <v>1.63579027333333</v>
      </c>
      <c r="AI166" s="3"/>
      <c r="AJ166" s="3">
        <v>3.09666666666666</v>
      </c>
      <c r="AK166" s="3"/>
      <c r="AL166" s="18">
        <v>4.03333333333333</v>
      </c>
      <c r="AN166" s="3">
        <v>0.2686</v>
      </c>
      <c r="AO166" s="52"/>
      <c r="AP166" s="3">
        <v>1931.4166666666554</v>
      </c>
      <c r="AQ166" s="3">
        <v>6.204699598155107</v>
      </c>
      <c r="AR166" s="3">
        <v>2.4456353082159334</v>
      </c>
      <c r="AS166" s="3">
        <v>0.22849127932484709</v>
      </c>
      <c r="AT166" s="3">
        <v>104.25905751987803</v>
      </c>
      <c r="AU166" s="3">
        <v>69.0</v>
      </c>
      <c r="AV166" s="3">
        <v>1.61</v>
      </c>
      <c r="AW166" s="3">
        <v>4.16</v>
      </c>
      <c r="AY166" s="52"/>
      <c r="AZ166" s="3">
        <v>1956.25</v>
      </c>
      <c r="BA166" s="3">
        <v>2903.671</v>
      </c>
      <c r="BB166" s="3">
        <v>0.2865527147362372</v>
      </c>
      <c r="BC166" s="3">
        <v>0.26632140246227476</v>
      </c>
      <c r="BD166" s="3">
        <v>15.082</v>
      </c>
      <c r="BE166" s="3">
        <v>2.48333333333333</v>
      </c>
      <c r="BF166" s="3">
        <v>3.5933333333333333</v>
      </c>
      <c r="BG166" s="3">
        <v>52.352</v>
      </c>
      <c r="BH166" s="3">
        <v>96014.32257318217</v>
      </c>
      <c r="IU166" s="3">
        <v>52.212</v>
      </c>
      <c r="IV166" s="3">
        <v>175678.66666666666</v>
      </c>
    </row>
    <row r="167" ht="15.75" customHeight="1">
      <c r="A167" s="3">
        <v>1984.5</v>
      </c>
      <c r="B167" s="3">
        <v>7612.668</v>
      </c>
      <c r="C167" s="96">
        <v>7.433333333333334</v>
      </c>
      <c r="D167" s="3">
        <v>1.1990445316085048</v>
      </c>
      <c r="E167" s="3">
        <v>1.9052208810737914</v>
      </c>
      <c r="F167" s="86">
        <v>113521.33333333333</v>
      </c>
      <c r="G167" s="52">
        <v>10.5566666666666</v>
      </c>
      <c r="H167" s="3">
        <v>52.681</v>
      </c>
      <c r="I167" s="52">
        <v>74.869</v>
      </c>
      <c r="J167" s="86">
        <v>105040.0</v>
      </c>
      <c r="K167" s="3">
        <v>78.513</v>
      </c>
      <c r="L167" s="3">
        <v>149487.1268061579</v>
      </c>
      <c r="M167" s="3">
        <v>0.595745778907954</v>
      </c>
      <c r="N167" s="17">
        <v>-0.25828860042299917</v>
      </c>
      <c r="O167" s="3">
        <v>9.796666666666667</v>
      </c>
      <c r="P167" s="3">
        <v>13.006666666666666</v>
      </c>
      <c r="Q167" s="3">
        <v>13.2</v>
      </c>
      <c r="R167" s="5">
        <v>13.206666666666667</v>
      </c>
      <c r="S167" s="3">
        <v>7725.923424010811</v>
      </c>
      <c r="T167" s="3">
        <v>79.511</v>
      </c>
      <c r="U167" s="3">
        <v>3.63333333333333</v>
      </c>
      <c r="V167" s="3">
        <v>8481.0</v>
      </c>
      <c r="W167" s="3">
        <v>64.46666666666667</v>
      </c>
      <c r="X167" s="3">
        <v>51.18866666666667</v>
      </c>
      <c r="Y167" s="3">
        <v>10.556666666666667</v>
      </c>
      <c r="Z167" s="3">
        <v>59.898837621465674</v>
      </c>
      <c r="AA167" s="5">
        <v>13.213333333333333</v>
      </c>
      <c r="AB167" s="52"/>
      <c r="AC167" s="3">
        <v>1956.5</v>
      </c>
      <c r="AD167" s="3"/>
      <c r="AE167" s="3"/>
      <c r="AF167" s="3"/>
      <c r="AG167" s="22"/>
      <c r="AH167" s="3">
        <v>1.625908477</v>
      </c>
      <c r="AI167" s="3"/>
      <c r="AJ167" s="3">
        <v>3.26</v>
      </c>
      <c r="AK167" s="3"/>
      <c r="AL167" s="18">
        <v>4.2</v>
      </c>
      <c r="AN167" s="13">
        <v>0.270366666666667</v>
      </c>
      <c r="AO167" s="52"/>
      <c r="AP167" s="3">
        <v>1931.4999999999886</v>
      </c>
      <c r="AQ167" s="3">
        <v>6.095390989313508</v>
      </c>
      <c r="AR167" s="3">
        <v>2.4289932928948326</v>
      </c>
      <c r="AS167" s="3">
        <v>0.22352011954304107</v>
      </c>
      <c r="AT167" s="3">
        <v>102.99590015026804</v>
      </c>
      <c r="AU167" s="3">
        <v>67.3</v>
      </c>
      <c r="AV167" s="3">
        <v>1.5</v>
      </c>
      <c r="AW167" s="3">
        <v>4.13</v>
      </c>
      <c r="AY167" s="52"/>
      <c r="AZ167" s="3">
        <v>1956.5</v>
      </c>
      <c r="BA167" s="3">
        <v>2927.665</v>
      </c>
      <c r="BB167" s="3">
        <v>0.288403902654838</v>
      </c>
      <c r="BC167" s="3">
        <v>0.2723495044559704</v>
      </c>
      <c r="BD167" s="3">
        <v>15.224</v>
      </c>
      <c r="BE167" s="3">
        <v>2.69333333333333</v>
      </c>
      <c r="BF167" s="3">
        <v>3.723333333333333</v>
      </c>
      <c r="BG167" s="3">
        <v>52.468</v>
      </c>
      <c r="BH167" s="3">
        <v>96249.0346546729</v>
      </c>
      <c r="IU167" s="3">
        <v>52.681</v>
      </c>
      <c r="IV167" s="3">
        <v>176125.33333333334</v>
      </c>
    </row>
    <row r="168" ht="15.75" customHeight="1">
      <c r="A168" s="3">
        <v>1984.75</v>
      </c>
      <c r="B168" s="3">
        <v>7686.059</v>
      </c>
      <c r="C168" s="96">
        <v>7.433333333333334</v>
      </c>
      <c r="D168" s="3">
        <v>1.207522427403827</v>
      </c>
      <c r="E168" s="3">
        <v>1.9177376954593448</v>
      </c>
      <c r="F168" s="86">
        <v>113837.0</v>
      </c>
      <c r="G168" s="52">
        <v>11.39</v>
      </c>
      <c r="H168" s="3">
        <v>53.157</v>
      </c>
      <c r="I168" s="52">
        <v>75.47</v>
      </c>
      <c r="J168" s="86">
        <v>105362.66666666667</v>
      </c>
      <c r="K168" s="3">
        <v>78.845</v>
      </c>
      <c r="L168" s="3">
        <v>149818.61096661337</v>
      </c>
      <c r="M168" s="3">
        <v>0.5998878402788879</v>
      </c>
      <c r="N168" s="17">
        <v>-0.2646768857471782</v>
      </c>
      <c r="O168" s="3">
        <v>10.32</v>
      </c>
      <c r="P168" s="3">
        <v>12.826666666666666</v>
      </c>
      <c r="Q168" s="3">
        <v>12.866666666666667</v>
      </c>
      <c r="R168" s="5">
        <v>12.83</v>
      </c>
      <c r="S168" s="3">
        <v>7798.036307143819</v>
      </c>
      <c r="T168" s="3">
        <v>79.6478</v>
      </c>
      <c r="U168" s="3">
        <v>3.66666666666666</v>
      </c>
      <c r="V168" s="3">
        <v>8474.0</v>
      </c>
      <c r="W168" s="3">
        <v>64.46666666666667</v>
      </c>
      <c r="X168" s="3">
        <v>51.583666666666666</v>
      </c>
      <c r="Y168" s="3">
        <v>11.39</v>
      </c>
      <c r="Z168" s="3">
        <v>60.39944317151513</v>
      </c>
      <c r="AA168" s="5">
        <v>12.99</v>
      </c>
      <c r="AB168" s="52"/>
      <c r="AC168" s="3">
        <v>1956.75</v>
      </c>
      <c r="AD168" s="3"/>
      <c r="AE168" s="3"/>
      <c r="AF168" s="3"/>
      <c r="AG168" s="22"/>
      <c r="AH168" s="3">
        <v>1.57628774066666</v>
      </c>
      <c r="AI168" s="3"/>
      <c r="AJ168" s="3">
        <v>3.42333333333333</v>
      </c>
      <c r="AK168" s="3"/>
      <c r="AL168" s="18">
        <v>4.13333333333333</v>
      </c>
      <c r="AN168" s="3">
        <v>0.273166666666667</v>
      </c>
      <c r="AO168" s="52"/>
      <c r="AP168" s="3">
        <v>1931.583333333322</v>
      </c>
      <c r="AQ168" s="3">
        <v>6.126084662530439</v>
      </c>
      <c r="AR168" s="3">
        <v>2.4273611951678853</v>
      </c>
      <c r="AS168" s="3">
        <v>0.2151874672626526</v>
      </c>
      <c r="AT168" s="3">
        <v>101.86867425870994</v>
      </c>
      <c r="AU168" s="3">
        <v>65.7</v>
      </c>
      <c r="AV168" s="3">
        <v>1.5</v>
      </c>
      <c r="AW168" s="3">
        <v>4.15</v>
      </c>
      <c r="AY168" s="52"/>
      <c r="AZ168" s="3">
        <v>1956.75</v>
      </c>
      <c r="BA168" s="3">
        <v>2925.035</v>
      </c>
      <c r="BB168" s="3">
        <v>0.2928351719721651</v>
      </c>
      <c r="BC168" s="3">
        <v>0.2821309348863569</v>
      </c>
      <c r="BD168" s="3">
        <v>15.392</v>
      </c>
      <c r="BE168" s="3">
        <v>2.81</v>
      </c>
      <c r="BF168" s="3">
        <v>3.933333333333333</v>
      </c>
      <c r="BG168" s="3">
        <v>52.258</v>
      </c>
      <c r="BH168" s="3">
        <v>96431.81304612552</v>
      </c>
      <c r="IU168" s="3">
        <v>53.157</v>
      </c>
      <c r="IV168" s="3">
        <v>176595.33333333334</v>
      </c>
    </row>
    <row r="169" ht="15.75" customHeight="1">
      <c r="A169" s="3">
        <v>1985.0</v>
      </c>
      <c r="B169" s="3">
        <v>7749.151</v>
      </c>
      <c r="C169" s="96">
        <v>7.3</v>
      </c>
      <c r="D169" s="3">
        <v>1.2176378270917967</v>
      </c>
      <c r="E169" s="3">
        <v>1.9474777713929206</v>
      </c>
      <c r="F169" s="86">
        <v>114256.66666666667</v>
      </c>
      <c r="G169" s="52">
        <v>9.26666666666666</v>
      </c>
      <c r="H169" s="3">
        <v>53.528</v>
      </c>
      <c r="I169" s="52">
        <v>76.04</v>
      </c>
      <c r="J169" s="86">
        <v>105944.33333333333</v>
      </c>
      <c r="K169" s="3">
        <v>79.349</v>
      </c>
      <c r="L169" s="3">
        <v>150241.95661064002</v>
      </c>
      <c r="M169" s="3">
        <v>0.6038670159526991</v>
      </c>
      <c r="N169" s="17">
        <v>-0.2697697650016826</v>
      </c>
      <c r="O169" s="3">
        <v>8.803333333333333</v>
      </c>
      <c r="P169" s="3">
        <v>11.486666666666666</v>
      </c>
      <c r="Q169" s="3">
        <v>11.743333333333334</v>
      </c>
      <c r="R169" s="5">
        <v>11.78</v>
      </c>
      <c r="S169" s="3">
        <v>7871.423318999562</v>
      </c>
      <c r="T169" s="3">
        <v>79.4899</v>
      </c>
      <c r="U169" s="3">
        <v>3.73333333333333</v>
      </c>
      <c r="V169" s="3">
        <v>8312.0</v>
      </c>
      <c r="W169" s="3">
        <v>64.5</v>
      </c>
      <c r="X169" s="3">
        <v>51.901666666666664</v>
      </c>
      <c r="Y169" s="3">
        <v>9.266666666666667</v>
      </c>
      <c r="Z169" s="3">
        <v>60.80705586821531</v>
      </c>
      <c r="AA169" s="5">
        <v>12.35</v>
      </c>
      <c r="AB169" s="52"/>
      <c r="AC169" s="3">
        <v>1957.0</v>
      </c>
      <c r="AD169" s="3"/>
      <c r="AE169" s="3"/>
      <c r="AF169" s="3"/>
      <c r="AG169" s="22"/>
      <c r="AH169" s="3">
        <v>1.65753022633333</v>
      </c>
      <c r="AI169" s="3"/>
      <c r="AJ169" s="3">
        <v>3.67666666666666</v>
      </c>
      <c r="AK169" s="3"/>
      <c r="AL169" s="18">
        <v>4.13333333333333</v>
      </c>
      <c r="AN169" s="3">
        <v>0.2755</v>
      </c>
      <c r="AO169" s="52"/>
      <c r="AP169" s="3">
        <v>1931.6666666666551</v>
      </c>
      <c r="AQ169" s="3">
        <v>6.091196646091346</v>
      </c>
      <c r="AR169" s="3">
        <v>2.441027907277645</v>
      </c>
      <c r="AS169" s="3">
        <v>0.20752007492937297</v>
      </c>
      <c r="AT169" s="3">
        <v>100.87542889303865</v>
      </c>
      <c r="AU169" s="3">
        <v>64.2</v>
      </c>
      <c r="AV169" s="3">
        <v>1.5</v>
      </c>
      <c r="AW169" s="3">
        <v>4.18</v>
      </c>
      <c r="AY169" s="52"/>
      <c r="AZ169" s="3">
        <v>1957.0</v>
      </c>
      <c r="BA169" s="3">
        <v>2973.179</v>
      </c>
      <c r="BB169" s="3">
        <v>0.3027334589946052</v>
      </c>
      <c r="BC169" s="3">
        <v>0.28638813809696806</v>
      </c>
      <c r="BD169" s="3">
        <v>15.487</v>
      </c>
      <c r="BE169" s="3">
        <v>2.92666666666666</v>
      </c>
      <c r="BF169" s="3">
        <v>4.26</v>
      </c>
      <c r="BG169" s="3">
        <v>52.545</v>
      </c>
      <c r="BH169" s="3">
        <v>96658.5241920961</v>
      </c>
      <c r="IU169" s="3">
        <v>53.528</v>
      </c>
      <c r="IV169" s="3">
        <v>177132.33333333334</v>
      </c>
    </row>
    <row r="170" ht="15.75" customHeight="1">
      <c r="A170" s="3">
        <v>1985.25</v>
      </c>
      <c r="B170" s="3">
        <v>7824.247</v>
      </c>
      <c r="C170" s="96">
        <v>7.233333333333333</v>
      </c>
      <c r="D170" s="3">
        <v>1.2313933549794607</v>
      </c>
      <c r="E170" s="3">
        <v>1.9624107683154868</v>
      </c>
      <c r="F170" s="86">
        <v>114976.33333333333</v>
      </c>
      <c r="G170" s="52">
        <v>8.47666666666666</v>
      </c>
      <c r="H170" s="3">
        <v>54.076</v>
      </c>
      <c r="I170" s="52">
        <v>76.611</v>
      </c>
      <c r="J170" s="86">
        <v>106615.33333333333</v>
      </c>
      <c r="K170" s="3">
        <v>79.981</v>
      </c>
      <c r="L170" s="3">
        <v>150494.5617115394</v>
      </c>
      <c r="M170" s="3">
        <v>0.6155086311318219</v>
      </c>
      <c r="N170" s="17">
        <v>-0.279608023430437</v>
      </c>
      <c r="O170" s="3">
        <v>8.183333333333334</v>
      </c>
      <c r="P170" s="3">
        <v>11.193333333333333</v>
      </c>
      <c r="Q170" s="3">
        <v>11.583333333333334</v>
      </c>
      <c r="R170" s="5">
        <v>11.78</v>
      </c>
      <c r="S170" s="3">
        <v>7945.223888667373</v>
      </c>
      <c r="T170" s="3">
        <v>78.8174</v>
      </c>
      <c r="U170" s="3">
        <v>3.73333333333333</v>
      </c>
      <c r="V170" s="3">
        <v>8361.0</v>
      </c>
      <c r="W170" s="3">
        <v>64.76666666666667</v>
      </c>
      <c r="X170" s="3">
        <v>52.514</v>
      </c>
      <c r="Y170" s="3">
        <v>8.476666666666667</v>
      </c>
      <c r="Z170" s="3">
        <v>61.576342867097885</v>
      </c>
      <c r="AA170" s="5">
        <v>12.256666666666666</v>
      </c>
      <c r="AB170" s="52"/>
      <c r="AC170" s="3">
        <v>1957.25</v>
      </c>
      <c r="AD170" s="3"/>
      <c r="AE170" s="3"/>
      <c r="AF170" s="3"/>
      <c r="AG170" s="22"/>
      <c r="AH170" s="3">
        <v>1.63762546433333</v>
      </c>
      <c r="AI170" s="3"/>
      <c r="AJ170" s="3">
        <v>3.7</v>
      </c>
      <c r="AK170" s="3"/>
      <c r="AL170" s="18">
        <v>3.93333333333333</v>
      </c>
      <c r="AN170" s="3">
        <v>0.277766666666667</v>
      </c>
      <c r="AO170" s="52"/>
      <c r="AP170" s="3">
        <v>1931.7499999999884</v>
      </c>
      <c r="AQ170" s="3">
        <v>6.028318795967664</v>
      </c>
      <c r="AR170" s="3">
        <v>2.415312687619204</v>
      </c>
      <c r="AS170" s="3">
        <v>0.19270037770395604</v>
      </c>
      <c r="AT170" s="3">
        <v>99.42715083668269</v>
      </c>
      <c r="AU170" s="3">
        <v>61.9</v>
      </c>
      <c r="AV170" s="3">
        <v>1.5</v>
      </c>
      <c r="AW170" s="3">
        <v>4.25</v>
      </c>
      <c r="AY170" s="52"/>
      <c r="AZ170" s="3">
        <v>1957.25</v>
      </c>
      <c r="BA170" s="3">
        <v>2992.219</v>
      </c>
      <c r="BB170" s="3">
        <v>0.307982922261219</v>
      </c>
      <c r="BC170" s="3">
        <v>0.29932494438340773</v>
      </c>
      <c r="BD170" s="3">
        <v>15.664</v>
      </c>
      <c r="BE170" s="3">
        <v>2.93333333333333</v>
      </c>
      <c r="BF170" s="3">
        <v>4.463333333333333</v>
      </c>
      <c r="BG170" s="3">
        <v>52.594</v>
      </c>
      <c r="BH170" s="3">
        <v>96831.31763968228</v>
      </c>
      <c r="IU170" s="3">
        <v>54.076</v>
      </c>
      <c r="IV170" s="3">
        <v>177522.33333333334</v>
      </c>
    </row>
    <row r="171" ht="15.75" customHeight="1">
      <c r="A171" s="3">
        <v>1985.5</v>
      </c>
      <c r="B171" s="3">
        <v>7893.136</v>
      </c>
      <c r="C171" s="96">
        <v>7.3</v>
      </c>
      <c r="D171" s="3">
        <v>1.2402897878982186</v>
      </c>
      <c r="E171" s="3">
        <v>1.9796035864909114</v>
      </c>
      <c r="F171" s="86">
        <v>115176.66666666667</v>
      </c>
      <c r="G171" s="52">
        <v>7.92333333333333</v>
      </c>
      <c r="H171" s="3">
        <v>54.396</v>
      </c>
      <c r="I171" s="52">
        <v>77.043</v>
      </c>
      <c r="J171" s="86">
        <v>106791.0</v>
      </c>
      <c r="K171" s="3">
        <v>80.519</v>
      </c>
      <c r="L171" s="3">
        <v>150794.09405162226</v>
      </c>
      <c r="M171" s="3">
        <v>0.6118261531596831</v>
      </c>
      <c r="N171" s="17">
        <v>-0.2871500911240332</v>
      </c>
      <c r="O171" s="3">
        <v>7.46</v>
      </c>
      <c r="P171" s="3">
        <v>10.316666666666666</v>
      </c>
      <c r="Q171" s="3">
        <v>10.813333333333333</v>
      </c>
      <c r="R171" s="5">
        <v>11.15</v>
      </c>
      <c r="S171" s="3">
        <v>8019.532010722646</v>
      </c>
      <c r="T171" s="3">
        <v>78.2718</v>
      </c>
      <c r="U171" s="3">
        <v>3.76666666666666</v>
      </c>
      <c r="V171" s="3">
        <v>8386.0</v>
      </c>
      <c r="W171" s="3">
        <v>64.76666666666667</v>
      </c>
      <c r="X171" s="3">
        <v>52.94</v>
      </c>
      <c r="Y171" s="3">
        <v>7.923333333333333</v>
      </c>
      <c r="Z171" s="3">
        <v>62.127657808718645</v>
      </c>
      <c r="AA171" s="5">
        <v>11.63</v>
      </c>
      <c r="AB171" s="52"/>
      <c r="AC171" s="3">
        <v>1957.5</v>
      </c>
      <c r="AD171" s="3"/>
      <c r="AE171" s="3"/>
      <c r="AF171" s="3"/>
      <c r="AG171" s="22"/>
      <c r="AH171" s="3">
        <v>1.61588551166666</v>
      </c>
      <c r="AI171" s="3"/>
      <c r="AJ171" s="3">
        <v>3.77333333333333</v>
      </c>
      <c r="AK171" s="3"/>
      <c r="AL171" s="18">
        <v>4.1</v>
      </c>
      <c r="AN171" s="18">
        <v>0.280133333333333</v>
      </c>
      <c r="AO171" s="52"/>
      <c r="AP171" s="3">
        <v>1931.8333333333217</v>
      </c>
      <c r="AQ171" s="3">
        <v>5.9217283491657</v>
      </c>
      <c r="AR171" s="3">
        <v>2.415626030989391</v>
      </c>
      <c r="AS171" s="3">
        <v>0.1867157277720362</v>
      </c>
      <c r="AT171" s="3">
        <v>98.44474398969905</v>
      </c>
      <c r="AU171" s="3">
        <v>60.9</v>
      </c>
      <c r="AV171" s="3">
        <v>2.76</v>
      </c>
      <c r="AW171" s="3">
        <v>4.63</v>
      </c>
      <c r="AY171" s="52"/>
      <c r="AZ171" s="3">
        <v>1957.5</v>
      </c>
      <c r="BA171" s="3">
        <v>2985.663</v>
      </c>
      <c r="BB171" s="3">
        <v>0.3136302754515945</v>
      </c>
      <c r="BC171" s="3">
        <v>0.295612525607177</v>
      </c>
      <c r="BD171" s="3">
        <v>15.774</v>
      </c>
      <c r="BE171" s="3">
        <v>3.0</v>
      </c>
      <c r="BF171" s="3">
        <v>4.53</v>
      </c>
      <c r="BG171" s="3">
        <v>52.482</v>
      </c>
      <c r="BH171" s="3">
        <v>97045.04935712086</v>
      </c>
      <c r="IU171" s="3">
        <v>54.396</v>
      </c>
      <c r="IV171" s="3">
        <v>177946.33333333334</v>
      </c>
    </row>
    <row r="172" ht="15.75" customHeight="1">
      <c r="A172" s="3">
        <v>1985.75</v>
      </c>
      <c r="B172" s="3">
        <v>8013.674</v>
      </c>
      <c r="C172" s="96">
        <v>7.2</v>
      </c>
      <c r="D172" s="3">
        <v>1.2521189451678574</v>
      </c>
      <c r="E172" s="3">
        <v>2.0044119199395647</v>
      </c>
      <c r="F172" s="86">
        <v>115505.33333333333</v>
      </c>
      <c r="G172" s="52">
        <v>7.9</v>
      </c>
      <c r="H172" s="3">
        <v>54.757</v>
      </c>
      <c r="I172" s="52">
        <v>77.413</v>
      </c>
      <c r="J172" s="86">
        <v>107186.33333333333</v>
      </c>
      <c r="K172" s="3">
        <v>80.745</v>
      </c>
      <c r="L172" s="3">
        <v>151114.08554168744</v>
      </c>
      <c r="M172" s="3">
        <v>0.6191813013862545</v>
      </c>
      <c r="N172" s="17">
        <v>-0.2946029119453599</v>
      </c>
      <c r="O172" s="3">
        <v>7.1066666666666665</v>
      </c>
      <c r="P172" s="3">
        <v>9.773333333333333</v>
      </c>
      <c r="Q172" s="3">
        <v>10.336666666666666</v>
      </c>
      <c r="R172" s="5">
        <v>10.736666666666666</v>
      </c>
      <c r="S172" s="3">
        <v>8093.913103603806</v>
      </c>
      <c r="T172" s="3">
        <v>77.7157</v>
      </c>
      <c r="U172" s="3">
        <v>3.76666666666666</v>
      </c>
      <c r="V172" s="3">
        <v>8319.0</v>
      </c>
      <c r="W172" s="3">
        <v>64.73333333333333</v>
      </c>
      <c r="X172" s="3">
        <v>53.355333333333334</v>
      </c>
      <c r="Y172" s="3">
        <v>7.9</v>
      </c>
      <c r="Z172" s="3">
        <v>62.69657705239562</v>
      </c>
      <c r="AA172" s="5">
        <v>11.03</v>
      </c>
      <c r="AB172" s="52"/>
      <c r="AC172" s="3">
        <v>1957.75</v>
      </c>
      <c r="AD172" s="3"/>
      <c r="AE172" s="3"/>
      <c r="AF172" s="3"/>
      <c r="AG172" s="22"/>
      <c r="AH172" s="3">
        <v>1.583910841</v>
      </c>
      <c r="AI172" s="3"/>
      <c r="AJ172" s="3">
        <v>4.07</v>
      </c>
      <c r="AK172" s="3"/>
      <c r="AL172" s="18">
        <v>4.23333333333333</v>
      </c>
      <c r="AN172" s="18">
        <v>0.282633333333333</v>
      </c>
      <c r="AO172" s="52"/>
      <c r="AP172" s="3">
        <v>1931.916666666655</v>
      </c>
      <c r="AQ172" s="3">
        <v>5.7809406684756715</v>
      </c>
      <c r="AR172" s="3">
        <v>2.3920399451287406</v>
      </c>
      <c r="AS172" s="3">
        <v>0.18156229216106967</v>
      </c>
      <c r="AT172" s="3">
        <v>97.86402077518804</v>
      </c>
      <c r="AU172" s="3">
        <v>60.6</v>
      </c>
      <c r="AV172" s="3">
        <v>3.5</v>
      </c>
      <c r="AW172" s="3">
        <v>4.63</v>
      </c>
      <c r="AY172" s="52"/>
      <c r="AZ172" s="3">
        <v>1957.75</v>
      </c>
      <c r="BA172" s="3">
        <v>3014.919</v>
      </c>
      <c r="BB172" s="3">
        <v>0.32507380311872097</v>
      </c>
      <c r="BC172" s="3">
        <v>0.3275015403829761</v>
      </c>
      <c r="BD172" s="3">
        <v>15.896</v>
      </c>
      <c r="BE172" s="3">
        <v>3.23333333333333</v>
      </c>
      <c r="BF172" s="3">
        <v>4.826666666666667</v>
      </c>
      <c r="BG172" s="3">
        <v>52.228</v>
      </c>
      <c r="BH172" s="3">
        <v>97336.50587460458</v>
      </c>
      <c r="IU172" s="3">
        <v>54.757</v>
      </c>
      <c r="IV172" s="3">
        <v>178413.33333333334</v>
      </c>
    </row>
    <row r="173" ht="15.75" customHeight="1">
      <c r="A173" s="3">
        <v>1986.0</v>
      </c>
      <c r="B173" s="3">
        <v>8073.239</v>
      </c>
      <c r="C173" s="96">
        <v>7.033333333333333</v>
      </c>
      <c r="D173" s="3">
        <v>1.260821522881256</v>
      </c>
      <c r="E173" s="3">
        <v>1.9991923305874861</v>
      </c>
      <c r="F173" s="86">
        <v>116211.33333333333</v>
      </c>
      <c r="G173" s="52">
        <v>8.10333333333333</v>
      </c>
      <c r="H173" s="3">
        <v>55.042</v>
      </c>
      <c r="I173" s="52">
        <v>77.927</v>
      </c>
      <c r="J173" s="86">
        <v>108023.33333333333</v>
      </c>
      <c r="K173" s="3">
        <v>81.151</v>
      </c>
      <c r="L173" s="3">
        <v>151507.9656163642</v>
      </c>
      <c r="M173" s="3">
        <v>0.6157748789757248</v>
      </c>
      <c r="N173" s="17">
        <v>-0.29818807144902904</v>
      </c>
      <c r="O173" s="3">
        <v>7.166666666666667</v>
      </c>
      <c r="P173" s="3">
        <v>9.233333333333333</v>
      </c>
      <c r="Q173" s="3">
        <v>9.76</v>
      </c>
      <c r="R173" s="5">
        <v>10.22</v>
      </c>
      <c r="S173" s="3">
        <v>8167.85793088431</v>
      </c>
      <c r="T173" s="3">
        <v>77.7209</v>
      </c>
      <c r="U173" s="3">
        <v>3.73333333333333</v>
      </c>
      <c r="V173" s="3">
        <v>8188.0</v>
      </c>
      <c r="W173" s="3">
        <v>64.96666666666667</v>
      </c>
      <c r="X173" s="3">
        <v>53.727333333333334</v>
      </c>
      <c r="Y173" s="3">
        <v>8.103333333333333</v>
      </c>
      <c r="Z173" s="3">
        <v>63.18131894896503</v>
      </c>
      <c r="AA173" s="5">
        <v>10.576666666666666</v>
      </c>
      <c r="AB173" s="52"/>
      <c r="AC173" s="3">
        <v>1958.0</v>
      </c>
      <c r="AD173" s="3"/>
      <c r="AE173" s="3"/>
      <c r="AF173" s="3"/>
      <c r="AG173" s="22"/>
      <c r="AH173" s="3">
        <v>1.55786524833333</v>
      </c>
      <c r="AI173" s="3"/>
      <c r="AJ173" s="3">
        <v>3.99666666666666</v>
      </c>
      <c r="AK173" s="3"/>
      <c r="AL173" s="18">
        <v>4.93333333333333</v>
      </c>
      <c r="AN173" s="18">
        <v>0.284</v>
      </c>
      <c r="AO173" s="52"/>
      <c r="AP173" s="3">
        <v>1931.9999999999882</v>
      </c>
      <c r="AQ173" s="3">
        <v>5.6026403147626755</v>
      </c>
      <c r="AR173" s="3">
        <v>2.3681570343180023</v>
      </c>
      <c r="AS173" s="3">
        <v>0.17338945310674841</v>
      </c>
      <c r="AT173" s="3">
        <v>96.49889008098884</v>
      </c>
      <c r="AU173" s="3">
        <v>59.8</v>
      </c>
      <c r="AV173" s="3">
        <v>3.5</v>
      </c>
      <c r="AW173" s="3">
        <v>4.93</v>
      </c>
      <c r="AY173" s="52"/>
      <c r="AZ173" s="3">
        <v>1958.0</v>
      </c>
      <c r="BA173" s="3">
        <v>2983.727</v>
      </c>
      <c r="BB173" s="3">
        <v>0.3248293365143812</v>
      </c>
      <c r="BC173" s="3">
        <v>0.29137102457618</v>
      </c>
      <c r="BD173" s="3">
        <v>15.989</v>
      </c>
      <c r="BE173" s="3">
        <v>3.25333333333333</v>
      </c>
      <c r="BF173" s="3">
        <v>5.036666666666667</v>
      </c>
      <c r="BG173" s="3">
        <v>51.144</v>
      </c>
      <c r="BH173" s="3">
        <v>97690.8675384468</v>
      </c>
      <c r="IU173" s="3">
        <v>55.042</v>
      </c>
      <c r="IV173" s="3">
        <v>178940.66666666666</v>
      </c>
    </row>
    <row r="174" ht="15.75" customHeight="1">
      <c r="A174" s="3">
        <v>1986.25</v>
      </c>
      <c r="B174" s="3">
        <v>8148.603</v>
      </c>
      <c r="C174" s="96">
        <v>7.033333333333333</v>
      </c>
      <c r="D174" s="3">
        <v>1.267603559023388</v>
      </c>
      <c r="E174" s="3">
        <v>2.006783806565989</v>
      </c>
      <c r="F174" s="86">
        <v>116928.0</v>
      </c>
      <c r="G174" s="52">
        <v>7.82666666666666</v>
      </c>
      <c r="H174" s="3">
        <v>55.313</v>
      </c>
      <c r="I174" s="52">
        <v>77.992</v>
      </c>
      <c r="J174" s="86">
        <v>108734.66666666667</v>
      </c>
      <c r="K174" s="3">
        <v>81.023</v>
      </c>
      <c r="L174" s="3">
        <v>152247.32474881966</v>
      </c>
      <c r="M174" s="3">
        <v>0.6252906722110194</v>
      </c>
      <c r="N174" s="17">
        <v>-0.3041119681818043</v>
      </c>
      <c r="O174" s="3">
        <v>6.8966666666666665</v>
      </c>
      <c r="P174" s="3">
        <v>8.16</v>
      </c>
      <c r="Q174" s="3">
        <v>8.556666666666667</v>
      </c>
      <c r="R174" s="5">
        <v>8.92</v>
      </c>
      <c r="S174" s="3">
        <v>8241.316893044115</v>
      </c>
      <c r="T174" s="3">
        <v>78.321</v>
      </c>
      <c r="U174" s="3">
        <v>3.66666666666666</v>
      </c>
      <c r="V174" s="3">
        <v>8193.0</v>
      </c>
      <c r="W174" s="3">
        <v>65.0</v>
      </c>
      <c r="X174" s="3">
        <v>54.108333333333334</v>
      </c>
      <c r="Y174" s="3">
        <v>7.826666666666667</v>
      </c>
      <c r="Z174" s="3">
        <v>63.67166986477128</v>
      </c>
      <c r="AA174" s="5">
        <v>9.573333333333334</v>
      </c>
      <c r="AB174" s="52"/>
      <c r="AC174" s="3">
        <v>1958.25</v>
      </c>
      <c r="AD174" s="3"/>
      <c r="AE174" s="3"/>
      <c r="AF174" s="3"/>
      <c r="AG174" s="22"/>
      <c r="AH174" s="3">
        <v>1.429613644</v>
      </c>
      <c r="AI174" s="3"/>
      <c r="AJ174" s="3">
        <v>3.60666666666666</v>
      </c>
      <c r="AK174" s="3"/>
      <c r="AL174" s="18">
        <v>6.3</v>
      </c>
      <c r="AN174" s="18">
        <v>0.287366666666667</v>
      </c>
      <c r="AO174" s="52"/>
      <c r="AP174" s="3">
        <v>1932.0833333333214</v>
      </c>
      <c r="AQ174" s="3">
        <v>5.521915937159613</v>
      </c>
      <c r="AR174" s="3">
        <v>2.3898843070455276</v>
      </c>
      <c r="AS174" s="3">
        <v>0.16615425516596757</v>
      </c>
      <c r="AT174" s="3">
        <v>95.2689882739209</v>
      </c>
      <c r="AU174" s="3">
        <v>59.2</v>
      </c>
      <c r="AV174" s="3">
        <v>3.5</v>
      </c>
      <c r="AW174" s="3">
        <v>5.26</v>
      </c>
      <c r="AY174" s="52"/>
      <c r="AZ174" s="3">
        <v>1958.25</v>
      </c>
      <c r="BA174" s="3">
        <v>2906.274</v>
      </c>
      <c r="BB174" s="3">
        <v>0.3190568123702924</v>
      </c>
      <c r="BC174" s="3">
        <v>0.1976625923141745</v>
      </c>
      <c r="BD174" s="3">
        <v>16.123</v>
      </c>
      <c r="BE174" s="3">
        <v>1.86333333333333</v>
      </c>
      <c r="BF174" s="3">
        <v>4.723333333333334</v>
      </c>
      <c r="BG174" s="3">
        <v>49.989</v>
      </c>
      <c r="BH174" s="3">
        <v>97952.37022282553</v>
      </c>
      <c r="IU174" s="3">
        <v>55.313</v>
      </c>
      <c r="IV174" s="3">
        <v>179825.33333333334</v>
      </c>
    </row>
    <row r="175" ht="15.75" customHeight="1">
      <c r="A175" s="3">
        <v>1986.5</v>
      </c>
      <c r="B175" s="3">
        <v>8185.303</v>
      </c>
      <c r="C175" s="96">
        <v>7.166666666666667</v>
      </c>
      <c r="D175" s="3">
        <v>1.2749237589901126</v>
      </c>
      <c r="E175" s="3">
        <v>2.027438199969923</v>
      </c>
      <c r="F175" s="86">
        <v>117642.66666666667</v>
      </c>
      <c r="G175" s="52">
        <v>6.91999999999999</v>
      </c>
      <c r="H175" s="3">
        <v>55.507</v>
      </c>
      <c r="I175" s="52">
        <v>78.243</v>
      </c>
      <c r="J175" s="86">
        <v>109205.66666666667</v>
      </c>
      <c r="K175" s="3">
        <v>80.808</v>
      </c>
      <c r="L175" s="3">
        <v>152596.27257609754</v>
      </c>
      <c r="M175" s="3">
        <v>0.6337019355036679</v>
      </c>
      <c r="N175" s="17">
        <v>-0.29518388458434464</v>
      </c>
      <c r="O175" s="3">
        <v>6.14</v>
      </c>
      <c r="P175" s="3">
        <v>7.403333333333333</v>
      </c>
      <c r="Q175" s="3">
        <v>7.6033333333333335</v>
      </c>
      <c r="R175" s="5">
        <v>7.666666666666667</v>
      </c>
      <c r="S175" s="3">
        <v>8314.448914131843</v>
      </c>
      <c r="T175" s="3">
        <v>78.0915</v>
      </c>
      <c r="U175" s="3">
        <v>3.7</v>
      </c>
      <c r="V175" s="3">
        <v>8437.0</v>
      </c>
      <c r="W175" s="3">
        <v>65.23333333333333</v>
      </c>
      <c r="X175" s="3">
        <v>54.051</v>
      </c>
      <c r="Y175" s="3">
        <v>6.92</v>
      </c>
      <c r="Z175" s="3">
        <v>63.498100146055734</v>
      </c>
      <c r="AA175" s="5">
        <v>9.003333333333334</v>
      </c>
      <c r="AB175" s="52"/>
      <c r="AC175" s="3">
        <v>1958.5</v>
      </c>
      <c r="AD175" s="3"/>
      <c r="AE175" s="3"/>
      <c r="AF175" s="3"/>
      <c r="AG175" s="22"/>
      <c r="AH175" s="3">
        <v>1.350982776</v>
      </c>
      <c r="AI175" s="3"/>
      <c r="AJ175" s="3">
        <v>3.58</v>
      </c>
      <c r="AK175" s="3"/>
      <c r="AL175" s="18">
        <v>7.36666666666666</v>
      </c>
      <c r="AN175" s="18">
        <v>0.2893</v>
      </c>
      <c r="AO175" s="52"/>
      <c r="AP175" s="3">
        <v>1932.1666666666547</v>
      </c>
      <c r="AQ175" s="3">
        <v>5.605007116139803</v>
      </c>
      <c r="AR175" s="3">
        <v>2.345375020594675</v>
      </c>
      <c r="AS175" s="3">
        <v>0.16149646472255028</v>
      </c>
      <c r="AT175" s="3">
        <v>94.00821128487644</v>
      </c>
      <c r="AU175" s="3">
        <v>57.4</v>
      </c>
      <c r="AV175" s="3">
        <v>3.43</v>
      </c>
      <c r="AW175" s="3">
        <v>5.11</v>
      </c>
      <c r="AY175" s="52"/>
      <c r="AZ175" s="3">
        <v>1958.5</v>
      </c>
      <c r="BA175" s="3">
        <v>2925.379</v>
      </c>
      <c r="BB175" s="3">
        <v>0.32990933322419186</v>
      </c>
      <c r="BC175" s="3">
        <v>0.15450904725806558</v>
      </c>
      <c r="BD175" s="3">
        <v>16.192</v>
      </c>
      <c r="BE175" s="3">
        <v>0.94</v>
      </c>
      <c r="BF175" s="3">
        <v>4.613333333333333</v>
      </c>
      <c r="BG175" s="3">
        <v>49.258</v>
      </c>
      <c r="BH175" s="3">
        <v>98153.96224551133</v>
      </c>
      <c r="IU175" s="3">
        <v>55.507</v>
      </c>
      <c r="IV175" s="3">
        <v>180320.66666666666</v>
      </c>
    </row>
    <row r="176" ht="15.75" customHeight="1">
      <c r="A176" s="3">
        <v>1986.75</v>
      </c>
      <c r="B176" s="3">
        <v>8263.639</v>
      </c>
      <c r="C176" s="96">
        <v>6.966666666666667</v>
      </c>
      <c r="D176" s="3">
        <v>1.2816858989691444</v>
      </c>
      <c r="E176" s="3">
        <v>2.0653499534894664</v>
      </c>
      <c r="F176" s="86">
        <v>118224.66666666667</v>
      </c>
      <c r="G176" s="52">
        <v>6.20666666666666</v>
      </c>
      <c r="H176" s="3">
        <v>55.771</v>
      </c>
      <c r="I176" s="52">
        <v>78.86</v>
      </c>
      <c r="J176" s="86">
        <v>109970.0</v>
      </c>
      <c r="K176" s="3">
        <v>81.218</v>
      </c>
      <c r="L176" s="3">
        <v>152965.73946302087</v>
      </c>
      <c r="M176" s="3">
        <v>0.6345961402109531</v>
      </c>
      <c r="N176" s="17">
        <v>-0.2916439494616907</v>
      </c>
      <c r="O176" s="3">
        <v>5.523333333333333</v>
      </c>
      <c r="P176" s="3">
        <v>6.926666666666667</v>
      </c>
      <c r="Q176" s="3">
        <v>7.306666666666667</v>
      </c>
      <c r="R176" s="5">
        <v>7.376666666666667</v>
      </c>
      <c r="S176" s="3">
        <v>8387.524963410962</v>
      </c>
      <c r="T176" s="3">
        <v>78.31</v>
      </c>
      <c r="U176" s="3">
        <v>3.66666666666666</v>
      </c>
      <c r="V176" s="3">
        <v>8255.0</v>
      </c>
      <c r="W176" s="3">
        <v>65.36666666666666</v>
      </c>
      <c r="X176" s="3">
        <v>54.336</v>
      </c>
      <c r="Y176" s="3">
        <v>6.206666666666667</v>
      </c>
      <c r="Z176" s="3">
        <v>63.79473081134255</v>
      </c>
      <c r="AA176" s="5">
        <v>8.83</v>
      </c>
      <c r="AB176" s="52"/>
      <c r="AC176" s="3">
        <v>1958.75</v>
      </c>
      <c r="AD176" s="3"/>
      <c r="AE176" s="3"/>
      <c r="AF176" s="3"/>
      <c r="AG176" s="22"/>
      <c r="AH176" s="3">
        <v>1.36742890933333</v>
      </c>
      <c r="AI176" s="3"/>
      <c r="AJ176" s="3">
        <v>3.87</v>
      </c>
      <c r="AK176" s="3"/>
      <c r="AL176" s="18">
        <v>7.33333333333333</v>
      </c>
      <c r="AN176" s="18">
        <v>0.289133333333333</v>
      </c>
      <c r="AO176" s="52"/>
      <c r="AP176" s="3">
        <v>1932.249999999988</v>
      </c>
      <c r="AQ176" s="3">
        <v>5.452592084185691</v>
      </c>
      <c r="AR176" s="3">
        <v>2.3145127263791054</v>
      </c>
      <c r="AS176" s="3">
        <v>0.15211989758057679</v>
      </c>
      <c r="AT176" s="3">
        <v>93.10695332010553</v>
      </c>
      <c r="AU176" s="3">
        <v>55.0</v>
      </c>
      <c r="AV176" s="3">
        <v>3.0</v>
      </c>
      <c r="AW176" s="3">
        <v>4.92</v>
      </c>
      <c r="AY176" s="52"/>
      <c r="AZ176" s="3">
        <v>1958.75</v>
      </c>
      <c r="BA176" s="3">
        <v>2993.068</v>
      </c>
      <c r="BB176" s="3">
        <v>0.34616245890923475</v>
      </c>
      <c r="BC176" s="3">
        <v>0.1482858687627555</v>
      </c>
      <c r="BD176" s="3">
        <v>16.231</v>
      </c>
      <c r="BE176" s="3">
        <v>1.32333333333333</v>
      </c>
      <c r="BF176" s="3">
        <v>4.69</v>
      </c>
      <c r="BG176" s="3">
        <v>49.853</v>
      </c>
      <c r="BH176" s="3">
        <v>98351.02609615366</v>
      </c>
      <c r="IU176" s="3">
        <v>55.771</v>
      </c>
      <c r="IV176" s="3">
        <v>180835.66666666666</v>
      </c>
    </row>
    <row r="177" ht="15.75" customHeight="1">
      <c r="A177" s="3">
        <v>1987.0</v>
      </c>
      <c r="B177" s="3">
        <v>8308.021</v>
      </c>
      <c r="C177" s="96">
        <v>6.833333333333333</v>
      </c>
      <c r="D177" s="3">
        <v>1.2919373578471993</v>
      </c>
      <c r="E177" s="3">
        <v>2.062220082115195</v>
      </c>
      <c r="F177" s="86">
        <v>118587.0</v>
      </c>
      <c r="G177" s="52">
        <v>6.26666666666666</v>
      </c>
      <c r="H177" s="3">
        <v>56.102</v>
      </c>
      <c r="I177" s="52">
        <v>79.354</v>
      </c>
      <c r="J177" s="86">
        <v>110492.0</v>
      </c>
      <c r="K177" s="3">
        <v>81.828</v>
      </c>
      <c r="L177" s="3">
        <v>153353.17924890382</v>
      </c>
      <c r="M177" s="3">
        <v>0.6320872040918092</v>
      </c>
      <c r="N177" s="17">
        <v>-0.29225463552761766</v>
      </c>
      <c r="O177" s="3">
        <v>5.3533333333333335</v>
      </c>
      <c r="P177" s="3">
        <v>6.753333333333333</v>
      </c>
      <c r="Q177" s="3">
        <v>7.263333333333334</v>
      </c>
      <c r="R177" s="5">
        <v>7.4366666666666665</v>
      </c>
      <c r="S177" s="3">
        <v>8460.444322777694</v>
      </c>
      <c r="T177" s="3">
        <v>78.9017</v>
      </c>
      <c r="U177" s="3">
        <v>3.7</v>
      </c>
      <c r="V177" s="3">
        <v>8095.0</v>
      </c>
      <c r="W177" s="3">
        <v>65.36666666666666</v>
      </c>
      <c r="X177" s="3">
        <v>54.66466666666667</v>
      </c>
      <c r="Y177" s="3">
        <v>6.266666666666667</v>
      </c>
      <c r="Z177" s="3">
        <v>64.17617566614248</v>
      </c>
      <c r="AA177" s="5">
        <v>8.676666666666666</v>
      </c>
      <c r="AB177" s="52"/>
      <c r="AC177" s="3">
        <v>1959.0</v>
      </c>
      <c r="AD177" s="3"/>
      <c r="AE177" s="3"/>
      <c r="AF177" s="3"/>
      <c r="AG177" s="22"/>
      <c r="AH177" s="3">
        <v>1.42403748766666</v>
      </c>
      <c r="AI177" s="3"/>
      <c r="AJ177" s="3">
        <v>4.09333333333333</v>
      </c>
      <c r="AK177" s="3"/>
      <c r="AL177" s="18">
        <v>6.36666666666666</v>
      </c>
      <c r="AN177" s="18">
        <v>0.289433333333333</v>
      </c>
      <c r="AO177" s="52"/>
      <c r="AP177" s="3">
        <v>1932.3333333333212</v>
      </c>
      <c r="AQ177" s="3">
        <v>5.420544479743325</v>
      </c>
      <c r="AR177" s="3">
        <v>2.281307278823255</v>
      </c>
      <c r="AS177" s="3">
        <v>0.13441063734827294</v>
      </c>
      <c r="AT177" s="3">
        <v>92.16117388086978</v>
      </c>
      <c r="AU177" s="3">
        <v>53.2</v>
      </c>
      <c r="AV177" s="3">
        <v>3.0</v>
      </c>
      <c r="AW177" s="3">
        <v>4.68</v>
      </c>
      <c r="AY177" s="52"/>
      <c r="AZ177" s="3">
        <v>1959.0</v>
      </c>
      <c r="BA177" s="3">
        <v>3063.085</v>
      </c>
      <c r="BB177" s="3">
        <v>0.3572284683122731</v>
      </c>
      <c r="BC177" s="3">
        <v>0.20095358015399611</v>
      </c>
      <c r="BD177" s="3">
        <v>16.251</v>
      </c>
      <c r="BE177" s="3">
        <v>2.16333333333333</v>
      </c>
      <c r="BF177" s="3">
        <v>4.88</v>
      </c>
      <c r="BG177" s="3">
        <v>50.599</v>
      </c>
      <c r="BH177" s="3">
        <v>98694.86962012698</v>
      </c>
      <c r="IU177" s="3">
        <v>56.102</v>
      </c>
      <c r="IV177" s="3">
        <v>181365.33333333334</v>
      </c>
    </row>
    <row r="178" ht="15.75" customHeight="1">
      <c r="A178" s="3">
        <v>1987.25</v>
      </c>
      <c r="B178" s="3">
        <v>8369.93</v>
      </c>
      <c r="C178" s="96">
        <v>6.6</v>
      </c>
      <c r="D178" s="3">
        <v>1.3020671985551449</v>
      </c>
      <c r="E178" s="3">
        <v>2.025189574021554</v>
      </c>
      <c r="F178" s="86">
        <v>119079.0</v>
      </c>
      <c r="G178" s="52">
        <v>6.22</v>
      </c>
      <c r="H178" s="3">
        <v>56.427</v>
      </c>
      <c r="I178" s="52">
        <v>79.91</v>
      </c>
      <c r="J178" s="86">
        <v>111206.0</v>
      </c>
      <c r="K178" s="3">
        <v>82.845</v>
      </c>
      <c r="L178" s="3">
        <v>153840.46847345112</v>
      </c>
      <c r="M178" s="3">
        <v>0.6212018878673907</v>
      </c>
      <c r="N178" s="17">
        <v>-0.2973407426421377</v>
      </c>
      <c r="O178" s="3">
        <v>5.536666666666667</v>
      </c>
      <c r="P178" s="3">
        <v>6.74</v>
      </c>
      <c r="Q178" s="3">
        <v>7.193333333333333</v>
      </c>
      <c r="R178" s="5">
        <v>7.346666666666667</v>
      </c>
      <c r="S178" s="3">
        <v>8532.945538552425</v>
      </c>
      <c r="T178" s="3">
        <v>79.5066</v>
      </c>
      <c r="U178" s="3">
        <v>3.76666666666666</v>
      </c>
      <c r="V178" s="3">
        <v>7873.0</v>
      </c>
      <c r="W178" s="3">
        <v>65.46666666666667</v>
      </c>
      <c r="X178" s="3">
        <v>55.17933333333333</v>
      </c>
      <c r="Y178" s="3">
        <v>6.22</v>
      </c>
      <c r="Z178" s="3">
        <v>64.81785413036744</v>
      </c>
      <c r="AA178" s="5">
        <v>8.366666666666667</v>
      </c>
      <c r="AB178" s="52"/>
      <c r="AC178" s="3">
        <v>1959.25</v>
      </c>
      <c r="AD178" s="3"/>
      <c r="AE178" s="3"/>
      <c r="AF178" s="3"/>
      <c r="AG178" s="22"/>
      <c r="AH178" s="3">
        <v>1.46215298866666</v>
      </c>
      <c r="AI178" s="3"/>
      <c r="AJ178" s="3">
        <v>4.13</v>
      </c>
      <c r="AK178" s="3"/>
      <c r="AL178" s="18">
        <v>5.83333333333333</v>
      </c>
      <c r="AN178" s="18">
        <v>0.289933333333333</v>
      </c>
      <c r="AO178" s="52"/>
      <c r="AP178" s="3">
        <v>1932.4166666666545</v>
      </c>
      <c r="AQ178" s="3">
        <v>5.347270958518316</v>
      </c>
      <c r="AR178" s="3">
        <v>2.2889341953162132</v>
      </c>
      <c r="AS178" s="3">
        <v>0.12356847920595801</v>
      </c>
      <c r="AT178" s="3">
        <v>91.2391326871447</v>
      </c>
      <c r="AU178" s="3">
        <v>51.9</v>
      </c>
      <c r="AV178" s="3">
        <v>3.0</v>
      </c>
      <c r="AW178" s="3">
        <v>4.76</v>
      </c>
      <c r="AY178" s="52"/>
      <c r="AZ178" s="3">
        <v>1959.25</v>
      </c>
      <c r="BA178" s="3">
        <v>3121.936</v>
      </c>
      <c r="BB178" s="3">
        <v>0.3696188770742139</v>
      </c>
      <c r="BC178" s="3">
        <v>0.25099128530834514</v>
      </c>
      <c r="BD178" s="3">
        <v>16.327</v>
      </c>
      <c r="BE178" s="3">
        <v>2.57</v>
      </c>
      <c r="BF178" s="3">
        <v>4.87</v>
      </c>
      <c r="BG178" s="3">
        <v>51.581</v>
      </c>
      <c r="BH178" s="3">
        <v>99019.74075225968</v>
      </c>
      <c r="IU178" s="3">
        <v>56.427</v>
      </c>
      <c r="IV178" s="3">
        <v>182001.33333333334</v>
      </c>
    </row>
    <row r="179" ht="15.75" customHeight="1">
      <c r="A179" s="3">
        <v>1987.5</v>
      </c>
      <c r="B179" s="3">
        <v>8460.233</v>
      </c>
      <c r="C179" s="96">
        <v>6.266666666666667</v>
      </c>
      <c r="D179" s="3">
        <v>1.3114317017464567</v>
      </c>
      <c r="E179" s="3">
        <v>2.0554256040202876</v>
      </c>
      <c r="F179" s="86">
        <v>119662.66666666667</v>
      </c>
      <c r="G179" s="52">
        <v>6.65</v>
      </c>
      <c r="H179" s="3">
        <v>56.81</v>
      </c>
      <c r="I179" s="52">
        <v>80.479</v>
      </c>
      <c r="J179" s="86">
        <v>112158.0</v>
      </c>
      <c r="K179" s="3">
        <v>83.301</v>
      </c>
      <c r="L179" s="3">
        <v>154227.90825933407</v>
      </c>
      <c r="M179" s="3">
        <v>0.6321689657255163</v>
      </c>
      <c r="N179" s="17">
        <v>-0.3041995084515987</v>
      </c>
      <c r="O179" s="3">
        <v>5.656666666666666</v>
      </c>
      <c r="P179" s="3">
        <v>7.95</v>
      </c>
      <c r="Q179" s="3">
        <v>8.343333333333334</v>
      </c>
      <c r="R179" s="5">
        <v>8.443333333333333</v>
      </c>
      <c r="S179" s="3">
        <v>8604.90603330004</v>
      </c>
      <c r="T179" s="3">
        <v>80.2293</v>
      </c>
      <c r="U179" s="3">
        <v>3.96666666666666</v>
      </c>
      <c r="V179" s="3">
        <v>7505.0</v>
      </c>
      <c r="W179" s="3">
        <v>65.53333333333333</v>
      </c>
      <c r="X179" s="3">
        <v>55.711333333333336</v>
      </c>
      <c r="Y179" s="3">
        <v>6.65</v>
      </c>
      <c r="Z179" s="3">
        <v>65.4636491390702</v>
      </c>
      <c r="AA179" s="5">
        <v>9.166666666666666</v>
      </c>
      <c r="AB179" s="52"/>
      <c r="AC179" s="3">
        <v>1959.5</v>
      </c>
      <c r="AD179" s="3"/>
      <c r="AE179" s="3"/>
      <c r="AF179" s="3"/>
      <c r="AG179" s="22"/>
      <c r="AH179" s="3">
        <v>1.52836102666666</v>
      </c>
      <c r="AI179" s="3"/>
      <c r="AJ179" s="3">
        <v>4.35333333333333</v>
      </c>
      <c r="AK179" s="3"/>
      <c r="AL179" s="18">
        <v>5.1</v>
      </c>
      <c r="AN179" s="18">
        <v>0.290433333333333</v>
      </c>
      <c r="AO179" s="52"/>
      <c r="AP179" s="3">
        <v>1932.4999999999877</v>
      </c>
      <c r="AQ179" s="3">
        <v>5.110758425295165</v>
      </c>
      <c r="AR179" s="3">
        <v>2.2368603602148007</v>
      </c>
      <c r="AS179" s="3">
        <v>0.11115622412851303</v>
      </c>
      <c r="AT179" s="3">
        <v>90.287871030389</v>
      </c>
      <c r="AU179" s="3">
        <v>50.1</v>
      </c>
      <c r="AV179" s="3">
        <v>2.88</v>
      </c>
      <c r="AW179" s="3">
        <v>4.76</v>
      </c>
      <c r="AY179" s="52"/>
      <c r="AZ179" s="3">
        <v>1959.5</v>
      </c>
      <c r="BA179" s="3">
        <v>3192.38</v>
      </c>
      <c r="BB179" s="3">
        <v>0.38062195114994585</v>
      </c>
      <c r="BC179" s="3">
        <v>0.2807211475120919</v>
      </c>
      <c r="BD179" s="3">
        <v>16.373</v>
      </c>
      <c r="BE179" s="3">
        <v>3.08333333333333</v>
      </c>
      <c r="BF179" s="3">
        <v>4.953333333333333</v>
      </c>
      <c r="BG179" s="3">
        <v>52.562</v>
      </c>
      <c r="BH179" s="3">
        <v>99347.60736755231</v>
      </c>
      <c r="IU179" s="3">
        <v>56.81</v>
      </c>
      <c r="IV179" s="3">
        <v>182526.66666666666</v>
      </c>
    </row>
    <row r="180" ht="15.75" customHeight="1">
      <c r="A180" s="3">
        <v>1987.75</v>
      </c>
      <c r="B180" s="3">
        <v>8533.635</v>
      </c>
      <c r="C180" s="96">
        <v>6.0</v>
      </c>
      <c r="D180" s="3">
        <v>1.3178498678920358</v>
      </c>
      <c r="E180" s="3">
        <v>2.084079222689483</v>
      </c>
      <c r="F180" s="86">
        <v>120077.0</v>
      </c>
      <c r="G180" s="52">
        <v>6.84333333333333</v>
      </c>
      <c r="H180" s="3">
        <v>57.248</v>
      </c>
      <c r="I180" s="52">
        <v>81.077</v>
      </c>
      <c r="J180" s="86">
        <v>112866.66666666667</v>
      </c>
      <c r="K180" s="3">
        <v>83.877</v>
      </c>
      <c r="L180" s="3">
        <v>154578.08223771869</v>
      </c>
      <c r="M180" s="3">
        <v>0.6356741963277609</v>
      </c>
      <c r="N180" s="17">
        <v>-0.31074035740478356</v>
      </c>
      <c r="O180" s="3">
        <v>6.043333333333333</v>
      </c>
      <c r="P180" s="3">
        <v>8.423333333333334</v>
      </c>
      <c r="Q180" s="3">
        <v>8.876666666666667</v>
      </c>
      <c r="R180" s="5">
        <v>8.973333333333333</v>
      </c>
      <c r="S180" s="3">
        <v>8676.496044323747</v>
      </c>
      <c r="T180" s="3">
        <v>81.1206</v>
      </c>
      <c r="U180" s="3">
        <v>4.13333333333333</v>
      </c>
      <c r="V180" s="3">
        <v>7210.0</v>
      </c>
      <c r="W180" s="3">
        <v>65.6</v>
      </c>
      <c r="X180" s="3">
        <v>56.239</v>
      </c>
      <c r="Y180" s="3">
        <v>6.843333333333334</v>
      </c>
      <c r="Z180" s="3">
        <v>66.10753324526739</v>
      </c>
      <c r="AA180" s="5">
        <v>9.756666666666666</v>
      </c>
      <c r="AB180" s="52"/>
      <c r="AC180" s="3">
        <v>1959.75</v>
      </c>
      <c r="AD180" s="3"/>
      <c r="AE180" s="3"/>
      <c r="AF180" s="3"/>
      <c r="AG180" s="22"/>
      <c r="AH180" s="3">
        <v>1.47754035833333</v>
      </c>
      <c r="AI180" s="3"/>
      <c r="AJ180" s="3">
        <v>4.47333333333333</v>
      </c>
      <c r="AK180" s="3"/>
      <c r="AL180" s="18">
        <v>5.26666666666666</v>
      </c>
      <c r="AN180" s="18">
        <v>0.291933333333333</v>
      </c>
      <c r="AO180" s="52"/>
      <c r="AP180" s="3">
        <v>1932.583333333321</v>
      </c>
      <c r="AQ180" s="3">
        <v>5.384518687128393</v>
      </c>
      <c r="AR180" s="3">
        <v>2.235651185230687</v>
      </c>
      <c r="AS180" s="3">
        <v>0.1101711538350906</v>
      </c>
      <c r="AT180" s="3">
        <v>89.66786920024468</v>
      </c>
      <c r="AU180" s="3">
        <v>48.8</v>
      </c>
      <c r="AV180" s="3">
        <v>2.5</v>
      </c>
      <c r="AW180" s="3">
        <v>4.58</v>
      </c>
      <c r="AY180" s="52"/>
      <c r="AZ180" s="3">
        <v>1959.75</v>
      </c>
      <c r="BA180" s="3">
        <v>3194.653</v>
      </c>
      <c r="BB180" s="3">
        <v>0.3878550658975175</v>
      </c>
      <c r="BC180" s="3">
        <v>0.30914522499390973</v>
      </c>
      <c r="BD180" s="3">
        <v>16.443</v>
      </c>
      <c r="BE180" s="3">
        <v>3.57666666666666</v>
      </c>
      <c r="BF180" s="3">
        <v>5.116666666666667</v>
      </c>
      <c r="BG180" s="3">
        <v>52.409</v>
      </c>
      <c r="BH180" s="3">
        <v>99658.19903146161</v>
      </c>
      <c r="IU180" s="3">
        <v>57.248</v>
      </c>
      <c r="IV180" s="3">
        <v>183016.0</v>
      </c>
    </row>
    <row r="181" ht="15.75" customHeight="1">
      <c r="A181" s="3">
        <v>1988.0</v>
      </c>
      <c r="B181" s="3">
        <v>8680.162</v>
      </c>
      <c r="C181" s="96">
        <v>5.833333333333333</v>
      </c>
      <c r="D181" s="3">
        <v>1.3247179517395855</v>
      </c>
      <c r="E181" s="3">
        <v>2.067692201176244</v>
      </c>
      <c r="F181" s="86">
        <v>120592.66666666667</v>
      </c>
      <c r="G181" s="52">
        <v>6.91666666666666</v>
      </c>
      <c r="H181" s="3">
        <v>57.678</v>
      </c>
      <c r="I181" s="52">
        <v>81.762</v>
      </c>
      <c r="J181" s="86">
        <v>113526.66666666667</v>
      </c>
      <c r="K181" s="3">
        <v>84.755</v>
      </c>
      <c r="L181" s="3">
        <v>154927.25572472796</v>
      </c>
      <c r="M181" s="3">
        <v>0.6373849692406528</v>
      </c>
      <c r="N181" s="17">
        <v>-0.3141417236798145</v>
      </c>
      <c r="O181" s="3">
        <v>5.863333333333333</v>
      </c>
      <c r="P181" s="3">
        <v>8.626666666666667</v>
      </c>
      <c r="Q181" s="3">
        <v>9.123333333333333</v>
      </c>
      <c r="R181" s="5">
        <v>9.18</v>
      </c>
      <c r="S181" s="3">
        <v>8748.099694401235</v>
      </c>
      <c r="T181" s="3">
        <v>82.8848</v>
      </c>
      <c r="U181" s="3">
        <v>4.13333333333333</v>
      </c>
      <c r="V181" s="3">
        <v>7066.0</v>
      </c>
      <c r="W181" s="3">
        <v>65.7</v>
      </c>
      <c r="X181" s="3">
        <v>56.725</v>
      </c>
      <c r="Y181" s="3">
        <v>6.916666666666667</v>
      </c>
      <c r="Z181" s="3">
        <v>66.72259024578253</v>
      </c>
      <c r="AA181" s="5">
        <v>10.213333333333333</v>
      </c>
      <c r="AB181" s="52"/>
      <c r="AC181" s="3">
        <v>1960.0</v>
      </c>
      <c r="AD181" s="3"/>
      <c r="AE181" s="3"/>
      <c r="AF181" s="3"/>
      <c r="AG181" s="22"/>
      <c r="AH181" s="3">
        <v>1.48890442433333</v>
      </c>
      <c r="AI181" s="3"/>
      <c r="AJ181" s="3">
        <v>4.56999999999999</v>
      </c>
      <c r="AK181" s="3"/>
      <c r="AL181" s="18">
        <v>5.6</v>
      </c>
      <c r="AN181" s="18">
        <v>0.2937</v>
      </c>
      <c r="AO181" s="52"/>
      <c r="AP181" s="3">
        <v>1932.6666666666542</v>
      </c>
      <c r="AQ181" s="3">
        <v>5.191582403082909</v>
      </c>
      <c r="AR181" s="3">
        <v>2.2150387380884267</v>
      </c>
      <c r="AS181" s="3">
        <v>0.12153130974350926</v>
      </c>
      <c r="AT181" s="3">
        <v>88.98926169650095</v>
      </c>
      <c r="AU181" s="3">
        <v>48.7</v>
      </c>
      <c r="AV181" s="3">
        <v>2.5</v>
      </c>
      <c r="AW181" s="3">
        <v>4.45</v>
      </c>
      <c r="AY181" s="52"/>
      <c r="AZ181" s="3">
        <v>1960.0</v>
      </c>
      <c r="BA181" s="3">
        <v>3203.759</v>
      </c>
      <c r="BB181" s="3">
        <v>0.39671647938744875</v>
      </c>
      <c r="BC181" s="3">
        <v>0.30751170797318317</v>
      </c>
      <c r="BD181" s="3">
        <v>16.507</v>
      </c>
      <c r="BE181" s="3">
        <v>3.99</v>
      </c>
      <c r="BF181" s="3">
        <v>5.273333333333333</v>
      </c>
      <c r="BG181" s="3">
        <v>52.418</v>
      </c>
      <c r="BH181" s="3">
        <v>99918.86597603878</v>
      </c>
      <c r="IU181" s="3">
        <v>57.678</v>
      </c>
      <c r="IV181" s="3">
        <v>183467.0</v>
      </c>
    </row>
    <row r="182" ht="15.75" customHeight="1">
      <c r="A182" s="3">
        <v>1988.25</v>
      </c>
      <c r="B182" s="3">
        <v>8725.006</v>
      </c>
      <c r="C182" s="96">
        <v>5.7</v>
      </c>
      <c r="D182" s="3">
        <v>1.3374901890898079</v>
      </c>
      <c r="E182" s="3">
        <v>2.089973721277471</v>
      </c>
      <c r="F182" s="86">
        <v>121012.66666666667</v>
      </c>
      <c r="G182" s="52">
        <v>6.66333333333333</v>
      </c>
      <c r="H182" s="3">
        <v>58.124</v>
      </c>
      <c r="I182" s="52">
        <v>82.328</v>
      </c>
      <c r="J182" s="86">
        <v>114093.33333333333</v>
      </c>
      <c r="K182" s="3">
        <v>84.837</v>
      </c>
      <c r="L182" s="3">
        <v>155307.38253772302</v>
      </c>
      <c r="M182" s="3">
        <v>0.6519386793691897</v>
      </c>
      <c r="N182" s="17">
        <v>-0.31986585387928024</v>
      </c>
      <c r="O182" s="3">
        <v>5.723333333333334</v>
      </c>
      <c r="P182" s="3">
        <v>7.906666666666666</v>
      </c>
      <c r="Q182" s="3">
        <v>8.416666666666666</v>
      </c>
      <c r="R182" s="5">
        <v>8.526666666666667</v>
      </c>
      <c r="S182" s="3">
        <v>8819.106865402986</v>
      </c>
      <c r="T182" s="3">
        <v>83.16</v>
      </c>
      <c r="U182" s="3">
        <v>4.0</v>
      </c>
      <c r="V182" s="3">
        <v>6919.0</v>
      </c>
      <c r="W182" s="3">
        <v>65.8</v>
      </c>
      <c r="X182" s="3">
        <v>57.172666666666665</v>
      </c>
      <c r="Y182" s="3">
        <v>6.663333333333333</v>
      </c>
      <c r="Z182" s="3">
        <v>67.34440952906246</v>
      </c>
      <c r="AA182" s="5">
        <v>9.556666666666667</v>
      </c>
      <c r="AB182" s="52"/>
      <c r="AC182" s="3">
        <v>1960.25</v>
      </c>
      <c r="AD182" s="3"/>
      <c r="AE182" s="3"/>
      <c r="AF182" s="3"/>
      <c r="AG182" s="22"/>
      <c r="AH182" s="3">
        <v>1.53767814933333</v>
      </c>
      <c r="AI182" s="3"/>
      <c r="AJ182" s="3">
        <v>4.55333333333333</v>
      </c>
      <c r="AK182" s="3"/>
      <c r="AL182" s="18">
        <v>5.13333333333333</v>
      </c>
      <c r="AN182" s="18">
        <v>0.293966666666667</v>
      </c>
      <c r="AO182" s="52"/>
      <c r="AP182" s="3">
        <v>1932.7499999999875</v>
      </c>
      <c r="AQ182" s="3">
        <v>5.0732066988355955</v>
      </c>
      <c r="AR182" s="3">
        <v>2.2023196070411784</v>
      </c>
      <c r="AS182" s="3">
        <v>0.13005046509475834</v>
      </c>
      <c r="AT182" s="3">
        <v>88.55363219028767</v>
      </c>
      <c r="AU182" s="3">
        <v>49.4</v>
      </c>
      <c r="AV182" s="3">
        <v>2.5</v>
      </c>
      <c r="AW182" s="3">
        <v>4.42</v>
      </c>
      <c r="AY182" s="52"/>
      <c r="AZ182" s="3">
        <v>1960.25</v>
      </c>
      <c r="BA182" s="3">
        <v>3275.757</v>
      </c>
      <c r="BB182" s="3">
        <v>0.4017558653333509</v>
      </c>
      <c r="BC182" s="3">
        <v>0.33933598424005773</v>
      </c>
      <c r="BD182" s="3">
        <v>16.538</v>
      </c>
      <c r="BE182" s="3">
        <v>3.93333333333333</v>
      </c>
      <c r="BF182" s="3">
        <v>5.31</v>
      </c>
      <c r="BG182" s="3">
        <v>52.747</v>
      </c>
      <c r="BH182" s="3">
        <v>100603.89403343378</v>
      </c>
      <c r="IU182" s="3">
        <v>58.124</v>
      </c>
      <c r="IV182" s="3">
        <v>183967.33333333334</v>
      </c>
    </row>
    <row r="183" ht="15.75" customHeight="1">
      <c r="A183" s="3">
        <v>1988.5</v>
      </c>
      <c r="B183" s="3">
        <v>8839.641</v>
      </c>
      <c r="C183" s="96">
        <v>5.466666666666667</v>
      </c>
      <c r="D183" s="3">
        <v>1.3459822974205502</v>
      </c>
      <c r="E183" s="3">
        <v>2.1008277523622896</v>
      </c>
      <c r="F183" s="86">
        <v>121265.0</v>
      </c>
      <c r="G183" s="52">
        <v>7.15666666666666</v>
      </c>
      <c r="H183" s="3">
        <v>58.704</v>
      </c>
      <c r="I183" s="52">
        <v>83.285</v>
      </c>
      <c r="J183" s="86">
        <v>114623.0</v>
      </c>
      <c r="K183" s="3">
        <v>86.043</v>
      </c>
      <c r="L183" s="3">
        <v>155593.65287536255</v>
      </c>
      <c r="M183" s="3">
        <v>0.6548790094891612</v>
      </c>
      <c r="N183" s="17">
        <v>-0.32645870781161457</v>
      </c>
      <c r="O183" s="3">
        <v>6.21</v>
      </c>
      <c r="P183" s="3">
        <v>8.42</v>
      </c>
      <c r="Q183" s="3">
        <v>8.91</v>
      </c>
      <c r="R183" s="5">
        <v>8.986666666666666</v>
      </c>
      <c r="S183" s="3">
        <v>8890.163267765187</v>
      </c>
      <c r="T183" s="3">
        <v>83.8932</v>
      </c>
      <c r="U183" s="3">
        <v>4.1</v>
      </c>
      <c r="V183" s="3">
        <v>6642.0</v>
      </c>
      <c r="W183" s="3">
        <v>65.76666666666667</v>
      </c>
      <c r="X183" s="3">
        <v>57.80433333333333</v>
      </c>
      <c r="Y183" s="3">
        <v>7.156666666666666</v>
      </c>
      <c r="Z183" s="3">
        <v>68.14726227664266</v>
      </c>
      <c r="AA183" s="5">
        <v>9.81</v>
      </c>
      <c r="AB183" s="52"/>
      <c r="AC183" s="3">
        <v>1960.5</v>
      </c>
      <c r="AD183" s="3"/>
      <c r="AE183" s="3"/>
      <c r="AF183" s="3"/>
      <c r="AG183" s="22"/>
      <c r="AH183" s="3">
        <v>1.51149138833333</v>
      </c>
      <c r="AI183" s="3"/>
      <c r="AJ183" s="3">
        <v>4.45333333333333</v>
      </c>
      <c r="AK183" s="3"/>
      <c r="AL183" s="18">
        <v>5.23333333333333</v>
      </c>
      <c r="AN183" s="18">
        <v>0.295733333333333</v>
      </c>
      <c r="AO183" s="52"/>
      <c r="AP183" s="3">
        <v>1932.8333333333208</v>
      </c>
      <c r="AQ183" s="3">
        <v>5.116746883572138</v>
      </c>
      <c r="AR183" s="3">
        <v>2.191364899427737</v>
      </c>
      <c r="AS183" s="3">
        <v>0.13814530545439027</v>
      </c>
      <c r="AT183" s="3">
        <v>87.97445312614347</v>
      </c>
      <c r="AU183" s="3">
        <v>50.3</v>
      </c>
      <c r="AV183" s="3">
        <v>2.5</v>
      </c>
      <c r="AW183" s="3">
        <v>4.43</v>
      </c>
      <c r="AY183" s="52"/>
      <c r="AZ183" s="3">
        <v>1960.5</v>
      </c>
      <c r="BA183" s="3">
        <v>3258.088</v>
      </c>
      <c r="BB183" s="3">
        <v>0.4123097969917877</v>
      </c>
      <c r="BC183" s="3">
        <v>0.3573473311543943</v>
      </c>
      <c r="BD183" s="3">
        <v>16.597</v>
      </c>
      <c r="BE183" s="3">
        <v>3.69666666666666</v>
      </c>
      <c r="BF183" s="3">
        <v>5.246666666666667</v>
      </c>
      <c r="BG183" s="3">
        <v>52.833</v>
      </c>
      <c r="BH183" s="3">
        <v>100834.6061464116</v>
      </c>
      <c r="IU183" s="3">
        <v>58.704</v>
      </c>
      <c r="IV183" s="3">
        <v>184389.33333333334</v>
      </c>
    </row>
    <row r="184" ht="15.75" customHeight="1">
      <c r="A184" s="3">
        <v>1988.75</v>
      </c>
      <c r="B184" s="3">
        <v>8891.435</v>
      </c>
      <c r="C184" s="96">
        <v>5.466666666666667</v>
      </c>
      <c r="D184" s="3">
        <v>1.3578371464287506</v>
      </c>
      <c r="E184" s="3">
        <v>2.0976027776202173</v>
      </c>
      <c r="F184" s="86">
        <v>121916.66666666667</v>
      </c>
      <c r="G184" s="52">
        <v>7.98333333333333</v>
      </c>
      <c r="H184" s="3">
        <v>59.423</v>
      </c>
      <c r="I184" s="52">
        <v>83.651</v>
      </c>
      <c r="J184" s="86">
        <v>115232.66666666667</v>
      </c>
      <c r="K184" s="3">
        <v>86.264</v>
      </c>
      <c r="L184" s="3">
        <v>155916.46810755314</v>
      </c>
      <c r="M184" s="3">
        <v>0.658987025275106</v>
      </c>
      <c r="N184" s="17">
        <v>-0.33433976644019925</v>
      </c>
      <c r="O184" s="3">
        <v>7.01</v>
      </c>
      <c r="P184" s="3">
        <v>8.763333333333334</v>
      </c>
      <c r="Q184" s="3">
        <v>9.1</v>
      </c>
      <c r="R184" s="5">
        <v>9.136666666666667</v>
      </c>
      <c r="S184" s="3">
        <v>8960.855050454986</v>
      </c>
      <c r="T184" s="3">
        <v>83.9282</v>
      </c>
      <c r="U184" s="3">
        <v>4.03333333333333</v>
      </c>
      <c r="V184" s="3">
        <v>6684.0</v>
      </c>
      <c r="W184" s="3">
        <v>65.96666666666667</v>
      </c>
      <c r="X184" s="3">
        <v>58.516333333333336</v>
      </c>
      <c r="Y184" s="3">
        <v>7.983333333333333</v>
      </c>
      <c r="Z184" s="3">
        <v>69.04633385712697</v>
      </c>
      <c r="AA184" s="5">
        <v>9.963333333333333</v>
      </c>
      <c r="AB184" s="52"/>
      <c r="AC184" s="3">
        <v>1960.75</v>
      </c>
      <c r="AD184" s="3"/>
      <c r="AE184" s="3"/>
      <c r="AF184" s="3"/>
      <c r="AG184" s="22"/>
      <c r="AH184" s="3">
        <v>1.46956433666666</v>
      </c>
      <c r="AI184" s="3"/>
      <c r="AJ184" s="3">
        <v>4.31333333333333</v>
      </c>
      <c r="AK184" s="3"/>
      <c r="AL184" s="18">
        <v>5.53333333333333</v>
      </c>
      <c r="AN184" s="18">
        <v>0.2959</v>
      </c>
      <c r="AO184" s="52"/>
      <c r="AP184" s="3">
        <v>1932.916666666654</v>
      </c>
      <c r="AQ184" s="3">
        <v>4.9675912469307475</v>
      </c>
      <c r="AR184" s="3">
        <v>2.1494574599801513</v>
      </c>
      <c r="AS184" s="3">
        <v>0.13121344161117485</v>
      </c>
      <c r="AT184" s="3">
        <v>87.47435451260151</v>
      </c>
      <c r="AU184" s="3">
        <v>49.9</v>
      </c>
      <c r="AV184" s="3">
        <v>2.5</v>
      </c>
      <c r="AW184" s="3">
        <v>4.45</v>
      </c>
      <c r="AY184" s="52"/>
      <c r="AZ184" s="3">
        <v>1960.75</v>
      </c>
      <c r="BA184" s="3">
        <v>3274.029</v>
      </c>
      <c r="BB184" s="3">
        <v>0.40856662067339994</v>
      </c>
      <c r="BC184" s="3">
        <v>0.3243750425053844</v>
      </c>
      <c r="BD184" s="3">
        <v>16.669</v>
      </c>
      <c r="BE184" s="3">
        <v>2.93666666666666</v>
      </c>
      <c r="BF184" s="3">
        <v>5.1033333333333335</v>
      </c>
      <c r="BG184" s="3">
        <v>52.534</v>
      </c>
      <c r="BH184" s="3">
        <v>101136.9312752939</v>
      </c>
      <c r="IU184" s="3">
        <v>59.423</v>
      </c>
      <c r="IV184" s="3">
        <v>184840.33333333334</v>
      </c>
    </row>
    <row r="185" ht="15.75" customHeight="1">
      <c r="A185" s="3">
        <v>1989.0</v>
      </c>
      <c r="B185" s="3">
        <v>9009.913</v>
      </c>
      <c r="C185" s="96">
        <v>5.333333333333333</v>
      </c>
      <c r="D185" s="3">
        <v>1.366963003383728</v>
      </c>
      <c r="E185" s="3">
        <v>2.1141528185518004</v>
      </c>
      <c r="F185" s="86">
        <v>122488.33333333333</v>
      </c>
      <c r="G185" s="52">
        <v>8.46999999999999</v>
      </c>
      <c r="H185" s="3">
        <v>59.97</v>
      </c>
      <c r="I185" s="52">
        <v>84.263</v>
      </c>
      <c r="J185" s="86">
        <v>115947.33333333333</v>
      </c>
      <c r="K185" s="3">
        <v>87.234</v>
      </c>
      <c r="L185" s="3">
        <v>156197.3485724935</v>
      </c>
      <c r="M185" s="3">
        <v>0.6589680244713753</v>
      </c>
      <c r="N185" s="17">
        <v>-0.33532618920070756</v>
      </c>
      <c r="O185" s="3">
        <v>7.726666666666667</v>
      </c>
      <c r="P185" s="3">
        <v>8.796666666666667</v>
      </c>
      <c r="Q185" s="3">
        <v>8.956666666666667</v>
      </c>
      <c r="R185" s="5">
        <v>8.966666666666667</v>
      </c>
      <c r="S185" s="3">
        <v>9031.627069437804</v>
      </c>
      <c r="T185" s="3">
        <v>84.6604</v>
      </c>
      <c r="U185" s="3">
        <v>4.06666666666666</v>
      </c>
      <c r="V185" s="3">
        <v>6541.0</v>
      </c>
      <c r="W185" s="3">
        <v>66.1</v>
      </c>
      <c r="X185" s="3">
        <v>59.108333333333334</v>
      </c>
      <c r="Y185" s="3">
        <v>8.47</v>
      </c>
      <c r="Z185" s="3">
        <v>69.76715354265558</v>
      </c>
      <c r="AA185" s="5">
        <v>9.51</v>
      </c>
      <c r="AB185" s="52"/>
      <c r="AC185" s="3">
        <v>1961.0</v>
      </c>
      <c r="AD185" s="3"/>
      <c r="AE185" s="3"/>
      <c r="AF185" s="3"/>
      <c r="AG185" s="22"/>
      <c r="AH185" s="3">
        <v>1.43391928366666</v>
      </c>
      <c r="AI185" s="3"/>
      <c r="AJ185" s="3">
        <v>4.31999999999999</v>
      </c>
      <c r="AK185" s="3"/>
      <c r="AL185" s="18">
        <v>6.26666666666666</v>
      </c>
      <c r="AN185" s="18">
        <v>0.2978</v>
      </c>
      <c r="AO185" s="52"/>
      <c r="AP185" s="3">
        <v>1932.9999999999873</v>
      </c>
      <c r="AQ185" s="3">
        <v>4.833265079408287</v>
      </c>
      <c r="AR185" s="3">
        <v>2.0492942218581867</v>
      </c>
      <c r="AS185" s="3">
        <v>0.11998236610925037</v>
      </c>
      <c r="AT185" s="3">
        <v>86.89737579780795</v>
      </c>
      <c r="AU185" s="3">
        <v>49.1</v>
      </c>
      <c r="AV185" s="3">
        <v>2.5</v>
      </c>
      <c r="AW185" s="3">
        <v>4.35</v>
      </c>
      <c r="AY185" s="52"/>
      <c r="AZ185" s="3">
        <v>1961.0</v>
      </c>
      <c r="BA185" s="3">
        <v>3232.009</v>
      </c>
      <c r="BB185" s="3">
        <v>0.4128982318557842</v>
      </c>
      <c r="BC185" s="3">
        <v>0.29350165642581705</v>
      </c>
      <c r="BD185" s="3">
        <v>16.742</v>
      </c>
      <c r="BE185" s="3">
        <v>2.29666666666666</v>
      </c>
      <c r="BF185" s="3">
        <v>5.096666666666667</v>
      </c>
      <c r="BG185" s="3">
        <v>52.045</v>
      </c>
      <c r="BH185" s="3">
        <v>101439.25740267058</v>
      </c>
      <c r="IU185" s="3">
        <v>59.97</v>
      </c>
      <c r="IV185" s="3">
        <v>185253.33333333334</v>
      </c>
    </row>
    <row r="186" ht="15.75" customHeight="1">
      <c r="A186" s="3">
        <v>1989.25</v>
      </c>
      <c r="B186" s="3">
        <v>9101.508</v>
      </c>
      <c r="C186" s="96">
        <v>5.2</v>
      </c>
      <c r="D186" s="3">
        <v>1.3729865888869968</v>
      </c>
      <c r="E186" s="3">
        <v>2.1156736368981868</v>
      </c>
      <c r="F186" s="86">
        <v>123250.66666666667</v>
      </c>
      <c r="G186" s="52">
        <v>9.44333333333333</v>
      </c>
      <c r="H186" s="3">
        <v>60.547</v>
      </c>
      <c r="I186" s="52">
        <v>84.954</v>
      </c>
      <c r="J186" s="86">
        <v>116835.33333333333</v>
      </c>
      <c r="K186" s="3">
        <v>88.101</v>
      </c>
      <c r="L186" s="3">
        <v>156597.04787245562</v>
      </c>
      <c r="M186" s="3">
        <v>0.6554927606399795</v>
      </c>
      <c r="N186" s="17">
        <v>-0.3430112780828283</v>
      </c>
      <c r="O186" s="3">
        <v>8.54</v>
      </c>
      <c r="P186" s="3">
        <v>9.31</v>
      </c>
      <c r="Q186" s="3">
        <v>9.206666666666667</v>
      </c>
      <c r="R186" s="5">
        <v>9.123333333333333</v>
      </c>
      <c r="S186" s="3">
        <v>9102.053678837648</v>
      </c>
      <c r="T186" s="3">
        <v>84.7558</v>
      </c>
      <c r="U186" s="3">
        <v>3.86666666666666</v>
      </c>
      <c r="V186" s="3">
        <v>6415.0</v>
      </c>
      <c r="W186" s="3">
        <v>66.36666666666666</v>
      </c>
      <c r="X186" s="3">
        <v>59.787333333333336</v>
      </c>
      <c r="Y186" s="3">
        <v>9.443333333333333</v>
      </c>
      <c r="Z186" s="3">
        <v>70.64505997720956</v>
      </c>
      <c r="AA186" s="5">
        <v>9.686666666666667</v>
      </c>
      <c r="AB186" s="52"/>
      <c r="AC186" s="3">
        <v>1961.25</v>
      </c>
      <c r="AD186" s="3"/>
      <c r="AE186" s="3"/>
      <c r="AF186" s="3"/>
      <c r="AG186" s="22"/>
      <c r="AH186" s="3">
        <v>1.353664978</v>
      </c>
      <c r="AI186" s="3"/>
      <c r="AJ186" s="3">
        <v>4.27</v>
      </c>
      <c r="AK186" s="3"/>
      <c r="AL186" s="18">
        <v>6.8</v>
      </c>
      <c r="AN186" s="18">
        <v>0.2984</v>
      </c>
      <c r="AO186" s="52"/>
      <c r="AP186" s="3">
        <v>1933.0833333333205</v>
      </c>
      <c r="AQ186" s="3">
        <v>5.08469201378047</v>
      </c>
      <c r="AR186" s="3">
        <v>2.2111095150830593</v>
      </c>
      <c r="AS186" s="3">
        <v>0.11472976728204512</v>
      </c>
      <c r="AT186" s="3">
        <v>86.12796925645016</v>
      </c>
      <c r="AU186" s="3">
        <v>49.0</v>
      </c>
      <c r="AV186" s="3">
        <v>2.5</v>
      </c>
      <c r="AW186" s="3">
        <v>4.220000000000001</v>
      </c>
      <c r="AY186" s="52"/>
      <c r="AZ186" s="3">
        <v>1961.25</v>
      </c>
      <c r="BA186" s="3">
        <v>3253.826</v>
      </c>
      <c r="BB186" s="3">
        <v>0.4204370433026675</v>
      </c>
      <c r="BC186" s="3">
        <v>0.2713411078151926</v>
      </c>
      <c r="BD186" s="3">
        <v>16.762</v>
      </c>
      <c r="BE186" s="3">
        <v>2.00333333333333</v>
      </c>
      <c r="BF186" s="3">
        <v>5.0633333333333335</v>
      </c>
      <c r="BG186" s="3">
        <v>51.752</v>
      </c>
      <c r="BH186" s="3">
        <v>101764.54790244567</v>
      </c>
      <c r="IU186" s="3">
        <v>60.547</v>
      </c>
      <c r="IV186" s="3">
        <v>185772.66666666666</v>
      </c>
    </row>
    <row r="187" ht="15.75" customHeight="1">
      <c r="A187" s="3">
        <v>1989.5</v>
      </c>
      <c r="B187" s="3">
        <v>9170.977</v>
      </c>
      <c r="C187" s="96">
        <v>5.233333333333333</v>
      </c>
      <c r="D187" s="3">
        <v>1.376230168586538</v>
      </c>
      <c r="E187" s="3">
        <v>2.125089865942919</v>
      </c>
      <c r="F187" s="86">
        <v>123678.0</v>
      </c>
      <c r="G187" s="52">
        <v>9.72666666666666</v>
      </c>
      <c r="H187" s="3">
        <v>61.202</v>
      </c>
      <c r="I187" s="52">
        <v>85.21</v>
      </c>
      <c r="J187" s="86">
        <v>117204.66666666667</v>
      </c>
      <c r="K187" s="3">
        <v>88.436</v>
      </c>
      <c r="L187" s="3">
        <v>156867.9413965408</v>
      </c>
      <c r="M187" s="3">
        <v>0.6503764178396835</v>
      </c>
      <c r="N187" s="17">
        <v>-0.35574938541861023</v>
      </c>
      <c r="O187" s="3">
        <v>8.41</v>
      </c>
      <c r="P187" s="3">
        <v>8.833333333333334</v>
      </c>
      <c r="Q187" s="3">
        <v>8.773333333333333</v>
      </c>
      <c r="R187" s="5">
        <v>8.74</v>
      </c>
      <c r="S187" s="3">
        <v>9172.37757837736</v>
      </c>
      <c r="T187" s="3">
        <v>83.6789</v>
      </c>
      <c r="U187" s="3">
        <v>3.86666666666666</v>
      </c>
      <c r="V187" s="3">
        <v>6473.0</v>
      </c>
      <c r="W187" s="3">
        <v>66.4</v>
      </c>
      <c r="X187" s="3">
        <v>60.593</v>
      </c>
      <c r="Y187" s="3">
        <v>9.726666666666667</v>
      </c>
      <c r="Z187" s="3">
        <v>71.76702239746824</v>
      </c>
      <c r="AA187" s="5">
        <v>9.486666666666666</v>
      </c>
      <c r="AB187" s="52"/>
      <c r="AC187" s="3">
        <v>1961.5</v>
      </c>
      <c r="AD187" s="3"/>
      <c r="AE187" s="3"/>
      <c r="AF187" s="3"/>
      <c r="AG187" s="22"/>
      <c r="AH187" s="3">
        <v>1.39121580533333</v>
      </c>
      <c r="AI187" s="3"/>
      <c r="AJ187" s="3">
        <v>4.28333333333333</v>
      </c>
      <c r="AK187" s="3"/>
      <c r="AL187" s="18">
        <v>7.0</v>
      </c>
      <c r="AN187" s="18">
        <v>0.2983</v>
      </c>
      <c r="AO187" s="52"/>
      <c r="AP187" s="3">
        <v>1933.1666666666538</v>
      </c>
      <c r="AQ187" s="3">
        <v>5.065282494853822</v>
      </c>
      <c r="AR187" s="3">
        <v>2.1611692837016356</v>
      </c>
      <c r="AS187" s="3">
        <v>0.10432481378816977</v>
      </c>
      <c r="AT187" s="3">
        <v>85.56573511657957</v>
      </c>
      <c r="AU187" s="3">
        <v>46.8</v>
      </c>
      <c r="AV187" s="3">
        <v>2.5</v>
      </c>
      <c r="AW187" s="3">
        <v>4.3100000000000005</v>
      </c>
      <c r="AY187" s="52"/>
      <c r="AZ187" s="3">
        <v>1961.5</v>
      </c>
      <c r="BA187" s="3">
        <v>3309.059</v>
      </c>
      <c r="BB187" s="3">
        <v>0.43427581878950405</v>
      </c>
      <c r="BC187" s="3">
        <v>0.31814188326088466</v>
      </c>
      <c r="BD187" s="3">
        <v>16.795</v>
      </c>
      <c r="BE187" s="3">
        <v>1.73333333333333</v>
      </c>
      <c r="BF187" s="3">
        <v>5.016666666666667</v>
      </c>
      <c r="BG187" s="3">
        <v>51.632</v>
      </c>
      <c r="BH187" s="3">
        <v>102056.88808746153</v>
      </c>
      <c r="IU187" s="3">
        <v>61.202</v>
      </c>
      <c r="IV187" s="3">
        <v>186178.0</v>
      </c>
    </row>
    <row r="188" ht="15.75" customHeight="1">
      <c r="A188" s="3">
        <v>1989.75</v>
      </c>
      <c r="B188" s="3">
        <v>9238.923</v>
      </c>
      <c r="C188" s="96">
        <v>5.233333333333333</v>
      </c>
      <c r="D188" s="3">
        <v>1.3841600115959631</v>
      </c>
      <c r="E188" s="3">
        <v>2.144773795136973</v>
      </c>
      <c r="F188" s="86">
        <v>124025.66666666667</v>
      </c>
      <c r="G188" s="52">
        <v>9.08333333333333</v>
      </c>
      <c r="H188" s="3">
        <v>61.656</v>
      </c>
      <c r="I188" s="52">
        <v>85.264</v>
      </c>
      <c r="J188" s="86">
        <v>117493.66666666667</v>
      </c>
      <c r="K188" s="3">
        <v>88.63</v>
      </c>
      <c r="L188" s="3">
        <v>157150.05600054306</v>
      </c>
      <c r="M188" s="3">
        <v>0.6558436849435163</v>
      </c>
      <c r="N188" s="17">
        <v>-0.35776837794488836</v>
      </c>
      <c r="O188" s="3">
        <v>7.843333333333334</v>
      </c>
      <c r="P188" s="3">
        <v>8.03</v>
      </c>
      <c r="Q188" s="3">
        <v>8.106666666666667</v>
      </c>
      <c r="R188" s="5">
        <v>8.116666666666667</v>
      </c>
      <c r="S188" s="3">
        <v>9242.446687403404</v>
      </c>
      <c r="T188" s="3">
        <v>82.4084</v>
      </c>
      <c r="U188" s="3">
        <v>3.73333333333333</v>
      </c>
      <c r="V188" s="3">
        <v>6532.0</v>
      </c>
      <c r="W188" s="3">
        <v>66.46666666666667</v>
      </c>
      <c r="X188" s="3">
        <v>60.95</v>
      </c>
      <c r="Y188" s="3">
        <v>9.083333333333334</v>
      </c>
      <c r="Z188" s="3">
        <v>72.215385542203</v>
      </c>
      <c r="AA188" s="5">
        <v>8.966666666666667</v>
      </c>
      <c r="AB188" s="52"/>
      <c r="AC188" s="3">
        <v>1961.75</v>
      </c>
      <c r="AD188" s="3"/>
      <c r="AE188" s="3"/>
      <c r="AF188" s="3"/>
      <c r="AG188" s="22"/>
      <c r="AH188" s="3">
        <v>1.414014522</v>
      </c>
      <c r="AI188" s="3"/>
      <c r="AJ188" s="3">
        <v>4.43666666666666</v>
      </c>
      <c r="AK188" s="3"/>
      <c r="AL188" s="18">
        <v>6.76666666666666</v>
      </c>
      <c r="AN188" s="18">
        <v>0.299466666666667</v>
      </c>
      <c r="AO188" s="52"/>
      <c r="AP188" s="3">
        <v>1933.249999999987</v>
      </c>
      <c r="AQ188" s="3">
        <v>5.082377604358443</v>
      </c>
      <c r="AR188" s="3">
        <v>2.170068390217721</v>
      </c>
      <c r="AS188" s="3">
        <v>0.09694379843311218</v>
      </c>
      <c r="AT188" s="3">
        <v>85.72528595595092</v>
      </c>
      <c r="AU188" s="3">
        <v>47.5</v>
      </c>
      <c r="AV188" s="3">
        <v>3.44</v>
      </c>
      <c r="AW188" s="3">
        <v>4.42</v>
      </c>
      <c r="AY188" s="52"/>
      <c r="AZ188" s="3">
        <v>1961.75</v>
      </c>
      <c r="BA188" s="3">
        <v>3372.581</v>
      </c>
      <c r="BB188" s="3">
        <v>0.4360102606268698</v>
      </c>
      <c r="BC188" s="3">
        <v>0.3312847088435351</v>
      </c>
      <c r="BD188" s="3">
        <v>16.83</v>
      </c>
      <c r="BE188" s="3">
        <v>1.68333333333333</v>
      </c>
      <c r="BF188" s="3">
        <v>5.1066666666666665</v>
      </c>
      <c r="BG188" s="3">
        <v>51.935</v>
      </c>
      <c r="BH188" s="3">
        <v>102340.68715149403</v>
      </c>
      <c r="IU188" s="3">
        <v>61.656</v>
      </c>
      <c r="IV188" s="3">
        <v>186602.33333333334</v>
      </c>
    </row>
    <row r="189" ht="15.75" customHeight="1">
      <c r="A189" s="3">
        <v>1990.0</v>
      </c>
      <c r="B189" s="3">
        <v>9257.128</v>
      </c>
      <c r="C189" s="96">
        <v>5.366666666666667</v>
      </c>
      <c r="D189" s="3">
        <v>1.3942480192615836</v>
      </c>
      <c r="E189" s="3">
        <v>2.1196181460577637</v>
      </c>
      <c r="F189" s="86">
        <v>124448.33333333333</v>
      </c>
      <c r="G189" s="52">
        <v>8.61333333333333</v>
      </c>
      <c r="H189" s="3">
        <v>62.077</v>
      </c>
      <c r="I189" s="52">
        <v>85.596</v>
      </c>
      <c r="J189" s="86">
        <v>117774.33333333333</v>
      </c>
      <c r="K189" s="3">
        <v>88.629</v>
      </c>
      <c r="L189" s="3">
        <v>157434.16559632978</v>
      </c>
      <c r="M189" s="3">
        <v>0.6536753645257293</v>
      </c>
      <c r="N189" s="17">
        <v>-0.361900556242412</v>
      </c>
      <c r="O189" s="3">
        <v>7.653333333333333</v>
      </c>
      <c r="P189" s="3">
        <v>7.843333333333334</v>
      </c>
      <c r="Q189" s="3">
        <v>7.906666666666666</v>
      </c>
      <c r="R189" s="5">
        <v>7.92</v>
      </c>
      <c r="S189" s="3">
        <v>9311.574564049688</v>
      </c>
      <c r="T189" s="3">
        <v>81.872</v>
      </c>
      <c r="U189" s="3">
        <v>3.73333333333333</v>
      </c>
      <c r="V189" s="3">
        <v>6674.0</v>
      </c>
      <c r="W189" s="3">
        <v>66.53333333333333</v>
      </c>
      <c r="X189" s="3">
        <v>61.42966666666667</v>
      </c>
      <c r="Y189" s="3">
        <v>8.613333333333333</v>
      </c>
      <c r="Z189" s="3">
        <v>72.82664921543716</v>
      </c>
      <c r="AA189" s="5">
        <v>8.89</v>
      </c>
      <c r="AB189" s="52"/>
      <c r="AC189" s="3">
        <v>1962.0</v>
      </c>
      <c r="AD189" s="3"/>
      <c r="AE189" s="3"/>
      <c r="AF189" s="3"/>
      <c r="AG189" s="22"/>
      <c r="AH189" s="3">
        <v>1.44838905766666</v>
      </c>
      <c r="AI189" s="3"/>
      <c r="AJ189" s="3">
        <v>4.40999999999999</v>
      </c>
      <c r="AK189" s="3"/>
      <c r="AL189" s="18">
        <v>6.2</v>
      </c>
      <c r="AN189" s="18">
        <v>0.2999</v>
      </c>
      <c r="AO189" s="52"/>
      <c r="AP189" s="3">
        <v>1933.3333333333203</v>
      </c>
      <c r="AQ189" s="3">
        <v>5.100288405966921</v>
      </c>
      <c r="AR189" s="3">
        <v>2.1976668055294186</v>
      </c>
      <c r="AS189" s="3">
        <v>0.1078476216940682</v>
      </c>
      <c r="AT189" s="3">
        <v>85.48814458028393</v>
      </c>
      <c r="AU189" s="3">
        <v>50.1</v>
      </c>
      <c r="AV189" s="3">
        <v>3.1</v>
      </c>
      <c r="AW189" s="3">
        <v>4.42</v>
      </c>
      <c r="AY189" s="52"/>
      <c r="AZ189" s="3">
        <v>1962.0</v>
      </c>
      <c r="BA189" s="3">
        <v>3438.721</v>
      </c>
      <c r="BB189" s="3">
        <v>0.4511928553449338</v>
      </c>
      <c r="BC189" s="3">
        <v>0.3842132850724971</v>
      </c>
      <c r="BD189" s="3">
        <v>16.869</v>
      </c>
      <c r="BE189" s="3">
        <v>2.4</v>
      </c>
      <c r="BF189" s="3">
        <v>5.113333333333333</v>
      </c>
      <c r="BG189" s="3">
        <v>52.599</v>
      </c>
      <c r="BH189" s="3">
        <v>102403.81895607836</v>
      </c>
      <c r="IU189" s="3">
        <v>62.077</v>
      </c>
      <c r="IV189" s="3">
        <v>187017.66666666666</v>
      </c>
    </row>
    <row r="190" ht="15.75" customHeight="1">
      <c r="A190" s="3">
        <v>1990.25</v>
      </c>
      <c r="B190" s="3">
        <v>9358.289</v>
      </c>
      <c r="C190" s="96">
        <v>5.3</v>
      </c>
      <c r="D190" s="3">
        <v>1.3974781671629042</v>
      </c>
      <c r="E190" s="3">
        <v>2.14417113042727</v>
      </c>
      <c r="F190" s="86">
        <v>125781.33333333333</v>
      </c>
      <c r="G190" s="52">
        <v>7.89941938433333</v>
      </c>
      <c r="H190" s="3">
        <v>62.753</v>
      </c>
      <c r="I190" s="52">
        <v>86.073</v>
      </c>
      <c r="J190" s="86">
        <v>119114.33333333333</v>
      </c>
      <c r="K190" s="3">
        <v>88.887</v>
      </c>
      <c r="L190" s="3">
        <v>158796.6491296915</v>
      </c>
      <c r="M190" s="3">
        <v>0.6561088541513265</v>
      </c>
      <c r="N190" s="17">
        <v>-0.37218864782083116</v>
      </c>
      <c r="O190" s="3">
        <v>7.76</v>
      </c>
      <c r="P190" s="3">
        <v>8.38</v>
      </c>
      <c r="Q190" s="3">
        <v>8.423333333333334</v>
      </c>
      <c r="R190" s="5">
        <v>8.436666666666667</v>
      </c>
      <c r="S190" s="3">
        <v>9378.969549045814</v>
      </c>
      <c r="T190" s="3">
        <v>82.092</v>
      </c>
      <c r="U190" s="3">
        <v>3.56666666666666</v>
      </c>
      <c r="V190" s="3">
        <v>6667.0</v>
      </c>
      <c r="W190" s="3">
        <v>66.73333333333333</v>
      </c>
      <c r="X190" s="3">
        <v>62.32033333333333</v>
      </c>
      <c r="Y190" s="3">
        <v>8.25</v>
      </c>
      <c r="Z190" s="3">
        <v>74.00925173154026</v>
      </c>
      <c r="AA190" s="5">
        <v>9.193333333333333</v>
      </c>
      <c r="AB190" s="52"/>
      <c r="AC190" s="3">
        <v>1962.25</v>
      </c>
      <c r="AD190" s="3"/>
      <c r="AE190" s="3"/>
      <c r="AF190" s="3"/>
      <c r="AG190" s="22"/>
      <c r="AH190" s="3">
        <v>1.44429517066666</v>
      </c>
      <c r="AI190" s="3"/>
      <c r="AJ190" s="3">
        <v>4.41</v>
      </c>
      <c r="AK190" s="3"/>
      <c r="AL190" s="18">
        <v>5.63333333333333</v>
      </c>
      <c r="AN190" s="18">
        <v>0.301066666666667</v>
      </c>
      <c r="AO190" s="52"/>
      <c r="AP190" s="3">
        <v>1933.4166666666536</v>
      </c>
      <c r="AQ190" s="3">
        <v>5.229533394518137</v>
      </c>
      <c r="AR190" s="3">
        <v>2.207389525293805</v>
      </c>
      <c r="AS190" s="3">
        <v>0.12708327761921284</v>
      </c>
      <c r="AT190" s="3">
        <v>86.48526907232878</v>
      </c>
      <c r="AU190" s="3">
        <v>54.6</v>
      </c>
      <c r="AV190" s="3">
        <v>2.9</v>
      </c>
      <c r="AW190" s="3">
        <v>4.3</v>
      </c>
      <c r="AY190" s="52"/>
      <c r="AZ190" s="3">
        <v>1962.25</v>
      </c>
      <c r="BA190" s="3">
        <v>3500.054</v>
      </c>
      <c r="BB190" s="3">
        <v>0.4598559658050466</v>
      </c>
      <c r="BC190" s="3">
        <v>0.4049048017485033</v>
      </c>
      <c r="BD190" s="3">
        <v>16.953</v>
      </c>
      <c r="BE190" s="3">
        <v>2.45666666666666</v>
      </c>
      <c r="BF190" s="3">
        <v>5.0633333333333335</v>
      </c>
      <c r="BG190" s="3">
        <v>52.792</v>
      </c>
      <c r="BH190" s="3">
        <v>102526.86042386126</v>
      </c>
      <c r="IU190" s="3">
        <v>62.753</v>
      </c>
      <c r="IV190" s="3">
        <v>188519.66666666666</v>
      </c>
    </row>
    <row r="191" ht="15.75" customHeight="1">
      <c r="A191" s="3">
        <v>1990.5</v>
      </c>
      <c r="B191" s="3">
        <v>9392.251</v>
      </c>
      <c r="C191" s="96">
        <v>5.333333333333333</v>
      </c>
      <c r="D191" s="3">
        <v>1.4060842024302085</v>
      </c>
      <c r="E191" s="3">
        <v>2.116027886101867</v>
      </c>
      <c r="F191" s="86">
        <v>125705.0</v>
      </c>
      <c r="G191" s="52">
        <v>7.85920934733333</v>
      </c>
      <c r="H191" s="3">
        <v>63.455</v>
      </c>
      <c r="I191" s="52">
        <v>86.086</v>
      </c>
      <c r="J191" s="86">
        <v>118995.33333333333</v>
      </c>
      <c r="K191" s="3">
        <v>88.497</v>
      </c>
      <c r="L191" s="3">
        <v>159058.7938459609</v>
      </c>
      <c r="M191" s="3">
        <v>0.6577439512288656</v>
      </c>
      <c r="N191" s="17">
        <v>-0.3803854917052565</v>
      </c>
      <c r="O191" s="3">
        <v>7.746666666666667</v>
      </c>
      <c r="P191" s="3">
        <v>8.646666666666667</v>
      </c>
      <c r="Q191" s="3">
        <v>8.676666666666666</v>
      </c>
      <c r="R191" s="5">
        <v>8.663333333333334</v>
      </c>
      <c r="S191" s="3">
        <v>9444.94671414353</v>
      </c>
      <c r="T191" s="3">
        <v>82.1256</v>
      </c>
      <c r="U191" s="3">
        <v>3.36666666666666</v>
      </c>
      <c r="V191" s="3">
        <v>6710.0</v>
      </c>
      <c r="W191" s="3">
        <v>66.53333333333333</v>
      </c>
      <c r="X191" s="3">
        <v>62.885666666666665</v>
      </c>
      <c r="Y191" s="3">
        <v>8.243333333333334</v>
      </c>
      <c r="Z191" s="3">
        <v>74.7732598543053</v>
      </c>
      <c r="AA191" s="5">
        <v>9.396666666666667</v>
      </c>
      <c r="AB191" s="52"/>
      <c r="AC191" s="3">
        <v>1962.5</v>
      </c>
      <c r="AD191" s="3"/>
      <c r="AE191" s="3"/>
      <c r="AF191" s="3"/>
      <c r="AG191" s="22"/>
      <c r="AH191" s="3">
        <v>1.479657886</v>
      </c>
      <c r="AI191" s="3"/>
      <c r="AJ191" s="3">
        <v>4.29666666666666</v>
      </c>
      <c r="AK191" s="3"/>
      <c r="AL191" s="18">
        <v>5.53333333333333</v>
      </c>
      <c r="AN191" s="18">
        <v>0.3022</v>
      </c>
      <c r="AO191" s="52"/>
      <c r="AP191" s="3">
        <v>1933.4999999999868</v>
      </c>
      <c r="AQ191" s="3">
        <v>5.179323561661447</v>
      </c>
      <c r="AR191" s="3">
        <v>2.2251194365481073</v>
      </c>
      <c r="AS191" s="3">
        <v>0.14423057813481416</v>
      </c>
      <c r="AT191" s="3">
        <v>87.04415392233102</v>
      </c>
      <c r="AU191" s="3">
        <v>60.0</v>
      </c>
      <c r="AV191" s="3">
        <v>2.5</v>
      </c>
      <c r="AW191" s="3">
        <v>4.21</v>
      </c>
      <c r="AY191" s="52"/>
      <c r="AZ191" s="3">
        <v>1962.5</v>
      </c>
      <c r="BA191" s="3">
        <v>3531.683</v>
      </c>
      <c r="BB191" s="3">
        <v>0.46884147767970064</v>
      </c>
      <c r="BC191" s="3">
        <v>0.42965343722653815</v>
      </c>
      <c r="BD191" s="3">
        <v>17.0</v>
      </c>
      <c r="BE191" s="3">
        <v>2.60666666666666</v>
      </c>
      <c r="BF191" s="3">
        <v>5.013333333333334</v>
      </c>
      <c r="BG191" s="3">
        <v>53.42</v>
      </c>
      <c r="BH191" s="3">
        <v>102895.53151075849</v>
      </c>
      <c r="IU191" s="3">
        <v>63.455</v>
      </c>
      <c r="IV191" s="3">
        <v>188916.33333333334</v>
      </c>
    </row>
    <row r="192" ht="15.75" customHeight="1">
      <c r="A192" s="3">
        <v>1990.75</v>
      </c>
      <c r="B192" s="3">
        <v>9398.499</v>
      </c>
      <c r="C192" s="96">
        <v>5.7</v>
      </c>
      <c r="D192" s="3">
        <v>1.412082632518922</v>
      </c>
      <c r="E192" s="3">
        <v>2.1115235701152884</v>
      </c>
      <c r="F192" s="86">
        <v>125871.33333333333</v>
      </c>
      <c r="G192" s="52">
        <v>7.531875658</v>
      </c>
      <c r="H192" s="3">
        <v>64.004</v>
      </c>
      <c r="I192" s="52">
        <v>85.869</v>
      </c>
      <c r="J192" s="86">
        <v>118712.0</v>
      </c>
      <c r="K192" s="3">
        <v>88.029</v>
      </c>
      <c r="L192" s="3">
        <v>159349.27782991197</v>
      </c>
      <c r="M192" s="3">
        <v>0.6583411067490899</v>
      </c>
      <c r="N192" s="17">
        <v>-0.39110443670653505</v>
      </c>
      <c r="O192" s="3">
        <v>7.476666666666667</v>
      </c>
      <c r="P192" s="3">
        <v>8.426666666666666</v>
      </c>
      <c r="Q192" s="3">
        <v>8.703333333333333</v>
      </c>
      <c r="R192" s="5">
        <v>8.753333333333334</v>
      </c>
      <c r="S192" s="3">
        <v>9508.796541563328</v>
      </c>
      <c r="T192" s="3">
        <v>81.8666</v>
      </c>
      <c r="U192" s="3">
        <v>3.2</v>
      </c>
      <c r="V192" s="3">
        <v>7159.0</v>
      </c>
      <c r="W192" s="3">
        <v>66.46666666666667</v>
      </c>
      <c r="X192" s="3">
        <v>63.685</v>
      </c>
      <c r="Y192" s="3">
        <v>8.16</v>
      </c>
      <c r="Z192" s="3">
        <v>75.87655680643533</v>
      </c>
      <c r="AA192" s="5">
        <v>9.403333333333332</v>
      </c>
      <c r="AB192" s="52"/>
      <c r="AC192" s="3">
        <v>1962.75</v>
      </c>
      <c r="AD192" s="3"/>
      <c r="AE192" s="3"/>
      <c r="AF192" s="3"/>
      <c r="AG192" s="22"/>
      <c r="AH192" s="3">
        <v>1.474011145</v>
      </c>
      <c r="AI192" s="3"/>
      <c r="AJ192" s="3">
        <v>4.33666666666666</v>
      </c>
      <c r="AK192" s="3"/>
      <c r="AL192" s="18">
        <v>5.56666666666666</v>
      </c>
      <c r="AN192" s="18">
        <v>0.303066666666667</v>
      </c>
      <c r="AO192" s="52"/>
      <c r="AP192" s="3">
        <v>1933.58333333332</v>
      </c>
      <c r="AQ192" s="3">
        <v>5.08401278836819</v>
      </c>
      <c r="AR192" s="3">
        <v>2.2129093603161634</v>
      </c>
      <c r="AS192" s="3">
        <v>0.15167064864907664</v>
      </c>
      <c r="AT192" s="3">
        <v>88.79399249014311</v>
      </c>
      <c r="AU192" s="3">
        <v>64.8</v>
      </c>
      <c r="AV192" s="3">
        <v>2.5</v>
      </c>
      <c r="AW192" s="3">
        <v>4.2</v>
      </c>
      <c r="AY192" s="52"/>
      <c r="AZ192" s="3">
        <v>1962.75</v>
      </c>
      <c r="BA192" s="3">
        <v>3575.07</v>
      </c>
      <c r="BB192" s="3">
        <v>0.47706467279264436</v>
      </c>
      <c r="BC192" s="3">
        <v>0.43324858128427834</v>
      </c>
      <c r="BD192" s="3">
        <v>17.04</v>
      </c>
      <c r="BE192" s="3">
        <v>2.84666666666666</v>
      </c>
      <c r="BF192" s="3">
        <v>5.046666666666667</v>
      </c>
      <c r="BG192" s="3">
        <v>53.309</v>
      </c>
      <c r="BH192" s="3">
        <v>103332.40275974662</v>
      </c>
      <c r="IU192" s="3">
        <v>64.004</v>
      </c>
      <c r="IV192" s="3">
        <v>189352.66666666666</v>
      </c>
    </row>
    <row r="193" ht="15.75" customHeight="1">
      <c r="A193" s="3">
        <v>1991.0</v>
      </c>
      <c r="B193" s="3">
        <v>9312.937</v>
      </c>
      <c r="C193" s="96">
        <v>6.133333333333333</v>
      </c>
      <c r="D193" s="3">
        <v>1.4072071747309471</v>
      </c>
      <c r="E193" s="3">
        <v>2.0869287690023848</v>
      </c>
      <c r="F193" s="86">
        <v>126069.0</v>
      </c>
      <c r="G193" s="52">
        <v>7.09578681566666</v>
      </c>
      <c r="H193" s="3">
        <v>64.493</v>
      </c>
      <c r="I193" s="52">
        <v>85.508</v>
      </c>
      <c r="J193" s="86">
        <v>118361.0</v>
      </c>
      <c r="K193" s="3">
        <v>87.654</v>
      </c>
      <c r="L193" s="3">
        <v>159740.60974691404</v>
      </c>
      <c r="M193" s="3">
        <v>0.6567430533623695</v>
      </c>
      <c r="N193" s="17">
        <v>-0.40105646581560817</v>
      </c>
      <c r="O193" s="3">
        <v>6.99</v>
      </c>
      <c r="P193" s="3">
        <v>8.026666666666667</v>
      </c>
      <c r="Q193" s="3">
        <v>8.396666666666667</v>
      </c>
      <c r="R193" s="5">
        <v>8.473333333333333</v>
      </c>
      <c r="S193" s="3">
        <v>9570.562534172259</v>
      </c>
      <c r="T193" s="3">
        <v>80.0738</v>
      </c>
      <c r="U193" s="3">
        <v>2.76666666666666</v>
      </c>
      <c r="V193" s="3">
        <v>7708.0</v>
      </c>
      <c r="W193" s="3">
        <v>66.4</v>
      </c>
      <c r="X193" s="3">
        <v>64.52733333333333</v>
      </c>
      <c r="Y193" s="3">
        <v>7.743333333333333</v>
      </c>
      <c r="Z193" s="3">
        <v>77.02997809787605</v>
      </c>
      <c r="AA193" s="5">
        <v>9.293333333333333</v>
      </c>
      <c r="AB193" s="52"/>
      <c r="AC193" s="3">
        <v>1963.0</v>
      </c>
      <c r="AD193" s="3"/>
      <c r="AE193" s="3"/>
      <c r="AF193" s="3"/>
      <c r="AG193" s="22"/>
      <c r="AH193" s="3">
        <v>1.485586964</v>
      </c>
      <c r="AI193" s="3"/>
      <c r="AJ193" s="3">
        <v>4.25666666666666</v>
      </c>
      <c r="AK193" s="3"/>
      <c r="AL193" s="18">
        <v>5.53333333333333</v>
      </c>
      <c r="AN193" s="18">
        <v>0.3038</v>
      </c>
      <c r="AO193" s="52"/>
      <c r="AP193" s="3">
        <v>1933.6666666666533</v>
      </c>
      <c r="AQ193" s="3">
        <v>5.153019001765083</v>
      </c>
      <c r="AR193" s="3">
        <v>2.200049779262263</v>
      </c>
      <c r="AS193" s="3">
        <v>0.15233644708164357</v>
      </c>
      <c r="AT193" s="3">
        <v>89.09445169752034</v>
      </c>
      <c r="AU193" s="3">
        <v>67.8</v>
      </c>
      <c r="AV193" s="3">
        <v>2.5</v>
      </c>
      <c r="AW193" s="3">
        <v>4.21</v>
      </c>
      <c r="AY193" s="52"/>
      <c r="AZ193" s="3">
        <v>1963.0</v>
      </c>
      <c r="BA193" s="3">
        <v>3586.827</v>
      </c>
      <c r="BB193" s="3">
        <v>0.4858020372632716</v>
      </c>
      <c r="BC193" s="3">
        <v>0.4394490792617747</v>
      </c>
      <c r="BD193" s="3">
        <v>17.081</v>
      </c>
      <c r="BE193" s="3">
        <v>2.92333333333333</v>
      </c>
      <c r="BF193" s="3">
        <v>4.956666666666667</v>
      </c>
      <c r="BG193" s="3">
        <v>52.972</v>
      </c>
      <c r="BH193" s="3">
        <v>103980.95282171438</v>
      </c>
      <c r="IU193" s="3">
        <v>64.493</v>
      </c>
      <c r="IV193" s="3">
        <v>189866.33333333334</v>
      </c>
    </row>
    <row r="194" ht="15.75" customHeight="1">
      <c r="A194" s="3">
        <v>1991.25</v>
      </c>
      <c r="B194" s="3">
        <v>9269.367</v>
      </c>
      <c r="C194" s="96">
        <v>6.6</v>
      </c>
      <c r="D194" s="3">
        <v>1.407201690488053</v>
      </c>
      <c r="E194" s="3">
        <v>2.055870485679711</v>
      </c>
      <c r="F194" s="86">
        <v>126071.0</v>
      </c>
      <c r="G194" s="52">
        <v>6.08432635966666</v>
      </c>
      <c r="H194" s="3">
        <v>65.12</v>
      </c>
      <c r="I194" s="52">
        <v>84.894</v>
      </c>
      <c r="J194" s="86">
        <v>117782.33333333333</v>
      </c>
      <c r="K194" s="3">
        <v>86.789</v>
      </c>
      <c r="L194" s="3">
        <v>160001.13889926582</v>
      </c>
      <c r="M194" s="3">
        <v>0.6607651809375136</v>
      </c>
      <c r="N194" s="17">
        <v>-0.3977776780289819</v>
      </c>
      <c r="O194" s="3">
        <v>6.023333333333333</v>
      </c>
      <c r="P194" s="3">
        <v>7.6466666666666665</v>
      </c>
      <c r="Q194" s="3">
        <v>8.016666666666667</v>
      </c>
      <c r="R194" s="5">
        <v>8.11</v>
      </c>
      <c r="S194" s="3">
        <v>9630.761591784774</v>
      </c>
      <c r="T194" s="3">
        <v>77.9442</v>
      </c>
      <c r="U194" s="3">
        <v>2.43333333333333</v>
      </c>
      <c r="V194" s="3">
        <v>8289.0</v>
      </c>
      <c r="W194" s="3">
        <v>66.23333333333333</v>
      </c>
      <c r="X194" s="3">
        <v>64.86666666666666</v>
      </c>
      <c r="Y194" s="3">
        <v>6.426666666666667</v>
      </c>
      <c r="Z194" s="3">
        <v>77.3748166418915</v>
      </c>
      <c r="AA194" s="5">
        <v>8.933333333333334</v>
      </c>
      <c r="AB194" s="52"/>
      <c r="AC194" s="3">
        <v>1963.25</v>
      </c>
      <c r="AD194" s="3"/>
      <c r="AE194" s="3"/>
      <c r="AF194" s="3"/>
      <c r="AG194" s="22"/>
      <c r="AH194" s="3">
        <v>1.46102364066666</v>
      </c>
      <c r="AI194" s="3"/>
      <c r="AJ194" s="3">
        <v>4.19666666666666</v>
      </c>
      <c r="AK194" s="3"/>
      <c r="AL194" s="18">
        <v>5.76666666666666</v>
      </c>
      <c r="AN194" s="18">
        <v>0.304766666666667</v>
      </c>
      <c r="AO194" s="52"/>
      <c r="AP194" s="3">
        <v>1933.7499999999866</v>
      </c>
      <c r="AQ194" s="3">
        <v>5.191512554585971</v>
      </c>
      <c r="AR194" s="3">
        <v>2.2235811083249666</v>
      </c>
      <c r="AS194" s="3">
        <v>0.14945577642801727</v>
      </c>
      <c r="AT194" s="3">
        <v>89.74082752203186</v>
      </c>
      <c r="AU194" s="3">
        <v>67.9</v>
      </c>
      <c r="AV194" s="3">
        <v>2.5</v>
      </c>
      <c r="AW194" s="3">
        <v>4.1899999999999995</v>
      </c>
      <c r="AY194" s="52"/>
      <c r="AZ194" s="3">
        <v>1963.25</v>
      </c>
      <c r="BA194" s="3">
        <v>3625.981</v>
      </c>
      <c r="BB194" s="3">
        <v>0.4905052568417559</v>
      </c>
      <c r="BC194" s="3">
        <v>0.4591787320300451</v>
      </c>
      <c r="BD194" s="3">
        <v>17.165</v>
      </c>
      <c r="BE194" s="3">
        <v>2.96666666666666</v>
      </c>
      <c r="BF194" s="3">
        <v>4.8933333333333335</v>
      </c>
      <c r="BG194" s="3">
        <v>53.292</v>
      </c>
      <c r="BH194" s="3">
        <v>104495.7046358719</v>
      </c>
      <c r="IU194" s="3">
        <v>65.12</v>
      </c>
      <c r="IV194" s="3">
        <v>190271.66666666666</v>
      </c>
    </row>
    <row r="195" ht="15.75" customHeight="1">
      <c r="A195" s="3">
        <v>1991.5</v>
      </c>
      <c r="B195" s="3">
        <v>9341.642</v>
      </c>
      <c r="C195" s="96">
        <v>6.833333333333333</v>
      </c>
      <c r="D195" s="3">
        <v>1.4159083372052184</v>
      </c>
      <c r="E195" s="3">
        <v>2.0589177253767885</v>
      </c>
      <c r="F195" s="86">
        <v>126351.66666666667</v>
      </c>
      <c r="G195" s="52">
        <v>5.544177624</v>
      </c>
      <c r="H195" s="3">
        <v>65.589</v>
      </c>
      <c r="I195" s="52">
        <v>84.5</v>
      </c>
      <c r="J195" s="86">
        <v>117729.33333333333</v>
      </c>
      <c r="K195" s="3">
        <v>86.255</v>
      </c>
      <c r="L195" s="3">
        <v>160241.69816388478</v>
      </c>
      <c r="M195" s="3">
        <v>0.6669841724152868</v>
      </c>
      <c r="N195" s="17">
        <v>-0.40255951175204485</v>
      </c>
      <c r="O195" s="3">
        <v>5.56</v>
      </c>
      <c r="P195" s="3">
        <v>7.78</v>
      </c>
      <c r="Q195" s="3">
        <v>8.13</v>
      </c>
      <c r="R195" s="5">
        <v>8.226666666666667</v>
      </c>
      <c r="S195" s="3">
        <v>9689.333340457988</v>
      </c>
      <c r="T195" s="3">
        <v>78.0248</v>
      </c>
      <c r="U195" s="3">
        <v>2.4</v>
      </c>
      <c r="V195" s="3">
        <v>8622.0</v>
      </c>
      <c r="W195" s="3">
        <v>66.26666666666667</v>
      </c>
      <c r="X195" s="3">
        <v>65.22066666666667</v>
      </c>
      <c r="Y195" s="3">
        <v>5.863333333333333</v>
      </c>
      <c r="Z195" s="3">
        <v>77.81795149676202</v>
      </c>
      <c r="AA195" s="5">
        <v>8.91</v>
      </c>
      <c r="AB195" s="52"/>
      <c r="AC195" s="3">
        <v>1963.5</v>
      </c>
      <c r="AD195" s="3"/>
      <c r="AE195" s="3"/>
      <c r="AF195" s="3"/>
      <c r="AG195" s="22"/>
      <c r="AH195" s="3">
        <v>1.498574468</v>
      </c>
      <c r="AI195" s="3"/>
      <c r="AJ195" s="3">
        <v>4.22</v>
      </c>
      <c r="AK195" s="3"/>
      <c r="AL195" s="18">
        <v>5.73333333333333</v>
      </c>
      <c r="AN195" s="18">
        <v>0.305333333333333</v>
      </c>
      <c r="AO195" s="52"/>
      <c r="AP195" s="3">
        <v>1933.8333333333198</v>
      </c>
      <c r="AQ195" s="3">
        <v>5.215442222280015</v>
      </c>
      <c r="AR195" s="3">
        <v>2.2389795883787933</v>
      </c>
      <c r="AS195" s="3">
        <v>0.14203712552958525</v>
      </c>
      <c r="AT195" s="3">
        <v>90.46144743967578</v>
      </c>
      <c r="AU195" s="3">
        <v>66.3</v>
      </c>
      <c r="AV195" s="3">
        <v>2.31</v>
      </c>
      <c r="AW195" s="3">
        <v>4.220000000000001</v>
      </c>
      <c r="AY195" s="52"/>
      <c r="AZ195" s="3">
        <v>1963.5</v>
      </c>
      <c r="BA195" s="3">
        <v>3666.669</v>
      </c>
      <c r="BB195" s="3">
        <v>0.49773791357105746</v>
      </c>
      <c r="BC195" s="3">
        <v>0.48202064248309684</v>
      </c>
      <c r="BD195" s="3">
        <v>17.18</v>
      </c>
      <c r="BE195" s="3">
        <v>2.96333333333333</v>
      </c>
      <c r="BF195" s="3">
        <v>4.8533333333333335</v>
      </c>
      <c r="BG195" s="3">
        <v>53.63</v>
      </c>
      <c r="BH195" s="3">
        <v>104951.54727820621</v>
      </c>
      <c r="IU195" s="3">
        <v>65.589</v>
      </c>
      <c r="IV195" s="3">
        <v>190655.66666666666</v>
      </c>
    </row>
    <row r="196" ht="15.75" customHeight="1">
      <c r="A196" s="3">
        <v>1991.75</v>
      </c>
      <c r="B196" s="3">
        <v>9388.845</v>
      </c>
      <c r="C196" s="96">
        <v>6.866666666666667</v>
      </c>
      <c r="D196" s="3">
        <v>1.419264796860491</v>
      </c>
      <c r="E196" s="3">
        <v>2.069133149343941</v>
      </c>
      <c r="F196" s="86">
        <v>126318.0</v>
      </c>
      <c r="G196" s="52">
        <v>5.22671194699999</v>
      </c>
      <c r="H196" s="3">
        <v>66.092</v>
      </c>
      <c r="I196" s="52">
        <v>84.284</v>
      </c>
      <c r="J196" s="86">
        <v>117660.0</v>
      </c>
      <c r="K196" s="3">
        <v>86.149</v>
      </c>
      <c r="L196" s="3">
        <v>160573.70353841002</v>
      </c>
      <c r="M196" s="3">
        <v>0.6653760219629408</v>
      </c>
      <c r="N196" s="17">
        <v>-0.40798017124385244</v>
      </c>
      <c r="O196" s="3">
        <v>5.376666666666667</v>
      </c>
      <c r="P196" s="3">
        <v>7.493333333333333</v>
      </c>
      <c r="Q196" s="3">
        <v>7.94</v>
      </c>
      <c r="R196" s="5">
        <v>8.063333333333333</v>
      </c>
      <c r="S196" s="3">
        <v>9746.971292976172</v>
      </c>
      <c r="T196" s="3">
        <v>79.1267</v>
      </c>
      <c r="U196" s="3">
        <v>2.3</v>
      </c>
      <c r="V196" s="3">
        <v>8658.0</v>
      </c>
      <c r="W196" s="3">
        <v>66.1</v>
      </c>
      <c r="X196" s="3">
        <v>65.66366666666667</v>
      </c>
      <c r="Y196" s="3">
        <v>5.6433333333333335</v>
      </c>
      <c r="Z196" s="3">
        <v>78.36485723001894</v>
      </c>
      <c r="AA196" s="5">
        <v>8.786666666666667</v>
      </c>
      <c r="AB196" s="52"/>
      <c r="AC196" s="3">
        <v>1963.75</v>
      </c>
      <c r="AD196" s="3"/>
      <c r="AE196" s="3"/>
      <c r="AF196" s="3"/>
      <c r="AG196" s="22"/>
      <c r="AH196" s="3">
        <v>1.49695103</v>
      </c>
      <c r="AI196" s="3"/>
      <c r="AJ196" s="3">
        <v>4.28666666666666</v>
      </c>
      <c r="AK196" s="3"/>
      <c r="AL196" s="18">
        <v>5.5</v>
      </c>
      <c r="AN196" s="18">
        <v>0.3072</v>
      </c>
      <c r="AO196" s="52"/>
      <c r="AP196" s="3">
        <v>1933.916666666653</v>
      </c>
      <c r="AQ196" s="3">
        <v>5.4214674289119</v>
      </c>
      <c r="AR196" s="3">
        <v>2.2217270256065977</v>
      </c>
      <c r="AS196" s="3">
        <v>0.15478699458312578</v>
      </c>
      <c r="AT196" s="3">
        <v>90.87791970186842</v>
      </c>
      <c r="AU196" s="3">
        <v>66.3</v>
      </c>
      <c r="AV196" s="3">
        <v>2.0</v>
      </c>
      <c r="AW196" s="3">
        <v>4.46</v>
      </c>
      <c r="AY196" s="52"/>
      <c r="AZ196" s="3">
        <v>1963.75</v>
      </c>
      <c r="BA196" s="3">
        <v>3747.278</v>
      </c>
      <c r="BB196" s="3">
        <v>0.5108312106490435</v>
      </c>
      <c r="BC196" s="3">
        <v>0.5213519879696553</v>
      </c>
      <c r="BD196" s="3">
        <v>17.199</v>
      </c>
      <c r="BE196" s="3">
        <v>3.33</v>
      </c>
      <c r="BF196" s="3">
        <v>4.836666666666667</v>
      </c>
      <c r="BG196" s="3">
        <v>53.774</v>
      </c>
      <c r="BH196" s="3">
        <v>105376.89789896127</v>
      </c>
      <c r="IU196" s="3">
        <v>66.092</v>
      </c>
      <c r="IV196" s="3">
        <v>191121.33333333334</v>
      </c>
    </row>
    <row r="197" ht="15.75" customHeight="1">
      <c r="A197" s="3">
        <v>1992.0</v>
      </c>
      <c r="B197" s="3">
        <v>9421.565</v>
      </c>
      <c r="C197" s="96">
        <v>7.1</v>
      </c>
      <c r="D197" s="3">
        <v>1.4208508133488968</v>
      </c>
      <c r="E197" s="3">
        <v>2.0597415991210912</v>
      </c>
      <c r="F197" s="86">
        <v>126669.0</v>
      </c>
      <c r="G197" s="52">
        <v>4.31746796566666</v>
      </c>
      <c r="H197" s="3">
        <v>66.476</v>
      </c>
      <c r="I197" s="52">
        <v>84.177</v>
      </c>
      <c r="J197" s="86">
        <v>117678.66666666667</v>
      </c>
      <c r="K197" s="3">
        <v>86.007</v>
      </c>
      <c r="L197" s="3">
        <v>160980.59599193357</v>
      </c>
      <c r="M197" s="3">
        <v>0.6632317139316589</v>
      </c>
      <c r="N197" s="17">
        <v>-0.41510440003976545</v>
      </c>
      <c r="O197" s="3">
        <v>4.54</v>
      </c>
      <c r="P197" s="3">
        <v>6.56</v>
      </c>
      <c r="Q197" s="3">
        <v>7.346666666666667</v>
      </c>
      <c r="R197" s="5">
        <v>7.6</v>
      </c>
      <c r="S197" s="3">
        <v>9804.557723106316</v>
      </c>
      <c r="T197" s="3">
        <v>79.1063</v>
      </c>
      <c r="U197" s="3">
        <v>2.2</v>
      </c>
      <c r="V197" s="3">
        <v>8990.0</v>
      </c>
      <c r="W197" s="3">
        <v>66.06666666666666</v>
      </c>
      <c r="X197" s="3">
        <v>66.14033333333333</v>
      </c>
      <c r="Y197" s="3">
        <v>4.816666666666666</v>
      </c>
      <c r="Z197" s="3">
        <v>78.9812116673133</v>
      </c>
      <c r="AA197" s="5">
        <v>8.446666666666667</v>
      </c>
      <c r="AB197" s="52"/>
      <c r="AC197" s="3">
        <v>1964.0</v>
      </c>
      <c r="AD197" s="3"/>
      <c r="AE197" s="3"/>
      <c r="AF197" s="3"/>
      <c r="AG197" s="22"/>
      <c r="AH197" s="3"/>
      <c r="AI197" s="3"/>
      <c r="AJ197" s="3">
        <v>4.33333333333333</v>
      </c>
      <c r="AK197" s="3"/>
      <c r="AL197" s="18">
        <v>5.56666666666666</v>
      </c>
      <c r="AN197" s="18">
        <v>0.308033333333333</v>
      </c>
      <c r="AO197" s="52"/>
      <c r="AP197" s="3">
        <v>1933.9999999999864</v>
      </c>
      <c r="AQ197" s="3">
        <v>5.568048528949738</v>
      </c>
      <c r="AR197" s="3">
        <v>2.2302301817375887</v>
      </c>
      <c r="AS197" s="3">
        <v>0.15455315077712567</v>
      </c>
      <c r="AT197" s="3">
        <v>90.94707935313714</v>
      </c>
      <c r="AU197" s="3">
        <v>66.9</v>
      </c>
      <c r="AV197" s="3">
        <v>2.0</v>
      </c>
      <c r="AW197" s="3">
        <v>4.529999999999999</v>
      </c>
      <c r="AY197" s="52"/>
      <c r="AZ197" s="3">
        <v>1964.0</v>
      </c>
      <c r="BA197" s="3">
        <v>3771.845</v>
      </c>
      <c r="BB197" s="3">
        <v>0.5166683454829661</v>
      </c>
      <c r="BC197" s="3">
        <v>0.5570977359007516</v>
      </c>
      <c r="BD197" s="3">
        <v>17.311</v>
      </c>
      <c r="BE197" s="3">
        <v>3.45333333333333</v>
      </c>
      <c r="BF197" s="3">
        <v>4.84</v>
      </c>
      <c r="BG197" s="3">
        <v>54.195</v>
      </c>
      <c r="BH197" s="3">
        <v>105822.21641046037</v>
      </c>
      <c r="IU197" s="3">
        <v>66.476</v>
      </c>
      <c r="IV197" s="3">
        <v>191650.66666666666</v>
      </c>
    </row>
    <row r="198" ht="15.75" customHeight="1">
      <c r="A198" s="3">
        <v>1992.25</v>
      </c>
      <c r="B198" s="3">
        <v>9534.346</v>
      </c>
      <c r="C198" s="96">
        <v>7.366666666666667</v>
      </c>
      <c r="D198" s="3">
        <v>1.4366955106669856</v>
      </c>
      <c r="E198" s="3">
        <v>2.0803686257793137</v>
      </c>
      <c r="F198" s="86">
        <v>127357.33333333333</v>
      </c>
      <c r="G198" s="52">
        <v>3.55314907733333</v>
      </c>
      <c r="H198" s="3">
        <v>66.743</v>
      </c>
      <c r="I198" s="52">
        <v>83.735</v>
      </c>
      <c r="J198" s="86">
        <v>117958.33333333333</v>
      </c>
      <c r="K198" s="3">
        <v>85.488</v>
      </c>
      <c r="L198" s="3">
        <v>161256.68568080675</v>
      </c>
      <c r="M198" s="3">
        <v>0.689059538960177</v>
      </c>
      <c r="N198" s="17">
        <v>-0.4211902760262636</v>
      </c>
      <c r="O198" s="3">
        <v>3.893333333333333</v>
      </c>
      <c r="P198" s="3">
        <v>6.59</v>
      </c>
      <c r="Q198" s="3">
        <v>7.303333333333334</v>
      </c>
      <c r="R198" s="5">
        <v>7.556666666666667</v>
      </c>
      <c r="S198" s="3">
        <v>9862.360004608336</v>
      </c>
      <c r="T198" s="3">
        <v>78.741</v>
      </c>
      <c r="U198" s="3">
        <v>2.2</v>
      </c>
      <c r="V198" s="3">
        <v>9399.0</v>
      </c>
      <c r="W198" s="3">
        <v>66.3</v>
      </c>
      <c r="X198" s="3">
        <v>66.55466666666666</v>
      </c>
      <c r="Y198" s="3">
        <v>4.023333333333333</v>
      </c>
      <c r="Z198" s="3">
        <v>79.53122590829535</v>
      </c>
      <c r="AA198" s="5">
        <v>8.28</v>
      </c>
      <c r="AB198" s="52"/>
      <c r="AC198" s="3">
        <v>1964.25</v>
      </c>
      <c r="AD198" s="3"/>
      <c r="AE198" s="3"/>
      <c r="AF198" s="3"/>
      <c r="AG198" s="22"/>
      <c r="AH198" s="3"/>
      <c r="AI198" s="3"/>
      <c r="AJ198" s="3">
        <v>4.37666666666666</v>
      </c>
      <c r="AK198" s="3"/>
      <c r="AL198" s="18">
        <v>5.46666666666666</v>
      </c>
      <c r="AN198" s="18">
        <v>0.3093</v>
      </c>
      <c r="AO198" s="52"/>
      <c r="AP198" s="3">
        <v>1934.0833333333196</v>
      </c>
      <c r="AQ198" s="3">
        <v>5.731130770979139</v>
      </c>
      <c r="AR198" s="3">
        <v>2.3073666740210075</v>
      </c>
      <c r="AS198" s="3">
        <v>0.1681175654373836</v>
      </c>
      <c r="AT198" s="3">
        <v>91.77208087034543</v>
      </c>
      <c r="AU198" s="3">
        <v>69.9</v>
      </c>
      <c r="AV198" s="3">
        <v>2.0</v>
      </c>
      <c r="AW198" s="3">
        <v>4.5</v>
      </c>
      <c r="AY198" s="52"/>
      <c r="AZ198" s="3">
        <v>1964.25</v>
      </c>
      <c r="BA198" s="3">
        <v>3851.366</v>
      </c>
      <c r="BB198" s="3">
        <v>0.5332691857537145</v>
      </c>
      <c r="BC198" s="3">
        <v>0.5760231996467076</v>
      </c>
      <c r="BD198" s="3">
        <v>17.376</v>
      </c>
      <c r="BE198" s="3">
        <v>3.46333333333333</v>
      </c>
      <c r="BF198" s="3">
        <v>4.83</v>
      </c>
      <c r="BG198" s="3">
        <v>55.238</v>
      </c>
      <c r="BH198" s="3">
        <v>106257.55197508183</v>
      </c>
      <c r="IU198" s="3">
        <v>66.743</v>
      </c>
      <c r="IV198" s="3">
        <v>192074.66666666666</v>
      </c>
    </row>
    <row r="199" ht="15.75" customHeight="1">
      <c r="A199" s="3">
        <v>1992.5</v>
      </c>
      <c r="B199" s="3">
        <v>9637.732</v>
      </c>
      <c r="C199" s="96">
        <v>7.6</v>
      </c>
      <c r="D199" s="3">
        <v>1.4434406751854647</v>
      </c>
      <c r="E199" s="3">
        <v>2.10462764661193</v>
      </c>
      <c r="F199" s="86">
        <v>128139.66666666667</v>
      </c>
      <c r="G199" s="52">
        <v>3.32478101466666</v>
      </c>
      <c r="H199" s="3">
        <v>67.141</v>
      </c>
      <c r="I199" s="52">
        <v>83.853</v>
      </c>
      <c r="J199" s="86">
        <v>118406.66666666667</v>
      </c>
      <c r="K199" s="3">
        <v>85.824</v>
      </c>
      <c r="L199" s="3">
        <v>161558.73622373273</v>
      </c>
      <c r="M199" s="3">
        <v>0.6856249953154858</v>
      </c>
      <c r="N199" s="17">
        <v>-0.4266897100059044</v>
      </c>
      <c r="O199" s="3">
        <v>3.68</v>
      </c>
      <c r="P199" s="3">
        <v>6.65</v>
      </c>
      <c r="Q199" s="3">
        <v>7.376666666666667</v>
      </c>
      <c r="R199" s="5">
        <v>7.64</v>
      </c>
      <c r="S199" s="3">
        <v>9921.054354304013</v>
      </c>
      <c r="T199" s="3">
        <v>79.7422</v>
      </c>
      <c r="U199" s="3">
        <v>2.26666666666666</v>
      </c>
      <c r="V199" s="3">
        <v>9733.0</v>
      </c>
      <c r="W199" s="3">
        <v>66.6</v>
      </c>
      <c r="X199" s="3">
        <v>66.99766666666666</v>
      </c>
      <c r="Y199" s="3">
        <v>3.77</v>
      </c>
      <c r="Z199" s="3">
        <v>80.09820091786143</v>
      </c>
      <c r="AA199" s="5">
        <v>8.276666666666667</v>
      </c>
      <c r="AB199" s="52"/>
      <c r="AC199" s="3">
        <v>1964.5</v>
      </c>
      <c r="AD199" s="3"/>
      <c r="AE199" s="3"/>
      <c r="AF199" s="3"/>
      <c r="AG199" s="22"/>
      <c r="AH199" s="3"/>
      <c r="AI199" s="3"/>
      <c r="AJ199" s="3">
        <v>4.40666666666666</v>
      </c>
      <c r="AK199" s="3"/>
      <c r="AL199" s="18">
        <v>5.19999999999999</v>
      </c>
      <c r="AN199" s="18">
        <v>0.3098</v>
      </c>
      <c r="AO199" s="52"/>
      <c r="AP199" s="3">
        <v>1934.1666666666529</v>
      </c>
      <c r="AQ199" s="3">
        <v>5.7291414711070185</v>
      </c>
      <c r="AR199" s="3">
        <v>2.2937099660600673</v>
      </c>
      <c r="AS199" s="3">
        <v>0.17435765049328034</v>
      </c>
      <c r="AT199" s="3">
        <v>92.33222560810658</v>
      </c>
      <c r="AU199" s="3">
        <v>73.2</v>
      </c>
      <c r="AV199" s="3">
        <v>1.52</v>
      </c>
      <c r="AW199" s="3">
        <v>4.32</v>
      </c>
      <c r="AY199" s="52"/>
      <c r="AZ199" s="3">
        <v>1964.5</v>
      </c>
      <c r="BA199" s="3">
        <v>3893.296</v>
      </c>
      <c r="BB199" s="3">
        <v>0.5494949794702612</v>
      </c>
      <c r="BC199" s="3">
        <v>0.5960740044291497</v>
      </c>
      <c r="BD199" s="3">
        <v>17.427</v>
      </c>
      <c r="BE199" s="3">
        <v>3.49</v>
      </c>
      <c r="BF199" s="3">
        <v>4.85</v>
      </c>
      <c r="BG199" s="3">
        <v>55.477</v>
      </c>
      <c r="BH199" s="3">
        <v>106674.91464074372</v>
      </c>
      <c r="IU199" s="13">
        <v>67.141</v>
      </c>
      <c r="IV199" s="3">
        <v>192506.66666666666</v>
      </c>
    </row>
    <row r="200" ht="15.75" customHeight="1">
      <c r="A200" s="3">
        <v>1992.75</v>
      </c>
      <c r="B200" s="3">
        <v>9732.979</v>
      </c>
      <c r="C200" s="96">
        <v>7.633333333333333</v>
      </c>
      <c r="D200" s="3">
        <v>1.4526736245051497</v>
      </c>
      <c r="E200" s="3">
        <v>2.12113065302501</v>
      </c>
      <c r="F200" s="86">
        <v>128559.0</v>
      </c>
      <c r="G200" s="52">
        <v>3.01061533966666</v>
      </c>
      <c r="H200" s="3">
        <v>67.462</v>
      </c>
      <c r="I200" s="52">
        <v>84.049</v>
      </c>
      <c r="J200" s="86">
        <v>118753.0</v>
      </c>
      <c r="K200" s="3">
        <v>85.966</v>
      </c>
      <c r="L200" s="3">
        <v>161939.17456697658</v>
      </c>
      <c r="M200" s="3">
        <v>0.6869777793879991</v>
      </c>
      <c r="N200" s="17">
        <v>-0.4326613205387799</v>
      </c>
      <c r="O200" s="3">
        <v>3.0833333333333335</v>
      </c>
      <c r="P200" s="3">
        <v>5.6066666666666665</v>
      </c>
      <c r="Q200" s="3">
        <v>6.616666666666667</v>
      </c>
      <c r="R200" s="5">
        <v>7.03</v>
      </c>
      <c r="S200" s="3">
        <v>9981.222768450638</v>
      </c>
      <c r="T200" s="3">
        <v>79.9442</v>
      </c>
      <c r="U200" s="3">
        <v>2.23333333333333</v>
      </c>
      <c r="V200" s="3">
        <v>9806.0</v>
      </c>
      <c r="W200" s="3">
        <v>66.6</v>
      </c>
      <c r="X200" s="3">
        <v>67.42466666666667</v>
      </c>
      <c r="Y200" s="3">
        <v>3.256666666666667</v>
      </c>
      <c r="Z200" s="3">
        <v>80.67090864783614</v>
      </c>
      <c r="AA200" s="5">
        <v>7.98</v>
      </c>
      <c r="AB200" s="52"/>
      <c r="AC200" s="3">
        <v>1964.75</v>
      </c>
      <c r="AD200" s="3"/>
      <c r="AE200" s="3"/>
      <c r="AF200" s="3"/>
      <c r="AG200" s="22"/>
      <c r="AH200" s="3"/>
      <c r="AI200" s="3"/>
      <c r="AJ200" s="3">
        <v>4.41</v>
      </c>
      <c r="AK200" s="3"/>
      <c r="AL200" s="18">
        <v>5.0</v>
      </c>
      <c r="AN200" s="18">
        <v>0.3105</v>
      </c>
      <c r="AO200" s="52"/>
      <c r="AP200" s="3">
        <v>1934.2499999999861</v>
      </c>
      <c r="AQ200" s="3">
        <v>5.746944211464132</v>
      </c>
      <c r="AR200" s="3">
        <v>2.3370730869178327</v>
      </c>
      <c r="AS200" s="3">
        <v>0.18834124350002568</v>
      </c>
      <c r="AT200" s="3">
        <v>92.61688423255943</v>
      </c>
      <c r="AU200" s="3">
        <v>75.6</v>
      </c>
      <c r="AV200" s="3">
        <v>1.5</v>
      </c>
      <c r="AW200" s="3">
        <v>4.2</v>
      </c>
      <c r="AY200" s="52"/>
      <c r="AZ200" s="3">
        <v>1964.75</v>
      </c>
      <c r="BA200" s="3">
        <v>3954.121</v>
      </c>
      <c r="BB200" s="3">
        <v>0.5657989688653304</v>
      </c>
      <c r="BC200" s="3">
        <v>0.6292498865569462</v>
      </c>
      <c r="BD200" s="3">
        <v>17.513</v>
      </c>
      <c r="BE200" s="3">
        <v>3.45666666666666</v>
      </c>
      <c r="BF200" s="3">
        <v>4.823333333333333</v>
      </c>
      <c r="BG200" s="3">
        <v>55.834</v>
      </c>
      <c r="BH200" s="3">
        <v>107128.22909529107</v>
      </c>
      <c r="IU200" s="3">
        <v>67.462</v>
      </c>
      <c r="IV200" s="3">
        <v>193024.33333333334</v>
      </c>
    </row>
    <row r="201" ht="15.75" customHeight="1">
      <c r="A201" s="3">
        <v>1993.0</v>
      </c>
      <c r="B201" s="3">
        <v>9834.51</v>
      </c>
      <c r="C201" s="96">
        <v>7.366666666666667</v>
      </c>
      <c r="D201" s="3">
        <v>1.4633949791948122</v>
      </c>
      <c r="E201" s="3">
        <v>2.145803240964476</v>
      </c>
      <c r="F201" s="86">
        <v>128340.33333333333</v>
      </c>
      <c r="G201" s="52">
        <v>2.89634324766666</v>
      </c>
      <c r="H201" s="3">
        <v>67.937</v>
      </c>
      <c r="I201" s="52">
        <v>84.447</v>
      </c>
      <c r="J201" s="86">
        <v>118833.66666666667</v>
      </c>
      <c r="K201" s="3">
        <v>86.512</v>
      </c>
      <c r="L201" s="3">
        <v>162407.48241323372</v>
      </c>
      <c r="M201" s="3">
        <v>0.6850611392784847</v>
      </c>
      <c r="N201" s="17">
        <v>-0.4392524718784385</v>
      </c>
      <c r="O201" s="3">
        <v>3.07</v>
      </c>
      <c r="P201" s="3">
        <v>5.906666666666666</v>
      </c>
      <c r="Q201" s="3">
        <v>6.743333333333333</v>
      </c>
      <c r="R201" s="5">
        <v>7.136666666666667</v>
      </c>
      <c r="S201" s="3">
        <v>10042.225395793568</v>
      </c>
      <c r="T201" s="3">
        <v>80.0059</v>
      </c>
      <c r="U201" s="3">
        <v>2.3</v>
      </c>
      <c r="V201" s="3">
        <v>9507.0</v>
      </c>
      <c r="W201" s="3">
        <v>66.26666666666667</v>
      </c>
      <c r="X201" s="3">
        <v>67.895</v>
      </c>
      <c r="Y201" s="3">
        <v>3.0366666666666666</v>
      </c>
      <c r="Z201" s="3">
        <v>81.28383827510346</v>
      </c>
      <c r="AA201" s="5">
        <v>8.023333333333333</v>
      </c>
      <c r="AB201" s="52"/>
      <c r="AC201" s="3">
        <v>1965.0</v>
      </c>
      <c r="AD201" s="3"/>
      <c r="AE201" s="3"/>
      <c r="AF201" s="3"/>
      <c r="AG201" s="22"/>
      <c r="AH201" s="3"/>
      <c r="AI201" s="3"/>
      <c r="AJ201" s="3">
        <v>4.43</v>
      </c>
      <c r="AK201" s="3"/>
      <c r="AL201" s="18">
        <v>4.96666666666666</v>
      </c>
      <c r="AN201" s="18">
        <v>0.311933333333333</v>
      </c>
      <c r="AO201" s="52"/>
      <c r="AP201" s="3">
        <v>1934.3333333333194</v>
      </c>
      <c r="AQ201" s="3">
        <v>5.709411241599846</v>
      </c>
      <c r="AR201" s="3">
        <v>2.328643548679117</v>
      </c>
      <c r="AS201" s="3">
        <v>0.18625215808492918</v>
      </c>
      <c r="AT201" s="3">
        <v>92.5496442601628</v>
      </c>
      <c r="AU201" s="3">
        <v>76.7</v>
      </c>
      <c r="AV201" s="3">
        <v>1.5</v>
      </c>
      <c r="AW201" s="3">
        <v>4.109999999999999</v>
      </c>
      <c r="AY201" s="52"/>
      <c r="AZ201" s="3">
        <v>1965.0</v>
      </c>
      <c r="BA201" s="3">
        <v>3966.335</v>
      </c>
      <c r="BB201" s="3">
        <v>0.5734992541975823</v>
      </c>
      <c r="BC201" s="3">
        <v>0.6576173243725265</v>
      </c>
      <c r="BD201" s="3">
        <v>17.588</v>
      </c>
      <c r="BE201" s="3">
        <v>3.57666666666666</v>
      </c>
      <c r="BF201" s="3">
        <v>4.81</v>
      </c>
      <c r="BG201" s="3">
        <v>56.379</v>
      </c>
      <c r="BH201" s="3">
        <v>107614.49386459767</v>
      </c>
      <c r="IU201" s="3">
        <v>67.937</v>
      </c>
      <c r="IV201" s="3">
        <v>193615.66666666666</v>
      </c>
    </row>
    <row r="202" ht="15.75" customHeight="1">
      <c r="A202" s="3">
        <v>1993.25</v>
      </c>
      <c r="B202" s="3">
        <v>9850.973</v>
      </c>
      <c r="C202" s="96">
        <v>7.133333333333333</v>
      </c>
      <c r="D202" s="3">
        <v>1.4662824564722259</v>
      </c>
      <c r="E202" s="3">
        <v>2.1534455727364685</v>
      </c>
      <c r="F202" s="86">
        <v>128485.33333333333</v>
      </c>
      <c r="G202" s="52">
        <v>2.87058434199999</v>
      </c>
      <c r="H202" s="3">
        <v>68.341</v>
      </c>
      <c r="I202" s="52">
        <v>85.125</v>
      </c>
      <c r="J202" s="86">
        <v>119297.33333333333</v>
      </c>
      <c r="K202" s="3">
        <v>87.282</v>
      </c>
      <c r="L202" s="3">
        <v>162759.96491064032</v>
      </c>
      <c r="M202" s="3">
        <v>0.6673719621474398</v>
      </c>
      <c r="N202" s="17">
        <v>-0.4447408660792176</v>
      </c>
      <c r="O202" s="3">
        <v>2.96</v>
      </c>
      <c r="P202" s="3">
        <v>5.483333333333333</v>
      </c>
      <c r="Q202" s="3">
        <v>6.28</v>
      </c>
      <c r="R202" s="5">
        <v>6.683333333333334</v>
      </c>
      <c r="S202" s="3">
        <v>10104.28549115222</v>
      </c>
      <c r="T202" s="3">
        <v>80.4322</v>
      </c>
      <c r="U202" s="3">
        <v>2.36666666666666</v>
      </c>
      <c r="V202" s="3">
        <v>9188.0</v>
      </c>
      <c r="W202" s="3">
        <v>66.2</v>
      </c>
      <c r="X202" s="3">
        <v>68.29933333333334</v>
      </c>
      <c r="Y202" s="3">
        <v>3.04</v>
      </c>
      <c r="Z202" s="3">
        <v>81.83215285463453</v>
      </c>
      <c r="AA202" s="5">
        <v>7.733333333333333</v>
      </c>
      <c r="AB202" s="52"/>
      <c r="AC202" s="3">
        <v>1965.25</v>
      </c>
      <c r="AD202" s="3"/>
      <c r="AE202" s="3"/>
      <c r="AF202" s="3"/>
      <c r="AG202" s="22"/>
      <c r="AH202" s="3"/>
      <c r="AI202" s="3"/>
      <c r="AJ202" s="3">
        <v>4.42</v>
      </c>
      <c r="AK202" s="3"/>
      <c r="AL202" s="18">
        <v>4.89999999999999</v>
      </c>
      <c r="AN202" s="18">
        <v>0.3129</v>
      </c>
      <c r="AO202" s="52"/>
      <c r="AP202" s="3">
        <v>1934.4166666666526</v>
      </c>
      <c r="AQ202" s="3">
        <v>5.759810447234658</v>
      </c>
      <c r="AR202" s="3">
        <v>2.3732309558337144</v>
      </c>
      <c r="AS202" s="3">
        <v>0.1843417442576118</v>
      </c>
      <c r="AT202" s="3">
        <v>92.77104916841348</v>
      </c>
      <c r="AU202" s="3">
        <v>76.4</v>
      </c>
      <c r="AV202" s="3">
        <v>1.5</v>
      </c>
      <c r="AW202" s="3">
        <v>4.02</v>
      </c>
      <c r="AY202" s="52"/>
      <c r="AZ202" s="3">
        <v>1965.25</v>
      </c>
      <c r="BA202" s="3">
        <v>4062.311</v>
      </c>
      <c r="BB202" s="3">
        <v>0.5839161592420794</v>
      </c>
      <c r="BC202" s="3">
        <v>0.7294695666820525</v>
      </c>
      <c r="BD202" s="3">
        <v>17.665</v>
      </c>
      <c r="BE202" s="3">
        <v>3.97333333333333</v>
      </c>
      <c r="BF202" s="3">
        <v>4.786666666666667</v>
      </c>
      <c r="BG202" s="3">
        <v>57.257</v>
      </c>
      <c r="BH202" s="3">
        <v>108059.81836706308</v>
      </c>
      <c r="IU202" s="3">
        <v>68.341</v>
      </c>
      <c r="IV202" s="3">
        <v>194106.0</v>
      </c>
    </row>
    <row r="203" ht="15.75" customHeight="1">
      <c r="A203" s="3">
        <v>1993.5</v>
      </c>
      <c r="B203" s="3">
        <v>9908.347</v>
      </c>
      <c r="C203" s="96">
        <v>7.066666666666666</v>
      </c>
      <c r="D203" s="3">
        <v>1.472077403506801</v>
      </c>
      <c r="E203" s="3">
        <v>2.181785968189444</v>
      </c>
      <c r="F203" s="86">
        <v>129086.33333333333</v>
      </c>
      <c r="G203" s="52">
        <v>3.050100216</v>
      </c>
      <c r="H203" s="3">
        <v>68.744</v>
      </c>
      <c r="I203" s="52">
        <v>85.816</v>
      </c>
      <c r="J203" s="86">
        <v>119959.66666666667</v>
      </c>
      <c r="K203" s="3">
        <v>88.287</v>
      </c>
      <c r="L203" s="3">
        <v>163066.5146692725</v>
      </c>
      <c r="M203" s="3">
        <v>0.6621624649416833</v>
      </c>
      <c r="N203" s="17">
        <v>-0.44849009549015206</v>
      </c>
      <c r="O203" s="3">
        <v>2.966666666666667</v>
      </c>
      <c r="P203" s="3">
        <v>5.183333333333334</v>
      </c>
      <c r="Q203" s="3">
        <v>5.99</v>
      </c>
      <c r="R203" s="5">
        <v>6.426666666666667</v>
      </c>
      <c r="S203" s="3">
        <v>10167.904553345943</v>
      </c>
      <c r="T203" s="3">
        <v>80.3308</v>
      </c>
      <c r="U203" s="3">
        <v>2.4</v>
      </c>
      <c r="V203" s="3">
        <v>9127.0</v>
      </c>
      <c r="W203" s="3">
        <v>66.33333333333333</v>
      </c>
      <c r="X203" s="3">
        <v>68.75833333333334</v>
      </c>
      <c r="Y203" s="3">
        <v>3.0</v>
      </c>
      <c r="Z203" s="3">
        <v>82.37914721850258</v>
      </c>
      <c r="AA203" s="5">
        <v>7.406666666666666</v>
      </c>
      <c r="AB203" s="52"/>
      <c r="AC203" s="3">
        <v>1965.5</v>
      </c>
      <c r="AD203" s="3"/>
      <c r="AE203" s="3"/>
      <c r="AF203" s="3"/>
      <c r="AG203" s="22"/>
      <c r="AH203" s="3"/>
      <c r="AI203" s="3"/>
      <c r="AJ203" s="3">
        <v>4.44333333333333</v>
      </c>
      <c r="AK203" s="3"/>
      <c r="AL203" s="18">
        <v>4.66666666666666</v>
      </c>
      <c r="AN203" s="18">
        <v>0.3149</v>
      </c>
      <c r="AO203" s="52"/>
      <c r="AP203" s="3">
        <v>1934.499999999986</v>
      </c>
      <c r="AQ203" s="3">
        <v>5.75936408861156</v>
      </c>
      <c r="AR203" s="3">
        <v>2.3782006234053794</v>
      </c>
      <c r="AS203" s="3">
        <v>0.174191478501387</v>
      </c>
      <c r="AT203" s="3">
        <v>93.07543367262049</v>
      </c>
      <c r="AU203" s="3">
        <v>75.2</v>
      </c>
      <c r="AV203" s="3">
        <v>1.5</v>
      </c>
      <c r="AW203" s="3">
        <v>3.98</v>
      </c>
      <c r="AY203" s="52"/>
      <c r="AZ203" s="3">
        <v>1965.5</v>
      </c>
      <c r="BA203" s="3">
        <v>4113.629</v>
      </c>
      <c r="BB203" s="3">
        <v>0.5961057537907504</v>
      </c>
      <c r="BC203" s="3">
        <v>0.748725677605697</v>
      </c>
      <c r="BD203" s="3">
        <v>17.747</v>
      </c>
      <c r="BE203" s="3">
        <v>4.07666666666666</v>
      </c>
      <c r="BF203" s="3">
        <v>4.82</v>
      </c>
      <c r="BG203" s="3">
        <v>57.825</v>
      </c>
      <c r="BH203" s="3">
        <v>108496.1584170375</v>
      </c>
      <c r="IU203" s="3">
        <v>68.744</v>
      </c>
      <c r="IV203" s="3">
        <v>194555.33333333334</v>
      </c>
    </row>
    <row r="204" ht="15.75" customHeight="1">
      <c r="A204" s="3">
        <v>1993.75</v>
      </c>
      <c r="B204" s="3">
        <v>9955.641</v>
      </c>
      <c r="C204" s="96">
        <v>6.8</v>
      </c>
      <c r="D204" s="3">
        <v>1.4830089749351831</v>
      </c>
      <c r="E204" s="3">
        <v>2.1927851020409914</v>
      </c>
      <c r="F204" s="86">
        <v>129428.0</v>
      </c>
      <c r="G204" s="52">
        <v>3.06828728266666</v>
      </c>
      <c r="H204" s="3">
        <v>69.089</v>
      </c>
      <c r="I204" s="52">
        <v>86.238</v>
      </c>
      <c r="J204" s="86">
        <v>120625.66666666667</v>
      </c>
      <c r="K204" s="3">
        <v>88.801</v>
      </c>
      <c r="L204" s="3">
        <v>163473.50896922348</v>
      </c>
      <c r="M204" s="3">
        <v>0.6528778933232925</v>
      </c>
      <c r="N204" s="17">
        <v>-0.4499656560695704</v>
      </c>
      <c r="O204" s="3">
        <v>3.0033333333333334</v>
      </c>
      <c r="P204" s="3">
        <v>4.95</v>
      </c>
      <c r="Q204" s="3">
        <v>5.616666666666667</v>
      </c>
      <c r="R204" s="5">
        <v>5.966666666666667</v>
      </c>
      <c r="S204" s="3">
        <v>10232.323591325743</v>
      </c>
      <c r="T204" s="3">
        <v>80.1153</v>
      </c>
      <c r="U204" s="3">
        <v>2.5</v>
      </c>
      <c r="V204" s="3">
        <v>8802.0</v>
      </c>
      <c r="W204" s="3">
        <v>66.33333333333333</v>
      </c>
      <c r="X204" s="3">
        <v>69.05666666666667</v>
      </c>
      <c r="Y204" s="3">
        <v>3.06</v>
      </c>
      <c r="Z204" s="3">
        <v>82.7107715249827</v>
      </c>
      <c r="AA204" s="5">
        <v>6.8933333333333335</v>
      </c>
      <c r="AB204" s="52"/>
      <c r="AC204" s="3">
        <v>1965.75</v>
      </c>
      <c r="AD204" s="3"/>
      <c r="AE204" s="3"/>
      <c r="AF204" s="3"/>
      <c r="AG204" s="22"/>
      <c r="AH204" s="3"/>
      <c r="AI204" s="3"/>
      <c r="AJ204" s="3">
        <v>4.49666666666666</v>
      </c>
      <c r="AK204" s="3"/>
      <c r="AL204" s="18">
        <v>4.36666666666666</v>
      </c>
      <c r="AN204" s="18">
        <v>0.315833333333333</v>
      </c>
      <c r="AO204" s="52"/>
      <c r="AP204" s="3">
        <v>1934.5833333333192</v>
      </c>
      <c r="AQ204" s="3">
        <v>5.702241219441295</v>
      </c>
      <c r="AR204" s="3">
        <v>2.3900540018042666</v>
      </c>
      <c r="AS204" s="3">
        <v>0.17983481889368697</v>
      </c>
      <c r="AT204" s="3">
        <v>92.93749929959453</v>
      </c>
      <c r="AU204" s="3">
        <v>72.7</v>
      </c>
      <c r="AV204" s="3">
        <v>1.5</v>
      </c>
      <c r="AW204" s="3">
        <v>3.92</v>
      </c>
      <c r="AY204" s="52"/>
      <c r="AZ204" s="3">
        <v>1965.75</v>
      </c>
      <c r="BA204" s="3">
        <v>4205.086</v>
      </c>
      <c r="BB204" s="3">
        <v>0.6103686312717427</v>
      </c>
      <c r="BC204" s="3">
        <v>0.8002016349393004</v>
      </c>
      <c r="BD204" s="3">
        <v>17.828</v>
      </c>
      <c r="BE204" s="3">
        <v>4.07333333333333</v>
      </c>
      <c r="BF204" s="3">
        <v>4.89</v>
      </c>
      <c r="BG204" s="3">
        <v>57.964</v>
      </c>
      <c r="BH204" s="3">
        <v>108863.7780893456</v>
      </c>
      <c r="IU204" s="3">
        <v>69.089</v>
      </c>
      <c r="IV204" s="3">
        <v>195068.0</v>
      </c>
    </row>
    <row r="205" ht="15.75" customHeight="1">
      <c r="A205" s="3">
        <v>1994.0</v>
      </c>
      <c r="B205" s="3">
        <v>10091.049</v>
      </c>
      <c r="C205" s="96">
        <v>6.633333333333333</v>
      </c>
      <c r="D205" s="3">
        <v>1.4896907220824989</v>
      </c>
      <c r="E205" s="3">
        <v>2.2287614768011084</v>
      </c>
      <c r="F205" s="86">
        <v>129741.66666666667</v>
      </c>
      <c r="G205" s="52">
        <v>3.124500916</v>
      </c>
      <c r="H205" s="3">
        <v>69.495</v>
      </c>
      <c r="I205" s="52">
        <v>86.899</v>
      </c>
      <c r="J205" s="86">
        <v>121152.0</v>
      </c>
      <c r="K205" s="3">
        <v>89.64</v>
      </c>
      <c r="L205" s="3">
        <v>163928.43099973333</v>
      </c>
      <c r="M205" s="3">
        <v>0.6623702468939077</v>
      </c>
      <c r="N205" s="17">
        <v>-0.45216044219095974</v>
      </c>
      <c r="O205" s="3">
        <v>3.06</v>
      </c>
      <c r="P205" s="3">
        <v>4.973333333333334</v>
      </c>
      <c r="Q205" s="3">
        <v>5.6066666666666665</v>
      </c>
      <c r="R205" s="5">
        <v>6.283333333333333</v>
      </c>
      <c r="S205" s="3">
        <v>10297.687099464201</v>
      </c>
      <c r="T205" s="3">
        <v>81.029</v>
      </c>
      <c r="U205" s="3">
        <v>2.63333333333333</v>
      </c>
      <c r="V205" s="3">
        <v>8590.0</v>
      </c>
      <c r="W205" s="3">
        <v>66.33333333333333</v>
      </c>
      <c r="X205" s="3">
        <v>69.45466666666667</v>
      </c>
      <c r="Y205" s="3">
        <v>2.99</v>
      </c>
      <c r="Z205" s="3">
        <v>83.17566190274177</v>
      </c>
      <c r="AA205" s="5">
        <v>6.843333333333334</v>
      </c>
      <c r="AB205" s="52"/>
      <c r="AC205" s="3">
        <v>1966.0</v>
      </c>
      <c r="AD205" s="3"/>
      <c r="AE205" s="3"/>
      <c r="AF205" s="3"/>
      <c r="AG205" s="22"/>
      <c r="AH205" s="3"/>
      <c r="AI205" s="3"/>
      <c r="AJ205" s="3">
        <v>4.61333333333333</v>
      </c>
      <c r="AK205" s="3"/>
      <c r="AL205" s="18">
        <v>4.1</v>
      </c>
      <c r="AN205" s="18">
        <v>0.3175</v>
      </c>
      <c r="AO205" s="52"/>
      <c r="AP205" s="3">
        <v>1934.6666666666524</v>
      </c>
      <c r="AQ205" s="3">
        <v>5.974898444943148</v>
      </c>
      <c r="AR205" s="3">
        <v>2.472281584598922</v>
      </c>
      <c r="AS205" s="3">
        <v>0.17868589433001186</v>
      </c>
      <c r="AT205" s="3">
        <v>93.23519013980358</v>
      </c>
      <c r="AU205" s="3">
        <v>70.5</v>
      </c>
      <c r="AV205" s="3">
        <v>1.5</v>
      </c>
      <c r="AW205" s="3">
        <v>4.029999999999999</v>
      </c>
      <c r="AY205" s="52"/>
      <c r="AZ205" s="3">
        <v>1966.0</v>
      </c>
      <c r="BA205" s="3">
        <v>4301.973</v>
      </c>
      <c r="BB205" s="3">
        <v>0.6373152289001659</v>
      </c>
      <c r="BC205" s="3">
        <v>0.8380845179995982</v>
      </c>
      <c r="BD205" s="3">
        <v>17.945</v>
      </c>
      <c r="BE205" s="3">
        <v>4.16666666666666</v>
      </c>
      <c r="BF205" s="3">
        <v>4.966666666666667</v>
      </c>
      <c r="BG205" s="3">
        <v>58.515</v>
      </c>
      <c r="BH205" s="3">
        <v>109210.43137652293</v>
      </c>
      <c r="IU205" s="3">
        <v>69.495</v>
      </c>
      <c r="IV205" s="3">
        <v>195621.0</v>
      </c>
    </row>
    <row r="206" ht="15.75" customHeight="1">
      <c r="A206" s="3">
        <v>1994.25</v>
      </c>
      <c r="B206" s="3">
        <v>10188.954</v>
      </c>
      <c r="C206" s="96">
        <v>6.566666666666666</v>
      </c>
      <c r="D206" s="3">
        <v>1.4994542512056646</v>
      </c>
      <c r="E206" s="3">
        <v>2.244938263271049</v>
      </c>
      <c r="F206" s="86">
        <v>130555.0</v>
      </c>
      <c r="G206" s="52">
        <v>3.387175558</v>
      </c>
      <c r="H206" s="3">
        <v>69.851</v>
      </c>
      <c r="I206" s="52">
        <v>87.547</v>
      </c>
      <c r="J206" s="86">
        <v>121994.0</v>
      </c>
      <c r="K206" s="3">
        <v>90.188</v>
      </c>
      <c r="L206" s="3">
        <v>164286.49707774995</v>
      </c>
      <c r="M206" s="3">
        <v>0.6531851132103978</v>
      </c>
      <c r="N206" s="17">
        <v>-0.4516196478577159</v>
      </c>
      <c r="O206" s="3">
        <v>3.243333333333333</v>
      </c>
      <c r="P206" s="3">
        <v>5.476666666666667</v>
      </c>
      <c r="Q206" s="3">
        <v>6.066666666666666</v>
      </c>
      <c r="R206" s="5">
        <v>6.653333333333333</v>
      </c>
      <c r="S206" s="3">
        <v>10363.663172299095</v>
      </c>
      <c r="T206" s="3">
        <v>81.4349</v>
      </c>
      <c r="U206" s="3">
        <v>2.86666666666666</v>
      </c>
      <c r="V206" s="3">
        <v>8561.0</v>
      </c>
      <c r="W206" s="3">
        <v>66.56666666666666</v>
      </c>
      <c r="X206" s="3">
        <v>69.70333333333333</v>
      </c>
      <c r="Y206" s="3">
        <v>3.2133333333333334</v>
      </c>
      <c r="Z206" s="3">
        <v>83.47300677287467</v>
      </c>
      <c r="AA206" s="5">
        <v>7.16</v>
      </c>
      <c r="AB206" s="52"/>
      <c r="AC206" s="3">
        <v>1966.25</v>
      </c>
      <c r="AD206" s="3"/>
      <c r="AE206" s="3"/>
      <c r="AF206" s="3"/>
      <c r="AG206" s="22"/>
      <c r="AH206" s="3"/>
      <c r="AI206" s="3"/>
      <c r="AJ206" s="3">
        <v>4.81333333333333</v>
      </c>
      <c r="AK206" s="3"/>
      <c r="AL206" s="18">
        <v>3.86666666666666</v>
      </c>
      <c r="AN206" s="18">
        <v>0.320466666666667</v>
      </c>
      <c r="AO206" s="52"/>
      <c r="AP206" s="3">
        <v>1934.7499999999857</v>
      </c>
      <c r="AQ206" s="3">
        <v>5.918038927899489</v>
      </c>
      <c r="AR206" s="3">
        <v>2.451315910574084</v>
      </c>
      <c r="AS206" s="3">
        <v>0.1736941875741883</v>
      </c>
      <c r="AT206" s="3">
        <v>93.53256217363305</v>
      </c>
      <c r="AU206" s="3">
        <v>69.4</v>
      </c>
      <c r="AV206" s="3">
        <v>1.5</v>
      </c>
      <c r="AW206" s="3">
        <v>4.2</v>
      </c>
      <c r="AY206" s="52"/>
      <c r="AZ206" s="3">
        <v>1966.25</v>
      </c>
      <c r="BA206" s="3">
        <v>4406.693</v>
      </c>
      <c r="BB206" s="3">
        <v>0.6459712164597512</v>
      </c>
      <c r="BC206" s="3">
        <v>0.8913242156489549</v>
      </c>
      <c r="BD206" s="3">
        <v>18.054</v>
      </c>
      <c r="BE206" s="3">
        <v>4.55666666666666</v>
      </c>
      <c r="BF206" s="3">
        <v>5.166666666666667</v>
      </c>
      <c r="BG206" s="3">
        <v>59.359</v>
      </c>
      <c r="BH206" s="3">
        <v>109485.19107087314</v>
      </c>
      <c r="IU206" s="3">
        <v>69.851</v>
      </c>
      <c r="IV206" s="3">
        <v>196085.33333333334</v>
      </c>
    </row>
    <row r="207" ht="15.75" customHeight="1">
      <c r="A207" s="3">
        <v>1994.5</v>
      </c>
      <c r="B207" s="3">
        <v>10327.019</v>
      </c>
      <c r="C207" s="96">
        <v>6.2</v>
      </c>
      <c r="D207" s="3">
        <v>1.5067730912891266</v>
      </c>
      <c r="E207" s="3">
        <v>2.2574117831493603</v>
      </c>
      <c r="F207" s="86">
        <v>130653.66666666667</v>
      </c>
      <c r="G207" s="52">
        <v>4.393807479</v>
      </c>
      <c r="H207" s="3">
        <v>70.184</v>
      </c>
      <c r="I207" s="52">
        <v>88.403</v>
      </c>
      <c r="J207" s="86">
        <v>122596.0</v>
      </c>
      <c r="K207" s="3">
        <v>91.661</v>
      </c>
      <c r="L207" s="3">
        <v>164599.63290535647</v>
      </c>
      <c r="M207" s="3">
        <v>0.6512502025924404</v>
      </c>
      <c r="N207" s="17">
        <v>-0.45224319655698664</v>
      </c>
      <c r="O207" s="3">
        <v>3.986666666666667</v>
      </c>
      <c r="P207" s="3">
        <v>6.666666666666667</v>
      </c>
      <c r="Q207" s="3">
        <v>7.083333333333333</v>
      </c>
      <c r="R207" s="5">
        <v>7.483333333333333</v>
      </c>
      <c r="S207" s="3">
        <v>10430.077662567246</v>
      </c>
      <c r="T207" s="3">
        <v>82.5797</v>
      </c>
      <c r="U207" s="3">
        <v>2.93333333333333</v>
      </c>
      <c r="V207" s="3">
        <v>8058.0</v>
      </c>
      <c r="W207" s="3">
        <v>66.5</v>
      </c>
      <c r="X207" s="3">
        <v>70.09266666666667</v>
      </c>
      <c r="Y207" s="3">
        <v>3.94</v>
      </c>
      <c r="Z207" s="3">
        <v>83.92563473253924</v>
      </c>
      <c r="AA207" s="5">
        <v>7.946666666666666</v>
      </c>
      <c r="AB207" s="52"/>
      <c r="AC207" s="3">
        <v>1966.5</v>
      </c>
      <c r="AD207" s="3"/>
      <c r="AE207" s="3"/>
      <c r="AF207" s="3"/>
      <c r="AG207" s="22"/>
      <c r="AH207" s="3"/>
      <c r="AI207" s="3"/>
      <c r="AJ207" s="3">
        <v>5.00333333333333</v>
      </c>
      <c r="AK207" s="3"/>
      <c r="AL207" s="18">
        <v>3.83333333333333</v>
      </c>
      <c r="AN207" s="18">
        <v>0.323366666666667</v>
      </c>
      <c r="AO207" s="52"/>
      <c r="AP207" s="3">
        <v>1934.833333333319</v>
      </c>
      <c r="AQ207" s="3">
        <v>6.0285629760243875</v>
      </c>
      <c r="AR207" s="3">
        <v>2.4599760106530786</v>
      </c>
      <c r="AS207" s="3">
        <v>0.183443697733505</v>
      </c>
      <c r="AT207" s="3">
        <v>93.2982919368928</v>
      </c>
      <c r="AU207" s="3">
        <v>69.4</v>
      </c>
      <c r="AV207" s="3">
        <v>1.5</v>
      </c>
      <c r="AW207" s="3">
        <v>4.1</v>
      </c>
      <c r="AY207" s="52"/>
      <c r="AZ207" s="3">
        <v>1966.5</v>
      </c>
      <c r="BA207" s="3">
        <v>4421.747</v>
      </c>
      <c r="BB207" s="3">
        <v>0.6561342606603694</v>
      </c>
      <c r="BC207" s="3">
        <v>0.9251123273904482</v>
      </c>
      <c r="BD207" s="3">
        <v>18.218</v>
      </c>
      <c r="BE207" s="3">
        <v>4.91333333333333</v>
      </c>
      <c r="BF207" s="3">
        <v>5.49</v>
      </c>
      <c r="BG207" s="3">
        <v>59.942</v>
      </c>
      <c r="BH207" s="3">
        <v>109781.91764172952</v>
      </c>
      <c r="IU207" s="3">
        <v>70.184</v>
      </c>
      <c r="IV207" s="3">
        <v>196522.0</v>
      </c>
    </row>
    <row r="208" ht="15.75" customHeight="1">
      <c r="A208" s="3">
        <v>1994.75</v>
      </c>
      <c r="B208" s="3">
        <v>10387.382</v>
      </c>
      <c r="C208" s="96">
        <v>6.0</v>
      </c>
      <c r="D208" s="3">
        <v>1.5141261045876644</v>
      </c>
      <c r="E208" s="3">
        <v>2.2716404781250876</v>
      </c>
      <c r="F208" s="86">
        <v>131116.0</v>
      </c>
      <c r="G208" s="52">
        <v>4.84037871533333</v>
      </c>
      <c r="H208" s="3">
        <v>70.558</v>
      </c>
      <c r="I208" s="52">
        <v>89.431</v>
      </c>
      <c r="J208" s="86">
        <v>123245.0</v>
      </c>
      <c r="K208" s="3">
        <v>92.74</v>
      </c>
      <c r="L208" s="3">
        <v>165023.22417900222</v>
      </c>
      <c r="M208" s="3">
        <v>0.6497613779664542</v>
      </c>
      <c r="N208" s="17">
        <v>-0.4552494114142014</v>
      </c>
      <c r="O208" s="3">
        <v>4.476666666666667</v>
      </c>
      <c r="P208" s="3">
        <v>6.956666666666667</v>
      </c>
      <c r="Q208" s="3">
        <v>7.333333333333333</v>
      </c>
      <c r="R208" s="5">
        <v>7.72</v>
      </c>
      <c r="S208" s="3">
        <v>10497.708571456433</v>
      </c>
      <c r="T208" s="3">
        <v>82.9695</v>
      </c>
      <c r="U208" s="3">
        <v>3.03333333333333</v>
      </c>
      <c r="V208" s="3">
        <v>7871.0</v>
      </c>
      <c r="W208" s="3">
        <v>66.53333333333333</v>
      </c>
      <c r="X208" s="3">
        <v>70.59566666666667</v>
      </c>
      <c r="Y208" s="3">
        <v>4.486666666666666</v>
      </c>
      <c r="Z208" s="3">
        <v>84.53673553828511</v>
      </c>
      <c r="AA208" s="5">
        <v>8.173333333333334</v>
      </c>
      <c r="AB208" s="52"/>
      <c r="AC208" s="3">
        <v>1966.75</v>
      </c>
      <c r="AD208" s="3"/>
      <c r="AE208" s="3"/>
      <c r="AF208" s="3"/>
      <c r="AG208" s="22"/>
      <c r="AH208" s="3"/>
      <c r="AI208" s="3"/>
      <c r="AJ208" s="3">
        <v>5.31999999999999</v>
      </c>
      <c r="AK208" s="3"/>
      <c r="AL208" s="18">
        <v>3.76666666666666</v>
      </c>
      <c r="AN208" s="18">
        <v>0.326166666666667</v>
      </c>
      <c r="AO208" s="52"/>
      <c r="AP208" s="3">
        <v>1934.9166666666522</v>
      </c>
      <c r="AQ208" s="3">
        <v>6.084591567263334</v>
      </c>
      <c r="AR208" s="3">
        <v>2.456671695724025</v>
      </c>
      <c r="AS208" s="3">
        <v>0.19858517643919293</v>
      </c>
      <c r="AT208" s="3">
        <v>93.48475720456767</v>
      </c>
      <c r="AU208" s="3">
        <v>71.7</v>
      </c>
      <c r="AV208" s="3">
        <v>1.5</v>
      </c>
      <c r="AW208" s="3">
        <v>4.07</v>
      </c>
      <c r="AY208" s="52"/>
      <c r="AZ208" s="3">
        <v>1966.75</v>
      </c>
      <c r="BA208" s="3">
        <v>4459.195</v>
      </c>
      <c r="BB208" s="3">
        <v>0.6636725353513495</v>
      </c>
      <c r="BC208" s="3">
        <v>0.9326489491262304</v>
      </c>
      <c r="BD208" s="3">
        <v>18.378</v>
      </c>
      <c r="BE208" s="3">
        <v>5.41</v>
      </c>
      <c r="BF208" s="3">
        <v>5.866666666666667</v>
      </c>
      <c r="BG208" s="3">
        <v>60.223</v>
      </c>
      <c r="BH208" s="3">
        <v>110071.81650797004</v>
      </c>
      <c r="IU208" s="3">
        <v>70.558</v>
      </c>
      <c r="IV208" s="3">
        <v>197050.0</v>
      </c>
    </row>
    <row r="209" ht="15.75" customHeight="1">
      <c r="A209" s="3">
        <v>1995.0</v>
      </c>
      <c r="B209" s="3">
        <v>10506.372</v>
      </c>
      <c r="C209" s="96">
        <v>5.633333333333333</v>
      </c>
      <c r="D209" s="3">
        <v>1.5214140487858705</v>
      </c>
      <c r="E209" s="3">
        <v>2.3055393387208323</v>
      </c>
      <c r="F209" s="86">
        <v>131862.0</v>
      </c>
      <c r="G209" s="52">
        <v>6.11849547966666</v>
      </c>
      <c r="H209" s="3">
        <v>70.952</v>
      </c>
      <c r="I209" s="52">
        <v>89.937</v>
      </c>
      <c r="J209" s="86">
        <v>124449.66666666667</v>
      </c>
      <c r="K209" s="3">
        <v>93.119</v>
      </c>
      <c r="L209" s="3">
        <v>165477.77077562272</v>
      </c>
      <c r="M209" s="3">
        <v>0.657749952572671</v>
      </c>
      <c r="N209" s="17">
        <v>-0.4593627277168999</v>
      </c>
      <c r="O209" s="3">
        <v>5.28</v>
      </c>
      <c r="P209" s="3">
        <v>7.633333333333333</v>
      </c>
      <c r="Q209" s="3">
        <v>7.836666666666667</v>
      </c>
      <c r="R209" s="5">
        <v>8.09</v>
      </c>
      <c r="S209" s="3">
        <v>10566.161626290426</v>
      </c>
      <c r="T209" s="3">
        <v>84.1071</v>
      </c>
      <c r="U209" s="3">
        <v>3.2</v>
      </c>
      <c r="V209" s="3">
        <v>7412.0</v>
      </c>
      <c r="W209" s="3">
        <v>66.7</v>
      </c>
      <c r="X209" s="3">
        <v>70.92733333333334</v>
      </c>
      <c r="Y209" s="3">
        <v>5.166666666666667</v>
      </c>
      <c r="Z209" s="3">
        <v>84.96151160203783</v>
      </c>
      <c r="AA209" s="5">
        <v>8.57</v>
      </c>
      <c r="AB209" s="52"/>
      <c r="AC209" s="3">
        <v>1967.0</v>
      </c>
      <c r="AD209" s="3"/>
      <c r="AE209" s="3"/>
      <c r="AF209" s="3"/>
      <c r="AG209" s="22"/>
      <c r="AH209" s="3"/>
      <c r="AI209" s="3"/>
      <c r="AJ209" s="3">
        <v>5.38333333333333</v>
      </c>
      <c r="AK209" s="3"/>
      <c r="AL209" s="18">
        <v>3.7</v>
      </c>
      <c r="AN209" s="18">
        <v>0.328833333333333</v>
      </c>
      <c r="AO209" s="62"/>
      <c r="AP209" s="3">
        <v>1934.9999999999854</v>
      </c>
      <c r="AQ209" s="3">
        <v>6.030864633431983</v>
      </c>
      <c r="AR209" s="3">
        <v>2.451475941728481</v>
      </c>
      <c r="AS209" s="3">
        <v>0.21015438475480588</v>
      </c>
      <c r="AT209" s="3">
        <v>93.53868372428516</v>
      </c>
      <c r="AU209" s="3">
        <v>75.3</v>
      </c>
      <c r="AV209" s="3">
        <v>1.5</v>
      </c>
      <c r="AW209" s="3">
        <v>4.01</v>
      </c>
      <c r="AY209" s="62"/>
      <c r="AZ209" s="3">
        <v>1967.0</v>
      </c>
      <c r="BA209" s="3">
        <v>4495.777</v>
      </c>
      <c r="BB209" s="3">
        <v>0.6675214411007596</v>
      </c>
      <c r="BC209" s="3">
        <v>0.9484456462202853</v>
      </c>
      <c r="BD209" s="3">
        <v>18.528</v>
      </c>
      <c r="BE209" s="3">
        <v>5.56333333333333</v>
      </c>
      <c r="BF209" s="3">
        <v>6.136666666666667</v>
      </c>
      <c r="BG209" s="3">
        <v>60.063</v>
      </c>
      <c r="BH209" s="3">
        <v>110387.67622826333</v>
      </c>
      <c r="IU209" s="3">
        <v>70.952</v>
      </c>
      <c r="IV209" s="3">
        <v>197600.66666666666</v>
      </c>
    </row>
    <row r="210" ht="15.75" customHeight="1">
      <c r="A210" s="3">
        <v>1995.25</v>
      </c>
      <c r="B210" s="3">
        <v>10543.644</v>
      </c>
      <c r="C210" s="96">
        <v>5.466666666666667</v>
      </c>
      <c r="D210" s="3">
        <v>1.5274770523732268</v>
      </c>
      <c r="E210" s="3">
        <v>2.3142081733253317</v>
      </c>
      <c r="F210" s="86">
        <v>132087.0</v>
      </c>
      <c r="G210" s="52">
        <v>6.10306390133333</v>
      </c>
      <c r="H210" s="3">
        <v>71.356</v>
      </c>
      <c r="I210" s="52">
        <v>90.74</v>
      </c>
      <c r="J210" s="86">
        <v>124848.66666666667</v>
      </c>
      <c r="K210" s="3">
        <v>93.562</v>
      </c>
      <c r="L210" s="3">
        <v>165647.74447506102</v>
      </c>
      <c r="M210" s="3">
        <v>0.6600199685532362</v>
      </c>
      <c r="N210" s="17">
        <v>-0.46156057465477107</v>
      </c>
      <c r="O210" s="3">
        <v>5.736666666666666</v>
      </c>
      <c r="P210" s="3">
        <v>7.3933333333333335</v>
      </c>
      <c r="Q210" s="3">
        <v>7.483333333333333</v>
      </c>
      <c r="R210" s="5">
        <v>7.756666666666667</v>
      </c>
      <c r="S210" s="3">
        <v>10635.057048150758</v>
      </c>
      <c r="T210" s="3">
        <v>84.0503</v>
      </c>
      <c r="U210" s="3">
        <v>3.1</v>
      </c>
      <c r="V210" s="3">
        <v>7238.0</v>
      </c>
      <c r="W210" s="3">
        <v>66.76666666666667</v>
      </c>
      <c r="X210" s="3">
        <v>71.274</v>
      </c>
      <c r="Y210" s="3">
        <v>5.81</v>
      </c>
      <c r="Z210" s="3">
        <v>85.37454814268433</v>
      </c>
      <c r="AA210" s="5">
        <v>8.28</v>
      </c>
      <c r="AB210" s="52"/>
      <c r="AC210" s="3">
        <v>1967.25</v>
      </c>
      <c r="AD210" s="3"/>
      <c r="AE210" s="3"/>
      <c r="AF210" s="3"/>
      <c r="AG210" s="22"/>
      <c r="AH210" s="3"/>
      <c r="AI210" s="3"/>
      <c r="AJ210" s="3">
        <v>5.12</v>
      </c>
      <c r="AK210" s="3"/>
      <c r="AL210" s="18">
        <v>3.83333333333333</v>
      </c>
      <c r="AN210" s="18">
        <v>0.329666666666667</v>
      </c>
      <c r="AO210" s="52"/>
      <c r="AP210" s="3">
        <v>1935.0833333333187</v>
      </c>
      <c r="AQ210" s="3">
        <v>5.980081317007225</v>
      </c>
      <c r="AR210" s="3">
        <v>2.4292166782035043</v>
      </c>
      <c r="AS210" s="3">
        <v>0.2192601061434024</v>
      </c>
      <c r="AT210" s="3">
        <v>94.29940513339373</v>
      </c>
      <c r="AU210" s="3">
        <v>77.9</v>
      </c>
      <c r="AV210" s="3">
        <v>1.5</v>
      </c>
      <c r="AW210" s="3">
        <v>3.88</v>
      </c>
      <c r="AY210" s="52"/>
      <c r="AZ210" s="3">
        <v>1967.25</v>
      </c>
      <c r="BA210" s="3">
        <v>4535.591</v>
      </c>
      <c r="BB210" s="3">
        <v>0.6777635031302427</v>
      </c>
      <c r="BC210" s="3">
        <v>0.9167249589671715</v>
      </c>
      <c r="BD210" s="3">
        <v>18.605</v>
      </c>
      <c r="BE210" s="3">
        <v>4.82333333333333</v>
      </c>
      <c r="BF210" s="3">
        <v>5.88</v>
      </c>
      <c r="BG210" s="3">
        <v>59.993</v>
      </c>
      <c r="BH210" s="3">
        <v>110721.51084450493</v>
      </c>
      <c r="IU210" s="3">
        <v>71.356</v>
      </c>
      <c r="IV210" s="3">
        <v>197882.0</v>
      </c>
    </row>
    <row r="211" ht="15.75" customHeight="1">
      <c r="A211" s="3">
        <v>1995.5</v>
      </c>
      <c r="B211" s="3">
        <v>10575.1</v>
      </c>
      <c r="C211" s="96">
        <v>5.666666666666667</v>
      </c>
      <c r="D211" s="3">
        <v>1.5360884216504151</v>
      </c>
      <c r="E211" s="3">
        <v>2.3158433197662127</v>
      </c>
      <c r="F211" s="86">
        <v>132130.0</v>
      </c>
      <c r="G211" s="52">
        <v>5.79973799066666</v>
      </c>
      <c r="H211" s="3">
        <v>71.706</v>
      </c>
      <c r="I211" s="52">
        <v>91.108</v>
      </c>
      <c r="J211" s="86">
        <v>124629.33333333333</v>
      </c>
      <c r="K211" s="3">
        <v>93.424</v>
      </c>
      <c r="L211" s="3">
        <v>165938.53599528322</v>
      </c>
      <c r="M211" s="3">
        <v>0.6703596923341099</v>
      </c>
      <c r="N211" s="17">
        <v>-0.4668098810641035</v>
      </c>
      <c r="O211" s="3">
        <v>5.596666666666667</v>
      </c>
      <c r="P211" s="3">
        <v>6.4</v>
      </c>
      <c r="Q211" s="3">
        <v>6.62</v>
      </c>
      <c r="R211" s="5">
        <v>7.016666666666667</v>
      </c>
      <c r="S211" s="3">
        <v>10704.927323519338</v>
      </c>
      <c r="T211" s="3">
        <v>83.2002</v>
      </c>
      <c r="U211" s="3">
        <v>2.96666666666666</v>
      </c>
      <c r="V211" s="3">
        <v>7501.0</v>
      </c>
      <c r="W211" s="3">
        <v>66.63333333333334</v>
      </c>
      <c r="X211" s="3">
        <v>71.68866666666666</v>
      </c>
      <c r="Y211" s="3">
        <v>6.02</v>
      </c>
      <c r="Z211" s="3">
        <v>85.949716186498</v>
      </c>
      <c r="AA211" s="5">
        <v>7.66</v>
      </c>
      <c r="AB211" s="52"/>
      <c r="AC211" s="3">
        <v>1967.5</v>
      </c>
      <c r="AD211" s="3"/>
      <c r="AE211" s="3"/>
      <c r="AF211" s="3"/>
      <c r="AG211" s="22"/>
      <c r="AH211" s="3"/>
      <c r="AI211" s="3"/>
      <c r="AJ211" s="3">
        <v>5.26333333333333</v>
      </c>
      <c r="AK211" s="3"/>
      <c r="AL211" s="18">
        <v>3.83333333333333</v>
      </c>
      <c r="AN211" s="18">
        <v>0.331666666666667</v>
      </c>
      <c r="AO211" s="52"/>
      <c r="AP211" s="3">
        <v>1935.166666666652</v>
      </c>
      <c r="AQ211" s="3">
        <v>6.089103790474306</v>
      </c>
      <c r="AR211" s="3">
        <v>2.4525587101047277</v>
      </c>
      <c r="AS211" s="3">
        <v>0.22579784378149392</v>
      </c>
      <c r="AT211" s="3">
        <v>94.71608080378901</v>
      </c>
      <c r="AU211" s="3">
        <v>78.8</v>
      </c>
      <c r="AV211" s="3">
        <v>1.5</v>
      </c>
      <c r="AW211" s="3">
        <v>3.79</v>
      </c>
      <c r="AY211" s="52"/>
      <c r="AZ211" s="3">
        <v>1967.5</v>
      </c>
      <c r="BA211" s="3">
        <v>4538.37</v>
      </c>
      <c r="BB211" s="3">
        <v>0.6861589439721083</v>
      </c>
      <c r="BC211" s="3">
        <v>0.9260312673936355</v>
      </c>
      <c r="BD211" s="3">
        <v>18.717</v>
      </c>
      <c r="BE211" s="3">
        <v>3.99</v>
      </c>
      <c r="BF211" s="3">
        <v>5.98</v>
      </c>
      <c r="BG211" s="3">
        <v>59.625</v>
      </c>
      <c r="BH211" s="3">
        <v>111133.22602591592</v>
      </c>
      <c r="IU211" s="3">
        <v>71.706</v>
      </c>
      <c r="IV211" s="3">
        <v>198295.66666666666</v>
      </c>
    </row>
    <row r="212" ht="15.75" customHeight="1">
      <c r="A212" s="3">
        <v>1995.75</v>
      </c>
      <c r="B212" s="3">
        <v>10665.06</v>
      </c>
      <c r="C212" s="96">
        <v>5.666666666666667</v>
      </c>
      <c r="D212" s="3">
        <v>1.542409987040839</v>
      </c>
      <c r="E212" s="3">
        <v>2.3307890166285814</v>
      </c>
      <c r="F212" s="86">
        <v>132430.0</v>
      </c>
      <c r="G212" s="52">
        <v>5.524704693</v>
      </c>
      <c r="H212" s="3">
        <v>72.027</v>
      </c>
      <c r="I212" s="52">
        <v>91.661</v>
      </c>
      <c r="J212" s="86">
        <v>124933.66666666667</v>
      </c>
      <c r="K212" s="3">
        <v>94.498</v>
      </c>
      <c r="L212" s="3">
        <v>166359.40737021976</v>
      </c>
      <c r="M212" s="3">
        <v>0.6720147157961666</v>
      </c>
      <c r="N212" s="17">
        <v>-0.47302274998272686</v>
      </c>
      <c r="O212" s="3">
        <v>5.366666666666667</v>
      </c>
      <c r="P212" s="3">
        <v>6.083333333333333</v>
      </c>
      <c r="Q212" s="3">
        <v>6.323333333333333</v>
      </c>
      <c r="R212" s="5">
        <v>6.77</v>
      </c>
      <c r="S212" s="3">
        <v>10775.431156951641</v>
      </c>
      <c r="T212" s="3">
        <v>82.7625</v>
      </c>
      <c r="U212" s="3">
        <v>3.1</v>
      </c>
      <c r="V212" s="3">
        <v>7496.0</v>
      </c>
      <c r="W212" s="3">
        <v>66.6</v>
      </c>
      <c r="X212" s="3">
        <v>71.98166666666667</v>
      </c>
      <c r="Y212" s="3">
        <v>5.796666666666667</v>
      </c>
      <c r="Z212" s="3">
        <v>86.38603205999557</v>
      </c>
      <c r="AA212" s="5">
        <v>7.433333333333334</v>
      </c>
      <c r="AB212" s="52"/>
      <c r="AC212" s="3">
        <v>1967.75</v>
      </c>
      <c r="AD212" s="3"/>
      <c r="AE212" s="3"/>
      <c r="AF212" s="3"/>
      <c r="AG212" s="22"/>
      <c r="AH212" s="3"/>
      <c r="AI212" s="3"/>
      <c r="AJ212" s="3">
        <v>5.61666666666666</v>
      </c>
      <c r="AK212" s="3"/>
      <c r="AL212" s="18">
        <v>3.79999999999999</v>
      </c>
      <c r="AN212" s="18">
        <v>0.335</v>
      </c>
      <c r="AO212" s="52"/>
      <c r="AP212" s="3">
        <v>1935.2499999999852</v>
      </c>
      <c r="AQ212" s="3">
        <v>6.069542269300272</v>
      </c>
      <c r="AR212" s="3">
        <v>2.423598388361125</v>
      </c>
      <c r="AS212" s="3">
        <v>0.2309388878771168</v>
      </c>
      <c r="AT212" s="3">
        <v>94.74300939847164</v>
      </c>
      <c r="AU212" s="3">
        <v>79.0</v>
      </c>
      <c r="AV212" s="3">
        <v>1.5</v>
      </c>
      <c r="AW212" s="3">
        <v>3.77</v>
      </c>
      <c r="AY212" s="52"/>
      <c r="AZ212" s="3">
        <v>1967.75</v>
      </c>
      <c r="BA212" s="3">
        <v>4581.309</v>
      </c>
      <c r="BB212" s="3">
        <v>0.6924362760234817</v>
      </c>
      <c r="BC212" s="3">
        <v>0.9173311967266772</v>
      </c>
      <c r="BD212" s="3">
        <v>18.885</v>
      </c>
      <c r="BE212" s="3">
        <v>3.89333333333333</v>
      </c>
      <c r="BF212" s="3">
        <v>6.33</v>
      </c>
      <c r="BG212" s="3">
        <v>59.822</v>
      </c>
      <c r="BH212" s="3">
        <v>111739.19829024846</v>
      </c>
      <c r="IU212" s="3">
        <v>72.027</v>
      </c>
      <c r="IV212" s="3">
        <v>198807.0</v>
      </c>
    </row>
    <row r="213" ht="15.75" customHeight="1">
      <c r="A213" s="3">
        <v>1996.0</v>
      </c>
      <c r="B213" s="3">
        <v>10737.478</v>
      </c>
      <c r="C213" s="96">
        <v>5.566666666666666</v>
      </c>
      <c r="D213" s="3">
        <v>1.5478943429964114</v>
      </c>
      <c r="E213" s="3">
        <v>2.3490215848478693</v>
      </c>
      <c r="F213" s="86">
        <v>132613.66666666666</v>
      </c>
      <c r="G213" s="52">
        <v>5.415675522</v>
      </c>
      <c r="H213" s="3">
        <v>72.367</v>
      </c>
      <c r="I213" s="52">
        <v>91.922</v>
      </c>
      <c r="J213" s="86">
        <v>125221.33333333333</v>
      </c>
      <c r="K213" s="3">
        <v>94.731</v>
      </c>
      <c r="L213" s="3">
        <v>166819.2200262354</v>
      </c>
      <c r="M213" s="3">
        <v>0.6743518988238889</v>
      </c>
      <c r="N213" s="17">
        <v>-0.479905344119828</v>
      </c>
      <c r="O213" s="3">
        <v>5.26</v>
      </c>
      <c r="P213" s="3">
        <v>5.6866666666666665</v>
      </c>
      <c r="Q213" s="3">
        <v>5.8933333333333335</v>
      </c>
      <c r="R213" s="5">
        <v>6.3</v>
      </c>
      <c r="S213" s="3">
        <v>10847.580734184843</v>
      </c>
      <c r="T213" s="3">
        <v>82.4722</v>
      </c>
      <c r="U213" s="3">
        <v>3.13333333333333</v>
      </c>
      <c r="V213" s="3">
        <v>7392.0</v>
      </c>
      <c r="W213" s="3">
        <v>66.5</v>
      </c>
      <c r="X213" s="3">
        <v>72.298</v>
      </c>
      <c r="Y213" s="3">
        <v>5.72</v>
      </c>
      <c r="Z213" s="3">
        <v>86.84137352280315</v>
      </c>
      <c r="AA213" s="5">
        <v>6.986666666666666</v>
      </c>
      <c r="AB213" s="52"/>
      <c r="AC213" s="3">
        <v>1968.0</v>
      </c>
      <c r="AD213" s="3"/>
      <c r="AE213" s="3"/>
      <c r="AF213" s="3"/>
      <c r="AG213" s="22"/>
      <c r="AH213" s="3"/>
      <c r="AI213" s="3"/>
      <c r="AJ213" s="3">
        <v>6.02666666666666</v>
      </c>
      <c r="AK213" s="3"/>
      <c r="AL213" s="18">
        <v>3.9</v>
      </c>
      <c r="AN213" s="18">
        <v>0.338666666666667</v>
      </c>
      <c r="AO213" s="52"/>
      <c r="AP213" s="3">
        <v>1935.3333333333185</v>
      </c>
      <c r="AQ213" s="3">
        <v>6.224437257224145</v>
      </c>
      <c r="AR213" s="3">
        <v>2.492632279089715</v>
      </c>
      <c r="AS213" s="3">
        <v>0.22837181157532216</v>
      </c>
      <c r="AT213" s="3">
        <v>94.98930016358632</v>
      </c>
      <c r="AU213" s="3">
        <v>78.2</v>
      </c>
      <c r="AV213" s="3">
        <v>1.5</v>
      </c>
      <c r="AW213" s="3">
        <v>3.74</v>
      </c>
      <c r="AY213" s="52"/>
      <c r="AZ213" s="3">
        <v>1968.0</v>
      </c>
      <c r="BA213" s="3">
        <v>4615.853</v>
      </c>
      <c r="BB213" s="3">
        <v>0.6988960795398631</v>
      </c>
      <c r="BC213" s="3">
        <v>0.9466448727390248</v>
      </c>
      <c r="BD213" s="3">
        <v>19.094</v>
      </c>
      <c r="BE213" s="3">
        <v>4.17333333333333</v>
      </c>
      <c r="BF213" s="3">
        <v>6.723333333333334</v>
      </c>
      <c r="BG213" s="3">
        <v>60.094</v>
      </c>
      <c r="BH213" s="3">
        <v>112240.32864398338</v>
      </c>
      <c r="IU213" s="3">
        <v>72.367</v>
      </c>
      <c r="IV213" s="3">
        <v>199351.66666666666</v>
      </c>
    </row>
    <row r="214" ht="15.75" customHeight="1">
      <c r="A214" s="3">
        <v>1996.25</v>
      </c>
      <c r="B214" s="3">
        <v>10817.896</v>
      </c>
      <c r="C214" s="96">
        <v>5.533333333333333</v>
      </c>
      <c r="D214" s="3">
        <v>1.5568398244860056</v>
      </c>
      <c r="E214" s="3">
        <v>2.368757758530699</v>
      </c>
      <c r="F214" s="86">
        <v>132916.0</v>
      </c>
      <c r="G214" s="52">
        <v>5.07487926666666</v>
      </c>
      <c r="H214" s="3">
        <v>72.7</v>
      </c>
      <c r="I214" s="52">
        <v>92.568</v>
      </c>
      <c r="J214" s="86">
        <v>125542.0</v>
      </c>
      <c r="K214" s="3">
        <v>94.905</v>
      </c>
      <c r="L214" s="3">
        <v>167143.2374456675</v>
      </c>
      <c r="M214" s="3">
        <v>0.6907879305042627</v>
      </c>
      <c r="N214" s="17">
        <v>-0.48783599705607394</v>
      </c>
      <c r="O214" s="3">
        <v>4.93</v>
      </c>
      <c r="P214" s="3">
        <v>5.57</v>
      </c>
      <c r="Q214" s="3">
        <v>5.91</v>
      </c>
      <c r="R214" s="5">
        <v>6.383333333333333</v>
      </c>
      <c r="S214" s="3">
        <v>10921.013273989895</v>
      </c>
      <c r="T214" s="3">
        <v>81.6054</v>
      </c>
      <c r="U214" s="3">
        <v>3.06666666666666</v>
      </c>
      <c r="V214" s="3">
        <v>7374.0</v>
      </c>
      <c r="W214" s="3">
        <v>66.53333333333333</v>
      </c>
      <c r="X214" s="3">
        <v>72.7</v>
      </c>
      <c r="Y214" s="3">
        <v>5.363333333333333</v>
      </c>
      <c r="Z214" s="3">
        <v>87.39453737156659</v>
      </c>
      <c r="AA214" s="5">
        <v>7.05</v>
      </c>
      <c r="AB214" s="52"/>
      <c r="AC214" s="3">
        <v>1968.25</v>
      </c>
      <c r="AD214" s="3"/>
      <c r="AE214" s="3"/>
      <c r="AF214" s="3"/>
      <c r="AG214" s="22"/>
      <c r="AH214" s="3"/>
      <c r="AI214" s="3"/>
      <c r="AJ214" s="3">
        <v>6.12666666666666</v>
      </c>
      <c r="AK214" s="3"/>
      <c r="AL214" s="18">
        <v>3.73333333333333</v>
      </c>
      <c r="AN214" s="18">
        <v>0.342</v>
      </c>
      <c r="AO214" s="52"/>
      <c r="AP214" s="3">
        <v>1935.4166666666517</v>
      </c>
      <c r="AQ214" s="3">
        <v>6.239039010751121</v>
      </c>
      <c r="AR214" s="3">
        <v>2.4571058246295596</v>
      </c>
      <c r="AS214" s="3">
        <v>0.23015011790211104</v>
      </c>
      <c r="AT214" s="3">
        <v>95.18657624228351</v>
      </c>
      <c r="AU214" s="3">
        <v>76.7</v>
      </c>
      <c r="AV214" s="3">
        <v>1.5</v>
      </c>
      <c r="AW214" s="3">
        <v>3.72</v>
      </c>
      <c r="AY214" s="52"/>
      <c r="AZ214" s="3">
        <v>1968.25</v>
      </c>
      <c r="BA214" s="3">
        <v>4709.993</v>
      </c>
      <c r="BB214" s="3">
        <v>0.7162495375333555</v>
      </c>
      <c r="BC214" s="3">
        <v>0.9819640139051354</v>
      </c>
      <c r="BD214" s="3">
        <v>19.302</v>
      </c>
      <c r="BE214" s="3">
        <v>4.78666666666666</v>
      </c>
      <c r="BF214" s="3">
        <v>6.83</v>
      </c>
      <c r="BG214" s="3">
        <v>60.199</v>
      </c>
      <c r="BH214" s="3">
        <v>112697.52524470603</v>
      </c>
      <c r="IU214" s="3">
        <v>72.7</v>
      </c>
      <c r="IV214" s="3">
        <v>199776.0</v>
      </c>
    </row>
    <row r="215" ht="15.75" customHeight="1">
      <c r="A215" s="3">
        <v>1996.5</v>
      </c>
      <c r="B215" s="3">
        <v>10998.322</v>
      </c>
      <c r="C215" s="96">
        <v>5.5</v>
      </c>
      <c r="D215" s="3">
        <v>1.5647418259194765</v>
      </c>
      <c r="E215" s="3">
        <v>2.3983088392926257</v>
      </c>
      <c r="F215" s="86">
        <v>133591.0</v>
      </c>
      <c r="G215" s="52">
        <v>5.201332088</v>
      </c>
      <c r="H215" s="3">
        <v>72.997</v>
      </c>
      <c r="I215" s="52">
        <v>93.153</v>
      </c>
      <c r="J215" s="86">
        <v>126280.0</v>
      </c>
      <c r="K215" s="3">
        <v>95.8</v>
      </c>
      <c r="L215" s="3">
        <v>167554.12387673763</v>
      </c>
      <c r="M215" s="3">
        <v>0.6833970788919572</v>
      </c>
      <c r="N215" s="17">
        <v>-0.5027964520099986</v>
      </c>
      <c r="O215" s="3">
        <v>5.02</v>
      </c>
      <c r="P215" s="3">
        <v>6.49</v>
      </c>
      <c r="Q215" s="3">
        <v>6.72</v>
      </c>
      <c r="R215" s="5">
        <v>7.1033333333333335</v>
      </c>
      <c r="S215" s="3">
        <v>10999.742671032805</v>
      </c>
      <c r="T215" s="3">
        <v>82.2412</v>
      </c>
      <c r="U215" s="3">
        <v>3.03333333333333</v>
      </c>
      <c r="V215" s="3">
        <v>7311.0</v>
      </c>
      <c r="W215" s="3">
        <v>66.7</v>
      </c>
      <c r="X215" s="3">
        <v>73.18666666666667</v>
      </c>
      <c r="Y215" s="3">
        <v>5.243333333333333</v>
      </c>
      <c r="Z215" s="3">
        <v>88.15779899804761</v>
      </c>
      <c r="AA215" s="5">
        <v>7.61</v>
      </c>
      <c r="AB215" s="52"/>
      <c r="AC215" s="3">
        <v>1968.5</v>
      </c>
      <c r="AD215" s="3"/>
      <c r="AE215" s="3"/>
      <c r="AF215" s="3"/>
      <c r="AG215" s="22"/>
      <c r="AH215" s="3"/>
      <c r="AI215" s="3"/>
      <c r="AJ215" s="3">
        <v>6.25333333333333</v>
      </c>
      <c r="AK215" s="3"/>
      <c r="AL215" s="18">
        <v>3.56666666666666</v>
      </c>
      <c r="AN215" s="18">
        <v>0.345333333333333</v>
      </c>
      <c r="AO215" s="52"/>
      <c r="AP215" s="3">
        <v>1935.499999999985</v>
      </c>
      <c r="AQ215" s="3">
        <v>6.32600556421252</v>
      </c>
      <c r="AR215" s="3">
        <v>2.4815171348810248</v>
      </c>
      <c r="AS215" s="3">
        <v>0.24749089020254833</v>
      </c>
      <c r="AT215" s="3">
        <v>94.91899676364032</v>
      </c>
      <c r="AU215" s="3">
        <v>78.0</v>
      </c>
      <c r="AV215" s="3">
        <v>1.5</v>
      </c>
      <c r="AW215" s="3">
        <v>3.72</v>
      </c>
      <c r="AY215" s="52"/>
      <c r="AZ215" s="3">
        <v>1968.5</v>
      </c>
      <c r="BA215" s="3">
        <v>4788.688</v>
      </c>
      <c r="BB215" s="3">
        <v>0.7301262760680172</v>
      </c>
      <c r="BC215" s="3">
        <v>0.9647622746496504</v>
      </c>
      <c r="BD215" s="3">
        <v>19.519</v>
      </c>
      <c r="BE215" s="3">
        <v>5.98</v>
      </c>
      <c r="BF215" s="3">
        <v>7.023333333333333</v>
      </c>
      <c r="BG215" s="3">
        <v>60.777</v>
      </c>
      <c r="BH215" s="3">
        <v>113066.85433940403</v>
      </c>
      <c r="IU215" s="3">
        <v>72.997</v>
      </c>
      <c r="IV215" s="3">
        <v>200279.33333333334</v>
      </c>
    </row>
    <row r="216" ht="15.75" customHeight="1">
      <c r="A216" s="3">
        <v>1996.75</v>
      </c>
      <c r="B216" s="3">
        <v>11096.976</v>
      </c>
      <c r="C216" s="96">
        <v>5.266666666666667</v>
      </c>
      <c r="D216" s="3">
        <v>1.5706250932198509</v>
      </c>
      <c r="E216" s="3">
        <v>2.4159728315819065</v>
      </c>
      <c r="F216" s="86">
        <v>134284.33333333334</v>
      </c>
      <c r="G216" s="52">
        <v>5.31937485133333</v>
      </c>
      <c r="H216" s="3">
        <v>73.352</v>
      </c>
      <c r="I216" s="52">
        <v>93.751</v>
      </c>
      <c r="J216" s="86">
        <v>127218.33333333333</v>
      </c>
      <c r="K216" s="3">
        <v>96.595</v>
      </c>
      <c r="L216" s="3">
        <v>168056.1828302521</v>
      </c>
      <c r="M216" s="3">
        <v>0.6831230359981655</v>
      </c>
      <c r="N216" s="17">
        <v>-0.5087516648184618</v>
      </c>
      <c r="O216" s="3">
        <v>5.096666666666667</v>
      </c>
      <c r="P216" s="3">
        <v>6.543333333333333</v>
      </c>
      <c r="Q216" s="3">
        <v>6.78</v>
      </c>
      <c r="R216" s="5">
        <v>7.093333333333334</v>
      </c>
      <c r="S216" s="3">
        <v>11084.863544327742</v>
      </c>
      <c r="T216" s="3">
        <v>82.4418</v>
      </c>
      <c r="U216" s="3">
        <v>3.06666666666666</v>
      </c>
      <c r="V216" s="3">
        <v>7066.0</v>
      </c>
      <c r="W216" s="3">
        <v>66.83333333333333</v>
      </c>
      <c r="X216" s="3">
        <v>73.49866666666667</v>
      </c>
      <c r="Y216" s="3">
        <v>5.306666666666667</v>
      </c>
      <c r="Z216" s="3">
        <v>88.60615107119865</v>
      </c>
      <c r="AA216" s="5">
        <v>7.59</v>
      </c>
      <c r="AB216" s="52"/>
      <c r="AC216" s="3">
        <v>1968.75</v>
      </c>
      <c r="AD216" s="3"/>
      <c r="AE216" s="3"/>
      <c r="AF216" s="3"/>
      <c r="AG216" s="22"/>
      <c r="AH216" s="3"/>
      <c r="AI216" s="3"/>
      <c r="AJ216" s="3">
        <v>6.07666666666666</v>
      </c>
      <c r="AK216" s="3"/>
      <c r="AL216" s="18">
        <v>3.53333333333333</v>
      </c>
      <c r="AN216" s="18">
        <v>0.35</v>
      </c>
      <c r="AO216" s="52"/>
      <c r="AP216" s="3">
        <v>1935.5833333333183</v>
      </c>
      <c r="AQ216" s="3">
        <v>6.5720321570397315</v>
      </c>
      <c r="AR216" s="3">
        <v>2.577970236417199</v>
      </c>
      <c r="AS216" s="3">
        <v>0.24661027004662578</v>
      </c>
      <c r="AT216" s="3">
        <v>94.45004177580002</v>
      </c>
      <c r="AU216" s="3">
        <v>79.9</v>
      </c>
      <c r="AV216" s="3">
        <v>1.5</v>
      </c>
      <c r="AW216" s="3">
        <v>3.69</v>
      </c>
      <c r="AY216" s="52"/>
      <c r="AZ216" s="3">
        <v>1968.75</v>
      </c>
      <c r="BA216" s="3">
        <v>4825.799</v>
      </c>
      <c r="BB216" s="3">
        <v>0.7443414301517575</v>
      </c>
      <c r="BC216" s="3">
        <v>0.98870452468723</v>
      </c>
      <c r="BD216" s="3">
        <v>19.706</v>
      </c>
      <c r="BE216" s="3">
        <v>5.94333333333333</v>
      </c>
      <c r="BF216" s="3">
        <v>6.863333333333333</v>
      </c>
      <c r="BG216" s="3">
        <v>61.203</v>
      </c>
      <c r="BH216" s="3">
        <v>113535.03038440215</v>
      </c>
      <c r="IU216" s="3">
        <v>73.352</v>
      </c>
      <c r="IV216" s="3">
        <v>200849.66666666666</v>
      </c>
    </row>
    <row r="217" ht="15.75" customHeight="1">
      <c r="A217" s="3">
        <v>1997.0</v>
      </c>
      <c r="B217" s="3">
        <v>11212.205</v>
      </c>
      <c r="C217" s="96">
        <v>5.333333333333333</v>
      </c>
      <c r="D217" s="3">
        <v>1.5768120673444757</v>
      </c>
      <c r="E217" s="3">
        <v>2.4292681041173045</v>
      </c>
      <c r="F217" s="86">
        <v>135013.66666666666</v>
      </c>
      <c r="G217" s="52">
        <v>5.21146082766666</v>
      </c>
      <c r="H217" s="3">
        <v>73.662</v>
      </c>
      <c r="I217" s="52">
        <v>94.649</v>
      </c>
      <c r="J217" s="86">
        <v>127840.33333333333</v>
      </c>
      <c r="K217" s="3">
        <v>97.705</v>
      </c>
      <c r="L217" s="3">
        <v>168605.17301692767</v>
      </c>
      <c r="M217" s="3">
        <v>0.6873983295778147</v>
      </c>
      <c r="N217" s="17">
        <v>-0.5199721348788784</v>
      </c>
      <c r="O217" s="3">
        <v>4.976666666666667</v>
      </c>
      <c r="P217" s="3">
        <v>6.1033333333333335</v>
      </c>
      <c r="Q217" s="3">
        <v>6.343333333333334</v>
      </c>
      <c r="R217" s="5">
        <v>6.71</v>
      </c>
      <c r="S217" s="3">
        <v>11175.983335479168</v>
      </c>
      <c r="T217" s="3">
        <v>82.293</v>
      </c>
      <c r="U217" s="3">
        <v>3.13333333333333</v>
      </c>
      <c r="V217" s="3">
        <v>7173.0</v>
      </c>
      <c r="W217" s="3">
        <v>67.0</v>
      </c>
      <c r="X217" s="3">
        <v>73.99933333333334</v>
      </c>
      <c r="Y217" s="3">
        <v>5.28</v>
      </c>
      <c r="Z217" s="3">
        <v>89.3598374409161</v>
      </c>
      <c r="AA217" s="5">
        <v>7.23</v>
      </c>
      <c r="AB217" s="52"/>
      <c r="AC217" s="3">
        <v>1969.0</v>
      </c>
      <c r="AD217" s="3"/>
      <c r="AE217" s="3"/>
      <c r="AF217" s="3"/>
      <c r="AG217" s="22"/>
      <c r="AH217" s="3"/>
      <c r="AI217" s="3"/>
      <c r="AJ217" s="3">
        <v>6.24333333333333</v>
      </c>
      <c r="AK217" s="3"/>
      <c r="AL217" s="18">
        <v>3.4</v>
      </c>
      <c r="AN217" s="18">
        <v>0.354333333333333</v>
      </c>
      <c r="AO217" s="52"/>
      <c r="AP217" s="3">
        <v>1935.6666666666515</v>
      </c>
      <c r="AQ217" s="3">
        <v>6.509162525890467</v>
      </c>
      <c r="AR217" s="3">
        <v>2.5600029007844136</v>
      </c>
      <c r="AS217" s="3">
        <v>0.25425125009178007</v>
      </c>
      <c r="AT217" s="3">
        <v>94.61372305774775</v>
      </c>
      <c r="AU217" s="3">
        <v>80.8</v>
      </c>
      <c r="AV217" s="3">
        <v>1.5</v>
      </c>
      <c r="AW217" s="3">
        <v>3.76</v>
      </c>
      <c r="AY217" s="52"/>
      <c r="AZ217" s="3">
        <v>1969.0</v>
      </c>
      <c r="BA217" s="3">
        <v>4844.779</v>
      </c>
      <c r="BB217" s="3">
        <v>0.7500456012979206</v>
      </c>
      <c r="BC217" s="3">
        <v>1.0199727123809001</v>
      </c>
      <c r="BD217" s="3">
        <v>19.98</v>
      </c>
      <c r="BE217" s="3">
        <v>5.91666666666666</v>
      </c>
      <c r="BF217" s="3">
        <v>7.026666666666666</v>
      </c>
      <c r="BG217" s="3">
        <v>61.582</v>
      </c>
      <c r="BH217" s="3">
        <v>114116.03429810228</v>
      </c>
      <c r="IU217" s="3">
        <v>73.662</v>
      </c>
      <c r="IV217" s="3">
        <v>201457.33333333334</v>
      </c>
    </row>
    <row r="218" ht="15.75" customHeight="1">
      <c r="A218" s="3">
        <v>1997.25</v>
      </c>
      <c r="B218" s="3">
        <v>11284.587</v>
      </c>
      <c r="C218" s="96">
        <v>5.233333333333333</v>
      </c>
      <c r="D218" s="3">
        <v>1.5848530065106126</v>
      </c>
      <c r="E218" s="3">
        <v>2.447370890381632</v>
      </c>
      <c r="F218" s="86">
        <v>135582.33333333334</v>
      </c>
      <c r="G218" s="52">
        <v>5.330607376</v>
      </c>
      <c r="H218" s="3">
        <v>73.992</v>
      </c>
      <c r="I218" s="52">
        <v>95.371</v>
      </c>
      <c r="J218" s="86">
        <v>128495.66666666667</v>
      </c>
      <c r="K218" s="3">
        <v>98.527</v>
      </c>
      <c r="L218" s="3">
        <v>169463.69646346272</v>
      </c>
      <c r="M218" s="3">
        <v>0.6817639626143742</v>
      </c>
      <c r="N218" s="17">
        <v>-0.5292571503816044</v>
      </c>
      <c r="O218" s="3">
        <v>5.06</v>
      </c>
      <c r="P218" s="3">
        <v>6.3566666666666665</v>
      </c>
      <c r="Q218" s="3">
        <v>6.5633333333333335</v>
      </c>
      <c r="R218" s="5">
        <v>6.91</v>
      </c>
      <c r="S218" s="3">
        <v>11272.953156506377</v>
      </c>
      <c r="T218" s="3">
        <v>82.7505</v>
      </c>
      <c r="U218" s="3">
        <v>3.26666666666666</v>
      </c>
      <c r="V218" s="3">
        <v>7087.0</v>
      </c>
      <c r="W218" s="3">
        <v>67.0</v>
      </c>
      <c r="X218" s="3">
        <v>74.326</v>
      </c>
      <c r="Y218" s="3">
        <v>5.276666666666666</v>
      </c>
      <c r="Z218" s="3">
        <v>89.86050575984106</v>
      </c>
      <c r="AA218" s="5">
        <v>7.426666666666667</v>
      </c>
      <c r="AB218" s="52"/>
      <c r="AC218" s="3">
        <v>1969.25</v>
      </c>
      <c r="AD218" s="3"/>
      <c r="AE218" s="3"/>
      <c r="AF218" s="3"/>
      <c r="AG218" s="22"/>
      <c r="AH218" s="3"/>
      <c r="AI218" s="3"/>
      <c r="AJ218" s="3">
        <v>6.7</v>
      </c>
      <c r="AK218" s="3"/>
      <c r="AL218" s="18">
        <v>3.4</v>
      </c>
      <c r="AN218" s="18">
        <v>0.358666666666667</v>
      </c>
      <c r="AO218" s="52"/>
      <c r="AP218" s="3">
        <v>1935.7499999999848</v>
      </c>
      <c r="AQ218" s="3">
        <v>6.645551287850251</v>
      </c>
      <c r="AR218" s="3">
        <v>2.6407646882423634</v>
      </c>
      <c r="AS218" s="3">
        <v>0.262175099045476</v>
      </c>
      <c r="AT218" s="3">
        <v>94.5360825290474</v>
      </c>
      <c r="AU218" s="3">
        <v>82.6</v>
      </c>
      <c r="AV218" s="3">
        <v>1.5</v>
      </c>
      <c r="AW218" s="3">
        <v>3.85</v>
      </c>
      <c r="AY218" s="52"/>
      <c r="AZ218" s="3">
        <v>1969.25</v>
      </c>
      <c r="BA218" s="3">
        <v>4920.605</v>
      </c>
      <c r="BB218" s="3">
        <v>0.7599731200565368</v>
      </c>
      <c r="BC218" s="3">
        <v>1.0525752425287882</v>
      </c>
      <c r="BD218" s="3">
        <v>20.18</v>
      </c>
      <c r="BE218" s="3">
        <v>6.56666666666666</v>
      </c>
      <c r="BF218" s="3">
        <v>7.376666666666667</v>
      </c>
      <c r="BG218" s="3">
        <v>62.156</v>
      </c>
      <c r="BH218" s="3">
        <v>114607.17371700444</v>
      </c>
      <c r="IU218" s="3">
        <v>73.992</v>
      </c>
      <c r="IV218" s="3">
        <v>202395.66666666666</v>
      </c>
    </row>
    <row r="219" ht="15.75" customHeight="1">
      <c r="A219" s="3">
        <v>1997.5</v>
      </c>
      <c r="B219" s="3">
        <v>11472.137</v>
      </c>
      <c r="C219" s="96">
        <v>5.0</v>
      </c>
      <c r="D219" s="3">
        <v>1.5903515243742352</v>
      </c>
      <c r="E219" s="3">
        <v>2.459520104632022</v>
      </c>
      <c r="F219" s="86">
        <v>136115.33333333334</v>
      </c>
      <c r="G219" s="52">
        <v>5.379112566</v>
      </c>
      <c r="H219" s="3">
        <v>74.361</v>
      </c>
      <c r="I219" s="52">
        <v>95.915</v>
      </c>
      <c r="J219" s="86">
        <v>129339.66666666667</v>
      </c>
      <c r="K219" s="3">
        <v>99.0</v>
      </c>
      <c r="L219" s="3">
        <v>169839.94512426012</v>
      </c>
      <c r="M219" s="3">
        <v>0.690042710796438</v>
      </c>
      <c r="N219" s="17">
        <v>-0.5390456837537194</v>
      </c>
      <c r="O219" s="3">
        <v>5.046666666666667</v>
      </c>
      <c r="P219" s="3">
        <v>6.57</v>
      </c>
      <c r="Q219" s="3">
        <v>6.696666666666666</v>
      </c>
      <c r="R219" s="5">
        <v>7.02</v>
      </c>
      <c r="S219" s="3">
        <v>11375.01808480777</v>
      </c>
      <c r="T219" s="3">
        <v>82.6805</v>
      </c>
      <c r="U219" s="3">
        <v>3.16666666666666</v>
      </c>
      <c r="V219" s="3">
        <v>6776.0</v>
      </c>
      <c r="W219" s="3">
        <v>67.1</v>
      </c>
      <c r="X219" s="3">
        <v>74.51233333333333</v>
      </c>
      <c r="Y219" s="3">
        <v>5.523333333333333</v>
      </c>
      <c r="Z219" s="3">
        <v>90.2307792226195</v>
      </c>
      <c r="AA219" s="5">
        <v>7.573333333333333</v>
      </c>
      <c r="AB219" s="52"/>
      <c r="AC219" s="3">
        <v>1969.5</v>
      </c>
      <c r="AD219" s="3"/>
      <c r="AE219" s="3"/>
      <c r="AF219" s="3"/>
      <c r="AG219" s="22"/>
      <c r="AH219" s="3"/>
      <c r="AI219" s="3"/>
      <c r="AJ219" s="3">
        <v>6.88666666666666</v>
      </c>
      <c r="AK219" s="3"/>
      <c r="AL219" s="18">
        <v>3.43333333333333</v>
      </c>
      <c r="AN219" s="18">
        <v>0.364333333333333</v>
      </c>
      <c r="AO219" s="52"/>
      <c r="AP219" s="3">
        <v>1935.833333333318</v>
      </c>
      <c r="AQ219" s="3">
        <v>6.624999472259291</v>
      </c>
      <c r="AR219" s="3">
        <v>2.5899198965991976</v>
      </c>
      <c r="AS219" s="3">
        <v>0.27616368011974707</v>
      </c>
      <c r="AT219" s="3">
        <v>94.83857761526183</v>
      </c>
      <c r="AU219" s="3">
        <v>84.2</v>
      </c>
      <c r="AV219" s="3">
        <v>1.5</v>
      </c>
      <c r="AW219" s="3">
        <v>3.85</v>
      </c>
      <c r="AY219" s="52"/>
      <c r="AZ219" s="3">
        <v>1969.5</v>
      </c>
      <c r="BA219" s="3">
        <v>4935.564</v>
      </c>
      <c r="BB219" s="3">
        <v>0.7671694513993735</v>
      </c>
      <c r="BC219" s="3">
        <v>1.0641787133372866</v>
      </c>
      <c r="BD219" s="3">
        <v>20.446</v>
      </c>
      <c r="BE219" s="3">
        <v>8.32666666666666</v>
      </c>
      <c r="BF219" s="3">
        <v>7.586666666666667</v>
      </c>
      <c r="BG219" s="3">
        <v>62.732</v>
      </c>
      <c r="BH219" s="3">
        <v>115098.31513289544</v>
      </c>
      <c r="IU219" s="3">
        <v>74.361</v>
      </c>
      <c r="IV219" s="3">
        <v>202835.33333333334</v>
      </c>
    </row>
    <row r="220" ht="15.75" customHeight="1">
      <c r="A220" s="3">
        <v>1997.75</v>
      </c>
      <c r="B220" s="3">
        <v>11615.636</v>
      </c>
      <c r="C220" s="96">
        <v>4.866666666666667</v>
      </c>
      <c r="D220" s="3">
        <v>1.6034900574050195</v>
      </c>
      <c r="E220" s="3">
        <v>2.502396336917257</v>
      </c>
      <c r="F220" s="86">
        <v>136590.0</v>
      </c>
      <c r="G220" s="52">
        <v>5.42593672233333</v>
      </c>
      <c r="H220" s="3">
        <v>74.581</v>
      </c>
      <c r="I220" s="52">
        <v>96.375</v>
      </c>
      <c r="J220" s="86">
        <v>129950.33333333333</v>
      </c>
      <c r="K220" s="3">
        <v>99.575</v>
      </c>
      <c r="L220" s="3">
        <v>170314.7132291989</v>
      </c>
      <c r="M220" s="3">
        <v>0.701533980362183</v>
      </c>
      <c r="N220" s="17">
        <v>-0.5468011482544934</v>
      </c>
      <c r="O220" s="3">
        <v>5.046666666666667</v>
      </c>
      <c r="P220" s="3">
        <v>6.13</v>
      </c>
      <c r="Q220" s="3">
        <v>6.243333333333333</v>
      </c>
      <c r="R220" s="5">
        <v>6.59</v>
      </c>
      <c r="S220" s="3">
        <v>11482.488311745867</v>
      </c>
      <c r="T220" s="3">
        <v>83.1349</v>
      </c>
      <c r="U220" s="3">
        <v>3.3</v>
      </c>
      <c r="V220" s="3">
        <v>6640.0</v>
      </c>
      <c r="W220" s="3">
        <v>67.16666666666667</v>
      </c>
      <c r="X220" s="3">
        <v>74.709</v>
      </c>
      <c r="Y220" s="3">
        <v>5.533333333333333</v>
      </c>
      <c r="Z220" s="3">
        <v>90.58247557690297</v>
      </c>
      <c r="AA220" s="5">
        <v>7.17</v>
      </c>
      <c r="AB220" s="52"/>
      <c r="AC220" s="3">
        <v>1969.75</v>
      </c>
      <c r="AD220" s="3"/>
      <c r="AE220" s="3"/>
      <c r="AF220" s="3"/>
      <c r="AG220" s="22"/>
      <c r="AH220" s="3"/>
      <c r="AI220" s="3"/>
      <c r="AJ220" s="3">
        <v>7.06333333333333</v>
      </c>
      <c r="AK220" s="3"/>
      <c r="AL220" s="18">
        <v>3.56666666666666</v>
      </c>
      <c r="AN220" s="18">
        <v>0.369333333333333</v>
      </c>
      <c r="AO220" s="52"/>
      <c r="AP220" s="3">
        <v>1935.9166666666513</v>
      </c>
      <c r="AQ220" s="3">
        <v>6.731971807699058</v>
      </c>
      <c r="AR220" s="3">
        <v>2.6335113338439173</v>
      </c>
      <c r="AS220" s="3">
        <v>0.2839054426863024</v>
      </c>
      <c r="AT220" s="3">
        <v>95.0655793458844</v>
      </c>
      <c r="AU220" s="3">
        <v>84.6</v>
      </c>
      <c r="AV220" s="3">
        <v>1.5</v>
      </c>
      <c r="AW220" s="3">
        <v>3.83</v>
      </c>
      <c r="AY220" s="52"/>
      <c r="AZ220" s="3">
        <v>1969.75</v>
      </c>
      <c r="BA220" s="3">
        <v>4968.164</v>
      </c>
      <c r="BB220" s="3">
        <v>0.7729700747112411</v>
      </c>
      <c r="BC220" s="3">
        <v>1.0758721130558577</v>
      </c>
      <c r="BD220" s="3">
        <v>20.737</v>
      </c>
      <c r="BE220" s="3">
        <v>8.98333333333333</v>
      </c>
      <c r="BF220" s="3">
        <v>7.916666666666667</v>
      </c>
      <c r="BG220" s="3">
        <v>63.034</v>
      </c>
      <c r="BH220" s="3">
        <v>115571.25000214035</v>
      </c>
      <c r="IU220" s="3">
        <v>74.581</v>
      </c>
      <c r="IV220" s="3">
        <v>203366.66666666666</v>
      </c>
    </row>
    <row r="221" ht="15.75" customHeight="1">
      <c r="A221" s="3">
        <v>1998.0</v>
      </c>
      <c r="B221" s="3">
        <v>11715.393</v>
      </c>
      <c r="C221" s="96">
        <v>4.666666666666667</v>
      </c>
      <c r="D221" s="3">
        <v>1.61320611046153</v>
      </c>
      <c r="E221" s="3">
        <v>2.5129243461261286</v>
      </c>
      <c r="F221" s="86">
        <v>136916.33333333334</v>
      </c>
      <c r="G221" s="52">
        <v>5.42042804833333</v>
      </c>
      <c r="H221" s="3">
        <v>74.848</v>
      </c>
      <c r="I221" s="52">
        <v>96.973</v>
      </c>
      <c r="J221" s="86">
        <v>130503.66666666667</v>
      </c>
      <c r="K221" s="3">
        <v>100.04</v>
      </c>
      <c r="L221" s="3">
        <v>170834.4155785254</v>
      </c>
      <c r="M221" s="3">
        <v>0.6997978316299253</v>
      </c>
      <c r="N221" s="17">
        <v>-0.5556251894020388</v>
      </c>
      <c r="O221" s="3">
        <v>5.09</v>
      </c>
      <c r="P221" s="3">
        <v>5.833333333333333</v>
      </c>
      <c r="Q221" s="3">
        <v>5.906666666666666</v>
      </c>
      <c r="R221" s="5">
        <v>6.216666666666667</v>
      </c>
      <c r="S221" s="3">
        <v>11594.153401285914</v>
      </c>
      <c r="T221" s="3">
        <v>83.6215</v>
      </c>
      <c r="U221" s="3">
        <v>3.43333333333333</v>
      </c>
      <c r="V221" s="3">
        <v>6413.0</v>
      </c>
      <c r="W221" s="3">
        <v>67.16666666666667</v>
      </c>
      <c r="X221" s="3">
        <v>74.94333333333333</v>
      </c>
      <c r="Y221" s="3">
        <v>5.506666666666667</v>
      </c>
      <c r="Z221" s="3">
        <v>90.97805974647326</v>
      </c>
      <c r="AA221" s="5">
        <v>6.876666666666667</v>
      </c>
      <c r="AB221" s="52"/>
      <c r="AC221" s="3">
        <v>1970.0</v>
      </c>
      <c r="AD221" s="3"/>
      <c r="AE221" s="3"/>
      <c r="AF221" s="3"/>
      <c r="AG221" s="22"/>
      <c r="AH221" s="3"/>
      <c r="AI221" s="3"/>
      <c r="AJ221" s="3">
        <v>7.46666666666666</v>
      </c>
      <c r="AK221" s="3"/>
      <c r="AL221" s="18">
        <v>3.56666666666666</v>
      </c>
      <c r="AN221" s="18">
        <v>0.375</v>
      </c>
      <c r="AO221" s="52"/>
      <c r="AP221" s="3">
        <v>1935.9999999999845</v>
      </c>
      <c r="AQ221" s="3">
        <v>6.763073540291611</v>
      </c>
      <c r="AR221" s="3">
        <v>2.6612019288432514</v>
      </c>
      <c r="AS221" s="3">
        <v>0.29488460052807164</v>
      </c>
      <c r="AT221" s="3">
        <v>95.16122282714892</v>
      </c>
      <c r="AU221" s="3">
        <v>85.2</v>
      </c>
      <c r="AV221" s="3">
        <v>1.5</v>
      </c>
      <c r="AW221" s="3">
        <v>3.83</v>
      </c>
      <c r="AY221" s="52"/>
      <c r="AZ221" s="3">
        <v>1970.0</v>
      </c>
      <c r="BA221" s="3">
        <v>4943.935</v>
      </c>
      <c r="BB221" s="3">
        <v>0.7826275591971098</v>
      </c>
      <c r="BC221" s="3">
        <v>1.070122210143042</v>
      </c>
      <c r="BD221" s="3">
        <v>20.997</v>
      </c>
      <c r="BE221" s="3">
        <v>8.94</v>
      </c>
      <c r="BF221" s="3">
        <v>8.373333333333333</v>
      </c>
      <c r="BG221" s="3">
        <v>62.843</v>
      </c>
      <c r="BH221" s="3">
        <v>116116.07447023477</v>
      </c>
      <c r="IU221" s="3">
        <v>74.848</v>
      </c>
      <c r="IV221" s="3">
        <v>203935.33333333334</v>
      </c>
    </row>
    <row r="222" ht="15.75" customHeight="1">
      <c r="A222" s="3">
        <v>1998.25</v>
      </c>
      <c r="B222" s="3">
        <v>11832.486</v>
      </c>
      <c r="C222" s="96">
        <v>4.633333333333333</v>
      </c>
      <c r="D222" s="3">
        <v>1.6236492651253833</v>
      </c>
      <c r="E222" s="3">
        <v>2.5374095401143797</v>
      </c>
      <c r="F222" s="86">
        <v>137147.66666666666</v>
      </c>
      <c r="G222" s="52">
        <v>5.37832198299999</v>
      </c>
      <c r="H222" s="3">
        <v>74.924</v>
      </c>
      <c r="I222" s="52">
        <v>97.495</v>
      </c>
      <c r="J222" s="86">
        <v>130782.33333333333</v>
      </c>
      <c r="K222" s="3">
        <v>100.666</v>
      </c>
      <c r="L222" s="3">
        <v>171236.29559022802</v>
      </c>
      <c r="M222" s="3">
        <v>0.704323651378182</v>
      </c>
      <c r="N222" s="17">
        <v>-0.564585363465089</v>
      </c>
      <c r="O222" s="3">
        <v>5.053333333333334</v>
      </c>
      <c r="P222" s="3">
        <v>5.506666666666667</v>
      </c>
      <c r="Q222" s="3">
        <v>5.586666666666667</v>
      </c>
      <c r="R222" s="5">
        <v>5.95</v>
      </c>
      <c r="S222" s="3">
        <v>11709.606771975616</v>
      </c>
      <c r="T222" s="3">
        <v>83.0191</v>
      </c>
      <c r="U222" s="3">
        <v>3.56666666666666</v>
      </c>
      <c r="V222" s="3">
        <v>6365.0</v>
      </c>
      <c r="W222" s="3">
        <v>67.1</v>
      </c>
      <c r="X222" s="3">
        <v>74.949</v>
      </c>
      <c r="Y222" s="3">
        <v>5.52</v>
      </c>
      <c r="Z222" s="3">
        <v>91.06472998085107</v>
      </c>
      <c r="AA222" s="5">
        <v>6.666666666666667</v>
      </c>
      <c r="AB222" s="52"/>
      <c r="AC222" s="3">
        <v>1970.25</v>
      </c>
      <c r="AD222" s="3"/>
      <c r="AE222" s="3"/>
      <c r="AF222" s="3"/>
      <c r="AG222" s="22"/>
      <c r="AH222" s="3"/>
      <c r="AI222" s="3"/>
      <c r="AJ222" s="3">
        <v>7.89333333333333</v>
      </c>
      <c r="AK222" s="3"/>
      <c r="AL222" s="18">
        <v>4.16666666666666</v>
      </c>
      <c r="AN222" s="18">
        <v>0.381</v>
      </c>
      <c r="AO222" s="52"/>
      <c r="AP222" s="3">
        <v>1936.0833333333178</v>
      </c>
      <c r="AQ222" s="3">
        <v>6.783776618727441</v>
      </c>
      <c r="AR222" s="3">
        <v>2.6631773680907886</v>
      </c>
      <c r="AS222" s="3">
        <v>0.3010931018775234</v>
      </c>
      <c r="AT222" s="3">
        <v>95.24973375774833</v>
      </c>
      <c r="AU222" s="3">
        <v>83.8</v>
      </c>
      <c r="AV222" s="3">
        <v>1.5</v>
      </c>
      <c r="AW222" s="3">
        <v>3.8</v>
      </c>
      <c r="AY222" s="52"/>
      <c r="AZ222" s="3">
        <v>1970.25</v>
      </c>
      <c r="BA222" s="3">
        <v>4936.594</v>
      </c>
      <c r="BB222" s="3">
        <v>0.792154486164227</v>
      </c>
      <c r="BC222" s="3">
        <v>1.0633386426729836</v>
      </c>
      <c r="BD222" s="3">
        <v>21.286</v>
      </c>
      <c r="BE222" s="3">
        <v>8.57333333333333</v>
      </c>
      <c r="BF222" s="3">
        <v>8.756666666666666</v>
      </c>
      <c r="BG222" s="3">
        <v>62.591</v>
      </c>
      <c r="BH222" s="3">
        <v>116736.78650870293</v>
      </c>
      <c r="IU222" s="3">
        <v>74.924</v>
      </c>
      <c r="IV222" s="3">
        <v>204395.0</v>
      </c>
    </row>
    <row r="223" ht="15.75" customHeight="1">
      <c r="A223" s="3">
        <v>1998.5</v>
      </c>
      <c r="B223" s="3">
        <v>11942.032</v>
      </c>
      <c r="C223" s="96">
        <v>4.4</v>
      </c>
      <c r="D223" s="3">
        <v>1.636365680640966</v>
      </c>
      <c r="E223" s="3">
        <v>2.5767267606350215</v>
      </c>
      <c r="F223" s="86">
        <v>137325.66666666666</v>
      </c>
      <c r="G223" s="52">
        <v>5.345880949</v>
      </c>
      <c r="H223" s="3">
        <v>75.119</v>
      </c>
      <c r="I223" s="52">
        <v>98.16</v>
      </c>
      <c r="J223" s="86">
        <v>131259.33333333334</v>
      </c>
      <c r="K223" s="3">
        <v>101.191</v>
      </c>
      <c r="L223" s="3">
        <v>171678.11338040754</v>
      </c>
      <c r="M223" s="3">
        <v>0.7163088628108473</v>
      </c>
      <c r="N223" s="17">
        <v>-0.5743597027621812</v>
      </c>
      <c r="O223" s="3">
        <v>4.976666666666667</v>
      </c>
      <c r="P223" s="3">
        <v>5.586666666666667</v>
      </c>
      <c r="Q223" s="3">
        <v>5.596666666666667</v>
      </c>
      <c r="R223" s="5">
        <v>5.9366666666666665</v>
      </c>
      <c r="S223" s="3">
        <v>11828.738996838836</v>
      </c>
      <c r="T223" s="3">
        <v>81.6833</v>
      </c>
      <c r="U223" s="3">
        <v>3.56666666666666</v>
      </c>
      <c r="V223" s="3">
        <v>6067.0</v>
      </c>
      <c r="W223" s="3">
        <v>67.0</v>
      </c>
      <c r="X223" s="3">
        <v>75.08433333333333</v>
      </c>
      <c r="Y223" s="3">
        <v>5.5</v>
      </c>
      <c r="Z223" s="3">
        <v>91.34420209812993</v>
      </c>
      <c r="AA223" s="5">
        <v>6.636666666666667</v>
      </c>
      <c r="AB223" s="52"/>
      <c r="AC223" s="3">
        <v>1970.5</v>
      </c>
      <c r="AD223" s="3"/>
      <c r="AE223" s="3"/>
      <c r="AF223" s="3"/>
      <c r="AG223" s="22"/>
      <c r="AH223" s="3"/>
      <c r="AI223" s="3"/>
      <c r="AJ223" s="3">
        <v>8.14</v>
      </c>
      <c r="AK223" s="3"/>
      <c r="AL223" s="18">
        <v>4.76666666666666</v>
      </c>
      <c r="AN223" s="18">
        <v>0.386333333333333</v>
      </c>
      <c r="AO223" s="52"/>
      <c r="AP223" s="3">
        <v>1936.166666666651</v>
      </c>
      <c r="AQ223" s="3">
        <v>6.869700875455122</v>
      </c>
      <c r="AR223" s="3">
        <v>2.6346677025460528</v>
      </c>
      <c r="AS223" s="3">
        <v>0.30674716616800807</v>
      </c>
      <c r="AT223" s="3">
        <v>95.41005902143763</v>
      </c>
      <c r="AU223" s="3">
        <v>84.3</v>
      </c>
      <c r="AV223" s="3">
        <v>1.5</v>
      </c>
      <c r="AW223" s="3">
        <v>3.77</v>
      </c>
      <c r="AY223" s="52"/>
      <c r="AZ223" s="3">
        <v>1970.5</v>
      </c>
      <c r="BA223" s="3">
        <v>4943.6</v>
      </c>
      <c r="BB223" s="3">
        <v>0.7950843105231434</v>
      </c>
      <c r="BC223" s="3">
        <v>1.0589430230823518</v>
      </c>
      <c r="BD223" s="3">
        <v>21.593</v>
      </c>
      <c r="BE223" s="3">
        <v>7.88</v>
      </c>
      <c r="BF223" s="3">
        <v>8.976666666666667</v>
      </c>
      <c r="BG223" s="3">
        <v>61.766</v>
      </c>
      <c r="BH223" s="3">
        <v>117368.48198542415</v>
      </c>
      <c r="IU223" s="3">
        <v>75.119</v>
      </c>
      <c r="IV223" s="3">
        <v>204905.0</v>
      </c>
    </row>
    <row r="224" ht="15.75" customHeight="1">
      <c r="A224" s="3">
        <v>1998.75</v>
      </c>
      <c r="B224" s="3">
        <v>12091.614</v>
      </c>
      <c r="C224" s="96">
        <v>4.533333333333333</v>
      </c>
      <c r="D224" s="3">
        <v>1.647048568012275</v>
      </c>
      <c r="E224" s="3">
        <v>2.599075506866522</v>
      </c>
      <c r="F224" s="86">
        <v>137814.66666666666</v>
      </c>
      <c r="G224" s="52">
        <v>5.06971483833333</v>
      </c>
      <c r="H224" s="3">
        <v>75.41</v>
      </c>
      <c r="I224" s="52">
        <v>98.593</v>
      </c>
      <c r="J224" s="86">
        <v>131568.33333333334</v>
      </c>
      <c r="K224" s="3">
        <v>101.313</v>
      </c>
      <c r="L224" s="3">
        <v>172210.00534920619</v>
      </c>
      <c r="M224" s="3">
        <v>0.7266784475205277</v>
      </c>
      <c r="N224" s="17">
        <v>-0.5848711121012669</v>
      </c>
      <c r="O224" s="3">
        <v>4.823333333333333</v>
      </c>
      <c r="P224" s="3">
        <v>5.116666666666667</v>
      </c>
      <c r="Q224" s="3">
        <v>5.203333333333333</v>
      </c>
      <c r="R224" s="5">
        <v>5.6066666666666665</v>
      </c>
      <c r="S224" s="3">
        <v>11950.246572517166</v>
      </c>
      <c r="T224" s="3">
        <v>80.7756</v>
      </c>
      <c r="U224" s="3">
        <v>3.5</v>
      </c>
      <c r="V224" s="3">
        <v>6246.0</v>
      </c>
      <c r="W224" s="3">
        <v>67.06666666666666</v>
      </c>
      <c r="X224" s="3">
        <v>75.31666666666666</v>
      </c>
      <c r="Y224" s="3">
        <v>5.533333333333333</v>
      </c>
      <c r="Z224" s="3">
        <v>91.77614925205702</v>
      </c>
      <c r="AA224" s="5">
        <v>6.49</v>
      </c>
      <c r="AB224" s="52"/>
      <c r="AC224" s="3">
        <v>1970.75</v>
      </c>
      <c r="AD224" s="3"/>
      <c r="AE224" s="3"/>
      <c r="AF224" s="3"/>
      <c r="AG224" s="22"/>
      <c r="AH224" s="3"/>
      <c r="AI224" s="3"/>
      <c r="AJ224" s="3">
        <v>8.22</v>
      </c>
      <c r="AK224" s="3"/>
      <c r="AL224" s="18">
        <v>5.16666666666666</v>
      </c>
      <c r="AN224" s="18">
        <v>0.390333333333333</v>
      </c>
      <c r="AO224" s="52"/>
      <c r="AP224" s="3">
        <v>1936.2499999999843</v>
      </c>
      <c r="AQ224" s="3">
        <v>7.062452757166186</v>
      </c>
      <c r="AR224" s="3">
        <v>2.8178819705371665</v>
      </c>
      <c r="AS224" s="3">
        <v>0.31023062637422266</v>
      </c>
      <c r="AT224" s="3">
        <v>95.07530228354221</v>
      </c>
      <c r="AU224" s="3">
        <v>86.5</v>
      </c>
      <c r="AV224" s="3">
        <v>1.5</v>
      </c>
      <c r="AW224" s="3">
        <v>3.71</v>
      </c>
      <c r="AY224" s="52"/>
      <c r="AZ224" s="3">
        <v>1970.75</v>
      </c>
      <c r="BA224" s="3">
        <v>4989.159</v>
      </c>
      <c r="BB224" s="3">
        <v>0.8043208701701132</v>
      </c>
      <c r="BC224" s="3">
        <v>1.063555414560161</v>
      </c>
      <c r="BD224" s="3">
        <v>21.77</v>
      </c>
      <c r="BE224" s="3">
        <v>6.70333333333333</v>
      </c>
      <c r="BF224" s="3">
        <v>9.41</v>
      </c>
      <c r="BG224" s="3">
        <v>61.454</v>
      </c>
      <c r="BH224" s="3">
        <v>118030.73937833174</v>
      </c>
      <c r="IU224" s="3">
        <v>75.41</v>
      </c>
      <c r="IV224" s="3">
        <v>205482.66666666666</v>
      </c>
    </row>
    <row r="225" ht="15.75" customHeight="1">
      <c r="A225" s="3">
        <v>1999.0</v>
      </c>
      <c r="B225" s="3">
        <v>12287.0</v>
      </c>
      <c r="C225" s="96">
        <v>4.433333333333334</v>
      </c>
      <c r="D225" s="3">
        <v>1.6551683336551442</v>
      </c>
      <c r="E225" s="3">
        <v>2.6408309402627106</v>
      </c>
      <c r="F225" s="86">
        <v>138431.33333333334</v>
      </c>
      <c r="G225" s="52">
        <v>4.720644696</v>
      </c>
      <c r="H225" s="3">
        <v>75.613</v>
      </c>
      <c r="I225" s="52">
        <v>99.076</v>
      </c>
      <c r="J225" s="86">
        <v>132293.66666666666</v>
      </c>
      <c r="K225" s="3">
        <v>102.561</v>
      </c>
      <c r="L225" s="3">
        <v>172786.8295654038</v>
      </c>
      <c r="M225" s="3">
        <v>0.723035461851239</v>
      </c>
      <c r="N225" s="17">
        <v>-0.5946762088725033</v>
      </c>
      <c r="O225" s="3">
        <v>4.253333333333333</v>
      </c>
      <c r="P225" s="3">
        <v>4.39</v>
      </c>
      <c r="Q225" s="3">
        <v>4.67</v>
      </c>
      <c r="R225" s="5">
        <v>5.38</v>
      </c>
      <c r="S225" s="3">
        <v>12073.956160846472</v>
      </c>
      <c r="T225" s="3">
        <v>80.9665</v>
      </c>
      <c r="U225" s="3">
        <v>3.5</v>
      </c>
      <c r="V225" s="3">
        <v>6137.0</v>
      </c>
      <c r="W225" s="3">
        <v>67.16666666666667</v>
      </c>
      <c r="X225" s="3">
        <v>75.515</v>
      </c>
      <c r="Y225" s="3">
        <v>4.86</v>
      </c>
      <c r="Z225" s="3">
        <v>92.15704415389509</v>
      </c>
      <c r="AA225" s="5">
        <v>6.333333333333333</v>
      </c>
      <c r="AB225" s="52"/>
      <c r="AC225" s="3">
        <v>1971.0</v>
      </c>
      <c r="AD225" s="3"/>
      <c r="AE225" s="3"/>
      <c r="AF225" s="3"/>
      <c r="AG225" s="22"/>
      <c r="AH225" s="3"/>
      <c r="AI225" s="3"/>
      <c r="AJ225" s="3">
        <v>7.90666666666666</v>
      </c>
      <c r="AK225" s="3"/>
      <c r="AL225" s="18">
        <v>5.83333333333333</v>
      </c>
      <c r="AN225" s="18">
        <v>0.396</v>
      </c>
      <c r="AO225" s="52"/>
      <c r="AP225" s="3">
        <v>1936.3333333333176</v>
      </c>
      <c r="AQ225" s="3">
        <v>7.118620227008257</v>
      </c>
      <c r="AR225" s="3">
        <v>2.758853884148774</v>
      </c>
      <c r="AS225" s="3">
        <v>0.3227284514712189</v>
      </c>
      <c r="AT225" s="3">
        <v>95.28974761924917</v>
      </c>
      <c r="AU225" s="3">
        <v>88.4</v>
      </c>
      <c r="AV225" s="3">
        <v>1.5</v>
      </c>
      <c r="AW225" s="3">
        <v>3.68</v>
      </c>
      <c r="AY225" s="52"/>
      <c r="AZ225" s="3">
        <v>1971.0</v>
      </c>
      <c r="BA225" s="3">
        <v>4935.693</v>
      </c>
      <c r="BB225" s="3">
        <v>0.8127658101580117</v>
      </c>
      <c r="BC225" s="3">
        <v>1.0163154660866476</v>
      </c>
      <c r="BD225" s="3">
        <v>22.055</v>
      </c>
      <c r="BE225" s="3">
        <v>5.56666666666666</v>
      </c>
      <c r="BF225" s="3">
        <v>9.276666666666667</v>
      </c>
      <c r="BG225" s="3">
        <v>60.982</v>
      </c>
      <c r="BH225" s="3">
        <v>118732.93654670508</v>
      </c>
      <c r="IU225" s="3">
        <v>75.613</v>
      </c>
      <c r="IV225" s="3">
        <v>206097.66666666666</v>
      </c>
    </row>
    <row r="226" ht="15.75" customHeight="1">
      <c r="A226" s="3">
        <v>1999.25</v>
      </c>
      <c r="B226" s="3">
        <v>12403.293</v>
      </c>
      <c r="C226" s="96">
        <v>4.3</v>
      </c>
      <c r="D226" s="3">
        <v>1.6660173508579879</v>
      </c>
      <c r="E226" s="3">
        <v>2.653809038697152</v>
      </c>
      <c r="F226" s="86">
        <v>138900.0</v>
      </c>
      <c r="G226" s="52">
        <v>4.77821317566666</v>
      </c>
      <c r="H226" s="3">
        <v>75.859</v>
      </c>
      <c r="I226" s="52">
        <v>99.261</v>
      </c>
      <c r="J226" s="86">
        <v>132943.33333333334</v>
      </c>
      <c r="K226" s="3">
        <v>102.402</v>
      </c>
      <c r="L226" s="3">
        <v>173507.43697327812</v>
      </c>
      <c r="M226" s="3">
        <v>0.7386915584014427</v>
      </c>
      <c r="N226" s="17">
        <v>-0.6036690069122064</v>
      </c>
      <c r="O226" s="3">
        <v>4.406666666666666</v>
      </c>
      <c r="P226" s="3">
        <v>4.883333333333333</v>
      </c>
      <c r="Q226" s="3">
        <v>4.983333333333333</v>
      </c>
      <c r="R226" s="5">
        <v>5.66</v>
      </c>
      <c r="S226" s="3">
        <v>12200.417787991111</v>
      </c>
      <c r="T226" s="3">
        <v>80.7399</v>
      </c>
      <c r="U226" s="3">
        <v>3.7</v>
      </c>
      <c r="V226" s="3">
        <v>5957.0</v>
      </c>
      <c r="W226" s="3">
        <v>67.13333333333334</v>
      </c>
      <c r="X226" s="3">
        <v>75.71266666666666</v>
      </c>
      <c r="Y226" s="3">
        <v>4.733333333333333</v>
      </c>
      <c r="Z226" s="3">
        <v>92.55610669959349</v>
      </c>
      <c r="AA226" s="5">
        <v>6.42</v>
      </c>
      <c r="AB226" s="52"/>
      <c r="AC226" s="3">
        <v>1971.25</v>
      </c>
      <c r="AD226" s="3"/>
      <c r="AE226" s="3"/>
      <c r="AF226" s="3"/>
      <c r="AG226" s="22"/>
      <c r="AH226" s="3"/>
      <c r="AI226" s="3"/>
      <c r="AJ226" s="3">
        <v>7.21666666666666</v>
      </c>
      <c r="AK226" s="3"/>
      <c r="AL226" s="18">
        <v>5.93333333333333</v>
      </c>
      <c r="AN226" s="18">
        <v>0.399333333333333</v>
      </c>
      <c r="AO226" s="52"/>
      <c r="AP226" s="3">
        <v>1936.4166666666508</v>
      </c>
      <c r="AQ226" s="3">
        <v>7.2688819973802445</v>
      </c>
      <c r="AR226" s="3">
        <v>2.826480963134548</v>
      </c>
      <c r="AS226" s="3">
        <v>0.32436383307399824</v>
      </c>
      <c r="AT226" s="3">
        <v>95.11680456813917</v>
      </c>
      <c r="AU226" s="3">
        <v>89.7</v>
      </c>
      <c r="AV226" s="3">
        <v>1.5</v>
      </c>
      <c r="AW226" s="3">
        <v>3.66</v>
      </c>
      <c r="AY226" s="52"/>
      <c r="AZ226" s="3">
        <v>1971.25</v>
      </c>
      <c r="BA226" s="3">
        <v>5069.746</v>
      </c>
      <c r="BB226" s="3">
        <v>0.8182470373636702</v>
      </c>
      <c r="BC226" s="3">
        <v>1.0303579372199543</v>
      </c>
      <c r="BD226" s="3">
        <v>22.389</v>
      </c>
      <c r="BE226" s="3">
        <v>3.85666666666666</v>
      </c>
      <c r="BF226" s="3">
        <v>8.53</v>
      </c>
      <c r="BG226" s="3">
        <v>61.269</v>
      </c>
      <c r="BH226" s="3">
        <v>119383.2100099842</v>
      </c>
      <c r="IU226" s="3">
        <v>75.859</v>
      </c>
      <c r="IV226" s="3">
        <v>206876.0</v>
      </c>
    </row>
    <row r="227" ht="15.75" customHeight="1">
      <c r="A227" s="3">
        <v>1999.5</v>
      </c>
      <c r="B227" s="3">
        <v>12498.694</v>
      </c>
      <c r="C227" s="96">
        <v>4.266666666666667</v>
      </c>
      <c r="D227" s="3">
        <v>1.6757186110256872</v>
      </c>
      <c r="E227" s="3">
        <v>2.6890321767844565</v>
      </c>
      <c r="F227" s="86">
        <v>139131.66666666666</v>
      </c>
      <c r="G227" s="52">
        <v>4.80406444766666</v>
      </c>
      <c r="H227" s="3">
        <v>76.19</v>
      </c>
      <c r="I227" s="52">
        <v>99.906</v>
      </c>
      <c r="J227" s="86">
        <v>133214.66666666666</v>
      </c>
      <c r="K227" s="3">
        <v>102.969</v>
      </c>
      <c r="L227" s="3">
        <v>174013.36808802403</v>
      </c>
      <c r="M227" s="3">
        <v>0.7357603480576645</v>
      </c>
      <c r="N227" s="17">
        <v>-0.615335658029107</v>
      </c>
      <c r="O227" s="3">
        <v>4.453333333333333</v>
      </c>
      <c r="P227" s="3">
        <v>5.443333333333333</v>
      </c>
      <c r="Q227" s="3">
        <v>5.54</v>
      </c>
      <c r="R227" s="5">
        <v>6.086666666666667</v>
      </c>
      <c r="S227" s="3">
        <v>12328.416606045515</v>
      </c>
      <c r="T227" s="3">
        <v>80.5049</v>
      </c>
      <c r="U227" s="3">
        <v>3.6</v>
      </c>
      <c r="V227" s="3">
        <v>5917.0</v>
      </c>
      <c r="W227" s="3">
        <v>67.1</v>
      </c>
      <c r="X227" s="3">
        <v>76.12666666666667</v>
      </c>
      <c r="Y227" s="3">
        <v>4.746666666666667</v>
      </c>
      <c r="Z227" s="3">
        <v>93.2336658309655</v>
      </c>
      <c r="AA227" s="5">
        <v>6.933333333333334</v>
      </c>
      <c r="AB227" s="52"/>
      <c r="AC227" s="3">
        <v>1971.5</v>
      </c>
      <c r="AD227" s="3"/>
      <c r="AE227" s="3"/>
      <c r="AF227" s="3"/>
      <c r="AG227" s="22"/>
      <c r="AH227" s="3"/>
      <c r="AI227" s="3"/>
      <c r="AJ227" s="3">
        <v>7.47333333333333</v>
      </c>
      <c r="AK227" s="3"/>
      <c r="AL227" s="18">
        <v>5.9</v>
      </c>
      <c r="AN227" s="18">
        <v>0.403</v>
      </c>
      <c r="AO227" s="52"/>
      <c r="AP227" s="3">
        <v>1936.499999999984</v>
      </c>
      <c r="AQ227" s="3">
        <v>7.2084415930897014</v>
      </c>
      <c r="AR227" s="3">
        <v>2.84991406001285</v>
      </c>
      <c r="AS227" s="3">
        <v>0.3306936674899896</v>
      </c>
      <c r="AT227" s="3">
        <v>95.50499870450126</v>
      </c>
      <c r="AU227" s="3">
        <v>91.8</v>
      </c>
      <c r="AV227" s="3">
        <v>1.5</v>
      </c>
      <c r="AW227" s="3">
        <v>3.66</v>
      </c>
      <c r="AY227" s="52"/>
      <c r="AZ227" s="3">
        <v>1971.5</v>
      </c>
      <c r="BA227" s="3">
        <v>5097.179</v>
      </c>
      <c r="BB227" s="3">
        <v>0.8244116469366417</v>
      </c>
      <c r="BC227" s="3">
        <v>1.0528173627616424</v>
      </c>
      <c r="BD227" s="3">
        <v>22.689</v>
      </c>
      <c r="BE227" s="3">
        <v>4.56333333333333</v>
      </c>
      <c r="BF227" s="3">
        <v>8.606666666666667</v>
      </c>
      <c r="BG227" s="3">
        <v>61.469</v>
      </c>
      <c r="BH227" s="3">
        <v>120081.41320081096</v>
      </c>
      <c r="IU227" s="3">
        <v>76.19</v>
      </c>
      <c r="IV227" s="3">
        <v>207431.66666666666</v>
      </c>
    </row>
    <row r="228" ht="15.75" customHeight="1">
      <c r="A228" s="3">
        <v>1999.75</v>
      </c>
      <c r="B228" s="3">
        <v>12662.385</v>
      </c>
      <c r="C228" s="96">
        <v>4.233333333333333</v>
      </c>
      <c r="D228" s="3">
        <v>1.6849404595728599</v>
      </c>
      <c r="E228" s="3">
        <v>2.713396624368313</v>
      </c>
      <c r="F228" s="86">
        <v>139497.0</v>
      </c>
      <c r="G228" s="52">
        <v>5.097542564</v>
      </c>
      <c r="H228" s="3">
        <v>76.472</v>
      </c>
      <c r="I228" s="52">
        <v>100.465</v>
      </c>
      <c r="J228" s="86">
        <v>133570.66666666666</v>
      </c>
      <c r="K228" s="3">
        <v>103.629</v>
      </c>
      <c r="L228" s="3">
        <v>174551.96394813457</v>
      </c>
      <c r="M228" s="3">
        <v>0.7383308859882933</v>
      </c>
      <c r="N228" s="17">
        <v>-0.6270473356161876</v>
      </c>
      <c r="O228" s="3">
        <v>4.65</v>
      </c>
      <c r="P228" s="3">
        <v>5.773333333333333</v>
      </c>
      <c r="Q228" s="3">
        <v>5.883333333333333</v>
      </c>
      <c r="R228" s="5">
        <v>6.403333333333333</v>
      </c>
      <c r="S228" s="3">
        <v>12458.534454504119</v>
      </c>
      <c r="T228" s="3">
        <v>80.0952</v>
      </c>
      <c r="U228" s="3">
        <v>3.56666666666666</v>
      </c>
      <c r="V228" s="3">
        <v>5926.0</v>
      </c>
      <c r="W228" s="3">
        <v>67.03333333333333</v>
      </c>
      <c r="X228" s="3">
        <v>76.53066666666666</v>
      </c>
      <c r="Y228" s="3">
        <v>5.093333333333334</v>
      </c>
      <c r="Z228" s="3">
        <v>93.88466620462682</v>
      </c>
      <c r="AA228" s="5">
        <v>7.326666666666667</v>
      </c>
      <c r="AB228" s="52"/>
      <c r="AC228" s="3">
        <v>1971.75</v>
      </c>
      <c r="AD228" s="3"/>
      <c r="AE228" s="3"/>
      <c r="AF228" s="3"/>
      <c r="AG228" s="22"/>
      <c r="AH228" s="3"/>
      <c r="AI228" s="3"/>
      <c r="AJ228" s="3">
        <v>7.55666666666666</v>
      </c>
      <c r="AK228" s="3"/>
      <c r="AL228" s="18">
        <v>6.03333333333333</v>
      </c>
      <c r="AN228" s="18">
        <v>0.407</v>
      </c>
      <c r="AO228" s="52"/>
      <c r="AP228" s="3">
        <v>1936.5833333333173</v>
      </c>
      <c r="AQ228" s="3">
        <v>7.1155080014976875</v>
      </c>
      <c r="AR228" s="3">
        <v>2.8235243638500283</v>
      </c>
      <c r="AS228" s="3">
        <v>0.33706333347954603</v>
      </c>
      <c r="AT228" s="3">
        <v>95.7090312055017</v>
      </c>
      <c r="AU228" s="3">
        <v>92.3</v>
      </c>
      <c r="AV228" s="3">
        <v>1.5</v>
      </c>
      <c r="AW228" s="3">
        <v>3.65</v>
      </c>
      <c r="AY228" s="52"/>
      <c r="AZ228" s="3">
        <v>1971.75</v>
      </c>
      <c r="BA228" s="3">
        <v>5139.128</v>
      </c>
      <c r="BB228" s="3">
        <v>0.8283404374512039</v>
      </c>
      <c r="BC228" s="3">
        <v>1.0604854539266775</v>
      </c>
      <c r="BD228" s="3">
        <v>22.917</v>
      </c>
      <c r="BE228" s="3">
        <v>5.47333333333333</v>
      </c>
      <c r="BF228" s="3">
        <v>8.703333333333333</v>
      </c>
      <c r="BG228" s="3">
        <v>61.469</v>
      </c>
      <c r="BH228" s="3">
        <v>120743.9162233377</v>
      </c>
      <c r="IU228" s="3">
        <v>76.472</v>
      </c>
      <c r="IV228" s="3">
        <v>208043.66666666666</v>
      </c>
    </row>
    <row r="229" ht="15.75" customHeight="1">
      <c r="A229" s="3">
        <v>2000.0</v>
      </c>
      <c r="B229" s="3">
        <v>12877.593</v>
      </c>
      <c r="C229" s="96">
        <v>4.066666666666666</v>
      </c>
      <c r="D229" s="3">
        <v>1.700106251443058</v>
      </c>
      <c r="E229" s="3">
        <v>2.719115434525335</v>
      </c>
      <c r="F229" s="86">
        <v>139991.0</v>
      </c>
      <c r="G229" s="52">
        <v>5.57682356633333</v>
      </c>
      <c r="H229" s="3">
        <v>76.863</v>
      </c>
      <c r="I229" s="52">
        <v>100.898</v>
      </c>
      <c r="J229" s="86">
        <v>134275.0</v>
      </c>
      <c r="K229" s="3">
        <v>104.059</v>
      </c>
      <c r="L229" s="3">
        <v>175107.5362098069</v>
      </c>
      <c r="M229" s="3">
        <v>0.7526605036790931</v>
      </c>
      <c r="N229" s="17">
        <v>-0.6378708619013709</v>
      </c>
      <c r="O229" s="3">
        <v>5.043333333333333</v>
      </c>
      <c r="P229" s="3">
        <v>6.0633333333333335</v>
      </c>
      <c r="Q229" s="3">
        <v>6.14</v>
      </c>
      <c r="R229" s="5">
        <v>6.61</v>
      </c>
      <c r="S229" s="3">
        <v>12590.942405983225</v>
      </c>
      <c r="T229" s="3">
        <v>80.7395</v>
      </c>
      <c r="U229" s="3">
        <v>3.6</v>
      </c>
      <c r="V229" s="3">
        <v>5716.0</v>
      </c>
      <c r="W229" s="3">
        <v>67.06666666666666</v>
      </c>
      <c r="X229" s="3">
        <v>76.98233333333333</v>
      </c>
      <c r="Y229" s="3">
        <v>5.306666666666667</v>
      </c>
      <c r="Z229" s="3">
        <v>94.61807056058818</v>
      </c>
      <c r="AA229" s="5">
        <v>7.486666666666666</v>
      </c>
      <c r="AB229" s="52"/>
      <c r="AC229" s="3">
        <v>1972.0</v>
      </c>
      <c r="AD229" s="3"/>
      <c r="AE229" s="3"/>
      <c r="AF229" s="3"/>
      <c r="AG229" s="22"/>
      <c r="AH229" s="3"/>
      <c r="AI229" s="3"/>
      <c r="AJ229" s="3">
        <v>7.3</v>
      </c>
      <c r="AK229" s="3"/>
      <c r="AL229" s="18">
        <v>5.93333333333333</v>
      </c>
      <c r="AN229" s="18">
        <v>0.41</v>
      </c>
      <c r="AO229" s="52"/>
      <c r="AP229" s="3">
        <v>1936.6666666666506</v>
      </c>
      <c r="AQ229" s="3">
        <v>7.4698832883497035</v>
      </c>
      <c r="AR229" s="3">
        <v>2.8865477391441874</v>
      </c>
      <c r="AS229" s="3">
        <v>0.351143797370604</v>
      </c>
      <c r="AT229" s="3">
        <v>95.97399991754475</v>
      </c>
      <c r="AU229" s="3">
        <v>93.4</v>
      </c>
      <c r="AV229" s="3">
        <v>1.5</v>
      </c>
      <c r="AW229" s="3">
        <v>3.61</v>
      </c>
      <c r="AY229" s="52"/>
      <c r="AZ229" s="3">
        <v>1972.0</v>
      </c>
      <c r="BA229" s="3">
        <v>5151.245</v>
      </c>
      <c r="BB229" s="3">
        <v>0.839798995560788</v>
      </c>
      <c r="BC229" s="3">
        <v>1.0927970445683175</v>
      </c>
      <c r="BD229" s="3">
        <v>23.107</v>
      </c>
      <c r="BE229" s="3">
        <v>4.75</v>
      </c>
      <c r="BF229" s="3">
        <v>8.413333333333334</v>
      </c>
      <c r="BG229" s="3">
        <v>62.129</v>
      </c>
      <c r="BH229" s="3">
        <v>121433.38059129253</v>
      </c>
      <c r="IU229" s="3">
        <v>76.863</v>
      </c>
      <c r="IV229" s="3">
        <v>208660.33333333334</v>
      </c>
    </row>
    <row r="230" ht="15.75" customHeight="1">
      <c r="A230" s="3">
        <v>2000.25</v>
      </c>
      <c r="B230" s="3">
        <v>12924.179</v>
      </c>
      <c r="C230" s="96">
        <v>4.033333333333333</v>
      </c>
      <c r="D230" s="3">
        <v>1.7085443547379329</v>
      </c>
      <c r="E230" s="3">
        <v>2.7603048339065417</v>
      </c>
      <c r="F230" s="86">
        <v>142385.66666666666</v>
      </c>
      <c r="G230" s="52">
        <v>5.92147993</v>
      </c>
      <c r="H230" s="3">
        <v>77.389</v>
      </c>
      <c r="I230" s="52">
        <v>101.52</v>
      </c>
      <c r="J230" s="86">
        <v>136619.33333333334</v>
      </c>
      <c r="K230" s="3">
        <v>104.619</v>
      </c>
      <c r="L230" s="3">
        <v>177941.67266179956</v>
      </c>
      <c r="M230" s="3">
        <v>0.7553528260536979</v>
      </c>
      <c r="N230" s="17">
        <v>-0.6489082578797096</v>
      </c>
      <c r="O230" s="3">
        <v>5.52</v>
      </c>
      <c r="P230" s="3">
        <v>6.586666666666667</v>
      </c>
      <c r="Q230" s="3">
        <v>6.48</v>
      </c>
      <c r="R230" s="5">
        <v>6.593333333333334</v>
      </c>
      <c r="S230" s="3">
        <v>12724.993897533106</v>
      </c>
      <c r="T230" s="3">
        <v>80.6264</v>
      </c>
      <c r="U230" s="3">
        <v>3.79999999999999</v>
      </c>
      <c r="V230" s="3">
        <v>5766.0</v>
      </c>
      <c r="W230" s="3">
        <v>67.3</v>
      </c>
      <c r="X230" s="3">
        <v>77.62433333333334</v>
      </c>
      <c r="Y230" s="3">
        <v>5.676666666666667</v>
      </c>
      <c r="Z230" s="3">
        <v>95.61526575625209</v>
      </c>
      <c r="AA230" s="5">
        <v>7.713333333333333</v>
      </c>
      <c r="AB230" s="52"/>
      <c r="AC230" s="3">
        <v>1972.25</v>
      </c>
      <c r="AD230" s="3"/>
      <c r="AE230" s="3"/>
      <c r="AF230" s="3"/>
      <c r="AG230" s="22"/>
      <c r="AH230" s="3"/>
      <c r="AI230" s="3"/>
      <c r="AJ230" s="3">
        <v>7.23333333333333</v>
      </c>
      <c r="AK230" s="3"/>
      <c r="AL230" s="18">
        <v>5.76666666666666</v>
      </c>
      <c r="AN230" s="18">
        <v>0.413333333333333</v>
      </c>
      <c r="AO230" s="52"/>
      <c r="AP230" s="3">
        <v>1936.7499999999839</v>
      </c>
      <c r="AQ230" s="3">
        <v>7.586164015529991</v>
      </c>
      <c r="AR230" s="3">
        <v>2.8979927808123302</v>
      </c>
      <c r="AS230" s="3">
        <v>0.3594721996270818</v>
      </c>
      <c r="AT230" s="3">
        <v>95.90012069586092</v>
      </c>
      <c r="AU230" s="3">
        <v>94.9</v>
      </c>
      <c r="AV230" s="3">
        <v>1.5</v>
      </c>
      <c r="AW230" s="3">
        <v>3.6</v>
      </c>
      <c r="AY230" s="52"/>
      <c r="AZ230" s="3">
        <v>1972.25</v>
      </c>
      <c r="BA230" s="3">
        <v>5245.974</v>
      </c>
      <c r="BB230" s="3">
        <v>0.850122287230731</v>
      </c>
      <c r="BC230" s="3">
        <v>1.1295519629536594</v>
      </c>
      <c r="BD230" s="3">
        <v>23.478</v>
      </c>
      <c r="BE230" s="3">
        <v>3.54</v>
      </c>
      <c r="BF230" s="3">
        <v>8.233333333333333</v>
      </c>
      <c r="BG230" s="3">
        <v>62.828</v>
      </c>
      <c r="BH230" s="3">
        <v>122948.59782001276</v>
      </c>
      <c r="IU230" s="3">
        <v>77.389</v>
      </c>
      <c r="IV230" s="3">
        <v>211586.0</v>
      </c>
    </row>
    <row r="231" ht="15.75" customHeight="1">
      <c r="A231" s="3">
        <v>2000.5</v>
      </c>
      <c r="B231" s="3">
        <v>13160.842</v>
      </c>
      <c r="C231" s="96">
        <v>3.933333333333333</v>
      </c>
      <c r="D231" s="3">
        <v>1.722717984639353</v>
      </c>
      <c r="E231" s="3">
        <v>2.7661525595195533</v>
      </c>
      <c r="F231" s="86">
        <v>142576.66666666666</v>
      </c>
      <c r="G231" s="52">
        <v>6.415507168</v>
      </c>
      <c r="H231" s="3">
        <v>77.841</v>
      </c>
      <c r="I231" s="52">
        <v>101.985</v>
      </c>
      <c r="J231" s="86">
        <v>136946.66666666666</v>
      </c>
      <c r="K231" s="3">
        <v>104.807</v>
      </c>
      <c r="L231" s="3">
        <v>178535.18571317554</v>
      </c>
      <c r="M231" s="3">
        <v>0.764712830676243</v>
      </c>
      <c r="N231" s="17">
        <v>-0.6551265412792304</v>
      </c>
      <c r="O231" s="3">
        <v>5.713333333333333</v>
      </c>
      <c r="P231" s="3">
        <v>6.416666666666667</v>
      </c>
      <c r="Q231" s="3">
        <v>6.176666666666667</v>
      </c>
      <c r="R231" s="5">
        <v>6.336666666666667</v>
      </c>
      <c r="S231" s="3">
        <v>12856.993312235847</v>
      </c>
      <c r="T231" s="3">
        <v>80.5989</v>
      </c>
      <c r="U231" s="3">
        <v>3.63333333333333</v>
      </c>
      <c r="V231" s="3">
        <v>5630.0</v>
      </c>
      <c r="W231" s="3">
        <v>67.16666666666667</v>
      </c>
      <c r="X231" s="3">
        <v>77.97266666666667</v>
      </c>
      <c r="Y231" s="3">
        <v>6.273333333333333</v>
      </c>
      <c r="Z231" s="3">
        <v>96.15197224773061</v>
      </c>
      <c r="AA231" s="5">
        <v>7.766666666666667</v>
      </c>
      <c r="AB231" s="52"/>
      <c r="AC231" s="3">
        <v>1972.5</v>
      </c>
      <c r="AD231" s="3"/>
      <c r="AE231" s="3"/>
      <c r="AF231" s="3"/>
      <c r="AG231" s="22"/>
      <c r="AH231" s="3"/>
      <c r="AI231" s="3"/>
      <c r="AJ231" s="3">
        <v>7.27666666666666</v>
      </c>
      <c r="AK231" s="3"/>
      <c r="AL231" s="18">
        <v>5.7</v>
      </c>
      <c r="AN231" s="18">
        <v>0.416</v>
      </c>
      <c r="AO231" s="52"/>
      <c r="AP231" s="3">
        <v>1936.8333333333171</v>
      </c>
      <c r="AQ231" s="3">
        <v>7.642535760293677</v>
      </c>
      <c r="AR231" s="3">
        <v>2.9425392033452233</v>
      </c>
      <c r="AS231" s="3">
        <v>0.3698952526606794</v>
      </c>
      <c r="AT231" s="3">
        <v>96.32206397486286</v>
      </c>
      <c r="AU231" s="3">
        <v>97.3</v>
      </c>
      <c r="AV231" s="3">
        <v>1.5</v>
      </c>
      <c r="AW231" s="3">
        <v>3.62</v>
      </c>
      <c r="AY231" s="52"/>
      <c r="AZ231" s="3">
        <v>1972.5</v>
      </c>
      <c r="BA231" s="3">
        <v>5365.045</v>
      </c>
      <c r="BB231" s="3">
        <v>0.8692977980918635</v>
      </c>
      <c r="BC231" s="3">
        <v>1.151048385260429</v>
      </c>
      <c r="BD231" s="3">
        <v>23.621</v>
      </c>
      <c r="BE231" s="3">
        <v>4.3</v>
      </c>
      <c r="BF231" s="3">
        <v>8.223333333333333</v>
      </c>
      <c r="BG231" s="3">
        <v>63.284</v>
      </c>
      <c r="BH231" s="3">
        <v>123584.14149410008</v>
      </c>
      <c r="IU231" s="3">
        <v>77.841</v>
      </c>
      <c r="IV231" s="3">
        <v>212242.0</v>
      </c>
    </row>
    <row r="232" ht="15.75" customHeight="1">
      <c r="A232" s="3">
        <v>2000.75</v>
      </c>
      <c r="B232" s="3">
        <v>13178.419</v>
      </c>
      <c r="C232" s="96">
        <v>4.0</v>
      </c>
      <c r="D232" s="3">
        <v>1.7312059747784632</v>
      </c>
      <c r="E232" s="3">
        <v>2.774378931854449</v>
      </c>
      <c r="F232" s="86">
        <v>142436.66666666666</v>
      </c>
      <c r="G232" s="52">
        <v>6.43933649133333</v>
      </c>
      <c r="H232" s="3">
        <v>78.315</v>
      </c>
      <c r="I232" s="52">
        <v>102.102</v>
      </c>
      <c r="J232" s="86">
        <v>136695.33333333334</v>
      </c>
      <c r="K232" s="3">
        <v>104.866</v>
      </c>
      <c r="L232" s="3">
        <v>179147.6282211335</v>
      </c>
      <c r="M232" s="3">
        <v>0.766975815966588</v>
      </c>
      <c r="N232" s="17">
        <v>-0.6654160556963558</v>
      </c>
      <c r="O232" s="3">
        <v>6.016666666666667</v>
      </c>
      <c r="P232" s="3">
        <v>6.056666666666667</v>
      </c>
      <c r="Q232" s="3">
        <v>5.8933333333333335</v>
      </c>
      <c r="R232" s="5">
        <v>6.1033333333333335</v>
      </c>
      <c r="S232" s="3">
        <v>12985.123975009627</v>
      </c>
      <c r="T232" s="3">
        <v>79.5705</v>
      </c>
      <c r="U232" s="3">
        <v>3.5</v>
      </c>
      <c r="V232" s="3">
        <v>5742.0</v>
      </c>
      <c r="W232" s="3">
        <v>66.9</v>
      </c>
      <c r="X232" s="3">
        <v>78.455</v>
      </c>
      <c r="Y232" s="3">
        <v>6.52</v>
      </c>
      <c r="Z232" s="3">
        <v>96.93138677964164</v>
      </c>
      <c r="AA232" s="5">
        <v>7.6066666666666665</v>
      </c>
      <c r="AB232" s="52"/>
      <c r="AC232" s="3">
        <v>1972.75</v>
      </c>
      <c r="AD232" s="3"/>
      <c r="AE232" s="3"/>
      <c r="AF232" s="3"/>
      <c r="AG232" s="22"/>
      <c r="AH232" s="3"/>
      <c r="AI232" s="3"/>
      <c r="AJ232" s="3">
        <v>7.20666666666666</v>
      </c>
      <c r="AK232" s="3"/>
      <c r="AL232" s="18">
        <v>5.56666666666666</v>
      </c>
      <c r="AN232" s="18">
        <v>0.419333333333333</v>
      </c>
      <c r="AO232" s="52"/>
      <c r="AP232" s="3">
        <v>1936.9166666666504</v>
      </c>
      <c r="AQ232" s="3">
        <v>7.670426531393602</v>
      </c>
      <c r="AR232" s="3">
        <v>2.9674082527095798</v>
      </c>
      <c r="AS232" s="3">
        <v>0.38949420413012176</v>
      </c>
      <c r="AT232" s="3">
        <v>96.90943618503556</v>
      </c>
      <c r="AU232" s="3">
        <v>100.2</v>
      </c>
      <c r="AV232" s="3">
        <v>1.5</v>
      </c>
      <c r="AW232" s="3">
        <v>3.53</v>
      </c>
      <c r="AY232" s="52"/>
      <c r="AZ232" s="3">
        <v>1972.75</v>
      </c>
      <c r="BA232" s="3">
        <v>5415.712</v>
      </c>
      <c r="BB232" s="3">
        <v>0.8827883735060893</v>
      </c>
      <c r="BC232" s="3">
        <v>1.1725061097192513</v>
      </c>
      <c r="BD232" s="3">
        <v>23.835</v>
      </c>
      <c r="BE232" s="3">
        <v>4.73999999999999</v>
      </c>
      <c r="BF232" s="3">
        <v>8.17</v>
      </c>
      <c r="BG232" s="3">
        <v>63.642</v>
      </c>
      <c r="BH232" s="3">
        <v>124227.67512026936</v>
      </c>
      <c r="IU232" s="3">
        <v>78.315</v>
      </c>
      <c r="IV232" s="3">
        <v>212918.66666666666</v>
      </c>
    </row>
    <row r="233" ht="15.75" customHeight="1">
      <c r="A233" s="3">
        <v>2001.0</v>
      </c>
      <c r="B233" s="3">
        <v>13260.506</v>
      </c>
      <c r="C233" s="96">
        <v>3.9</v>
      </c>
      <c r="D233" s="3">
        <v>1.740338990924326</v>
      </c>
      <c r="E233" s="3">
        <v>2.7777681743147022</v>
      </c>
      <c r="F233" s="86">
        <v>142944.0</v>
      </c>
      <c r="G233" s="52">
        <v>6.357132172</v>
      </c>
      <c r="H233" s="3">
        <v>78.729</v>
      </c>
      <c r="I233" s="52">
        <v>102.001</v>
      </c>
      <c r="J233" s="86">
        <v>137341.33333333334</v>
      </c>
      <c r="K233" s="3">
        <v>104.441</v>
      </c>
      <c r="L233" s="3">
        <v>179710.14600975928</v>
      </c>
      <c r="M233" s="3">
        <v>0.7783971597696079</v>
      </c>
      <c r="N233" s="17">
        <v>-0.6740458327807195</v>
      </c>
      <c r="O233" s="3">
        <v>6.016666666666667</v>
      </c>
      <c r="P233" s="3">
        <v>5.55</v>
      </c>
      <c r="Q233" s="3">
        <v>5.566666666666666</v>
      </c>
      <c r="R233" s="5">
        <v>5.886666666666667</v>
      </c>
      <c r="S233" s="3">
        <v>13108.302998106734</v>
      </c>
      <c r="T233" s="3">
        <v>78.201</v>
      </c>
      <c r="U233" s="3">
        <v>3.33333333333333</v>
      </c>
      <c r="V233" s="3">
        <v>5602.0</v>
      </c>
      <c r="W233" s="3">
        <v>66.9</v>
      </c>
      <c r="X233" s="3">
        <v>78.88866666666667</v>
      </c>
      <c r="Y233" s="3">
        <v>6.473333333333334</v>
      </c>
      <c r="Z233" s="3">
        <v>97.57948108271063</v>
      </c>
      <c r="AA233" s="5">
        <v>7.403333333333333</v>
      </c>
      <c r="AB233" s="52"/>
      <c r="AC233" s="3">
        <v>1973.0</v>
      </c>
      <c r="AD233" s="3"/>
      <c r="AE233" s="3"/>
      <c r="AF233" s="3"/>
      <c r="AG233" s="22"/>
      <c r="AH233" s="3"/>
      <c r="AI233" s="3"/>
      <c r="AJ233" s="3">
        <v>7.13666666666666</v>
      </c>
      <c r="AK233" s="3"/>
      <c r="AL233" s="18">
        <v>5.36666666666666</v>
      </c>
      <c r="AN233" s="18">
        <v>0.423666666666667</v>
      </c>
      <c r="AO233" s="52"/>
      <c r="AP233" s="3">
        <v>1936.9999999999836</v>
      </c>
      <c r="AQ233" s="3">
        <v>7.616108334108596</v>
      </c>
      <c r="AR233" s="3">
        <v>2.931011711668697</v>
      </c>
      <c r="AS233" s="3">
        <v>0.39707436627700105</v>
      </c>
      <c r="AT233" s="3">
        <v>97.79160298892079</v>
      </c>
      <c r="AU233" s="3">
        <v>100.3</v>
      </c>
      <c r="AV233" s="3">
        <v>1.5</v>
      </c>
      <c r="AW233" s="3">
        <v>3.51</v>
      </c>
      <c r="AY233" s="52"/>
      <c r="AZ233" s="3">
        <v>1973.0</v>
      </c>
      <c r="BA233" s="3">
        <v>5506.396</v>
      </c>
      <c r="BB233" s="3">
        <v>0.9009570331343554</v>
      </c>
      <c r="BC233" s="3">
        <v>1.241057408334501</v>
      </c>
      <c r="BD233" s="3">
        <v>24.105</v>
      </c>
      <c r="BE233" s="3">
        <v>5.14333333333333</v>
      </c>
      <c r="BF233" s="3">
        <v>7.993333333333333</v>
      </c>
      <c r="BG233" s="3">
        <v>64.309</v>
      </c>
      <c r="BH233" s="3">
        <v>124798.31665922489</v>
      </c>
      <c r="IU233" s="3">
        <v>78.729</v>
      </c>
      <c r="IV233" s="3">
        <v>213560.33333333334</v>
      </c>
    </row>
    <row r="234" ht="15.75" customHeight="1">
      <c r="A234" s="3">
        <v>2001.25</v>
      </c>
      <c r="B234" s="3">
        <v>13222.69</v>
      </c>
      <c r="C234" s="96">
        <v>4.233333333333333</v>
      </c>
      <c r="D234" s="3">
        <v>1.74241553650439</v>
      </c>
      <c r="E234" s="3">
        <v>2.781813060342105</v>
      </c>
      <c r="F234" s="86">
        <v>143808.33333333334</v>
      </c>
      <c r="G234" s="52">
        <v>4.69999493833333</v>
      </c>
      <c r="H234" s="3">
        <v>79.232</v>
      </c>
      <c r="I234" s="52">
        <v>102.413</v>
      </c>
      <c r="J234" s="86">
        <v>137724.33333333334</v>
      </c>
      <c r="K234" s="3">
        <v>104.41</v>
      </c>
      <c r="L234" s="3">
        <v>180218.74709849508</v>
      </c>
      <c r="M234" s="3">
        <v>0.7800746549936098</v>
      </c>
      <c r="N234" s="17">
        <v>-0.6867567256868932</v>
      </c>
      <c r="O234" s="3">
        <v>4.816666666666666</v>
      </c>
      <c r="P234" s="3">
        <v>4.796666666666667</v>
      </c>
      <c r="Q234" s="3">
        <v>5.05</v>
      </c>
      <c r="R234" s="5">
        <v>5.586666666666667</v>
      </c>
      <c r="S234" s="3">
        <v>13226.969011764762</v>
      </c>
      <c r="T234" s="3">
        <v>76.185</v>
      </c>
      <c r="U234" s="3">
        <v>3.4</v>
      </c>
      <c r="V234" s="3">
        <v>6084.0</v>
      </c>
      <c r="W234" s="3">
        <v>67.16666666666667</v>
      </c>
      <c r="X234" s="3">
        <v>79.42266666666667</v>
      </c>
      <c r="Y234" s="3">
        <v>5.593333333333334</v>
      </c>
      <c r="Z234" s="3">
        <v>98.3972470139693</v>
      </c>
      <c r="AA234" s="5">
        <v>7.076666666666667</v>
      </c>
      <c r="AB234" s="52"/>
      <c r="AC234" s="3">
        <v>1973.25</v>
      </c>
      <c r="AD234" s="3"/>
      <c r="AE234" s="3"/>
      <c r="AF234" s="3"/>
      <c r="AG234" s="22"/>
      <c r="AH234" s="3"/>
      <c r="AI234" s="3"/>
      <c r="AJ234" s="3">
        <v>7.22</v>
      </c>
      <c r="AK234" s="3"/>
      <c r="AL234" s="18">
        <v>4.93333333333333</v>
      </c>
      <c r="AN234" s="18">
        <v>0.430333333333333</v>
      </c>
      <c r="AO234" s="52"/>
      <c r="AP234" s="3">
        <v>1937.083333333317</v>
      </c>
      <c r="AQ234" s="3">
        <v>7.7613974797353675</v>
      </c>
      <c r="AR234" s="3">
        <v>2.924991594281089</v>
      </c>
      <c r="AS234" s="3">
        <v>0.4092157577256652</v>
      </c>
      <c r="AT234" s="3">
        <v>98.62536295367131</v>
      </c>
      <c r="AU234" s="3">
        <v>102.2</v>
      </c>
      <c r="AV234" s="3">
        <v>1.5</v>
      </c>
      <c r="AW234" s="3">
        <v>3.47</v>
      </c>
      <c r="AY234" s="52"/>
      <c r="AZ234" s="3">
        <v>1973.25</v>
      </c>
      <c r="BA234" s="3">
        <v>5642.669</v>
      </c>
      <c r="BB234" s="3">
        <v>0.910538250929418</v>
      </c>
      <c r="BC234" s="3">
        <v>1.289219564450554</v>
      </c>
      <c r="BD234" s="3">
        <v>24.412</v>
      </c>
      <c r="BE234" s="3">
        <v>6.53666666666666</v>
      </c>
      <c r="BF234" s="3">
        <v>7.966666666666667</v>
      </c>
      <c r="BG234" s="3">
        <v>65.277</v>
      </c>
      <c r="BH234" s="3">
        <v>125411.89345680606</v>
      </c>
      <c r="IU234" s="3">
        <v>79.232</v>
      </c>
      <c r="IV234" s="3">
        <v>214101.0</v>
      </c>
    </row>
    <row r="235" ht="15.75" customHeight="1">
      <c r="A235" s="3">
        <v>2001.5</v>
      </c>
      <c r="B235" s="3">
        <v>13299.984</v>
      </c>
      <c r="C235" s="96">
        <v>4.4</v>
      </c>
      <c r="D235" s="3">
        <v>1.745509758698583</v>
      </c>
      <c r="E235" s="3">
        <v>2.7707694617114984</v>
      </c>
      <c r="F235" s="86">
        <v>143414.66666666666</v>
      </c>
      <c r="G235" s="52">
        <v>3.44286030266666</v>
      </c>
      <c r="H235" s="3">
        <v>79.76</v>
      </c>
      <c r="I235" s="52">
        <v>101.814</v>
      </c>
      <c r="J235" s="86">
        <v>137088.0</v>
      </c>
      <c r="K235" s="3">
        <v>103.262</v>
      </c>
      <c r="L235" s="3">
        <v>180779.26590135874</v>
      </c>
      <c r="M235" s="3">
        <v>0.7895056925392195</v>
      </c>
      <c r="N235" s="17">
        <v>-0.6964054732218468</v>
      </c>
      <c r="O235" s="3">
        <v>3.66</v>
      </c>
      <c r="P235" s="3">
        <v>4.833333333333333</v>
      </c>
      <c r="Q235" s="3">
        <v>5.27</v>
      </c>
      <c r="R235" s="5">
        <v>5.84</v>
      </c>
      <c r="S235" s="3">
        <v>13340.260831824986</v>
      </c>
      <c r="T235" s="3">
        <v>74.4879</v>
      </c>
      <c r="U235" s="3">
        <v>3.2</v>
      </c>
      <c r="V235" s="3">
        <v>6327.0</v>
      </c>
      <c r="W235" s="3">
        <v>66.76666666666667</v>
      </c>
      <c r="X235" s="3">
        <v>79.795</v>
      </c>
      <c r="Y235" s="3">
        <v>4.326666666666667</v>
      </c>
      <c r="Z235" s="3">
        <v>99.03897022228057</v>
      </c>
      <c r="AA235" s="5">
        <v>7.223333333333334</v>
      </c>
      <c r="AB235" s="52"/>
      <c r="AC235" s="3">
        <v>1973.5</v>
      </c>
      <c r="AD235" s="3"/>
      <c r="AE235" s="3"/>
      <c r="AF235" s="3"/>
      <c r="AG235" s="22"/>
      <c r="AH235" s="3"/>
      <c r="AI235" s="3"/>
      <c r="AJ235" s="3">
        <v>7.30666666666666</v>
      </c>
      <c r="AK235" s="3"/>
      <c r="AL235" s="18">
        <v>4.93333333333333</v>
      </c>
      <c r="AN235" s="18">
        <v>0.439333333333333</v>
      </c>
      <c r="AO235" s="52"/>
      <c r="AP235" s="3">
        <v>1937.1666666666501</v>
      </c>
      <c r="AQ235" s="3">
        <v>7.6788609614228704</v>
      </c>
      <c r="AR235" s="3">
        <v>2.9577150216795483</v>
      </c>
      <c r="AS235" s="3">
        <v>0.4159110378860501</v>
      </c>
      <c r="AT235" s="3">
        <v>98.99977143611093</v>
      </c>
      <c r="AU235" s="3">
        <v>104.3</v>
      </c>
      <c r="AV235" s="3">
        <v>1.5</v>
      </c>
      <c r="AW235" s="3">
        <v>3.46</v>
      </c>
      <c r="AY235" s="52"/>
      <c r="AZ235" s="3">
        <v>1973.5</v>
      </c>
      <c r="BA235" s="3">
        <v>5704.098</v>
      </c>
      <c r="BB235" s="3">
        <v>0.9109099888805178</v>
      </c>
      <c r="BC235" s="3">
        <v>1.3318762809180118</v>
      </c>
      <c r="BD235" s="3">
        <v>24.816</v>
      </c>
      <c r="BE235" s="3">
        <v>7.81666666666666</v>
      </c>
      <c r="BF235" s="3">
        <v>8.093333333333334</v>
      </c>
      <c r="BG235" s="3">
        <v>65.964</v>
      </c>
      <c r="BH235" s="3">
        <v>126069.40600438832</v>
      </c>
      <c r="IU235" s="3">
        <v>79.76</v>
      </c>
      <c r="IV235" s="3">
        <v>214735.66666666666</v>
      </c>
    </row>
    <row r="236" ht="15.75" customHeight="1">
      <c r="A236" s="3">
        <v>2001.75</v>
      </c>
      <c r="B236" s="3">
        <v>13244.784</v>
      </c>
      <c r="C236" s="96">
        <v>4.833333333333333</v>
      </c>
      <c r="D236" s="3">
        <v>1.7480329787445736</v>
      </c>
      <c r="E236" s="3">
        <v>2.7663420980938636</v>
      </c>
      <c r="F236" s="86">
        <v>143642.33333333334</v>
      </c>
      <c r="G236" s="52">
        <v>2.68384390433333</v>
      </c>
      <c r="H236" s="3">
        <v>80.01</v>
      </c>
      <c r="I236" s="52">
        <v>101.002</v>
      </c>
      <c r="J236" s="86">
        <v>136719.33333333334</v>
      </c>
      <c r="K236" s="3">
        <v>102.149</v>
      </c>
      <c r="L236" s="3">
        <v>181403.98389930613</v>
      </c>
      <c r="M236" s="3">
        <v>0.7917863415542609</v>
      </c>
      <c r="N236" s="17">
        <v>-0.7008047473612413</v>
      </c>
      <c r="O236" s="3">
        <v>3.17</v>
      </c>
      <c r="P236" s="3">
        <v>4.483333333333333</v>
      </c>
      <c r="Q236" s="3">
        <v>4.98</v>
      </c>
      <c r="R236" s="5">
        <v>5.62</v>
      </c>
      <c r="S236" s="3">
        <v>13448.362685475997</v>
      </c>
      <c r="T236" s="3">
        <v>72.8618</v>
      </c>
      <c r="U236" s="3">
        <v>2.9</v>
      </c>
      <c r="V236" s="3">
        <v>6922.0</v>
      </c>
      <c r="W236" s="3">
        <v>66.7</v>
      </c>
      <c r="X236" s="3">
        <v>79.84233333333333</v>
      </c>
      <c r="Y236" s="3">
        <v>3.4966666666666666</v>
      </c>
      <c r="Z236" s="3">
        <v>99.19058856975812</v>
      </c>
      <c r="AA236" s="5">
        <v>7.1066666666666665</v>
      </c>
      <c r="AB236" s="52"/>
      <c r="AC236" s="3">
        <v>1973.75</v>
      </c>
      <c r="AD236" s="3"/>
      <c r="AE236" s="3"/>
      <c r="AF236" s="3"/>
      <c r="AG236" s="22"/>
      <c r="AH236" s="3"/>
      <c r="AI236" s="3"/>
      <c r="AJ236" s="3">
        <v>7.58666666666666</v>
      </c>
      <c r="AK236" s="3"/>
      <c r="AL236" s="18">
        <v>4.8</v>
      </c>
      <c r="AN236" s="18">
        <v>0.448</v>
      </c>
      <c r="AO236" s="52"/>
      <c r="AP236" s="3">
        <v>1937.2499999999834</v>
      </c>
      <c r="AQ236" s="3">
        <v>7.733292852650486</v>
      </c>
      <c r="AR236" s="3">
        <v>2.883830399488272</v>
      </c>
      <c r="AS236" s="3">
        <v>0.4280608991082575</v>
      </c>
      <c r="AT236" s="3">
        <v>99.87775444856268</v>
      </c>
      <c r="AU236" s="3">
        <v>106.2</v>
      </c>
      <c r="AV236" s="3">
        <v>1.5</v>
      </c>
      <c r="AW236" s="3">
        <v>3.6</v>
      </c>
      <c r="AY236" s="52"/>
      <c r="AZ236" s="3">
        <v>1973.75</v>
      </c>
      <c r="BA236" s="3">
        <v>5674.1</v>
      </c>
      <c r="BB236" s="3">
        <v>0.9167908184314765</v>
      </c>
      <c r="BC236" s="3">
        <v>1.3433128604966247</v>
      </c>
      <c r="BD236" s="3">
        <v>25.29</v>
      </c>
      <c r="BE236" s="3">
        <v>10.56</v>
      </c>
      <c r="BF236" s="3">
        <v>8.466666666666667</v>
      </c>
      <c r="BG236" s="3">
        <v>66.409</v>
      </c>
      <c r="BH236" s="3">
        <v>126695.6197469269</v>
      </c>
      <c r="IU236" s="3">
        <v>80.01</v>
      </c>
      <c r="IV236" s="3">
        <v>215421.66666666666</v>
      </c>
    </row>
    <row r="237" ht="15.75" customHeight="1">
      <c r="A237" s="3">
        <v>2002.0</v>
      </c>
      <c r="B237" s="3">
        <v>13280.859</v>
      </c>
      <c r="C237" s="96">
        <v>5.5</v>
      </c>
      <c r="D237" s="3">
        <v>1.753286343667887</v>
      </c>
      <c r="E237" s="3">
        <v>2.7987496033129533</v>
      </c>
      <c r="F237" s="86">
        <v>144210.33333333334</v>
      </c>
      <c r="G237" s="52">
        <v>1.12754606366666</v>
      </c>
      <c r="H237" s="3">
        <v>80.284</v>
      </c>
      <c r="I237" s="52">
        <v>100.052</v>
      </c>
      <c r="J237" s="86">
        <v>136225.66666666666</v>
      </c>
      <c r="K237" s="3">
        <v>100.964</v>
      </c>
      <c r="L237" s="3">
        <v>182037.6923407108</v>
      </c>
      <c r="M237" s="3">
        <v>0.802262114681135</v>
      </c>
      <c r="N237" s="17">
        <v>-0.7049124111479661</v>
      </c>
      <c r="O237" s="3">
        <v>1.9066666666666667</v>
      </c>
      <c r="P237" s="3">
        <v>4.09</v>
      </c>
      <c r="Q237" s="3">
        <v>4.77</v>
      </c>
      <c r="R237" s="5">
        <v>5.476666666666667</v>
      </c>
      <c r="S237" s="3">
        <v>13551.332468507295</v>
      </c>
      <c r="T237" s="3">
        <v>71.7785</v>
      </c>
      <c r="U237" s="3">
        <v>2.36666666666666</v>
      </c>
      <c r="V237" s="3">
        <v>7985.0</v>
      </c>
      <c r="W237" s="3">
        <v>66.7</v>
      </c>
      <c r="X237" s="3">
        <v>79.89133333333334</v>
      </c>
      <c r="Y237" s="3">
        <v>2.1333333333333333</v>
      </c>
      <c r="Z237" s="3">
        <v>99.29501915421204</v>
      </c>
      <c r="AA237" s="5">
        <v>6.923333333333333</v>
      </c>
      <c r="AB237" s="52"/>
      <c r="AC237" s="3">
        <v>1974.0</v>
      </c>
      <c r="AD237" s="3"/>
      <c r="AE237" s="3"/>
      <c r="AF237" s="3"/>
      <c r="AG237" s="22"/>
      <c r="AH237" s="3"/>
      <c r="AI237" s="3"/>
      <c r="AJ237" s="3">
        <v>7.65</v>
      </c>
      <c r="AK237" s="3"/>
      <c r="AL237" s="18">
        <v>4.76666666666666</v>
      </c>
      <c r="AN237" s="18">
        <v>0.459333333333333</v>
      </c>
      <c r="AO237" s="52"/>
      <c r="AP237" s="3">
        <v>1937.3333333333167</v>
      </c>
      <c r="AQ237" s="3">
        <v>7.848402140299531</v>
      </c>
      <c r="AR237" s="3">
        <v>3.0105665758971845</v>
      </c>
      <c r="AS237" s="3">
        <v>0.4293515037034047</v>
      </c>
      <c r="AT237" s="3">
        <v>100.26149321683717</v>
      </c>
      <c r="AU237" s="3">
        <v>107.6</v>
      </c>
      <c r="AV237" s="3">
        <v>1.5</v>
      </c>
      <c r="AW237" s="3">
        <v>3.8</v>
      </c>
      <c r="AY237" s="52"/>
      <c r="AZ237" s="3">
        <v>1974.0</v>
      </c>
      <c r="BA237" s="3">
        <v>5727.96</v>
      </c>
      <c r="BB237" s="3">
        <v>0.9167060523317714</v>
      </c>
      <c r="BC237" s="3">
        <v>1.3588903660545169</v>
      </c>
      <c r="BD237" s="3">
        <v>25.728</v>
      </c>
      <c r="BE237" s="3">
        <v>9.99666666666666</v>
      </c>
      <c r="BF237" s="3">
        <v>8.436666666666667</v>
      </c>
      <c r="BG237" s="3">
        <v>66.74</v>
      </c>
      <c r="BH237" s="3">
        <v>127317.83951191885</v>
      </c>
      <c r="IU237" s="3">
        <v>80.284</v>
      </c>
      <c r="IV237" s="3">
        <v>216111.66666666666</v>
      </c>
    </row>
    <row r="238" ht="15.75" customHeight="1">
      <c r="A238" s="3">
        <v>2002.25</v>
      </c>
      <c r="B238" s="3">
        <v>13397.002</v>
      </c>
      <c r="C238" s="96">
        <v>5.7</v>
      </c>
      <c r="D238" s="3">
        <v>1.7587161348620373</v>
      </c>
      <c r="E238" s="3">
        <v>2.7903510012133186</v>
      </c>
      <c r="F238" s="86">
        <v>144339.0</v>
      </c>
      <c r="G238" s="52">
        <v>1.10586403833333</v>
      </c>
      <c r="H238" s="3">
        <v>80.503</v>
      </c>
      <c r="I238" s="52">
        <v>99.152</v>
      </c>
      <c r="J238" s="86">
        <v>136105.33333333334</v>
      </c>
      <c r="K238" s="3">
        <v>100.075</v>
      </c>
      <c r="L238" s="3">
        <v>182520.62812973233</v>
      </c>
      <c r="M238" s="3">
        <v>0.8143809917487348</v>
      </c>
      <c r="N238" s="17">
        <v>-0.7132867516732306</v>
      </c>
      <c r="O238" s="3">
        <v>1.72</v>
      </c>
      <c r="P238" s="3">
        <v>4.46</v>
      </c>
      <c r="Q238" s="3">
        <v>5.076666666666667</v>
      </c>
      <c r="R238" s="5">
        <v>5.743333333333333</v>
      </c>
      <c r="S238" s="3">
        <v>13649.813230433736</v>
      </c>
      <c r="T238" s="3">
        <v>72.1479</v>
      </c>
      <c r="U238" s="3">
        <v>2.43333333333333</v>
      </c>
      <c r="V238" s="3">
        <v>8234.0</v>
      </c>
      <c r="W238" s="3">
        <v>66.63333333333334</v>
      </c>
      <c r="X238" s="3">
        <v>80.041</v>
      </c>
      <c r="Y238" s="3">
        <v>1.7333333333333334</v>
      </c>
      <c r="Z238" s="3">
        <v>99.63164533503688</v>
      </c>
      <c r="AA238" s="5">
        <v>6.623333333333333</v>
      </c>
      <c r="AB238" s="52"/>
      <c r="AC238" s="3">
        <v>1974.25</v>
      </c>
      <c r="AD238" s="3"/>
      <c r="AE238" s="3"/>
      <c r="AF238" s="3"/>
      <c r="AG238" s="22"/>
      <c r="AH238" s="3"/>
      <c r="AI238" s="3"/>
      <c r="AJ238" s="3">
        <v>7.89666666666666</v>
      </c>
      <c r="AK238" s="3"/>
      <c r="AL238" s="18">
        <v>5.13333333333333</v>
      </c>
      <c r="AN238" s="18">
        <v>0.473</v>
      </c>
      <c r="AO238" s="52"/>
      <c r="AP238" s="3">
        <v>1937.41666666665</v>
      </c>
      <c r="AQ238" s="3">
        <v>7.683742659163584</v>
      </c>
      <c r="AR238" s="3">
        <v>2.9506456072768867</v>
      </c>
      <c r="AS238" s="3">
        <v>0.4269019015553245</v>
      </c>
      <c r="AT238" s="3">
        <v>100.41937388932409</v>
      </c>
      <c r="AU238" s="3">
        <v>106.9</v>
      </c>
      <c r="AV238" s="3">
        <v>1.5</v>
      </c>
      <c r="AW238" s="3">
        <v>3.76</v>
      </c>
      <c r="AY238" s="52"/>
      <c r="AZ238" s="3">
        <v>1974.25</v>
      </c>
      <c r="BA238" s="3">
        <v>5678.713</v>
      </c>
      <c r="BB238" s="3">
        <v>0.9095825928206721</v>
      </c>
      <c r="BC238" s="3">
        <v>1.3603910773641212</v>
      </c>
      <c r="BD238" s="3">
        <v>26.249</v>
      </c>
      <c r="BE238" s="3">
        <v>9.32333333333333</v>
      </c>
      <c r="BF238" s="3">
        <v>8.543333333333333</v>
      </c>
      <c r="BG238" s="3">
        <v>66.453</v>
      </c>
      <c r="BH238" s="3">
        <v>127955.03868969923</v>
      </c>
      <c r="IU238" s="3">
        <v>80.503</v>
      </c>
      <c r="IV238" s="3">
        <v>216664.0</v>
      </c>
    </row>
    <row r="239" ht="15.75" customHeight="1">
      <c r="A239" s="3">
        <v>2002.5</v>
      </c>
      <c r="B239" s="3">
        <v>13478.152</v>
      </c>
      <c r="C239" s="96">
        <v>5.833333333333333</v>
      </c>
      <c r="D239" s="3">
        <v>1.7636958352273333</v>
      </c>
      <c r="E239" s="3">
        <v>2.7913887675935705</v>
      </c>
      <c r="F239" s="86">
        <v>144823.66666666666</v>
      </c>
      <c r="G239" s="52">
        <v>1.02480977633333</v>
      </c>
      <c r="H239" s="3">
        <v>80.832</v>
      </c>
      <c r="I239" s="52">
        <v>99.022</v>
      </c>
      <c r="J239" s="86">
        <v>136360.0</v>
      </c>
      <c r="K239" s="3">
        <v>100.35</v>
      </c>
      <c r="L239" s="3">
        <v>182992.5764865233</v>
      </c>
      <c r="M239" s="3">
        <v>0.81256431474813</v>
      </c>
      <c r="N239" s="17">
        <v>-0.7230459830578679</v>
      </c>
      <c r="O239" s="3">
        <v>1.7133333333333334</v>
      </c>
      <c r="P239" s="3">
        <v>4.443333333333333</v>
      </c>
      <c r="Q239" s="3">
        <v>5.1</v>
      </c>
      <c r="R239" s="5">
        <v>5.77</v>
      </c>
      <c r="S239" s="3">
        <v>13745.245464599311</v>
      </c>
      <c r="T239" s="3">
        <v>73.013</v>
      </c>
      <c r="U239" s="3">
        <v>2.33333333333333</v>
      </c>
      <c r="V239" s="3">
        <v>8464.0</v>
      </c>
      <c r="W239" s="3">
        <v>66.66666666666667</v>
      </c>
      <c r="X239" s="3">
        <v>80.65066666666667</v>
      </c>
      <c r="Y239" s="3">
        <v>1.75</v>
      </c>
      <c r="Z239" s="3">
        <v>100.58682082963695</v>
      </c>
      <c r="AA239" s="5">
        <v>6.713333333333333</v>
      </c>
      <c r="AB239" s="52"/>
      <c r="AC239" s="3">
        <v>1974.5</v>
      </c>
      <c r="AD239" s="3"/>
      <c r="AE239" s="3"/>
      <c r="AF239" s="3"/>
      <c r="AG239" s="22"/>
      <c r="AH239" s="3"/>
      <c r="AI239" s="3"/>
      <c r="AJ239" s="3">
        <v>8.36333333333333</v>
      </c>
      <c r="AK239" s="3"/>
      <c r="AL239" s="18">
        <v>5.2</v>
      </c>
      <c r="AN239" s="18">
        <v>0.485666666666667</v>
      </c>
      <c r="AO239" s="52"/>
      <c r="AP239" s="3">
        <v>1937.4999999999832</v>
      </c>
      <c r="AQ239" s="3">
        <v>7.687443425033287</v>
      </c>
      <c r="AR239" s="3">
        <v>2.9506438777292012</v>
      </c>
      <c r="AS239" s="3">
        <v>0.4287496856568098</v>
      </c>
      <c r="AT239" s="3">
        <v>100.57878640258593</v>
      </c>
      <c r="AU239" s="3">
        <v>109.2</v>
      </c>
      <c r="AV239" s="3">
        <v>1.5</v>
      </c>
      <c r="AW239" s="3">
        <v>3.76</v>
      </c>
      <c r="AY239" s="52"/>
      <c r="AZ239" s="3">
        <v>1974.5</v>
      </c>
      <c r="BA239" s="3">
        <v>5692.21</v>
      </c>
      <c r="BB239" s="3">
        <v>0.9115374794911896</v>
      </c>
      <c r="BC239" s="3">
        <v>1.3591902357374033</v>
      </c>
      <c r="BD239" s="3">
        <v>26.832</v>
      </c>
      <c r="BE239" s="3">
        <v>11.25</v>
      </c>
      <c r="BF239" s="3">
        <v>9.063333333333333</v>
      </c>
      <c r="BG239" s="3">
        <v>66.629</v>
      </c>
      <c r="BH239" s="3">
        <v>128597.22834242409</v>
      </c>
      <c r="IU239" s="3">
        <v>80.832</v>
      </c>
      <c r="IV239" s="3">
        <v>217203.66666666666</v>
      </c>
    </row>
    <row r="240" ht="15.75" customHeight="1">
      <c r="A240" s="3">
        <v>2002.75</v>
      </c>
      <c r="B240" s="3">
        <v>13538.072</v>
      </c>
      <c r="C240" s="96">
        <v>5.733333333333333</v>
      </c>
      <c r="D240" s="3">
        <v>1.76743267646686</v>
      </c>
      <c r="E240" s="3">
        <v>2.801748782760728</v>
      </c>
      <c r="F240" s="86">
        <v>145121.33333333334</v>
      </c>
      <c r="G240" s="52">
        <v>1.38713452833333</v>
      </c>
      <c r="H240" s="3">
        <v>81.177</v>
      </c>
      <c r="I240" s="52">
        <v>98.878</v>
      </c>
      <c r="J240" s="86">
        <v>136806.66666666666</v>
      </c>
      <c r="K240" s="3">
        <v>100.016</v>
      </c>
      <c r="L240" s="3">
        <v>183573.06517711986</v>
      </c>
      <c r="M240" s="3">
        <v>0.8169419227916339</v>
      </c>
      <c r="N240" s="17">
        <v>-0.7318638726647397</v>
      </c>
      <c r="O240" s="3">
        <v>1.6433333333333333</v>
      </c>
      <c r="P240" s="3">
        <v>3.3466666666666667</v>
      </c>
      <c r="Q240" s="3">
        <v>4.26</v>
      </c>
      <c r="R240" s="5">
        <v>5.19</v>
      </c>
      <c r="S240" s="3">
        <v>13838.732673410283</v>
      </c>
      <c r="T240" s="3">
        <v>73.4907</v>
      </c>
      <c r="U240" s="3">
        <v>2.3</v>
      </c>
      <c r="V240" s="3">
        <v>8315.0</v>
      </c>
      <c r="W240" s="3">
        <v>66.6</v>
      </c>
      <c r="X240" s="3">
        <v>81.04533333333333</v>
      </c>
      <c r="Y240" s="3">
        <v>1.74</v>
      </c>
      <c r="Z240" s="3">
        <v>101.23455435668531</v>
      </c>
      <c r="AA240" s="5">
        <v>6.35</v>
      </c>
      <c r="AB240" s="52"/>
      <c r="AC240" s="3">
        <v>1974.75</v>
      </c>
      <c r="AD240" s="3"/>
      <c r="AE240" s="3"/>
      <c r="AF240" s="3"/>
      <c r="AG240" s="22"/>
      <c r="AH240" s="3"/>
      <c r="AI240" s="3"/>
      <c r="AJ240" s="3">
        <v>8.98666666666666</v>
      </c>
      <c r="AK240" s="3"/>
      <c r="AL240" s="18">
        <v>5.63333333333333</v>
      </c>
      <c r="AN240" s="18">
        <v>0.499333333333333</v>
      </c>
      <c r="AO240" s="52"/>
      <c r="AP240" s="3">
        <v>1937.5833333333164</v>
      </c>
      <c r="AQ240" s="3">
        <v>7.646057873272374</v>
      </c>
      <c r="AR240" s="3">
        <v>2.964901464164122</v>
      </c>
      <c r="AS240" s="3">
        <v>0.4159294449614036</v>
      </c>
      <c r="AT240" s="3">
        <v>100.88881901778912</v>
      </c>
      <c r="AU240" s="3">
        <v>109.1</v>
      </c>
      <c r="AV240" s="3">
        <v>1.5</v>
      </c>
      <c r="AW240" s="3">
        <v>3.72</v>
      </c>
      <c r="AY240" s="52"/>
      <c r="AZ240" s="3">
        <v>1974.75</v>
      </c>
      <c r="BA240" s="3">
        <v>5638.411</v>
      </c>
      <c r="BB240" s="3">
        <v>0.9150525142432435</v>
      </c>
      <c r="BC240" s="3">
        <v>1.3648977021857114</v>
      </c>
      <c r="BD240" s="3">
        <v>27.659</v>
      </c>
      <c r="BE240" s="3">
        <v>12.0899999999999</v>
      </c>
      <c r="BF240" s="3">
        <v>9.81</v>
      </c>
      <c r="BG240" s="3">
        <v>66.395</v>
      </c>
      <c r="BH240" s="3">
        <v>129191.29455969026</v>
      </c>
      <c r="IU240" s="3">
        <v>81.177</v>
      </c>
      <c r="IV240" s="3">
        <v>217867.66666666666</v>
      </c>
    </row>
    <row r="241" ht="15.75" customHeight="1">
      <c r="A241" s="3">
        <v>2003.0</v>
      </c>
      <c r="B241" s="3">
        <v>13559.032</v>
      </c>
      <c r="C241" s="96">
        <v>5.866666666666667</v>
      </c>
      <c r="D241" s="3">
        <v>1.7754229878300196</v>
      </c>
      <c r="E241" s="3">
        <v>2.797197701962435</v>
      </c>
      <c r="F241" s="86">
        <v>145140.33333333334</v>
      </c>
      <c r="G241" s="52">
        <v>1.23718601633333</v>
      </c>
      <c r="H241" s="3">
        <v>81.643</v>
      </c>
      <c r="I241" s="52">
        <v>99.016</v>
      </c>
      <c r="J241" s="86">
        <v>136651.66666666666</v>
      </c>
      <c r="K241" s="3">
        <v>100.117</v>
      </c>
      <c r="L241" s="3">
        <v>184167.53278912947</v>
      </c>
      <c r="M241" s="3">
        <v>0.8160965898621505</v>
      </c>
      <c r="N241" s="17">
        <v>-0.7362408705468795</v>
      </c>
      <c r="O241" s="3">
        <v>1.3333333333333333</v>
      </c>
      <c r="P241" s="3">
        <v>3.01</v>
      </c>
      <c r="Q241" s="3">
        <v>4.006666666666667</v>
      </c>
      <c r="R241" s="5">
        <v>5.016666666666667</v>
      </c>
      <c r="S241" s="3">
        <v>13931.16616580052</v>
      </c>
      <c r="T241" s="3">
        <v>73.4052</v>
      </c>
      <c r="U241" s="3">
        <v>2.23333333333333</v>
      </c>
      <c r="V241" s="3">
        <v>8489.0</v>
      </c>
      <c r="W241" s="3">
        <v>66.43333333333334</v>
      </c>
      <c r="X241" s="3">
        <v>81.41966666666667</v>
      </c>
      <c r="Y241" s="3">
        <v>1.4433333333333334</v>
      </c>
      <c r="Z241" s="3">
        <v>101.8811119171596</v>
      </c>
      <c r="AA241" s="5">
        <v>6.28</v>
      </c>
      <c r="AB241" s="52"/>
      <c r="AC241" s="3">
        <v>1975.0</v>
      </c>
      <c r="AD241" s="3"/>
      <c r="AE241" s="3"/>
      <c r="AF241" s="3"/>
      <c r="AG241" s="22"/>
      <c r="AH241" s="3"/>
      <c r="AI241" s="3"/>
      <c r="AJ241" s="3">
        <v>9.01666666666666</v>
      </c>
      <c r="AK241" s="3"/>
      <c r="AL241" s="18">
        <v>6.6</v>
      </c>
      <c r="AN241" s="18">
        <v>0.514666666666667</v>
      </c>
      <c r="AO241" s="52"/>
      <c r="AP241" s="3">
        <v>1937.6666666666497</v>
      </c>
      <c r="AQ241" s="3">
        <v>7.599611487785024</v>
      </c>
      <c r="AR241" s="3">
        <v>2.9664500803842904</v>
      </c>
      <c r="AS241" s="3">
        <v>0.406301031610647</v>
      </c>
      <c r="AT241" s="3">
        <v>100.78942874904016</v>
      </c>
      <c r="AU241" s="3">
        <v>108.3</v>
      </c>
      <c r="AV241" s="3">
        <v>1.42</v>
      </c>
      <c r="AW241" s="3">
        <v>3.72</v>
      </c>
      <c r="AY241" s="52"/>
      <c r="AZ241" s="3">
        <v>1975.0</v>
      </c>
      <c r="BA241" s="3">
        <v>5616.526</v>
      </c>
      <c r="BB241" s="3">
        <v>0.9118126929134442</v>
      </c>
      <c r="BC241" s="3">
        <v>1.3298009201071024</v>
      </c>
      <c r="BD241" s="3">
        <v>28.498</v>
      </c>
      <c r="BE241" s="3">
        <v>9.34666666666666</v>
      </c>
      <c r="BF241" s="3">
        <v>10.57</v>
      </c>
      <c r="BG241" s="3">
        <v>65.297</v>
      </c>
      <c r="BH241" s="3">
        <v>129805.32866770054</v>
      </c>
      <c r="IU241" s="3">
        <v>81.643</v>
      </c>
      <c r="IV241" s="3">
        <v>218543.0</v>
      </c>
    </row>
    <row r="242" ht="15.75" customHeight="1">
      <c r="A242" s="3">
        <v>2003.25</v>
      </c>
      <c r="B242" s="3">
        <v>13634.253</v>
      </c>
      <c r="C242" s="96">
        <v>5.866666666666667</v>
      </c>
      <c r="D242" s="3">
        <v>1.7805992141325402</v>
      </c>
      <c r="E242" s="3">
        <v>2.8017910259451715</v>
      </c>
      <c r="F242" s="86">
        <v>146019.66666666666</v>
      </c>
      <c r="G242" s="52">
        <v>1.077084552</v>
      </c>
      <c r="H242" s="3">
        <v>82.047</v>
      </c>
      <c r="I242" s="52">
        <v>98.945</v>
      </c>
      <c r="J242" s="86">
        <v>137444.33333333334</v>
      </c>
      <c r="K242" s="3">
        <v>99.574</v>
      </c>
      <c r="L242" s="3">
        <v>185644.66943893192</v>
      </c>
      <c r="M242" s="3">
        <v>0.8180764597695085</v>
      </c>
      <c r="N242" s="17">
        <v>-0.7471415209566672</v>
      </c>
      <c r="O242" s="3">
        <v>1.1566666666666667</v>
      </c>
      <c r="P242" s="3">
        <v>2.91</v>
      </c>
      <c r="Q242" s="3">
        <v>3.92</v>
      </c>
      <c r="R242" s="5">
        <v>4.903333333333333</v>
      </c>
      <c r="S242" s="3">
        <v>14023.221775348798</v>
      </c>
      <c r="T242" s="3">
        <v>73.7928</v>
      </c>
      <c r="U242" s="3">
        <v>2.3</v>
      </c>
      <c r="V242" s="3">
        <v>8575.0</v>
      </c>
      <c r="W242" s="3">
        <v>66.36666666666666</v>
      </c>
      <c r="X242" s="3">
        <v>81.994</v>
      </c>
      <c r="Y242" s="3">
        <v>1.25</v>
      </c>
      <c r="Z242" s="3">
        <v>102.91150585236927</v>
      </c>
      <c r="AA242" s="5">
        <v>6.003333333333333</v>
      </c>
      <c r="AB242" s="52"/>
      <c r="AC242" s="3">
        <v>1975.25</v>
      </c>
      <c r="AD242" s="3"/>
      <c r="AE242" s="3"/>
      <c r="AF242" s="3"/>
      <c r="AG242" s="22"/>
      <c r="AH242" s="3"/>
      <c r="AI242" s="3"/>
      <c r="AJ242" s="3">
        <v>8.70666666666666</v>
      </c>
      <c r="AK242" s="3"/>
      <c r="AL242" s="18">
        <v>8.26666666666666</v>
      </c>
      <c r="AN242" s="18">
        <v>0.525666666666667</v>
      </c>
      <c r="AO242" s="52"/>
      <c r="AP242" s="3">
        <v>1937.749999999983</v>
      </c>
      <c r="AQ242" s="3">
        <v>7.561670963958507</v>
      </c>
      <c r="AR242" s="3">
        <v>2.919302955406691</v>
      </c>
      <c r="AS242" s="3">
        <v>0.39159445796636794</v>
      </c>
      <c r="AT242" s="3">
        <v>100.8216049366677</v>
      </c>
      <c r="AU242" s="3">
        <v>105.7</v>
      </c>
      <c r="AV242" s="3">
        <v>1.0</v>
      </c>
      <c r="AW242" s="3">
        <v>3.77</v>
      </c>
      <c r="AY242" s="52"/>
      <c r="AZ242" s="3">
        <v>1975.25</v>
      </c>
      <c r="BA242" s="3">
        <v>5548.156</v>
      </c>
      <c r="BB242" s="3">
        <v>0.9175319464927556</v>
      </c>
      <c r="BC242" s="3">
        <v>1.2649823068710673</v>
      </c>
      <c r="BD242" s="3">
        <v>29.142</v>
      </c>
      <c r="BE242" s="3">
        <v>6.30333333333333</v>
      </c>
      <c r="BF242" s="3">
        <v>10.646666666666667</v>
      </c>
      <c r="BG242" s="3">
        <v>63.244</v>
      </c>
      <c r="BH242" s="3">
        <v>130390.4084354869</v>
      </c>
      <c r="IU242" s="3">
        <v>82.047</v>
      </c>
      <c r="IV242" s="3">
        <v>220109.33333333334</v>
      </c>
    </row>
    <row r="243" ht="15.75" customHeight="1">
      <c r="A243" s="3">
        <v>2003.5</v>
      </c>
      <c r="B243" s="3">
        <v>13751.543</v>
      </c>
      <c r="C243" s="96">
        <v>6.133333333333333</v>
      </c>
      <c r="D243" s="3">
        <v>1.7867322129236587</v>
      </c>
      <c r="E243" s="3">
        <v>2.8343975857787527</v>
      </c>
      <c r="F243" s="86">
        <v>146676.66666666666</v>
      </c>
      <c r="G243" s="52">
        <v>1.13065567733333</v>
      </c>
      <c r="H243" s="3">
        <v>82.287</v>
      </c>
      <c r="I243" s="52">
        <v>98.667</v>
      </c>
      <c r="J243" s="86">
        <v>137655.66666666666</v>
      </c>
      <c r="K243" s="3">
        <v>99.326</v>
      </c>
      <c r="L243" s="3">
        <v>186211.17920811547</v>
      </c>
      <c r="M243" s="3">
        <v>0.8304481830499287</v>
      </c>
      <c r="N243" s="17">
        <v>-0.7539606200549218</v>
      </c>
      <c r="O243" s="3">
        <v>1.04</v>
      </c>
      <c r="P243" s="3">
        <v>2.5733333333333333</v>
      </c>
      <c r="Q243" s="3">
        <v>3.62</v>
      </c>
      <c r="R243" s="5">
        <v>4.59</v>
      </c>
      <c r="S243" s="3">
        <v>14116.165961180215</v>
      </c>
      <c r="T243" s="3">
        <v>73.4162</v>
      </c>
      <c r="U243" s="3">
        <v>2.16666666666666</v>
      </c>
      <c r="V243" s="3">
        <v>9022.0</v>
      </c>
      <c r="W243" s="3">
        <v>66.43333333333334</v>
      </c>
      <c r="X243" s="3">
        <v>82.01533333333333</v>
      </c>
      <c r="Y243" s="3">
        <v>1.2466666666666666</v>
      </c>
      <c r="Z243" s="3">
        <v>103.1135929057325</v>
      </c>
      <c r="AA243" s="5">
        <v>5.31</v>
      </c>
      <c r="AB243" s="52"/>
      <c r="AC243" s="3">
        <v>1975.5</v>
      </c>
      <c r="AD243" s="3"/>
      <c r="AE243" s="3"/>
      <c r="AF243" s="3"/>
      <c r="AG243" s="22"/>
      <c r="AH243" s="3"/>
      <c r="AI243" s="3"/>
      <c r="AJ243" s="3">
        <v>8.87333333333333</v>
      </c>
      <c r="AK243" s="3"/>
      <c r="AL243" s="18">
        <v>8.86666666666666</v>
      </c>
      <c r="AN243" s="18">
        <v>0.532</v>
      </c>
      <c r="AO243" s="52"/>
      <c r="AP243" s="3">
        <v>1937.8333333333162</v>
      </c>
      <c r="AQ243" s="3">
        <v>7.485800794097786</v>
      </c>
      <c r="AR243" s="3">
        <v>2.9417137997418012</v>
      </c>
      <c r="AS243" s="3">
        <v>0.37347208042087665</v>
      </c>
      <c r="AT243" s="3">
        <v>100.18217750649247</v>
      </c>
      <c r="AU243" s="3">
        <v>100.4</v>
      </c>
      <c r="AV243" s="3">
        <v>1.0</v>
      </c>
      <c r="AW243" s="3">
        <v>3.76</v>
      </c>
      <c r="AY243" s="52"/>
      <c r="AZ243" s="3">
        <v>1975.5</v>
      </c>
      <c r="BA243" s="3">
        <v>5587.8</v>
      </c>
      <c r="BB243" s="3">
        <v>0.9343194536884757</v>
      </c>
      <c r="BC243" s="3">
        <v>1.2462993884723133</v>
      </c>
      <c r="BD243" s="3">
        <v>29.565</v>
      </c>
      <c r="BE243" s="3">
        <v>5.42</v>
      </c>
      <c r="BF243" s="3">
        <v>10.63</v>
      </c>
      <c r="BG243" s="3">
        <v>62.661</v>
      </c>
      <c r="BH243" s="3">
        <v>130955.5183155404</v>
      </c>
      <c r="IU243" s="3">
        <v>82.287</v>
      </c>
      <c r="IV243" s="3">
        <v>220774.0</v>
      </c>
    </row>
    <row r="244" ht="15.75" customHeight="1">
      <c r="A244" s="3">
        <v>2003.75</v>
      </c>
      <c r="B244" s="3">
        <v>13985.073</v>
      </c>
      <c r="C244" s="96">
        <v>6.133333333333333</v>
      </c>
      <c r="D244" s="3">
        <v>1.796889967472569</v>
      </c>
      <c r="E244" s="3">
        <v>2.87150993302923</v>
      </c>
      <c r="F244" s="86">
        <v>146486.66666666666</v>
      </c>
      <c r="G244" s="52">
        <v>0.842706784</v>
      </c>
      <c r="H244" s="3">
        <v>82.738</v>
      </c>
      <c r="I244" s="52">
        <v>98.909</v>
      </c>
      <c r="J244" s="86">
        <v>137544.0</v>
      </c>
      <c r="K244" s="3">
        <v>99.475</v>
      </c>
      <c r="L244" s="3">
        <v>186865.40071819935</v>
      </c>
      <c r="M244" s="3">
        <v>0.8415981586507978</v>
      </c>
      <c r="N244" s="17">
        <v>-0.7659404272195012</v>
      </c>
      <c r="O244" s="3">
        <v>0.93</v>
      </c>
      <c r="P244" s="3">
        <v>3.14</v>
      </c>
      <c r="Q244" s="3">
        <v>4.233333333333333</v>
      </c>
      <c r="R244" s="5">
        <v>5.173333333333333</v>
      </c>
      <c r="S244" s="3">
        <v>14209.648892903555</v>
      </c>
      <c r="T244" s="3">
        <v>73.9238</v>
      </c>
      <c r="U244" s="3">
        <v>2.13333333333333</v>
      </c>
      <c r="V244" s="3">
        <v>8943.0</v>
      </c>
      <c r="W244" s="3">
        <v>66.13333333333334</v>
      </c>
      <c r="X244" s="3">
        <v>82.52166666666666</v>
      </c>
      <c r="Y244" s="3">
        <v>1.0166666666666666</v>
      </c>
      <c r="Z244" s="3">
        <v>104.01242426240798</v>
      </c>
      <c r="AA244" s="5">
        <v>5.696666666666666</v>
      </c>
      <c r="AB244" s="52"/>
      <c r="AC244" s="3">
        <v>1975.75</v>
      </c>
      <c r="AD244" s="3"/>
      <c r="AE244" s="3"/>
      <c r="AF244" s="3"/>
      <c r="AG244" s="22"/>
      <c r="AH244" s="3"/>
      <c r="AI244" s="3"/>
      <c r="AJ244" s="3">
        <v>8.91333333333333</v>
      </c>
      <c r="AK244" s="3"/>
      <c r="AL244" s="18">
        <v>8.46666666666666</v>
      </c>
      <c r="AN244" s="18">
        <v>0.542666666666667</v>
      </c>
      <c r="AO244" s="52"/>
      <c r="AP244" s="3">
        <v>1937.9166666666495</v>
      </c>
      <c r="AQ244" s="3">
        <v>7.326493216913565</v>
      </c>
      <c r="AR244" s="3">
        <v>2.8859390948291646</v>
      </c>
      <c r="AS244" s="3">
        <v>0.3479149679646596</v>
      </c>
      <c r="AT244" s="3">
        <v>99.62519427500924</v>
      </c>
      <c r="AU244" s="3">
        <v>92.3</v>
      </c>
      <c r="AV244" s="3">
        <v>1.0</v>
      </c>
      <c r="AW244" s="3">
        <v>3.71</v>
      </c>
      <c r="AY244" s="52"/>
      <c r="AZ244" s="3">
        <v>1975.75</v>
      </c>
      <c r="BA244" s="3">
        <v>5683.444</v>
      </c>
      <c r="BB244" s="3">
        <v>0.9416440884036753</v>
      </c>
      <c r="BC244" s="3">
        <v>1.2594479043722628</v>
      </c>
      <c r="BD244" s="3">
        <v>30.087</v>
      </c>
      <c r="BE244" s="3">
        <v>6.15999999999999</v>
      </c>
      <c r="BF244" s="3">
        <v>10.583333333333334</v>
      </c>
      <c r="BG244" s="3">
        <v>63.232</v>
      </c>
      <c r="BH244" s="3">
        <v>131695.0951197721</v>
      </c>
      <c r="IU244" s="3">
        <v>82.738</v>
      </c>
      <c r="IV244" s="3">
        <v>221512.66666666666</v>
      </c>
    </row>
    <row r="245" ht="15.75" customHeight="1">
      <c r="A245" s="3">
        <v>2004.0</v>
      </c>
      <c r="B245" s="3">
        <v>14145.645</v>
      </c>
      <c r="C245" s="96">
        <v>5.833333333333333</v>
      </c>
      <c r="D245" s="3">
        <v>1.8024871658503892</v>
      </c>
      <c r="E245" s="3">
        <v>2.888287963725674</v>
      </c>
      <c r="F245" s="86">
        <v>146815.0</v>
      </c>
      <c r="G245" s="52">
        <v>0.815976015666667</v>
      </c>
      <c r="H245" s="3">
        <v>83.196</v>
      </c>
      <c r="I245" s="52">
        <v>99.248</v>
      </c>
      <c r="J245" s="86">
        <v>138273.0</v>
      </c>
      <c r="K245" s="3">
        <v>99.938</v>
      </c>
      <c r="L245" s="3">
        <v>187552.57653702004</v>
      </c>
      <c r="M245" s="3">
        <v>0.8357940141697575</v>
      </c>
      <c r="N245" s="17">
        <v>-0.7704462326397388</v>
      </c>
      <c r="O245" s="3">
        <v>0.9166666666666666</v>
      </c>
      <c r="P245" s="3">
        <v>3.25</v>
      </c>
      <c r="Q245" s="3">
        <v>4.286666666666667</v>
      </c>
      <c r="R245" s="5">
        <v>5.163333333333333</v>
      </c>
      <c r="S245" s="3">
        <v>14304.477445019074</v>
      </c>
      <c r="T245" s="3">
        <v>74.8054</v>
      </c>
      <c r="U245" s="3">
        <v>2.1</v>
      </c>
      <c r="V245" s="3">
        <v>8542.0</v>
      </c>
      <c r="W245" s="3">
        <v>66.03333333333333</v>
      </c>
      <c r="X245" s="3">
        <v>82.90033333333334</v>
      </c>
      <c r="Y245" s="3">
        <v>0.9966666666666667</v>
      </c>
      <c r="Z245" s="3">
        <v>104.71053178426136</v>
      </c>
      <c r="AA245" s="5">
        <v>5.656666666666666</v>
      </c>
      <c r="AB245" s="52"/>
      <c r="AC245" s="3">
        <v>1976.0</v>
      </c>
      <c r="AD245" s="3"/>
      <c r="AE245" s="3"/>
      <c r="AF245" s="3"/>
      <c r="AG245" s="22"/>
      <c r="AH245" s="3"/>
      <c r="AI245" s="3"/>
      <c r="AJ245" s="3">
        <v>8.81</v>
      </c>
      <c r="AK245" s="3"/>
      <c r="AL245" s="18">
        <v>8.3</v>
      </c>
      <c r="AN245" s="18">
        <v>0.552666666666667</v>
      </c>
      <c r="AO245" s="52"/>
      <c r="AP245" s="3">
        <v>1937.9999999999827</v>
      </c>
      <c r="AQ245" s="3">
        <v>7.262226145667585</v>
      </c>
      <c r="AR245" s="3">
        <v>2.843299529121722</v>
      </c>
      <c r="AS245" s="3">
        <v>0.32659723144052644</v>
      </c>
      <c r="AT245" s="3">
        <v>98.93023316790925</v>
      </c>
      <c r="AU245" s="3">
        <v>84.6</v>
      </c>
      <c r="AV245" s="3">
        <v>1.0</v>
      </c>
      <c r="AW245" s="3">
        <v>3.67</v>
      </c>
      <c r="AY245" s="52"/>
      <c r="AZ245" s="3">
        <v>1976.0</v>
      </c>
      <c r="BA245" s="3">
        <v>5759.972</v>
      </c>
      <c r="BB245" s="3">
        <v>0.9477312381587998</v>
      </c>
      <c r="BC245" s="3">
        <v>1.2763041969297158</v>
      </c>
      <c r="BD245" s="3">
        <v>30.59</v>
      </c>
      <c r="BE245" s="3">
        <v>5.41333333333333</v>
      </c>
      <c r="BF245" s="3">
        <v>10.58</v>
      </c>
      <c r="BG245" s="3">
        <v>64.322</v>
      </c>
      <c r="BH245" s="3">
        <v>132316.84758939114</v>
      </c>
      <c r="IU245" s="3">
        <v>83.196</v>
      </c>
      <c r="IV245" s="3">
        <v>222275.66666666666</v>
      </c>
    </row>
    <row r="246" ht="15.75" customHeight="1">
      <c r="A246" s="3">
        <v>2004.25</v>
      </c>
      <c r="B246" s="3">
        <v>14221.147</v>
      </c>
      <c r="C246" s="96">
        <v>5.7</v>
      </c>
      <c r="D246" s="3">
        <v>1.8100832499821327</v>
      </c>
      <c r="E246" s="3">
        <v>2.892240298064036</v>
      </c>
      <c r="F246" s="86">
        <v>146831.66666666666</v>
      </c>
      <c r="G246" s="52">
        <v>0.802485117333333</v>
      </c>
      <c r="H246" s="3">
        <v>83.824</v>
      </c>
      <c r="I246" s="52">
        <v>99.457</v>
      </c>
      <c r="J246" s="86">
        <v>138489.0</v>
      </c>
      <c r="K246" s="3">
        <v>100.365</v>
      </c>
      <c r="L246" s="3">
        <v>187546.79325753258</v>
      </c>
      <c r="M246" s="3">
        <v>0.8342031430655279</v>
      </c>
      <c r="N246" s="17">
        <v>-0.7735468438139774</v>
      </c>
      <c r="O246" s="3">
        <v>0.9166666666666666</v>
      </c>
      <c r="P246" s="3">
        <v>2.993333333333333</v>
      </c>
      <c r="Q246" s="3">
        <v>4.02</v>
      </c>
      <c r="R246" s="5">
        <v>4.89</v>
      </c>
      <c r="S246" s="3">
        <v>14401.404820329954</v>
      </c>
      <c r="T246" s="3">
        <v>75.3741</v>
      </c>
      <c r="U246" s="3">
        <v>2.26666666666666</v>
      </c>
      <c r="V246" s="3">
        <v>8343.0</v>
      </c>
      <c r="W246" s="3">
        <v>66.03333333333333</v>
      </c>
      <c r="X246" s="3">
        <v>83.58866666666667</v>
      </c>
      <c r="Y246" s="3">
        <v>1.0033333333333334</v>
      </c>
      <c r="Z246" s="3">
        <v>105.7269130633107</v>
      </c>
      <c r="AA246" s="5">
        <v>5.456666666666667</v>
      </c>
      <c r="AB246" s="52"/>
      <c r="AC246" s="3">
        <v>1976.25</v>
      </c>
      <c r="AD246" s="3"/>
      <c r="AE246" s="3"/>
      <c r="AF246" s="3"/>
      <c r="AG246" s="22"/>
      <c r="AH246" s="3"/>
      <c r="AI246" s="3"/>
      <c r="AJ246" s="3">
        <v>8.55666666666666</v>
      </c>
      <c r="AK246" s="3"/>
      <c r="AL246" s="18">
        <v>7.73333333333333</v>
      </c>
      <c r="AN246" s="18">
        <v>0.559</v>
      </c>
      <c r="AO246" s="52"/>
      <c r="AP246" s="3">
        <v>1938.083333333316</v>
      </c>
      <c r="AQ246" s="3">
        <v>7.336351215099022</v>
      </c>
      <c r="AR246" s="3">
        <v>2.9333074385932023</v>
      </c>
      <c r="AS246" s="3">
        <v>0.3164461802334678</v>
      </c>
      <c r="AT246" s="3">
        <v>98.41547004085054</v>
      </c>
      <c r="AU246" s="3">
        <v>82.0</v>
      </c>
      <c r="AV246" s="3">
        <v>1.0</v>
      </c>
      <c r="AW246" s="3">
        <v>3.65</v>
      </c>
      <c r="AY246" s="52"/>
      <c r="AZ246" s="3">
        <v>1976.25</v>
      </c>
      <c r="BA246" s="3">
        <v>5889.5</v>
      </c>
      <c r="BB246" s="3">
        <v>0.9634008936546454</v>
      </c>
      <c r="BC246" s="3">
        <v>1.2932990939568068</v>
      </c>
      <c r="BD246" s="3">
        <v>30.925</v>
      </c>
      <c r="BE246" s="3">
        <v>4.82666666666666</v>
      </c>
      <c r="BF246" s="3">
        <v>10.256666666666666</v>
      </c>
      <c r="BG246" s="3">
        <v>65.381</v>
      </c>
      <c r="BH246" s="3">
        <v>132908.64522741086</v>
      </c>
      <c r="IU246" s="3">
        <v>83.824</v>
      </c>
      <c r="IV246" s="3">
        <v>222356.0</v>
      </c>
    </row>
    <row r="247" ht="15.75" customHeight="1">
      <c r="A247" s="3">
        <v>2004.5</v>
      </c>
      <c r="B247" s="3">
        <v>14329.523</v>
      </c>
      <c r="C247" s="96">
        <v>5.6</v>
      </c>
      <c r="D247" s="3">
        <v>1.8168616097025494</v>
      </c>
      <c r="E247" s="3">
        <v>2.912048253026967</v>
      </c>
      <c r="F247" s="86">
        <v>147125.0</v>
      </c>
      <c r="G247" s="52">
        <v>1.08727478666666</v>
      </c>
      <c r="H247" s="3">
        <v>84.515</v>
      </c>
      <c r="I247" s="52">
        <v>100.032</v>
      </c>
      <c r="J247" s="86">
        <v>138902.0</v>
      </c>
      <c r="K247" s="3">
        <v>100.456</v>
      </c>
      <c r="L247" s="3">
        <v>188072.20899173946</v>
      </c>
      <c r="M247" s="3">
        <v>0.8441807170393142</v>
      </c>
      <c r="N247" s="17">
        <v>-0.7733146067168857</v>
      </c>
      <c r="O247" s="3">
        <v>1.0766666666666667</v>
      </c>
      <c r="P247" s="3">
        <v>3.723333333333333</v>
      </c>
      <c r="Q247" s="3">
        <v>4.6</v>
      </c>
      <c r="R247" s="5">
        <v>5.3566666666666665</v>
      </c>
      <c r="S247" s="3">
        <v>14500.313675278645</v>
      </c>
      <c r="T247" s="3">
        <v>76.0588</v>
      </c>
      <c r="U247" s="3">
        <v>2.36666666666666</v>
      </c>
      <c r="V247" s="3">
        <v>8223.0</v>
      </c>
      <c r="W247" s="3">
        <v>66.0</v>
      </c>
      <c r="X247" s="3">
        <v>84.16166666666666</v>
      </c>
      <c r="Y247" s="3">
        <v>1.01</v>
      </c>
      <c r="Z247" s="3">
        <v>106.57420856982924</v>
      </c>
      <c r="AA247" s="5">
        <v>5.926666666666667</v>
      </c>
      <c r="AB247" s="52"/>
      <c r="AC247" s="3">
        <v>1976.5</v>
      </c>
      <c r="AD247" s="3"/>
      <c r="AE247" s="3"/>
      <c r="AF247" s="3"/>
      <c r="AG247" s="22"/>
      <c r="AH247" s="3"/>
      <c r="AI247" s="3"/>
      <c r="AJ247" s="3">
        <v>8.53333333333333</v>
      </c>
      <c r="AK247" s="3"/>
      <c r="AL247" s="18">
        <v>7.56666666666666</v>
      </c>
      <c r="AN247" s="18">
        <v>0.564</v>
      </c>
      <c r="AO247" s="52"/>
      <c r="AP247" s="3">
        <v>1938.1666666666492</v>
      </c>
      <c r="AQ247" s="3">
        <v>7.327751825635326</v>
      </c>
      <c r="AR247" s="3">
        <v>2.968219189174298</v>
      </c>
      <c r="AS247" s="3">
        <v>0.3000634666555132</v>
      </c>
      <c r="AT247" s="3">
        <v>97.98829982320787</v>
      </c>
      <c r="AU247" s="3">
        <v>80.1</v>
      </c>
      <c r="AV247" s="3">
        <v>1.0</v>
      </c>
      <c r="AW247" s="3">
        <v>3.64</v>
      </c>
      <c r="AY247" s="52"/>
      <c r="AZ247" s="3">
        <v>1976.5</v>
      </c>
      <c r="BA247" s="3">
        <v>5932.711</v>
      </c>
      <c r="BB247" s="3">
        <v>0.97399458310942</v>
      </c>
      <c r="BC247" s="3">
        <v>1.31252272206987</v>
      </c>
      <c r="BD247" s="3">
        <v>31.233</v>
      </c>
      <c r="BE247" s="3">
        <v>5.19666666666666</v>
      </c>
      <c r="BF247" s="3">
        <v>9.896666666666667</v>
      </c>
      <c r="BG247" s="3">
        <v>65.407</v>
      </c>
      <c r="BH247" s="3">
        <v>133471.4885252067</v>
      </c>
      <c r="IU247" s="3">
        <v>84.515</v>
      </c>
      <c r="IV247" s="3">
        <v>222973.33333333334</v>
      </c>
    </row>
    <row r="248" ht="15.75" customHeight="1">
      <c r="A248" s="3">
        <v>2004.75</v>
      </c>
      <c r="B248" s="3">
        <v>14464.984</v>
      </c>
      <c r="C248" s="96">
        <v>5.433333333333334</v>
      </c>
      <c r="D248" s="3">
        <v>1.8256955358713085</v>
      </c>
      <c r="E248" s="3">
        <v>2.93287785898322</v>
      </c>
      <c r="F248" s="86">
        <v>147557.0</v>
      </c>
      <c r="G248" s="52">
        <v>1.66378694966666</v>
      </c>
      <c r="H248" s="3">
        <v>85.06</v>
      </c>
      <c r="I248" s="52">
        <v>100.565</v>
      </c>
      <c r="J248" s="86">
        <v>139538.66666666666</v>
      </c>
      <c r="K248" s="3">
        <v>101.06</v>
      </c>
      <c r="L248" s="3">
        <v>188667.49536914614</v>
      </c>
      <c r="M248" s="3">
        <v>0.8518815062280397</v>
      </c>
      <c r="N248" s="17">
        <v>-0.775835098315691</v>
      </c>
      <c r="O248" s="3">
        <v>1.4866666666666668</v>
      </c>
      <c r="P248" s="3">
        <v>3.506666666666667</v>
      </c>
      <c r="Q248" s="3">
        <v>4.303333333333334</v>
      </c>
      <c r="R248" s="5">
        <v>5.066666666666666</v>
      </c>
      <c r="S248" s="3">
        <v>14601.547560219411</v>
      </c>
      <c r="T248" s="3">
        <v>76.7912</v>
      </c>
      <c r="U248" s="3">
        <v>2.5</v>
      </c>
      <c r="V248" s="3">
        <v>8018.0</v>
      </c>
      <c r="W248" s="3">
        <v>65.96666666666667</v>
      </c>
      <c r="X248" s="3">
        <v>84.58633333333333</v>
      </c>
      <c r="Y248" s="3">
        <v>1.4333333333333333</v>
      </c>
      <c r="Z248" s="3">
        <v>107.31639602285955</v>
      </c>
      <c r="AA248" s="5">
        <v>5.6433333333333335</v>
      </c>
      <c r="AB248" s="52"/>
      <c r="AC248" s="3">
        <v>1976.75</v>
      </c>
      <c r="AD248" s="3"/>
      <c r="AE248" s="3"/>
      <c r="AF248" s="3"/>
      <c r="AG248" s="22"/>
      <c r="AH248" s="3"/>
      <c r="AI248" s="3"/>
      <c r="AJ248" s="3">
        <v>8.46333333333333</v>
      </c>
      <c r="AK248" s="3"/>
      <c r="AL248" s="18">
        <v>7.73333333333333</v>
      </c>
      <c r="AN248" s="18">
        <v>0.573</v>
      </c>
      <c r="AO248" s="52"/>
      <c r="AP248" s="3">
        <v>1938.2499999999825</v>
      </c>
      <c r="AQ248" s="3">
        <v>7.306445705926328</v>
      </c>
      <c r="AR248" s="3">
        <v>2.9429225958532546</v>
      </c>
      <c r="AS248" s="3">
        <v>0.2870881259464316</v>
      </c>
      <c r="AT248" s="3">
        <v>97.7654143381506</v>
      </c>
      <c r="AU248" s="3">
        <v>77.6</v>
      </c>
      <c r="AV248" s="3">
        <v>1.0</v>
      </c>
      <c r="AW248" s="3">
        <v>3.64</v>
      </c>
      <c r="AY248" s="52"/>
      <c r="AZ248" s="3">
        <v>1976.75</v>
      </c>
      <c r="BA248" s="3">
        <v>5965.265</v>
      </c>
      <c r="BB248" s="3">
        <v>0.9841501237795083</v>
      </c>
      <c r="BC248" s="3">
        <v>1.3400280704940817</v>
      </c>
      <c r="BD248" s="3">
        <v>31.632</v>
      </c>
      <c r="BE248" s="3">
        <v>5.28333333333333</v>
      </c>
      <c r="BF248" s="3">
        <v>9.62</v>
      </c>
      <c r="BG248" s="3">
        <v>65.668</v>
      </c>
      <c r="BH248" s="3">
        <v>134087.81517632867</v>
      </c>
      <c r="IU248" s="3">
        <v>85.06</v>
      </c>
      <c r="IV248" s="3">
        <v>223680.0</v>
      </c>
    </row>
    <row r="249" ht="15.75" customHeight="1">
      <c r="A249" s="3">
        <v>2005.0</v>
      </c>
      <c r="B249" s="3">
        <v>14609.876</v>
      </c>
      <c r="C249" s="96">
        <v>5.433333333333334</v>
      </c>
      <c r="D249" s="3">
        <v>1.8353406028767834</v>
      </c>
      <c r="E249" s="3">
        <v>2.9500784974492733</v>
      </c>
      <c r="F249" s="86">
        <v>148004.66666666666</v>
      </c>
      <c r="G249" s="52">
        <v>2.322945337</v>
      </c>
      <c r="H249" s="3">
        <v>85.714</v>
      </c>
      <c r="I249" s="52">
        <v>101.096</v>
      </c>
      <c r="J249" s="86">
        <v>140029.33333333334</v>
      </c>
      <c r="K249" s="3">
        <v>101.611</v>
      </c>
      <c r="L249" s="3">
        <v>189297.72905008536</v>
      </c>
      <c r="M249" s="3">
        <v>0.8576263770957941</v>
      </c>
      <c r="N249" s="17">
        <v>-0.7768569291106426</v>
      </c>
      <c r="O249" s="3">
        <v>2.006666666666667</v>
      </c>
      <c r="P249" s="3">
        <v>3.493333333333333</v>
      </c>
      <c r="Q249" s="3">
        <v>4.173333333333333</v>
      </c>
      <c r="R249" s="5">
        <v>4.873333333333333</v>
      </c>
      <c r="S249" s="3">
        <v>14704.341849976463</v>
      </c>
      <c r="T249" s="3">
        <v>77.6668</v>
      </c>
      <c r="U249" s="3">
        <v>2.33333333333333</v>
      </c>
      <c r="V249" s="3">
        <v>7976.0</v>
      </c>
      <c r="W249" s="3">
        <v>65.93333333333334</v>
      </c>
      <c r="X249" s="3">
        <v>85.30866666666667</v>
      </c>
      <c r="Y249" s="3">
        <v>1.95</v>
      </c>
      <c r="Z249" s="3">
        <v>108.34984110629468</v>
      </c>
      <c r="AA249" s="5">
        <v>5.486666666666666</v>
      </c>
      <c r="AB249" s="52"/>
      <c r="AC249" s="3">
        <v>1977.0</v>
      </c>
      <c r="AD249" s="3"/>
      <c r="AE249" s="3"/>
      <c r="AF249" s="3"/>
      <c r="AG249" s="22"/>
      <c r="AH249" s="3"/>
      <c r="AI249" s="3"/>
      <c r="AJ249" s="3">
        <v>8.18333333333333</v>
      </c>
      <c r="AK249" s="3"/>
      <c r="AL249" s="18">
        <v>7.76666666666666</v>
      </c>
      <c r="AN249" s="18">
        <v>0.581333333333333</v>
      </c>
      <c r="AO249" s="52"/>
      <c r="AP249" s="3">
        <v>1938.3333333333157</v>
      </c>
      <c r="AQ249" s="3">
        <v>7.211348819802052</v>
      </c>
      <c r="AR249" s="3">
        <v>2.9421423236715745</v>
      </c>
      <c r="AS249" s="3">
        <v>0.2676323924417255</v>
      </c>
      <c r="AT249" s="3">
        <v>97.18596916767898</v>
      </c>
      <c r="AU249" s="3">
        <v>75.4</v>
      </c>
      <c r="AV249" s="3">
        <v>1.0</v>
      </c>
      <c r="AW249" s="3">
        <v>3.62</v>
      </c>
      <c r="AY249" s="52"/>
      <c r="AZ249" s="3">
        <v>1977.0</v>
      </c>
      <c r="BA249" s="3">
        <v>6008.504</v>
      </c>
      <c r="BB249" s="3">
        <v>0.9964657961108423</v>
      </c>
      <c r="BC249" s="3">
        <v>1.3671660340241125</v>
      </c>
      <c r="BD249" s="3">
        <v>32.169</v>
      </c>
      <c r="BE249" s="3">
        <v>4.87333333333333</v>
      </c>
      <c r="BF249" s="3">
        <v>9.213333333333333</v>
      </c>
      <c r="BG249" s="3">
        <v>66.023</v>
      </c>
      <c r="BH249" s="3">
        <v>134654.21910510727</v>
      </c>
      <c r="IU249" s="3">
        <v>85.714</v>
      </c>
      <c r="IV249" s="3">
        <v>224418.0</v>
      </c>
    </row>
    <row r="250" ht="15.75" customHeight="1">
      <c r="A250" s="3">
        <v>2005.25</v>
      </c>
      <c r="B250" s="3">
        <v>14771.602</v>
      </c>
      <c r="C250" s="96">
        <v>5.3</v>
      </c>
      <c r="D250" s="3">
        <v>1.8413234883410872</v>
      </c>
      <c r="E250" s="3">
        <v>2.9611432446960846</v>
      </c>
      <c r="F250" s="86">
        <v>148261.33333333334</v>
      </c>
      <c r="G250" s="52">
        <v>2.82700464766666</v>
      </c>
      <c r="H250" s="3">
        <v>86.368</v>
      </c>
      <c r="I250" s="52">
        <v>101.535</v>
      </c>
      <c r="J250" s="86">
        <v>140428.0</v>
      </c>
      <c r="K250" s="3">
        <v>101.826</v>
      </c>
      <c r="L250" s="3">
        <v>189802.14844432985</v>
      </c>
      <c r="M250" s="3">
        <v>0.8613068263907291</v>
      </c>
      <c r="N250" s="17">
        <v>-0.7767663049383802</v>
      </c>
      <c r="O250" s="3">
        <v>2.5366666666666666</v>
      </c>
      <c r="P250" s="3">
        <v>3.8833333333333333</v>
      </c>
      <c r="Q250" s="3">
        <v>4.296666666666667</v>
      </c>
      <c r="R250" s="5">
        <v>4.756666666666667</v>
      </c>
      <c r="S250" s="3">
        <v>14805.128768541526</v>
      </c>
      <c r="T250" s="3">
        <v>78.6049</v>
      </c>
      <c r="U250" s="3">
        <v>2.46666666666666</v>
      </c>
      <c r="V250" s="3">
        <v>7834.0</v>
      </c>
      <c r="W250" s="3">
        <v>65.86666666666666</v>
      </c>
      <c r="X250" s="3">
        <v>85.795</v>
      </c>
      <c r="Y250" s="3">
        <v>2.47</v>
      </c>
      <c r="Z250" s="3">
        <v>109.09421146213991</v>
      </c>
      <c r="AA250" s="5">
        <v>5.32</v>
      </c>
      <c r="AB250" s="52"/>
      <c r="AC250" s="3">
        <v>1977.25</v>
      </c>
      <c r="AD250" s="3"/>
      <c r="AE250" s="3"/>
      <c r="AF250" s="3"/>
      <c r="AG250" s="22"/>
      <c r="AH250" s="3"/>
      <c r="AI250" s="3"/>
      <c r="AJ250" s="3">
        <v>8.03333333333333</v>
      </c>
      <c r="AK250" s="3"/>
      <c r="AL250" s="18">
        <v>7.5</v>
      </c>
      <c r="AN250" s="18">
        <v>0.592</v>
      </c>
      <c r="AO250" s="52"/>
      <c r="AP250" s="3">
        <v>1938.416666666649</v>
      </c>
      <c r="AQ250" s="3">
        <v>7.159745965616083</v>
      </c>
      <c r="AR250" s="3">
        <v>2.9312760716865625</v>
      </c>
      <c r="AS250" s="3">
        <v>0.2607093816519395</v>
      </c>
      <c r="AT250" s="3">
        <v>97.2272399408702</v>
      </c>
      <c r="AU250" s="3">
        <v>73.3</v>
      </c>
      <c r="AV250" s="3">
        <v>1.0</v>
      </c>
      <c r="AW250" s="3">
        <v>3.51</v>
      </c>
      <c r="AY250" s="52"/>
      <c r="AZ250" s="3">
        <v>1977.25</v>
      </c>
      <c r="BA250" s="3">
        <v>6079.494</v>
      </c>
      <c r="BB250" s="3">
        <v>1.0025183110503124</v>
      </c>
      <c r="BC250" s="3">
        <v>1.4234626197767246</v>
      </c>
      <c r="BD250" s="3">
        <v>32.689</v>
      </c>
      <c r="BE250" s="3">
        <v>4.66</v>
      </c>
      <c r="BF250" s="3">
        <v>9.106666666666667</v>
      </c>
      <c r="BG250" s="3">
        <v>66.721</v>
      </c>
      <c r="BH250" s="3">
        <v>135188.6712135133</v>
      </c>
      <c r="IU250" s="3">
        <v>86.368</v>
      </c>
      <c r="IV250" s="3">
        <v>225038.0</v>
      </c>
    </row>
    <row r="251" ht="15.75" customHeight="1">
      <c r="A251" s="3">
        <v>2005.5</v>
      </c>
      <c r="B251" s="3">
        <v>14839.782</v>
      </c>
      <c r="C251" s="96">
        <v>5.1</v>
      </c>
      <c r="D251" s="3">
        <v>1.8503603466495402</v>
      </c>
      <c r="E251" s="3">
        <v>2.9807403908906953</v>
      </c>
      <c r="F251" s="86">
        <v>149141.66666666666</v>
      </c>
      <c r="G251" s="52">
        <v>3.1798433</v>
      </c>
      <c r="H251" s="3">
        <v>86.977</v>
      </c>
      <c r="I251" s="52">
        <v>101.942</v>
      </c>
      <c r="J251" s="86">
        <v>141525.66666666666</v>
      </c>
      <c r="K251" s="3">
        <v>102.442</v>
      </c>
      <c r="L251" s="3">
        <v>190316.5567764184</v>
      </c>
      <c r="M251" s="3">
        <v>0.8622395782111523</v>
      </c>
      <c r="N251" s="17">
        <v>-0.7772427756817104</v>
      </c>
      <c r="O251" s="3">
        <v>2.8633333333333333</v>
      </c>
      <c r="P251" s="3">
        <v>3.8733333333333335</v>
      </c>
      <c r="Q251" s="3">
        <v>4.16</v>
      </c>
      <c r="R251" s="5">
        <v>4.553333333333334</v>
      </c>
      <c r="S251" s="3">
        <v>14902.761338533224</v>
      </c>
      <c r="T251" s="3">
        <v>78.6312</v>
      </c>
      <c r="U251" s="3">
        <v>2.7</v>
      </c>
      <c r="V251" s="3">
        <v>7616.0</v>
      </c>
      <c r="W251" s="3">
        <v>66.1</v>
      </c>
      <c r="X251" s="3">
        <v>86.31033333333333</v>
      </c>
      <c r="Y251" s="3">
        <v>2.9433333333333334</v>
      </c>
      <c r="Z251" s="3">
        <v>109.87109085359758</v>
      </c>
      <c r="AA251" s="5">
        <v>5.1466666666666665</v>
      </c>
      <c r="AB251" s="52"/>
      <c r="AC251" s="3">
        <v>1977.5</v>
      </c>
      <c r="AD251" s="3"/>
      <c r="AE251" s="3"/>
      <c r="AF251" s="3"/>
      <c r="AG251" s="22"/>
      <c r="AH251" s="3"/>
      <c r="AI251" s="3"/>
      <c r="AJ251" s="3">
        <v>8.01333333333333</v>
      </c>
      <c r="AK251" s="3"/>
      <c r="AL251" s="18">
        <v>7.13333333333333</v>
      </c>
      <c r="AN251" s="18">
        <v>0.602333333333333</v>
      </c>
      <c r="AO251" s="52"/>
      <c r="AP251" s="3">
        <v>1938.4999999999823</v>
      </c>
      <c r="AQ251" s="3">
        <v>7.217277566555447</v>
      </c>
      <c r="AR251" s="3">
        <v>2.962999324655675</v>
      </c>
      <c r="AS251" s="3">
        <v>0.25615716462563526</v>
      </c>
      <c r="AT251" s="3">
        <v>97.27504751152003</v>
      </c>
      <c r="AU251" s="3">
        <v>72.8</v>
      </c>
      <c r="AV251" s="3">
        <v>1.0</v>
      </c>
      <c r="AW251" s="3">
        <v>3.52</v>
      </c>
      <c r="AY251" s="52"/>
      <c r="AZ251" s="3">
        <v>1977.5</v>
      </c>
      <c r="BA251" s="3">
        <v>6197.686</v>
      </c>
      <c r="BB251" s="3">
        <v>1.0046000059028328</v>
      </c>
      <c r="BC251" s="3">
        <v>1.4479688049309127</v>
      </c>
      <c r="BD251" s="3">
        <v>33.205</v>
      </c>
      <c r="BE251" s="3">
        <v>5.15666666666666</v>
      </c>
      <c r="BF251" s="3">
        <v>8.996666666666666</v>
      </c>
      <c r="BG251" s="3">
        <v>67.996</v>
      </c>
      <c r="BH251" s="3">
        <v>135789.02195444898</v>
      </c>
      <c r="IU251" s="3">
        <v>86.977</v>
      </c>
      <c r="IV251" s="3">
        <v>225674.0</v>
      </c>
    </row>
    <row r="252" ht="15.75" customHeight="1">
      <c r="A252" s="3">
        <v>2005.75</v>
      </c>
      <c r="B252" s="3">
        <v>14972.054</v>
      </c>
      <c r="C252" s="96">
        <v>4.966666666666667</v>
      </c>
      <c r="D252" s="3">
        <v>1.858560690473129</v>
      </c>
      <c r="E252" s="3">
        <v>2.998569681959033</v>
      </c>
      <c r="F252" s="86">
        <v>149721.66666666666</v>
      </c>
      <c r="G252" s="52">
        <v>3.78199004766666</v>
      </c>
      <c r="H252" s="3">
        <v>87.794</v>
      </c>
      <c r="I252" s="52">
        <v>102.326</v>
      </c>
      <c r="J252" s="86">
        <v>142287.0</v>
      </c>
      <c r="K252" s="3">
        <v>102.667</v>
      </c>
      <c r="L252" s="3">
        <v>190953.79189999666</v>
      </c>
      <c r="M252" s="3">
        <v>0.8625402914684915</v>
      </c>
      <c r="N252" s="17">
        <v>-0.7842193161198627</v>
      </c>
      <c r="O252" s="3">
        <v>3.36</v>
      </c>
      <c r="P252" s="3">
        <v>4.036666666666667</v>
      </c>
      <c r="Q252" s="3">
        <v>4.213333333333333</v>
      </c>
      <c r="R252" s="5">
        <v>4.506666666666667</v>
      </c>
      <c r="S252" s="3">
        <v>14998.254879213571</v>
      </c>
      <c r="T252" s="3">
        <v>78.0147</v>
      </c>
      <c r="U252" s="3">
        <v>2.79999999999999</v>
      </c>
      <c r="V252" s="3">
        <v>7435.0</v>
      </c>
      <c r="W252" s="3">
        <v>66.13333333333334</v>
      </c>
      <c r="X252" s="3">
        <v>87.232</v>
      </c>
      <c r="Y252" s="3">
        <v>3.46</v>
      </c>
      <c r="Z252" s="3">
        <v>111.34325210030244</v>
      </c>
      <c r="AA252" s="5">
        <v>5.093333333333334</v>
      </c>
      <c r="AB252" s="52"/>
      <c r="AC252" s="3">
        <v>1977.75</v>
      </c>
      <c r="AD252" s="3"/>
      <c r="AE252" s="3"/>
      <c r="AF252" s="3"/>
      <c r="AG252" s="22"/>
      <c r="AH252" s="3"/>
      <c r="AI252" s="3"/>
      <c r="AJ252" s="3">
        <v>7.94666666666666</v>
      </c>
      <c r="AK252" s="3"/>
      <c r="AL252" s="18">
        <v>6.89999999999999</v>
      </c>
      <c r="AN252" s="18">
        <v>0.610666666666667</v>
      </c>
      <c r="AO252" s="52"/>
      <c r="AP252" s="3">
        <v>1938.5833333333155</v>
      </c>
      <c r="AQ252" s="3">
        <v>7.272716941854571</v>
      </c>
      <c r="AR252" s="3">
        <v>2.9991223574407915</v>
      </c>
      <c r="AS252" s="3">
        <v>0.2591275088505876</v>
      </c>
      <c r="AT252" s="3">
        <v>97.14923316593617</v>
      </c>
      <c r="AU252" s="3">
        <v>74.2</v>
      </c>
      <c r="AV252" s="3">
        <v>1.0</v>
      </c>
      <c r="AW252" s="3">
        <v>3.52</v>
      </c>
      <c r="AY252" s="52"/>
      <c r="AZ252" s="3">
        <v>1977.75</v>
      </c>
      <c r="BA252" s="3">
        <v>6309.514</v>
      </c>
      <c r="BB252" s="3">
        <v>1.012712053165164</v>
      </c>
      <c r="BC252" s="3">
        <v>1.4705487091478826</v>
      </c>
      <c r="BD252" s="3">
        <v>33.662</v>
      </c>
      <c r="BE252" s="3">
        <v>5.82</v>
      </c>
      <c r="BF252" s="3">
        <v>8.83</v>
      </c>
      <c r="BG252" s="3">
        <v>68.724</v>
      </c>
      <c r="BH252" s="3">
        <v>136419.3155450514</v>
      </c>
      <c r="IU252" s="3">
        <v>87.794</v>
      </c>
      <c r="IV252" s="3">
        <v>226422.33333333334</v>
      </c>
    </row>
    <row r="253" ht="15.75" customHeight="1">
      <c r="A253" s="3">
        <v>2006.0</v>
      </c>
      <c r="B253" s="3">
        <v>15066.597</v>
      </c>
      <c r="C253" s="96">
        <v>4.966666666666667</v>
      </c>
      <c r="D253" s="3">
        <v>1.866394725002589</v>
      </c>
      <c r="E253" s="3">
        <v>2.9925939825275516</v>
      </c>
      <c r="F253" s="86">
        <v>150032.0</v>
      </c>
      <c r="G253" s="52">
        <v>4.29628609666666</v>
      </c>
      <c r="H253" s="3">
        <v>88.489</v>
      </c>
      <c r="I253" s="52">
        <v>102.767</v>
      </c>
      <c r="J253" s="86">
        <v>142599.66666666666</v>
      </c>
      <c r="K253" s="3">
        <v>103.354</v>
      </c>
      <c r="L253" s="3">
        <v>191622.9828379251</v>
      </c>
      <c r="M253" s="3">
        <v>0.8592374119802834</v>
      </c>
      <c r="N253" s="17">
        <v>-0.7858975960112586</v>
      </c>
      <c r="O253" s="3">
        <v>3.8266666666666667</v>
      </c>
      <c r="P253" s="3">
        <v>4.39</v>
      </c>
      <c r="Q253" s="3">
        <v>4.49</v>
      </c>
      <c r="R253" s="5">
        <v>4.766666666666667</v>
      </c>
      <c r="S253" s="3">
        <v>15091.012117963919</v>
      </c>
      <c r="T253" s="3">
        <v>78.787</v>
      </c>
      <c r="U253" s="3">
        <v>2.76666666666666</v>
      </c>
      <c r="V253" s="3">
        <v>7433.0</v>
      </c>
      <c r="W253" s="3">
        <v>66.03333333333333</v>
      </c>
      <c r="X253" s="3">
        <v>87.913</v>
      </c>
      <c r="Y253" s="3">
        <v>3.98</v>
      </c>
      <c r="Z253" s="3">
        <v>112.37793941995716</v>
      </c>
      <c r="AA253" s="5">
        <v>5.38</v>
      </c>
      <c r="AB253" s="52"/>
      <c r="AC253" s="3">
        <v>1978.0</v>
      </c>
      <c r="AD253" s="3"/>
      <c r="AE253" s="3"/>
      <c r="AF253" s="3"/>
      <c r="AG253" s="22"/>
      <c r="AH253" s="3"/>
      <c r="AI253" s="3"/>
      <c r="AJ253" s="3">
        <v>8.10333333333333</v>
      </c>
      <c r="AK253" s="3"/>
      <c r="AL253" s="18">
        <v>6.66666666666666</v>
      </c>
      <c r="AN253" s="18">
        <v>0.619666666666667</v>
      </c>
      <c r="AO253" s="52"/>
      <c r="AP253" s="3">
        <v>1938.6666666666488</v>
      </c>
      <c r="AQ253" s="3">
        <v>7.322103808833272</v>
      </c>
      <c r="AR253" s="3">
        <v>2.9995639963955636</v>
      </c>
      <c r="AS253" s="3">
        <v>0.26394427542478877</v>
      </c>
      <c r="AT253" s="3">
        <v>96.72418522585434</v>
      </c>
      <c r="AU253" s="3">
        <v>76.9</v>
      </c>
      <c r="AV253" s="3">
        <v>1.0</v>
      </c>
      <c r="AW253" s="3">
        <v>3.51</v>
      </c>
      <c r="AY253" s="52"/>
      <c r="AZ253" s="3">
        <v>1978.0</v>
      </c>
      <c r="BA253" s="3">
        <v>6309.652</v>
      </c>
      <c r="BB253" s="3">
        <v>1.0274745762120554</v>
      </c>
      <c r="BC253" s="3">
        <v>1.5127687703137842</v>
      </c>
      <c r="BD253" s="3">
        <v>34.225</v>
      </c>
      <c r="BE253" s="3">
        <v>6.51333333333333</v>
      </c>
      <c r="BF253" s="3">
        <v>8.943333333333333</v>
      </c>
      <c r="BG253" s="3">
        <v>69.399</v>
      </c>
      <c r="BH253" s="3">
        <v>136975.72055104212</v>
      </c>
      <c r="IU253" s="3">
        <v>88.489</v>
      </c>
      <c r="IV253" s="3">
        <v>227196.0</v>
      </c>
    </row>
    <row r="254" ht="15.75" customHeight="1">
      <c r="A254" s="3">
        <v>2006.25</v>
      </c>
      <c r="B254" s="3">
        <v>15267.026</v>
      </c>
      <c r="C254" s="96">
        <v>4.733333333333333</v>
      </c>
      <c r="D254" s="3">
        <v>1.8734761003727678</v>
      </c>
      <c r="E254" s="3">
        <v>3.0193748310282142</v>
      </c>
      <c r="F254" s="86">
        <v>150556.0</v>
      </c>
      <c r="G254" s="52">
        <v>4.63491909066666</v>
      </c>
      <c r="H254" s="3">
        <v>89.101</v>
      </c>
      <c r="I254" s="52">
        <v>103.673</v>
      </c>
      <c r="J254" s="86">
        <v>143449.33333333334</v>
      </c>
      <c r="K254" s="3">
        <v>104.371</v>
      </c>
      <c r="L254" s="3">
        <v>192068.51103324545</v>
      </c>
      <c r="M254" s="3">
        <v>0.866314227474172</v>
      </c>
      <c r="N254" s="17">
        <v>-0.7869619995644277</v>
      </c>
      <c r="O254" s="3">
        <v>4.3933333333333335</v>
      </c>
      <c r="P254" s="3">
        <v>4.546666666666667</v>
      </c>
      <c r="Q254" s="3">
        <v>4.57</v>
      </c>
      <c r="R254" s="5">
        <v>4.763333333333334</v>
      </c>
      <c r="S254" s="3">
        <v>15180.824976377324</v>
      </c>
      <c r="T254" s="3">
        <v>79.1392</v>
      </c>
      <c r="U254" s="3">
        <v>2.86666666666666</v>
      </c>
      <c r="V254" s="3">
        <v>7107.0</v>
      </c>
      <c r="W254" s="3">
        <v>66.1</v>
      </c>
      <c r="X254" s="3">
        <v>88.35833333333333</v>
      </c>
      <c r="Y254" s="3">
        <v>4.456666666666667</v>
      </c>
      <c r="Z254" s="3">
        <v>113.09759984450763</v>
      </c>
      <c r="AA254" s="5">
        <v>5.39</v>
      </c>
      <c r="AB254" s="52"/>
      <c r="AC254" s="3">
        <v>1978.25</v>
      </c>
      <c r="AD254" s="3"/>
      <c r="AE254" s="3"/>
      <c r="AF254" s="3"/>
      <c r="AG254" s="22"/>
      <c r="AH254" s="3"/>
      <c r="AI254" s="3"/>
      <c r="AJ254" s="3">
        <v>8.45</v>
      </c>
      <c r="AK254" s="3"/>
      <c r="AL254" s="18">
        <v>6.33333333333333</v>
      </c>
      <c r="AN254" s="18">
        <v>0.630333333333333</v>
      </c>
      <c r="AO254" s="52"/>
      <c r="AP254" s="3">
        <v>1938.749999999982</v>
      </c>
      <c r="AQ254" s="3">
        <v>7.33060606870916</v>
      </c>
      <c r="AR254" s="3">
        <v>2.99173196826281</v>
      </c>
      <c r="AS254" s="3">
        <v>0.26388594097788914</v>
      </c>
      <c r="AT254" s="3">
        <v>96.61626706560503</v>
      </c>
      <c r="AU254" s="3">
        <v>79.7</v>
      </c>
      <c r="AV254" s="3">
        <v>1.0</v>
      </c>
      <c r="AW254" s="3">
        <v>3.58</v>
      </c>
      <c r="AY254" s="52"/>
      <c r="AZ254" s="3">
        <v>1978.25</v>
      </c>
      <c r="BA254" s="3">
        <v>6329.791</v>
      </c>
      <c r="BB254" s="3">
        <v>1.0380813078032312</v>
      </c>
      <c r="BC254" s="3">
        <v>1.5268403800726034</v>
      </c>
      <c r="BD254" s="3">
        <v>34.786</v>
      </c>
      <c r="BE254" s="3">
        <v>6.75666666666666</v>
      </c>
      <c r="BF254" s="3">
        <v>9.196666666666667</v>
      </c>
      <c r="BG254" s="3">
        <v>69.722</v>
      </c>
      <c r="BH254" s="3">
        <v>137535.11904320403</v>
      </c>
      <c r="IU254" s="3">
        <v>89.101</v>
      </c>
      <c r="IV254" s="3">
        <v>227763.66666666666</v>
      </c>
    </row>
    <row r="255" ht="15.75" customHeight="1">
      <c r="A255" s="3">
        <v>2006.5</v>
      </c>
      <c r="B255" s="3">
        <v>15302.705</v>
      </c>
      <c r="C255" s="96">
        <v>4.633333333333333</v>
      </c>
      <c r="D255" s="3">
        <v>1.8791876415714346</v>
      </c>
      <c r="E255" s="3">
        <v>3.013682871668051</v>
      </c>
      <c r="F255" s="86">
        <v>151101.33333333334</v>
      </c>
      <c r="G255" s="52">
        <v>5.07995592033333</v>
      </c>
      <c r="H255" s="3">
        <v>89.845</v>
      </c>
      <c r="I255" s="52">
        <v>104.006</v>
      </c>
      <c r="J255" s="86">
        <v>144067.66666666666</v>
      </c>
      <c r="K255" s="3">
        <v>104.614</v>
      </c>
      <c r="L255" s="3">
        <v>192619.87563957242</v>
      </c>
      <c r="M255" s="3">
        <v>0.8574080272842145</v>
      </c>
      <c r="N255" s="17">
        <v>-0.7931906910380817</v>
      </c>
      <c r="O255" s="3">
        <v>4.703333333333333</v>
      </c>
      <c r="P255" s="3">
        <v>4.99</v>
      </c>
      <c r="Q255" s="3">
        <v>5.07</v>
      </c>
      <c r="R255" s="5">
        <v>5.286666666666667</v>
      </c>
      <c r="S255" s="3">
        <v>15267.937985637769</v>
      </c>
      <c r="T255" s="3">
        <v>78.9373</v>
      </c>
      <c r="U255" s="3">
        <v>2.93333333333333</v>
      </c>
      <c r="V255" s="3">
        <v>7034.0</v>
      </c>
      <c r="W255" s="3">
        <v>66.13333333333334</v>
      </c>
      <c r="X255" s="3">
        <v>89.06833333333333</v>
      </c>
      <c r="Y255" s="3">
        <v>4.906666666666666</v>
      </c>
      <c r="Z255" s="3">
        <v>114.21477230232477</v>
      </c>
      <c r="AA255" s="5">
        <v>5.8933333333333335</v>
      </c>
      <c r="AB255" s="52"/>
      <c r="AC255" s="3">
        <v>1978.5</v>
      </c>
      <c r="AD255" s="3"/>
      <c r="AE255" s="3"/>
      <c r="AF255" s="3"/>
      <c r="AG255" s="22"/>
      <c r="AH255" s="3"/>
      <c r="AI255" s="3"/>
      <c r="AJ255" s="3">
        <v>8.67</v>
      </c>
      <c r="AK255" s="3"/>
      <c r="AL255" s="18">
        <v>6.0</v>
      </c>
      <c r="AN255" s="18">
        <v>0.644666666666667</v>
      </c>
      <c r="AO255" s="52"/>
      <c r="AP255" s="3">
        <v>1938.8333333333153</v>
      </c>
      <c r="AQ255" s="3">
        <v>7.467363998453791</v>
      </c>
      <c r="AR255" s="3">
        <v>3.0280129191437113</v>
      </c>
      <c r="AS255" s="3">
        <v>0.26890828199849576</v>
      </c>
      <c r="AT255" s="3">
        <v>96.38409909888892</v>
      </c>
      <c r="AU255" s="3">
        <v>83.6</v>
      </c>
      <c r="AV255" s="3">
        <v>1.0</v>
      </c>
      <c r="AW255" s="3">
        <v>3.48</v>
      </c>
      <c r="AY255" s="52"/>
      <c r="AZ255" s="3">
        <v>1978.5</v>
      </c>
      <c r="BA255" s="3">
        <v>6574.39</v>
      </c>
      <c r="BB255" s="3">
        <v>1.0496856054736912</v>
      </c>
      <c r="BC255" s="3">
        <v>1.5992261171702087</v>
      </c>
      <c r="BD255" s="3">
        <v>35.48</v>
      </c>
      <c r="BE255" s="3">
        <v>7.28333333333333</v>
      </c>
      <c r="BF255" s="3">
        <v>9.47</v>
      </c>
      <c r="BG255" s="3">
        <v>71.755</v>
      </c>
      <c r="BH255" s="3">
        <v>138079.54211655507</v>
      </c>
      <c r="IU255" s="3">
        <v>89.845</v>
      </c>
      <c r="IV255" s="3">
        <v>228432.66666666666</v>
      </c>
    </row>
    <row r="256" ht="15.75" customHeight="1">
      <c r="A256" s="3">
        <v>2006.75</v>
      </c>
      <c r="B256" s="3">
        <v>15326.368</v>
      </c>
      <c r="C256" s="96">
        <v>4.633333333333333</v>
      </c>
      <c r="D256" s="3">
        <v>1.8840716961329458</v>
      </c>
      <c r="E256" s="3">
        <v>3.0082526100531894</v>
      </c>
      <c r="F256" s="86">
        <v>151585.0</v>
      </c>
      <c r="G256" s="52">
        <v>5.19448793433333</v>
      </c>
      <c r="H256" s="3">
        <v>90.505</v>
      </c>
      <c r="I256" s="52">
        <v>104.285</v>
      </c>
      <c r="J256" s="86">
        <v>144547.33333333334</v>
      </c>
      <c r="K256" s="3">
        <v>105.18</v>
      </c>
      <c r="L256" s="3">
        <v>193208.424176858</v>
      </c>
      <c r="M256" s="3">
        <v>0.8512415923538867</v>
      </c>
      <c r="N256" s="17">
        <v>-0.7991434899276084</v>
      </c>
      <c r="O256" s="3">
        <v>4.906666666666666</v>
      </c>
      <c r="P256" s="3">
        <v>4.843333333333334</v>
      </c>
      <c r="Q256" s="3">
        <v>4.8966666666666665</v>
      </c>
      <c r="R256" s="5">
        <v>5.086666666666667</v>
      </c>
      <c r="S256" s="3">
        <v>15350.511390627595</v>
      </c>
      <c r="T256" s="3">
        <v>78.7347</v>
      </c>
      <c r="U256" s="3">
        <v>2.9</v>
      </c>
      <c r="V256" s="3">
        <v>7038.0</v>
      </c>
      <c r="W256" s="3">
        <v>66.13333333333334</v>
      </c>
      <c r="X256" s="3">
        <v>89.71066666666667</v>
      </c>
      <c r="Y256" s="3">
        <v>5.246666666666667</v>
      </c>
      <c r="Z256" s="3">
        <v>115.22928949418274</v>
      </c>
      <c r="AA256" s="5">
        <v>5.68</v>
      </c>
      <c r="AB256" s="52"/>
      <c r="AC256" s="3">
        <v>1978.75</v>
      </c>
      <c r="AD256" s="3"/>
      <c r="AE256" s="3"/>
      <c r="AF256" s="3"/>
      <c r="AG256" s="22"/>
      <c r="AH256" s="3"/>
      <c r="AI256" s="3"/>
      <c r="AJ256" s="3">
        <v>8.75333333333333</v>
      </c>
      <c r="AK256" s="3"/>
      <c r="AL256" s="18">
        <v>6.03333333333333</v>
      </c>
      <c r="AN256" s="18">
        <v>0.659666666666667</v>
      </c>
      <c r="AO256" s="52"/>
      <c r="AP256" s="3">
        <v>1938.9166666666486</v>
      </c>
      <c r="AQ256" s="3">
        <v>7.510715008463127</v>
      </c>
      <c r="AR256" s="3">
        <v>3.0008966786104327</v>
      </c>
      <c r="AS256" s="3">
        <v>0.2728845941382771</v>
      </c>
      <c r="AT256" s="3">
        <v>96.27201465183965</v>
      </c>
      <c r="AU256" s="3">
        <v>85.4</v>
      </c>
      <c r="AV256" s="3">
        <v>1.0</v>
      </c>
      <c r="AW256" s="3">
        <v>3.5</v>
      </c>
      <c r="AY256" s="52"/>
      <c r="AZ256" s="3">
        <v>1978.75</v>
      </c>
      <c r="BA256" s="3">
        <v>6640.497</v>
      </c>
      <c r="BB256" s="3">
        <v>1.0572318466738244</v>
      </c>
      <c r="BC256" s="3">
        <v>1.6189865044149938</v>
      </c>
      <c r="BD256" s="3">
        <v>36.106</v>
      </c>
      <c r="BE256" s="3">
        <v>8.1</v>
      </c>
      <c r="BF256" s="3">
        <v>9.5</v>
      </c>
      <c r="BG256" s="3">
        <v>72.357</v>
      </c>
      <c r="BH256" s="3">
        <v>138672.94733053725</v>
      </c>
      <c r="IU256" s="3">
        <v>90.505</v>
      </c>
      <c r="IV256" s="3">
        <v>229166.33333333334</v>
      </c>
    </row>
    <row r="257" ht="15.75" customHeight="1">
      <c r="A257" s="3">
        <v>2007.0</v>
      </c>
      <c r="B257" s="3">
        <v>15456.928</v>
      </c>
      <c r="C257" s="96">
        <v>4.433333333333334</v>
      </c>
      <c r="D257" s="3">
        <v>1.89306344612872</v>
      </c>
      <c r="E257" s="3">
        <v>3.0044662024280666</v>
      </c>
      <c r="F257" s="86">
        <v>152393.0</v>
      </c>
      <c r="G257" s="52">
        <v>5.14965645199999</v>
      </c>
      <c r="H257" s="3">
        <v>90.845</v>
      </c>
      <c r="I257" s="52">
        <v>104.658</v>
      </c>
      <c r="J257" s="86">
        <v>145606.0</v>
      </c>
      <c r="K257" s="3">
        <v>105.546</v>
      </c>
      <c r="L257" s="3">
        <v>193795.9782137345</v>
      </c>
      <c r="M257" s="3">
        <v>0.8555849593074207</v>
      </c>
      <c r="N257" s="17">
        <v>-0.7941430511402006</v>
      </c>
      <c r="O257" s="3">
        <v>4.903333333333333</v>
      </c>
      <c r="P257" s="3">
        <v>4.6</v>
      </c>
      <c r="Q257" s="3">
        <v>4.63</v>
      </c>
      <c r="R257" s="5">
        <v>4.833333333333333</v>
      </c>
      <c r="S257" s="3">
        <v>15428.12187426343</v>
      </c>
      <c r="T257" s="3">
        <v>78.5443</v>
      </c>
      <c r="U257" s="3">
        <v>2.83333333333333</v>
      </c>
      <c r="V257" s="3">
        <v>6787.0</v>
      </c>
      <c r="W257" s="3">
        <v>66.3</v>
      </c>
      <c r="X257" s="3">
        <v>89.55933333333333</v>
      </c>
      <c r="Y257" s="3">
        <v>5.246666666666667</v>
      </c>
      <c r="Z257" s="3">
        <v>115.11320026959784</v>
      </c>
      <c r="AA257" s="5">
        <v>5.386666666666667</v>
      </c>
      <c r="AB257" s="52"/>
      <c r="AC257" s="3">
        <v>1979.0</v>
      </c>
      <c r="AD257" s="3"/>
      <c r="AE257" s="3"/>
      <c r="AF257" s="3"/>
      <c r="AG257" s="22"/>
      <c r="AH257" s="3"/>
      <c r="AI257" s="3"/>
      <c r="AJ257" s="3">
        <v>9.02666666666666</v>
      </c>
      <c r="AK257" s="3"/>
      <c r="AL257" s="18">
        <v>5.89999999999999</v>
      </c>
      <c r="AN257" s="18">
        <v>0.675</v>
      </c>
      <c r="AO257" s="52"/>
      <c r="AP257" s="3">
        <v>1938.9999999999818</v>
      </c>
      <c r="AQ257" s="3">
        <v>7.550073075051825</v>
      </c>
      <c r="AR257" s="3">
        <v>2.9998051365121334</v>
      </c>
      <c r="AS257" s="3">
        <v>0.2831526870552407</v>
      </c>
      <c r="AT257" s="3">
        <v>96.12618573573866</v>
      </c>
      <c r="AU257" s="3">
        <v>86.2</v>
      </c>
      <c r="AV257" s="3">
        <v>1.0</v>
      </c>
      <c r="AW257" s="3">
        <v>3.49</v>
      </c>
      <c r="AY257" s="52"/>
      <c r="AZ257" s="3">
        <v>1979.0</v>
      </c>
      <c r="BA257" s="3">
        <v>6729.755</v>
      </c>
      <c r="BB257" s="3">
        <v>1.0657607953763377</v>
      </c>
      <c r="BC257" s="3">
        <v>1.646773231901522</v>
      </c>
      <c r="BD257" s="3">
        <v>36.819</v>
      </c>
      <c r="BE257" s="3">
        <v>9.58333333333333</v>
      </c>
      <c r="BF257" s="3">
        <v>9.786666666666667</v>
      </c>
      <c r="BG257" s="3">
        <v>73.234</v>
      </c>
      <c r="BH257" s="3">
        <v>139283.32694909244</v>
      </c>
      <c r="IU257" s="3">
        <v>90.845</v>
      </c>
      <c r="IV257" s="3">
        <v>229896.0</v>
      </c>
    </row>
    <row r="258" ht="15.75" customHeight="1">
      <c r="A258" s="3">
        <v>2007.25</v>
      </c>
      <c r="B258" s="3">
        <v>15493.328</v>
      </c>
      <c r="C258" s="96">
        <v>4.5</v>
      </c>
      <c r="D258" s="3">
        <v>1.8975211055640708</v>
      </c>
      <c r="E258" s="3">
        <v>3.0072401031585088</v>
      </c>
      <c r="F258" s="86">
        <v>153059.33333333334</v>
      </c>
      <c r="G258" s="52">
        <v>5.150683367</v>
      </c>
      <c r="H258" s="3">
        <v>91.777</v>
      </c>
      <c r="I258" s="52">
        <v>104.936</v>
      </c>
      <c r="J258" s="86">
        <v>146135.0</v>
      </c>
      <c r="K258" s="3">
        <v>105.566</v>
      </c>
      <c r="L258" s="3">
        <v>194574.24068448236</v>
      </c>
      <c r="M258" s="3">
        <v>0.8545075169800068</v>
      </c>
      <c r="N258" s="17">
        <v>-0.8037097505356323</v>
      </c>
      <c r="O258" s="3">
        <v>4.983333333333333</v>
      </c>
      <c r="P258" s="3">
        <v>4.6466666666666665</v>
      </c>
      <c r="Q258" s="3">
        <v>4.68</v>
      </c>
      <c r="R258" s="5">
        <v>4.8966666666666665</v>
      </c>
      <c r="S258" s="3">
        <v>15502.844117193945</v>
      </c>
      <c r="T258" s="3">
        <v>78.7415</v>
      </c>
      <c r="U258" s="3">
        <v>2.96666666666666</v>
      </c>
      <c r="V258" s="3">
        <v>6925.0</v>
      </c>
      <c r="W258" s="3">
        <v>66.3</v>
      </c>
      <c r="X258" s="3">
        <v>90.406</v>
      </c>
      <c r="Y258" s="3">
        <v>5.256666666666667</v>
      </c>
      <c r="Z258" s="3">
        <v>116.44291341398446</v>
      </c>
      <c r="AA258" s="5">
        <v>5.363333333333333</v>
      </c>
      <c r="AB258" s="52"/>
      <c r="AC258" s="3">
        <v>1979.25</v>
      </c>
      <c r="AD258" s="3"/>
      <c r="AE258" s="3"/>
      <c r="AF258" s="3"/>
      <c r="AG258" s="22"/>
      <c r="AH258" s="3"/>
      <c r="AI258" s="3"/>
      <c r="AJ258" s="3">
        <v>9.29333333333333</v>
      </c>
      <c r="AK258" s="3"/>
      <c r="AL258" s="18">
        <v>5.86666666666666</v>
      </c>
      <c r="AN258" s="18">
        <v>0.692</v>
      </c>
      <c r="AO258" s="52"/>
      <c r="AP258" s="3">
        <v>1939.083333333315</v>
      </c>
      <c r="AQ258" s="3">
        <v>7.589760880662296</v>
      </c>
      <c r="AR258" s="3">
        <v>3.060068870006756</v>
      </c>
      <c r="AS258" s="3">
        <v>0.2917377531004468</v>
      </c>
      <c r="AT258" s="3">
        <v>95.96603790449595</v>
      </c>
      <c r="AU258" s="3">
        <v>86.2</v>
      </c>
      <c r="AV258" s="3">
        <v>1.0</v>
      </c>
      <c r="AW258" s="3">
        <v>3.47</v>
      </c>
      <c r="AY258" s="52"/>
      <c r="AZ258" s="3">
        <v>1979.25</v>
      </c>
      <c r="BA258" s="3">
        <v>6741.854</v>
      </c>
      <c r="BB258" s="3">
        <v>1.0732975161862923</v>
      </c>
      <c r="BC258" s="3">
        <v>1.6832447649935796</v>
      </c>
      <c r="BD258" s="3">
        <v>37.507</v>
      </c>
      <c r="BE258" s="3">
        <v>10.0733333333333</v>
      </c>
      <c r="BF258" s="3">
        <v>10.156666666666666</v>
      </c>
      <c r="BG258" s="3">
        <v>73.757</v>
      </c>
      <c r="BH258" s="3">
        <v>139844.78034270208</v>
      </c>
      <c r="IU258" s="3">
        <v>91.777</v>
      </c>
      <c r="IV258" s="3">
        <v>230839.33333333334</v>
      </c>
    </row>
    <row r="259" ht="15.75" customHeight="1">
      <c r="A259" s="3">
        <v>2007.5</v>
      </c>
      <c r="B259" s="3">
        <v>15582.085</v>
      </c>
      <c r="C259" s="96">
        <v>4.5</v>
      </c>
      <c r="D259" s="3">
        <v>1.8981755540716585</v>
      </c>
      <c r="E259" s="3">
        <v>3.014973828448233</v>
      </c>
      <c r="F259" s="86">
        <v>152715.33333333334</v>
      </c>
      <c r="G259" s="52">
        <v>5.108882355</v>
      </c>
      <c r="H259" s="3">
        <v>92.339</v>
      </c>
      <c r="I259" s="52">
        <v>105.256</v>
      </c>
      <c r="J259" s="86">
        <v>145850.66666666666</v>
      </c>
      <c r="K259" s="3">
        <v>105.993</v>
      </c>
      <c r="L259" s="3">
        <v>195069.9292438101</v>
      </c>
      <c r="M259" s="3">
        <v>0.8476962409794945</v>
      </c>
      <c r="N259" s="17">
        <v>-0.8148891671526601</v>
      </c>
      <c r="O259" s="3">
        <v>4.736666666666666</v>
      </c>
      <c r="P259" s="3">
        <v>4.763333333333334</v>
      </c>
      <c r="Q259" s="3">
        <v>4.846666666666667</v>
      </c>
      <c r="R259" s="5">
        <v>5.073333333333333</v>
      </c>
      <c r="S259" s="3">
        <v>15577.756159566658</v>
      </c>
      <c r="T259" s="3">
        <v>79.2527</v>
      </c>
      <c r="U259" s="3">
        <v>3.06666666666666</v>
      </c>
      <c r="V259" s="3">
        <v>6865.0</v>
      </c>
      <c r="W259" s="3">
        <v>65.96666666666667</v>
      </c>
      <c r="X259" s="3">
        <v>91.13933333333334</v>
      </c>
      <c r="Y259" s="3">
        <v>5.25</v>
      </c>
      <c r="Z259" s="3">
        <v>117.59959507470809</v>
      </c>
      <c r="AA259" s="5">
        <v>5.576666666666667</v>
      </c>
      <c r="AB259" s="52"/>
      <c r="AC259" s="3">
        <v>1979.5</v>
      </c>
      <c r="AD259" s="3"/>
      <c r="AE259" s="3"/>
      <c r="AF259" s="3"/>
      <c r="AG259" s="22"/>
      <c r="AH259" s="3"/>
      <c r="AI259" s="3"/>
      <c r="AJ259" s="3">
        <v>9.39</v>
      </c>
      <c r="AK259" s="3"/>
      <c r="AL259" s="18">
        <v>5.69999999999999</v>
      </c>
      <c r="AN259" s="18">
        <v>0.714</v>
      </c>
      <c r="AO259" s="52"/>
      <c r="AP259" s="3">
        <v>1939.1666666666483</v>
      </c>
      <c r="AQ259" s="3">
        <v>7.639915305825857</v>
      </c>
      <c r="AR259" s="3">
        <v>3.0358817723257467</v>
      </c>
      <c r="AS259" s="3">
        <v>0.2920910039772677</v>
      </c>
      <c r="AT259" s="3">
        <v>96.12685586465975</v>
      </c>
      <c r="AU259" s="3">
        <v>85.8</v>
      </c>
      <c r="AV259" s="3">
        <v>1.0</v>
      </c>
      <c r="AW259" s="3">
        <v>3.44</v>
      </c>
      <c r="AY259" s="52"/>
      <c r="AZ259" s="3">
        <v>1979.5</v>
      </c>
      <c r="BA259" s="3">
        <v>6749.063</v>
      </c>
      <c r="BB259" s="3">
        <v>1.0758347450576058</v>
      </c>
      <c r="BC259" s="3">
        <v>1.6733070531763987</v>
      </c>
      <c r="BD259" s="3">
        <v>38.413</v>
      </c>
      <c r="BE259" s="3">
        <v>10.18</v>
      </c>
      <c r="BF259" s="3">
        <v>10.393333333333333</v>
      </c>
      <c r="BG259" s="3">
        <v>73.99</v>
      </c>
      <c r="BH259" s="3">
        <v>140430.19760159112</v>
      </c>
      <c r="IU259" s="3">
        <v>92.339</v>
      </c>
      <c r="IV259" s="3">
        <v>231482.0</v>
      </c>
    </row>
    <row r="260" ht="15.75" customHeight="1">
      <c r="A260" s="3">
        <v>2007.75</v>
      </c>
      <c r="B260" s="3">
        <v>15666.738</v>
      </c>
      <c r="C260" s="96">
        <v>4.666666666666667</v>
      </c>
      <c r="D260" s="3">
        <v>1.9028954890513619</v>
      </c>
      <c r="E260" s="3">
        <v>3.0143824606812486</v>
      </c>
      <c r="F260" s="86">
        <v>153072.33333333334</v>
      </c>
      <c r="G260" s="52">
        <v>4.64998836833333</v>
      </c>
      <c r="H260" s="3">
        <v>92.725</v>
      </c>
      <c r="I260" s="52">
        <v>105.098</v>
      </c>
      <c r="J260" s="86">
        <v>145943.66666666666</v>
      </c>
      <c r="K260" s="3">
        <v>105.627</v>
      </c>
      <c r="L260" s="3">
        <v>195650.48982600248</v>
      </c>
      <c r="M260" s="3">
        <v>0.8458223669331283</v>
      </c>
      <c r="N260" s="17">
        <v>-0.8245385303543202</v>
      </c>
      <c r="O260" s="3">
        <v>4.303333333333334</v>
      </c>
      <c r="P260" s="3">
        <v>4.503333333333333</v>
      </c>
      <c r="Q260" s="3">
        <v>4.73</v>
      </c>
      <c r="R260" s="5">
        <v>5.01</v>
      </c>
      <c r="S260" s="3">
        <v>15652.890280641283</v>
      </c>
      <c r="T260" s="3">
        <v>78.9155</v>
      </c>
      <c r="U260" s="3">
        <v>2.93333333333333</v>
      </c>
      <c r="V260" s="3">
        <v>7129.0</v>
      </c>
      <c r="W260" s="3">
        <v>65.93333333333334</v>
      </c>
      <c r="X260" s="3">
        <v>91.65266666666666</v>
      </c>
      <c r="Y260" s="3">
        <v>5.073333333333333</v>
      </c>
      <c r="Z260" s="3">
        <v>118.46792443953285</v>
      </c>
      <c r="AA260" s="5">
        <v>5.753333333333333</v>
      </c>
      <c r="AB260" s="52"/>
      <c r="AC260" s="3">
        <v>1979.75</v>
      </c>
      <c r="AD260" s="3"/>
      <c r="AE260" s="3"/>
      <c r="AF260" s="3"/>
      <c r="AG260" s="22"/>
      <c r="AH260" s="3"/>
      <c r="AI260" s="3"/>
      <c r="AJ260" s="3">
        <v>9.28999999999999</v>
      </c>
      <c r="AK260" s="3"/>
      <c r="AL260" s="18">
        <v>5.86666666666666</v>
      </c>
      <c r="AN260" s="13">
        <v>0.737</v>
      </c>
      <c r="AO260" s="52"/>
      <c r="AP260" s="3">
        <v>1939.2499999999816</v>
      </c>
      <c r="AQ260" s="3">
        <v>7.705727494697605</v>
      </c>
      <c r="AR260" s="3">
        <v>3.064941638264038</v>
      </c>
      <c r="AS260" s="3">
        <v>0.2975009209968247</v>
      </c>
      <c r="AT260" s="3">
        <v>95.91447297700508</v>
      </c>
      <c r="AU260" s="3">
        <v>86.1</v>
      </c>
      <c r="AV260" s="3">
        <v>1.0</v>
      </c>
      <c r="AW260" s="3">
        <v>3.34</v>
      </c>
      <c r="AY260" s="52"/>
      <c r="AZ260" s="3">
        <v>1979.75</v>
      </c>
      <c r="BA260" s="3">
        <v>6799.2</v>
      </c>
      <c r="BB260" s="3">
        <v>1.0833077084268559</v>
      </c>
      <c r="BC260" s="3">
        <v>1.6946609232124112</v>
      </c>
      <c r="BD260" s="3">
        <v>39.215</v>
      </c>
      <c r="BE260" s="3">
        <v>10.9466666666666</v>
      </c>
      <c r="BF260" s="3">
        <v>10.393333333333333</v>
      </c>
      <c r="BG260" s="3">
        <v>74.672</v>
      </c>
      <c r="BH260" s="3">
        <v>141035.46692587543</v>
      </c>
      <c r="IU260" s="3">
        <v>92.725</v>
      </c>
      <c r="IV260" s="3">
        <v>232210.0</v>
      </c>
    </row>
    <row r="261" ht="15.75" customHeight="1">
      <c r="A261" s="3">
        <v>2008.0</v>
      </c>
      <c r="B261" s="3">
        <v>15761.967</v>
      </c>
      <c r="C261" s="96">
        <v>4.8</v>
      </c>
      <c r="D261" s="3">
        <v>1.905155334452398</v>
      </c>
      <c r="E261" s="3">
        <v>3.0073763285541832</v>
      </c>
      <c r="F261" s="86">
        <v>153645.33333333334</v>
      </c>
      <c r="G261" s="52">
        <v>3.892988355</v>
      </c>
      <c r="H261" s="3">
        <v>93.15</v>
      </c>
      <c r="I261" s="52">
        <v>105.057</v>
      </c>
      <c r="J261" s="86">
        <v>146271.33333333334</v>
      </c>
      <c r="K261" s="3">
        <v>105.38</v>
      </c>
      <c r="L261" s="3">
        <v>196228.054925035</v>
      </c>
      <c r="M261" s="3">
        <v>0.8521408903561813</v>
      </c>
      <c r="N261" s="17">
        <v>-0.8374440501507221</v>
      </c>
      <c r="O261" s="3">
        <v>3.39</v>
      </c>
      <c r="P261" s="3">
        <v>3.7866666666666666</v>
      </c>
      <c r="Q261" s="3">
        <v>4.26</v>
      </c>
      <c r="R261" s="5">
        <v>4.653333333333333</v>
      </c>
      <c r="S261" s="3">
        <v>15727.034264922637</v>
      </c>
      <c r="T261" s="3">
        <v>78.7888</v>
      </c>
      <c r="U261" s="3">
        <v>2.7</v>
      </c>
      <c r="V261" s="3">
        <v>7374.0</v>
      </c>
      <c r="W261" s="3">
        <v>65.93333333333334</v>
      </c>
      <c r="X261" s="3">
        <v>92.553</v>
      </c>
      <c r="Y261" s="3">
        <v>4.496666666666667</v>
      </c>
      <c r="Z261" s="3">
        <v>119.86186805168214</v>
      </c>
      <c r="AA261" s="5">
        <v>5.53</v>
      </c>
      <c r="AB261" s="52"/>
      <c r="AC261" s="3">
        <v>1980.0</v>
      </c>
      <c r="AD261" s="3"/>
      <c r="AE261" s="3"/>
      <c r="AF261" s="3"/>
      <c r="AG261" s="22"/>
      <c r="AH261" s="3"/>
      <c r="AI261" s="3"/>
      <c r="AJ261" s="3">
        <v>10.5433333333333</v>
      </c>
      <c r="AK261" s="3"/>
      <c r="AL261" s="18">
        <v>5.96666666666666</v>
      </c>
      <c r="AN261" s="3">
        <v>0.760333333333333</v>
      </c>
      <c r="AO261" s="52"/>
      <c r="AP261" s="3">
        <v>1939.3333333333148</v>
      </c>
      <c r="AQ261" s="3">
        <v>7.884288452087422</v>
      </c>
      <c r="AR261" s="3">
        <v>3.2243536671236606</v>
      </c>
      <c r="AS261" s="3">
        <v>0.29764660752500594</v>
      </c>
      <c r="AT261" s="3">
        <v>95.60916322869858</v>
      </c>
      <c r="AU261" s="3">
        <v>85.2</v>
      </c>
      <c r="AV261" s="3">
        <v>1.0</v>
      </c>
      <c r="AW261" s="3">
        <v>3.3</v>
      </c>
      <c r="AY261" s="52"/>
      <c r="AZ261" s="3">
        <v>1980.0</v>
      </c>
      <c r="BA261" s="3">
        <v>6816.203</v>
      </c>
      <c r="BB261" s="3">
        <v>1.0903501689422688</v>
      </c>
      <c r="BC261" s="3">
        <v>1.6829940685403442</v>
      </c>
      <c r="BD261" s="3">
        <v>39.93</v>
      </c>
      <c r="BE261" s="3">
        <v>13.5766666666666</v>
      </c>
      <c r="BF261" s="3">
        <v>11.816666666666666</v>
      </c>
      <c r="BG261" s="3">
        <v>74.829</v>
      </c>
      <c r="BH261" s="3">
        <v>141754.5626132483</v>
      </c>
      <c r="IU261" s="3">
        <v>93.15</v>
      </c>
      <c r="IV261" s="3">
        <v>232936.66666666666</v>
      </c>
    </row>
    <row r="262" ht="15.75" customHeight="1">
      <c r="A262" s="3">
        <v>2008.25</v>
      </c>
      <c r="B262" s="3">
        <v>15671.383</v>
      </c>
      <c r="C262" s="96">
        <v>5.0</v>
      </c>
      <c r="D262" s="3">
        <v>1.9066215521287164</v>
      </c>
      <c r="E262" s="3">
        <v>2.9818400905376294</v>
      </c>
      <c r="F262" s="86">
        <v>153874.66666666666</v>
      </c>
      <c r="G262" s="52">
        <v>2.222750213</v>
      </c>
      <c r="H262" s="3">
        <v>93.569</v>
      </c>
      <c r="I262" s="52">
        <v>104.806</v>
      </c>
      <c r="J262" s="86">
        <v>146206.66666666666</v>
      </c>
      <c r="K262" s="3">
        <v>105.044</v>
      </c>
      <c r="L262" s="3">
        <v>196208.879625248</v>
      </c>
      <c r="M262" s="3">
        <v>0.8398517972980737</v>
      </c>
      <c r="N262" s="17">
        <v>-0.847178909601318</v>
      </c>
      <c r="O262" s="3">
        <v>2.0433333333333334</v>
      </c>
      <c r="P262" s="3">
        <v>2.7466666666666666</v>
      </c>
      <c r="Q262" s="3">
        <v>3.663333333333333</v>
      </c>
      <c r="R262" s="5">
        <v>4.4</v>
      </c>
      <c r="S262" s="3">
        <v>15799.786250189434</v>
      </c>
      <c r="T262" s="3">
        <v>78.1635</v>
      </c>
      <c r="U262" s="3">
        <v>2.63333333333333</v>
      </c>
      <c r="V262" s="3">
        <v>7668.0</v>
      </c>
      <c r="W262" s="3">
        <v>66.1</v>
      </c>
      <c r="X262" s="3">
        <v>93.329</v>
      </c>
      <c r="Y262" s="3">
        <v>3.1766666666666667</v>
      </c>
      <c r="Z262" s="3">
        <v>121.04409283274018</v>
      </c>
      <c r="AA262" s="5">
        <v>5.456666666666667</v>
      </c>
      <c r="AB262" s="52"/>
      <c r="AC262" s="3">
        <v>1980.25</v>
      </c>
      <c r="AD262" s="3"/>
      <c r="AE262" s="3"/>
      <c r="AF262" s="3"/>
      <c r="AG262" s="22"/>
      <c r="AH262" s="3"/>
      <c r="AI262" s="3"/>
      <c r="AJ262" s="3">
        <v>12.1433333333333</v>
      </c>
      <c r="AK262" s="3"/>
      <c r="AL262" s="18">
        <v>6.3</v>
      </c>
      <c r="AN262" s="3">
        <v>0.790333333333333</v>
      </c>
      <c r="AO262" s="52"/>
      <c r="AP262" s="3">
        <v>1939.416666666648</v>
      </c>
      <c r="AQ262" s="3">
        <v>7.96825139120423</v>
      </c>
      <c r="AR262" s="3">
        <v>3.180493086413738</v>
      </c>
      <c r="AS262" s="3">
        <v>0.3029378458780141</v>
      </c>
      <c r="AT262" s="3">
        <v>95.78069950528973</v>
      </c>
      <c r="AU262" s="3">
        <v>86.3</v>
      </c>
      <c r="AV262" s="3">
        <v>1.0</v>
      </c>
      <c r="AW262" s="3">
        <v>3.17</v>
      </c>
      <c r="AY262" s="52"/>
      <c r="AZ262" s="3">
        <v>1980.25</v>
      </c>
      <c r="BA262" s="3">
        <v>6837.641</v>
      </c>
      <c r="BB262" s="3">
        <v>1.0910393247349</v>
      </c>
      <c r="BC262" s="3">
        <v>1.6910163505518137</v>
      </c>
      <c r="BD262" s="3">
        <v>40.804</v>
      </c>
      <c r="BE262" s="3">
        <v>15.0466666666666</v>
      </c>
      <c r="BF262" s="3">
        <v>13.48</v>
      </c>
      <c r="BG262" s="3">
        <v>74.641</v>
      </c>
      <c r="BH262" s="3">
        <v>142328.8766145579</v>
      </c>
      <c r="IU262" s="3">
        <v>93.569</v>
      </c>
      <c r="IV262" s="3">
        <v>232806.66666666666</v>
      </c>
    </row>
    <row r="263" ht="15.75" customHeight="1">
      <c r="A263" s="3">
        <v>2008.5</v>
      </c>
      <c r="B263" s="3">
        <v>15752.308</v>
      </c>
      <c r="C263" s="96">
        <v>5.333333333333333</v>
      </c>
      <c r="D263" s="3">
        <v>1.9094141398780415</v>
      </c>
      <c r="E263" s="3">
        <v>2.9736757696182465</v>
      </c>
      <c r="F263" s="86">
        <v>154128.33333333334</v>
      </c>
      <c r="G263" s="52">
        <v>1.940957514</v>
      </c>
      <c r="H263" s="3">
        <v>93.935</v>
      </c>
      <c r="I263" s="52">
        <v>104.372</v>
      </c>
      <c r="J263" s="86">
        <v>145925.66666666666</v>
      </c>
      <c r="K263" s="3">
        <v>104.462</v>
      </c>
      <c r="L263" s="3">
        <v>196381.939744475</v>
      </c>
      <c r="M263" s="3">
        <v>0.8408911984230892</v>
      </c>
      <c r="N263" s="17">
        <v>-0.8611303142285935</v>
      </c>
      <c r="O263" s="3">
        <v>1.6266666666666667</v>
      </c>
      <c r="P263" s="3">
        <v>3.16</v>
      </c>
      <c r="Q263" s="3">
        <v>3.8866666666666667</v>
      </c>
      <c r="R263" s="5">
        <v>4.593333333333334</v>
      </c>
      <c r="S263" s="3">
        <v>15869.51776038941</v>
      </c>
      <c r="T263" s="3">
        <v>76.6424</v>
      </c>
      <c r="U263" s="3">
        <v>2.5</v>
      </c>
      <c r="V263" s="3">
        <v>8202.0</v>
      </c>
      <c r="W263" s="3">
        <v>66.03333333333333</v>
      </c>
      <c r="X263" s="3">
        <v>94.289</v>
      </c>
      <c r="Y263" s="3">
        <v>2.086666666666667</v>
      </c>
      <c r="Z263" s="3">
        <v>122.55387675367734</v>
      </c>
      <c r="AA263" s="5">
        <v>5.6</v>
      </c>
      <c r="AB263" s="52"/>
      <c r="AC263" s="3">
        <v>1980.5</v>
      </c>
      <c r="AD263" s="3"/>
      <c r="AE263" s="3"/>
      <c r="AF263" s="3"/>
      <c r="AG263" s="22"/>
      <c r="AH263" s="3"/>
      <c r="AI263" s="3"/>
      <c r="AJ263" s="3">
        <v>11.2033333333333</v>
      </c>
      <c r="AK263" s="3"/>
      <c r="AL263" s="18">
        <v>7.33333333333333</v>
      </c>
      <c r="AN263" s="3">
        <v>0.817</v>
      </c>
      <c r="AO263" s="52"/>
      <c r="AP263" s="3">
        <v>1939.4999999999814</v>
      </c>
      <c r="AQ263" s="3">
        <v>7.767357956865115</v>
      </c>
      <c r="AR263" s="3">
        <v>3.106893846951576</v>
      </c>
      <c r="AS263" s="3">
        <v>0.30726469703615733</v>
      </c>
      <c r="AT263" s="3">
        <v>95.61812812317761</v>
      </c>
      <c r="AU263" s="3">
        <v>87.3</v>
      </c>
      <c r="AV263" s="3">
        <v>1.0</v>
      </c>
      <c r="AW263" s="3">
        <v>3.13</v>
      </c>
      <c r="AY263" s="52"/>
      <c r="AZ263" s="3">
        <v>1980.5</v>
      </c>
      <c r="BA263" s="3">
        <v>6696.753</v>
      </c>
      <c r="BB263" s="3">
        <v>1.0812894444877448</v>
      </c>
      <c r="BC263" s="3">
        <v>1.6280737398383929</v>
      </c>
      <c r="BD263" s="3">
        <v>41.771</v>
      </c>
      <c r="BE263" s="3">
        <v>12.6866666666666</v>
      </c>
      <c r="BF263" s="3">
        <v>13.356666666666667</v>
      </c>
      <c r="BG263" s="3">
        <v>73.276</v>
      </c>
      <c r="BH263" s="3">
        <v>142843.28294965765</v>
      </c>
      <c r="IU263" s="3">
        <v>93.935</v>
      </c>
      <c r="IV263" s="3">
        <v>233410.0</v>
      </c>
    </row>
    <row r="264" ht="15.75" customHeight="1">
      <c r="A264" s="3">
        <v>2008.75</v>
      </c>
      <c r="B264" s="3">
        <v>15667.032</v>
      </c>
      <c r="C264" s="96">
        <v>6.0</v>
      </c>
      <c r="D264" s="3">
        <v>1.9052523046147058</v>
      </c>
      <c r="E264" s="3">
        <v>2.9461624236430612</v>
      </c>
      <c r="F264" s="86">
        <v>154560.0</v>
      </c>
      <c r="G264" s="52">
        <v>2.029898945</v>
      </c>
      <c r="H264" s="3">
        <v>94.654</v>
      </c>
      <c r="I264" s="52">
        <v>103.562</v>
      </c>
      <c r="J264" s="86">
        <v>145270.33333333334</v>
      </c>
      <c r="K264" s="3">
        <v>103.257</v>
      </c>
      <c r="L264" s="3">
        <v>196660.966198948</v>
      </c>
      <c r="M264" s="3">
        <v>0.8450606103744148</v>
      </c>
      <c r="N264" s="17">
        <v>-0.8693927488949174</v>
      </c>
      <c r="O264" s="3">
        <v>1.4933333333333334</v>
      </c>
      <c r="P264" s="3">
        <v>3.106666666666667</v>
      </c>
      <c r="Q264" s="3">
        <v>3.8633333333333333</v>
      </c>
      <c r="R264" s="5">
        <v>4.49</v>
      </c>
      <c r="S264" s="3">
        <v>15934.982685710782</v>
      </c>
      <c r="T264" s="3">
        <v>74.0531</v>
      </c>
      <c r="U264" s="3">
        <v>2.23333333333333</v>
      </c>
      <c r="V264" s="3">
        <v>9290.0</v>
      </c>
      <c r="W264" s="3">
        <v>66.06666666666666</v>
      </c>
      <c r="X264" s="3">
        <v>95.26533333333333</v>
      </c>
      <c r="Y264" s="3">
        <v>1.94</v>
      </c>
      <c r="Z264" s="3">
        <v>124.03146421846449</v>
      </c>
      <c r="AA264" s="5">
        <v>5.653333333333333</v>
      </c>
      <c r="AB264" s="52"/>
      <c r="AC264" s="3">
        <v>1980.75</v>
      </c>
      <c r="AD264" s="3"/>
      <c r="AE264" s="3"/>
      <c r="AF264" s="3"/>
      <c r="AG264" s="22"/>
      <c r="AH264" s="3"/>
      <c r="AI264" s="3"/>
      <c r="AJ264" s="3">
        <v>11.5766666666666</v>
      </c>
      <c r="AK264" s="3"/>
      <c r="AL264" s="18">
        <v>7.66666666666666</v>
      </c>
      <c r="AN264" s="3">
        <v>0.832333333333333</v>
      </c>
      <c r="AO264" s="52"/>
      <c r="AP264" s="3">
        <v>1939.5833333333146</v>
      </c>
      <c r="AQ264" s="3">
        <v>7.904135394146174</v>
      </c>
      <c r="AR264" s="3">
        <v>3.150179121737562</v>
      </c>
      <c r="AS264" s="3">
        <v>0.30244674626470514</v>
      </c>
      <c r="AT264" s="3">
        <v>95.45019388255623</v>
      </c>
      <c r="AU264" s="3">
        <v>87.9</v>
      </c>
      <c r="AV264" s="3">
        <v>1.0</v>
      </c>
      <c r="AW264" s="3">
        <v>3.16</v>
      </c>
      <c r="AY264" s="52"/>
      <c r="AZ264" s="3">
        <v>1980.75</v>
      </c>
      <c r="BA264" s="3">
        <v>6688.794</v>
      </c>
      <c r="BB264" s="3">
        <v>1.0863452642676494</v>
      </c>
      <c r="BC264" s="3">
        <v>1.636432057912325</v>
      </c>
      <c r="BD264" s="3">
        <v>42.703</v>
      </c>
      <c r="BE264" s="3">
        <v>9.83666666666666</v>
      </c>
      <c r="BF264" s="3">
        <v>13.166666666666666</v>
      </c>
      <c r="BG264" s="3">
        <v>72.935</v>
      </c>
      <c r="BH264" s="3">
        <v>143416.46865231034</v>
      </c>
      <c r="IU264" s="3">
        <v>94.654</v>
      </c>
      <c r="IV264" s="3">
        <v>234110.33333333334</v>
      </c>
    </row>
    <row r="265" ht="15.75" customHeight="1">
      <c r="A265" s="13">
        <v>2009.0</v>
      </c>
      <c r="B265" s="13">
        <v>15328.027</v>
      </c>
      <c r="C265" s="94">
        <v>6.866666666666667</v>
      </c>
      <c r="D265" s="13">
        <v>1.9037899399769609</v>
      </c>
      <c r="E265" s="13">
        <v>2.873437721961082</v>
      </c>
      <c r="F265" s="95">
        <v>154723.33333333334</v>
      </c>
      <c r="G265" s="62">
        <v>1.30297621133333</v>
      </c>
      <c r="H265" s="13">
        <v>94.896</v>
      </c>
      <c r="I265" s="62">
        <v>101.533</v>
      </c>
      <c r="J265" s="95">
        <v>144090.33333333334</v>
      </c>
      <c r="K265" s="13">
        <v>100.756</v>
      </c>
      <c r="L265" s="13">
        <v>197137.111334392</v>
      </c>
      <c r="M265" s="13">
        <v>0.8435174017316827</v>
      </c>
      <c r="N265" s="93">
        <v>-0.8470577278603302</v>
      </c>
      <c r="O265" s="13">
        <v>0.2966666666666667</v>
      </c>
      <c r="P265" s="13">
        <v>2.18</v>
      </c>
      <c r="Q265" s="13">
        <v>3.2533333333333334</v>
      </c>
      <c r="R265" s="4">
        <v>3.966666666666667</v>
      </c>
      <c r="S265" s="13">
        <v>15995.8355279234</v>
      </c>
      <c r="T265" s="13">
        <v>69.9152</v>
      </c>
      <c r="U265" s="13">
        <v>1.9</v>
      </c>
      <c r="V265" s="13">
        <v>10633.0</v>
      </c>
      <c r="W265" s="13">
        <v>65.9</v>
      </c>
      <c r="X265" s="13">
        <v>93.83633333333333</v>
      </c>
      <c r="Y265" s="13">
        <v>0.5066666666666667</v>
      </c>
      <c r="Z265" s="13">
        <v>122.05665248678493</v>
      </c>
      <c r="AA265" s="4">
        <v>5.816666666666666</v>
      </c>
      <c r="AB265" s="52"/>
      <c r="AC265" s="3">
        <v>1981.0</v>
      </c>
      <c r="AD265" s="3"/>
      <c r="AE265" s="3"/>
      <c r="AF265" s="3"/>
      <c r="AG265" s="22"/>
      <c r="AH265" s="3"/>
      <c r="AI265" s="3"/>
      <c r="AJ265" s="3">
        <v>12.83</v>
      </c>
      <c r="AK265" s="3"/>
      <c r="AL265" s="18">
        <v>7.39999999999999</v>
      </c>
      <c r="AN265" s="3">
        <v>0.855666666666667</v>
      </c>
      <c r="AO265" s="52"/>
      <c r="AP265" s="3">
        <v>1939.6666666666479</v>
      </c>
      <c r="AQ265" s="3">
        <v>8.03749989523991</v>
      </c>
      <c r="AR265" s="3">
        <v>3.120551828199249</v>
      </c>
      <c r="AS265" s="3">
        <v>0.3071845810714998</v>
      </c>
      <c r="AT265" s="3">
        <v>95.26939148039665</v>
      </c>
      <c r="AU265" s="3">
        <v>91.6</v>
      </c>
      <c r="AV265" s="3">
        <v>1.0</v>
      </c>
      <c r="AW265" s="3">
        <v>3.21</v>
      </c>
      <c r="AY265" s="52"/>
      <c r="AZ265" s="3">
        <v>1981.0</v>
      </c>
      <c r="BA265" s="3">
        <v>6813.535</v>
      </c>
      <c r="BB265" s="3">
        <v>1.0962599262058303</v>
      </c>
      <c r="BC265" s="3">
        <v>1.652429432944038</v>
      </c>
      <c r="BD265" s="3">
        <v>43.835</v>
      </c>
      <c r="BE265" s="3">
        <v>15.8533333333333</v>
      </c>
      <c r="BF265" s="3">
        <v>14.67</v>
      </c>
      <c r="BG265" s="3">
        <v>73.92</v>
      </c>
      <c r="BH265" s="3">
        <v>143885.80894176333</v>
      </c>
      <c r="IU265" s="3">
        <v>94.896</v>
      </c>
      <c r="IV265" s="3">
        <v>234825.0</v>
      </c>
    </row>
    <row r="266" ht="15.75" customHeight="1">
      <c r="A266" s="3">
        <v>2009.25</v>
      </c>
      <c r="B266" s="3">
        <v>15155.94</v>
      </c>
      <c r="C266" s="96">
        <v>8.266666666666667</v>
      </c>
      <c r="D266" s="3">
        <v>1.9010223281865881</v>
      </c>
      <c r="E266" s="3">
        <v>2.818004973611329</v>
      </c>
      <c r="F266" s="86">
        <v>154293.66666666666</v>
      </c>
      <c r="G266" s="52">
        <v>0.745842271333333</v>
      </c>
      <c r="H266" s="3">
        <v>94.959</v>
      </c>
      <c r="I266" s="52">
        <v>99.523</v>
      </c>
      <c r="J266" s="86">
        <v>141499.66666666666</v>
      </c>
      <c r="K266" s="3">
        <v>98.136</v>
      </c>
      <c r="L266" s="3">
        <v>197339.784476988</v>
      </c>
      <c r="M266" s="3">
        <v>0.8544860090968063</v>
      </c>
      <c r="N266" s="17">
        <v>-0.8467244748224378</v>
      </c>
      <c r="O266" s="3">
        <v>0.21333333333333335</v>
      </c>
      <c r="P266" s="3">
        <v>1.7633333333333332</v>
      </c>
      <c r="Q266" s="3">
        <v>2.736666666666667</v>
      </c>
      <c r="R266" s="5">
        <v>3.69</v>
      </c>
      <c r="S266" s="3">
        <v>16050.853308878934</v>
      </c>
      <c r="T266" s="3">
        <v>65.4911</v>
      </c>
      <c r="U266" s="3">
        <v>1.63333333333333</v>
      </c>
      <c r="V266" s="3">
        <v>12794.0</v>
      </c>
      <c r="W266" s="3">
        <v>65.7</v>
      </c>
      <c r="X266" s="3">
        <v>93.27333333333333</v>
      </c>
      <c r="Y266" s="3">
        <v>0.18333333333333332</v>
      </c>
      <c r="Z266" s="3">
        <v>121.31795578844464</v>
      </c>
      <c r="AA266" s="5">
        <v>5.273333333333333</v>
      </c>
      <c r="AB266" s="52"/>
      <c r="AC266" s="3">
        <v>1981.25</v>
      </c>
      <c r="AD266" s="3"/>
      <c r="AE266" s="3"/>
      <c r="AF266" s="3"/>
      <c r="AG266" s="22"/>
      <c r="AH266" s="3"/>
      <c r="AI266" s="3"/>
      <c r="AJ266" s="3">
        <v>13.1633333333333</v>
      </c>
      <c r="AK266" s="3"/>
      <c r="AL266" s="18">
        <v>7.43333333333333</v>
      </c>
      <c r="AN266" s="3">
        <v>0.879333333333333</v>
      </c>
      <c r="AO266" s="52"/>
      <c r="AP266" s="3">
        <v>1939.7499999999811</v>
      </c>
      <c r="AQ266" s="3">
        <v>8.035315034426068</v>
      </c>
      <c r="AR266" s="3">
        <v>3.1332697666168894</v>
      </c>
      <c r="AS266" s="3">
        <v>0.3311001623394779</v>
      </c>
      <c r="AT266" s="3">
        <v>96.83841813216638</v>
      </c>
      <c r="AU266" s="3">
        <v>97.2</v>
      </c>
      <c r="AV266" s="3">
        <v>1.0</v>
      </c>
      <c r="AW266" s="3">
        <v>3.65</v>
      </c>
      <c r="AY266" s="52"/>
      <c r="AZ266" s="3">
        <v>1981.25</v>
      </c>
      <c r="BA266" s="3">
        <v>6947.042</v>
      </c>
      <c r="BB266" s="3">
        <v>1.098917409521978</v>
      </c>
      <c r="BC266" s="3">
        <v>1.68294408112573</v>
      </c>
      <c r="BD266" s="3">
        <v>44.997</v>
      </c>
      <c r="BE266" s="3">
        <v>16.5699999999999</v>
      </c>
      <c r="BF266" s="3">
        <v>15.246666666666666</v>
      </c>
      <c r="BG266" s="3">
        <v>74.34</v>
      </c>
      <c r="BH266" s="3">
        <v>144348.1597705098</v>
      </c>
      <c r="IU266" s="3">
        <v>94.959</v>
      </c>
      <c r="IV266" s="3">
        <v>234912.66666666666</v>
      </c>
    </row>
    <row r="267" ht="15.75" customHeight="1">
      <c r="A267" s="3">
        <v>2009.5</v>
      </c>
      <c r="B267" s="3">
        <v>15134.117</v>
      </c>
      <c r="C267" s="96">
        <v>9.3</v>
      </c>
      <c r="D267" s="3">
        <v>1.8972865818797413</v>
      </c>
      <c r="E267" s="3">
        <v>2.7856453845239515</v>
      </c>
      <c r="F267" s="86">
        <v>154657.33333333334</v>
      </c>
      <c r="G267" s="52">
        <v>0.218267079666667</v>
      </c>
      <c r="H267" s="3">
        <v>94.856</v>
      </c>
      <c r="I267" s="52">
        <v>97.809</v>
      </c>
      <c r="J267" s="86">
        <v>140304.33333333334</v>
      </c>
      <c r="K267" s="3">
        <v>95.941</v>
      </c>
      <c r="L267" s="3">
        <v>197840.020356061</v>
      </c>
      <c r="M267" s="3">
        <v>0.8796322928680688</v>
      </c>
      <c r="N267" s="17">
        <v>-0.8617960706117953</v>
      </c>
      <c r="O267" s="3">
        <v>0.17333333333333334</v>
      </c>
      <c r="P267" s="3">
        <v>2.2333333333333334</v>
      </c>
      <c r="Q267" s="3">
        <v>3.3133333333333335</v>
      </c>
      <c r="R267" s="5">
        <v>4.19</v>
      </c>
      <c r="S267" s="3">
        <v>16101.755526176845</v>
      </c>
      <c r="T267" s="3">
        <v>63.9697</v>
      </c>
      <c r="U267" s="3">
        <v>1.46666666666666</v>
      </c>
      <c r="V267" s="3">
        <v>14353.0</v>
      </c>
      <c r="W267" s="3">
        <v>65.7</v>
      </c>
      <c r="X267" s="3">
        <v>93.69266666666667</v>
      </c>
      <c r="Y267" s="3">
        <v>0.18</v>
      </c>
      <c r="Z267" s="3">
        <v>121.96389940859123</v>
      </c>
      <c r="AA267" s="5">
        <v>5.513333333333334</v>
      </c>
      <c r="AB267" s="52"/>
      <c r="AC267" s="3">
        <v>1981.5</v>
      </c>
      <c r="AD267" s="3"/>
      <c r="AE267" s="3"/>
      <c r="AF267" s="3"/>
      <c r="AG267" s="22"/>
      <c r="AH267" s="3"/>
      <c r="AI267" s="3"/>
      <c r="AJ267" s="3">
        <v>13.9833333333333</v>
      </c>
      <c r="AK267" s="3"/>
      <c r="AL267" s="18">
        <v>7.39999999999999</v>
      </c>
      <c r="AN267" s="3">
        <v>0.897666666666667</v>
      </c>
      <c r="AO267" s="52"/>
      <c r="AP267" s="3">
        <v>1939.8333333333144</v>
      </c>
      <c r="AQ267" s="3">
        <v>8.070385678095702</v>
      </c>
      <c r="AR267" s="3">
        <v>3.158984916975019</v>
      </c>
      <c r="AS267" s="3">
        <v>0.3492942977039678</v>
      </c>
      <c r="AT267" s="3">
        <v>97.04485123791434</v>
      </c>
      <c r="AU267" s="3">
        <v>100.0</v>
      </c>
      <c r="AV267" s="3">
        <v>1.0</v>
      </c>
      <c r="AW267" s="3">
        <v>3.6</v>
      </c>
      <c r="AY267" s="52"/>
      <c r="AZ267" s="3">
        <v>1981.5</v>
      </c>
      <c r="BA267" s="3">
        <v>6895.559</v>
      </c>
      <c r="BB267" s="3">
        <v>1.1043046143262354</v>
      </c>
      <c r="BC267" s="3">
        <v>1.6928390421031065</v>
      </c>
      <c r="BD267" s="3">
        <v>45.842</v>
      </c>
      <c r="BE267" s="3">
        <v>17.78</v>
      </c>
      <c r="BF267" s="3">
        <v>15.77</v>
      </c>
      <c r="BG267" s="3">
        <v>74.397</v>
      </c>
      <c r="BH267" s="3">
        <v>144774.5667983259</v>
      </c>
      <c r="IU267" s="3">
        <v>94.856</v>
      </c>
      <c r="IV267" s="3">
        <v>235459.33333333334</v>
      </c>
    </row>
    <row r="268" ht="15.75" customHeight="1">
      <c r="A268" s="3">
        <v>2009.75</v>
      </c>
      <c r="B268" s="3">
        <v>15189.222</v>
      </c>
      <c r="C268" s="96">
        <v>9.633333333333333</v>
      </c>
      <c r="D268" s="3">
        <v>1.8994788062571324</v>
      </c>
      <c r="E268" s="3">
        <v>2.804513796386887</v>
      </c>
      <c r="F268" s="86">
        <v>154212.0</v>
      </c>
      <c r="G268" s="52">
        <v>-0.268722125666667</v>
      </c>
      <c r="H268" s="3">
        <v>94.912</v>
      </c>
      <c r="I268" s="52">
        <v>96.977</v>
      </c>
      <c r="J268" s="86">
        <v>139403.66666666666</v>
      </c>
      <c r="K268" s="3">
        <v>94.866</v>
      </c>
      <c r="L268" s="3">
        <v>198065.861834655</v>
      </c>
      <c r="M268" s="3">
        <v>0.878079622712801</v>
      </c>
      <c r="N268" s="17">
        <v>-0.8811029673841606</v>
      </c>
      <c r="O268" s="3">
        <v>0.15666666666666668</v>
      </c>
      <c r="P268" s="3">
        <v>2.466666666666667</v>
      </c>
      <c r="Q268" s="3">
        <v>3.5166666666666666</v>
      </c>
      <c r="R268" s="5">
        <v>4.283333333333333</v>
      </c>
      <c r="S268" s="3">
        <v>16149.394810081858</v>
      </c>
      <c r="T268" s="3">
        <v>65.5115</v>
      </c>
      <c r="U268" s="3">
        <v>1.4</v>
      </c>
      <c r="V268" s="3">
        <v>14808.0</v>
      </c>
      <c r="W268" s="3">
        <v>65.33333333333333</v>
      </c>
      <c r="X268" s="3">
        <v>94.34</v>
      </c>
      <c r="Y268" s="3">
        <v>0.15666666666666668</v>
      </c>
      <c r="Z268" s="3">
        <v>123.01399942277385</v>
      </c>
      <c r="AA268" s="5">
        <v>5.266666666666667</v>
      </c>
      <c r="AB268" s="52"/>
      <c r="AC268" s="3">
        <v>1981.75</v>
      </c>
      <c r="AD268" s="3"/>
      <c r="AE268" s="3"/>
      <c r="AF268" s="3"/>
      <c r="AG268" s="22"/>
      <c r="AH268" s="3"/>
      <c r="AI268" s="3"/>
      <c r="AJ268" s="3">
        <v>14.92</v>
      </c>
      <c r="AK268" s="3"/>
      <c r="AL268" s="18">
        <v>7.4</v>
      </c>
      <c r="AN268" s="3">
        <v>0.922666666666667</v>
      </c>
      <c r="AO268" s="52"/>
      <c r="AP268" s="3">
        <v>1939.9166666666476</v>
      </c>
      <c r="AQ268" s="3">
        <v>8.136233194442497</v>
      </c>
      <c r="AR268" s="3">
        <v>3.147088179255076</v>
      </c>
      <c r="AS268" s="3">
        <v>0.35531660698489387</v>
      </c>
      <c r="AT268" s="3">
        <v>96.99042199055933</v>
      </c>
      <c r="AU268" s="3">
        <v>103.7</v>
      </c>
      <c r="AV268" s="3">
        <v>1.0</v>
      </c>
      <c r="AW268" s="3">
        <v>3.46</v>
      </c>
      <c r="AY268" s="52"/>
      <c r="AZ268" s="3">
        <v>1981.75</v>
      </c>
      <c r="BA268" s="3">
        <v>6978.135</v>
      </c>
      <c r="BB268" s="3">
        <v>1.1048184695821457</v>
      </c>
      <c r="BC268" s="3">
        <v>1.7149069590999826</v>
      </c>
      <c r="BD268" s="3">
        <v>46.733</v>
      </c>
      <c r="BE268" s="3">
        <v>17.5766666666666</v>
      </c>
      <c r="BF268" s="3">
        <v>16.476666666666667</v>
      </c>
      <c r="BG268" s="3">
        <v>74.337</v>
      </c>
      <c r="BH268" s="3">
        <v>145209.31325125927</v>
      </c>
      <c r="IU268" s="3">
        <v>94.912</v>
      </c>
      <c r="IV268" s="3">
        <v>236093.0</v>
      </c>
    </row>
    <row r="269" ht="15.75" customHeight="1">
      <c r="A269" s="3">
        <v>2010.0</v>
      </c>
      <c r="B269" s="3">
        <v>15356.058</v>
      </c>
      <c r="C269" s="96">
        <v>9.933333333333334</v>
      </c>
      <c r="D269" s="3">
        <v>1.9005534516203242</v>
      </c>
      <c r="E269" s="3">
        <v>2.7932816133534857</v>
      </c>
      <c r="F269" s="86">
        <v>153591.0</v>
      </c>
      <c r="G269" s="52">
        <v>-0.413001335</v>
      </c>
      <c r="H269" s="3">
        <v>95.269</v>
      </c>
      <c r="I269" s="52">
        <v>96.435</v>
      </c>
      <c r="J269" s="86">
        <v>138368.0</v>
      </c>
      <c r="K269" s="3">
        <v>94.882</v>
      </c>
      <c r="L269" s="3">
        <v>198749.543634445</v>
      </c>
      <c r="M269" s="3">
        <v>0.8840593923866855</v>
      </c>
      <c r="N269" s="17">
        <v>-0.8902192586755899</v>
      </c>
      <c r="O269" s="3">
        <v>0.056666666666666664</v>
      </c>
      <c r="P269" s="3">
        <v>2.3</v>
      </c>
      <c r="Q269" s="3">
        <v>3.46</v>
      </c>
      <c r="R269" s="5">
        <v>4.266666666666667</v>
      </c>
      <c r="S269" s="3">
        <v>16195.569799614077</v>
      </c>
      <c r="T269" s="3">
        <v>66.95</v>
      </c>
      <c r="U269" s="3">
        <v>1.46666666666666</v>
      </c>
      <c r="V269" s="3">
        <v>15223.0</v>
      </c>
      <c r="W269" s="3">
        <v>64.86666666666666</v>
      </c>
      <c r="X269" s="3">
        <v>95.06966666666666</v>
      </c>
      <c r="Y269" s="3">
        <v>0.12</v>
      </c>
      <c r="Z269" s="3">
        <v>124.02697327725252</v>
      </c>
      <c r="AA269" s="5">
        <v>5.2</v>
      </c>
      <c r="AB269" s="52"/>
      <c r="AC269" s="3">
        <v>1982.0</v>
      </c>
      <c r="AD269" s="3"/>
      <c r="AE269" s="3"/>
      <c r="AF269" s="3"/>
      <c r="AG269" s="22"/>
      <c r="AH269" s="3"/>
      <c r="AI269" s="3"/>
      <c r="AJ269" s="3">
        <v>14.6166666666666</v>
      </c>
      <c r="AK269" s="3"/>
      <c r="AL269" s="18">
        <v>8.23333333333333</v>
      </c>
      <c r="AN269" s="3">
        <v>0.937666666666667</v>
      </c>
      <c r="AO269" s="52"/>
      <c r="AP269" s="3">
        <v>1939.999999999981</v>
      </c>
      <c r="AQ269" s="3">
        <v>8.2236293223071</v>
      </c>
      <c r="AR269" s="3">
        <v>3.2172933061306836</v>
      </c>
      <c r="AS269" s="3">
        <v>0.3654787771217409</v>
      </c>
      <c r="AT269" s="3">
        <v>97.21463255793576</v>
      </c>
      <c r="AU269" s="3">
        <v>102.5</v>
      </c>
      <c r="AV269" s="3">
        <v>1.0</v>
      </c>
      <c r="AW269" s="3">
        <v>3.35</v>
      </c>
      <c r="AY269" s="52"/>
      <c r="AZ269" s="3">
        <v>1982.0</v>
      </c>
      <c r="BA269" s="3">
        <v>6902.105</v>
      </c>
      <c r="BB269" s="3">
        <v>1.106958417770026</v>
      </c>
      <c r="BC269" s="3">
        <v>1.7070374376326152</v>
      </c>
      <c r="BD269" s="3">
        <v>47.505</v>
      </c>
      <c r="BE269" s="3">
        <v>13.5866666666666</v>
      </c>
      <c r="BF269" s="3">
        <v>16.683333333333334</v>
      </c>
      <c r="BG269" s="3">
        <v>74.005</v>
      </c>
      <c r="BH269" s="3">
        <v>145671.0170556432</v>
      </c>
      <c r="IU269" s="3">
        <v>95.269</v>
      </c>
      <c r="IV269" s="3">
        <v>236739.0</v>
      </c>
    </row>
    <row r="270" ht="15.75" customHeight="1">
      <c r="A270" s="3">
        <v>2010.25</v>
      </c>
      <c r="B270" s="3">
        <v>15415.145</v>
      </c>
      <c r="C270" s="96">
        <v>9.833333333333334</v>
      </c>
      <c r="D270" s="3">
        <v>1.9046798126152762</v>
      </c>
      <c r="E270" s="3">
        <v>2.80054144812656</v>
      </c>
      <c r="F270" s="86">
        <v>153710.66666666666</v>
      </c>
      <c r="G270" s="52">
        <v>-0.489579211666667</v>
      </c>
      <c r="H270" s="3">
        <v>95.491</v>
      </c>
      <c r="I270" s="52">
        <v>96.152</v>
      </c>
      <c r="J270" s="86">
        <v>138590.0</v>
      </c>
      <c r="K270" s="3">
        <v>94.852</v>
      </c>
      <c r="L270" s="3">
        <v>198473.980426113</v>
      </c>
      <c r="M270" s="3">
        <v>0.8761660858405743</v>
      </c>
      <c r="N270" s="17">
        <v>-0.8994667796959703</v>
      </c>
      <c r="O270" s="3">
        <v>0.10666666666666667</v>
      </c>
      <c r="P270" s="3">
        <v>2.4233333333333333</v>
      </c>
      <c r="Q270" s="3">
        <v>3.716666666666667</v>
      </c>
      <c r="R270" s="5">
        <v>4.49</v>
      </c>
      <c r="S270" s="3">
        <v>16241.894084484202</v>
      </c>
      <c r="T270" s="3">
        <v>68.4034</v>
      </c>
      <c r="U270" s="3">
        <v>1.63333333333333</v>
      </c>
      <c r="V270" s="3">
        <v>15120.0</v>
      </c>
      <c r="W270" s="3">
        <v>64.86666666666666</v>
      </c>
      <c r="X270" s="3">
        <v>95.395</v>
      </c>
      <c r="Y270" s="3">
        <v>0.13333333333333333</v>
      </c>
      <c r="Z270" s="3">
        <v>124.57564231050314</v>
      </c>
      <c r="AA270" s="5">
        <v>5.293333333333333</v>
      </c>
      <c r="AB270" s="52"/>
      <c r="AC270" s="3">
        <v>1982.25</v>
      </c>
      <c r="AD270" s="3"/>
      <c r="AE270" s="3"/>
      <c r="AF270" s="3"/>
      <c r="AG270" s="22"/>
      <c r="AH270" s="3"/>
      <c r="AI270" s="3"/>
      <c r="AJ270" s="3">
        <v>15.01</v>
      </c>
      <c r="AK270" s="3"/>
      <c r="AL270" s="18">
        <v>8.83333333333333</v>
      </c>
      <c r="AN270" s="3">
        <v>0.946</v>
      </c>
      <c r="AO270" s="52"/>
      <c r="AP270" s="3">
        <v>1940.0833333333142</v>
      </c>
      <c r="AQ270" s="3">
        <v>8.189536572708171</v>
      </c>
      <c r="AR270" s="3">
        <v>3.156867382563796</v>
      </c>
      <c r="AS270" s="3">
        <v>0.376757710018797</v>
      </c>
      <c r="AT270" s="3">
        <v>97.18507402810253</v>
      </c>
      <c r="AU270" s="3">
        <v>100.2</v>
      </c>
      <c r="AV270" s="3">
        <v>1.0</v>
      </c>
      <c r="AW270" s="3">
        <v>3.3</v>
      </c>
      <c r="AY270" s="52"/>
      <c r="AZ270" s="3">
        <v>1982.25</v>
      </c>
      <c r="BA270" s="3">
        <v>6794.878</v>
      </c>
      <c r="BB270" s="3">
        <v>1.1100447346599718</v>
      </c>
      <c r="BC270" s="3">
        <v>1.680517261319546</v>
      </c>
      <c r="BD270" s="3">
        <v>48.186</v>
      </c>
      <c r="BE270" s="3">
        <v>14.2266666666666</v>
      </c>
      <c r="BF270" s="3">
        <v>17.033333333333335</v>
      </c>
      <c r="BG270" s="3">
        <v>72.739</v>
      </c>
      <c r="BH270" s="3">
        <v>146028.8774438162</v>
      </c>
      <c r="IU270" s="3">
        <v>95.491</v>
      </c>
      <c r="IV270" s="3">
        <v>236996.33333333334</v>
      </c>
    </row>
    <row r="271" ht="15.75" customHeight="1">
      <c r="A271" s="3">
        <v>2010.5</v>
      </c>
      <c r="B271" s="3">
        <v>15557.277</v>
      </c>
      <c r="C271" s="96">
        <v>9.633333333333333</v>
      </c>
      <c r="D271" s="3">
        <v>1.9099773317816295</v>
      </c>
      <c r="E271" s="3">
        <v>2.8416813219379162</v>
      </c>
      <c r="F271" s="86">
        <v>154109.66666666666</v>
      </c>
      <c r="G271" s="52">
        <v>-0.497138677666667</v>
      </c>
      <c r="H271" s="3">
        <v>95.912</v>
      </c>
      <c r="I271" s="52">
        <v>96.444</v>
      </c>
      <c r="J271" s="86">
        <v>139226.33333333334</v>
      </c>
      <c r="K271" s="3">
        <v>95.686</v>
      </c>
      <c r="L271" s="3">
        <v>198993.879884966</v>
      </c>
      <c r="M271" s="3">
        <v>0.8715010694509121</v>
      </c>
      <c r="N271" s="17">
        <v>-0.9055129730471427</v>
      </c>
      <c r="O271" s="3">
        <v>0.14666666666666667</v>
      </c>
      <c r="P271" s="3">
        <v>2.2533333333333334</v>
      </c>
      <c r="Q271" s="3">
        <v>3.49</v>
      </c>
      <c r="R271" s="5">
        <v>4.196666666666666</v>
      </c>
      <c r="S271" s="3">
        <v>16289.80128499568</v>
      </c>
      <c r="T271" s="3">
        <v>70.49</v>
      </c>
      <c r="U271" s="3">
        <v>1.83333333333333</v>
      </c>
      <c r="V271" s="3">
        <v>14883.0</v>
      </c>
      <c r="W271" s="3">
        <v>64.9</v>
      </c>
      <c r="X271" s="3">
        <v>95.50266666666667</v>
      </c>
      <c r="Y271" s="3">
        <v>0.19333333333333333</v>
      </c>
      <c r="Z271" s="3">
        <v>124.85932241110957</v>
      </c>
      <c r="AA271" s="5">
        <v>5.043333333333333</v>
      </c>
      <c r="AB271" s="52"/>
      <c r="AC271" s="3">
        <v>1982.5</v>
      </c>
      <c r="AD271" s="3"/>
      <c r="AE271" s="3"/>
      <c r="AF271" s="3"/>
      <c r="AG271" s="22"/>
      <c r="AH271" s="3"/>
      <c r="AI271" s="3"/>
      <c r="AJ271" s="3">
        <v>14.51</v>
      </c>
      <c r="AK271" s="3"/>
      <c r="AL271" s="18">
        <v>9.43333333333333</v>
      </c>
      <c r="AN271" s="3">
        <v>0.959666666666667</v>
      </c>
      <c r="AO271" s="52"/>
      <c r="AP271" s="3">
        <v>1940.1666666666474</v>
      </c>
      <c r="AQ271" s="3">
        <v>8.31076288146609</v>
      </c>
      <c r="AR271" s="3">
        <v>3.157576246071001</v>
      </c>
      <c r="AS271" s="3">
        <v>0.38130985956225916</v>
      </c>
      <c r="AT271" s="3">
        <v>97.09964527718691</v>
      </c>
      <c r="AU271" s="3">
        <v>98.6</v>
      </c>
      <c r="AV271" s="3">
        <v>1.0</v>
      </c>
      <c r="AW271" s="3">
        <v>3.32</v>
      </c>
      <c r="AY271" s="52"/>
      <c r="AZ271" s="3">
        <v>1982.5</v>
      </c>
      <c r="BA271" s="3">
        <v>6825.876</v>
      </c>
      <c r="BB271" s="3">
        <v>1.1134806383287212</v>
      </c>
      <c r="BC271" s="3">
        <v>1.6454755880442111</v>
      </c>
      <c r="BD271" s="3">
        <v>48.826</v>
      </c>
      <c r="BE271" s="3">
        <v>14.5133333333333</v>
      </c>
      <c r="BF271" s="3">
        <v>16.78</v>
      </c>
      <c r="BG271" s="3">
        <v>73.081</v>
      </c>
      <c r="BH271" s="3">
        <v>146430.67358199033</v>
      </c>
      <c r="IU271" s="3">
        <v>95.912</v>
      </c>
      <c r="IV271" s="3">
        <v>237506.0</v>
      </c>
    </row>
    <row r="272" ht="15.75" customHeight="1">
      <c r="A272" s="3">
        <v>2010.75</v>
      </c>
      <c r="B272" s="3">
        <v>15671.967</v>
      </c>
      <c r="C272" s="96">
        <v>9.466666666666667</v>
      </c>
      <c r="D272" s="3">
        <v>1.9159486370976548</v>
      </c>
      <c r="E272" s="3">
        <v>2.8471956373064478</v>
      </c>
      <c r="F272" s="86">
        <v>153917.33333333334</v>
      </c>
      <c r="G272" s="52">
        <v>-0.694639405333333</v>
      </c>
      <c r="H272" s="3">
        <v>96.251</v>
      </c>
      <c r="I272" s="52">
        <v>96.548</v>
      </c>
      <c r="J272" s="86">
        <v>139337.66666666666</v>
      </c>
      <c r="K272" s="3">
        <v>96.226</v>
      </c>
      <c r="L272" s="3">
        <v>199243.164197627</v>
      </c>
      <c r="M272" s="3">
        <v>0.8771874716365244</v>
      </c>
      <c r="N272" s="17">
        <v>-0.9098292984790448</v>
      </c>
      <c r="O272" s="3">
        <v>0.15666666666666668</v>
      </c>
      <c r="P272" s="3">
        <v>1.5466666666666666</v>
      </c>
      <c r="Q272" s="3">
        <v>2.7866666666666666</v>
      </c>
      <c r="R272" s="5">
        <v>3.5966666666666667</v>
      </c>
      <c r="S272" s="3">
        <v>16340.06518372498</v>
      </c>
      <c r="T272" s="3">
        <v>71.5947</v>
      </c>
      <c r="U272" s="3">
        <v>1.8</v>
      </c>
      <c r="V272" s="3">
        <v>14580.0</v>
      </c>
      <c r="W272" s="3">
        <v>64.63333333333334</v>
      </c>
      <c r="X272" s="3">
        <v>95.671</v>
      </c>
      <c r="Y272" s="3">
        <v>0.18666666666666668</v>
      </c>
      <c r="Z272" s="3">
        <v>125.21266385024083</v>
      </c>
      <c r="AA272" s="5">
        <v>4.58</v>
      </c>
      <c r="AB272" s="52"/>
      <c r="AC272" s="3">
        <v>1982.75</v>
      </c>
      <c r="AD272" s="3"/>
      <c r="AE272" s="3"/>
      <c r="AF272" s="3"/>
      <c r="AG272" s="22"/>
      <c r="AH272" s="3"/>
      <c r="AI272" s="3"/>
      <c r="AJ272" s="3">
        <v>13.7533333333333</v>
      </c>
      <c r="AK272" s="3"/>
      <c r="AL272" s="18">
        <v>9.9</v>
      </c>
      <c r="AN272" s="3">
        <v>0.976333333333333</v>
      </c>
      <c r="AO272" s="52"/>
      <c r="AP272" s="3">
        <v>1940.2499999999807</v>
      </c>
      <c r="AQ272" s="3">
        <v>8.234038250138143</v>
      </c>
      <c r="AR272" s="3">
        <v>3.202904812756048</v>
      </c>
      <c r="AS272" s="3">
        <v>0.38929916891871197</v>
      </c>
      <c r="AT272" s="3">
        <v>96.85872253259981</v>
      </c>
      <c r="AU272" s="3">
        <v>97.7</v>
      </c>
      <c r="AV272" s="3">
        <v>1.0</v>
      </c>
      <c r="AW272" s="3">
        <v>3.25</v>
      </c>
      <c r="AY272" s="52"/>
      <c r="AZ272" s="3">
        <v>1982.75</v>
      </c>
      <c r="BA272" s="3">
        <v>6799.781</v>
      </c>
      <c r="BB272" s="3">
        <v>1.120993990189445</v>
      </c>
      <c r="BC272" s="3">
        <v>1.6300090207663152</v>
      </c>
      <c r="BD272" s="3">
        <v>49.504</v>
      </c>
      <c r="BE272" s="3">
        <v>11.0066666666666</v>
      </c>
      <c r="BF272" s="3">
        <v>16.25</v>
      </c>
      <c r="BG272" s="3">
        <v>72.552</v>
      </c>
      <c r="BH272" s="3">
        <v>146778.9903608158</v>
      </c>
      <c r="IU272" s="3">
        <v>96.251</v>
      </c>
      <c r="IV272" s="3">
        <v>238103.66666666666</v>
      </c>
    </row>
    <row r="273" ht="15.75" customHeight="1">
      <c r="A273" s="3">
        <v>2011.0</v>
      </c>
      <c r="B273" s="3">
        <v>15750.625</v>
      </c>
      <c r="C273" s="96">
        <v>9.5</v>
      </c>
      <c r="D273" s="3">
        <v>1.9201153992449986</v>
      </c>
      <c r="E273" s="3">
        <v>2.8669158329564537</v>
      </c>
      <c r="F273" s="86">
        <v>153803.33333333334</v>
      </c>
      <c r="G273" s="52">
        <v>-0.945330319333333</v>
      </c>
      <c r="H273" s="3">
        <v>96.781</v>
      </c>
      <c r="I273" s="52">
        <v>96.887</v>
      </c>
      <c r="J273" s="86">
        <v>139154.66666666666</v>
      </c>
      <c r="K273" s="3">
        <v>96.635</v>
      </c>
      <c r="L273" s="3">
        <v>199946.599904832</v>
      </c>
      <c r="M273" s="3">
        <v>0.87256862221862</v>
      </c>
      <c r="N273" s="17">
        <v>-0.9159822927418686</v>
      </c>
      <c r="O273" s="3">
        <v>0.13666666666666666</v>
      </c>
      <c r="P273" s="3">
        <v>1.4866666666666668</v>
      </c>
      <c r="Q273" s="3">
        <v>2.8633333333333333</v>
      </c>
      <c r="R273" s="5">
        <v>3.836666666666667</v>
      </c>
      <c r="S273" s="3">
        <v>16392.416142593407</v>
      </c>
      <c r="T273" s="3">
        <v>72.1432</v>
      </c>
      <c r="U273" s="3">
        <v>1.83333333333333</v>
      </c>
      <c r="V273" s="3">
        <v>14648.0</v>
      </c>
      <c r="W273" s="3">
        <v>64.43333333333334</v>
      </c>
      <c r="X273" s="3">
        <v>96.25033333333333</v>
      </c>
      <c r="Y273" s="3">
        <v>0.18666666666666668</v>
      </c>
      <c r="Z273" s="3">
        <v>126.10426770559434</v>
      </c>
      <c r="AA273" s="5">
        <v>4.8566666666666665</v>
      </c>
      <c r="AB273" s="52"/>
      <c r="AC273" s="3">
        <v>1983.0</v>
      </c>
      <c r="AD273" s="3"/>
      <c r="AE273" s="3"/>
      <c r="AF273" s="3"/>
      <c r="AG273" s="22"/>
      <c r="AH273" s="3"/>
      <c r="AI273" s="3"/>
      <c r="AJ273" s="3">
        <v>11.8766666666666</v>
      </c>
      <c r="AK273" s="3"/>
      <c r="AL273" s="18">
        <v>10.6666666666666</v>
      </c>
      <c r="AN273" s="3">
        <v>0.979333333333333</v>
      </c>
      <c r="AO273" s="52"/>
      <c r="AP273" s="3">
        <v>1940.333333333314</v>
      </c>
      <c r="AQ273" s="3">
        <v>8.341618708518789</v>
      </c>
      <c r="AR273" s="3">
        <v>3.2000484889016083</v>
      </c>
      <c r="AS273" s="3">
        <v>0.3991889561147234</v>
      </c>
      <c r="AT273" s="3">
        <v>96.82371246529702</v>
      </c>
      <c r="AU273" s="3">
        <v>97.9</v>
      </c>
      <c r="AV273" s="3">
        <v>1.0</v>
      </c>
      <c r="AW273" s="3">
        <v>3.25</v>
      </c>
      <c r="AY273" s="52"/>
      <c r="AZ273" s="3">
        <v>1983.0</v>
      </c>
      <c r="BA273" s="3">
        <v>6802.497</v>
      </c>
      <c r="BB273" s="3">
        <v>1.1351842962925054</v>
      </c>
      <c r="BC273" s="3">
        <v>1.6142544720573142</v>
      </c>
      <c r="BD273" s="3">
        <v>50.005</v>
      </c>
      <c r="BE273" s="3">
        <v>9.28666666666666</v>
      </c>
      <c r="BF273" s="3">
        <v>14.39</v>
      </c>
      <c r="BG273" s="3">
        <v>71.87</v>
      </c>
      <c r="BH273" s="3">
        <v>147189.21578860193</v>
      </c>
      <c r="IU273" s="3">
        <v>96.781</v>
      </c>
      <c r="IV273" s="3">
        <v>238711.33333333334</v>
      </c>
    </row>
    <row r="274" ht="15.75" customHeight="1">
      <c r="A274" s="3">
        <v>2011.25</v>
      </c>
      <c r="B274" s="3">
        <v>15712.754</v>
      </c>
      <c r="C274" s="96">
        <v>9.033333333333333</v>
      </c>
      <c r="D274" s="3">
        <v>1.9238360535845722</v>
      </c>
      <c r="E274" s="3">
        <v>2.8650870556236048</v>
      </c>
      <c r="F274" s="86">
        <v>153284.33333333334</v>
      </c>
      <c r="G274" s="52">
        <v>-1.03133222</v>
      </c>
      <c r="H274" s="3">
        <v>97.276</v>
      </c>
      <c r="I274" s="52">
        <v>97.349</v>
      </c>
      <c r="J274" s="86">
        <v>139427.66666666666</v>
      </c>
      <c r="K274" s="3">
        <v>96.788</v>
      </c>
      <c r="L274" s="3">
        <v>199358.629255732</v>
      </c>
      <c r="M274" s="3">
        <v>0.867426845903221</v>
      </c>
      <c r="N274" s="17">
        <v>-0.9241928999213271</v>
      </c>
      <c r="O274" s="3">
        <v>0.12666666666666668</v>
      </c>
      <c r="P274" s="3">
        <v>2.12</v>
      </c>
      <c r="Q274" s="3">
        <v>3.46</v>
      </c>
      <c r="R274" s="5">
        <v>4.323333333333333</v>
      </c>
      <c r="S274" s="3">
        <v>16447.07489202454</v>
      </c>
      <c r="T274" s="3">
        <v>72.929</v>
      </c>
      <c r="U274" s="3">
        <v>1.9</v>
      </c>
      <c r="V274" s="3">
        <v>13857.0</v>
      </c>
      <c r="W274" s="3">
        <v>64.16666666666667</v>
      </c>
      <c r="X274" s="3">
        <v>97.09133333333334</v>
      </c>
      <c r="Y274" s="3">
        <v>0.15666666666666668</v>
      </c>
      <c r="Z274" s="3">
        <v>127.33376320909468</v>
      </c>
      <c r="AA274" s="5">
        <v>5.13</v>
      </c>
      <c r="AB274" s="52"/>
      <c r="AC274" s="3">
        <v>1983.25</v>
      </c>
      <c r="AD274" s="3"/>
      <c r="AE274" s="3"/>
      <c r="AF274" s="3"/>
      <c r="AG274" s="22"/>
      <c r="AH274" s="3"/>
      <c r="AI274" s="3"/>
      <c r="AJ274" s="3">
        <v>11.8433333333333</v>
      </c>
      <c r="AK274" s="3"/>
      <c r="AL274" s="18">
        <v>10.3666666666666</v>
      </c>
      <c r="AN274" s="3">
        <v>0.98</v>
      </c>
      <c r="AO274" s="52"/>
      <c r="AP274" s="3">
        <v>1940.4166666666472</v>
      </c>
      <c r="AQ274" s="3">
        <v>8.450992230609561</v>
      </c>
      <c r="AR274" s="3">
        <v>3.231188285159027</v>
      </c>
      <c r="AS274" s="3">
        <v>0.4049828640845402</v>
      </c>
      <c r="AT274" s="3">
        <v>96.90139294711147</v>
      </c>
      <c r="AU274" s="3">
        <v>99.0</v>
      </c>
      <c r="AV274" s="3">
        <v>1.0</v>
      </c>
      <c r="AW274" s="3">
        <v>3.38</v>
      </c>
      <c r="AY274" s="52"/>
      <c r="AZ274" s="3">
        <v>1983.25</v>
      </c>
      <c r="BA274" s="3">
        <v>6892.144</v>
      </c>
      <c r="BB274" s="3">
        <v>1.1445395137768015</v>
      </c>
      <c r="BC274" s="3">
        <v>1.6118236172795803</v>
      </c>
      <c r="BD274" s="3">
        <v>50.404</v>
      </c>
      <c r="BE274" s="3">
        <v>8.65333333333333</v>
      </c>
      <c r="BF274" s="3">
        <v>13.833333333333334</v>
      </c>
      <c r="BG274" s="3">
        <v>72.318</v>
      </c>
      <c r="BH274" s="3">
        <v>147499.58978073497</v>
      </c>
      <c r="IU274" s="3">
        <v>97.276</v>
      </c>
      <c r="IV274" s="3">
        <v>238851.66666666666</v>
      </c>
    </row>
    <row r="275" ht="15.75" customHeight="1">
      <c r="A275" s="3">
        <v>2011.5</v>
      </c>
      <c r="B275" s="3">
        <v>15825.096</v>
      </c>
      <c r="C275" s="96">
        <v>9.066666666666666</v>
      </c>
      <c r="D275" s="3">
        <v>1.9271086539452227</v>
      </c>
      <c r="E275" s="3">
        <v>2.875345159221993</v>
      </c>
      <c r="F275" s="86">
        <v>153456.0</v>
      </c>
      <c r="G275" s="52">
        <v>-1.10952481</v>
      </c>
      <c r="H275" s="3">
        <v>97.975</v>
      </c>
      <c r="I275" s="52">
        <v>97.812</v>
      </c>
      <c r="J275" s="86">
        <v>139531.33333333334</v>
      </c>
      <c r="K275" s="3">
        <v>97.601</v>
      </c>
      <c r="L275" s="3">
        <v>200006.249593737</v>
      </c>
      <c r="M275" s="3">
        <v>0.8639523643159633</v>
      </c>
      <c r="N275" s="17">
        <v>-0.9302537520152581</v>
      </c>
      <c r="O275" s="3">
        <v>0.04666666666666667</v>
      </c>
      <c r="P275" s="3">
        <v>1.8633333333333333</v>
      </c>
      <c r="Q275" s="3">
        <v>3.21</v>
      </c>
      <c r="R275" s="5">
        <v>4.066666666666666</v>
      </c>
      <c r="S275" s="3">
        <v>16503.935482813944</v>
      </c>
      <c r="T275" s="3">
        <v>73.0112</v>
      </c>
      <c r="U275" s="3">
        <v>2.03333333333333</v>
      </c>
      <c r="V275" s="3">
        <v>13925.0</v>
      </c>
      <c r="W275" s="3">
        <v>64.1</v>
      </c>
      <c r="X275" s="3">
        <v>98.04766666666667</v>
      </c>
      <c r="Y275" s="3">
        <v>0.09333333333333334</v>
      </c>
      <c r="Z275" s="3">
        <v>128.69678386039314</v>
      </c>
      <c r="AA275" s="5">
        <v>5.036666666666667</v>
      </c>
      <c r="AB275" s="52"/>
      <c r="AC275" s="3">
        <v>1983.5</v>
      </c>
      <c r="AD275" s="3"/>
      <c r="AE275" s="3"/>
      <c r="AF275" s="3"/>
      <c r="AG275" s="22"/>
      <c r="AH275" s="3"/>
      <c r="AI275" s="3"/>
      <c r="AJ275" s="3">
        <v>11.57</v>
      </c>
      <c r="AK275" s="3"/>
      <c r="AL275" s="18">
        <v>10.1333333333333</v>
      </c>
      <c r="AN275" s="3">
        <v>0.991333333333333</v>
      </c>
      <c r="AO275" s="62"/>
      <c r="AP275" s="3">
        <v>1940.4999999999804</v>
      </c>
      <c r="AQ275" s="3">
        <v>8.444519914068323</v>
      </c>
      <c r="AR275" s="3">
        <v>3.3201951847022544</v>
      </c>
      <c r="AS275" s="3">
        <v>0.4065700039126584</v>
      </c>
      <c r="AT275" s="3">
        <v>96.68347509647575</v>
      </c>
      <c r="AU275" s="3">
        <v>100.4</v>
      </c>
      <c r="AV275" s="3">
        <v>1.0</v>
      </c>
      <c r="AW275" s="3">
        <v>3.39</v>
      </c>
      <c r="AY275" s="62"/>
      <c r="AZ275" s="3">
        <v>1983.5</v>
      </c>
      <c r="BA275" s="3">
        <v>7048.982</v>
      </c>
      <c r="BB275" s="3">
        <v>1.1567806832827383</v>
      </c>
      <c r="BC275" s="3">
        <v>1.6593892747310213</v>
      </c>
      <c r="BD275" s="3">
        <v>50.778</v>
      </c>
      <c r="BE275" s="3">
        <v>8.80333333333333</v>
      </c>
      <c r="BF275" s="3">
        <v>13.25</v>
      </c>
      <c r="BG275" s="3">
        <v>73.166</v>
      </c>
      <c r="BH275" s="3">
        <v>147810.96226725465</v>
      </c>
      <c r="IU275" s="3">
        <v>97.975</v>
      </c>
      <c r="IV275" s="3">
        <v>239316.0</v>
      </c>
    </row>
    <row r="276" ht="15.75" customHeight="1">
      <c r="A276" s="3">
        <v>2011.75</v>
      </c>
      <c r="B276" s="3">
        <v>15820.7</v>
      </c>
      <c r="C276" s="96">
        <v>9.0</v>
      </c>
      <c r="D276" s="3">
        <v>1.9304503154436168</v>
      </c>
      <c r="E276" s="3">
        <v>2.9046785959113848</v>
      </c>
      <c r="F276" s="86">
        <v>153726.33333333334</v>
      </c>
      <c r="G276" s="3">
        <v>-1.32394482566666</v>
      </c>
      <c r="H276" s="3">
        <v>98.519</v>
      </c>
      <c r="I276" s="52">
        <v>98.207</v>
      </c>
      <c r="J276" s="86">
        <v>139883.0</v>
      </c>
      <c r="K276" s="3">
        <v>97.975</v>
      </c>
      <c r="L276" s="3">
        <v>200183.79693370496</v>
      </c>
      <c r="M276" s="3">
        <v>0.8618782021573437</v>
      </c>
      <c r="N276" s="17">
        <v>-0.9345048992800782</v>
      </c>
      <c r="O276" s="3">
        <v>0.023333333333333334</v>
      </c>
      <c r="P276" s="3">
        <v>1.1533333333333333</v>
      </c>
      <c r="Q276" s="3">
        <v>2.4266666666666667</v>
      </c>
      <c r="R276" s="5">
        <v>3.34</v>
      </c>
      <c r="S276" s="3">
        <v>16563.033536792773</v>
      </c>
      <c r="T276" s="3">
        <v>73.7557</v>
      </c>
      <c r="U276" s="3">
        <v>2.13333333333333</v>
      </c>
      <c r="V276" s="3">
        <v>13843.0</v>
      </c>
      <c r="W276" s="3">
        <v>64.1</v>
      </c>
      <c r="X276" s="3">
        <v>98.52333333333333</v>
      </c>
      <c r="Y276" s="3">
        <v>0.08333333333333333</v>
      </c>
      <c r="Z276" s="3">
        <v>129.41607960635554</v>
      </c>
      <c r="AA276" s="5">
        <v>4.463333333333333</v>
      </c>
      <c r="AB276" s="52"/>
      <c r="AC276" s="3">
        <v>1983.75</v>
      </c>
      <c r="AD276" s="3"/>
      <c r="AE276" s="3"/>
      <c r="AF276" s="3"/>
      <c r="AG276" s="22"/>
      <c r="AH276" s="3"/>
      <c r="AI276" s="3"/>
      <c r="AJ276" s="3">
        <v>12.3433333333333</v>
      </c>
      <c r="AK276" s="3"/>
      <c r="AL276" s="18">
        <v>9.36666666666666</v>
      </c>
      <c r="AN276" s="3">
        <v>1.001</v>
      </c>
      <c r="AO276" s="52"/>
      <c r="AP276" s="3">
        <v>1940.5833333333137</v>
      </c>
      <c r="AQ276" s="3">
        <v>8.576761731050665</v>
      </c>
      <c r="AR276" s="3">
        <v>3.2884644703500827</v>
      </c>
      <c r="AS276" s="3">
        <v>0.4103552968249221</v>
      </c>
      <c r="AT276" s="3">
        <v>96.84595475640192</v>
      </c>
      <c r="AU276" s="3">
        <v>104.3</v>
      </c>
      <c r="AV276" s="3">
        <v>1.0</v>
      </c>
      <c r="AW276" s="3">
        <v>3.28</v>
      </c>
      <c r="AY276" s="52"/>
      <c r="AZ276" s="3">
        <v>1983.75</v>
      </c>
      <c r="BA276" s="3">
        <v>7189.896</v>
      </c>
      <c r="BB276" s="3">
        <v>1.1711724793292775</v>
      </c>
      <c r="BC276" s="3">
        <v>1.712021159626028</v>
      </c>
      <c r="BD276" s="3">
        <v>51.318</v>
      </c>
      <c r="BE276" s="3">
        <v>9.45999999999999</v>
      </c>
      <c r="BF276" s="3">
        <v>13.526666666666667</v>
      </c>
      <c r="BG276" s="3">
        <v>74.639</v>
      </c>
      <c r="BH276" s="3">
        <v>148174.58596502736</v>
      </c>
      <c r="IU276" s="3">
        <v>98.519</v>
      </c>
      <c r="IV276" s="3">
        <v>239871.0</v>
      </c>
    </row>
    <row r="277" ht="15.75" customHeight="1">
      <c r="A277" s="3">
        <v>2012.0</v>
      </c>
      <c r="B277" s="3">
        <v>16004.107</v>
      </c>
      <c r="C277" s="96">
        <v>8.633333333333333</v>
      </c>
      <c r="D277" s="3">
        <v>1.9297763018466418</v>
      </c>
      <c r="E277" s="3">
        <v>2.927138308448275</v>
      </c>
      <c r="F277" s="86">
        <v>154028.0</v>
      </c>
      <c r="G277" s="3">
        <v>-1.46240360766666</v>
      </c>
      <c r="H277" s="3">
        <v>98.676</v>
      </c>
      <c r="I277" s="52">
        <v>98.713</v>
      </c>
      <c r="J277" s="86">
        <v>140698.66666666666</v>
      </c>
      <c r="K277" s="3">
        <v>98.739</v>
      </c>
      <c r="L277" s="3">
        <v>200339.43035306</v>
      </c>
      <c r="M277" s="3">
        <v>0.8662112745018128</v>
      </c>
      <c r="N277" s="17">
        <v>-0.9376671480595418</v>
      </c>
      <c r="O277" s="3">
        <v>0.013333333333333334</v>
      </c>
      <c r="P277" s="3">
        <v>0.9533333333333334</v>
      </c>
      <c r="Q277" s="3">
        <v>2.046666666666667</v>
      </c>
      <c r="R277" s="5">
        <v>2.7533333333333334</v>
      </c>
      <c r="S277" s="3">
        <v>16623.74732212254</v>
      </c>
      <c r="T277" s="3">
        <v>74.2596</v>
      </c>
      <c r="U277" s="3">
        <v>2.1</v>
      </c>
      <c r="V277" s="3">
        <v>13330.0</v>
      </c>
      <c r="W277" s="3">
        <v>64.06666666666666</v>
      </c>
      <c r="X277" s="3">
        <v>98.85933333333334</v>
      </c>
      <c r="Y277" s="3">
        <v>0.07333333333333333</v>
      </c>
      <c r="Z277" s="3">
        <v>129.9687173551329</v>
      </c>
      <c r="AA277" s="5">
        <v>3.9266666666666667</v>
      </c>
      <c r="AB277" s="52"/>
      <c r="AC277" s="3">
        <v>1984.0</v>
      </c>
      <c r="AD277" s="3"/>
      <c r="AE277" s="3"/>
      <c r="AF277" s="3"/>
      <c r="AG277" s="22"/>
      <c r="AH277" s="3"/>
      <c r="AI277" s="3"/>
      <c r="AJ277" s="3">
        <v>12.41</v>
      </c>
      <c r="AK277" s="3"/>
      <c r="AL277" s="18">
        <v>8.53333333333333</v>
      </c>
      <c r="AN277" s="3">
        <v>1.011</v>
      </c>
      <c r="AO277" s="52"/>
      <c r="AP277" s="3">
        <v>1940.666666666647</v>
      </c>
      <c r="AQ277" s="3">
        <v>8.680215634282975</v>
      </c>
      <c r="AR277" s="3">
        <v>3.274052495038421</v>
      </c>
      <c r="AS277" s="3">
        <v>0.4158348349962061</v>
      </c>
      <c r="AT277" s="3">
        <v>96.92393299090702</v>
      </c>
      <c r="AU277" s="3">
        <v>107.4</v>
      </c>
      <c r="AV277" s="3">
        <v>1.0</v>
      </c>
      <c r="AW277" s="3">
        <v>3.25</v>
      </c>
      <c r="AY277" s="52"/>
      <c r="AZ277" s="3">
        <v>1984.0</v>
      </c>
      <c r="BA277" s="3">
        <v>7339.893</v>
      </c>
      <c r="BB277" s="3">
        <v>1.1819554965575627</v>
      </c>
      <c r="BC277" s="3">
        <v>1.791031381414672</v>
      </c>
      <c r="BD277" s="3">
        <v>51.702</v>
      </c>
      <c r="BE277" s="3">
        <v>9.43</v>
      </c>
      <c r="BF277" s="3">
        <v>13.606666666666667</v>
      </c>
      <c r="BG277" s="3">
        <v>76.041</v>
      </c>
      <c r="BH277" s="3">
        <v>148562.17552506828</v>
      </c>
      <c r="IU277" s="3">
        <v>98.676</v>
      </c>
      <c r="IV277" s="3">
        <v>240431.33333333334</v>
      </c>
    </row>
    <row r="278" ht="15.75" customHeight="1">
      <c r="A278" s="3">
        <v>2012.25</v>
      </c>
      <c r="B278" s="3">
        <v>16129.418</v>
      </c>
      <c r="C278" s="96">
        <v>8.266666666666667</v>
      </c>
      <c r="D278" s="3">
        <v>1.9358911354363122</v>
      </c>
      <c r="E278" s="3">
        <v>2.9571975550900347</v>
      </c>
      <c r="F278" s="86">
        <v>154600.33333333334</v>
      </c>
      <c r="G278" s="3">
        <v>-1.41918480533333</v>
      </c>
      <c r="H278" s="3">
        <v>99.284</v>
      </c>
      <c r="I278" s="52">
        <v>99.365</v>
      </c>
      <c r="J278" s="86">
        <v>141826.0</v>
      </c>
      <c r="K278" s="3">
        <v>99.534</v>
      </c>
      <c r="L278" s="3">
        <v>201104.78386449997</v>
      </c>
      <c r="M278" s="3">
        <v>0.876561743450284</v>
      </c>
      <c r="N278" s="17">
        <v>-0.9426960007524066</v>
      </c>
      <c r="O278" s="3">
        <v>0.06666666666666667</v>
      </c>
      <c r="P278" s="3">
        <v>0.8966666666666666</v>
      </c>
      <c r="Q278" s="3">
        <v>2.0366666666666666</v>
      </c>
      <c r="R278" s="5">
        <v>2.796666666666667</v>
      </c>
      <c r="S278" s="3">
        <v>16686.037415326235</v>
      </c>
      <c r="T278" s="3">
        <v>74.9369</v>
      </c>
      <c r="U278" s="3">
        <v>2.3</v>
      </c>
      <c r="V278" s="3">
        <v>12774.0</v>
      </c>
      <c r="W278" s="3">
        <v>63.766666666666666</v>
      </c>
      <c r="X278" s="3">
        <v>99.53766666666667</v>
      </c>
      <c r="Y278" s="3">
        <v>0.10333333333333333</v>
      </c>
      <c r="Z278" s="3">
        <v>130.9859073079819</v>
      </c>
      <c r="AA278" s="5">
        <v>3.8966666666666665</v>
      </c>
      <c r="AB278" s="52"/>
      <c r="AC278" s="3">
        <v>1984.25</v>
      </c>
      <c r="AD278" s="3"/>
      <c r="AE278" s="3"/>
      <c r="AF278" s="3"/>
      <c r="AG278" s="3"/>
      <c r="AH278" s="3"/>
      <c r="AI278" s="3"/>
      <c r="AJ278" s="3">
        <v>12.2833333333333</v>
      </c>
      <c r="AK278" s="3"/>
      <c r="AL278" s="18">
        <v>7.86666666666666</v>
      </c>
      <c r="AN278" s="3">
        <v>1.02533333333333</v>
      </c>
      <c r="AO278" s="52"/>
      <c r="AP278" s="3">
        <v>1940.7499999999802</v>
      </c>
      <c r="AQ278" s="3">
        <v>8.896857349192272</v>
      </c>
      <c r="AR278" s="3">
        <v>3.3317280116958448</v>
      </c>
      <c r="AS278" s="3">
        <v>0.4283180961698966</v>
      </c>
      <c r="AT278" s="3">
        <v>97.07999052376017</v>
      </c>
      <c r="AU278" s="3">
        <v>111.2</v>
      </c>
      <c r="AV278" s="3">
        <v>1.0</v>
      </c>
      <c r="AW278" s="3">
        <v>3.18</v>
      </c>
      <c r="AY278" s="52"/>
      <c r="AZ278" s="3">
        <v>1984.25</v>
      </c>
      <c r="BA278" s="3">
        <v>7483.371</v>
      </c>
      <c r="BB278" s="3">
        <v>1.1858942355807325</v>
      </c>
      <c r="BC278" s="3">
        <v>1.8109684408654356</v>
      </c>
      <c r="BD278" s="3">
        <v>52.212</v>
      </c>
      <c r="BE278" s="3">
        <v>9.68666666666666</v>
      </c>
      <c r="BF278" s="3">
        <v>13.743333333333334</v>
      </c>
      <c r="BG278" s="3">
        <v>77.505</v>
      </c>
      <c r="BH278" s="3">
        <v>149166.43836701088</v>
      </c>
      <c r="IU278" s="3">
        <v>99.284</v>
      </c>
      <c r="IV278" s="3">
        <v>242436.0</v>
      </c>
    </row>
    <row r="279" ht="15.75" customHeight="1">
      <c r="A279" s="3">
        <v>2012.5</v>
      </c>
      <c r="B279" s="3">
        <v>16198.807</v>
      </c>
      <c r="C279" s="96">
        <v>8.2</v>
      </c>
      <c r="D279" s="3">
        <v>1.9373310893141018</v>
      </c>
      <c r="E279" s="3">
        <v>2.9703452468938183</v>
      </c>
      <c r="F279" s="86">
        <v>154831.33333333334</v>
      </c>
      <c r="G279" s="3">
        <v>-1.20343559466666</v>
      </c>
      <c r="H279" s="3">
        <v>99.689</v>
      </c>
      <c r="I279" s="52">
        <v>99.748</v>
      </c>
      <c r="J279" s="86">
        <v>142165.33333333334</v>
      </c>
      <c r="K279" s="3">
        <v>99.676</v>
      </c>
      <c r="L279" s="3">
        <v>201508.297186036</v>
      </c>
      <c r="M279" s="3">
        <v>0.8755061283853128</v>
      </c>
      <c r="N279" s="17">
        <v>-0.9453482603851933</v>
      </c>
      <c r="O279" s="3">
        <v>0.08666666666666667</v>
      </c>
      <c r="P279" s="3">
        <v>0.7866666666666666</v>
      </c>
      <c r="Q279" s="3">
        <v>1.8233333333333333</v>
      </c>
      <c r="R279" s="5">
        <v>2.5533333333333332</v>
      </c>
      <c r="S279" s="3">
        <v>16750.28202084454</v>
      </c>
      <c r="T279" s="3">
        <v>74.7592</v>
      </c>
      <c r="U279" s="3">
        <v>2.33333333333333</v>
      </c>
      <c r="V279" s="3">
        <v>12666.0</v>
      </c>
      <c r="W279" s="3">
        <v>63.733333333333334</v>
      </c>
      <c r="X279" s="3">
        <v>99.77633333333333</v>
      </c>
      <c r="Y279" s="3">
        <v>0.15333333333333332</v>
      </c>
      <c r="Z279" s="3">
        <v>131.42579304196445</v>
      </c>
      <c r="AA279" s="5">
        <v>3.8</v>
      </c>
      <c r="AB279" s="52"/>
      <c r="AC279" s="3">
        <v>1984.5</v>
      </c>
      <c r="AD279" s="3"/>
      <c r="AE279" s="3"/>
      <c r="AF279" s="3"/>
      <c r="AG279" s="3"/>
      <c r="AH279" s="3"/>
      <c r="AI279" s="3"/>
      <c r="AJ279" s="3">
        <v>13.2133333333333</v>
      </c>
      <c r="AK279" s="3"/>
      <c r="AL279" s="18">
        <v>7.43333333333333</v>
      </c>
      <c r="AN279" s="3">
        <v>1.035</v>
      </c>
      <c r="AO279" s="52"/>
      <c r="AP279" s="3">
        <v>1940.8333333333135</v>
      </c>
      <c r="AQ279" s="3">
        <v>9.117265911532868</v>
      </c>
      <c r="AR279" s="3">
        <v>3.3487132338366563</v>
      </c>
      <c r="AS279" s="3">
        <v>0.4430779355388864</v>
      </c>
      <c r="AT279" s="3">
        <v>97.76694813053714</v>
      </c>
      <c r="AU279" s="3">
        <v>114.6</v>
      </c>
      <c r="AV279" s="3">
        <v>1.0</v>
      </c>
      <c r="AW279" s="3">
        <v>3.1</v>
      </c>
      <c r="AY279" s="52"/>
      <c r="AZ279" s="3">
        <v>1984.5</v>
      </c>
      <c r="BA279" s="3">
        <v>7612.668</v>
      </c>
      <c r="BB279" s="3">
        <v>1.1990445316085048</v>
      </c>
      <c r="BC279" s="3">
        <v>1.8569761454855687</v>
      </c>
      <c r="BD279" s="3">
        <v>52.681</v>
      </c>
      <c r="BE279" s="3">
        <v>10.5566666666666</v>
      </c>
      <c r="BF279" s="3">
        <v>14.7</v>
      </c>
      <c r="BG279" s="3">
        <v>78.513</v>
      </c>
      <c r="BH279" s="3">
        <v>149487.1268061579</v>
      </c>
      <c r="IU279" s="3">
        <v>99.689</v>
      </c>
      <c r="IV279" s="3">
        <v>242968.33333333334</v>
      </c>
    </row>
    <row r="280" ht="15.75" customHeight="1">
      <c r="A280" s="3">
        <v>2012.75</v>
      </c>
      <c r="B280" s="3">
        <v>16220.667</v>
      </c>
      <c r="C280" s="96">
        <v>8.033333333333333</v>
      </c>
      <c r="D280" s="3">
        <v>1.937665681861248</v>
      </c>
      <c r="E280" s="3">
        <v>2.9741662322059153</v>
      </c>
      <c r="F280" s="86">
        <v>154957.0</v>
      </c>
      <c r="G280" s="3">
        <v>-1.26596801666666</v>
      </c>
      <c r="H280" s="3">
        <v>100.299</v>
      </c>
      <c r="I280" s="52">
        <v>100.222</v>
      </c>
      <c r="J280" s="86">
        <v>142542.33333333334</v>
      </c>
      <c r="K280" s="3">
        <v>100.134</v>
      </c>
      <c r="L280" s="3">
        <v>201568.460440529</v>
      </c>
      <c r="M280" s="3">
        <v>0.8697142526395867</v>
      </c>
      <c r="N280" s="17">
        <v>-0.9483323834714024</v>
      </c>
      <c r="O280" s="3">
        <v>0.10333333333333333</v>
      </c>
      <c r="P280" s="3">
        <v>0.6666666666666666</v>
      </c>
      <c r="Q280" s="3">
        <v>1.6433333333333333</v>
      </c>
      <c r="R280" s="5">
        <v>2.37</v>
      </c>
      <c r="S280" s="3">
        <v>16816.112363397115</v>
      </c>
      <c r="T280" s="3">
        <v>74.2723</v>
      </c>
      <c r="U280" s="3">
        <v>2.26666666666666</v>
      </c>
      <c r="V280" s="3">
        <v>12414.0</v>
      </c>
      <c r="W280" s="3">
        <v>63.6</v>
      </c>
      <c r="X280" s="3">
        <v>100.062</v>
      </c>
      <c r="Y280" s="3">
        <v>0.14333333333333334</v>
      </c>
      <c r="Z280" s="3">
        <v>131.93380303346748</v>
      </c>
      <c r="AA280" s="5">
        <v>3.4566666666666666</v>
      </c>
      <c r="AB280" s="52"/>
      <c r="AC280" s="3">
        <v>1984.75</v>
      </c>
      <c r="AD280" s="3"/>
      <c r="AE280" s="3"/>
      <c r="AF280" s="3"/>
      <c r="AG280" s="3"/>
      <c r="AH280" s="3"/>
      <c r="AI280" s="3"/>
      <c r="AJ280" s="3">
        <v>12.99</v>
      </c>
      <c r="AK280" s="3"/>
      <c r="AL280" s="18">
        <v>7.43333333333333</v>
      </c>
      <c r="AN280" s="3">
        <v>1.044</v>
      </c>
      <c r="AO280" s="52"/>
      <c r="AP280" s="3">
        <v>1940.9166666666467</v>
      </c>
      <c r="AQ280" s="3">
        <v>9.205703923807508</v>
      </c>
      <c r="AR280" s="3">
        <v>3.3210903222397286</v>
      </c>
      <c r="AS280" s="3">
        <v>0.46502373418765286</v>
      </c>
      <c r="AT280" s="3">
        <v>98.24957028757406</v>
      </c>
      <c r="AU280" s="3">
        <v>117.6</v>
      </c>
      <c r="AV280" s="3">
        <v>1.0</v>
      </c>
      <c r="AW280" s="3">
        <v>2.9699999999999998</v>
      </c>
      <c r="AY280" s="52"/>
      <c r="AZ280" s="3">
        <v>1984.75</v>
      </c>
      <c r="BA280" s="3">
        <v>7686.059</v>
      </c>
      <c r="BB280" s="3">
        <v>1.207522427403827</v>
      </c>
      <c r="BC280" s="3">
        <v>1.8875925368219004</v>
      </c>
      <c r="BD280" s="3">
        <v>53.157</v>
      </c>
      <c r="BE280" s="3">
        <v>11.39</v>
      </c>
      <c r="BF280" s="3">
        <v>14.71</v>
      </c>
      <c r="BG280" s="3">
        <v>78.845</v>
      </c>
      <c r="BH280" s="3">
        <v>149818.61096661337</v>
      </c>
      <c r="IU280" s="3">
        <v>100.299</v>
      </c>
      <c r="IV280" s="3">
        <v>243564.0</v>
      </c>
    </row>
    <row r="281" ht="15.75" customHeight="1">
      <c r="A281" s="3">
        <v>2013.0</v>
      </c>
      <c r="B281" s="3">
        <v>16239.138</v>
      </c>
      <c r="C281" s="96">
        <v>7.8</v>
      </c>
      <c r="D281" s="3">
        <v>1.940057190647588</v>
      </c>
      <c r="E281" s="3">
        <v>2.9906070451902655</v>
      </c>
      <c r="F281" s="86">
        <v>155506.66666666666</v>
      </c>
      <c r="G281" s="3">
        <v>-1.39723992433333</v>
      </c>
      <c r="H281" s="3">
        <v>100.728</v>
      </c>
      <c r="I281" s="52">
        <v>100.663</v>
      </c>
      <c r="J281" s="86">
        <v>143364.66666666666</v>
      </c>
      <c r="K281" s="3">
        <v>100.652</v>
      </c>
      <c r="L281" s="3">
        <v>201717.853167018</v>
      </c>
      <c r="M281" s="3">
        <v>0.8676627865867336</v>
      </c>
      <c r="N281" s="17">
        <v>-0.9541356481097352</v>
      </c>
      <c r="O281" s="3">
        <v>0.08666666666666667</v>
      </c>
      <c r="P281" s="3">
        <v>0.6933333333333334</v>
      </c>
      <c r="Q281" s="3">
        <v>1.7066666666666668</v>
      </c>
      <c r="R281" s="5">
        <v>2.4566666666666666</v>
      </c>
      <c r="S281" s="3">
        <v>16883.240265558168</v>
      </c>
      <c r="T281" s="3">
        <v>74.2282</v>
      </c>
      <c r="U281" s="3">
        <v>2.23333333333333</v>
      </c>
      <c r="V281" s="3">
        <v>12142.0</v>
      </c>
      <c r="W281" s="3">
        <v>63.7</v>
      </c>
      <c r="X281" s="3">
        <v>100.624</v>
      </c>
      <c r="Y281" s="3">
        <v>0.16</v>
      </c>
      <c r="Z281" s="3">
        <v>132.81283985019104</v>
      </c>
      <c r="AA281" s="5">
        <v>3.54</v>
      </c>
      <c r="AB281" s="52"/>
      <c r="AC281" s="3">
        <v>1985.0</v>
      </c>
      <c r="AD281" s="3"/>
      <c r="AE281" s="3"/>
      <c r="AF281" s="3"/>
      <c r="AG281" s="3"/>
      <c r="AH281" s="3"/>
      <c r="AI281" s="3"/>
      <c r="AJ281" s="3">
        <v>12.35</v>
      </c>
      <c r="AK281" s="3"/>
      <c r="AL281" s="18">
        <v>7.3</v>
      </c>
      <c r="AN281" s="3">
        <v>1.053</v>
      </c>
      <c r="AO281" s="52"/>
      <c r="AP281" s="3">
        <v>1940.99999999998</v>
      </c>
      <c r="AQ281" s="3">
        <v>9.526726892624612</v>
      </c>
      <c r="AR281" s="3">
        <v>3.3671710666855277</v>
      </c>
      <c r="AS281" s="3">
        <v>0.47928153967074205</v>
      </c>
      <c r="AT281" s="3">
        <v>98.85322630769394</v>
      </c>
      <c r="AU281" s="3">
        <v>121.1</v>
      </c>
      <c r="AV281" s="3">
        <v>1.0</v>
      </c>
      <c r="AW281" s="3">
        <v>2.8899999999999997</v>
      </c>
      <c r="AY281" s="52"/>
      <c r="AZ281" s="3">
        <v>1985.0</v>
      </c>
      <c r="BA281" s="3">
        <v>7749.151</v>
      </c>
      <c r="BB281" s="3">
        <v>1.2176378270917967</v>
      </c>
      <c r="BC281" s="3">
        <v>1.9170291064172484</v>
      </c>
      <c r="BD281" s="3">
        <v>53.528</v>
      </c>
      <c r="BE281" s="3">
        <v>9.26666666666666</v>
      </c>
      <c r="BF281" s="3">
        <v>13.606666666666667</v>
      </c>
      <c r="BG281" s="3">
        <v>79.349</v>
      </c>
      <c r="BH281" s="3">
        <v>150241.95661064002</v>
      </c>
      <c r="IU281" s="3">
        <v>100.728</v>
      </c>
      <c r="IV281" s="3">
        <v>244169.0</v>
      </c>
    </row>
    <row r="282" ht="15.75" customHeight="1">
      <c r="A282" s="3">
        <v>2013.25</v>
      </c>
      <c r="B282" s="3">
        <v>16382.964</v>
      </c>
      <c r="C282" s="96">
        <v>7.733333333333333</v>
      </c>
      <c r="D282" s="3">
        <v>1.9428638231214492</v>
      </c>
      <c r="E282" s="3">
        <v>3.004046243239935</v>
      </c>
      <c r="F282" s="86">
        <v>155360.0</v>
      </c>
      <c r="G282" s="3">
        <v>-1.40689819366666</v>
      </c>
      <c r="H282" s="3">
        <v>101.123</v>
      </c>
      <c r="I282" s="52">
        <v>101.06</v>
      </c>
      <c r="J282" s="86">
        <v>143323.33333333334</v>
      </c>
      <c r="K282" s="3">
        <v>101.075</v>
      </c>
      <c r="L282" s="3">
        <v>201880.125336351</v>
      </c>
      <c r="M282" s="3">
        <v>0.8682743776019654</v>
      </c>
      <c r="N282" s="17">
        <v>-0.9586270059527977</v>
      </c>
      <c r="O282" s="3">
        <v>0.08666666666666667</v>
      </c>
      <c r="P282" s="3">
        <v>0.8266666666666667</v>
      </c>
      <c r="Q282" s="3">
        <v>1.95</v>
      </c>
      <c r="R282" s="5">
        <v>2.7466666666666666</v>
      </c>
      <c r="S282" s="3">
        <v>16951.532072707567</v>
      </c>
      <c r="T282" s="3">
        <v>74.5326</v>
      </c>
      <c r="U282" s="3">
        <v>2.43333333333333</v>
      </c>
      <c r="V282" s="3">
        <v>12037.0</v>
      </c>
      <c r="W282" s="3">
        <v>63.46666666666667</v>
      </c>
      <c r="X282" s="3">
        <v>100.982</v>
      </c>
      <c r="Y282" s="3">
        <v>0.14333333333333334</v>
      </c>
      <c r="Z282" s="3">
        <v>133.40118750418296</v>
      </c>
      <c r="AA282" s="5">
        <v>3.8766666666666665</v>
      </c>
      <c r="AB282" s="52"/>
      <c r="AC282" s="3">
        <v>1985.25</v>
      </c>
      <c r="AD282" s="3"/>
      <c r="AE282" s="3"/>
      <c r="AF282" s="3"/>
      <c r="AG282" s="3"/>
      <c r="AH282" s="3"/>
      <c r="AI282" s="3"/>
      <c r="AJ282" s="3">
        <v>12.2566666666666</v>
      </c>
      <c r="AK282" s="3"/>
      <c r="AL282" s="18">
        <v>7.23333333333333</v>
      </c>
      <c r="AN282" s="3">
        <v>1.06266666666666</v>
      </c>
      <c r="AO282" s="52"/>
      <c r="AP282" s="3">
        <v>1941.0833333333132</v>
      </c>
      <c r="AQ282" s="3">
        <v>9.633224250435076</v>
      </c>
      <c r="AR282" s="3">
        <v>3.3372780827178294</v>
      </c>
      <c r="AS282" s="3">
        <v>0.489807032331927</v>
      </c>
      <c r="AT282" s="3">
        <v>99.21818928521233</v>
      </c>
      <c r="AU282" s="3">
        <v>122.1</v>
      </c>
      <c r="AV282" s="3">
        <v>1.0</v>
      </c>
      <c r="AW282" s="3">
        <v>2.99</v>
      </c>
      <c r="AY282" s="52"/>
      <c r="AZ282" s="3">
        <v>1985.25</v>
      </c>
      <c r="BA282" s="3">
        <v>7824.247</v>
      </c>
      <c r="BB282" s="3">
        <v>1.2313933549794607</v>
      </c>
      <c r="BC282" s="3">
        <v>1.912473747198708</v>
      </c>
      <c r="BD282" s="3">
        <v>54.076</v>
      </c>
      <c r="BE282" s="3">
        <v>8.47666666666666</v>
      </c>
      <c r="BF282" s="3">
        <v>13.393333333333333</v>
      </c>
      <c r="BG282" s="3">
        <v>79.981</v>
      </c>
      <c r="BH282" s="3">
        <v>150494.5617115394</v>
      </c>
      <c r="IU282" s="3">
        <v>101.123</v>
      </c>
      <c r="IV282" s="3">
        <v>244828.66666666666</v>
      </c>
    </row>
    <row r="283" ht="15.75" customHeight="1">
      <c r="A283" s="3">
        <v>2013.5</v>
      </c>
      <c r="B283" s="3">
        <v>16403.18</v>
      </c>
      <c r="C283" s="96">
        <v>7.533333333333333</v>
      </c>
      <c r="D283" s="3">
        <v>1.9431514732417892</v>
      </c>
      <c r="E283" s="3">
        <v>3.0126776047533497</v>
      </c>
      <c r="F283" s="86">
        <v>155559.66666666666</v>
      </c>
      <c r="G283" s="3">
        <v>-1.25407146466666</v>
      </c>
      <c r="H283" s="3">
        <v>101.431</v>
      </c>
      <c r="I283" s="52">
        <v>101.562</v>
      </c>
      <c r="J283" s="86">
        <v>143838.66666666666</v>
      </c>
      <c r="K283" s="3">
        <v>101.443</v>
      </c>
      <c r="L283" s="3">
        <v>202258.46350086</v>
      </c>
      <c r="M283" s="3">
        <v>0.8665929488354279</v>
      </c>
      <c r="N283" s="17">
        <v>-0.9603714820500748</v>
      </c>
      <c r="O283" s="3">
        <v>0.05</v>
      </c>
      <c r="P283" s="3">
        <v>0.9166666666666666</v>
      </c>
      <c r="Q283" s="3">
        <v>1.9966666666666666</v>
      </c>
      <c r="R283" s="5">
        <v>2.783333333333333</v>
      </c>
      <c r="S283" s="3">
        <v>17021.285852398334</v>
      </c>
      <c r="T283" s="3">
        <v>74.3521</v>
      </c>
      <c r="U283" s="3">
        <v>2.46666666666666</v>
      </c>
      <c r="V283" s="3">
        <v>11722.0</v>
      </c>
      <c r="W283" s="3">
        <v>63.4</v>
      </c>
      <c r="X283" s="3">
        <v>101.05733333333333</v>
      </c>
      <c r="Y283" s="3">
        <v>0.11666666666666667</v>
      </c>
      <c r="Z283" s="3">
        <v>133.62602616810497</v>
      </c>
      <c r="AA283" s="5">
        <v>3.9633333333333334</v>
      </c>
      <c r="AB283" s="52"/>
      <c r="AC283" s="3">
        <v>1985.5</v>
      </c>
      <c r="AD283" s="3"/>
      <c r="AE283" s="3"/>
      <c r="AF283" s="3"/>
      <c r="AG283" s="3"/>
      <c r="AH283" s="3"/>
      <c r="AI283" s="3"/>
      <c r="AJ283" s="3">
        <v>11.63</v>
      </c>
      <c r="AK283" s="3"/>
      <c r="AL283" s="18">
        <v>7.3</v>
      </c>
      <c r="AN283" s="3">
        <v>1.07233333333333</v>
      </c>
      <c r="AO283" s="52"/>
      <c r="AP283" s="3">
        <v>1941.1666666666465</v>
      </c>
      <c r="AQ283" s="3">
        <v>9.7757002527704</v>
      </c>
      <c r="AR283" s="3">
        <v>3.3807537022462912</v>
      </c>
      <c r="AS283" s="3">
        <v>0.4941345200685361</v>
      </c>
      <c r="AT283" s="3">
        <v>99.42454246814786</v>
      </c>
      <c r="AU283" s="3">
        <v>123.0</v>
      </c>
      <c r="AV283" s="3">
        <v>1.0</v>
      </c>
      <c r="AW283" s="3">
        <v>3.1</v>
      </c>
      <c r="AY283" s="52"/>
      <c r="AZ283" s="3">
        <v>1985.5</v>
      </c>
      <c r="BA283" s="3">
        <v>7893.136</v>
      </c>
      <c r="BB283" s="3">
        <v>1.2402897878982186</v>
      </c>
      <c r="BC283" s="3">
        <v>1.934103510337021</v>
      </c>
      <c r="BD283" s="3">
        <v>54.396</v>
      </c>
      <c r="BE283" s="3">
        <v>7.92333333333333</v>
      </c>
      <c r="BF283" s="3">
        <v>13.02</v>
      </c>
      <c r="BG283" s="3">
        <v>80.519</v>
      </c>
      <c r="BH283" s="3">
        <v>150794.09405162226</v>
      </c>
      <c r="IU283" s="3">
        <v>101.431</v>
      </c>
      <c r="IV283" s="3">
        <v>245363.33333333334</v>
      </c>
    </row>
    <row r="284" ht="15.75" customHeight="1">
      <c r="A284" s="3">
        <v>2013.75</v>
      </c>
      <c r="B284" s="3">
        <v>16531.685</v>
      </c>
      <c r="C284" s="96">
        <v>7.233333333333333</v>
      </c>
      <c r="D284" s="3">
        <v>1.9466866727474172</v>
      </c>
      <c r="E284" s="3">
        <v>3.0253856188473467</v>
      </c>
      <c r="F284" s="86">
        <v>155630.33333333334</v>
      </c>
      <c r="G284" s="3">
        <v>-1.663674422</v>
      </c>
      <c r="H284" s="3">
        <v>101.985</v>
      </c>
      <c r="I284" s="52">
        <v>102.182</v>
      </c>
      <c r="J284" s="86">
        <v>144336.0</v>
      </c>
      <c r="K284" s="3">
        <v>101.966</v>
      </c>
      <c r="L284" s="3">
        <v>202492.321824847</v>
      </c>
      <c r="M284" s="3">
        <v>0.8685243267494623</v>
      </c>
      <c r="N284" s="17">
        <v>-0.9646719765262257</v>
      </c>
      <c r="O284" s="3">
        <v>0.03333333333333333</v>
      </c>
      <c r="P284" s="3">
        <v>1.5066666666666666</v>
      </c>
      <c r="Q284" s="3">
        <v>2.71</v>
      </c>
      <c r="R284" s="5">
        <v>3.4433333333333334</v>
      </c>
      <c r="S284" s="3">
        <v>17091.75992705777</v>
      </c>
      <c r="T284" s="3">
        <v>74.2357</v>
      </c>
      <c r="U284" s="3">
        <v>2.5</v>
      </c>
      <c r="V284" s="3">
        <v>11295.0</v>
      </c>
      <c r="W284" s="3">
        <v>63.266666666666666</v>
      </c>
      <c r="X284" s="3">
        <v>101.46633333333334</v>
      </c>
      <c r="Y284" s="3">
        <v>0.08333333333333333</v>
      </c>
      <c r="Z284" s="3">
        <v>134.3177995614874</v>
      </c>
      <c r="AA284" s="5">
        <v>4.506666666666667</v>
      </c>
      <c r="AB284" s="52"/>
      <c r="AC284" s="3">
        <v>1985.75</v>
      </c>
      <c r="AD284" s="3"/>
      <c r="AE284" s="3"/>
      <c r="AF284" s="3"/>
      <c r="AG284" s="3"/>
      <c r="AH284" s="3"/>
      <c r="AI284" s="3"/>
      <c r="AJ284" s="3">
        <v>11.03</v>
      </c>
      <c r="AK284" s="3"/>
      <c r="AL284" s="18">
        <v>7.2</v>
      </c>
      <c r="AN284" s="3">
        <v>1.079</v>
      </c>
      <c r="AO284" s="52"/>
      <c r="AP284" s="3">
        <v>1941.2499999999798</v>
      </c>
      <c r="AQ284" s="3">
        <v>9.729860798262504</v>
      </c>
      <c r="AR284" s="3">
        <v>3.3323428161718334</v>
      </c>
      <c r="AS284" s="3">
        <v>0.5074729613362537</v>
      </c>
      <c r="AT284" s="3">
        <v>99.99926517487235</v>
      </c>
      <c r="AU284" s="3">
        <v>126.3</v>
      </c>
      <c r="AV284" s="3">
        <v>1.0</v>
      </c>
      <c r="AW284" s="3">
        <v>3.01</v>
      </c>
      <c r="AY284" s="52"/>
      <c r="AZ284" s="3">
        <v>1985.75</v>
      </c>
      <c r="BA284" s="3">
        <v>8013.674</v>
      </c>
      <c r="BB284" s="3">
        <v>1.2521189451678574</v>
      </c>
      <c r="BC284" s="3">
        <v>1.9250754987768857</v>
      </c>
      <c r="BD284" s="3">
        <v>54.757</v>
      </c>
      <c r="BE284" s="3">
        <v>7.9</v>
      </c>
      <c r="BF284" s="3">
        <v>12.47</v>
      </c>
      <c r="BG284" s="3">
        <v>80.745</v>
      </c>
      <c r="BH284" s="3">
        <v>151114.08554168744</v>
      </c>
      <c r="IU284" s="3">
        <v>101.985</v>
      </c>
      <c r="IV284" s="3">
        <v>245961.0</v>
      </c>
    </row>
    <row r="285" ht="15.75" customHeight="1">
      <c r="A285" s="3">
        <v>2014.0</v>
      </c>
      <c r="B285" s="3">
        <v>16663.649</v>
      </c>
      <c r="C285" s="96">
        <v>6.933333333333334</v>
      </c>
      <c r="D285" s="3">
        <v>1.9550094918527752</v>
      </c>
      <c r="E285" s="3">
        <v>3.037926013487862</v>
      </c>
      <c r="F285" s="86">
        <v>155040.0</v>
      </c>
      <c r="G285" s="3">
        <v>-1.99476023766666</v>
      </c>
      <c r="H285" s="3">
        <v>102.551</v>
      </c>
      <c r="I285" s="52">
        <v>102.517</v>
      </c>
      <c r="J285" s="86">
        <v>144264.66666666666</v>
      </c>
      <c r="K285" s="3">
        <v>102.332</v>
      </c>
      <c r="L285" s="3">
        <v>202734.646138865</v>
      </c>
      <c r="M285" s="3">
        <v>0.8746231290247173</v>
      </c>
      <c r="N285" s="17">
        <v>-0.9676874640023498</v>
      </c>
      <c r="O285" s="3">
        <v>0.06333333333333334</v>
      </c>
      <c r="P285" s="3">
        <v>1.44</v>
      </c>
      <c r="Q285" s="3">
        <v>2.7466666666666666</v>
      </c>
      <c r="R285" s="5">
        <v>3.5033333333333334</v>
      </c>
      <c r="S285" s="3">
        <v>17163.445693231017</v>
      </c>
      <c r="T285" s="3">
        <v>74.5034</v>
      </c>
      <c r="U285" s="3">
        <v>2.46666666666666</v>
      </c>
      <c r="V285" s="3">
        <v>10776.0</v>
      </c>
      <c r="W285" s="3">
        <v>62.9</v>
      </c>
      <c r="X285" s="3">
        <v>101.88033333333334</v>
      </c>
      <c r="Y285" s="3">
        <v>0.08666666666666667</v>
      </c>
      <c r="Z285" s="3">
        <v>135.0261788144982</v>
      </c>
      <c r="AA285" s="5">
        <v>4.593333333333334</v>
      </c>
      <c r="AB285" s="52"/>
      <c r="AC285" s="3">
        <v>1986.0</v>
      </c>
      <c r="AD285" s="3"/>
      <c r="AE285" s="3"/>
      <c r="AF285" s="3"/>
      <c r="AG285" s="3"/>
      <c r="AH285" s="3"/>
      <c r="AI285" s="3"/>
      <c r="AJ285" s="3">
        <v>10.5766666666666</v>
      </c>
      <c r="AK285" s="3"/>
      <c r="AL285" s="18">
        <v>7.03333333333333</v>
      </c>
      <c r="AN285" s="3">
        <v>1.09</v>
      </c>
      <c r="AO285" s="52"/>
      <c r="AP285" s="3">
        <v>1941.333333333313</v>
      </c>
      <c r="AQ285" s="3">
        <v>9.792248720513616</v>
      </c>
      <c r="AR285" s="3">
        <v>3.4431652231870817</v>
      </c>
      <c r="AS285" s="3">
        <v>0.49198279631545494</v>
      </c>
      <c r="AT285" s="3">
        <v>101.00115824794659</v>
      </c>
      <c r="AU285" s="3">
        <v>129.5</v>
      </c>
      <c r="AV285" s="3">
        <v>1.0</v>
      </c>
      <c r="AW285" s="3">
        <v>2.96</v>
      </c>
      <c r="AY285" s="52"/>
      <c r="AZ285" s="3">
        <v>1986.0</v>
      </c>
      <c r="BA285" s="3">
        <v>8073.239</v>
      </c>
      <c r="BB285" s="3">
        <v>1.260821522881256</v>
      </c>
      <c r="BC285" s="3">
        <v>1.945121617576339</v>
      </c>
      <c r="BD285" s="3">
        <v>55.042</v>
      </c>
      <c r="BE285" s="3">
        <v>8.10333333333333</v>
      </c>
      <c r="BF285" s="3">
        <v>11.976666666666667</v>
      </c>
      <c r="BG285" s="3">
        <v>81.151</v>
      </c>
      <c r="BH285" s="3">
        <v>151507.9656163642</v>
      </c>
      <c r="IU285" s="3">
        <v>102.551</v>
      </c>
      <c r="IV285" s="3">
        <v>246564.33333333334</v>
      </c>
    </row>
    <row r="286" ht="15.75" customHeight="1">
      <c r="A286" s="3">
        <v>2014.25</v>
      </c>
      <c r="B286" s="3">
        <v>16616.54</v>
      </c>
      <c r="C286" s="96">
        <v>6.666666666666667</v>
      </c>
      <c r="D286" s="3">
        <v>1.957559077698598</v>
      </c>
      <c r="E286" s="3">
        <v>3.047761101397442</v>
      </c>
      <c r="F286" s="86">
        <v>155621.0</v>
      </c>
      <c r="G286" s="3">
        <v>-2.51426502266666</v>
      </c>
      <c r="H286" s="3">
        <v>102.96</v>
      </c>
      <c r="I286" s="52">
        <v>102.948</v>
      </c>
      <c r="J286" s="86">
        <v>145310.66666666666</v>
      </c>
      <c r="K286" s="3">
        <v>102.868</v>
      </c>
      <c r="L286" s="3">
        <v>202651.482537582</v>
      </c>
      <c r="M286" s="3">
        <v>0.867989316691804</v>
      </c>
      <c r="N286" s="17">
        <v>-0.971161206242972</v>
      </c>
      <c r="O286" s="3">
        <v>0.04666666666666667</v>
      </c>
      <c r="P286" s="3">
        <v>1.6033333333333333</v>
      </c>
      <c r="Q286" s="3">
        <v>2.763333333333333</v>
      </c>
      <c r="R286" s="5">
        <v>3.4166666666666665</v>
      </c>
      <c r="S286" s="3">
        <v>17236.138039511738</v>
      </c>
      <c r="T286" s="3">
        <v>74.3432</v>
      </c>
      <c r="U286" s="3">
        <v>2.6</v>
      </c>
      <c r="V286" s="3">
        <v>10310.0</v>
      </c>
      <c r="W286" s="3">
        <v>62.96666666666667</v>
      </c>
      <c r="X286" s="3">
        <v>102.357</v>
      </c>
      <c r="Y286" s="3">
        <v>0.07333333333333333</v>
      </c>
      <c r="Z286" s="3">
        <v>135.86387438437202</v>
      </c>
      <c r="AA286" s="5">
        <v>4.44</v>
      </c>
      <c r="AB286" s="52"/>
      <c r="AC286" s="3">
        <v>1986.25</v>
      </c>
      <c r="AD286" s="3"/>
      <c r="AE286" s="3"/>
      <c r="AF286" s="3"/>
      <c r="AG286" s="3"/>
      <c r="AH286" s="3"/>
      <c r="AI286" s="3"/>
      <c r="AJ286" s="3">
        <v>9.57333333333333</v>
      </c>
      <c r="AK286" s="3"/>
      <c r="AL286" s="18">
        <v>7.03333333333333</v>
      </c>
      <c r="AN286" s="3">
        <v>1.09566666666666</v>
      </c>
      <c r="AO286" s="52"/>
      <c r="AP286" s="3">
        <v>1941.4166666666463</v>
      </c>
      <c r="AQ286" s="3">
        <v>9.922230416951418</v>
      </c>
      <c r="AR286" s="3">
        <v>3.484742073697675</v>
      </c>
      <c r="AS286" s="3">
        <v>0.5123898908087946</v>
      </c>
      <c r="AT286" s="3">
        <v>102.04153717809521</v>
      </c>
      <c r="AU286" s="3">
        <v>134.0</v>
      </c>
      <c r="AV286" s="3">
        <v>1.0</v>
      </c>
      <c r="AW286" s="3">
        <v>2.92</v>
      </c>
      <c r="AY286" s="52"/>
      <c r="AZ286" s="3">
        <v>1986.25</v>
      </c>
      <c r="BA286" s="3">
        <v>8148.603</v>
      </c>
      <c r="BB286" s="3">
        <v>1.267603559023388</v>
      </c>
      <c r="BC286" s="3">
        <v>1.9402817084000556</v>
      </c>
      <c r="BD286" s="3">
        <v>55.313</v>
      </c>
      <c r="BE286" s="3">
        <v>7.82666666666666</v>
      </c>
      <c r="BF286" s="3">
        <v>11.016666666666667</v>
      </c>
      <c r="BG286" s="3">
        <v>81.023</v>
      </c>
      <c r="BH286" s="3">
        <v>152247.32474881966</v>
      </c>
      <c r="IU286" s="3">
        <v>102.96</v>
      </c>
      <c r="IV286" s="3">
        <v>247086.0</v>
      </c>
    </row>
    <row r="287" ht="15.75" customHeight="1">
      <c r="A287" s="3">
        <v>2014.5</v>
      </c>
      <c r="B287" s="3">
        <v>16841.475</v>
      </c>
      <c r="C287" s="96">
        <v>6.2</v>
      </c>
      <c r="D287" s="3">
        <v>1.9655850306575087</v>
      </c>
      <c r="E287" s="3">
        <v>3.078512526491078</v>
      </c>
      <c r="F287" s="86">
        <v>155586.66666666666</v>
      </c>
      <c r="G287" s="3">
        <v>-2.92200333266666</v>
      </c>
      <c r="H287" s="3">
        <v>103.539</v>
      </c>
      <c r="I287" s="52">
        <v>103.484</v>
      </c>
      <c r="J287" s="86">
        <v>145913.0</v>
      </c>
      <c r="K287" s="3">
        <v>103.57</v>
      </c>
      <c r="L287" s="3">
        <v>202942.829202477</v>
      </c>
      <c r="M287" s="3">
        <v>0.8766155441256552</v>
      </c>
      <c r="N287" s="17">
        <v>-0.9762013943174273</v>
      </c>
      <c r="O287" s="3">
        <v>0.03333333333333333</v>
      </c>
      <c r="P287" s="3">
        <v>1.6566666666666667</v>
      </c>
      <c r="Q287" s="3">
        <v>2.6233333333333335</v>
      </c>
      <c r="R287" s="5">
        <v>3.18</v>
      </c>
      <c r="S287" s="3">
        <v>17309.742618640394</v>
      </c>
      <c r="T287" s="3">
        <v>75.1757</v>
      </c>
      <c r="U287" s="3">
        <v>2.93333333333333</v>
      </c>
      <c r="V287" s="3">
        <v>9674.0</v>
      </c>
      <c r="W287" s="3">
        <v>62.833333333333336</v>
      </c>
      <c r="X287" s="3">
        <v>102.84666666666666</v>
      </c>
      <c r="Y287" s="3">
        <v>0.09333333333333334</v>
      </c>
      <c r="Z287" s="3">
        <v>136.68556637381815</v>
      </c>
      <c r="AA287" s="5">
        <v>4.216666666666667</v>
      </c>
      <c r="AB287" s="52"/>
      <c r="AC287" s="3">
        <v>1986.5</v>
      </c>
      <c r="AD287" s="3"/>
      <c r="AE287" s="3"/>
      <c r="AF287" s="3"/>
      <c r="AG287" s="3"/>
      <c r="AH287" s="3"/>
      <c r="AI287" s="3"/>
      <c r="AJ287" s="3">
        <v>9.00333333333333</v>
      </c>
      <c r="AK287" s="3"/>
      <c r="AL287" s="18">
        <v>7.16666666666666</v>
      </c>
      <c r="AN287" s="3">
        <v>1.09033333333333</v>
      </c>
      <c r="AO287" s="52"/>
      <c r="AP287" s="3">
        <v>1941.4999999999795</v>
      </c>
      <c r="AQ287" s="3">
        <v>10.063306520584229</v>
      </c>
      <c r="AR287" s="3">
        <v>3.5224045747090624</v>
      </c>
      <c r="AS287" s="3">
        <v>0.5091192581229954</v>
      </c>
      <c r="AT287" s="3">
        <v>103.4123083753128</v>
      </c>
      <c r="AU287" s="3">
        <v>140.7</v>
      </c>
      <c r="AV287" s="3">
        <v>1.0</v>
      </c>
      <c r="AW287" s="3">
        <v>2.91</v>
      </c>
      <c r="AY287" s="52"/>
      <c r="AZ287" s="3">
        <v>1986.5</v>
      </c>
      <c r="BA287" s="3">
        <v>8185.303</v>
      </c>
      <c r="BB287" s="3">
        <v>1.2749237589901126</v>
      </c>
      <c r="BC287" s="3">
        <v>1.9532878061592602</v>
      </c>
      <c r="BD287" s="3">
        <v>55.507</v>
      </c>
      <c r="BE287" s="3">
        <v>6.91999999999999</v>
      </c>
      <c r="BF287" s="3">
        <v>10.273333333333333</v>
      </c>
      <c r="BG287" s="3">
        <v>80.808</v>
      </c>
      <c r="BH287" s="3">
        <v>152596.27257609754</v>
      </c>
      <c r="IU287" s="3">
        <v>103.539</v>
      </c>
      <c r="IV287" s="3">
        <v>247625.0</v>
      </c>
    </row>
    <row r="288" ht="15.75" customHeight="1">
      <c r="A288" s="3">
        <v>2014.75</v>
      </c>
      <c r="B288" s="3">
        <v>17047.098</v>
      </c>
      <c r="C288" s="96">
        <v>6.066666666666666</v>
      </c>
      <c r="D288" s="3">
        <v>1.9754112968381177</v>
      </c>
      <c r="E288" s="3">
        <v>3.096167713751819</v>
      </c>
      <c r="F288" s="86">
        <v>156059.0</v>
      </c>
      <c r="G288" s="3">
        <v>-2.84479930466666</v>
      </c>
      <c r="H288" s="3">
        <v>104.01</v>
      </c>
      <c r="I288" s="52">
        <v>104.134</v>
      </c>
      <c r="J288" s="86">
        <v>146569.0</v>
      </c>
      <c r="K288" s="3">
        <v>104.212</v>
      </c>
      <c r="L288" s="3">
        <v>203135.628116525</v>
      </c>
      <c r="M288" s="3">
        <v>0.8825056943252438</v>
      </c>
      <c r="N288" s="17">
        <v>-0.9765623247569915</v>
      </c>
      <c r="O288" s="3">
        <v>0.02666666666666667</v>
      </c>
      <c r="P288" s="3">
        <v>1.7</v>
      </c>
      <c r="Q288" s="3">
        <v>2.4966666666666666</v>
      </c>
      <c r="R288" s="5">
        <v>3.006666666666667</v>
      </c>
      <c r="S288" s="3">
        <v>17384.61267531703</v>
      </c>
      <c r="T288" s="3">
        <v>75.5852</v>
      </c>
      <c r="U288" s="3">
        <v>3.06666666666666</v>
      </c>
      <c r="V288" s="3">
        <v>9490.0</v>
      </c>
      <c r="W288" s="3">
        <v>62.86666666666667</v>
      </c>
      <c r="X288" s="3">
        <v>103.12333333333333</v>
      </c>
      <c r="Y288" s="3">
        <v>0.09</v>
      </c>
      <c r="Z288" s="3">
        <v>137.1795357106015</v>
      </c>
      <c r="AA288" s="5">
        <v>4.116666666666667</v>
      </c>
      <c r="AB288" s="52"/>
      <c r="AC288" s="3">
        <v>1986.75</v>
      </c>
      <c r="AD288" s="3"/>
      <c r="AE288" s="3"/>
      <c r="AF288" s="3"/>
      <c r="AG288" s="3"/>
      <c r="AH288" s="3"/>
      <c r="AI288" s="3"/>
      <c r="AJ288" s="3">
        <v>8.83</v>
      </c>
      <c r="AK288" s="3"/>
      <c r="AL288" s="18">
        <v>6.96666666666666</v>
      </c>
      <c r="AN288" s="3">
        <v>1.097</v>
      </c>
      <c r="AO288" s="52"/>
      <c r="AP288" s="3">
        <v>1941.5833333333128</v>
      </c>
      <c r="AQ288" s="3">
        <v>10.351844853213619</v>
      </c>
      <c r="AR288" s="3">
        <v>3.528820301848108</v>
      </c>
      <c r="AS288" s="3">
        <v>0.5000203208592109</v>
      </c>
      <c r="AT288" s="3">
        <v>104.47878772597687</v>
      </c>
      <c r="AU288" s="3">
        <v>141.5</v>
      </c>
      <c r="AV288" s="3">
        <v>1.0</v>
      </c>
      <c r="AW288" s="3">
        <v>2.9</v>
      </c>
      <c r="AY288" s="52"/>
      <c r="AZ288" s="3">
        <v>1986.75</v>
      </c>
      <c r="BA288" s="3">
        <v>8263.639</v>
      </c>
      <c r="BB288" s="3">
        <v>1.2816858989691444</v>
      </c>
      <c r="BC288" s="3">
        <v>1.9503832830983725</v>
      </c>
      <c r="BD288" s="3">
        <v>55.771</v>
      </c>
      <c r="BE288" s="3">
        <v>6.20666666666666</v>
      </c>
      <c r="BF288" s="3">
        <v>10.18</v>
      </c>
      <c r="BG288" s="3">
        <v>81.218</v>
      </c>
      <c r="BH288" s="3">
        <v>152965.73946302087</v>
      </c>
      <c r="IU288" s="3">
        <v>104.01</v>
      </c>
      <c r="IV288" s="3">
        <v>248232.66666666666</v>
      </c>
    </row>
    <row r="289" ht="15.75" customHeight="1">
      <c r="A289" s="3">
        <v>2015.0</v>
      </c>
      <c r="B289" s="3">
        <v>17143.038</v>
      </c>
      <c r="C289" s="17">
        <v>5.7</v>
      </c>
      <c r="D289" s="3">
        <v>1.98667983551363</v>
      </c>
      <c r="E289" s="3">
        <v>3.108211928965929</v>
      </c>
      <c r="F289" s="86">
        <v>156414.33333333334</v>
      </c>
      <c r="G289" s="3">
        <v>-2.663600571</v>
      </c>
      <c r="H289" s="3">
        <v>104.078</v>
      </c>
      <c r="I289" s="52">
        <v>105.025</v>
      </c>
      <c r="J289" s="86">
        <v>147482.0</v>
      </c>
      <c r="K289" s="3">
        <v>105.412</v>
      </c>
      <c r="L289" s="3">
        <v>203327.03345398</v>
      </c>
      <c r="M289" s="3">
        <v>0.8773418825027616</v>
      </c>
      <c r="N289" s="17">
        <v>-0.9761762312898021</v>
      </c>
      <c r="O289" s="3">
        <v>0.023333333333333334</v>
      </c>
      <c r="P289" s="3">
        <v>1.6033333333333333</v>
      </c>
      <c r="Q289" s="3">
        <v>2.28</v>
      </c>
      <c r="R289" s="5">
        <v>2.6933333333333334</v>
      </c>
      <c r="S289" s="3">
        <v>17460.181332050925</v>
      </c>
      <c r="T289" s="3">
        <v>75.8399</v>
      </c>
      <c r="U289" s="3">
        <v>3.06666666666666</v>
      </c>
      <c r="V289" s="3">
        <v>8932.0</v>
      </c>
      <c r="W289" s="3">
        <v>62.86666666666667</v>
      </c>
      <c r="X289" s="3">
        <v>102.992</v>
      </c>
      <c r="Y289" s="3">
        <v>0.1</v>
      </c>
      <c r="Z289" s="3">
        <v>137.10686044225127</v>
      </c>
      <c r="AA289" s="5">
        <v>3.8766666666666665</v>
      </c>
      <c r="AB289" s="52"/>
      <c r="AC289" s="3">
        <v>1987.0</v>
      </c>
      <c r="AD289" s="3"/>
      <c r="AE289" s="3"/>
      <c r="AF289" s="3"/>
      <c r="AG289" s="3"/>
      <c r="AH289" s="3"/>
      <c r="AI289" s="3"/>
      <c r="AJ289" s="3">
        <v>8.67666666666666</v>
      </c>
      <c r="AK289" s="3"/>
      <c r="AL289" s="18">
        <v>6.83333333333333</v>
      </c>
      <c r="AN289" s="3">
        <v>1.10466666666666</v>
      </c>
      <c r="AO289" s="52"/>
      <c r="AP289" s="3">
        <v>1941.666666666646</v>
      </c>
      <c r="AQ289" s="3">
        <v>10.380523151629788</v>
      </c>
      <c r="AR289" s="3">
        <v>3.6243069308810743</v>
      </c>
      <c r="AS289" s="3">
        <v>0.4969948469933725</v>
      </c>
      <c r="AT289" s="3">
        <v>105.52562920444035</v>
      </c>
      <c r="AU289" s="3">
        <v>141.3</v>
      </c>
      <c r="AV289" s="3">
        <v>1.0</v>
      </c>
      <c r="AW289" s="3">
        <v>2.94</v>
      </c>
      <c r="AY289" s="52"/>
      <c r="AZ289" s="3">
        <v>1987.0</v>
      </c>
      <c r="BA289" s="3">
        <v>8308.021</v>
      </c>
      <c r="BB289" s="3">
        <v>1.2919373578471993</v>
      </c>
      <c r="BC289" s="3">
        <v>1.961627707610315</v>
      </c>
      <c r="BD289" s="3">
        <v>56.102</v>
      </c>
      <c r="BE289" s="3">
        <v>6.26666666666666</v>
      </c>
      <c r="BF289" s="3">
        <v>10.093333333333334</v>
      </c>
      <c r="BG289" s="3">
        <v>81.828</v>
      </c>
      <c r="BH289" s="3">
        <v>153353.17924890382</v>
      </c>
      <c r="IU289" s="3">
        <v>104.078</v>
      </c>
      <c r="IV289" s="3">
        <v>248842.66666666666</v>
      </c>
    </row>
    <row r="290" ht="15.75" customHeight="1">
      <c r="A290" s="3">
        <v>2015.25</v>
      </c>
      <c r="B290" s="3">
        <v>17305.752</v>
      </c>
      <c r="C290" s="17">
        <v>5.533333333333333</v>
      </c>
      <c r="D290" s="3">
        <v>1.9944090475919936</v>
      </c>
      <c r="E290" s="3">
        <v>3.1172057402692346</v>
      </c>
      <c r="F290" s="86">
        <v>156772.33333333334</v>
      </c>
      <c r="G290" s="3">
        <v>-2.01694929066666</v>
      </c>
      <c r="H290" s="3">
        <v>104.054</v>
      </c>
      <c r="I290" s="52">
        <v>105.339</v>
      </c>
      <c r="J290" s="86">
        <v>148106.0</v>
      </c>
      <c r="K290" s="3">
        <v>105.631</v>
      </c>
      <c r="L290" s="3">
        <v>203923.989735983</v>
      </c>
      <c r="M290" s="3">
        <v>0.8869098081377528</v>
      </c>
      <c r="N290" s="17">
        <v>-0.9730721799691486</v>
      </c>
      <c r="O290" s="3">
        <v>0.02666666666666667</v>
      </c>
      <c r="P290" s="3">
        <v>1.4533333333333334</v>
      </c>
      <c r="Q290" s="3">
        <v>1.9666666666666668</v>
      </c>
      <c r="R290" s="5">
        <v>2.316666666666667</v>
      </c>
      <c r="S290" s="3">
        <v>17535.755315110757</v>
      </c>
      <c r="T290" s="3">
        <v>75.474</v>
      </c>
      <c r="U290" s="3">
        <v>3.26666666666666</v>
      </c>
      <c r="V290" s="3">
        <v>8666.0</v>
      </c>
      <c r="W290" s="3">
        <v>62.733333333333334</v>
      </c>
      <c r="X290" s="3">
        <v>102.55166666666666</v>
      </c>
      <c r="Y290" s="3">
        <v>0.11</v>
      </c>
      <c r="Z290" s="3">
        <v>136.55977678773036</v>
      </c>
      <c r="AA290" s="5">
        <v>3.57</v>
      </c>
      <c r="AB290" s="52"/>
      <c r="AC290" s="3">
        <v>1987.25</v>
      </c>
      <c r="AD290" s="3"/>
      <c r="AE290" s="3"/>
      <c r="AF290" s="3"/>
      <c r="AG290" s="3"/>
      <c r="AH290" s="3"/>
      <c r="AI290" s="3"/>
      <c r="AJ290" s="3">
        <v>8.36666666666666</v>
      </c>
      <c r="AK290" s="3"/>
      <c r="AL290" s="18">
        <v>6.59999999999999</v>
      </c>
      <c r="AN290" s="3">
        <v>1.118</v>
      </c>
      <c r="AO290" s="52"/>
      <c r="AP290" s="3">
        <v>1941.7499999999793</v>
      </c>
      <c r="AQ290" s="3">
        <v>10.533685496681954</v>
      </c>
      <c r="AR290" s="3">
        <v>3.587892144467697</v>
      </c>
      <c r="AS290" s="3">
        <v>0.48669451669480934</v>
      </c>
      <c r="AT290" s="3">
        <v>106.62880000631269</v>
      </c>
      <c r="AU290" s="3">
        <v>142.3</v>
      </c>
      <c r="AV290" s="3">
        <v>1.0</v>
      </c>
      <c r="AW290" s="3">
        <v>2.94</v>
      </c>
      <c r="AY290" s="52"/>
      <c r="AZ290" s="3">
        <v>1987.25</v>
      </c>
      <c r="BA290" s="3">
        <v>8369.93</v>
      </c>
      <c r="BB290" s="3">
        <v>1.3020671985551449</v>
      </c>
      <c r="BC290" s="3">
        <v>1.934881516894909</v>
      </c>
      <c r="BD290" s="3">
        <v>56.427</v>
      </c>
      <c r="BE290" s="3">
        <v>6.22</v>
      </c>
      <c r="BF290" s="3">
        <v>9.66</v>
      </c>
      <c r="BG290" s="3">
        <v>82.845</v>
      </c>
      <c r="BH290" s="3">
        <v>153840.46847345112</v>
      </c>
      <c r="IU290" s="3">
        <v>104.054</v>
      </c>
      <c r="IV290" s="3">
        <v>249900.66666666666</v>
      </c>
    </row>
    <row r="291" ht="15.75" customHeight="1">
      <c r="A291" s="3">
        <v>2015.5</v>
      </c>
      <c r="B291" s="3">
        <v>17422.845</v>
      </c>
      <c r="C291" s="17">
        <v>5.433333333333334</v>
      </c>
      <c r="D291" s="3">
        <v>2.000810193834472</v>
      </c>
      <c r="E291" s="3">
        <v>3.1321659509981274</v>
      </c>
      <c r="F291" s="86">
        <v>157257.66666666666</v>
      </c>
      <c r="G291" s="3">
        <v>-1.47687275733333</v>
      </c>
      <c r="H291" s="3">
        <v>104.647</v>
      </c>
      <c r="I291" s="52">
        <v>106.093</v>
      </c>
      <c r="J291" s="86">
        <v>148714.66666666666</v>
      </c>
      <c r="K291" s="3">
        <v>106.122</v>
      </c>
      <c r="L291" s="3">
        <v>204215.527764163</v>
      </c>
      <c r="M291" s="3">
        <v>0.8919699667659536</v>
      </c>
      <c r="N291" s="17">
        <v>-0.9794556517146153</v>
      </c>
      <c r="O291" s="3">
        <v>0.02</v>
      </c>
      <c r="P291" s="3">
        <v>1.5233333333333332</v>
      </c>
      <c r="Q291" s="3">
        <v>2.1666666666666665</v>
      </c>
      <c r="R291" s="5">
        <v>2.6233333333333335</v>
      </c>
      <c r="S291" s="3">
        <v>17611.745032699575</v>
      </c>
      <c r="T291" s="3">
        <v>75.402</v>
      </c>
      <c r="U291" s="3">
        <v>3.43333333333333</v>
      </c>
      <c r="V291" s="3">
        <v>8544.0</v>
      </c>
      <c r="W291" s="3">
        <v>62.8</v>
      </c>
      <c r="X291" s="3">
        <v>103.05666666666667</v>
      </c>
      <c r="Y291" s="3">
        <v>0.12333333333333334</v>
      </c>
      <c r="Z291" s="3">
        <v>137.329279805704</v>
      </c>
      <c r="AA291" s="5">
        <v>3.8966666666666665</v>
      </c>
      <c r="AB291" s="52"/>
      <c r="AC291" s="3">
        <v>1987.5</v>
      </c>
      <c r="AD291" s="3"/>
      <c r="AE291" s="3"/>
      <c r="AF291" s="3"/>
      <c r="AG291" s="3"/>
      <c r="AH291" s="3"/>
      <c r="AI291" s="3"/>
      <c r="AJ291" s="3">
        <v>9.16666666666666</v>
      </c>
      <c r="AK291" s="3"/>
      <c r="AL291" s="18">
        <v>6.26666666666666</v>
      </c>
      <c r="AN291" s="3">
        <v>1.13066666666666</v>
      </c>
      <c r="AO291" s="52"/>
      <c r="AP291" s="3">
        <v>1941.8333333333126</v>
      </c>
      <c r="AQ291" s="3">
        <v>10.529723769064708</v>
      </c>
      <c r="AR291" s="3">
        <v>3.5194942146004715</v>
      </c>
      <c r="AS291" s="3">
        <v>0.4642074213634531</v>
      </c>
      <c r="AT291" s="3">
        <v>107.61388024888784</v>
      </c>
      <c r="AU291" s="3">
        <v>143.7</v>
      </c>
      <c r="AV291" s="3">
        <v>1.0</v>
      </c>
      <c r="AW291" s="3">
        <v>2.88</v>
      </c>
      <c r="AY291" s="52"/>
      <c r="AZ291" s="3">
        <v>1987.5</v>
      </c>
      <c r="BA291" s="3">
        <v>8460.233</v>
      </c>
      <c r="BB291" s="3">
        <v>1.3114317017464567</v>
      </c>
      <c r="BC291" s="3">
        <v>1.9598147096673795</v>
      </c>
      <c r="BD291" s="3">
        <v>56.81</v>
      </c>
      <c r="BE291" s="3">
        <v>6.65</v>
      </c>
      <c r="BF291" s="3">
        <v>10.356666666666667</v>
      </c>
      <c r="BG291" s="3">
        <v>83.301</v>
      </c>
      <c r="BH291" s="3">
        <v>154227.90825933407</v>
      </c>
      <c r="IU291" s="3">
        <v>104.647</v>
      </c>
      <c r="IV291" s="3">
        <v>250461.33333333334</v>
      </c>
    </row>
    <row r="292" ht="15.75" customHeight="1">
      <c r="A292" s="3">
        <v>2015.75</v>
      </c>
      <c r="B292" s="3">
        <v>17486.021</v>
      </c>
      <c r="C292" s="17">
        <v>5.1</v>
      </c>
      <c r="D292" s="3">
        <v>2.008459053091973</v>
      </c>
      <c r="E292" s="3">
        <v>3.1408887496247213</v>
      </c>
      <c r="F292" s="86">
        <v>156967.33333333334</v>
      </c>
      <c r="G292" s="3">
        <v>-0.983638510333333</v>
      </c>
      <c r="H292" s="3">
        <v>104.92</v>
      </c>
      <c r="I292" s="52">
        <v>106.43</v>
      </c>
      <c r="J292" s="86">
        <v>148945.66666666666</v>
      </c>
      <c r="K292" s="3">
        <v>106.213</v>
      </c>
      <c r="L292" s="3">
        <v>204586.34170028</v>
      </c>
      <c r="M292" s="3">
        <v>0.8868697648767248</v>
      </c>
      <c r="N292" s="17">
        <v>-0.9842806126713972</v>
      </c>
      <c r="O292" s="3">
        <v>0.04</v>
      </c>
      <c r="P292" s="3">
        <v>1.5533333333333332</v>
      </c>
      <c r="Q292" s="3">
        <v>2.22</v>
      </c>
      <c r="R292" s="5">
        <v>2.6466666666666665</v>
      </c>
      <c r="S292" s="3">
        <v>17687.018166217018</v>
      </c>
      <c r="T292" s="3">
        <v>75.4895</v>
      </c>
      <c r="U292" s="3">
        <v>3.5</v>
      </c>
      <c r="V292" s="3">
        <v>8022.0</v>
      </c>
      <c r="W292" s="3">
        <v>62.53333333333333</v>
      </c>
      <c r="X292" s="3">
        <v>103.32266666666666</v>
      </c>
      <c r="Y292" s="3">
        <v>0.13666666666666666</v>
      </c>
      <c r="Z292" s="3">
        <v>137.83574675844017</v>
      </c>
      <c r="AA292" s="5">
        <v>4.086666666666667</v>
      </c>
      <c r="AB292" s="52"/>
      <c r="AC292" s="3">
        <v>1987.75</v>
      </c>
      <c r="AD292" s="3"/>
      <c r="AE292" s="3"/>
      <c r="AF292" s="3"/>
      <c r="AG292" s="3"/>
      <c r="AH292" s="3"/>
      <c r="AI292" s="3"/>
      <c r="AJ292" s="3">
        <v>9.75666666666666</v>
      </c>
      <c r="AK292" s="3"/>
      <c r="AL292" s="18">
        <v>6.0</v>
      </c>
      <c r="AN292" s="3">
        <v>1.14266666666666</v>
      </c>
      <c r="AO292" s="52"/>
      <c r="AP292" s="3">
        <v>1941.9166666666458</v>
      </c>
      <c r="AQ292" s="3">
        <v>10.319134204236553</v>
      </c>
      <c r="AR292" s="3">
        <v>3.583218648300007</v>
      </c>
      <c r="AS292" s="3">
        <v>0.44162110498533563</v>
      </c>
      <c r="AT292" s="3">
        <v>107.73400944401654</v>
      </c>
      <c r="AU292" s="3">
        <v>144.3</v>
      </c>
      <c r="AV292" s="3">
        <v>1.0</v>
      </c>
      <c r="AW292" s="3">
        <v>2.85</v>
      </c>
      <c r="AY292" s="52"/>
      <c r="AZ292" s="3">
        <v>1987.75</v>
      </c>
      <c r="BA292" s="3">
        <v>8533.635</v>
      </c>
      <c r="BB292" s="3">
        <v>1.3178498678920358</v>
      </c>
      <c r="BC292" s="3">
        <v>1.9834649152126207</v>
      </c>
      <c r="BD292" s="3">
        <v>57.248</v>
      </c>
      <c r="BE292" s="3">
        <v>6.84333333333333</v>
      </c>
      <c r="BF292" s="3">
        <v>10.906666666666666</v>
      </c>
      <c r="BG292" s="3">
        <v>83.877</v>
      </c>
      <c r="BH292" s="3">
        <v>154578.08223771869</v>
      </c>
      <c r="IU292" s="3">
        <v>104.92</v>
      </c>
      <c r="IV292" s="3">
        <v>251099.0</v>
      </c>
    </row>
    <row r="293" ht="15.75" customHeight="1">
      <c r="A293" s="3">
        <v>2016.0</v>
      </c>
      <c r="B293" s="3">
        <v>17514.062</v>
      </c>
      <c r="C293" s="17">
        <v>5.033333333333333</v>
      </c>
      <c r="D293" s="3">
        <v>2.013762628202053</v>
      </c>
      <c r="E293" s="3">
        <v>3.136086629746344</v>
      </c>
      <c r="F293" s="86">
        <v>157555.0</v>
      </c>
      <c r="G293" s="3">
        <v>-0.093353595</v>
      </c>
      <c r="H293" s="3">
        <v>104.935</v>
      </c>
      <c r="I293" s="52">
        <v>106.967</v>
      </c>
      <c r="J293" s="86">
        <v>149612.33333333334</v>
      </c>
      <c r="K293" s="3">
        <v>106.899</v>
      </c>
      <c r="L293" s="3">
        <v>204711.728365909</v>
      </c>
      <c r="M293" s="3">
        <v>0.8796517046407872</v>
      </c>
      <c r="N293" s="17">
        <v>-0.9860709942595882</v>
      </c>
      <c r="O293" s="3">
        <v>0.12333333333333334</v>
      </c>
      <c r="P293" s="3">
        <v>1.5866666666666667</v>
      </c>
      <c r="Q293" s="3">
        <v>2.19</v>
      </c>
      <c r="R293" s="5">
        <v>2.6</v>
      </c>
      <c r="S293" s="3">
        <v>17761.45</v>
      </c>
      <c r="T293" s="3">
        <v>74.8844</v>
      </c>
      <c r="U293" s="3">
        <v>3.4</v>
      </c>
      <c r="V293" s="3">
        <v>7943.0</v>
      </c>
      <c r="W293" s="3">
        <v>62.56666666666667</v>
      </c>
      <c r="X293" s="3">
        <v>103.243</v>
      </c>
      <c r="Y293" s="3">
        <v>0.16</v>
      </c>
      <c r="Z293" s="3">
        <v>137.80942159577393</v>
      </c>
      <c r="AA293" s="5">
        <v>3.993333333333333</v>
      </c>
      <c r="AB293" s="52"/>
      <c r="AC293" s="3">
        <v>1988.0</v>
      </c>
      <c r="AD293" s="3"/>
      <c r="AE293" s="3"/>
      <c r="AF293" s="3"/>
      <c r="AG293" s="3"/>
      <c r="AH293" s="3"/>
      <c r="AI293" s="3"/>
      <c r="AJ293" s="3">
        <v>10.2133333333333</v>
      </c>
      <c r="AK293" s="3"/>
      <c r="AL293" s="18">
        <v>5.83333333333333</v>
      </c>
      <c r="AN293" s="3">
        <v>1.15333333333333</v>
      </c>
      <c r="AO293" s="52"/>
      <c r="AP293" s="3">
        <v>1941.999999999979</v>
      </c>
      <c r="AQ293" s="3">
        <v>10.718517565656093</v>
      </c>
      <c r="AR293" s="3">
        <v>3.5555812871728314</v>
      </c>
      <c r="AS293" s="3">
        <v>0.4055553301198744</v>
      </c>
      <c r="AT293" s="3">
        <v>108.38455256342085</v>
      </c>
      <c r="AU293" s="3">
        <v>146.7</v>
      </c>
      <c r="AV293" s="3">
        <v>1.0</v>
      </c>
      <c r="AW293" s="3">
        <v>2.96</v>
      </c>
      <c r="AY293" s="52"/>
      <c r="AZ293" s="3">
        <v>1988.0</v>
      </c>
      <c r="BA293" s="3">
        <v>8680.162</v>
      </c>
      <c r="BB293" s="3">
        <v>1.3247179517395855</v>
      </c>
      <c r="BC293" s="3">
        <v>1.9713690925586027</v>
      </c>
      <c r="BD293" s="3">
        <v>57.678</v>
      </c>
      <c r="BE293" s="3">
        <v>6.91666666666666</v>
      </c>
      <c r="BF293" s="3">
        <v>11.38</v>
      </c>
      <c r="BG293" s="3">
        <v>84.755</v>
      </c>
      <c r="BH293" s="3">
        <v>154927.25572472796</v>
      </c>
      <c r="IU293" s="3">
        <v>104.935</v>
      </c>
      <c r="IV293" s="3">
        <v>251741.33333333334</v>
      </c>
    </row>
    <row r="294" ht="15.75" customHeight="1">
      <c r="A294" s="3">
        <v>2016.25</v>
      </c>
      <c r="B294" s="3">
        <v>17613.264</v>
      </c>
      <c r="C294" s="17">
        <v>4.9</v>
      </c>
      <c r="D294" s="3">
        <v>2.020726323574283</v>
      </c>
      <c r="E294" s="3">
        <v>3.140694259702447</v>
      </c>
      <c r="F294" s="86">
        <v>158699.66666666666</v>
      </c>
      <c r="G294" s="3">
        <v>0.478120447333333</v>
      </c>
      <c r="H294" s="3">
        <v>104.902</v>
      </c>
      <c r="I294" s="52">
        <v>107.427</v>
      </c>
      <c r="J294" s="86">
        <v>150936.66666666666</v>
      </c>
      <c r="K294" s="3">
        <v>107.316</v>
      </c>
      <c r="L294" s="3">
        <v>205121.593996676</v>
      </c>
      <c r="M294" s="3">
        <v>0.8856546647866196</v>
      </c>
      <c r="N294" s="17">
        <v>-0.989649375034326</v>
      </c>
      <c r="O294" s="3">
        <v>0.2866666666666667</v>
      </c>
      <c r="P294" s="3">
        <v>1.3733333333333333</v>
      </c>
      <c r="Q294" s="3">
        <v>1.92</v>
      </c>
      <c r="R294" s="5">
        <v>2.3233333333333333</v>
      </c>
      <c r="S294" s="3">
        <v>17836.03</v>
      </c>
      <c r="T294" s="3">
        <v>74.6517</v>
      </c>
      <c r="U294" s="3">
        <v>3.56666666666666</v>
      </c>
      <c r="V294" s="3">
        <v>7763.0</v>
      </c>
      <c r="W294" s="3">
        <v>62.833333333333336</v>
      </c>
      <c r="X294" s="3">
        <v>103.325</v>
      </c>
      <c r="Y294" s="3">
        <v>0.36</v>
      </c>
      <c r="Z294" s="3">
        <v>138.00116560179455</v>
      </c>
      <c r="AA294" s="5">
        <v>3.9266666666666667</v>
      </c>
      <c r="AB294" s="52"/>
      <c r="AC294" s="3">
        <v>1988.25</v>
      </c>
      <c r="AD294" s="3"/>
      <c r="AE294" s="3"/>
      <c r="AF294" s="3"/>
      <c r="AG294" s="3"/>
      <c r="AH294" s="3"/>
      <c r="AI294" s="3"/>
      <c r="AJ294" s="3">
        <v>9.55666666666666</v>
      </c>
      <c r="AK294" s="3"/>
      <c r="AL294" s="18">
        <v>5.7</v>
      </c>
      <c r="AN294" s="3">
        <v>1.16233333333333</v>
      </c>
      <c r="AO294" s="52"/>
      <c r="AP294" s="3">
        <v>1942.0833333333123</v>
      </c>
      <c r="AQ294" s="3">
        <v>10.974053847008381</v>
      </c>
      <c r="AR294" s="3">
        <v>3.5971399231905443</v>
      </c>
      <c r="AS294" s="3">
        <v>0.3686678796031032</v>
      </c>
      <c r="AT294" s="3">
        <v>109.30133571809385</v>
      </c>
      <c r="AU294" s="3">
        <v>146.8</v>
      </c>
      <c r="AV294" s="3">
        <v>1.0</v>
      </c>
      <c r="AW294" s="3">
        <v>3.01</v>
      </c>
      <c r="AY294" s="52"/>
      <c r="AZ294" s="3">
        <v>1988.25</v>
      </c>
      <c r="BA294" s="3">
        <v>8725.006</v>
      </c>
      <c r="BB294" s="3">
        <v>1.3374901890898079</v>
      </c>
      <c r="BC294" s="3">
        <v>1.9992789287123076</v>
      </c>
      <c r="BD294" s="3">
        <v>58.124</v>
      </c>
      <c r="BE294" s="3">
        <v>6.66333333333333</v>
      </c>
      <c r="BF294" s="3">
        <v>10.753333333333334</v>
      </c>
      <c r="BG294" s="3">
        <v>84.837</v>
      </c>
      <c r="BH294" s="3">
        <v>155307.38253772302</v>
      </c>
      <c r="IU294" s="3">
        <v>104.902</v>
      </c>
      <c r="IV294" s="3">
        <v>252580.66666666666</v>
      </c>
    </row>
    <row r="295" ht="15.75" customHeight="1">
      <c r="A295" s="3">
        <v>2016.5</v>
      </c>
      <c r="B295" s="3">
        <v>17668.203</v>
      </c>
      <c r="C295" s="17">
        <v>4.933333333333334</v>
      </c>
      <c r="D295" s="3">
        <v>2.0262744588054744</v>
      </c>
      <c r="E295" s="3">
        <v>3.14331144014168</v>
      </c>
      <c r="F295" s="86">
        <v>158964.0</v>
      </c>
      <c r="G295" s="3">
        <v>0.436663713333333</v>
      </c>
      <c r="H295" s="3">
        <v>105.595</v>
      </c>
      <c r="I295" s="52">
        <v>108.015</v>
      </c>
      <c r="J295" s="86">
        <v>151143.0</v>
      </c>
      <c r="K295" s="3">
        <v>107.64</v>
      </c>
      <c r="L295" s="3">
        <v>205417.326323613</v>
      </c>
      <c r="M295" s="3">
        <v>0.8763948945631822</v>
      </c>
      <c r="N295" s="17">
        <v>-0.9964954163665705</v>
      </c>
      <c r="O295" s="3">
        <v>0.25666666666666665</v>
      </c>
      <c r="P295" s="3">
        <v>1.2433333333333334</v>
      </c>
      <c r="Q295" s="3">
        <v>1.7533333333333334</v>
      </c>
      <c r="R295" s="5">
        <v>2.15</v>
      </c>
      <c r="S295" s="3">
        <v>17908.6</v>
      </c>
      <c r="T295" s="3">
        <v>73.9666</v>
      </c>
      <c r="U295" s="3">
        <v>3.6</v>
      </c>
      <c r="V295" s="3">
        <v>7821.0</v>
      </c>
      <c r="W295" s="3">
        <v>62.766666666666666</v>
      </c>
      <c r="X295" s="3">
        <v>103.944</v>
      </c>
      <c r="Y295" s="3">
        <v>0.37333333333333335</v>
      </c>
      <c r="Z295" s="3">
        <v>139.03443200614598</v>
      </c>
      <c r="AA295" s="5">
        <v>3.59</v>
      </c>
      <c r="AB295" s="52"/>
      <c r="AC295" s="3">
        <v>1988.5</v>
      </c>
      <c r="AD295" s="3"/>
      <c r="AE295" s="3"/>
      <c r="AF295" s="3"/>
      <c r="AG295" s="3"/>
      <c r="AH295" s="3"/>
      <c r="AI295" s="3"/>
      <c r="AJ295" s="3">
        <v>9.81</v>
      </c>
      <c r="AK295" s="3"/>
      <c r="AL295" s="18">
        <v>5.46666666666666</v>
      </c>
      <c r="AN295" s="3">
        <v>1.17566666666666</v>
      </c>
      <c r="AO295" s="52"/>
      <c r="AP295" s="3">
        <v>1942.1666666666456</v>
      </c>
      <c r="AQ295" s="3">
        <v>11.205337248804833</v>
      </c>
      <c r="AR295" s="3">
        <v>3.606148309550075</v>
      </c>
      <c r="AS295" s="3">
        <v>0.3333176742197751</v>
      </c>
      <c r="AT295" s="3">
        <v>110.05138920656755</v>
      </c>
      <c r="AU295" s="3">
        <v>146.9</v>
      </c>
      <c r="AV295" s="3">
        <v>1.0</v>
      </c>
      <c r="AW295" s="3">
        <v>3.09</v>
      </c>
      <c r="AY295" s="52"/>
      <c r="AZ295" s="3">
        <v>1988.5</v>
      </c>
      <c r="BA295" s="3">
        <v>8839.641</v>
      </c>
      <c r="BB295" s="3">
        <v>1.3459822974205502</v>
      </c>
      <c r="BC295" s="3">
        <v>2.0228899230386257</v>
      </c>
      <c r="BD295" s="3">
        <v>58.704</v>
      </c>
      <c r="BE295" s="3">
        <v>7.15666666666666</v>
      </c>
      <c r="BF295" s="3">
        <v>10.98</v>
      </c>
      <c r="BG295" s="3">
        <v>86.043</v>
      </c>
      <c r="BH295" s="3">
        <v>155593.65287536255</v>
      </c>
      <c r="IU295" s="3">
        <v>105.595</v>
      </c>
      <c r="IV295" s="3">
        <v>253180.0</v>
      </c>
    </row>
    <row r="296" ht="15.75" customHeight="1">
      <c r="A296" s="3">
        <v>2016.75</v>
      </c>
      <c r="B296" s="3">
        <v>17764.388</v>
      </c>
      <c r="C296" s="17">
        <v>4.9</v>
      </c>
      <c r="D296" s="3">
        <v>2.030388408302394</v>
      </c>
      <c r="E296" s="3">
        <v>3.1554370636370614</v>
      </c>
      <c r="F296" s="86">
        <v>159490.0</v>
      </c>
      <c r="G296" s="3">
        <v>0.476818567</v>
      </c>
      <c r="H296" s="3">
        <v>105.941</v>
      </c>
      <c r="I296" s="52">
        <v>108.314</v>
      </c>
      <c r="J296" s="86">
        <v>151698.0</v>
      </c>
      <c r="K296" s="3">
        <v>107.956</v>
      </c>
      <c r="L296" s="3">
        <v>205716.377232067</v>
      </c>
      <c r="M296" s="3">
        <v>0.8799497755011866</v>
      </c>
      <c r="N296" s="17">
        <v>-1.0036932208641747</v>
      </c>
      <c r="O296" s="3">
        <v>0.2966666666666667</v>
      </c>
      <c r="P296" s="3">
        <v>1.1266666666666667</v>
      </c>
      <c r="Q296" s="3">
        <v>1.5633333333333332</v>
      </c>
      <c r="R296" s="5">
        <v>1.91</v>
      </c>
      <c r="S296" s="3">
        <v>17980.67</v>
      </c>
      <c r="T296" s="3">
        <v>73.9511</v>
      </c>
      <c r="U296" s="3">
        <v>3.53333333333333</v>
      </c>
      <c r="V296" s="3">
        <v>7793.0</v>
      </c>
      <c r="W296" s="3">
        <v>62.86666666666667</v>
      </c>
      <c r="X296" s="3">
        <v>104.366</v>
      </c>
      <c r="Y296" s="3">
        <v>0.39666666666666667</v>
      </c>
      <c r="Z296" s="3">
        <v>139.8371704071678</v>
      </c>
      <c r="AA296" s="5">
        <v>3.336666666666667</v>
      </c>
      <c r="AB296" s="52"/>
      <c r="AC296" s="3">
        <v>1988.75</v>
      </c>
      <c r="AD296" s="3"/>
      <c r="AE296" s="3"/>
      <c r="AF296" s="3"/>
      <c r="AG296" s="3"/>
      <c r="AH296" s="3"/>
      <c r="AI296" s="3"/>
      <c r="AJ296" s="3">
        <v>9.96333333333333</v>
      </c>
      <c r="AK296" s="3"/>
      <c r="AL296" s="18">
        <v>5.46666666666666</v>
      </c>
      <c r="AN296" s="3">
        <v>1.19</v>
      </c>
      <c r="AO296" s="52"/>
      <c r="AP296" s="3">
        <v>1942.2499999999789</v>
      </c>
      <c r="AQ296" s="3">
        <v>11.422923476243305</v>
      </c>
      <c r="AR296" s="3">
        <v>3.6158115621225346</v>
      </c>
      <c r="AS296" s="3">
        <v>0.3110918408400153</v>
      </c>
      <c r="AT296" s="3">
        <v>110.99885931255619</v>
      </c>
      <c r="AU296" s="3">
        <v>149.2</v>
      </c>
      <c r="AV296" s="3">
        <v>1.0</v>
      </c>
      <c r="AW296" s="3">
        <v>3.0</v>
      </c>
      <c r="AY296" s="52"/>
      <c r="AZ296" s="3">
        <v>1988.75</v>
      </c>
      <c r="BA296" s="3">
        <v>8891.435</v>
      </c>
      <c r="BB296" s="3">
        <v>1.3578371464287506</v>
      </c>
      <c r="BC296" s="3">
        <v>2.035845268078168</v>
      </c>
      <c r="BD296" s="3">
        <v>59.423</v>
      </c>
      <c r="BE296" s="3">
        <v>7.98333333333333</v>
      </c>
      <c r="BF296" s="3">
        <v>11.073333333333334</v>
      </c>
      <c r="BG296" s="3">
        <v>86.264</v>
      </c>
      <c r="BH296" s="3">
        <v>155916.46810755314</v>
      </c>
      <c r="IU296" s="3">
        <v>105.941</v>
      </c>
      <c r="IV296" s="3">
        <v>253855.0</v>
      </c>
    </row>
    <row r="297" ht="15.75" customHeight="1">
      <c r="A297" s="3">
        <v>2017.0</v>
      </c>
      <c r="B297" s="3">
        <v>17876.179</v>
      </c>
      <c r="C297" s="17">
        <v>4.766666666666667</v>
      </c>
      <c r="D297" s="3">
        <v>2.035517283332599</v>
      </c>
      <c r="E297" s="3">
        <v>3.165563339677118</v>
      </c>
      <c r="F297" s="86">
        <v>159596.33333333334</v>
      </c>
      <c r="G297" s="3">
        <v>0.458045564</v>
      </c>
      <c r="H297" s="3">
        <v>106.506</v>
      </c>
      <c r="I297" s="52">
        <v>108.713</v>
      </c>
      <c r="J297" s="86">
        <v>151968.0</v>
      </c>
      <c r="K297" s="3">
        <v>108.208</v>
      </c>
      <c r="L297" s="3">
        <v>205839.845775248</v>
      </c>
      <c r="M297" s="3">
        <v>0.8849544626837215</v>
      </c>
      <c r="N297" s="17">
        <v>-1.0101535034757911</v>
      </c>
      <c r="O297" s="3">
        <v>0.43</v>
      </c>
      <c r="P297" s="3">
        <v>1.61</v>
      </c>
      <c r="Q297" s="3">
        <v>2.13</v>
      </c>
      <c r="R297" s="5">
        <v>2.5166666666666666</v>
      </c>
      <c r="S297" s="3">
        <v>18052.42</v>
      </c>
      <c r="T297" s="3">
        <v>74.2108</v>
      </c>
      <c r="U297" s="3">
        <v>3.46666666666666</v>
      </c>
      <c r="V297" s="3">
        <v>7628.0</v>
      </c>
      <c r="W297" s="3">
        <v>62.733333333333334</v>
      </c>
      <c r="X297" s="3">
        <v>104.847</v>
      </c>
      <c r="Y297" s="3">
        <v>0.45</v>
      </c>
      <c r="Z297" s="3">
        <v>140.69903184161507</v>
      </c>
      <c r="AA297" s="5">
        <v>3.81</v>
      </c>
      <c r="AB297" s="52"/>
      <c r="AC297" s="3">
        <v>1989.0</v>
      </c>
      <c r="AD297" s="3"/>
      <c r="AE297" s="3"/>
      <c r="AF297" s="3"/>
      <c r="AG297" s="3"/>
      <c r="AH297" s="3"/>
      <c r="AI297" s="3"/>
      <c r="AJ297" s="3">
        <v>9.51</v>
      </c>
      <c r="AK297" s="3"/>
      <c r="AL297" s="18">
        <v>5.33333333333333</v>
      </c>
      <c r="AN297" s="3">
        <v>1.203</v>
      </c>
      <c r="AO297" s="52"/>
      <c r="AP297" s="3">
        <v>1942.333333333312</v>
      </c>
      <c r="AQ297" s="3">
        <v>11.342321732903478</v>
      </c>
      <c r="AR297" s="3">
        <v>3.5098867129937252</v>
      </c>
      <c r="AS297" s="3">
        <v>0.28839519690673476</v>
      </c>
      <c r="AT297" s="3">
        <v>111.70026399041943</v>
      </c>
      <c r="AU297" s="3">
        <v>151.7</v>
      </c>
      <c r="AV297" s="3">
        <v>1.0</v>
      </c>
      <c r="AW297" s="3">
        <v>2.98</v>
      </c>
      <c r="AY297" s="52"/>
      <c r="AZ297" s="3">
        <v>1989.0</v>
      </c>
      <c r="BA297" s="3">
        <v>9009.913</v>
      </c>
      <c r="BB297" s="3">
        <v>1.366963003383728</v>
      </c>
      <c r="BC297" s="3">
        <v>2.0539616954581574</v>
      </c>
      <c r="BD297" s="3">
        <v>59.97</v>
      </c>
      <c r="BE297" s="3">
        <v>8.46999999999999</v>
      </c>
      <c r="BF297" s="3">
        <v>10.513333333333334</v>
      </c>
      <c r="BG297" s="3">
        <v>87.234</v>
      </c>
      <c r="BH297" s="3">
        <v>156197.3485724935</v>
      </c>
      <c r="IU297" s="3">
        <v>106.506</v>
      </c>
      <c r="IV297" s="3">
        <v>254534.33333333334</v>
      </c>
    </row>
    <row r="298" ht="15.75" customHeight="1">
      <c r="A298" s="3">
        <v>2017.25</v>
      </c>
      <c r="B298" s="3">
        <v>17977.299</v>
      </c>
      <c r="C298" s="3">
        <v>4.566666666666666</v>
      </c>
      <c r="D298" s="3">
        <v>2.04311902250468</v>
      </c>
      <c r="E298" s="3">
        <v>3.1804223567522767</v>
      </c>
      <c r="F298" s="86">
        <v>159872.0</v>
      </c>
      <c r="G298" s="3">
        <v>0.468747981</v>
      </c>
      <c r="H298" s="3">
        <v>107.031</v>
      </c>
      <c r="I298" s="52">
        <v>109.148</v>
      </c>
      <c r="J298" s="86">
        <v>152565.66666666666</v>
      </c>
      <c r="K298" s="3">
        <v>108.57</v>
      </c>
      <c r="L298" s="3">
        <v>205389.014992821</v>
      </c>
      <c r="M298" s="3">
        <v>0.8904671542284475</v>
      </c>
      <c r="N298" s="17">
        <v>-1.0121818407093952</v>
      </c>
      <c r="O298" s="3">
        <v>0.59</v>
      </c>
      <c r="P298" s="3">
        <v>1.9433333333333334</v>
      </c>
      <c r="Q298" s="3">
        <v>2.4433333333333334</v>
      </c>
      <c r="R298" s="5">
        <v>2.78</v>
      </c>
      <c r="S298" s="3">
        <v>18123.94</v>
      </c>
      <c r="T298" s="3">
        <v>74.6288</v>
      </c>
      <c r="U298" s="3"/>
      <c r="V298" s="3">
        <v>7320.0</v>
      </c>
      <c r="W298" s="3">
        <v>62.86666666666667</v>
      </c>
      <c r="X298" s="3">
        <v>105.42133333333334</v>
      </c>
      <c r="Y298" s="3">
        <v>0.7</v>
      </c>
      <c r="Z298" s="3">
        <v>141.55070146720826</v>
      </c>
      <c r="AA298" s="5">
        <v>3.96</v>
      </c>
      <c r="AB298" s="52"/>
      <c r="AC298" s="3">
        <v>1989.25</v>
      </c>
      <c r="AD298" s="3"/>
      <c r="AE298" s="3"/>
      <c r="AF298" s="3"/>
      <c r="AG298" s="3"/>
      <c r="AH298" s="3"/>
      <c r="AI298" s="3"/>
      <c r="AJ298" s="3">
        <v>9.68666666666666</v>
      </c>
      <c r="AK298" s="3"/>
      <c r="AL298" s="18">
        <v>5.2</v>
      </c>
      <c r="AN298" s="3">
        <v>1.21666666666666</v>
      </c>
      <c r="AO298" s="52"/>
      <c r="AP298" s="3">
        <v>1942.4166666666454</v>
      </c>
      <c r="AQ298" s="3">
        <v>11.373328022929407</v>
      </c>
      <c r="AR298" s="3">
        <v>3.4458452526691623</v>
      </c>
      <c r="AS298" s="3">
        <v>0.2639963381771855</v>
      </c>
      <c r="AT298" s="3">
        <v>111.92052560291467</v>
      </c>
      <c r="AU298" s="3">
        <v>156.3</v>
      </c>
      <c r="AV298" s="3">
        <v>1.0</v>
      </c>
      <c r="AW298" s="3">
        <v>2.9699999999999998</v>
      </c>
      <c r="AY298" s="52"/>
      <c r="AZ298" s="3">
        <v>1989.25</v>
      </c>
      <c r="BA298" s="3">
        <v>9101.508</v>
      </c>
      <c r="BB298" s="3">
        <v>1.3729865888869968</v>
      </c>
      <c r="BC298" s="3">
        <v>2.06877513526356</v>
      </c>
      <c r="BD298" s="3">
        <v>60.547</v>
      </c>
      <c r="BE298" s="3">
        <v>9.44333333333333</v>
      </c>
      <c r="BF298" s="3">
        <v>10.643333333333333</v>
      </c>
      <c r="BG298" s="3">
        <v>88.101</v>
      </c>
      <c r="BH298" s="3">
        <v>156597.04787245562</v>
      </c>
      <c r="IU298" s="3">
        <v>107.031</v>
      </c>
      <c r="IV298" s="3">
        <v>254247.33333333334</v>
      </c>
    </row>
    <row r="299" ht="15.75" customHeight="1">
      <c r="A299" s="3">
        <v>2017.5</v>
      </c>
      <c r="B299" s="3">
        <v>18054.052</v>
      </c>
      <c r="C299" s="3">
        <v>4.4</v>
      </c>
      <c r="D299" s="3">
        <v>2.046252371579931</v>
      </c>
      <c r="E299" s="3">
        <v>3.1891477204484096</v>
      </c>
      <c r="F299" s="86">
        <v>160201.66666666666</v>
      </c>
      <c r="G299" s="3">
        <v>0.977184519333333</v>
      </c>
      <c r="H299" s="3">
        <v>107.368</v>
      </c>
      <c r="I299" s="52">
        <v>109.545</v>
      </c>
      <c r="J299" s="86">
        <v>153214.0</v>
      </c>
      <c r="K299" s="3">
        <v>109.158</v>
      </c>
      <c r="L299" s="3">
        <v>205520.648937593</v>
      </c>
      <c r="M299" s="3">
        <v>0.8869745847070023</v>
      </c>
      <c r="N299" s="3">
        <v>-1.0147186259151262</v>
      </c>
      <c r="O299" s="3">
        <v>0.89</v>
      </c>
      <c r="P299" s="3">
        <v>1.81</v>
      </c>
      <c r="Q299" s="3">
        <v>2.263333333333333</v>
      </c>
      <c r="R299" s="5">
        <v>2.6366666666666667</v>
      </c>
      <c r="S299" s="3">
        <v>18196.87</v>
      </c>
      <c r="T299" s="3">
        <v>75.1911</v>
      </c>
      <c r="U299" s="3"/>
      <c r="V299" s="3">
        <v>7026.0</v>
      </c>
      <c r="W299" s="3">
        <v>62.86666666666667</v>
      </c>
      <c r="X299" s="3">
        <v>105.65433333333333</v>
      </c>
      <c r="Y299" s="3">
        <v>0.95</v>
      </c>
      <c r="Z299" s="3">
        <v>142.03395154122012</v>
      </c>
      <c r="AA299" s="5">
        <v>3.8</v>
      </c>
      <c r="AB299" s="52"/>
      <c r="AC299" s="3">
        <v>1989.5</v>
      </c>
      <c r="AD299" s="3"/>
      <c r="AE299" s="3"/>
      <c r="AF299" s="3"/>
      <c r="AG299" s="3"/>
      <c r="AH299" s="3"/>
      <c r="AI299" s="3"/>
      <c r="AJ299" s="3">
        <v>9.48666666666666</v>
      </c>
      <c r="AK299" s="3"/>
      <c r="AL299" s="18">
        <v>5.23333333333333</v>
      </c>
      <c r="AN299" s="3">
        <v>1.23633333333333</v>
      </c>
      <c r="AO299" s="52"/>
      <c r="AP299" s="3">
        <v>1942.4999999999786</v>
      </c>
      <c r="AQ299" s="3">
        <v>11.300172670031355</v>
      </c>
      <c r="AR299" s="3">
        <v>3.437743822096784</v>
      </c>
      <c r="AS299" s="3">
        <v>0.2480712542890866</v>
      </c>
      <c r="AT299" s="3">
        <v>111.63127007449854</v>
      </c>
      <c r="AU299" s="3">
        <v>162.1</v>
      </c>
      <c r="AV299" s="3">
        <v>1.0</v>
      </c>
      <c r="AW299" s="3">
        <v>2.9699999999999998</v>
      </c>
      <c r="AY299" s="52"/>
      <c r="AZ299" s="3">
        <v>1989.5</v>
      </c>
      <c r="BA299" s="3">
        <v>9170.977</v>
      </c>
      <c r="BB299" s="3">
        <v>1.376230168586538</v>
      </c>
      <c r="BC299" s="3">
        <v>2.091431586698758</v>
      </c>
      <c r="BD299" s="3">
        <v>61.202</v>
      </c>
      <c r="BE299" s="3">
        <v>9.72666666666666</v>
      </c>
      <c r="BF299" s="3">
        <v>10.366666666666667</v>
      </c>
      <c r="BG299" s="3">
        <v>88.436</v>
      </c>
      <c r="BH299" s="3">
        <v>156867.9413965408</v>
      </c>
      <c r="IU299" s="3">
        <v>107.368</v>
      </c>
      <c r="IV299" s="3">
        <v>254770.66666666666</v>
      </c>
    </row>
    <row r="300" ht="15.75" customHeight="1">
      <c r="A300" s="3">
        <v>2017.75</v>
      </c>
      <c r="B300" s="3">
        <v>18185.636</v>
      </c>
      <c r="C300" s="3">
        <v>4.3</v>
      </c>
      <c r="D300" s="3">
        <v>2.0501200104253017</v>
      </c>
      <c r="E300" s="3">
        <v>3.1952102740907624</v>
      </c>
      <c r="F300" s="86">
        <v>160729.33333333334</v>
      </c>
      <c r="G300" s="3">
        <v>1.096835133</v>
      </c>
      <c r="H300" s="3">
        <v>107.968</v>
      </c>
      <c r="I300" s="52">
        <v>109.925</v>
      </c>
      <c r="J300" s="86">
        <v>153786.0</v>
      </c>
      <c r="K300" s="3">
        <v>109.508</v>
      </c>
      <c r="L300" s="3">
        <v>205758.240682017</v>
      </c>
      <c r="M300" s="3">
        <v>0.8913747790210125</v>
      </c>
      <c r="N300" s="3">
        <v>-1.018502094832121</v>
      </c>
      <c r="O300" s="3">
        <v>1.0366666666666666</v>
      </c>
      <c r="P300" s="3">
        <v>1.8166666666666667</v>
      </c>
      <c r="Q300" s="3">
        <v>2.243333333333333</v>
      </c>
      <c r="R300" s="5">
        <v>2.5766666666666667</v>
      </c>
      <c r="S300" s="3">
        <v>18272.58</v>
      </c>
      <c r="T300" s="3">
        <v>74.8751</v>
      </c>
      <c r="U300" s="3"/>
      <c r="V300" s="3">
        <v>6915.0</v>
      </c>
      <c r="W300" s="3">
        <v>62.93333333333333</v>
      </c>
      <c r="X300" s="3">
        <v>106.08433333333333</v>
      </c>
      <c r="Y300" s="3">
        <v>1.1533333333333333</v>
      </c>
      <c r="Z300" s="3">
        <v>142.80811778787194</v>
      </c>
      <c r="AA300" s="5">
        <v>3.6533333333333333</v>
      </c>
      <c r="AB300" s="52"/>
      <c r="AC300" s="3">
        <v>1989.75</v>
      </c>
      <c r="AD300" s="3"/>
      <c r="AE300" s="3"/>
      <c r="AF300" s="3"/>
      <c r="AG300" s="3"/>
      <c r="AH300" s="3"/>
      <c r="AI300" s="3"/>
      <c r="AJ300" s="3">
        <v>8.96666666666666</v>
      </c>
      <c r="AK300" s="3"/>
      <c r="AL300" s="18">
        <v>5.23333333333333</v>
      </c>
      <c r="AN300" s="3">
        <v>1.246</v>
      </c>
      <c r="AO300" s="52"/>
      <c r="AP300" s="3">
        <v>1942.5833333333119</v>
      </c>
      <c r="AQ300" s="3">
        <v>12.075323827031841</v>
      </c>
      <c r="AR300" s="3">
        <v>3.479044260093407</v>
      </c>
      <c r="AS300" s="3">
        <v>0.2488912132214658</v>
      </c>
      <c r="AT300" s="3">
        <v>111.80743998848388</v>
      </c>
      <c r="AU300" s="3">
        <v>165.7</v>
      </c>
      <c r="AV300" s="3">
        <v>1.0</v>
      </c>
      <c r="AW300" s="3">
        <v>3.0</v>
      </c>
      <c r="AY300" s="52"/>
      <c r="AZ300" s="3">
        <v>1989.75</v>
      </c>
      <c r="BA300" s="3">
        <v>9238.923</v>
      </c>
      <c r="BB300" s="3">
        <v>1.3841600115959631</v>
      </c>
      <c r="BC300" s="3">
        <v>2.1126895439639117</v>
      </c>
      <c r="BD300" s="3">
        <v>61.656</v>
      </c>
      <c r="BE300" s="3">
        <v>9.08333333333333</v>
      </c>
      <c r="BF300" s="3">
        <v>9.886666666666667</v>
      </c>
      <c r="BG300" s="3">
        <v>88.63</v>
      </c>
      <c r="BH300" s="3">
        <v>157150.05600054306</v>
      </c>
      <c r="IU300" s="3">
        <v>107.968</v>
      </c>
      <c r="IV300" s="3">
        <v>255356.66666666666</v>
      </c>
    </row>
    <row r="301" ht="15.75" customHeight="1">
      <c r="A301" s="3">
        <v>2018.0</v>
      </c>
      <c r="B301" s="3">
        <v>18359.432</v>
      </c>
      <c r="C301" s="3">
        <v>4.133333333333333</v>
      </c>
      <c r="D301" s="3">
        <v>2.0577947183663876</v>
      </c>
      <c r="E301" s="3">
        <v>3.2224558561463095</v>
      </c>
      <c r="F301" s="86">
        <v>160474.33333333334</v>
      </c>
      <c r="G301" s="3">
        <v>1.28286962033333</v>
      </c>
      <c r="H301" s="3">
        <v>108.637</v>
      </c>
      <c r="I301" s="52">
        <v>110.645</v>
      </c>
      <c r="J301" s="86">
        <v>153772.66666666666</v>
      </c>
      <c r="K301" s="3">
        <v>110.4</v>
      </c>
      <c r="L301" s="3">
        <v>205735.793398873</v>
      </c>
      <c r="M301" s="3">
        <v>0.8920973630419674</v>
      </c>
      <c r="N301" s="3">
        <v>-1.0258726512833625</v>
      </c>
      <c r="O301" s="3">
        <v>1.2066666666666668</v>
      </c>
      <c r="P301" s="3">
        <v>2.07</v>
      </c>
      <c r="Q301" s="3">
        <v>2.37</v>
      </c>
      <c r="R301" s="5">
        <v>2.6166666666666667</v>
      </c>
      <c r="S301" s="3">
        <v>18350.47</v>
      </c>
      <c r="T301" s="3">
        <v>75.8209</v>
      </c>
      <c r="U301" s="3"/>
      <c r="V301" s="3">
        <v>6670.0</v>
      </c>
      <c r="W301" s="3">
        <v>62.7</v>
      </c>
      <c r="X301" s="3">
        <v>106.77566666666667</v>
      </c>
      <c r="Y301" s="3">
        <v>1.2033333333333334</v>
      </c>
      <c r="Z301" s="3">
        <v>143.9145546464581</v>
      </c>
      <c r="AA301" s="5">
        <v>3.56</v>
      </c>
      <c r="AB301" s="52"/>
      <c r="AC301" s="3">
        <v>1990.0</v>
      </c>
      <c r="AD301" s="3"/>
      <c r="AE301" s="3"/>
      <c r="AF301" s="3"/>
      <c r="AG301" s="3"/>
      <c r="AH301" s="3"/>
      <c r="AI301" s="3"/>
      <c r="AJ301" s="3">
        <v>8.89</v>
      </c>
      <c r="AK301" s="3"/>
      <c r="AL301" s="18">
        <v>5.36666666666666</v>
      </c>
      <c r="AN301" s="3">
        <v>1.25866666666666</v>
      </c>
      <c r="AO301" s="52"/>
      <c r="AP301" s="3">
        <v>1942.6666666666451</v>
      </c>
      <c r="AQ301" s="3">
        <v>12.375264657236693</v>
      </c>
      <c r="AR301" s="3">
        <v>3.5519658599777166</v>
      </c>
      <c r="AS301" s="3">
        <v>0.2500585508864014</v>
      </c>
      <c r="AT301" s="3">
        <v>112.1218892090385</v>
      </c>
      <c r="AU301" s="3">
        <v>167.2</v>
      </c>
      <c r="AV301" s="3">
        <v>1.0</v>
      </c>
      <c r="AW301" s="3">
        <v>3.02</v>
      </c>
      <c r="AY301" s="52"/>
      <c r="AZ301" s="3">
        <v>1990.0</v>
      </c>
      <c r="BA301" s="3">
        <v>9257.128</v>
      </c>
      <c r="BB301" s="3">
        <v>1.3942480192615836</v>
      </c>
      <c r="BC301" s="3">
        <v>2.0970962906138393</v>
      </c>
      <c r="BD301" s="3">
        <v>62.077</v>
      </c>
      <c r="BE301" s="3">
        <v>8.61333333333333</v>
      </c>
      <c r="BF301" s="3">
        <v>9.813333333333333</v>
      </c>
      <c r="BG301" s="3">
        <v>88.629</v>
      </c>
      <c r="BH301" s="3">
        <v>157434.16559632978</v>
      </c>
      <c r="IU301" s="3">
        <v>108.637</v>
      </c>
      <c r="IV301" s="3">
        <v>255941.33333333334</v>
      </c>
    </row>
    <row r="302" ht="15.75" customHeight="1">
      <c r="A302" s="3">
        <v>2018.25</v>
      </c>
      <c r="B302" s="3">
        <v>18530.483</v>
      </c>
      <c r="C302" s="3">
        <v>4.033333333333333</v>
      </c>
      <c r="D302" s="3">
        <v>2.062273517210139</v>
      </c>
      <c r="E302" s="3">
        <v>3.237618240448427</v>
      </c>
      <c r="F302" s="86">
        <v>161534.66666666666</v>
      </c>
      <c r="G302" s="3">
        <v>1.530608362</v>
      </c>
      <c r="H302" s="3">
        <v>109.292</v>
      </c>
      <c r="I302" s="52">
        <v>111.214</v>
      </c>
      <c r="J302" s="86">
        <v>155018.33333333334</v>
      </c>
      <c r="K302" s="3">
        <v>110.943</v>
      </c>
      <c r="L302" s="3">
        <v>206289.858781215</v>
      </c>
      <c r="M302" s="3">
        <v>0.892998064198084</v>
      </c>
      <c r="N302" s="3">
        <v>-1.0287883709415793</v>
      </c>
      <c r="O302" s="3">
        <v>1.56</v>
      </c>
      <c r="P302" s="3">
        <v>2.5366666666666666</v>
      </c>
      <c r="Q302" s="3">
        <v>2.76</v>
      </c>
      <c r="R302" s="5">
        <v>2.9066666666666667</v>
      </c>
      <c r="S302" s="3">
        <v>18430.68</v>
      </c>
      <c r="T302" s="3">
        <v>76.0723</v>
      </c>
      <c r="U302" s="3"/>
      <c r="V302" s="3">
        <v>6528.0</v>
      </c>
      <c r="W302" s="3">
        <v>62.86666666666667</v>
      </c>
      <c r="X302" s="3">
        <v>107.485</v>
      </c>
      <c r="Y302" s="3">
        <v>1.4466666666666668</v>
      </c>
      <c r="Z302" s="3">
        <v>145.043936308038</v>
      </c>
      <c r="AA302" s="5">
        <v>3.7466666666666666</v>
      </c>
      <c r="AB302" s="52"/>
      <c r="AC302" s="3">
        <v>1990.25</v>
      </c>
      <c r="AD302" s="3"/>
      <c r="AE302" s="3"/>
      <c r="AF302" s="3"/>
      <c r="AG302" s="3"/>
      <c r="AH302" s="3"/>
      <c r="AI302" s="3"/>
      <c r="AJ302" s="3">
        <v>9.19333333333333</v>
      </c>
      <c r="AK302" s="3"/>
      <c r="AL302" s="18">
        <v>5.3</v>
      </c>
      <c r="AN302" s="3">
        <v>1.28033333333333</v>
      </c>
      <c r="AO302" s="52"/>
      <c r="AP302" s="3">
        <v>1942.7499999999784</v>
      </c>
      <c r="AQ302" s="3">
        <v>13.039728591884389</v>
      </c>
      <c r="AR302" s="3">
        <v>3.553726919873536</v>
      </c>
      <c r="AS302" s="3">
        <v>0.24280159425714587</v>
      </c>
      <c r="AT302" s="3">
        <v>112.4355611288677</v>
      </c>
      <c r="AU302" s="3">
        <v>170.9691995947315</v>
      </c>
      <c r="AV302" s="3">
        <v>1.0</v>
      </c>
      <c r="AW302" s="3">
        <v>3.03</v>
      </c>
      <c r="AY302" s="52"/>
      <c r="AZ302" s="3">
        <v>1990.25</v>
      </c>
      <c r="BA302" s="3">
        <v>9358.289</v>
      </c>
      <c r="BB302" s="3">
        <v>1.3974781671629042</v>
      </c>
      <c r="BC302" s="3">
        <v>2.1048740883192725</v>
      </c>
      <c r="BD302" s="3">
        <v>62.753</v>
      </c>
      <c r="BE302" s="3">
        <v>7.89941938433333</v>
      </c>
      <c r="BF302" s="3">
        <v>10.096666666666668</v>
      </c>
      <c r="BG302" s="3">
        <v>88.887</v>
      </c>
      <c r="BH302" s="3">
        <v>158796.6491296915</v>
      </c>
      <c r="IU302" s="3">
        <v>109.292</v>
      </c>
      <c r="IV302" s="3">
        <v>256937.0</v>
      </c>
    </row>
    <row r="303" ht="15.75" customHeight="1">
      <c r="A303" s="3">
        <v>2018.5</v>
      </c>
      <c r="B303" s="3">
        <v>18654.383</v>
      </c>
      <c r="C303" s="3">
        <v>3.933333333333333</v>
      </c>
      <c r="D303" s="3">
        <v>2.0689584986379357</v>
      </c>
      <c r="E303" s="3">
        <v>3.246896744620882</v>
      </c>
      <c r="F303" s="86">
        <v>161957.0</v>
      </c>
      <c r="G303" s="3">
        <v>1.788102855</v>
      </c>
      <c r="H303" s="3">
        <v>110.165</v>
      </c>
      <c r="I303" s="52">
        <v>111.686</v>
      </c>
      <c r="J303" s="86">
        <v>155596.66666666666</v>
      </c>
      <c r="K303" s="3">
        <v>111.444</v>
      </c>
      <c r="L303" s="3">
        <v>206429.877097869</v>
      </c>
      <c r="M303" s="3">
        <v>0.8895232083069189</v>
      </c>
      <c r="N303" s="3">
        <v>-1.0309731912838769</v>
      </c>
      <c r="O303" s="3">
        <v>1.84</v>
      </c>
      <c r="P303" s="3">
        <v>2.7666666666666666</v>
      </c>
      <c r="Q303" s="3">
        <v>2.92</v>
      </c>
      <c r="R303" s="5">
        <v>2.9966666666666666</v>
      </c>
      <c r="S303" s="3">
        <v>18513.39</v>
      </c>
      <c r="T303" s="3">
        <v>76.3566</v>
      </c>
      <c r="U303" s="3"/>
      <c r="V303" s="3">
        <v>6397.0</v>
      </c>
      <c r="W303" s="3">
        <v>62.93333333333333</v>
      </c>
      <c r="X303" s="3">
        <v>108.08066666666667</v>
      </c>
      <c r="Y303" s="3">
        <v>1.7366666666666668</v>
      </c>
      <c r="Z303" s="3">
        <v>145.9958826030981</v>
      </c>
      <c r="AA303" s="5">
        <v>3.9366666666666665</v>
      </c>
      <c r="AB303" s="52"/>
      <c r="AC303" s="3">
        <v>1990.5</v>
      </c>
      <c r="AD303" s="3"/>
      <c r="AE303" s="3"/>
      <c r="AF303" s="3"/>
      <c r="AG303" s="3"/>
      <c r="AH303" s="3"/>
      <c r="AI303" s="3"/>
      <c r="AJ303" s="3">
        <v>9.39666666666666</v>
      </c>
      <c r="AK303" s="3"/>
      <c r="AL303" s="18">
        <v>5.33333333333333</v>
      </c>
      <c r="AN303" s="3">
        <v>1.293</v>
      </c>
      <c r="AO303" s="52"/>
      <c r="AP303" s="3">
        <v>1942.8333333333117</v>
      </c>
      <c r="AQ303" s="3">
        <v>13.178724023546723</v>
      </c>
      <c r="AR303" s="3">
        <v>3.554164636551925</v>
      </c>
      <c r="AS303" s="3">
        <v>0.24168205651596764</v>
      </c>
      <c r="AT303" s="3">
        <v>112.81637260127414</v>
      </c>
      <c r="AU303" s="3">
        <v>175.31013171225936</v>
      </c>
      <c r="AV303" s="3">
        <v>1.0</v>
      </c>
      <c r="AW303" s="3">
        <v>3.05</v>
      </c>
      <c r="AY303" s="52"/>
      <c r="AZ303" s="3">
        <v>1990.5</v>
      </c>
      <c r="BA303" s="3">
        <v>9392.251</v>
      </c>
      <c r="BB303" s="3">
        <v>1.4060842024302085</v>
      </c>
      <c r="BC303" s="3">
        <v>2.0849509919499605</v>
      </c>
      <c r="BD303" s="3">
        <v>63.455</v>
      </c>
      <c r="BE303" s="3">
        <v>7.85920934733333</v>
      </c>
      <c r="BF303" s="3">
        <v>10.31</v>
      </c>
      <c r="BG303" s="3">
        <v>88.497</v>
      </c>
      <c r="BH303" s="3">
        <v>159058.7938459609</v>
      </c>
      <c r="IU303" s="13">
        <v>110.165</v>
      </c>
      <c r="IV303" s="3">
        <v>257456.0</v>
      </c>
    </row>
    <row r="304" ht="15.75" customHeight="1">
      <c r="A304" s="3">
        <v>2018.75</v>
      </c>
      <c r="B304" s="3">
        <v>18752.355</v>
      </c>
      <c r="C304" s="3">
        <v>3.7666666666666666</v>
      </c>
      <c r="D304" s="3">
        <v>2.0753672395381524</v>
      </c>
      <c r="E304" s="3">
        <v>3.2497575854251206</v>
      </c>
      <c r="F304" s="86">
        <v>162000.66666666666</v>
      </c>
      <c r="G304" s="3">
        <v>2.031601225</v>
      </c>
      <c r="H304" s="3">
        <v>110.671</v>
      </c>
      <c r="I304" s="52">
        <v>112.023</v>
      </c>
      <c r="J304" s="86">
        <v>155865.66666666666</v>
      </c>
      <c r="K304" s="3">
        <v>111.933</v>
      </c>
      <c r="L304" s="3">
        <v>206708.346460494</v>
      </c>
      <c r="M304" s="3">
        <v>0.8973098006104389</v>
      </c>
      <c r="N304" s="3">
        <v>-1.0323318566548605</v>
      </c>
      <c r="O304" s="3">
        <v>2.04</v>
      </c>
      <c r="P304" s="3">
        <v>2.8133333333333335</v>
      </c>
      <c r="Q304" s="3">
        <v>2.9266666666666667</v>
      </c>
      <c r="R304" s="5">
        <v>2.9966666666666666</v>
      </c>
      <c r="S304" s="3">
        <v>18598.25</v>
      </c>
      <c r="T304" s="3">
        <v>76.8878</v>
      </c>
      <c r="U304" s="3"/>
      <c r="V304" s="3">
        <v>6111.0</v>
      </c>
      <c r="W304" s="3">
        <v>62.8</v>
      </c>
      <c r="X304" s="3">
        <v>108.50133333333333</v>
      </c>
      <c r="Y304" s="3">
        <v>1.9233333333333333</v>
      </c>
      <c r="Z304" s="3">
        <v>146.69510071615403</v>
      </c>
      <c r="AA304" s="5">
        <v>3.91</v>
      </c>
      <c r="AB304" s="52"/>
      <c r="AC304" s="3">
        <v>1990.75</v>
      </c>
      <c r="AD304" s="3"/>
      <c r="AE304" s="3"/>
      <c r="AF304" s="3"/>
      <c r="AG304" s="3"/>
      <c r="AH304" s="3"/>
      <c r="AI304" s="3"/>
      <c r="AJ304" s="3">
        <v>9.40333333333333</v>
      </c>
      <c r="AK304" s="3"/>
      <c r="AL304" s="18">
        <v>5.7</v>
      </c>
      <c r="AN304" s="3">
        <v>1.31533333333333</v>
      </c>
      <c r="AO304" s="52"/>
      <c r="AP304" s="3">
        <v>1942.916666666645</v>
      </c>
      <c r="AQ304" s="3">
        <v>13.915722024670151</v>
      </c>
      <c r="AR304" s="3">
        <v>3.6125632702259765</v>
      </c>
      <c r="AS304" s="3">
        <v>0.2513483408569296</v>
      </c>
      <c r="AT304" s="3">
        <v>113.48875978539229</v>
      </c>
      <c r="AU304" s="3">
        <v>179.84164133738602</v>
      </c>
      <c r="AV304" s="3">
        <v>1.0</v>
      </c>
      <c r="AW304" s="3">
        <v>3.06</v>
      </c>
      <c r="AY304" s="52"/>
      <c r="AZ304" s="3">
        <v>1990.75</v>
      </c>
      <c r="BA304" s="3">
        <v>9398.499</v>
      </c>
      <c r="BB304" s="3">
        <v>1.412082632518922</v>
      </c>
      <c r="BC304" s="3">
        <v>2.096831148566906</v>
      </c>
      <c r="BD304" s="3">
        <v>64.004</v>
      </c>
      <c r="BE304" s="3">
        <v>7.531875658</v>
      </c>
      <c r="BF304" s="3">
        <v>10.416666666666666</v>
      </c>
      <c r="BG304" s="3">
        <v>88.029</v>
      </c>
      <c r="BH304" s="3">
        <v>159349.27782991197</v>
      </c>
      <c r="IU304" s="3">
        <v>110.671</v>
      </c>
      <c r="IV304" s="3">
        <v>258066.33333333334</v>
      </c>
    </row>
    <row r="305" ht="15.75" customHeight="1">
      <c r="A305" s="3">
        <v>2019.0</v>
      </c>
      <c r="B305" s="3">
        <v>18813.923</v>
      </c>
      <c r="C305" s="3">
        <v>3.8333333333333335</v>
      </c>
      <c r="D305" s="3">
        <v>2.0789852828676643</v>
      </c>
      <c r="E305" s="3">
        <v>3.251074144421588</v>
      </c>
      <c r="F305" s="86">
        <v>162803.0</v>
      </c>
      <c r="G305" s="3">
        <v>2.41113322766666</v>
      </c>
      <c r="H305" s="3">
        <v>111.159</v>
      </c>
      <c r="I305" s="52">
        <v>112.555</v>
      </c>
      <c r="J305" s="86">
        <v>156555.66666666666</v>
      </c>
      <c r="K305" s="3">
        <v>112.118</v>
      </c>
      <c r="L305" s="3">
        <v>206605.136758111</v>
      </c>
      <c r="M305" s="3">
        <v>0.8957432170029263</v>
      </c>
      <c r="N305" s="3">
        <v>-1.0347001868913461</v>
      </c>
      <c r="O305" s="3">
        <v>2.316666666666667</v>
      </c>
      <c r="P305" s="3">
        <v>2.8766666666666665</v>
      </c>
      <c r="Q305" s="3">
        <v>3.033333333333333</v>
      </c>
      <c r="R305" s="5">
        <v>3.1733333333333333</v>
      </c>
      <c r="S305" s="3">
        <v>18683.95</v>
      </c>
      <c r="T305" s="3">
        <v>76.985</v>
      </c>
      <c r="U305" s="3"/>
      <c r="V305" s="3">
        <v>6219.0</v>
      </c>
      <c r="W305" s="3">
        <v>62.9</v>
      </c>
      <c r="X305" s="3">
        <v>108.889</v>
      </c>
      <c r="Y305" s="3">
        <v>2.22</v>
      </c>
      <c r="Z305" s="3">
        <v>147.33543290755134</v>
      </c>
      <c r="AA305" s="5">
        <v>4.126666666666667</v>
      </c>
      <c r="AB305" s="52"/>
      <c r="AC305" s="3">
        <v>1991.0</v>
      </c>
      <c r="AD305" s="3"/>
      <c r="AE305" s="3"/>
      <c r="AF305" s="3"/>
      <c r="AG305" s="3"/>
      <c r="AH305" s="3"/>
      <c r="AI305" s="3"/>
      <c r="AJ305" s="3">
        <v>9.29333333333333</v>
      </c>
      <c r="AK305" s="3"/>
      <c r="AL305" s="18">
        <v>6.13333333333333</v>
      </c>
      <c r="AN305" s="3">
        <v>1.33766666666666</v>
      </c>
      <c r="AO305" s="52"/>
      <c r="AP305" s="3">
        <v>1942.9999999999782</v>
      </c>
      <c r="AQ305" s="3">
        <v>13.447099877709343</v>
      </c>
      <c r="AR305" s="3">
        <v>3.635959470654586</v>
      </c>
      <c r="AS305" s="3">
        <v>0.25167806022614936</v>
      </c>
      <c r="AT305" s="3">
        <v>114.06492308733836</v>
      </c>
      <c r="AU305" s="3">
        <v>185.22016210739613</v>
      </c>
      <c r="AV305" s="3">
        <v>1.0</v>
      </c>
      <c r="AW305" s="3">
        <v>3.09</v>
      </c>
      <c r="AY305" s="52"/>
      <c r="AZ305" s="3">
        <v>1991.0</v>
      </c>
      <c r="BA305" s="3">
        <v>9312.937</v>
      </c>
      <c r="BB305" s="3">
        <v>1.4072071747309471</v>
      </c>
      <c r="BC305" s="3">
        <v>2.0897422489885695</v>
      </c>
      <c r="BD305" s="3">
        <v>64.493</v>
      </c>
      <c r="BE305" s="3">
        <v>7.09578681566666</v>
      </c>
      <c r="BF305" s="3">
        <v>10.596666666666668</v>
      </c>
      <c r="BG305" s="3">
        <v>87.654</v>
      </c>
      <c r="BH305" s="3">
        <v>159740.60974691404</v>
      </c>
      <c r="IU305" s="3">
        <v>111.159</v>
      </c>
      <c r="IV305" s="3">
        <v>258703.33333333334</v>
      </c>
    </row>
    <row r="306" ht="15.75" customHeight="1">
      <c r="A306" s="3">
        <v>2019.25</v>
      </c>
      <c r="B306" s="3">
        <v>18950.347</v>
      </c>
      <c r="C306" s="3">
        <v>3.8666666666666667</v>
      </c>
      <c r="D306" s="3">
        <v>2.0838072113949804</v>
      </c>
      <c r="E306" s="3">
        <v>3.2563463708732074</v>
      </c>
      <c r="F306" s="86">
        <v>163073.66666666666</v>
      </c>
      <c r="G306" s="3">
        <v>2.45095924333333</v>
      </c>
      <c r="H306" s="3">
        <v>111.497</v>
      </c>
      <c r="I306" s="52">
        <v>112.73</v>
      </c>
      <c r="J306" s="86">
        <v>156825.0</v>
      </c>
      <c r="K306" s="3">
        <v>112.14</v>
      </c>
      <c r="L306" s="3">
        <v>206302.755872996</v>
      </c>
      <c r="M306" s="3">
        <v>0.9079152779951283</v>
      </c>
      <c r="N306" s="3">
        <v>-1.0330295424951819</v>
      </c>
      <c r="O306" s="3">
        <v>2.3866666666666667</v>
      </c>
      <c r="P306" s="3">
        <v>2.466666666666667</v>
      </c>
      <c r="Q306" s="3">
        <v>2.6533333333333333</v>
      </c>
      <c r="R306" s="5">
        <v>2.8533333333333335</v>
      </c>
      <c r="S306" s="3">
        <v>18770.15</v>
      </c>
      <c r="T306" s="3">
        <v>76.3961</v>
      </c>
      <c r="U306" s="3"/>
      <c r="V306" s="3">
        <v>6257.0</v>
      </c>
      <c r="W306" s="3">
        <v>63.1</v>
      </c>
      <c r="X306" s="3">
        <v>109.04233333333333</v>
      </c>
      <c r="Y306" s="3">
        <v>2.4033333333333333</v>
      </c>
      <c r="Z306" s="3">
        <v>147.59537934196766</v>
      </c>
      <c r="AA306" s="5">
        <v>3.83</v>
      </c>
      <c r="AB306" s="52"/>
      <c r="AC306" s="3">
        <v>1991.25</v>
      </c>
      <c r="AD306" s="3"/>
      <c r="AE306" s="3"/>
      <c r="AF306" s="3"/>
      <c r="AG306" s="3"/>
      <c r="AH306" s="3"/>
      <c r="AI306" s="3"/>
      <c r="AJ306" s="3">
        <v>8.93333333333333</v>
      </c>
      <c r="AK306" s="3"/>
      <c r="AL306" s="18">
        <v>6.6</v>
      </c>
      <c r="AN306" s="3">
        <v>1.34766666666666</v>
      </c>
      <c r="AO306" s="52"/>
      <c r="AP306" s="3">
        <v>1943.0833333333114</v>
      </c>
      <c r="AQ306" s="3">
        <v>13.723793248717879</v>
      </c>
      <c r="AR306" s="3">
        <v>3.6610383345933792</v>
      </c>
      <c r="AS306" s="3">
        <v>0.25101708724265026</v>
      </c>
      <c r="AT306" s="3">
        <v>114.95894602389617</v>
      </c>
      <c r="AU306" s="3">
        <v>188.67173252279633</v>
      </c>
      <c r="AV306" s="3">
        <v>1.0</v>
      </c>
      <c r="AW306" s="3">
        <v>3.06</v>
      </c>
      <c r="AY306" s="52"/>
      <c r="AZ306" s="3">
        <v>1991.25</v>
      </c>
      <c r="BA306" s="3">
        <v>9269.367</v>
      </c>
      <c r="BB306" s="3">
        <v>1.407201690488053</v>
      </c>
      <c r="BC306" s="3">
        <v>2.065445605155635</v>
      </c>
      <c r="BD306" s="3">
        <v>65.12</v>
      </c>
      <c r="BE306" s="3">
        <v>6.08432635966666</v>
      </c>
      <c r="BF306" s="3">
        <v>10.203333333333333</v>
      </c>
      <c r="BG306" s="3">
        <v>86.789</v>
      </c>
      <c r="BH306" s="3">
        <v>160001.13889926582</v>
      </c>
      <c r="IU306" s="3">
        <v>111.497</v>
      </c>
      <c r="IV306" s="3">
        <v>258389.33333333334</v>
      </c>
    </row>
    <row r="307" ht="15.75" customHeight="1">
      <c r="A307" s="3">
        <v>2019.5</v>
      </c>
      <c r="B307" s="3">
        <v>19020.599</v>
      </c>
      <c r="C307" s="3">
        <v>3.6666666666666665</v>
      </c>
      <c r="D307" s="3">
        <v>2.0904457495492665</v>
      </c>
      <c r="E307" s="3">
        <v>3.2646085809804815</v>
      </c>
      <c r="F307" s="86">
        <v>162824.66666666666</v>
      </c>
      <c r="G307" s="3">
        <v>2.33630612466666</v>
      </c>
      <c r="H307" s="3">
        <v>112.181</v>
      </c>
      <c r="I307" s="52">
        <v>112.819</v>
      </c>
      <c r="J307" s="86">
        <v>156911.66666666666</v>
      </c>
      <c r="K307" s="3">
        <v>111.932</v>
      </c>
      <c r="L307" s="3">
        <v>206481.109290161</v>
      </c>
      <c r="M307" s="3">
        <v>0.9157002695902787</v>
      </c>
      <c r="N307" s="3">
        <v>-1.038981063789117</v>
      </c>
      <c r="O307" s="3">
        <v>2.3</v>
      </c>
      <c r="P307" s="3">
        <v>2.1166666666666667</v>
      </c>
      <c r="Q307" s="3">
        <v>2.3333333333333335</v>
      </c>
      <c r="R307" s="5">
        <v>2.5833333333333335</v>
      </c>
      <c r="S307" s="3">
        <v>18856.69</v>
      </c>
      <c r="T307" s="3">
        <v>75.5041</v>
      </c>
      <c r="U307" s="3"/>
      <c r="V307" s="3">
        <v>5958.0</v>
      </c>
      <c r="W307" s="3">
        <v>62.9</v>
      </c>
      <c r="X307" s="3">
        <v>109.726</v>
      </c>
      <c r="Y307" s="3">
        <v>2.3966666666666665</v>
      </c>
      <c r="Z307" s="3">
        <v>148.6738192689533</v>
      </c>
      <c r="AA307" s="5">
        <v>3.5933333333333333</v>
      </c>
      <c r="AB307" s="52"/>
      <c r="AC307" s="3">
        <v>1991.5</v>
      </c>
      <c r="AD307" s="3"/>
      <c r="AE307" s="3"/>
      <c r="AF307" s="3"/>
      <c r="AG307" s="3"/>
      <c r="AH307" s="3"/>
      <c r="AI307" s="3"/>
      <c r="AJ307" s="3">
        <v>8.90999999999999</v>
      </c>
      <c r="AK307" s="3"/>
      <c r="AL307" s="18">
        <v>6.83333333333333</v>
      </c>
      <c r="AN307" s="3">
        <v>1.35566666666666</v>
      </c>
      <c r="AO307" s="52"/>
      <c r="AP307" s="3">
        <v>1943.1666666666447</v>
      </c>
      <c r="AQ307" s="3">
        <v>13.683549301192542</v>
      </c>
      <c r="AR307" s="3">
        <v>3.738668392878629</v>
      </c>
      <c r="AS307" s="3">
        <v>0.25547443031664785</v>
      </c>
      <c r="AT307" s="3">
        <v>115.82474628909408</v>
      </c>
      <c r="AU307" s="3">
        <v>192.6526849037487</v>
      </c>
      <c r="AV307" s="3">
        <v>1.0</v>
      </c>
      <c r="AW307" s="3">
        <v>3.06</v>
      </c>
      <c r="AY307" s="52"/>
      <c r="AZ307" s="3">
        <v>1991.5</v>
      </c>
      <c r="BA307" s="3">
        <v>9341.642</v>
      </c>
      <c r="BB307" s="3">
        <v>1.4159083372052184</v>
      </c>
      <c r="BC307" s="3">
        <v>2.0659809552741466</v>
      </c>
      <c r="BD307" s="3">
        <v>65.589</v>
      </c>
      <c r="BE307" s="3">
        <v>5.544177624</v>
      </c>
      <c r="BF307" s="3">
        <v>9.92</v>
      </c>
      <c r="BG307" s="3">
        <v>86.255</v>
      </c>
      <c r="BH307" s="3">
        <v>160241.69816388478</v>
      </c>
      <c r="IU307" s="3">
        <v>112.181</v>
      </c>
      <c r="IV307" s="3">
        <v>258863.66666666666</v>
      </c>
    </row>
    <row r="308" ht="15.75" customHeight="1">
      <c r="A308" s="3">
        <v>2019.75</v>
      </c>
      <c r="B308" s="3">
        <v>19141.744</v>
      </c>
      <c r="C308" s="3">
        <v>3.6</v>
      </c>
      <c r="D308" s="3">
        <v>2.096097486862559</v>
      </c>
      <c r="E308" s="3">
        <v>3.2728251146967673</v>
      </c>
      <c r="F308" s="86">
        <v>163753.66666666666</v>
      </c>
      <c r="G308" s="3">
        <v>2.05028443833333</v>
      </c>
      <c r="H308" s="3">
        <v>112.602</v>
      </c>
      <c r="I308" s="52">
        <v>113.51</v>
      </c>
      <c r="J308" s="86">
        <v>157839.0</v>
      </c>
      <c r="K308" s="3">
        <v>112.659</v>
      </c>
      <c r="L308" s="3">
        <v>206377.803528068</v>
      </c>
      <c r="M308" s="3">
        <v>0.9183016749391152</v>
      </c>
      <c r="N308" s="3">
        <v>-1.0432113460045203</v>
      </c>
      <c r="O308" s="3">
        <v>1.98</v>
      </c>
      <c r="P308" s="3">
        <v>1.63</v>
      </c>
      <c r="Q308" s="3">
        <v>1.7966666666666666</v>
      </c>
      <c r="R308" s="5">
        <v>2.08</v>
      </c>
      <c r="S308" s="3">
        <v>18943.14</v>
      </c>
      <c r="T308" s="3">
        <v>75.4416</v>
      </c>
      <c r="U308" s="3"/>
      <c r="V308" s="3">
        <v>5899.0</v>
      </c>
      <c r="W308" s="3">
        <v>63.13333333333333</v>
      </c>
      <c r="X308" s="3">
        <v>110.108</v>
      </c>
      <c r="Y308" s="3">
        <v>2.19</v>
      </c>
      <c r="Z308" s="3">
        <v>149.33215076717696</v>
      </c>
      <c r="AA308" s="5">
        <v>3.1</v>
      </c>
      <c r="AB308" s="52"/>
      <c r="AC308" s="3">
        <v>1991.75</v>
      </c>
      <c r="AD308" s="3"/>
      <c r="AE308" s="3"/>
      <c r="AF308" s="3"/>
      <c r="AG308" s="3"/>
      <c r="AH308" s="3"/>
      <c r="AI308" s="3"/>
      <c r="AJ308" s="3">
        <v>8.78666666666666</v>
      </c>
      <c r="AK308" s="3"/>
      <c r="AL308" s="18">
        <v>6.86666666666666</v>
      </c>
      <c r="AN308" s="13">
        <v>1.366</v>
      </c>
      <c r="AO308" s="52"/>
      <c r="AP308" s="3">
        <v>1943.249999999978</v>
      </c>
      <c r="AQ308" s="3">
        <v>13.772159969685939</v>
      </c>
      <c r="AR308" s="3">
        <v>3.532367725659576</v>
      </c>
      <c r="AS308" s="3">
        <v>0.2509630700987332</v>
      </c>
      <c r="AT308" s="3">
        <v>116.67054954676135</v>
      </c>
      <c r="AU308" s="3">
        <v>196.52776089159065</v>
      </c>
      <c r="AV308" s="3">
        <v>1.0</v>
      </c>
      <c r="AW308" s="3">
        <v>3.08</v>
      </c>
      <c r="AY308" s="52"/>
      <c r="AZ308" s="3">
        <v>1991.75</v>
      </c>
      <c r="BA308" s="3">
        <v>9388.845</v>
      </c>
      <c r="BB308" s="3">
        <v>1.419264796860491</v>
      </c>
      <c r="BC308" s="3">
        <v>2.0785639850320856</v>
      </c>
      <c r="BD308" s="3">
        <v>66.092</v>
      </c>
      <c r="BE308" s="3">
        <v>5.22671194699999</v>
      </c>
      <c r="BF308" s="3">
        <v>9.683333333333334</v>
      </c>
      <c r="BG308" s="3">
        <v>86.149</v>
      </c>
      <c r="BH308" s="3">
        <v>160573.70353841002</v>
      </c>
      <c r="IU308" s="3">
        <v>112.602</v>
      </c>
      <c r="IV308" s="3">
        <v>259431.66666666666</v>
      </c>
    </row>
    <row r="309" ht="15.75" customHeight="1">
      <c r="A309" s="13">
        <v>2020.0</v>
      </c>
      <c r="B309" s="13">
        <v>19253.959</v>
      </c>
      <c r="C309" s="13">
        <v>3.6</v>
      </c>
      <c r="D309" s="13">
        <v>2.09957646999963</v>
      </c>
      <c r="E309" s="13">
        <v>3.276482916523414</v>
      </c>
      <c r="F309" s="95">
        <v>164467.66666666666</v>
      </c>
      <c r="G309" s="13">
        <v>1.634296972</v>
      </c>
      <c r="H309" s="13">
        <v>112.989</v>
      </c>
      <c r="I309" s="13">
        <v>113.795</v>
      </c>
      <c r="J309" s="95">
        <v>158544.0</v>
      </c>
      <c r="K309" s="13">
        <v>113.003</v>
      </c>
      <c r="L309" s="13">
        <v>205893.017426372</v>
      </c>
      <c r="M309" s="13">
        <v>0.9237589374059529</v>
      </c>
      <c r="N309" s="13"/>
      <c r="O309" s="13">
        <v>1.5766666666666667</v>
      </c>
      <c r="P309" s="13">
        <v>1.6166666666666667</v>
      </c>
      <c r="Q309" s="13">
        <v>1.7933333333333332</v>
      </c>
      <c r="R309" s="4">
        <v>2.0966666666666667</v>
      </c>
      <c r="S309" s="13">
        <v>19029.64</v>
      </c>
      <c r="T309" s="13"/>
      <c r="U309" s="13"/>
      <c r="V309" s="13">
        <v>5891.0</v>
      </c>
      <c r="W309" s="13">
        <v>63.233333333333334</v>
      </c>
      <c r="X309" s="13">
        <v>110.52933333333333</v>
      </c>
      <c r="Y309" s="13">
        <v>1.6433333333333333</v>
      </c>
      <c r="Z309" s="13">
        <v>150.09274177365177</v>
      </c>
      <c r="AA309" s="4">
        <v>3.026666666666667</v>
      </c>
      <c r="AB309" s="52"/>
      <c r="AC309" s="3">
        <v>1992.0</v>
      </c>
      <c r="AD309" s="3"/>
      <c r="AE309" s="3"/>
      <c r="AF309" s="3"/>
      <c r="AG309" s="3"/>
      <c r="AH309" s="3"/>
      <c r="AI309" s="3"/>
      <c r="AJ309" s="3">
        <v>8.44666666666666</v>
      </c>
      <c r="AK309" s="3"/>
      <c r="AL309" s="18">
        <v>7.1</v>
      </c>
      <c r="AN309" s="3">
        <v>1.37733333333333</v>
      </c>
      <c r="AO309" s="52"/>
      <c r="AP309" s="3">
        <v>1943.3333333333112</v>
      </c>
      <c r="AQ309" s="3">
        <v>14.316282838553533</v>
      </c>
      <c r="AR309" s="3">
        <v>3.612845471945296</v>
      </c>
      <c r="AS309" s="3">
        <v>0.24128415858734942</v>
      </c>
      <c r="AT309" s="3">
        <v>117.29381909456757</v>
      </c>
      <c r="AU309" s="3">
        <v>198.94174265450857</v>
      </c>
      <c r="AV309" s="3">
        <v>1.0</v>
      </c>
      <c r="AW309" s="3">
        <v>3.02</v>
      </c>
      <c r="AY309" s="52"/>
      <c r="AZ309" s="3">
        <v>1992.0</v>
      </c>
      <c r="BA309" s="3">
        <v>9421.565</v>
      </c>
      <c r="BB309" s="3">
        <v>1.4208508133488968</v>
      </c>
      <c r="BC309" s="3">
        <v>2.081761701581563</v>
      </c>
      <c r="BD309" s="3">
        <v>66.476</v>
      </c>
      <c r="BE309" s="3">
        <v>4.31746796566666</v>
      </c>
      <c r="BF309" s="3">
        <v>9.4</v>
      </c>
      <c r="BG309" s="3">
        <v>86.007</v>
      </c>
      <c r="BH309" s="3">
        <v>160980.59599193357</v>
      </c>
      <c r="IU309" s="13">
        <v>112.989</v>
      </c>
      <c r="IV309" s="3"/>
    </row>
    <row r="310" ht="15.75" customHeight="1">
      <c r="A310" s="3">
        <v>2020.25</v>
      </c>
      <c r="B310" s="3">
        <v>19010.848</v>
      </c>
      <c r="C310" s="3">
        <v>3.8</v>
      </c>
      <c r="D310" s="3">
        <v>2.0836262258717126</v>
      </c>
      <c r="E310" s="3">
        <v>3.2622362393801634</v>
      </c>
      <c r="F310" s="97">
        <v>163942.0</v>
      </c>
      <c r="G310" s="3">
        <v>1.24459008966666</v>
      </c>
      <c r="H310" s="3">
        <v>113.38</v>
      </c>
      <c r="I310" s="3">
        <v>112.659</v>
      </c>
      <c r="J310" s="97">
        <v>157706.0</v>
      </c>
      <c r="K310" s="3">
        <v>111.244</v>
      </c>
      <c r="L310" s="3">
        <v>205472.421854579</v>
      </c>
      <c r="M310" s="3">
        <v>0.9219615452227005</v>
      </c>
      <c r="N310" s="3"/>
      <c r="O310" s="3">
        <v>1.11</v>
      </c>
      <c r="P310" s="3">
        <v>1.1566666666666667</v>
      </c>
      <c r="Q310" s="3"/>
      <c r="R310" s="21">
        <v>1.7133333333333334</v>
      </c>
      <c r="S310" s="3">
        <v>19115.94</v>
      </c>
      <c r="T310" s="3"/>
      <c r="U310" s="3"/>
      <c r="V310" s="3">
        <v>6233.0</v>
      </c>
      <c r="W310" s="3">
        <v>63.1</v>
      </c>
      <c r="X310" s="3">
        <v>110.88266666666667</v>
      </c>
      <c r="Y310" s="3">
        <v>1.26</v>
      </c>
      <c r="Z310" s="18">
        <v>150.70310083738084</v>
      </c>
      <c r="AA310" s="21">
        <v>2.913333333333333</v>
      </c>
      <c r="AB310" s="52"/>
      <c r="AC310" s="3">
        <v>1992.25</v>
      </c>
      <c r="AD310" s="3"/>
      <c r="AE310" s="3"/>
      <c r="AF310" s="3"/>
      <c r="AG310" s="3"/>
      <c r="AH310" s="3"/>
      <c r="AI310" s="3"/>
      <c r="AJ310" s="3">
        <v>8.27999999999999</v>
      </c>
      <c r="AK310" s="3"/>
      <c r="AL310" s="18">
        <v>7.36666666666666</v>
      </c>
      <c r="AN310" s="3">
        <v>1.38666666666666</v>
      </c>
      <c r="AO310" s="52"/>
      <c r="AP310" s="3">
        <v>1943.4166666666445</v>
      </c>
      <c r="AQ310" s="3">
        <v>14.033200761767507</v>
      </c>
      <c r="AR310" s="3">
        <v>3.6423297987914713</v>
      </c>
      <c r="AS310" s="3">
        <v>0.23209950602052754</v>
      </c>
      <c r="AT310" s="3">
        <v>117.90623705032873</v>
      </c>
      <c r="AU310" s="3">
        <v>200.1910840932117</v>
      </c>
      <c r="AV310" s="3">
        <v>1.0</v>
      </c>
      <c r="AW310" s="3">
        <v>2.92</v>
      </c>
      <c r="AY310" s="52"/>
      <c r="AZ310" s="3">
        <v>1992.25</v>
      </c>
      <c r="BA310" s="3">
        <v>9534.346</v>
      </c>
      <c r="BB310" s="3">
        <v>1.4366955106669856</v>
      </c>
      <c r="BC310" s="3">
        <v>2.0789833327685843</v>
      </c>
      <c r="BD310" s="3">
        <v>66.743</v>
      </c>
      <c r="BE310" s="3">
        <v>3.55314907733333</v>
      </c>
      <c r="BF310" s="3">
        <v>9.203333333333333</v>
      </c>
      <c r="BG310" s="3">
        <v>85.488</v>
      </c>
      <c r="BH310" s="3">
        <v>161256.68568080675</v>
      </c>
      <c r="IU310" s="3">
        <v>113.38</v>
      </c>
      <c r="IV310" s="3"/>
    </row>
    <row r="311" ht="15.75" customHeight="1">
      <c r="A311" s="3">
        <v>2020.5</v>
      </c>
      <c r="B311" s="3">
        <v>17302.511</v>
      </c>
      <c r="C311" s="3">
        <v>13.066666666666666</v>
      </c>
      <c r="D311" s="3">
        <v>1.9711409711342405</v>
      </c>
      <c r="E311" s="3">
        <v>3.1996961315047803</v>
      </c>
      <c r="F311" s="97">
        <v>158104.66666666666</v>
      </c>
      <c r="G311" s="3">
        <v>0.460336994</v>
      </c>
      <c r="H311" s="3">
        <v>112.86</v>
      </c>
      <c r="I311" s="3">
        <v>98.735</v>
      </c>
      <c r="J311" s="97">
        <v>137573.33333333334</v>
      </c>
      <c r="K311" s="3">
        <v>96.704</v>
      </c>
      <c r="L311" s="3">
        <v>206730.582181615</v>
      </c>
      <c r="M311" s="3">
        <v>0.9242908824530559</v>
      </c>
      <c r="N311" s="3"/>
      <c r="O311" s="3">
        <v>0.14333333333333334</v>
      </c>
      <c r="P311" s="3">
        <v>0.3566666666666667</v>
      </c>
      <c r="Q311" s="3"/>
      <c r="R311" s="21">
        <v>1.15</v>
      </c>
      <c r="S311" s="3">
        <v>19203.79</v>
      </c>
      <c r="T311" s="3"/>
      <c r="U311" s="3"/>
      <c r="V311" s="3">
        <v>20594.0</v>
      </c>
      <c r="W311" s="3">
        <v>60.8</v>
      </c>
      <c r="X311" s="3">
        <v>110.43466666666667</v>
      </c>
      <c r="Y311" s="3">
        <v>0.06</v>
      </c>
      <c r="Z311" s="18">
        <v>150.16399619635462</v>
      </c>
      <c r="AA311" s="21">
        <v>2.4566666666666666</v>
      </c>
      <c r="AB311" s="52"/>
      <c r="AC311" s="3">
        <v>1992.5</v>
      </c>
      <c r="AD311" s="3"/>
      <c r="AE311" s="3"/>
      <c r="AF311" s="3"/>
      <c r="AG311" s="3"/>
      <c r="AH311" s="3"/>
      <c r="AI311" s="3"/>
      <c r="AJ311" s="3">
        <v>8.27666666666666</v>
      </c>
      <c r="AK311" s="3"/>
      <c r="AL311" s="18">
        <v>7.6</v>
      </c>
      <c r="AN311" s="3">
        <v>1.39733333333333</v>
      </c>
      <c r="AO311" s="52"/>
      <c r="AP311" s="3">
        <v>1943.4999999999777</v>
      </c>
      <c r="AQ311" s="3">
        <v>14.556372475338714</v>
      </c>
      <c r="AR311" s="3">
        <v>3.783151675650345</v>
      </c>
      <c r="AS311" s="3">
        <v>0.21955098098735493</v>
      </c>
      <c r="AT311" s="3">
        <v>118.27442500569809</v>
      </c>
      <c r="AU311" s="3">
        <v>203.6850050658561</v>
      </c>
      <c r="AV311" s="3">
        <v>1.0</v>
      </c>
      <c r="AW311" s="3">
        <v>2.85</v>
      </c>
      <c r="AY311" s="52"/>
      <c r="AZ311" s="3">
        <v>1992.5</v>
      </c>
      <c r="BA311" s="3">
        <v>9637.732</v>
      </c>
      <c r="BB311" s="3">
        <v>1.4434406751854647</v>
      </c>
      <c r="BC311" s="3">
        <v>2.1256913888140696</v>
      </c>
      <c r="BD311" s="3">
        <v>67.141</v>
      </c>
      <c r="BE311" s="3">
        <v>3.32478101466666</v>
      </c>
      <c r="BF311" s="3">
        <v>9.13</v>
      </c>
      <c r="BG311" s="3">
        <v>85.824</v>
      </c>
      <c r="BH311" s="3">
        <v>161558.73622373273</v>
      </c>
      <c r="IU311" s="3">
        <v>112.86</v>
      </c>
      <c r="IV311" s="3"/>
    </row>
    <row r="312" ht="15.75" customHeight="1">
      <c r="A312" s="3"/>
      <c r="B312" s="3">
        <v>18583.501</v>
      </c>
      <c r="C312" s="3">
        <v>8.8</v>
      </c>
      <c r="D312" s="3">
        <v>2.047925591476998</v>
      </c>
      <c r="E312" s="3">
        <v>3.309388010658232</v>
      </c>
      <c r="F312" s="97">
        <v>160291.66666666666</v>
      </c>
      <c r="G312" s="3">
        <v>0.197344619333333</v>
      </c>
      <c r="H312" s="3">
        <v>113.86</v>
      </c>
      <c r="I312" s="3">
        <v>105.488</v>
      </c>
      <c r="J312" s="97">
        <v>146157.33333333334</v>
      </c>
      <c r="K312" s="3">
        <v>104.638</v>
      </c>
      <c r="L312" s="3">
        <v>206004.385159403</v>
      </c>
      <c r="M312" s="3">
        <v>0.9092470761068849</v>
      </c>
      <c r="N312" s="3"/>
      <c r="O312" s="3">
        <v>0.11333333333333333</v>
      </c>
      <c r="P312" s="3">
        <v>0.2733333333333333</v>
      </c>
      <c r="Q312" s="3"/>
      <c r="R312" s="21">
        <v>1.1466666666666667</v>
      </c>
      <c r="S312" s="3">
        <v>19267.72</v>
      </c>
      <c r="T312" s="3"/>
      <c r="U312" s="3"/>
      <c r="V312" s="3">
        <v>14128.0</v>
      </c>
      <c r="W312" s="3">
        <v>61.53333333333333</v>
      </c>
      <c r="X312" s="3">
        <v>111.442</v>
      </c>
      <c r="Y312" s="3">
        <v>0.09333333333333334</v>
      </c>
      <c r="Z312" s="18">
        <v>151.3065423237774</v>
      </c>
      <c r="AA312" s="21">
        <v>2.2333333333333334</v>
      </c>
      <c r="AB312" s="52"/>
      <c r="AC312" s="3"/>
      <c r="AD312" s="3"/>
      <c r="AE312" s="3"/>
      <c r="AF312" s="3"/>
      <c r="AG312" s="3"/>
      <c r="AH312" s="3"/>
      <c r="AI312" s="3"/>
      <c r="AJ312" s="3">
        <v>7.98</v>
      </c>
      <c r="AK312" s="3"/>
      <c r="AL312" s="18">
        <v>7.63333333333333</v>
      </c>
      <c r="AN312" s="3">
        <v>1.408</v>
      </c>
      <c r="AO312" s="52"/>
      <c r="AP312" s="3">
        <v>1943.583333333311</v>
      </c>
      <c r="AQ312" s="3">
        <v>13.755777085354818</v>
      </c>
      <c r="AR312" s="3">
        <v>3.622985556634665</v>
      </c>
      <c r="AS312" s="3">
        <v>0.23736824072050344</v>
      </c>
      <c r="AT312" s="3">
        <v>118.33571555634666</v>
      </c>
      <c r="AU312" s="3">
        <v>205.99311043566362</v>
      </c>
      <c r="AV312" s="3">
        <v>1.0</v>
      </c>
      <c r="AW312" s="3">
        <v>2.8200000000000003</v>
      </c>
      <c r="AY312" s="52"/>
      <c r="AZ312" s="3">
        <v>1992.75</v>
      </c>
      <c r="BA312" s="3">
        <v>9732.979</v>
      </c>
      <c r="BB312" s="3">
        <v>1.4526736245051497</v>
      </c>
      <c r="BC312" s="3">
        <v>2.1444311406097665</v>
      </c>
      <c r="BD312" s="3">
        <v>67.462</v>
      </c>
      <c r="BE312" s="3">
        <v>3.01061533966666</v>
      </c>
      <c r="BF312" s="3">
        <v>8.703333333333333</v>
      </c>
      <c r="BG312" s="3">
        <v>85.966</v>
      </c>
      <c r="BH312" s="3">
        <v>161939.17456697658</v>
      </c>
      <c r="IU312" s="3">
        <v>113.86</v>
      </c>
      <c r="IV312" s="3"/>
    </row>
    <row r="313" ht="15.75" customHeight="1">
      <c r="A313" s="3"/>
      <c r="B313" s="3"/>
      <c r="C313" s="3">
        <v>6.766666666666667</v>
      </c>
      <c r="D313" s="3"/>
      <c r="E313" s="3"/>
      <c r="F313" s="97">
        <v>160681.33333333334</v>
      </c>
      <c r="G313" s="3"/>
      <c r="H313" s="3"/>
      <c r="I313" s="3">
        <v>107.202</v>
      </c>
      <c r="J313" s="97">
        <v>149787.66666666666</v>
      </c>
      <c r="K313" s="3"/>
      <c r="L313" s="18">
        <v>205748.35572403</v>
      </c>
      <c r="M313" s="18">
        <v>0.89945130912238</v>
      </c>
      <c r="N313" s="3"/>
      <c r="O313" s="3"/>
      <c r="P313" s="3">
        <v>0.37333333333333335</v>
      </c>
      <c r="Q313" s="3"/>
      <c r="R313" s="21">
        <v>1.4033333333333333</v>
      </c>
      <c r="S313" s="3"/>
      <c r="T313" s="3"/>
      <c r="U313" s="3"/>
      <c r="V313" s="3">
        <v>10838.0</v>
      </c>
      <c r="W313" s="3">
        <v>61.53333333333333</v>
      </c>
      <c r="X313" s="3"/>
      <c r="Y313" s="3">
        <v>0.09</v>
      </c>
      <c r="Z313" s="54"/>
      <c r="AA313" s="21">
        <v>2.3033333333333332</v>
      </c>
      <c r="AB313" s="52"/>
      <c r="AC313" s="3"/>
      <c r="AD313" s="3"/>
      <c r="AE313" s="3"/>
      <c r="AF313" s="3"/>
      <c r="AG313" s="3"/>
      <c r="AH313" s="3"/>
      <c r="AI313" s="3"/>
      <c r="AJ313" s="3">
        <v>8.02333333333333</v>
      </c>
      <c r="AK313" s="3"/>
      <c r="AL313" s="18">
        <v>7.36666666666666</v>
      </c>
      <c r="AN313" s="18">
        <v>1.42033333333333</v>
      </c>
      <c r="AO313" s="52"/>
      <c r="AP313" s="3">
        <v>1943.6666666666442</v>
      </c>
      <c r="AQ313" s="3">
        <v>14.724621500740104</v>
      </c>
      <c r="AR313" s="3">
        <v>3.665205075957897</v>
      </c>
      <c r="AS313" s="3">
        <v>0.24396455171774467</v>
      </c>
      <c r="AT313" s="3">
        <v>118.6656680088462</v>
      </c>
      <c r="AU313" s="3">
        <v>206.62836879432624</v>
      </c>
      <c r="AV313" s="3">
        <v>1.0</v>
      </c>
      <c r="AW313" s="3">
        <v>2.83</v>
      </c>
      <c r="AY313" s="52"/>
      <c r="AZ313" s="3">
        <v>1993.0</v>
      </c>
      <c r="BA313" s="3">
        <v>9834.51</v>
      </c>
      <c r="BB313" s="3">
        <v>1.4633949791948122</v>
      </c>
      <c r="BC313" s="3">
        <v>2.1765291769195683</v>
      </c>
      <c r="BD313" s="3">
        <v>67.937</v>
      </c>
      <c r="BE313" s="3">
        <v>2.89634324766666</v>
      </c>
      <c r="BF313" s="3">
        <v>8.87</v>
      </c>
      <c r="BG313" s="3">
        <v>86.512</v>
      </c>
      <c r="BH313" s="3">
        <v>162407.48241323372</v>
      </c>
      <c r="IU313" s="3"/>
      <c r="IV313" s="3"/>
    </row>
    <row r="314" ht="15.75" customHeight="1">
      <c r="A314" s="3"/>
      <c r="B314" s="3"/>
      <c r="C314" s="3"/>
      <c r="D314" s="3"/>
      <c r="E314" s="3"/>
      <c r="F314" s="97">
        <v>160391.33333333334</v>
      </c>
      <c r="G314" s="3"/>
      <c r="H314" s="3"/>
      <c r="I314" s="3"/>
      <c r="J314" s="97">
        <v>150437.0</v>
      </c>
      <c r="K314" s="3"/>
      <c r="N314" s="3"/>
      <c r="O314" s="3"/>
      <c r="P314" s="3">
        <v>0.6033333333333334</v>
      </c>
      <c r="Q314" s="3"/>
      <c r="R314" s="21">
        <v>1.9166666666666667</v>
      </c>
      <c r="S314" s="3"/>
      <c r="T314" s="3"/>
      <c r="U314" s="3"/>
      <c r="V314" s="3">
        <v>9937.0</v>
      </c>
      <c r="W314" s="3"/>
      <c r="X314" s="3"/>
      <c r="Y314" s="3"/>
      <c r="AA314" s="21">
        <v>2.73</v>
      </c>
      <c r="AB314" s="52"/>
      <c r="AC314" s="3"/>
      <c r="AD314" s="3"/>
      <c r="AE314" s="3"/>
      <c r="AF314" s="3"/>
      <c r="AG314" s="3"/>
      <c r="AH314" s="3"/>
      <c r="AI314" s="3"/>
      <c r="AJ314" s="3">
        <v>7.73333333333333</v>
      </c>
      <c r="AK314" s="3"/>
      <c r="AL314" s="18">
        <v>7.13333333333333</v>
      </c>
      <c r="AN314" s="18">
        <v>1.43066666666666</v>
      </c>
      <c r="AO314" s="52"/>
      <c r="AP314" s="3">
        <v>1943.7499999999775</v>
      </c>
      <c r="AQ314" s="3">
        <v>14.592581334495476</v>
      </c>
      <c r="AR314" s="3">
        <v>3.651194150435133</v>
      </c>
      <c r="AS314" s="3">
        <v>0.2460065369114205</v>
      </c>
      <c r="AT314" s="3">
        <v>118.95156010146043</v>
      </c>
      <c r="AU314" s="3">
        <v>206.64954407294832</v>
      </c>
      <c r="AV314" s="3">
        <v>1.0</v>
      </c>
      <c r="AW314" s="3">
        <v>2.8</v>
      </c>
      <c r="AY314" s="52"/>
      <c r="AZ314" s="3">
        <v>1993.25</v>
      </c>
      <c r="BA314" s="3">
        <v>9850.973</v>
      </c>
      <c r="BB314" s="3">
        <v>1.4662824564722259</v>
      </c>
      <c r="BC314" s="3">
        <v>2.1937949130790226</v>
      </c>
      <c r="BD314" s="3">
        <v>68.341</v>
      </c>
      <c r="BE314" s="3">
        <v>2.87058434199999</v>
      </c>
      <c r="BF314" s="3">
        <v>8.403333333333332</v>
      </c>
      <c r="BG314" s="3">
        <v>87.282</v>
      </c>
      <c r="BH314" s="3">
        <v>162759.96491064032</v>
      </c>
      <c r="IU314" s="3"/>
      <c r="IV314" s="3"/>
    </row>
    <row r="315" ht="15.75" customHeight="1">
      <c r="A315" s="3"/>
      <c r="B315" s="3"/>
      <c r="C315" s="3"/>
      <c r="D315" s="3"/>
      <c r="E315" s="3"/>
      <c r="F315" s="97">
        <v>160964.33333333334</v>
      </c>
      <c r="G315" s="3"/>
      <c r="I315" s="3"/>
      <c r="J315" s="97">
        <v>151473.66666666666</v>
      </c>
      <c r="K315" s="3"/>
      <c r="N315" s="3"/>
      <c r="O315" s="3"/>
      <c r="P315" s="3">
        <v>0.84</v>
      </c>
      <c r="Q315" s="3"/>
      <c r="R315" s="21">
        <v>2.17</v>
      </c>
      <c r="S315" s="3"/>
      <c r="T315" s="3"/>
      <c r="U315" s="3"/>
      <c r="V315" s="3"/>
      <c r="W315" s="3"/>
      <c r="X315" s="3"/>
      <c r="Y315" s="3"/>
      <c r="AA315" s="21">
        <v>2.8833333333333333</v>
      </c>
      <c r="AB315" s="52"/>
      <c r="AC315" s="3"/>
      <c r="AD315" s="3"/>
      <c r="AE315" s="3"/>
      <c r="AF315" s="3"/>
      <c r="AG315" s="3"/>
      <c r="AH315" s="3"/>
      <c r="AI315" s="3"/>
      <c r="AJ315" s="3">
        <v>7.40666666666666</v>
      </c>
      <c r="AK315" s="3"/>
      <c r="AL315" s="18">
        <v>7.06666666666666</v>
      </c>
      <c r="AN315" s="18">
        <v>1.441</v>
      </c>
      <c r="AO315" s="52"/>
      <c r="AP315" s="3">
        <v>1943.8333333333107</v>
      </c>
      <c r="AQ315" s="3">
        <v>14.701632042338996</v>
      </c>
      <c r="AR315" s="3">
        <v>3.6791661277514254</v>
      </c>
      <c r="AS315" s="3">
        <v>0.2558426846514109</v>
      </c>
      <c r="AT315" s="3">
        <v>119.14063772847675</v>
      </c>
      <c r="AU315" s="3">
        <v>208.59766970618034</v>
      </c>
      <c r="AV315" s="3">
        <v>1.0</v>
      </c>
      <c r="AW315" s="3">
        <v>2.81</v>
      </c>
      <c r="AY315" s="52"/>
      <c r="AZ315" s="3">
        <v>1993.5</v>
      </c>
      <c r="BA315" s="3">
        <v>9908.347</v>
      </c>
      <c r="BB315" s="3">
        <v>1.472077403506801</v>
      </c>
      <c r="BC315" s="3">
        <v>2.2265226380558145</v>
      </c>
      <c r="BD315" s="3">
        <v>68.744</v>
      </c>
      <c r="BE315" s="3">
        <v>3.050100216</v>
      </c>
      <c r="BF315" s="3">
        <v>8.14</v>
      </c>
      <c r="BG315" s="3">
        <v>88.287</v>
      </c>
      <c r="BH315" s="3">
        <v>163066.5146692725</v>
      </c>
      <c r="IV315" s="3"/>
    </row>
    <row r="316" ht="15.75" customHeight="1">
      <c r="A316" s="3"/>
      <c r="B316" s="3"/>
      <c r="C316" s="3"/>
      <c r="D316" s="3"/>
      <c r="F316" s="97">
        <v>161450.33333333334</v>
      </c>
      <c r="G316" s="3"/>
      <c r="I316" s="3"/>
      <c r="J316" s="97">
        <v>153225.66666666666</v>
      </c>
      <c r="K316" s="3"/>
      <c r="M316" s="3"/>
      <c r="N316" s="3"/>
      <c r="O316" s="3"/>
      <c r="P316" s="3">
        <v>0.7966666666666666</v>
      </c>
      <c r="Q316" s="3"/>
      <c r="R316" s="21">
        <v>1.8566666666666667</v>
      </c>
      <c r="S316" s="3"/>
      <c r="T316" s="3"/>
      <c r="U316" s="3"/>
      <c r="V316" s="3"/>
      <c r="W316" s="3"/>
      <c r="X316" s="3"/>
      <c r="Y316" s="3"/>
      <c r="AA316" s="21">
        <v>2.55</v>
      </c>
      <c r="AB316" s="52"/>
      <c r="AC316" s="3"/>
      <c r="AD316" s="3"/>
      <c r="AE316" s="3"/>
      <c r="AF316" s="3"/>
      <c r="AG316" s="3"/>
      <c r="AH316" s="3"/>
      <c r="AI316" s="3"/>
      <c r="AJ316" s="3">
        <v>6.89333333333333</v>
      </c>
      <c r="AK316" s="3"/>
      <c r="AL316" s="18">
        <v>6.8</v>
      </c>
      <c r="AN316" s="18">
        <v>1.44766666666666</v>
      </c>
      <c r="AO316" s="52"/>
      <c r="AP316" s="3">
        <v>1943.916666666644</v>
      </c>
      <c r="AQ316" s="3">
        <v>15.358482178086057</v>
      </c>
      <c r="AR316" s="3">
        <v>3.7825061789913472</v>
      </c>
      <c r="AS316" s="3">
        <v>0.2682621930224092</v>
      </c>
      <c r="AT316" s="3">
        <v>119.10409613974704</v>
      </c>
      <c r="AU316" s="3">
        <v>209.974062816616</v>
      </c>
      <c r="AV316" s="3">
        <v>1.0</v>
      </c>
      <c r="AW316" s="3">
        <v>2.85</v>
      </c>
      <c r="AY316" s="52"/>
      <c r="AZ316" s="3">
        <v>1993.75</v>
      </c>
      <c r="BA316" s="3">
        <v>9955.641</v>
      </c>
      <c r="BB316" s="3">
        <v>1.4830089749351831</v>
      </c>
      <c r="BC316" s="3">
        <v>2.236776523768804</v>
      </c>
      <c r="BD316" s="3">
        <v>69.089</v>
      </c>
      <c r="BE316" s="3">
        <v>3.06828728266666</v>
      </c>
      <c r="BF316" s="3">
        <v>7.623333333333333</v>
      </c>
      <c r="BG316" s="3">
        <v>88.801</v>
      </c>
      <c r="BH316" s="3">
        <v>163473.50896922348</v>
      </c>
      <c r="IV316" s="3"/>
    </row>
    <row r="317" ht="15.75" customHeight="1">
      <c r="A317" s="3"/>
      <c r="B317" s="3"/>
      <c r="C317" s="3"/>
      <c r="D317" s="3"/>
      <c r="F317" s="97">
        <v>162010.0</v>
      </c>
      <c r="G317" s="3"/>
      <c r="I317" s="3"/>
      <c r="J317" s="97">
        <v>155177.66666666666</v>
      </c>
      <c r="K317" s="3"/>
      <c r="M317" s="3"/>
      <c r="N317" s="3"/>
      <c r="O317" s="3"/>
      <c r="P317" s="3">
        <v>1.18</v>
      </c>
      <c r="Q317" s="3"/>
      <c r="R317" s="21">
        <v>1.9666666666666668</v>
      </c>
      <c r="S317" s="3"/>
      <c r="T317" s="3"/>
      <c r="U317" s="3"/>
      <c r="V317" s="3"/>
      <c r="W317" s="3"/>
      <c r="X317" s="3"/>
      <c r="Y317" s="3"/>
      <c r="AA317" s="21">
        <v>2.65</v>
      </c>
      <c r="AB317" s="52"/>
      <c r="AC317" s="3"/>
      <c r="AD317" s="3"/>
      <c r="AE317" s="3"/>
      <c r="AF317" s="3"/>
      <c r="AG317" s="3"/>
      <c r="AH317" s="3"/>
      <c r="AI317" s="3"/>
      <c r="AJ317" s="3">
        <v>6.84333333333333</v>
      </c>
      <c r="AK317" s="3"/>
      <c r="AL317" s="18">
        <v>6.63333333333333</v>
      </c>
      <c r="AN317" s="18">
        <v>1.45966666666666</v>
      </c>
      <c r="AO317" s="52"/>
      <c r="AP317" s="3">
        <v>1943.9999999999773</v>
      </c>
      <c r="AQ317" s="3">
        <v>14.706547263728389</v>
      </c>
      <c r="AR317" s="3">
        <v>3.628541510710803</v>
      </c>
      <c r="AS317" s="3">
        <v>0.2981665597232646</v>
      </c>
      <c r="AT317" s="3">
        <v>119.45259380169723</v>
      </c>
      <c r="AU317" s="3">
        <v>207.70830800405267</v>
      </c>
      <c r="AV317" s="3">
        <v>1.0</v>
      </c>
      <c r="AW317" s="3">
        <v>2.8600000000000003</v>
      </c>
      <c r="AY317" s="52"/>
      <c r="AZ317" s="3">
        <v>1994.0</v>
      </c>
      <c r="BA317" s="3">
        <v>10091.049</v>
      </c>
      <c r="BB317" s="3">
        <v>1.4896907220824989</v>
      </c>
      <c r="BC317" s="3">
        <v>2.278947953607399</v>
      </c>
      <c r="BD317" s="3">
        <v>69.495</v>
      </c>
      <c r="BE317" s="3">
        <v>3.124500916</v>
      </c>
      <c r="BF317" s="3">
        <v>7.553333333333334</v>
      </c>
      <c r="BG317" s="3">
        <v>89.64</v>
      </c>
      <c r="BH317" s="3">
        <v>163928.43099973333</v>
      </c>
      <c r="IV317" s="3"/>
    </row>
    <row r="318" ht="15.75" customHeight="1">
      <c r="A318" s="3"/>
      <c r="B318" s="3"/>
      <c r="C318" s="3"/>
      <c r="D318" s="3"/>
      <c r="F318" s="3"/>
      <c r="G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AB318" s="52"/>
      <c r="AC318" s="3"/>
      <c r="AD318" s="3"/>
      <c r="AE318" s="3"/>
      <c r="AF318" s="3"/>
      <c r="AG318" s="3"/>
      <c r="AH318" s="3"/>
      <c r="AI318" s="3"/>
      <c r="AJ318" s="3">
        <v>7.16</v>
      </c>
      <c r="AK318" s="3"/>
      <c r="AL318" s="18">
        <v>6.56666666666666</v>
      </c>
      <c r="AN318" s="18">
        <v>1.467</v>
      </c>
      <c r="AO318" s="52"/>
      <c r="AP318" s="3">
        <v>1944.0833333333105</v>
      </c>
      <c r="AQ318" s="3">
        <v>15.146468155238695</v>
      </c>
      <c r="AR318" s="3">
        <v>3.7295012998777257</v>
      </c>
      <c r="AS318" s="3">
        <v>0.3105827205901946</v>
      </c>
      <c r="AT318" s="3">
        <v>119.4827910606516</v>
      </c>
      <c r="AU318" s="3">
        <v>205.54842958459977</v>
      </c>
      <c r="AV318" s="3">
        <v>1.0</v>
      </c>
      <c r="AW318" s="3">
        <v>2.8600000000000003</v>
      </c>
      <c r="AY318" s="52"/>
      <c r="AZ318" s="3">
        <v>1994.25</v>
      </c>
      <c r="BA318" s="3">
        <v>10188.954</v>
      </c>
      <c r="BB318" s="3">
        <v>1.4994542512056646</v>
      </c>
      <c r="BC318" s="3">
        <v>2.3037015487513695</v>
      </c>
      <c r="BD318" s="3">
        <v>69.851</v>
      </c>
      <c r="BE318" s="3">
        <v>3.387175558</v>
      </c>
      <c r="BF318" s="3">
        <v>7.846666666666667</v>
      </c>
      <c r="BG318" s="3">
        <v>90.188</v>
      </c>
      <c r="BH318" s="3">
        <v>164286.49707774995</v>
      </c>
      <c r="IV318" s="3"/>
    </row>
    <row r="319" ht="15.75" customHeight="1">
      <c r="A319" s="3"/>
      <c r="B319" s="3"/>
      <c r="C319" s="3"/>
      <c r="D319" s="3"/>
      <c r="F319" s="3"/>
      <c r="G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AB319" s="52"/>
      <c r="AC319" s="3"/>
      <c r="AD319" s="3"/>
      <c r="AE319" s="3"/>
      <c r="AF319" s="3"/>
      <c r="AG319" s="3"/>
      <c r="AH319" s="3"/>
      <c r="AI319" s="3"/>
      <c r="AJ319" s="3">
        <v>7.94666666666666</v>
      </c>
      <c r="AK319" s="3"/>
      <c r="AL319" s="18">
        <v>6.2</v>
      </c>
      <c r="AN319" s="18">
        <v>1.47533333333333</v>
      </c>
      <c r="AO319" s="52"/>
      <c r="AP319" s="3">
        <v>1944.1666666666438</v>
      </c>
      <c r="AQ319" s="3">
        <v>15.521022022257313</v>
      </c>
      <c r="AR319" s="3">
        <v>3.683137787549604</v>
      </c>
      <c r="AS319" s="3">
        <v>0.3044849973665806</v>
      </c>
      <c r="AT319" s="3">
        <v>119.80913095415112</v>
      </c>
      <c r="AU319" s="3">
        <v>204.3626139817629</v>
      </c>
      <c r="AV319" s="3">
        <v>1.0</v>
      </c>
      <c r="AW319" s="3">
        <v>2.84</v>
      </c>
      <c r="AY319" s="52"/>
      <c r="AZ319" s="3">
        <v>1994.5</v>
      </c>
      <c r="BA319" s="3">
        <v>10327.019</v>
      </c>
      <c r="BB319" s="3">
        <v>1.5067730912891266</v>
      </c>
      <c r="BC319" s="3">
        <v>2.311253924113827</v>
      </c>
      <c r="BD319" s="3">
        <v>70.184</v>
      </c>
      <c r="BE319" s="3">
        <v>4.393807479</v>
      </c>
      <c r="BF319" s="3">
        <v>8.596666666666668</v>
      </c>
      <c r="BG319" s="3">
        <v>91.661</v>
      </c>
      <c r="BH319" s="3">
        <v>164599.63290535647</v>
      </c>
      <c r="IV319" s="3"/>
    </row>
    <row r="320" ht="15.75" customHeight="1">
      <c r="A320" s="3"/>
      <c r="B320" s="3"/>
      <c r="C320" s="3"/>
      <c r="D320" s="3"/>
      <c r="F320" s="3"/>
      <c r="G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AB320" s="52"/>
      <c r="AC320" s="3"/>
      <c r="AD320" s="3"/>
      <c r="AE320" s="3"/>
      <c r="AF320" s="3"/>
      <c r="AG320" s="3"/>
      <c r="AH320" s="3"/>
      <c r="AI320" s="3"/>
      <c r="AJ320" s="3">
        <v>8.17333333333333</v>
      </c>
      <c r="AK320" s="3"/>
      <c r="AL320" s="18">
        <v>6.0</v>
      </c>
      <c r="AN320" s="18">
        <v>1.489</v>
      </c>
      <c r="AO320" s="52"/>
      <c r="AP320" s="3">
        <v>1944.249999999977</v>
      </c>
      <c r="AQ320" s="3">
        <v>15.398134680363901</v>
      </c>
      <c r="AR320" s="3">
        <v>3.7428300831296992</v>
      </c>
      <c r="AS320" s="3">
        <v>0.3046067904579615</v>
      </c>
      <c r="AT320" s="3">
        <v>119.77638397573492</v>
      </c>
      <c r="AU320" s="3">
        <v>201.50395136778113</v>
      </c>
      <c r="AV320" s="3">
        <v>1.0</v>
      </c>
      <c r="AW320" s="3">
        <v>2.74</v>
      </c>
      <c r="AY320" s="52"/>
      <c r="AZ320" s="3">
        <v>1994.75</v>
      </c>
      <c r="BA320" s="3">
        <v>10387.382</v>
      </c>
      <c r="BB320" s="3">
        <v>1.5141261045876644</v>
      </c>
      <c r="BC320" s="3">
        <v>2.3355134312840318</v>
      </c>
      <c r="BD320" s="3">
        <v>70.558</v>
      </c>
      <c r="BE320" s="3">
        <v>4.84037871533333</v>
      </c>
      <c r="BF320" s="3">
        <v>8.84</v>
      </c>
      <c r="BG320" s="3">
        <v>92.74</v>
      </c>
      <c r="BH320" s="3">
        <v>165023.22417900222</v>
      </c>
      <c r="IV320" s="3"/>
    </row>
    <row r="321" ht="15.75" customHeight="1">
      <c r="A321" s="3"/>
      <c r="B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AB321" s="52"/>
      <c r="AC321" s="3"/>
      <c r="AD321" s="3"/>
      <c r="AE321" s="3"/>
      <c r="AF321" s="3"/>
      <c r="AG321" s="3"/>
      <c r="AH321" s="3"/>
      <c r="AI321" s="3"/>
      <c r="AJ321" s="3">
        <v>8.57</v>
      </c>
      <c r="AK321" s="3"/>
      <c r="AL321" s="18">
        <v>5.63333333333333</v>
      </c>
      <c r="AN321" s="18">
        <v>1.49766666666666</v>
      </c>
      <c r="AO321" s="52"/>
      <c r="AP321" s="3">
        <v>1944.3333333333103</v>
      </c>
      <c r="AQ321" s="3">
        <v>14.939260584768283</v>
      </c>
      <c r="AR321" s="3">
        <v>3.70878084803523</v>
      </c>
      <c r="AS321" s="3">
        <v>0.30635801122626555</v>
      </c>
      <c r="AT321" s="3">
        <v>120.34913866489207</v>
      </c>
      <c r="AU321" s="3">
        <v>198.45471124620056</v>
      </c>
      <c r="AV321" s="3">
        <v>1.0</v>
      </c>
      <c r="AW321" s="3">
        <v>2.74</v>
      </c>
      <c r="AY321" s="52"/>
      <c r="AZ321" s="3">
        <v>1995.0</v>
      </c>
      <c r="BA321" s="3">
        <v>10506.372</v>
      </c>
      <c r="BB321" s="3">
        <v>1.5214140487858705</v>
      </c>
      <c r="BC321" s="3">
        <v>2.385344363807957</v>
      </c>
      <c r="BD321" s="3">
        <v>70.952</v>
      </c>
      <c r="BE321" s="3">
        <v>6.11849547966666</v>
      </c>
      <c r="BF321" s="3">
        <v>9.206666666666667</v>
      </c>
      <c r="BG321" s="3">
        <v>93.119</v>
      </c>
      <c r="BH321" s="3">
        <v>165477.77077562272</v>
      </c>
      <c r="IV321" s="3"/>
    </row>
    <row r="322" ht="15.75" customHeight="1">
      <c r="A322" s="3"/>
      <c r="B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AB322" s="52"/>
      <c r="AC322" s="3"/>
      <c r="AD322" s="3"/>
      <c r="AE322" s="3"/>
      <c r="AF322" s="3"/>
      <c r="AG322" s="3"/>
      <c r="AH322" s="3"/>
      <c r="AI322" s="3"/>
      <c r="AJ322" s="3">
        <v>8.27999999999999</v>
      </c>
      <c r="AK322" s="3"/>
      <c r="AL322" s="18">
        <v>5.46666666666666</v>
      </c>
      <c r="AN322" s="18">
        <v>1.50866666666666</v>
      </c>
      <c r="AO322" s="52"/>
      <c r="AP322" s="3">
        <v>1944.4166666666436</v>
      </c>
      <c r="AQ322" s="3">
        <v>15.49020088748027</v>
      </c>
      <c r="AR322" s="3">
        <v>3.782801689863553</v>
      </c>
      <c r="AS322" s="3">
        <v>0.3116008770540121</v>
      </c>
      <c r="AT322" s="3">
        <v>120.73665103288953</v>
      </c>
      <c r="AU322" s="3">
        <v>196.46423505572437</v>
      </c>
      <c r="AV322" s="3">
        <v>1.0</v>
      </c>
      <c r="AW322" s="3">
        <v>2.73</v>
      </c>
      <c r="AY322" s="52"/>
      <c r="AZ322" s="3">
        <v>1995.25</v>
      </c>
      <c r="BA322" s="3">
        <v>10543.644</v>
      </c>
      <c r="BB322" s="3">
        <v>1.5274770523732268</v>
      </c>
      <c r="BC322" s="3">
        <v>2.4281968155802245</v>
      </c>
      <c r="BD322" s="3">
        <v>71.356</v>
      </c>
      <c r="BE322" s="3">
        <v>6.10306390133333</v>
      </c>
      <c r="BF322" s="3">
        <v>8.876666666666667</v>
      </c>
      <c r="BG322" s="3">
        <v>93.562</v>
      </c>
      <c r="BH322" s="3">
        <v>165647.74447506102</v>
      </c>
      <c r="IV322" s="3"/>
    </row>
    <row r="323" ht="15.75" customHeight="1">
      <c r="A323" s="3"/>
      <c r="B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AB323" s="52"/>
      <c r="AC323" s="3"/>
      <c r="AD323" s="3"/>
      <c r="AE323" s="3"/>
      <c r="AF323" s="3"/>
      <c r="AG323" s="3"/>
      <c r="AH323" s="3"/>
      <c r="AI323" s="3"/>
      <c r="AJ323" s="3">
        <v>7.66</v>
      </c>
      <c r="AK323" s="3"/>
      <c r="AL323" s="18">
        <v>5.66666666666666</v>
      </c>
      <c r="AN323" s="18">
        <v>1.521</v>
      </c>
      <c r="AO323" s="52"/>
      <c r="AP323" s="3">
        <v>1944.4999999999768</v>
      </c>
      <c r="AQ323" s="3">
        <v>14.97274709747014</v>
      </c>
      <c r="AR323" s="3">
        <v>3.7659197576827275</v>
      </c>
      <c r="AS323" s="3">
        <v>0.31095059292509336</v>
      </c>
      <c r="AT323" s="3">
        <v>121.22783490280139</v>
      </c>
      <c r="AU323" s="3">
        <v>195.38429584599794</v>
      </c>
      <c r="AV323" s="3">
        <v>1.0</v>
      </c>
      <c r="AW323" s="3">
        <v>2.73</v>
      </c>
      <c r="AY323" s="52"/>
      <c r="AZ323" s="3">
        <v>1995.5</v>
      </c>
      <c r="BA323" s="3">
        <v>10575.1</v>
      </c>
      <c r="BB323" s="3">
        <v>1.5360884216504151</v>
      </c>
      <c r="BC323" s="3">
        <v>2.432088489864466</v>
      </c>
      <c r="BD323" s="3">
        <v>71.706</v>
      </c>
      <c r="BE323" s="3">
        <v>5.79973799066666</v>
      </c>
      <c r="BF323" s="3">
        <v>8.233333333333333</v>
      </c>
      <c r="BG323" s="3">
        <v>93.424</v>
      </c>
      <c r="BH323" s="3">
        <v>165938.53599528322</v>
      </c>
      <c r="IV323" s="3"/>
    </row>
    <row r="324" ht="15.75" customHeight="1">
      <c r="A324" s="3"/>
      <c r="B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AB324" s="52"/>
      <c r="AC324" s="3"/>
      <c r="AD324" s="3"/>
      <c r="AE324" s="3"/>
      <c r="AF324" s="3"/>
      <c r="AG324" s="3"/>
      <c r="AH324" s="3"/>
      <c r="AI324" s="3"/>
      <c r="AJ324" s="3">
        <v>7.43333333333333</v>
      </c>
      <c r="AK324" s="3"/>
      <c r="AL324" s="18">
        <v>5.66666666666666</v>
      </c>
      <c r="AN324" s="18">
        <v>1.52866666666666</v>
      </c>
      <c r="AO324" s="52"/>
      <c r="AP324" s="3">
        <v>1944.58333333331</v>
      </c>
      <c r="AQ324" s="3">
        <v>15.358295060157465</v>
      </c>
      <c r="AR324" s="3">
        <v>3.8322281156645945</v>
      </c>
      <c r="AS324" s="3">
        <v>0.3270946566333292</v>
      </c>
      <c r="AT324" s="3">
        <v>121.1647570886286</v>
      </c>
      <c r="AU324" s="3">
        <v>193.6267477203647</v>
      </c>
      <c r="AV324" s="3">
        <v>1.0</v>
      </c>
      <c r="AW324" s="3">
        <v>2.72</v>
      </c>
      <c r="AY324" s="52"/>
      <c r="AZ324" s="3">
        <v>1995.75</v>
      </c>
      <c r="BA324" s="3">
        <v>10665.06</v>
      </c>
      <c r="BB324" s="3">
        <v>1.542409987040839</v>
      </c>
      <c r="BC324" s="3">
        <v>2.437959679714403</v>
      </c>
      <c r="BD324" s="3">
        <v>72.027</v>
      </c>
      <c r="BE324" s="3">
        <v>5.524704693</v>
      </c>
      <c r="BF324" s="3">
        <v>8.053333333333333</v>
      </c>
      <c r="BG324" s="3">
        <v>94.498</v>
      </c>
      <c r="BH324" s="3">
        <v>166359.40737021976</v>
      </c>
      <c r="IV324" s="3"/>
    </row>
    <row r="325" ht="15.75" customHeight="1">
      <c r="A325" s="3"/>
      <c r="B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AB325" s="52"/>
      <c r="AC325" s="3"/>
      <c r="AD325" s="3"/>
      <c r="AE325" s="3"/>
      <c r="AF325" s="3"/>
      <c r="AG325" s="3"/>
      <c r="AH325" s="3"/>
      <c r="AI325" s="3"/>
      <c r="AJ325" s="3">
        <v>6.98666666666666</v>
      </c>
      <c r="AK325" s="3"/>
      <c r="AL325" s="18">
        <v>5.56666666666666</v>
      </c>
      <c r="AN325" s="18">
        <v>1.537</v>
      </c>
      <c r="AO325" s="52"/>
      <c r="AP325" s="3">
        <v>1944.6666666666433</v>
      </c>
      <c r="AQ325" s="3">
        <v>15.752477124455805</v>
      </c>
      <c r="AR325" s="3">
        <v>3.8390116399288594</v>
      </c>
      <c r="AS325" s="3">
        <v>0.3399180946890042</v>
      </c>
      <c r="AT325" s="3">
        <v>121.03229653223954</v>
      </c>
      <c r="AU325" s="3">
        <v>192.61033434650452</v>
      </c>
      <c r="AV325" s="3">
        <v>1.0</v>
      </c>
      <c r="AW325" s="3">
        <v>2.71</v>
      </c>
      <c r="AY325" s="52"/>
      <c r="AZ325" s="3">
        <v>1996.0</v>
      </c>
      <c r="BA325" s="3">
        <v>10737.478</v>
      </c>
      <c r="BB325" s="3">
        <v>1.5478943429964114</v>
      </c>
      <c r="BC325" s="3">
        <v>2.4658967523190745</v>
      </c>
      <c r="BD325" s="3">
        <v>72.367</v>
      </c>
      <c r="BE325" s="3">
        <v>5.415675522</v>
      </c>
      <c r="BF325" s="3">
        <v>7.64</v>
      </c>
      <c r="BG325" s="3">
        <v>94.731</v>
      </c>
      <c r="BH325" s="3">
        <v>166819.2200262354</v>
      </c>
      <c r="IV325" s="3"/>
    </row>
    <row r="326" ht="15.75" customHeight="1">
      <c r="A326" s="3"/>
      <c r="B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AB326" s="52"/>
      <c r="AC326" s="3"/>
      <c r="AD326" s="3"/>
      <c r="AE326" s="3"/>
      <c r="AF326" s="3"/>
      <c r="AG326" s="3"/>
      <c r="AH326" s="3"/>
      <c r="AI326" s="3"/>
      <c r="AJ326" s="3">
        <v>7.05</v>
      </c>
      <c r="AK326" s="3"/>
      <c r="AL326" s="18">
        <v>5.53333333333333</v>
      </c>
      <c r="AN326" s="18">
        <v>1.55066666666666</v>
      </c>
      <c r="AO326" s="52"/>
      <c r="AP326" s="3">
        <v>1944.7499999999766</v>
      </c>
      <c r="AQ326" s="3">
        <v>15.661009015667211</v>
      </c>
      <c r="AR326" s="3">
        <v>3.8515387497475553</v>
      </c>
      <c r="AS326" s="3">
        <v>0.3521735158268962</v>
      </c>
      <c r="AT326" s="3">
        <v>121.05882581615927</v>
      </c>
      <c r="AU326" s="3">
        <v>189.41286727456935</v>
      </c>
      <c r="AV326" s="3">
        <v>1.0</v>
      </c>
      <c r="AW326" s="3">
        <v>2.72</v>
      </c>
      <c r="AY326" s="52"/>
      <c r="AZ326" s="3">
        <v>1996.25</v>
      </c>
      <c r="BA326" s="3">
        <v>10817.896</v>
      </c>
      <c r="BB326" s="3">
        <v>1.5568398244860056</v>
      </c>
      <c r="BC326" s="3">
        <v>2.4921381356609666</v>
      </c>
      <c r="BD326" s="3">
        <v>72.7</v>
      </c>
      <c r="BE326" s="3">
        <v>5.07487926666666</v>
      </c>
      <c r="BF326" s="3">
        <v>7.71</v>
      </c>
      <c r="BG326" s="3">
        <v>94.905</v>
      </c>
      <c r="BH326" s="3">
        <v>167143.2374456675</v>
      </c>
      <c r="IV326" s="3"/>
    </row>
    <row r="327" ht="15.75" customHeight="1">
      <c r="A327" s="3"/>
      <c r="B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AB327" s="52"/>
      <c r="AC327" s="3"/>
      <c r="AD327" s="3"/>
      <c r="AE327" s="3"/>
      <c r="AF327" s="3"/>
      <c r="AG327" s="3"/>
      <c r="AH327" s="3"/>
      <c r="AI327" s="3"/>
      <c r="AJ327" s="3">
        <v>7.61</v>
      </c>
      <c r="AK327" s="3"/>
      <c r="AL327" s="18">
        <v>5.5</v>
      </c>
      <c r="AN327" s="18">
        <v>1.564</v>
      </c>
      <c r="AO327" s="52"/>
      <c r="AP327" s="3">
        <v>1944.8333333333098</v>
      </c>
      <c r="AQ327" s="3">
        <v>15.948489796298947</v>
      </c>
      <c r="AR327" s="3">
        <v>3.934478620200495</v>
      </c>
      <c r="AS327" s="3">
        <v>0.3564542131350816</v>
      </c>
      <c r="AT327" s="3">
        <v>121.07314669281025</v>
      </c>
      <c r="AU327" s="3">
        <v>187.14711246200602</v>
      </c>
      <c r="AV327" s="3">
        <v>1.0</v>
      </c>
      <c r="AW327" s="3">
        <v>2.72</v>
      </c>
      <c r="AY327" s="52"/>
      <c r="AZ327" s="3">
        <v>1996.5</v>
      </c>
      <c r="BA327" s="3">
        <v>10998.322</v>
      </c>
      <c r="BB327" s="3">
        <v>1.5647418259194765</v>
      </c>
      <c r="BC327" s="3">
        <v>2.5208185980216697</v>
      </c>
      <c r="BD327" s="3">
        <v>72.997</v>
      </c>
      <c r="BE327" s="3">
        <v>5.201332088</v>
      </c>
      <c r="BF327" s="3">
        <v>8.296666666666667</v>
      </c>
      <c r="BG327" s="3">
        <v>95.8</v>
      </c>
      <c r="BH327" s="3">
        <v>167554.12387673763</v>
      </c>
      <c r="IV327" s="3"/>
    </row>
    <row r="328" ht="15.75" customHeight="1">
      <c r="A328" s="3"/>
      <c r="B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AB328" s="52"/>
      <c r="AC328" s="3"/>
      <c r="AD328" s="3"/>
      <c r="AE328" s="3"/>
      <c r="AF328" s="3"/>
      <c r="AG328" s="3"/>
      <c r="AH328" s="3"/>
      <c r="AI328" s="3"/>
      <c r="AJ328" s="3">
        <v>7.59</v>
      </c>
      <c r="AK328" s="3"/>
      <c r="AL328" s="18">
        <v>5.26666666666666</v>
      </c>
      <c r="AN328" s="18">
        <v>1.573</v>
      </c>
      <c r="AO328" s="52"/>
      <c r="AP328" s="3">
        <v>1944.916666666643</v>
      </c>
      <c r="AQ328" s="3">
        <v>15.949781128392573</v>
      </c>
      <c r="AR328" s="3">
        <v>3.968684589706942</v>
      </c>
      <c r="AS328" s="3">
        <v>0.3821222779735171</v>
      </c>
      <c r="AT328" s="3">
        <v>121.11156994758409</v>
      </c>
      <c r="AU328" s="3">
        <v>185.96129685916912</v>
      </c>
      <c r="AV328" s="3">
        <v>1.0</v>
      </c>
      <c r="AW328" s="3">
        <v>2.72</v>
      </c>
      <c r="AY328" s="52"/>
      <c r="AZ328" s="3">
        <v>1996.75</v>
      </c>
      <c r="BA328" s="3">
        <v>11096.976</v>
      </c>
      <c r="BB328" s="3">
        <v>1.5706250932198509</v>
      </c>
      <c r="BC328" s="3">
        <v>2.558368734803646</v>
      </c>
      <c r="BD328" s="3">
        <v>73.352</v>
      </c>
      <c r="BE328" s="3">
        <v>5.31937485133333</v>
      </c>
      <c r="BF328" s="3">
        <v>8.293333333333333</v>
      </c>
      <c r="BG328" s="3">
        <v>96.595</v>
      </c>
      <c r="BH328" s="3">
        <v>168056.1828302521</v>
      </c>
      <c r="IV328" s="3"/>
    </row>
    <row r="329" ht="15.75" customHeight="1">
      <c r="A329" s="3"/>
      <c r="B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AB329" s="52"/>
      <c r="AC329" s="3"/>
      <c r="AD329" s="3"/>
      <c r="AE329" s="3"/>
      <c r="AF329" s="3"/>
      <c r="AG329" s="3"/>
      <c r="AH329" s="3"/>
      <c r="AI329" s="3"/>
      <c r="AJ329" s="3">
        <v>7.23</v>
      </c>
      <c r="AK329" s="3"/>
      <c r="AL329" s="18">
        <v>5.33333333333333</v>
      </c>
      <c r="AN329" s="18">
        <v>1.58666666666666</v>
      </c>
      <c r="AO329" s="52"/>
      <c r="AP329" s="3">
        <v>1944.9999999999764</v>
      </c>
      <c r="AQ329" s="3">
        <v>15.999614447449401</v>
      </c>
      <c r="AR329" s="3">
        <v>3.9610868186130244</v>
      </c>
      <c r="AS329" s="3">
        <v>0.39365325212207397</v>
      </c>
      <c r="AT329" s="3">
        <v>121.07988332848251</v>
      </c>
      <c r="AU329" s="3">
        <v>186.59655521783174</v>
      </c>
      <c r="AV329" s="3">
        <v>1.0</v>
      </c>
      <c r="AW329" s="3">
        <v>2.7</v>
      </c>
      <c r="AY329" s="52"/>
      <c r="AZ329" s="3">
        <v>1997.0</v>
      </c>
      <c r="BA329" s="3">
        <v>11212.205</v>
      </c>
      <c r="BB329" s="3">
        <v>1.5768120673444757</v>
      </c>
      <c r="BC329" s="3">
        <v>2.5744120507986747</v>
      </c>
      <c r="BD329" s="3">
        <v>73.662</v>
      </c>
      <c r="BE329" s="3">
        <v>5.21146082766666</v>
      </c>
      <c r="BF329" s="3">
        <v>7.916666666666667</v>
      </c>
      <c r="BG329" s="3">
        <v>97.705</v>
      </c>
      <c r="BH329" s="3">
        <v>168605.17301692767</v>
      </c>
      <c r="IV329" s="3"/>
    </row>
    <row r="330" ht="15.75" customHeight="1">
      <c r="A330" s="3"/>
      <c r="B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AB330" s="52"/>
      <c r="AC330" s="3"/>
      <c r="AD330" s="3"/>
      <c r="AE330" s="3"/>
      <c r="AF330" s="3"/>
      <c r="AG330" s="3"/>
      <c r="AH330" s="3"/>
      <c r="AI330" s="3"/>
      <c r="AJ330" s="3">
        <v>7.42666666666666</v>
      </c>
      <c r="AK330" s="3"/>
      <c r="AL330" s="18">
        <v>5.23333333333333</v>
      </c>
      <c r="AN330" s="18">
        <v>1.59633333333333</v>
      </c>
      <c r="AO330" s="52"/>
      <c r="AP330" s="3">
        <v>1945.0833333333096</v>
      </c>
      <c r="AQ330" s="3">
        <v>16.178841184092253</v>
      </c>
      <c r="AR330" s="3">
        <v>3.9934313893601927</v>
      </c>
      <c r="AS330" s="3">
        <v>0.41798631018872523</v>
      </c>
      <c r="AT330" s="3">
        <v>121.35574265363927</v>
      </c>
      <c r="AU330" s="3">
        <v>187.54944275582565</v>
      </c>
      <c r="AV330" s="3">
        <v>1.0</v>
      </c>
      <c r="AW330" s="3">
        <v>2.69</v>
      </c>
      <c r="AY330" s="52"/>
      <c r="AZ330" s="3">
        <v>1997.25</v>
      </c>
      <c r="BA330" s="3">
        <v>11284.587</v>
      </c>
      <c r="BB330" s="3">
        <v>1.5848530065106126</v>
      </c>
      <c r="BC330" s="3">
        <v>2.5998017692660387</v>
      </c>
      <c r="BD330" s="3">
        <v>73.992</v>
      </c>
      <c r="BE330" s="3">
        <v>5.330607376</v>
      </c>
      <c r="BF330" s="3">
        <v>8.07</v>
      </c>
      <c r="BG330" s="3">
        <v>98.527</v>
      </c>
      <c r="BH330" s="3">
        <v>169463.69646346272</v>
      </c>
      <c r="IV330" s="3"/>
    </row>
    <row r="331" ht="15.75" customHeight="1">
      <c r="A331" s="3"/>
      <c r="B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AB331" s="52"/>
      <c r="AC331" s="3"/>
      <c r="AD331" s="3"/>
      <c r="AE331" s="3"/>
      <c r="AF331" s="3"/>
      <c r="AG331" s="3"/>
      <c r="AH331" s="3"/>
      <c r="AI331" s="3"/>
      <c r="AJ331" s="3">
        <v>7.57333333333333</v>
      </c>
      <c r="AK331" s="3"/>
      <c r="AL331" s="18">
        <v>5.0</v>
      </c>
      <c r="AN331" s="18">
        <v>1.6</v>
      </c>
      <c r="AO331" s="52"/>
      <c r="AP331" s="3">
        <v>1945.1666666666429</v>
      </c>
      <c r="AQ331" s="3">
        <v>15.79247449928436</v>
      </c>
      <c r="AR331" s="3">
        <v>4.04485151966544</v>
      </c>
      <c r="AS331" s="3">
        <v>0.42522363638270866</v>
      </c>
      <c r="AT331" s="3">
        <v>121.63091190009045</v>
      </c>
      <c r="AU331" s="3">
        <v>188.35410334346497</v>
      </c>
      <c r="AV331" s="3">
        <v>1.0</v>
      </c>
      <c r="AW331" s="3">
        <v>2.65</v>
      </c>
      <c r="AY331" s="52"/>
      <c r="AZ331" s="3">
        <v>1997.5</v>
      </c>
      <c r="BA331" s="3">
        <v>11472.137</v>
      </c>
      <c r="BB331" s="3">
        <v>1.5903515243742352</v>
      </c>
      <c r="BC331" s="3">
        <v>2.630252598026289</v>
      </c>
      <c r="BD331" s="3">
        <v>74.361</v>
      </c>
      <c r="BE331" s="3">
        <v>5.379112566</v>
      </c>
      <c r="BF331" s="3">
        <v>8.186666666666667</v>
      </c>
      <c r="BG331" s="3">
        <v>99.0</v>
      </c>
      <c r="BH331" s="3">
        <v>169839.94512426012</v>
      </c>
      <c r="IV331" s="3"/>
    </row>
    <row r="332" ht="15.75" customHeight="1">
      <c r="A332" s="3"/>
      <c r="B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AB332" s="52"/>
      <c r="AC332" s="3"/>
      <c r="AD332" s="3"/>
      <c r="AE332" s="3"/>
      <c r="AF332" s="3"/>
      <c r="AG332" s="3"/>
      <c r="AH332" s="3"/>
      <c r="AI332" s="3"/>
      <c r="AJ332" s="3">
        <v>7.16999999999999</v>
      </c>
      <c r="AK332" s="3"/>
      <c r="AL332" s="18">
        <v>4.86666666666666</v>
      </c>
      <c r="AN332" s="18">
        <v>1.608</v>
      </c>
      <c r="AO332" s="52"/>
      <c r="AP332" s="3">
        <v>1945.2499999999761</v>
      </c>
      <c r="AQ332" s="3">
        <v>16.854043499127147</v>
      </c>
      <c r="AR332" s="3">
        <v>4.1080653460166765</v>
      </c>
      <c r="AS332" s="3">
        <v>0.444815928886067</v>
      </c>
      <c r="AT332" s="3">
        <v>121.69892015620043</v>
      </c>
      <c r="AU332" s="3">
        <v>186.76595744680844</v>
      </c>
      <c r="AV332" s="3">
        <v>1.0</v>
      </c>
      <c r="AW332" s="3">
        <v>2.62</v>
      </c>
      <c r="AY332" s="52"/>
      <c r="AZ332" s="3">
        <v>1997.75</v>
      </c>
      <c r="BA332" s="3">
        <v>11615.636</v>
      </c>
      <c r="BB332" s="3">
        <v>1.6034900574050195</v>
      </c>
      <c r="BC332" s="3">
        <v>2.6775817336139376</v>
      </c>
      <c r="BD332" s="3">
        <v>74.581</v>
      </c>
      <c r="BE332" s="3">
        <v>5.42593672233333</v>
      </c>
      <c r="BF332" s="3">
        <v>7.756666666666667</v>
      </c>
      <c r="BG332" s="3">
        <v>99.575</v>
      </c>
      <c r="BH332" s="3">
        <v>170314.7132291989</v>
      </c>
      <c r="IV332" s="3"/>
    </row>
    <row r="333" ht="15.75" customHeight="1">
      <c r="A333" s="3"/>
      <c r="B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AB333" s="52"/>
      <c r="AC333" s="3"/>
      <c r="AD333" s="3"/>
      <c r="AE333" s="3"/>
      <c r="AF333" s="3"/>
      <c r="AG333" s="3"/>
      <c r="AH333" s="3"/>
      <c r="AI333" s="3"/>
      <c r="AJ333" s="3">
        <v>6.87666666666666</v>
      </c>
      <c r="AK333" s="3"/>
      <c r="AL333" s="18">
        <v>4.66666666666666</v>
      </c>
      <c r="AN333" s="18">
        <v>1.61666666666666</v>
      </c>
      <c r="AO333" s="52"/>
      <c r="AP333" s="3">
        <v>1945.3333333333094</v>
      </c>
      <c r="AQ333" s="3">
        <v>15.306932747068167</v>
      </c>
      <c r="AR333" s="3">
        <v>3.951474914511108</v>
      </c>
      <c r="AS333" s="3">
        <v>0.4654123506616599</v>
      </c>
      <c r="AT333" s="3">
        <v>122.34808152204182</v>
      </c>
      <c r="AU333" s="3">
        <v>183.56849037487328</v>
      </c>
      <c r="AV333" s="3">
        <v>1.0</v>
      </c>
      <c r="AW333" s="3">
        <v>2.61</v>
      </c>
      <c r="AY333" s="52"/>
      <c r="AZ333" s="3">
        <v>1998.0</v>
      </c>
      <c r="BA333" s="3">
        <v>11715.393</v>
      </c>
      <c r="BB333" s="3">
        <v>1.61320611046153</v>
      </c>
      <c r="BC333" s="3">
        <v>2.682242293497555</v>
      </c>
      <c r="BD333" s="3">
        <v>74.848</v>
      </c>
      <c r="BE333" s="3">
        <v>5.42042804833333</v>
      </c>
      <c r="BF333" s="3">
        <v>7.4366666666666665</v>
      </c>
      <c r="BG333" s="3">
        <v>100.04</v>
      </c>
      <c r="BH333" s="3">
        <v>170834.4155785254</v>
      </c>
      <c r="IV333" s="3"/>
    </row>
    <row r="334" ht="15.75" customHeight="1">
      <c r="A334" s="3"/>
      <c r="B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AB334" s="52"/>
      <c r="AC334" s="3"/>
      <c r="AD334" s="3"/>
      <c r="AE334" s="3"/>
      <c r="AF334" s="3"/>
      <c r="AG334" s="3"/>
      <c r="AH334" s="3"/>
      <c r="AI334" s="3"/>
      <c r="AJ334" s="3">
        <v>6.66666666666666</v>
      </c>
      <c r="AK334" s="3"/>
      <c r="AL334" s="18">
        <v>4.63333333333333</v>
      </c>
      <c r="AN334" s="18">
        <v>1.62</v>
      </c>
      <c r="AO334" s="52"/>
      <c r="AP334" s="3">
        <v>1945.4166666666426</v>
      </c>
      <c r="AQ334" s="3">
        <v>16.558431164272275</v>
      </c>
      <c r="AR334" s="3">
        <v>4.013056635290479</v>
      </c>
      <c r="AS334" s="3">
        <v>0.4719054307839518</v>
      </c>
      <c r="AT334" s="3">
        <v>123.1581216205974</v>
      </c>
      <c r="AU334" s="3">
        <v>179.60871327254299</v>
      </c>
      <c r="AV334" s="3">
        <v>1.0</v>
      </c>
      <c r="AW334" s="3">
        <v>2.62</v>
      </c>
      <c r="AY334" s="52"/>
      <c r="AZ334" s="3">
        <v>1998.25</v>
      </c>
      <c r="BA334" s="3">
        <v>11832.486</v>
      </c>
      <c r="BB334" s="3">
        <v>1.6236492651253833</v>
      </c>
      <c r="BC334" s="3">
        <v>2.728002123599642</v>
      </c>
      <c r="BD334" s="3">
        <v>74.924</v>
      </c>
      <c r="BE334" s="3">
        <v>5.37832198299999</v>
      </c>
      <c r="BF334" s="3">
        <v>7.253333333333333</v>
      </c>
      <c r="BG334" s="3">
        <v>100.666</v>
      </c>
      <c r="BH334" s="3">
        <v>171236.29559022802</v>
      </c>
      <c r="IV334" s="3"/>
    </row>
    <row r="335" ht="15.75" customHeight="1">
      <c r="A335" s="3"/>
      <c r="B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AB335" s="52"/>
      <c r="AC335" s="3"/>
      <c r="AD335" s="3"/>
      <c r="AE335" s="3"/>
      <c r="AF335" s="3"/>
      <c r="AG335" s="3"/>
      <c r="AH335" s="3"/>
      <c r="AI335" s="3"/>
      <c r="AJ335" s="3">
        <v>6.63666666666666</v>
      </c>
      <c r="AK335" s="3"/>
      <c r="AL335" s="18">
        <v>4.39999999999999</v>
      </c>
      <c r="AN335" s="18">
        <v>1.62533333333333</v>
      </c>
      <c r="AO335" s="52"/>
      <c r="AP335" s="3">
        <v>1945.499999999976</v>
      </c>
      <c r="AQ335" s="3">
        <v>16.020799122752113</v>
      </c>
      <c r="AR335" s="3">
        <v>4.041872826071326</v>
      </c>
      <c r="AS335" s="3">
        <v>0.48292515694750027</v>
      </c>
      <c r="AT335" s="3">
        <v>123.82510882792428</v>
      </c>
      <c r="AU335" s="3">
        <v>174.39959473150955</v>
      </c>
      <c r="AV335" s="3">
        <v>1.0</v>
      </c>
      <c r="AW335" s="3">
        <v>2.61</v>
      </c>
      <c r="AY335" s="52"/>
      <c r="AZ335" s="3">
        <v>1998.5</v>
      </c>
      <c r="BA335" s="3">
        <v>11942.032</v>
      </c>
      <c r="BB335" s="3">
        <v>1.636365680640966</v>
      </c>
      <c r="BC335" s="3">
        <v>2.755928874664965</v>
      </c>
      <c r="BD335" s="3">
        <v>75.119</v>
      </c>
      <c r="BE335" s="3">
        <v>5.345880949</v>
      </c>
      <c r="BF335" s="3">
        <v>7.253333333333333</v>
      </c>
      <c r="BG335" s="3">
        <v>101.191</v>
      </c>
      <c r="BH335" s="3">
        <v>171678.11338040754</v>
      </c>
      <c r="IV335" s="3"/>
    </row>
    <row r="336" ht="15.75" customHeight="1">
      <c r="A336" s="3"/>
      <c r="B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AB336" s="52"/>
      <c r="AC336" s="3"/>
      <c r="AD336" s="3"/>
      <c r="AE336" s="3"/>
      <c r="AF336" s="3"/>
      <c r="AG336" s="3"/>
      <c r="AH336" s="3"/>
      <c r="AI336" s="3"/>
      <c r="AJ336" s="3">
        <v>6.48999999999999</v>
      </c>
      <c r="AK336" s="3"/>
      <c r="AL336" s="18">
        <v>4.53333333333333</v>
      </c>
      <c r="AN336" s="18">
        <v>1.63366666666666</v>
      </c>
      <c r="AO336" s="52"/>
      <c r="AP336" s="3">
        <v>1945.5833333333092</v>
      </c>
      <c r="AQ336" s="3">
        <v>16.12582575511475</v>
      </c>
      <c r="AR336" s="3">
        <v>4.1739275443064505</v>
      </c>
      <c r="AS336" s="3">
        <v>0.4888228577809183</v>
      </c>
      <c r="AT336" s="3">
        <v>124.28482964703274</v>
      </c>
      <c r="AU336" s="3">
        <v>167.454103343465</v>
      </c>
      <c r="AV336" s="3">
        <v>1.0</v>
      </c>
      <c r="AW336" s="3">
        <v>2.6</v>
      </c>
      <c r="AY336" s="52"/>
      <c r="AZ336" s="3">
        <v>1998.75</v>
      </c>
      <c r="BA336" s="3">
        <v>12091.614</v>
      </c>
      <c r="BB336" s="3">
        <v>1.647048568012275</v>
      </c>
      <c r="BC336" s="3">
        <v>2.774751395472183</v>
      </c>
      <c r="BD336" s="3">
        <v>75.41</v>
      </c>
      <c r="BE336" s="3">
        <v>5.06971483833333</v>
      </c>
      <c r="BF336" s="3">
        <v>7.126666666666667</v>
      </c>
      <c r="BG336" s="3">
        <v>101.313</v>
      </c>
      <c r="BH336" s="3">
        <v>172210.00534920619</v>
      </c>
      <c r="IV336" s="3"/>
    </row>
    <row r="337" ht="15.75" customHeight="1">
      <c r="A337" s="3"/>
      <c r="B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AB337" s="52"/>
      <c r="AC337" s="3"/>
      <c r="AD337" s="3"/>
      <c r="AE337" s="3"/>
      <c r="AF337" s="3"/>
      <c r="AG337" s="3"/>
      <c r="AH337" s="3"/>
      <c r="AI337" s="3"/>
      <c r="AJ337" s="3">
        <v>6.33333333333333</v>
      </c>
      <c r="AK337" s="3"/>
      <c r="AL337" s="18">
        <v>4.43333333333333</v>
      </c>
      <c r="AN337" s="18">
        <v>1.64133333333333</v>
      </c>
      <c r="AO337" s="52"/>
      <c r="AP337" s="3">
        <v>1945.6666666666424</v>
      </c>
      <c r="AQ337" s="3">
        <v>14.884669603546868</v>
      </c>
      <c r="AR337" s="3">
        <v>4.075672650448</v>
      </c>
      <c r="AS337" s="3">
        <v>0.5307308035753124</v>
      </c>
      <c r="AT337" s="3">
        <v>124.46054742323304</v>
      </c>
      <c r="AU337" s="3">
        <v>160.40273556230997</v>
      </c>
      <c r="AV337" s="3">
        <v>1.0</v>
      </c>
      <c r="AW337" s="3">
        <v>2.61</v>
      </c>
      <c r="AY337" s="52"/>
      <c r="AZ337" s="3">
        <v>1999.0</v>
      </c>
      <c r="BA337" s="3">
        <v>12287.0</v>
      </c>
      <c r="BB337" s="3">
        <v>1.6551683336551442</v>
      </c>
      <c r="BC337" s="3">
        <v>2.8142520052910456</v>
      </c>
      <c r="BD337" s="3">
        <v>75.613</v>
      </c>
      <c r="BE337" s="3">
        <v>4.720644696</v>
      </c>
      <c r="BF337" s="3">
        <v>7.25</v>
      </c>
      <c r="BG337" s="3">
        <v>102.561</v>
      </c>
      <c r="BH337" s="3">
        <v>172786.8295654038</v>
      </c>
      <c r="IV337" s="3"/>
    </row>
    <row r="338" ht="15.75" customHeight="1">
      <c r="A338" s="3"/>
      <c r="B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AB338" s="52"/>
      <c r="AC338" s="3"/>
      <c r="AD338" s="3"/>
      <c r="AE338" s="3"/>
      <c r="AF338" s="3"/>
      <c r="AG338" s="3"/>
      <c r="AH338" s="3"/>
      <c r="AI338" s="3"/>
      <c r="AJ338" s="3">
        <v>6.42</v>
      </c>
      <c r="AK338" s="3"/>
      <c r="AL338" s="18">
        <v>4.3</v>
      </c>
      <c r="AN338" s="18">
        <v>1.64733333333333</v>
      </c>
      <c r="AO338" s="52"/>
      <c r="AP338" s="3">
        <v>1945.7499999999757</v>
      </c>
      <c r="AQ338" s="3">
        <v>14.38120161857127</v>
      </c>
      <c r="AR338" s="3">
        <v>4.150947824817844</v>
      </c>
      <c r="AS338" s="3">
        <v>0.4855460255274242</v>
      </c>
      <c r="AT338" s="3">
        <v>124.69314728147292</v>
      </c>
      <c r="AU338" s="3">
        <v>123.24012158054707</v>
      </c>
      <c r="AV338" s="3">
        <v>1.0</v>
      </c>
      <c r="AW338" s="3">
        <v>2.62</v>
      </c>
      <c r="AY338" s="52"/>
      <c r="AZ338" s="3">
        <v>1999.25</v>
      </c>
      <c r="BA338" s="3">
        <v>12403.293</v>
      </c>
      <c r="BB338" s="3">
        <v>1.6660173508579879</v>
      </c>
      <c r="BC338" s="3">
        <v>2.843080675568775</v>
      </c>
      <c r="BD338" s="3">
        <v>75.859</v>
      </c>
      <c r="BE338" s="3">
        <v>4.77821317566666</v>
      </c>
      <c r="BF338" s="3">
        <v>7.403333333333333</v>
      </c>
      <c r="BG338" s="3">
        <v>102.402</v>
      </c>
      <c r="BH338" s="3">
        <v>173507.43697327812</v>
      </c>
      <c r="IV338" s="3"/>
    </row>
    <row r="339" ht="15.75" customHeight="1">
      <c r="A339" s="3"/>
      <c r="B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AB339" s="52"/>
      <c r="AC339" s="3"/>
      <c r="AD339" s="3"/>
      <c r="AE339" s="3"/>
      <c r="AF339" s="3"/>
      <c r="AG339" s="3"/>
      <c r="AH339" s="3"/>
      <c r="AI339" s="3"/>
      <c r="AJ339" s="3">
        <v>6.93333333333333</v>
      </c>
      <c r="AK339" s="3"/>
      <c r="AL339" s="18">
        <v>4.26666666666666</v>
      </c>
      <c r="AN339" s="18">
        <v>1.65966666666666</v>
      </c>
      <c r="AO339" s="52"/>
      <c r="AP339" s="3">
        <v>1945.833333333309</v>
      </c>
      <c r="AQ339" s="3">
        <v>13.794594190453978</v>
      </c>
      <c r="AR339" s="3">
        <v>4.246836928711843</v>
      </c>
      <c r="AS339" s="3">
        <v>0.483915522353205</v>
      </c>
      <c r="AT339" s="3">
        <v>125.41771646558767</v>
      </c>
      <c r="AU339" s="3">
        <v>121.5460992907801</v>
      </c>
      <c r="AV339" s="3">
        <v>1.0</v>
      </c>
      <c r="AW339" s="3">
        <v>2.62</v>
      </c>
      <c r="AY339" s="52"/>
      <c r="AZ339" s="3">
        <v>1999.5</v>
      </c>
      <c r="BA339" s="3">
        <v>12498.694</v>
      </c>
      <c r="BB339" s="3">
        <v>1.6757186110256872</v>
      </c>
      <c r="BC339" s="3">
        <v>2.879221785509543</v>
      </c>
      <c r="BD339" s="3">
        <v>76.19</v>
      </c>
      <c r="BE339" s="3">
        <v>4.80406444766666</v>
      </c>
      <c r="BF339" s="3">
        <v>7.74</v>
      </c>
      <c r="BG339" s="3">
        <v>102.969</v>
      </c>
      <c r="BH339" s="3">
        <v>174013.36808802403</v>
      </c>
      <c r="IV339" s="3"/>
    </row>
    <row r="340" ht="15.75" customHeight="1">
      <c r="A340" s="3"/>
      <c r="B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AB340" s="52"/>
      <c r="AC340" s="3"/>
      <c r="AD340" s="3"/>
      <c r="AE340" s="3"/>
      <c r="AF340" s="3"/>
      <c r="AG340" s="3"/>
      <c r="AH340" s="3"/>
      <c r="AI340" s="3"/>
      <c r="AJ340" s="3">
        <v>7.32666666666666</v>
      </c>
      <c r="AK340" s="3"/>
      <c r="AL340" s="18">
        <v>4.23333333333333</v>
      </c>
      <c r="AN340" s="18">
        <v>1.672</v>
      </c>
      <c r="AO340" s="52"/>
      <c r="AP340" s="3">
        <v>1945.9166666666422</v>
      </c>
      <c r="AQ340" s="3">
        <v>12.96881164844623</v>
      </c>
      <c r="AR340" s="3">
        <v>4.131469542205252</v>
      </c>
      <c r="AS340" s="3">
        <v>0.5021707793498237</v>
      </c>
      <c r="AT340" s="3">
        <v>126.37745836459604</v>
      </c>
      <c r="AU340" s="3">
        <v>122.32958459979733</v>
      </c>
      <c r="AV340" s="3">
        <v>1.0</v>
      </c>
      <c r="AW340" s="3">
        <v>2.62</v>
      </c>
      <c r="AY340" s="52"/>
      <c r="AZ340" s="3">
        <v>1999.75</v>
      </c>
      <c r="BA340" s="3">
        <v>12662.385</v>
      </c>
      <c r="BB340" s="3">
        <v>1.6849404595728599</v>
      </c>
      <c r="BC340" s="3">
        <v>2.914335299968965</v>
      </c>
      <c r="BD340" s="3">
        <v>76.472</v>
      </c>
      <c r="BE340" s="3">
        <v>5.097542564</v>
      </c>
      <c r="BF340" s="3">
        <v>8.1</v>
      </c>
      <c r="BG340" s="3">
        <v>103.629</v>
      </c>
      <c r="BH340" s="3">
        <v>174551.96394813457</v>
      </c>
      <c r="IV340" s="3"/>
    </row>
    <row r="341" ht="15.75" customHeight="1">
      <c r="A341" s="3"/>
      <c r="B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AB341" s="52"/>
      <c r="AC341" s="3"/>
      <c r="AD341" s="3"/>
      <c r="AE341" s="3"/>
      <c r="AF341" s="3"/>
      <c r="AG341" s="3"/>
      <c r="AH341" s="3"/>
      <c r="AI341" s="3"/>
      <c r="AJ341" s="3">
        <v>7.48666666666666</v>
      </c>
      <c r="AK341" s="3"/>
      <c r="AL341" s="18">
        <v>4.06666666666666</v>
      </c>
      <c r="AN341" s="18">
        <v>1.68433333333333</v>
      </c>
      <c r="AO341" s="52"/>
      <c r="AP341" s="3">
        <v>1945.9999999999754</v>
      </c>
      <c r="AQ341" s="3">
        <v>12.858374967270532</v>
      </c>
      <c r="AR341" s="3">
        <v>4.068392878595332</v>
      </c>
      <c r="AS341" s="3">
        <v>0.5005451975626833</v>
      </c>
      <c r="AT341" s="3">
        <v>127.21177652972914</v>
      </c>
      <c r="AU341" s="3">
        <v>121.0590678824721</v>
      </c>
      <c r="AV341" s="3">
        <v>1.0</v>
      </c>
      <c r="AW341" s="3">
        <v>2.61</v>
      </c>
      <c r="AY341" s="52"/>
      <c r="AZ341" s="3">
        <v>2000.0</v>
      </c>
      <c r="BA341" s="3">
        <v>12877.593</v>
      </c>
      <c r="BB341" s="3">
        <v>1.700106251443058</v>
      </c>
      <c r="BC341" s="3">
        <v>2.9140625845025356</v>
      </c>
      <c r="BD341" s="3">
        <v>76.863</v>
      </c>
      <c r="BE341" s="3">
        <v>5.57682356633333</v>
      </c>
      <c r="BF341" s="3">
        <v>8.24</v>
      </c>
      <c r="BG341" s="3">
        <v>104.059</v>
      </c>
      <c r="BH341" s="3">
        <v>175107.5362098069</v>
      </c>
      <c r="IV341" s="3"/>
    </row>
    <row r="342" ht="15.75" customHeight="1">
      <c r="A342" s="3"/>
      <c r="B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AB342" s="52"/>
      <c r="AC342" s="3"/>
      <c r="AD342" s="3"/>
      <c r="AE342" s="3"/>
      <c r="AF342" s="3"/>
      <c r="AG342" s="3"/>
      <c r="AH342" s="3"/>
      <c r="AI342" s="3"/>
      <c r="AJ342" s="3">
        <v>7.71333333333333</v>
      </c>
      <c r="AK342" s="3"/>
      <c r="AL342" s="18">
        <v>4.03333333333333</v>
      </c>
      <c r="AN342" s="18">
        <v>1.701</v>
      </c>
      <c r="AO342" s="52"/>
      <c r="AP342" s="3">
        <v>1946.0833333333087</v>
      </c>
      <c r="AQ342" s="3">
        <v>13.287916027123751</v>
      </c>
      <c r="AR342" s="3">
        <v>4.187747128511385</v>
      </c>
      <c r="AS342" s="3">
        <v>0.5509196670991735</v>
      </c>
      <c r="AT342" s="3">
        <v>128.46699955158533</v>
      </c>
      <c r="AU342" s="3">
        <v>123.64245187436673</v>
      </c>
      <c r="AV342" s="3">
        <v>1.0</v>
      </c>
      <c r="AW342" s="3">
        <v>2.54</v>
      </c>
      <c r="AY342" s="52"/>
      <c r="AZ342" s="3">
        <v>2000.25</v>
      </c>
      <c r="BA342" s="3">
        <v>12924.179</v>
      </c>
      <c r="BB342" s="3">
        <v>1.7085443547379329</v>
      </c>
      <c r="BC342" s="3">
        <v>2.9550002140621214</v>
      </c>
      <c r="BD342" s="3">
        <v>77.389</v>
      </c>
      <c r="BE342" s="3">
        <v>5.92147993</v>
      </c>
      <c r="BF342" s="3">
        <v>8.33</v>
      </c>
      <c r="BG342" s="3">
        <v>104.619</v>
      </c>
      <c r="BH342" s="3">
        <v>177941.67266179956</v>
      </c>
      <c r="IV342" s="3"/>
    </row>
    <row r="343" ht="15.75" customHeight="1">
      <c r="A343" s="3"/>
      <c r="B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AB343" s="52"/>
      <c r="AC343" s="3"/>
      <c r="AD343" s="3"/>
      <c r="AE343" s="3"/>
      <c r="AF343" s="3"/>
      <c r="AG343" s="3"/>
      <c r="AH343" s="3"/>
      <c r="AI343" s="3"/>
      <c r="AJ343" s="3">
        <v>7.76666666666666</v>
      </c>
      <c r="AK343" s="3"/>
      <c r="AL343" s="18">
        <v>3.93333333333333</v>
      </c>
      <c r="AN343" s="18">
        <v>1.71433333333333</v>
      </c>
      <c r="AO343" s="52"/>
      <c r="AP343" s="3">
        <v>1946.166666666642</v>
      </c>
      <c r="AQ343" s="3">
        <v>12.500875372175992</v>
      </c>
      <c r="AR343" s="3">
        <v>4.290455709919778</v>
      </c>
      <c r="AS343" s="3">
        <v>0.5372490706281242</v>
      </c>
      <c r="AT343" s="3">
        <v>129.82835646028335</v>
      </c>
      <c r="AU343" s="3">
        <v>106.2575481256332</v>
      </c>
      <c r="AV343" s="3">
        <v>1.0</v>
      </c>
      <c r="AW343" s="3">
        <v>2.48</v>
      </c>
      <c r="AY343" s="52"/>
      <c r="AZ343" s="3">
        <v>2000.5</v>
      </c>
      <c r="BA343" s="3">
        <v>13160.842</v>
      </c>
      <c r="BB343" s="3">
        <v>1.722717984639353</v>
      </c>
      <c r="BC343" s="3">
        <v>2.9861439606055624</v>
      </c>
      <c r="BD343" s="3">
        <v>77.841</v>
      </c>
      <c r="BE343" s="3">
        <v>6.415507168</v>
      </c>
      <c r="BF343" s="3">
        <v>8.593333333333334</v>
      </c>
      <c r="BG343" s="3">
        <v>104.807</v>
      </c>
      <c r="BH343" s="3">
        <v>178535.18571317554</v>
      </c>
      <c r="IV343" s="3"/>
    </row>
    <row r="344" ht="15.75" customHeight="1">
      <c r="A344" s="3"/>
      <c r="B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AB344" s="52"/>
      <c r="AC344" s="3"/>
      <c r="AD344" s="3"/>
      <c r="AE344" s="3"/>
      <c r="AF344" s="3"/>
      <c r="AG344" s="3"/>
      <c r="AH344" s="3"/>
      <c r="AI344" s="3"/>
      <c r="AJ344" s="3">
        <v>7.60666666666666</v>
      </c>
      <c r="AK344" s="3"/>
      <c r="AL344" s="18">
        <v>4.0</v>
      </c>
      <c r="AN344" s="18">
        <v>1.73</v>
      </c>
      <c r="AO344" s="52"/>
      <c r="AP344" s="3">
        <v>1946.2499999999752</v>
      </c>
      <c r="AQ344" s="3">
        <v>12.004243829604578</v>
      </c>
      <c r="AR344" s="3">
        <v>4.214402897519197</v>
      </c>
      <c r="AS344" s="3">
        <v>0.5313666339756813</v>
      </c>
      <c r="AT344" s="3">
        <v>131.1378996573159</v>
      </c>
      <c r="AU344" s="3">
        <v>120.00030395136774</v>
      </c>
      <c r="AV344" s="3">
        <v>1.0</v>
      </c>
      <c r="AW344" s="3">
        <v>2.47</v>
      </c>
      <c r="AY344" s="52"/>
      <c r="AZ344" s="3">
        <v>2000.75</v>
      </c>
      <c r="BA344" s="3">
        <v>13178.419</v>
      </c>
      <c r="BB344" s="3">
        <v>1.7312059747784632</v>
      </c>
      <c r="BC344" s="3">
        <v>2.9900201803230897</v>
      </c>
      <c r="BD344" s="3">
        <v>78.315</v>
      </c>
      <c r="BE344" s="3">
        <v>6.43933649133333</v>
      </c>
      <c r="BF344" s="3">
        <v>8.32</v>
      </c>
      <c r="BG344" s="3">
        <v>104.866</v>
      </c>
      <c r="BH344" s="3">
        <v>179147.6282211335</v>
      </c>
      <c r="IV344" s="3"/>
    </row>
    <row r="345" ht="15.75" customHeight="1">
      <c r="A345" s="3"/>
      <c r="B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AB345" s="52"/>
      <c r="AC345" s="3"/>
      <c r="AD345" s="3"/>
      <c r="AE345" s="3"/>
      <c r="AF345" s="3"/>
      <c r="AG345" s="3"/>
      <c r="AH345" s="3"/>
      <c r="AI345" s="3"/>
      <c r="AJ345" s="3">
        <v>7.40333333333333</v>
      </c>
      <c r="AK345" s="3"/>
      <c r="AL345" s="18">
        <v>3.9</v>
      </c>
      <c r="AN345" s="18">
        <v>1.74233333333333</v>
      </c>
      <c r="AO345" s="52"/>
      <c r="AP345" s="3">
        <v>1946.3333333333085</v>
      </c>
      <c r="AQ345" s="3">
        <v>13.148209067263716</v>
      </c>
      <c r="AR345" s="3">
        <v>4.57571376150358</v>
      </c>
      <c r="AS345" s="3">
        <v>0.5295939016341569</v>
      </c>
      <c r="AT345" s="3">
        <v>132.88492747919287</v>
      </c>
      <c r="AU345" s="3">
        <v>131.6043566362715</v>
      </c>
      <c r="AV345" s="3">
        <v>1.0</v>
      </c>
      <c r="AW345" s="3">
        <v>2.46</v>
      </c>
      <c r="AY345" s="52"/>
      <c r="AZ345" s="3">
        <v>2001.0</v>
      </c>
      <c r="BA345" s="3">
        <v>13260.506</v>
      </c>
      <c r="BB345" s="3">
        <v>1.740338990924326</v>
      </c>
      <c r="BC345" s="3">
        <v>2.9912796193137123</v>
      </c>
      <c r="BD345" s="3">
        <v>78.729</v>
      </c>
      <c r="BE345" s="3">
        <v>6.357132172</v>
      </c>
      <c r="BF345" s="3">
        <v>8.213333333333333</v>
      </c>
      <c r="BG345" s="3">
        <v>104.441</v>
      </c>
      <c r="BH345" s="3">
        <v>179710.14600975928</v>
      </c>
      <c r="IV345" s="3"/>
    </row>
    <row r="346" ht="15.75" customHeight="1">
      <c r="A346" s="3"/>
      <c r="B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AB346" s="52"/>
      <c r="AC346" s="3"/>
      <c r="AD346" s="3"/>
      <c r="AE346" s="3"/>
      <c r="AF346" s="3"/>
      <c r="AG346" s="3"/>
      <c r="AH346" s="3"/>
      <c r="AI346" s="3"/>
      <c r="AJ346" s="3">
        <v>7.07666666666666</v>
      </c>
      <c r="AK346" s="3"/>
      <c r="AL346" s="18">
        <v>4.23333333333333</v>
      </c>
      <c r="AN346" s="18">
        <v>1.759</v>
      </c>
      <c r="AO346" s="52"/>
      <c r="AP346" s="3">
        <v>1946.4166666666417</v>
      </c>
      <c r="AQ346" s="3">
        <v>12.8958364717062</v>
      </c>
      <c r="AR346" s="3">
        <v>4.46825037864796</v>
      </c>
      <c r="AS346" s="3">
        <v>0.5612049598675063</v>
      </c>
      <c r="AT346" s="3">
        <v>134.4478865699008</v>
      </c>
      <c r="AU346" s="3">
        <v>133.0654508611955</v>
      </c>
      <c r="AV346" s="3">
        <v>1.0</v>
      </c>
      <c r="AW346" s="3">
        <v>2.51</v>
      </c>
      <c r="AY346" s="52"/>
      <c r="AZ346" s="3">
        <v>2001.25</v>
      </c>
      <c r="BA346" s="3">
        <v>13222.69</v>
      </c>
      <c r="BB346" s="3">
        <v>1.74241553650439</v>
      </c>
      <c r="BC346" s="3">
        <v>2.9875846315489465</v>
      </c>
      <c r="BD346" s="3">
        <v>79.232</v>
      </c>
      <c r="BE346" s="3">
        <v>4.69999493833333</v>
      </c>
      <c r="BF346" s="3">
        <v>7.88</v>
      </c>
      <c r="BG346" s="3">
        <v>104.41</v>
      </c>
      <c r="BH346" s="3">
        <v>180218.74709849508</v>
      </c>
      <c r="IV346" s="3"/>
    </row>
    <row r="347" ht="15.75" customHeight="1">
      <c r="A347" s="3"/>
      <c r="B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AB347" s="52"/>
      <c r="AC347" s="3"/>
      <c r="AD347" s="3"/>
      <c r="AE347" s="3"/>
      <c r="AF347" s="3"/>
      <c r="AG347" s="3"/>
      <c r="AH347" s="3"/>
      <c r="AI347" s="3"/>
      <c r="AJ347" s="3">
        <v>7.22333333333333</v>
      </c>
      <c r="AK347" s="3"/>
      <c r="AL347" s="18">
        <v>4.39999999999999</v>
      </c>
      <c r="AN347" s="18">
        <v>1.77133333333333</v>
      </c>
      <c r="AO347" s="52"/>
      <c r="AP347" s="3">
        <v>1946.499999999975</v>
      </c>
      <c r="AQ347" s="3">
        <v>12.808557177208542</v>
      </c>
      <c r="AR347" s="3">
        <v>4.217691130635719</v>
      </c>
      <c r="AS347" s="3">
        <v>0.5839670723723409</v>
      </c>
      <c r="AT347" s="3">
        <v>135.82032605465486</v>
      </c>
      <c r="AU347" s="3">
        <v>136.91935157041536</v>
      </c>
      <c r="AV347" s="3">
        <v>1.0</v>
      </c>
      <c r="AW347" s="3">
        <v>2.49</v>
      </c>
      <c r="AY347" s="52"/>
      <c r="AZ347" s="3">
        <v>2001.5</v>
      </c>
      <c r="BA347" s="3">
        <v>13299.984</v>
      </c>
      <c r="BB347" s="3">
        <v>1.745509758698583</v>
      </c>
      <c r="BC347" s="3">
        <v>2.954091012584034</v>
      </c>
      <c r="BD347" s="3">
        <v>79.76</v>
      </c>
      <c r="BE347" s="3">
        <v>3.44286030266666</v>
      </c>
      <c r="BF347" s="3">
        <v>8.036666666666667</v>
      </c>
      <c r="BG347" s="3">
        <v>103.262</v>
      </c>
      <c r="BH347" s="3">
        <v>180779.26590135874</v>
      </c>
      <c r="IV347" s="3"/>
    </row>
    <row r="348" ht="15.75" customHeight="1">
      <c r="A348" s="3"/>
      <c r="B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AB348" s="52"/>
      <c r="AC348" s="3"/>
      <c r="AD348" s="3"/>
      <c r="AE348" s="3"/>
      <c r="AF348" s="3"/>
      <c r="AG348" s="3"/>
      <c r="AH348" s="3"/>
      <c r="AI348" s="3"/>
      <c r="AJ348" s="3">
        <v>7.10666666666666</v>
      </c>
      <c r="AK348" s="3"/>
      <c r="AL348" s="18">
        <v>4.83333333333333</v>
      </c>
      <c r="AN348" s="18">
        <v>1.77633333333333</v>
      </c>
      <c r="AO348" s="52"/>
      <c r="AP348" s="3">
        <v>1946.5833333333082</v>
      </c>
      <c r="AQ348" s="3">
        <v>12.429514801983135</v>
      </c>
      <c r="AR348" s="3">
        <v>4.306160847246587</v>
      </c>
      <c r="AS348" s="3">
        <v>0.597593566878188</v>
      </c>
      <c r="AT348" s="3">
        <v>141.3888150211863</v>
      </c>
      <c r="AU348" s="3">
        <v>139.88389057750754</v>
      </c>
      <c r="AV348" s="3">
        <v>1.0</v>
      </c>
      <c r="AW348" s="3">
        <v>2.48</v>
      </c>
      <c r="AY348" s="52"/>
      <c r="AZ348" s="3">
        <v>2001.75</v>
      </c>
      <c r="BA348" s="3">
        <v>13244.784</v>
      </c>
      <c r="BB348" s="3">
        <v>1.7480329787445736</v>
      </c>
      <c r="BC348" s="3">
        <v>2.932901737558194</v>
      </c>
      <c r="BD348" s="3">
        <v>80.01</v>
      </c>
      <c r="BE348" s="3">
        <v>2.68384390433333</v>
      </c>
      <c r="BF348" s="3">
        <v>7.95</v>
      </c>
      <c r="BG348" s="3">
        <v>102.149</v>
      </c>
      <c r="BH348" s="3">
        <v>181403.98389930613</v>
      </c>
      <c r="IV348" s="3"/>
    </row>
    <row r="349" ht="15.75" customHeight="1">
      <c r="A349" s="3"/>
      <c r="B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AB349" s="52"/>
      <c r="AC349" s="3"/>
      <c r="AD349" s="3"/>
      <c r="AE349" s="3"/>
      <c r="AF349" s="3"/>
      <c r="AG349" s="3"/>
      <c r="AH349" s="3"/>
      <c r="AI349" s="3"/>
      <c r="AJ349" s="3">
        <v>6.92333333333333</v>
      </c>
      <c r="AK349" s="3"/>
      <c r="AL349" s="18">
        <v>5.5</v>
      </c>
      <c r="AN349" s="18">
        <v>1.775</v>
      </c>
      <c r="AO349" s="52"/>
      <c r="AP349" s="3">
        <v>1946.6666666666415</v>
      </c>
      <c r="AQ349" s="3">
        <v>12.409296844882844</v>
      </c>
      <c r="AR349" s="3">
        <v>4.2579796472235945</v>
      </c>
      <c r="AS349" s="3">
        <v>0.6192571700107632</v>
      </c>
      <c r="AT349" s="3">
        <v>143.56720251112446</v>
      </c>
      <c r="AU349" s="3">
        <v>144.37304964539</v>
      </c>
      <c r="AV349" s="3">
        <v>1.0</v>
      </c>
      <c r="AW349" s="3">
        <v>2.51</v>
      </c>
      <c r="AY349" s="52"/>
      <c r="AZ349" s="3">
        <v>2002.0</v>
      </c>
      <c r="BA349" s="3">
        <v>13280.859</v>
      </c>
      <c r="BB349" s="3">
        <v>1.753286343667887</v>
      </c>
      <c r="BC349" s="3">
        <v>2.9258138301328147</v>
      </c>
      <c r="BD349" s="3">
        <v>80.284</v>
      </c>
      <c r="BE349" s="3">
        <v>1.12754606366666</v>
      </c>
      <c r="BF349" s="3">
        <v>7.923333333333333</v>
      </c>
      <c r="BG349" s="3">
        <v>100.964</v>
      </c>
      <c r="BH349" s="3">
        <v>182037.6923407108</v>
      </c>
      <c r="IV349" s="3"/>
    </row>
    <row r="350" ht="15.75" customHeight="1">
      <c r="A350" s="3"/>
      <c r="B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2"/>
      <c r="AC350" s="3"/>
      <c r="AD350" s="3"/>
      <c r="AE350" s="3"/>
      <c r="AF350" s="3"/>
      <c r="AG350" s="3"/>
      <c r="AH350" s="3"/>
      <c r="AI350" s="3"/>
      <c r="AJ350" s="3">
        <v>6.62333333333333</v>
      </c>
      <c r="AK350" s="3"/>
      <c r="AL350" s="18">
        <v>5.7</v>
      </c>
      <c r="AN350" s="18">
        <v>1.78066666666666</v>
      </c>
      <c r="AO350" s="52"/>
      <c r="AP350" s="3">
        <v>1946.7499999999748</v>
      </c>
      <c r="AQ350" s="3">
        <v>12.190481521551037</v>
      </c>
      <c r="AR350" s="3">
        <v>4.247208842135354</v>
      </c>
      <c r="AS350" s="3">
        <v>0.637429552356972</v>
      </c>
      <c r="AT350" s="3">
        <v>141.71317110187803</v>
      </c>
      <c r="AU350" s="3">
        <v>146.8717325227963</v>
      </c>
      <c r="AV350" s="3">
        <v>1.0</v>
      </c>
      <c r="AW350" s="3">
        <v>2.58</v>
      </c>
      <c r="AY350" s="52"/>
      <c r="AZ350" s="3">
        <v>2002.25</v>
      </c>
      <c r="BA350" s="3">
        <v>13397.002</v>
      </c>
      <c r="BB350" s="3">
        <v>1.7587161348620373</v>
      </c>
      <c r="BC350" s="3">
        <v>2.9132320801696703</v>
      </c>
      <c r="BD350" s="3">
        <v>80.503</v>
      </c>
      <c r="BE350" s="3">
        <v>1.10586403833333</v>
      </c>
      <c r="BF350" s="3">
        <v>7.956666666666667</v>
      </c>
      <c r="BG350" s="3">
        <v>100.075</v>
      </c>
      <c r="BH350" s="3">
        <v>182520.62812973233</v>
      </c>
      <c r="IV350" s="3"/>
    </row>
    <row r="351" ht="15.75" customHeight="1">
      <c r="A351" s="3"/>
      <c r="B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AB351" s="52"/>
      <c r="AC351" s="3"/>
      <c r="AD351" s="3"/>
      <c r="AE351" s="3"/>
      <c r="AF351" s="3"/>
      <c r="AG351" s="3"/>
      <c r="AH351" s="3"/>
      <c r="AI351" s="3"/>
      <c r="AJ351" s="3">
        <v>6.71333333333333</v>
      </c>
      <c r="AK351" s="3"/>
      <c r="AL351" s="18">
        <v>5.83333333333333</v>
      </c>
      <c r="AN351" s="18">
        <v>1.79466666666666</v>
      </c>
      <c r="AO351" s="52"/>
      <c r="AP351" s="3">
        <v>1946.833333333308</v>
      </c>
      <c r="AQ351" s="3">
        <v>12.428115107851566</v>
      </c>
      <c r="AR351" s="3">
        <v>4.219522851948041</v>
      </c>
      <c r="AS351" s="3">
        <v>0.6576520034261154</v>
      </c>
      <c r="AT351" s="3">
        <v>146.2475240305981</v>
      </c>
      <c r="AU351" s="3">
        <v>147.5493414387031</v>
      </c>
      <c r="AV351" s="3">
        <v>1.0</v>
      </c>
      <c r="AW351" s="3">
        <v>2.6</v>
      </c>
      <c r="AY351" s="52"/>
      <c r="AZ351" s="3">
        <v>2002.5</v>
      </c>
      <c r="BA351" s="3">
        <v>13478.152</v>
      </c>
      <c r="BB351" s="3">
        <v>1.7636958352273333</v>
      </c>
      <c r="BC351" s="3">
        <v>2.914153605066626</v>
      </c>
      <c r="BD351" s="3">
        <v>80.832</v>
      </c>
      <c r="BE351" s="3">
        <v>1.02480977633333</v>
      </c>
      <c r="BF351" s="3">
        <v>8.023333333333333</v>
      </c>
      <c r="BG351" s="3">
        <v>100.35</v>
      </c>
      <c r="BH351" s="3">
        <v>182992.5764865233</v>
      </c>
      <c r="IV351" s="3"/>
    </row>
    <row r="352" ht="15.75" customHeight="1">
      <c r="A352" s="3"/>
      <c r="B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AB352" s="52"/>
      <c r="AC352" s="3"/>
      <c r="AD352" s="3"/>
      <c r="AE352" s="3"/>
      <c r="AF352" s="3"/>
      <c r="AG352" s="3"/>
      <c r="AH352" s="3"/>
      <c r="AI352" s="3"/>
      <c r="AJ352" s="3">
        <v>6.35</v>
      </c>
      <c r="AK352" s="3"/>
      <c r="AL352" s="18">
        <v>5.73333333333333</v>
      </c>
      <c r="AN352" s="18">
        <v>1.80433333333333</v>
      </c>
      <c r="AO352" s="52"/>
      <c r="AP352" s="3">
        <v>1946.9166666666413</v>
      </c>
      <c r="AQ352" s="3">
        <v>12.479371904212519</v>
      </c>
      <c r="AR352" s="3">
        <v>4.362535139735347</v>
      </c>
      <c r="AS352" s="3">
        <v>0.683858010923337</v>
      </c>
      <c r="AT352" s="3">
        <v>148.79502656394982</v>
      </c>
      <c r="AU352" s="3">
        <v>149.34924012158052</v>
      </c>
      <c r="AV352" s="3">
        <v>1.0</v>
      </c>
      <c r="AW352" s="3">
        <v>2.59</v>
      </c>
      <c r="AY352" s="52"/>
      <c r="AZ352" s="3">
        <v>2002.75</v>
      </c>
      <c r="BA352" s="3">
        <v>13538.072</v>
      </c>
      <c r="BB352" s="3">
        <v>1.76743267646686</v>
      </c>
      <c r="BC352" s="3">
        <v>2.9227771097333575</v>
      </c>
      <c r="BD352" s="3">
        <v>81.177</v>
      </c>
      <c r="BE352" s="3">
        <v>1.38713452833333</v>
      </c>
      <c r="BF352" s="3">
        <v>7.626666666666667</v>
      </c>
      <c r="BG352" s="3">
        <v>100.016</v>
      </c>
      <c r="BH352" s="3">
        <v>183573.06517711986</v>
      </c>
      <c r="IV352" s="3"/>
    </row>
    <row r="353" ht="15.75" customHeight="1">
      <c r="A353" s="3"/>
      <c r="B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AB353" s="52"/>
      <c r="AC353" s="3"/>
      <c r="AD353" s="3"/>
      <c r="AE353" s="3"/>
      <c r="AF353" s="3"/>
      <c r="AG353" s="3"/>
      <c r="AH353" s="3"/>
      <c r="AI353" s="3"/>
      <c r="AJ353" s="3">
        <v>6.28</v>
      </c>
      <c r="AK353" s="3"/>
      <c r="AL353" s="18">
        <v>5.86666666666666</v>
      </c>
      <c r="AN353" s="18">
        <v>1.815</v>
      </c>
      <c r="AO353" s="52"/>
      <c r="AP353" s="3">
        <v>1946.9999999999745</v>
      </c>
      <c r="AQ353" s="3">
        <v>12.755081874436332</v>
      </c>
      <c r="AR353" s="3">
        <v>4.352331664973493</v>
      </c>
      <c r="AS353" s="3">
        <v>0.7099083908276501</v>
      </c>
      <c r="AT353" s="3">
        <v>150.20647672103172</v>
      </c>
      <c r="AU353" s="3">
        <v>149.75157041540018</v>
      </c>
      <c r="AV353" s="3">
        <v>1.0</v>
      </c>
      <c r="AW353" s="3">
        <v>2.61</v>
      </c>
      <c r="AY353" s="52"/>
      <c r="AZ353" s="3">
        <v>2003.0</v>
      </c>
      <c r="BA353" s="3">
        <v>13559.032</v>
      </c>
      <c r="BB353" s="3">
        <v>1.7754229878300196</v>
      </c>
      <c r="BC353" s="3">
        <v>2.909178811766396</v>
      </c>
      <c r="BD353" s="3">
        <v>81.643</v>
      </c>
      <c r="BE353" s="3">
        <v>1.23718601633333</v>
      </c>
      <c r="BF353" s="3">
        <v>7.6</v>
      </c>
      <c r="BG353" s="3">
        <v>100.117</v>
      </c>
      <c r="BH353" s="3">
        <v>184167.53278912947</v>
      </c>
      <c r="IV353" s="3"/>
    </row>
    <row r="354" ht="15.75" customHeight="1">
      <c r="A354" s="3"/>
      <c r="B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AB354" s="52"/>
      <c r="AC354" s="3"/>
      <c r="AD354" s="3"/>
      <c r="AE354" s="3"/>
      <c r="AF354" s="3"/>
      <c r="AG354" s="3"/>
      <c r="AH354" s="3"/>
      <c r="AI354" s="3"/>
      <c r="AJ354" s="3">
        <v>6.00333333333333</v>
      </c>
      <c r="AK354" s="3"/>
      <c r="AL354" s="18">
        <v>5.86666666666666</v>
      </c>
      <c r="AN354" s="18">
        <v>1.83366666666666</v>
      </c>
      <c r="AO354" s="52"/>
      <c r="AP354" s="3">
        <v>1947.0833333333078</v>
      </c>
      <c r="AQ354" s="3">
        <v>12.421754048591575</v>
      </c>
      <c r="AR354" s="3">
        <v>4.2198805682670475</v>
      </c>
      <c r="AS354" s="3">
        <v>0.7417149793433405</v>
      </c>
      <c r="AT354" s="3">
        <v>151.2342466623142</v>
      </c>
      <c r="AU354" s="3">
        <v>148.43870314083077</v>
      </c>
      <c r="AV354" s="3">
        <v>1.0</v>
      </c>
      <c r="AW354" s="3">
        <v>2.57</v>
      </c>
      <c r="AY354" s="52"/>
      <c r="AZ354" s="3">
        <v>2003.25</v>
      </c>
      <c r="BA354" s="3">
        <v>13634.253</v>
      </c>
      <c r="BB354" s="3">
        <v>1.7805992141325402</v>
      </c>
      <c r="BC354" s="3">
        <v>2.9171727603915745</v>
      </c>
      <c r="BD354" s="3">
        <v>82.047</v>
      </c>
      <c r="BE354" s="3">
        <v>1.077084552</v>
      </c>
      <c r="BF354" s="3">
        <v>7.12</v>
      </c>
      <c r="BG354" s="3">
        <v>99.574</v>
      </c>
      <c r="BH354" s="3">
        <v>185644.66943893192</v>
      </c>
      <c r="IV354" s="3"/>
    </row>
    <row r="355" ht="15.75" customHeight="1">
      <c r="A355" s="3"/>
      <c r="B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AB355" s="52"/>
      <c r="AC355" s="3"/>
      <c r="AD355" s="3"/>
      <c r="AE355" s="3"/>
      <c r="AF355" s="3"/>
      <c r="AG355" s="3"/>
      <c r="AH355" s="3"/>
      <c r="AI355" s="3"/>
      <c r="AJ355" s="3">
        <v>5.31</v>
      </c>
      <c r="AK355" s="3"/>
      <c r="AL355" s="18">
        <v>6.13333333333333</v>
      </c>
      <c r="AN355" s="18">
        <v>1.83066666666666</v>
      </c>
      <c r="AO355" s="52"/>
      <c r="AP355" s="3">
        <v>1947.166666666641</v>
      </c>
      <c r="AQ355" s="3">
        <v>13.268803689461961</v>
      </c>
      <c r="AR355" s="3">
        <v>4.165332476405031</v>
      </c>
      <c r="AS355" s="3">
        <v>0.7578412512938664</v>
      </c>
      <c r="AT355" s="3">
        <v>151.7260526057691</v>
      </c>
      <c r="AU355" s="3">
        <v>150.8950354609929</v>
      </c>
      <c r="AV355" s="3">
        <v>1.0</v>
      </c>
      <c r="AW355" s="3">
        <v>2.55</v>
      </c>
      <c r="AY355" s="52"/>
      <c r="AZ355" s="3">
        <v>2003.5</v>
      </c>
      <c r="BA355" s="3">
        <v>13751.543</v>
      </c>
      <c r="BB355" s="3">
        <v>1.7867322129236587</v>
      </c>
      <c r="BC355" s="3">
        <v>2.945061121530867</v>
      </c>
      <c r="BD355" s="3">
        <v>82.287</v>
      </c>
      <c r="BE355" s="3">
        <v>1.13065567733333</v>
      </c>
      <c r="BF355" s="3">
        <v>6.473333333333334</v>
      </c>
      <c r="BG355" s="3">
        <v>99.326</v>
      </c>
      <c r="BH355" s="3">
        <v>186211.17920811547</v>
      </c>
      <c r="IV355" s="3"/>
    </row>
    <row r="356" ht="15.75" customHeight="1">
      <c r="A356" s="3"/>
      <c r="B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AB356" s="52"/>
      <c r="AC356" s="3"/>
      <c r="AD356" s="3"/>
      <c r="AE356" s="3"/>
      <c r="AF356" s="3"/>
      <c r="AG356" s="3"/>
      <c r="AH356" s="3"/>
      <c r="AI356" s="3"/>
      <c r="AJ356" s="3">
        <v>5.69666666666666</v>
      </c>
      <c r="AK356" s="3"/>
      <c r="AL356" s="18">
        <v>6.13333333333333</v>
      </c>
      <c r="AN356" s="18">
        <v>1.84433333333333</v>
      </c>
      <c r="AO356" s="52"/>
      <c r="AP356" s="3">
        <v>1947.2499999999743</v>
      </c>
      <c r="AQ356" s="3">
        <v>12.166619598850707</v>
      </c>
      <c r="AR356" s="3">
        <v>4.174043384720762</v>
      </c>
      <c r="AS356" s="3">
        <v>0.7787221142429177</v>
      </c>
      <c r="AT356" s="3">
        <v>153.0358612020631</v>
      </c>
      <c r="AU356" s="3">
        <v>151.3820668693009</v>
      </c>
      <c r="AV356" s="3">
        <v>1.0</v>
      </c>
      <c r="AW356" s="3">
        <v>2.55</v>
      </c>
      <c r="AY356" s="52"/>
      <c r="AZ356" s="3">
        <v>2003.75</v>
      </c>
      <c r="BA356" s="3">
        <v>13985.073</v>
      </c>
      <c r="BB356" s="3">
        <v>1.796889967472569</v>
      </c>
      <c r="BC356" s="3">
        <v>2.972794657243415</v>
      </c>
      <c r="BD356" s="3">
        <v>82.738</v>
      </c>
      <c r="BE356" s="3">
        <v>0.842706784</v>
      </c>
      <c r="BF356" s="3">
        <v>6.806666666666667</v>
      </c>
      <c r="BG356" s="3">
        <v>99.475</v>
      </c>
      <c r="BH356" s="3">
        <v>186865.40071819935</v>
      </c>
      <c r="IV356" s="3"/>
    </row>
    <row r="357" ht="15.75" customHeight="1">
      <c r="A357" s="3"/>
      <c r="B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AB357" s="52"/>
      <c r="AC357" s="3"/>
      <c r="AD357" s="3"/>
      <c r="AE357" s="3"/>
      <c r="AF357" s="3"/>
      <c r="AG357" s="3"/>
      <c r="AH357" s="3"/>
      <c r="AI357" s="3"/>
      <c r="AJ357" s="3">
        <v>5.65666666666666</v>
      </c>
      <c r="AK357" s="3"/>
      <c r="AL357" s="18">
        <v>5.83333333333333</v>
      </c>
      <c r="AN357" s="18">
        <v>1.85133333333333</v>
      </c>
      <c r="AO357" s="52"/>
      <c r="AP357" s="3">
        <v>1947.3333333333076</v>
      </c>
      <c r="AQ357" s="3">
        <v>12.456058626881715</v>
      </c>
      <c r="AR357" s="3">
        <v>4.173583007539106</v>
      </c>
      <c r="AS357" s="3">
        <v>0.7726766983925576</v>
      </c>
      <c r="AT357" s="3">
        <v>153.07256423773126</v>
      </c>
      <c r="AU357" s="3">
        <v>150.7468085106383</v>
      </c>
      <c r="AV357" s="3">
        <v>1.0</v>
      </c>
      <c r="AW357" s="3">
        <v>2.53</v>
      </c>
      <c r="AY357" s="52"/>
      <c r="AZ357" s="3">
        <v>2004.0</v>
      </c>
      <c r="BA357" s="3">
        <v>14145.645</v>
      </c>
      <c r="BB357" s="3">
        <v>1.8024871658503892</v>
      </c>
      <c r="BC357" s="3">
        <v>2.988162070516118</v>
      </c>
      <c r="BD357" s="3">
        <v>83.196</v>
      </c>
      <c r="BE357" s="3">
        <v>0.815976015666667</v>
      </c>
      <c r="BF357" s="3">
        <v>6.663333333333333</v>
      </c>
      <c r="BG357" s="3">
        <v>99.938</v>
      </c>
      <c r="BH357" s="3">
        <v>187552.57653702004</v>
      </c>
      <c r="IV357" s="3"/>
    </row>
    <row r="358" ht="15.75" customHeight="1">
      <c r="A358" s="3"/>
      <c r="B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2"/>
      <c r="AC358" s="3"/>
      <c r="AD358" s="3"/>
      <c r="AE358" s="3"/>
      <c r="AF358" s="3"/>
      <c r="AG358" s="3"/>
      <c r="AH358" s="3"/>
      <c r="AI358" s="3"/>
      <c r="AJ358" s="3">
        <v>5.45666666666666</v>
      </c>
      <c r="AK358" s="3"/>
      <c r="AL358" s="18">
        <v>5.7</v>
      </c>
      <c r="AN358" s="18">
        <v>1.867</v>
      </c>
      <c r="AO358" s="52"/>
      <c r="AP358" s="3">
        <v>1947.4166666666408</v>
      </c>
      <c r="AQ358" s="3">
        <v>12.47819080494018</v>
      </c>
      <c r="AR358" s="3">
        <v>4.1606949373559425</v>
      </c>
      <c r="AS358" s="3">
        <v>0.7802390136810902</v>
      </c>
      <c r="AT358" s="3">
        <v>152.67015166277832</v>
      </c>
      <c r="AU358" s="3">
        <v>148.2269503546099</v>
      </c>
      <c r="AV358" s="3">
        <v>1.0</v>
      </c>
      <c r="AW358" s="3">
        <v>2.53</v>
      </c>
      <c r="AY358" s="52"/>
      <c r="AZ358" s="3">
        <v>2004.25</v>
      </c>
      <c r="BA358" s="3">
        <v>14221.147</v>
      </c>
      <c r="BB358" s="3">
        <v>1.8100832499821327</v>
      </c>
      <c r="BC358" s="3">
        <v>2.9809660716943536</v>
      </c>
      <c r="BD358" s="3">
        <v>83.824</v>
      </c>
      <c r="BE358" s="3">
        <v>0.802485117333333</v>
      </c>
      <c r="BF358" s="3">
        <v>6.273333333333333</v>
      </c>
      <c r="BG358" s="3">
        <v>100.365</v>
      </c>
      <c r="BH358" s="3">
        <v>187546.79325753258</v>
      </c>
      <c r="IV358" s="3"/>
    </row>
    <row r="359" ht="15.75" customHeight="1">
      <c r="A359" s="3"/>
      <c r="B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AB359" s="52"/>
      <c r="AC359" s="3"/>
      <c r="AD359" s="3"/>
      <c r="AE359" s="3"/>
      <c r="AF359" s="3"/>
      <c r="AG359" s="3"/>
      <c r="AH359" s="3"/>
      <c r="AI359" s="3"/>
      <c r="AJ359" s="3">
        <v>5.92666666666666</v>
      </c>
      <c r="AK359" s="3"/>
      <c r="AL359" s="18">
        <v>5.59999999999999</v>
      </c>
      <c r="AN359" s="18">
        <v>1.88166666666666</v>
      </c>
      <c r="AO359" s="52"/>
      <c r="AP359" s="3">
        <v>1947.499999999974</v>
      </c>
      <c r="AQ359" s="3">
        <v>12.624755219009375</v>
      </c>
      <c r="AR359" s="3">
        <v>4.224385731184831</v>
      </c>
      <c r="AS359" s="3">
        <v>0.7870586281503099</v>
      </c>
      <c r="AT359" s="3">
        <v>152.3639732238176</v>
      </c>
      <c r="AU359" s="3">
        <v>148.71398176291788</v>
      </c>
      <c r="AV359" s="3">
        <v>1.0</v>
      </c>
      <c r="AW359" s="3">
        <v>2.55</v>
      </c>
      <c r="AY359" s="52"/>
      <c r="AZ359" s="3">
        <v>2004.5</v>
      </c>
      <c r="BA359" s="3">
        <v>14329.523</v>
      </c>
      <c r="BB359" s="3">
        <v>1.8168616097025494</v>
      </c>
      <c r="BC359" s="3">
        <v>3.0109460722742782</v>
      </c>
      <c r="BD359" s="3">
        <v>84.515</v>
      </c>
      <c r="BE359" s="3">
        <v>1.08727478666666</v>
      </c>
      <c r="BF359" s="3">
        <v>6.663333333333333</v>
      </c>
      <c r="BG359" s="3">
        <v>100.456</v>
      </c>
      <c r="BH359" s="3">
        <v>188072.20899173946</v>
      </c>
      <c r="IV359" s="3"/>
    </row>
    <row r="360" ht="15.75" customHeight="1">
      <c r="A360" s="3"/>
      <c r="B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AB360" s="52"/>
      <c r="AC360" s="3"/>
      <c r="AD360" s="3"/>
      <c r="AE360" s="3"/>
      <c r="AF360" s="3"/>
      <c r="AG360" s="3"/>
      <c r="AH360" s="3"/>
      <c r="AI360" s="3"/>
      <c r="AJ360" s="3">
        <v>5.64333333333333</v>
      </c>
      <c r="AK360" s="3"/>
      <c r="AL360" s="18">
        <v>5.43333333333333</v>
      </c>
      <c r="AN360" s="18">
        <v>1.89366666666666</v>
      </c>
      <c r="AO360" s="52"/>
      <c r="AP360" s="3">
        <v>1947.5833333333073</v>
      </c>
      <c r="AQ360" s="3">
        <v>12.378331335955876</v>
      </c>
      <c r="AR360" s="3">
        <v>4.219990712302406</v>
      </c>
      <c r="AS360" s="3">
        <v>0.7851395550926937</v>
      </c>
      <c r="AT360" s="3">
        <v>152.71873895456875</v>
      </c>
      <c r="AU360" s="3">
        <v>144.07659574468082</v>
      </c>
      <c r="AV360" s="3">
        <v>1.0</v>
      </c>
      <c r="AW360" s="3">
        <v>2.55</v>
      </c>
      <c r="AY360" s="52"/>
      <c r="AZ360" s="3">
        <v>2004.75</v>
      </c>
      <c r="BA360" s="3">
        <v>14464.984</v>
      </c>
      <c r="BB360" s="3">
        <v>1.8256955358713085</v>
      </c>
      <c r="BC360" s="3">
        <v>3.042699233524753</v>
      </c>
      <c r="BD360" s="3">
        <v>85.06</v>
      </c>
      <c r="BE360" s="3">
        <v>1.66378694966666</v>
      </c>
      <c r="BF360" s="3">
        <v>6.45</v>
      </c>
      <c r="BG360" s="3">
        <v>101.06</v>
      </c>
      <c r="BH360" s="3">
        <v>188667.49536914614</v>
      </c>
      <c r="IV360" s="3"/>
    </row>
    <row r="361" ht="15.75" customHeight="1">
      <c r="A361" s="3"/>
      <c r="B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AB361" s="52"/>
      <c r="AC361" s="3"/>
      <c r="AD361" s="3"/>
      <c r="AE361" s="3"/>
      <c r="AF361" s="3"/>
      <c r="AG361" s="3"/>
      <c r="AH361" s="3"/>
      <c r="AI361" s="3"/>
      <c r="AJ361" s="3">
        <v>5.48666666666666</v>
      </c>
      <c r="AK361" s="3"/>
      <c r="AL361" s="18">
        <v>5.43333333333333</v>
      </c>
      <c r="AN361" s="18">
        <v>1.914</v>
      </c>
      <c r="AO361" s="52"/>
      <c r="AP361" s="3">
        <v>1947.6666666666406</v>
      </c>
      <c r="AQ361" s="3">
        <v>12.452177527473726</v>
      </c>
      <c r="AR361" s="3">
        <v>4.120978739499943</v>
      </c>
      <c r="AS361" s="3">
        <v>0.8238422553615191</v>
      </c>
      <c r="AT361" s="3">
        <v>153.4017665268577</v>
      </c>
      <c r="AU361" s="3">
        <v>145.85531914893613</v>
      </c>
      <c r="AV361" s="3">
        <v>1.0</v>
      </c>
      <c r="AW361" s="3">
        <v>2.56</v>
      </c>
      <c r="AY361" s="52"/>
      <c r="AZ361" s="3">
        <v>2005.0</v>
      </c>
      <c r="BA361" s="3">
        <v>14609.876</v>
      </c>
      <c r="BB361" s="3">
        <v>1.8353406028767834</v>
      </c>
      <c r="BC361" s="3">
        <v>3.068619766085334</v>
      </c>
      <c r="BD361" s="3">
        <v>85.714</v>
      </c>
      <c r="BE361" s="3">
        <v>2.322945337</v>
      </c>
      <c r="BF361" s="3">
        <v>6.1866666666666665</v>
      </c>
      <c r="BG361" s="3">
        <v>101.611</v>
      </c>
      <c r="BH361" s="3">
        <v>189297.72905008536</v>
      </c>
      <c r="IV361" s="3"/>
    </row>
    <row r="362" ht="15.75" customHeight="1">
      <c r="A362" s="3"/>
      <c r="B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AB362" s="52"/>
      <c r="AC362" s="3"/>
      <c r="AD362" s="3"/>
      <c r="AE362" s="3"/>
      <c r="AF362" s="3"/>
      <c r="AG362" s="3"/>
      <c r="AH362" s="3"/>
      <c r="AI362" s="3"/>
      <c r="AJ362" s="3">
        <v>5.32</v>
      </c>
      <c r="AK362" s="3"/>
      <c r="AL362" s="18">
        <v>5.3</v>
      </c>
      <c r="AN362" s="18">
        <v>1.92366666666666</v>
      </c>
      <c r="AO362" s="52"/>
      <c r="AP362" s="3">
        <v>1947.7499999999739</v>
      </c>
      <c r="AQ362" s="3">
        <v>12.45849106771471</v>
      </c>
      <c r="AR362" s="3">
        <v>4.194327704228822</v>
      </c>
      <c r="AS362" s="3">
        <v>0.8430639333665343</v>
      </c>
      <c r="AT362" s="3">
        <v>154.86373379813554</v>
      </c>
      <c r="AU362" s="3">
        <v>147.5493414387031</v>
      </c>
      <c r="AV362" s="3">
        <v>1.0</v>
      </c>
      <c r="AW362" s="3">
        <v>2.61</v>
      </c>
      <c r="AY362" s="52"/>
      <c r="AZ362" s="3">
        <v>2005.25</v>
      </c>
      <c r="BA362" s="3">
        <v>14771.602</v>
      </c>
      <c r="BB362" s="3">
        <v>1.8413234883410872</v>
      </c>
      <c r="BC362" s="3">
        <v>3.0833257922014425</v>
      </c>
      <c r="BD362" s="3">
        <v>86.368</v>
      </c>
      <c r="BE362" s="3">
        <v>2.82700464766666</v>
      </c>
      <c r="BF362" s="3">
        <v>5.966666666666667</v>
      </c>
      <c r="BG362" s="3">
        <v>101.826</v>
      </c>
      <c r="BH362" s="3">
        <v>189802.14844432985</v>
      </c>
      <c r="IV362" s="3"/>
    </row>
    <row r="363" ht="15.75" customHeight="1">
      <c r="A363" s="3"/>
      <c r="B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AB363" s="52"/>
      <c r="AC363" s="3"/>
      <c r="AD363" s="3"/>
      <c r="AE363" s="3"/>
      <c r="AF363" s="3"/>
      <c r="AG363" s="3"/>
      <c r="AH363" s="3"/>
      <c r="AI363" s="3"/>
      <c r="AJ363" s="3">
        <v>5.14666666666666</v>
      </c>
      <c r="AK363" s="3"/>
      <c r="AL363" s="18">
        <v>5.1</v>
      </c>
      <c r="AN363" s="18">
        <v>1.93666666666666</v>
      </c>
      <c r="AO363" s="52"/>
      <c r="AP363" s="3">
        <v>1947.833333333307</v>
      </c>
      <c r="AQ363" s="3">
        <v>12.423058505995053</v>
      </c>
      <c r="AR363" s="3">
        <v>4.114684411756189</v>
      </c>
      <c r="AS363" s="3">
        <v>0.8714940729193328</v>
      </c>
      <c r="AT363" s="3">
        <v>155.8014837530347</v>
      </c>
      <c r="AU363" s="3">
        <v>148.73515704154</v>
      </c>
      <c r="AV363" s="3">
        <v>1.0</v>
      </c>
      <c r="AW363" s="3">
        <v>2.7</v>
      </c>
      <c r="AY363" s="52"/>
      <c r="AZ363" s="3">
        <v>2005.5</v>
      </c>
      <c r="BA363" s="3">
        <v>14839.782</v>
      </c>
      <c r="BB363" s="3">
        <v>1.8503603466495402</v>
      </c>
      <c r="BC363" s="3">
        <v>3.105172527128194</v>
      </c>
      <c r="BD363" s="3">
        <v>86.977</v>
      </c>
      <c r="BE363" s="3">
        <v>3.1798433</v>
      </c>
      <c r="BF363" s="3">
        <v>5.973333333333334</v>
      </c>
      <c r="BG363" s="3">
        <v>102.442</v>
      </c>
      <c r="BH363" s="3">
        <v>190316.5567764184</v>
      </c>
      <c r="IV363" s="3"/>
    </row>
    <row r="364" ht="15.75" customHeight="1">
      <c r="A364" s="3"/>
      <c r="B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AB364" s="52"/>
      <c r="AC364" s="3"/>
      <c r="AD364" s="3"/>
      <c r="AE364" s="3"/>
      <c r="AF364" s="3"/>
      <c r="AG364" s="3"/>
      <c r="AH364" s="3"/>
      <c r="AI364" s="3"/>
      <c r="AJ364" s="3">
        <v>5.09333333333333</v>
      </c>
      <c r="AK364" s="3"/>
      <c r="AL364" s="18">
        <v>4.96666666666666</v>
      </c>
      <c r="AN364" s="18">
        <v>1.966</v>
      </c>
      <c r="AO364" s="52"/>
      <c r="AP364" s="3">
        <v>1947.9166666666404</v>
      </c>
      <c r="AQ364" s="3">
        <v>12.714724382192928</v>
      </c>
      <c r="AR364" s="3">
        <v>4.278275790628949</v>
      </c>
      <c r="AS364" s="3">
        <v>0.8766369769902604</v>
      </c>
      <c r="AT364" s="3">
        <v>156.68435968623177</v>
      </c>
      <c r="AU364" s="3">
        <v>149.49746707193512</v>
      </c>
      <c r="AV364" s="3">
        <v>1.0</v>
      </c>
      <c r="AW364" s="3">
        <v>2.77</v>
      </c>
      <c r="AY364" s="52"/>
      <c r="AZ364" s="3">
        <v>2005.75</v>
      </c>
      <c r="BA364" s="3">
        <v>14972.054</v>
      </c>
      <c r="BB364" s="3">
        <v>1.858560690473129</v>
      </c>
      <c r="BC364" s="3">
        <v>3.1331251821838006</v>
      </c>
      <c r="BD364" s="3">
        <v>87.794</v>
      </c>
      <c r="BE364" s="3">
        <v>3.78199004766666</v>
      </c>
      <c r="BF364" s="3">
        <v>5.98</v>
      </c>
      <c r="BG364" s="3">
        <v>102.667</v>
      </c>
      <c r="BH364" s="3">
        <v>190953.79189999666</v>
      </c>
      <c r="IV364" s="3"/>
    </row>
    <row r="365" ht="15.75" customHeight="1">
      <c r="A365" s="3"/>
      <c r="B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AB365" s="52"/>
      <c r="AC365" s="3"/>
      <c r="AD365" s="3"/>
      <c r="AE365" s="3"/>
      <c r="AF365" s="3"/>
      <c r="AG365" s="3"/>
      <c r="AH365" s="3"/>
      <c r="AI365" s="3"/>
      <c r="AJ365" s="3">
        <v>5.38</v>
      </c>
      <c r="AK365" s="3"/>
      <c r="AL365" s="18">
        <v>4.96666666666666</v>
      </c>
      <c r="AN365" s="18">
        <v>1.98433333333333</v>
      </c>
      <c r="AO365" s="52"/>
      <c r="AP365" s="3">
        <v>1947.9999999999736</v>
      </c>
      <c r="AQ365" s="3">
        <v>12.72891019293217</v>
      </c>
      <c r="AR365" s="3">
        <v>4.253822536110959</v>
      </c>
      <c r="AS365" s="3">
        <v>0.8815705211655708</v>
      </c>
      <c r="AT365" s="3">
        <v>157.83022150996305</v>
      </c>
      <c r="AU365" s="3">
        <v>150.42917933130695</v>
      </c>
      <c r="AV365" s="3">
        <v>1.0</v>
      </c>
      <c r="AW365" s="3">
        <v>2.86</v>
      </c>
      <c r="AY365" s="52"/>
      <c r="AZ365" s="3">
        <v>2006.0</v>
      </c>
      <c r="BA365" s="3">
        <v>15066.597</v>
      </c>
      <c r="BB365" s="3">
        <v>1.866394725002589</v>
      </c>
      <c r="BC365" s="3">
        <v>3.140283859441648</v>
      </c>
      <c r="BD365" s="3">
        <v>88.489</v>
      </c>
      <c r="BE365" s="3">
        <v>4.29628609666666</v>
      </c>
      <c r="BF365" s="3">
        <v>6.336666666666667</v>
      </c>
      <c r="BG365" s="3">
        <v>103.354</v>
      </c>
      <c r="BH365" s="3">
        <v>191622.9828379251</v>
      </c>
      <c r="IV365" s="3"/>
    </row>
    <row r="366" ht="15.75" customHeight="1">
      <c r="A366" s="3"/>
      <c r="B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AB366" s="52"/>
      <c r="AC366" s="3"/>
      <c r="AD366" s="3"/>
      <c r="AE366" s="3"/>
      <c r="AF366" s="3"/>
      <c r="AG366" s="3"/>
      <c r="AH366" s="3"/>
      <c r="AI366" s="3"/>
      <c r="AJ366" s="3">
        <v>5.39</v>
      </c>
      <c r="AK366" s="3"/>
      <c r="AL366" s="18">
        <v>4.73333333333333</v>
      </c>
      <c r="AN366" s="18">
        <v>1.99466666666666</v>
      </c>
      <c r="AO366" s="52"/>
      <c r="AP366" s="3">
        <v>1948.0833333333069</v>
      </c>
      <c r="AQ366" s="3">
        <v>12.64527676103429</v>
      </c>
      <c r="AR366" s="3">
        <v>4.077012192773441</v>
      </c>
      <c r="AS366" s="3">
        <v>0.8816608378587127</v>
      </c>
      <c r="AT366" s="3">
        <v>159.94224511895433</v>
      </c>
      <c r="AU366" s="3">
        <v>149.28571428571425</v>
      </c>
      <c r="AV366" s="3">
        <v>1.16</v>
      </c>
      <c r="AW366" s="3">
        <v>2.86</v>
      </c>
      <c r="AY366" s="52"/>
      <c r="AZ366" s="3">
        <v>2006.25</v>
      </c>
      <c r="BA366" s="3">
        <v>15267.026</v>
      </c>
      <c r="BB366" s="3">
        <v>1.8734761003727678</v>
      </c>
      <c r="BC366" s="3">
        <v>3.1727611859680565</v>
      </c>
      <c r="BD366" s="3">
        <v>89.101</v>
      </c>
      <c r="BE366" s="3">
        <v>4.63491909066666</v>
      </c>
      <c r="BF366" s="3">
        <v>6.306666666666667</v>
      </c>
      <c r="BG366" s="3">
        <v>104.371</v>
      </c>
      <c r="BH366" s="3">
        <v>192068.51103324545</v>
      </c>
      <c r="IV366" s="3"/>
    </row>
    <row r="367" ht="15.75" customHeight="1">
      <c r="A367" s="3"/>
      <c r="B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AB367" s="52"/>
      <c r="AC367" s="3"/>
      <c r="AD367" s="3"/>
      <c r="AE367" s="3"/>
      <c r="AF367" s="3"/>
      <c r="AG367" s="3"/>
      <c r="AH367" s="3"/>
      <c r="AI367" s="3"/>
      <c r="AJ367" s="3">
        <v>5.89333333333333</v>
      </c>
      <c r="AK367" s="3"/>
      <c r="AL367" s="18">
        <v>4.63333333333333</v>
      </c>
      <c r="AN367" s="18">
        <v>2.01266666666666</v>
      </c>
      <c r="AO367" s="52"/>
      <c r="AP367" s="3">
        <v>1948.1666666666401</v>
      </c>
      <c r="AQ367" s="3">
        <v>12.730108647434449</v>
      </c>
      <c r="AR367" s="3">
        <v>4.153068334273846</v>
      </c>
      <c r="AS367" s="3">
        <v>0.8779754789796181</v>
      </c>
      <c r="AT367" s="3">
        <v>159.13883545203404</v>
      </c>
      <c r="AU367" s="3">
        <v>147.50699088145893</v>
      </c>
      <c r="AV367" s="3">
        <v>1.25</v>
      </c>
      <c r="AW367" s="3">
        <v>2.85</v>
      </c>
      <c r="AY367" s="52"/>
      <c r="AZ367" s="3">
        <v>2006.5</v>
      </c>
      <c r="BA367" s="3">
        <v>15302.705</v>
      </c>
      <c r="BB367" s="3">
        <v>1.8791876415714346</v>
      </c>
      <c r="BC367" s="3">
        <v>3.1863422229170575</v>
      </c>
      <c r="BD367" s="3">
        <v>89.845</v>
      </c>
      <c r="BE367" s="3">
        <v>5.07995592033333</v>
      </c>
      <c r="BF367" s="3">
        <v>6.736666666666666</v>
      </c>
      <c r="BG367" s="3">
        <v>104.614</v>
      </c>
      <c r="BH367" s="3">
        <v>192619.87563957242</v>
      </c>
      <c r="IV367" s="3"/>
    </row>
    <row r="368" ht="15.75" customHeight="1">
      <c r="A368" s="3"/>
      <c r="B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AB368" s="52"/>
      <c r="AC368" s="3"/>
      <c r="AD368" s="3"/>
      <c r="AE368" s="3"/>
      <c r="AF368" s="3"/>
      <c r="AG368" s="3"/>
      <c r="AH368" s="3"/>
      <c r="AI368" s="3"/>
      <c r="AJ368" s="3">
        <v>5.68</v>
      </c>
      <c r="AK368" s="3"/>
      <c r="AL368" s="18">
        <v>4.63333333333333</v>
      </c>
      <c r="AN368" s="18">
        <v>2.03166666666666</v>
      </c>
      <c r="AO368" s="52"/>
      <c r="AP368" s="3">
        <v>1948.2499999999734</v>
      </c>
      <c r="AQ368" s="3">
        <v>12.939074754362707</v>
      </c>
      <c r="AR368" s="3">
        <v>4.342814859849607</v>
      </c>
      <c r="AS368" s="3">
        <v>0.8677019427982472</v>
      </c>
      <c r="AT368" s="3">
        <v>158.94437330903781</v>
      </c>
      <c r="AU368" s="3">
        <v>148.6928064842958</v>
      </c>
      <c r="AV368" s="3">
        <v>1.25</v>
      </c>
      <c r="AW368" s="3">
        <v>2.83</v>
      </c>
      <c r="AY368" s="52"/>
      <c r="AZ368" s="3">
        <v>2006.75</v>
      </c>
      <c r="BA368" s="3">
        <v>15326.368</v>
      </c>
      <c r="BB368" s="3">
        <v>1.8840716961329458</v>
      </c>
      <c r="BC368" s="3">
        <v>3.2030520881716456</v>
      </c>
      <c r="BD368" s="3">
        <v>90.505</v>
      </c>
      <c r="BE368" s="3">
        <v>5.19448793433333</v>
      </c>
      <c r="BF368" s="3">
        <v>6.593333333333334</v>
      </c>
      <c r="BG368" s="3">
        <v>105.18</v>
      </c>
      <c r="BH368" s="3">
        <v>193208.424176858</v>
      </c>
      <c r="IV368" s="3"/>
    </row>
    <row r="369" ht="15.75" customHeight="1">
      <c r="A369" s="3"/>
      <c r="B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AB369" s="52"/>
      <c r="AC369" s="3"/>
      <c r="AD369" s="3"/>
      <c r="AE369" s="3"/>
      <c r="AF369" s="3"/>
      <c r="AG369" s="3"/>
      <c r="AH369" s="3"/>
      <c r="AI369" s="3"/>
      <c r="AJ369" s="3">
        <v>5.38666666666666</v>
      </c>
      <c r="AK369" s="3"/>
      <c r="AL369" s="18">
        <v>4.43333333333333</v>
      </c>
      <c r="AN369" s="18">
        <v>2.02333333333333</v>
      </c>
      <c r="AO369" s="52"/>
      <c r="AP369" s="3">
        <v>1948.3333333333067</v>
      </c>
      <c r="AQ369" s="3">
        <v>12.842108573131231</v>
      </c>
      <c r="AR369" s="3">
        <v>4.206720959409909</v>
      </c>
      <c r="AS369" s="3">
        <v>0.8613220920178231</v>
      </c>
      <c r="AT369" s="3">
        <v>160.5707216744146</v>
      </c>
      <c r="AU369" s="3">
        <v>146.067071935157</v>
      </c>
      <c r="AV369" s="3">
        <v>1.25</v>
      </c>
      <c r="AW369" s="3">
        <v>2.78</v>
      </c>
      <c r="AY369" s="52"/>
      <c r="AZ369" s="3">
        <v>2007.0</v>
      </c>
      <c r="BA369" s="3">
        <v>15456.928</v>
      </c>
      <c r="BB369" s="3">
        <v>1.89306344612872</v>
      </c>
      <c r="BC369" s="3">
        <v>3.21705401867393</v>
      </c>
      <c r="BD369" s="3">
        <v>90.845</v>
      </c>
      <c r="BE369" s="3">
        <v>5.14965645199999</v>
      </c>
      <c r="BF369" s="3">
        <v>6.28</v>
      </c>
      <c r="BG369" s="3">
        <v>105.546</v>
      </c>
      <c r="BH369" s="3">
        <v>193795.9782137345</v>
      </c>
      <c r="IV369" s="3"/>
    </row>
    <row r="370" ht="15.75" customHeight="1">
      <c r="A370" s="3"/>
      <c r="B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AB370" s="52"/>
      <c r="AC370" s="3"/>
      <c r="AD370" s="3"/>
      <c r="AE370" s="3"/>
      <c r="AF370" s="3"/>
      <c r="AG370" s="3"/>
      <c r="AH370" s="3"/>
      <c r="AI370" s="3"/>
      <c r="AJ370" s="3">
        <v>5.36333333333333</v>
      </c>
      <c r="AK370" s="3"/>
      <c r="AL370" s="18">
        <v>4.5</v>
      </c>
      <c r="AN370" s="18">
        <v>2.04317</v>
      </c>
      <c r="AO370" s="52"/>
      <c r="AP370" s="3">
        <v>1948.41666666664</v>
      </c>
      <c r="AQ370" s="3">
        <v>12.709527588007113</v>
      </c>
      <c r="AR370" s="3">
        <v>4.178938310985108</v>
      </c>
      <c r="AS370" s="3">
        <v>0.864450731449404</v>
      </c>
      <c r="AT370" s="3">
        <v>161.61553155489884</v>
      </c>
      <c r="AU370" s="3">
        <v>144.7753799392097</v>
      </c>
      <c r="AV370" s="3">
        <v>1.25</v>
      </c>
      <c r="AW370" s="3">
        <v>2.76</v>
      </c>
      <c r="AY370" s="52"/>
      <c r="AZ370" s="3">
        <v>2007.25</v>
      </c>
      <c r="BA370" s="3">
        <v>15493.328</v>
      </c>
      <c r="BB370" s="3">
        <v>1.8975211055640708</v>
      </c>
      <c r="BC370" s="3">
        <v>3.2289045373317924</v>
      </c>
      <c r="BD370" s="3">
        <v>91.777</v>
      </c>
      <c r="BE370" s="3">
        <v>5.150683367</v>
      </c>
      <c r="BF370" s="3">
        <v>6.296666666666667</v>
      </c>
      <c r="BG370" s="3">
        <v>105.566</v>
      </c>
      <c r="BH370" s="3">
        <v>194574.24068448236</v>
      </c>
      <c r="IV370" s="3"/>
    </row>
    <row r="371" ht="15.75" customHeight="1">
      <c r="A371" s="3"/>
      <c r="B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AB371" s="52"/>
      <c r="AC371" s="3"/>
      <c r="AD371" s="3"/>
      <c r="AE371" s="3"/>
      <c r="AF371" s="3"/>
      <c r="AG371" s="3"/>
      <c r="AH371" s="3"/>
      <c r="AI371" s="3"/>
      <c r="AJ371" s="3">
        <v>5.57666666666666</v>
      </c>
      <c r="AK371" s="3"/>
      <c r="AL371" s="18">
        <v>4.5</v>
      </c>
      <c r="AN371" s="18">
        <v>2.06631</v>
      </c>
      <c r="AO371" s="52"/>
      <c r="AP371" s="3">
        <v>1948.4999999999732</v>
      </c>
      <c r="AQ371" s="3">
        <v>12.898830171422762</v>
      </c>
      <c r="AR371" s="3">
        <v>4.238764055074951</v>
      </c>
      <c r="AS371" s="3">
        <v>0.8493494594767017</v>
      </c>
      <c r="AT371" s="3">
        <v>162.47852493976808</v>
      </c>
      <c r="AU371" s="3">
        <v>144.6271529888551</v>
      </c>
      <c r="AV371" s="3">
        <v>1.25</v>
      </c>
      <c r="AW371" s="3">
        <v>2.76</v>
      </c>
      <c r="AY371" s="52"/>
      <c r="AZ371" s="3">
        <v>2007.5</v>
      </c>
      <c r="BA371" s="3">
        <v>15582.085</v>
      </c>
      <c r="BB371" s="3">
        <v>1.8981755540716585</v>
      </c>
      <c r="BC371" s="3">
        <v>3.240135440187425</v>
      </c>
      <c r="BD371" s="3">
        <v>92.339</v>
      </c>
      <c r="BE371" s="3">
        <v>5.108882355</v>
      </c>
      <c r="BF371" s="3">
        <v>6.493333333333333</v>
      </c>
      <c r="BG371" s="3">
        <v>105.993</v>
      </c>
      <c r="BH371" s="3">
        <v>195069.9292438101</v>
      </c>
      <c r="IV371" s="3"/>
    </row>
    <row r="372" ht="15.75" customHeight="1">
      <c r="A372" s="3"/>
      <c r="B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AB372" s="52"/>
      <c r="AC372" s="3"/>
      <c r="AD372" s="3"/>
      <c r="AE372" s="3"/>
      <c r="AF372" s="3"/>
      <c r="AG372" s="3"/>
      <c r="AH372" s="3"/>
      <c r="AI372" s="3"/>
      <c r="AJ372" s="3">
        <v>5.75333333333333</v>
      </c>
      <c r="AK372" s="3"/>
      <c r="AL372" s="18">
        <v>4.66666666666666</v>
      </c>
      <c r="AN372" s="18">
        <v>2.07939</v>
      </c>
      <c r="AO372" s="52"/>
      <c r="AP372" s="3">
        <v>1948.5833333333064</v>
      </c>
      <c r="AQ372" s="3">
        <v>13.502553796592137</v>
      </c>
      <c r="AR372" s="3">
        <v>4.165275273777244</v>
      </c>
      <c r="AS372" s="3">
        <v>0.8307820541616591</v>
      </c>
      <c r="AT372" s="3">
        <v>163.89694961403018</v>
      </c>
      <c r="AU372" s="3">
        <v>144.8177304964539</v>
      </c>
      <c r="AV372" s="3">
        <v>1.25</v>
      </c>
      <c r="AW372" s="3">
        <v>2.81</v>
      </c>
      <c r="AY372" s="52"/>
      <c r="AZ372" s="3">
        <v>2007.75</v>
      </c>
      <c r="BA372" s="3">
        <v>15666.738</v>
      </c>
      <c r="BB372" s="3">
        <v>1.9028954890513619</v>
      </c>
      <c r="BC372" s="3">
        <v>3.244601776210887</v>
      </c>
      <c r="BD372" s="3">
        <v>92.725</v>
      </c>
      <c r="BE372" s="3">
        <v>4.64998836833333</v>
      </c>
      <c r="BF372" s="3">
        <v>6.63</v>
      </c>
      <c r="BG372" s="3">
        <v>105.627</v>
      </c>
      <c r="BH372" s="3">
        <v>195650.48982600248</v>
      </c>
      <c r="IV372" s="3"/>
    </row>
    <row r="373" ht="15.75" customHeight="1">
      <c r="A373" s="3"/>
      <c r="B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AB373" s="52"/>
      <c r="AC373" s="3"/>
      <c r="AD373" s="3"/>
      <c r="AE373" s="3"/>
      <c r="AF373" s="3"/>
      <c r="AG373" s="3"/>
      <c r="AH373" s="3"/>
      <c r="AI373" s="3"/>
      <c r="AJ373" s="3">
        <v>5.53</v>
      </c>
      <c r="AK373" s="3"/>
      <c r="AL373" s="18">
        <v>4.8</v>
      </c>
      <c r="AN373" s="18">
        <v>2.10489666666666</v>
      </c>
      <c r="AO373" s="52"/>
      <c r="AP373" s="3">
        <v>1948.6666666666397</v>
      </c>
      <c r="AQ373" s="3">
        <v>12.721156108682266</v>
      </c>
      <c r="AR373" s="3">
        <v>4.189504595648205</v>
      </c>
      <c r="AS373" s="3">
        <v>0.8396749777780518</v>
      </c>
      <c r="AT373" s="3">
        <v>164.80992579979747</v>
      </c>
      <c r="AU373" s="3">
        <v>145.72826747720364</v>
      </c>
      <c r="AV373" s="3">
        <v>1.4</v>
      </c>
      <c r="AW373" s="3">
        <v>2.84</v>
      </c>
      <c r="AY373" s="52"/>
      <c r="AZ373" s="3">
        <v>2008.0</v>
      </c>
      <c r="BA373" s="3">
        <v>15761.967</v>
      </c>
      <c r="BB373" s="3">
        <v>1.905155334452398</v>
      </c>
      <c r="BC373" s="3">
        <v>3.2562614957529634</v>
      </c>
      <c r="BD373" s="3">
        <v>93.15</v>
      </c>
      <c r="BE373" s="3">
        <v>3.892988355</v>
      </c>
      <c r="BF373" s="3">
        <v>6.51</v>
      </c>
      <c r="BG373" s="3">
        <v>105.38</v>
      </c>
      <c r="BH373" s="3">
        <v>196228.054925035</v>
      </c>
      <c r="IV373" s="3"/>
    </row>
    <row r="374" ht="15.75" customHeight="1">
      <c r="A374" s="3"/>
      <c r="B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AB374" s="52"/>
      <c r="AC374" s="3"/>
      <c r="AD374" s="3"/>
      <c r="AE374" s="3"/>
      <c r="AF374" s="3"/>
      <c r="AG374" s="3"/>
      <c r="AH374" s="3"/>
      <c r="AI374" s="3"/>
      <c r="AJ374" s="3">
        <v>5.45666666666666</v>
      </c>
      <c r="AK374" s="3"/>
      <c r="AL374" s="18">
        <v>5.0</v>
      </c>
      <c r="AN374" s="18">
        <v>2.12769666666666</v>
      </c>
      <c r="AO374" s="52"/>
      <c r="AP374" s="3">
        <v>1948.749999999973</v>
      </c>
      <c r="AQ374" s="3">
        <v>13.09533014984761</v>
      </c>
      <c r="AR374" s="3">
        <v>4.2300284962311565</v>
      </c>
      <c r="AS374" s="3">
        <v>0.8435796150020345</v>
      </c>
      <c r="AT374" s="3">
        <v>164.73887256449677</v>
      </c>
      <c r="AU374" s="3">
        <v>147.40111448834853</v>
      </c>
      <c r="AV374" s="3">
        <v>1.5</v>
      </c>
      <c r="AW374" s="3">
        <v>2.84</v>
      </c>
      <c r="AY374" s="52"/>
      <c r="AZ374" s="3">
        <v>2008.25</v>
      </c>
      <c r="BA374" s="3">
        <v>15671.383</v>
      </c>
      <c r="BB374" s="3">
        <v>1.9066215521287164</v>
      </c>
      <c r="BC374" s="3">
        <v>3.2600504372240238</v>
      </c>
      <c r="BD374" s="3">
        <v>93.569</v>
      </c>
      <c r="BE374" s="3">
        <v>2.222750213</v>
      </c>
      <c r="BF374" s="3">
        <v>6.75</v>
      </c>
      <c r="BG374" s="3">
        <v>105.044</v>
      </c>
      <c r="BH374" s="3">
        <v>196208.879625248</v>
      </c>
      <c r="IV374" s="3"/>
    </row>
    <row r="375" ht="15.75" customHeight="1">
      <c r="A375" s="3"/>
      <c r="B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AB375" s="52"/>
      <c r="AC375" s="3"/>
      <c r="AD375" s="3"/>
      <c r="AE375" s="3"/>
      <c r="AF375" s="3"/>
      <c r="AG375" s="3"/>
      <c r="AH375" s="3"/>
      <c r="AI375" s="3"/>
      <c r="AJ375" s="3">
        <v>5.6</v>
      </c>
      <c r="AK375" s="3"/>
      <c r="AL375" s="18">
        <v>5.33333333333333</v>
      </c>
      <c r="AN375" s="18">
        <v>2.15537666666666</v>
      </c>
      <c r="AO375" s="52"/>
      <c r="AP375" s="3">
        <v>1948.8333333333062</v>
      </c>
      <c r="AQ375" s="3">
        <v>13.24072289301415</v>
      </c>
      <c r="AR375" s="3">
        <v>4.263184911941011</v>
      </c>
      <c r="AS375" s="3">
        <v>0.836158201635946</v>
      </c>
      <c r="AT375" s="3">
        <v>164.6766993186844</v>
      </c>
      <c r="AU375" s="3">
        <v>147.9728470111449</v>
      </c>
      <c r="AV375" s="3">
        <v>1.5</v>
      </c>
      <c r="AW375" s="3">
        <v>2.84</v>
      </c>
      <c r="AY375" s="52"/>
      <c r="AZ375" s="3">
        <v>2008.5</v>
      </c>
      <c r="BA375" s="3">
        <v>15752.308</v>
      </c>
      <c r="BB375" s="3">
        <v>1.9094141398780415</v>
      </c>
      <c r="BC375" s="3">
        <v>3.2565600852757304</v>
      </c>
      <c r="BD375" s="3">
        <v>93.935</v>
      </c>
      <c r="BE375" s="3">
        <v>1.940957514</v>
      </c>
      <c r="BF375" s="3">
        <v>6.99</v>
      </c>
      <c r="BG375" s="3">
        <v>104.462</v>
      </c>
      <c r="BH375" s="3">
        <v>196381.939744475</v>
      </c>
      <c r="IV375" s="3"/>
    </row>
    <row r="376" ht="15.75" customHeight="1">
      <c r="A376" s="3"/>
      <c r="B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AB376" s="52"/>
      <c r="AC376" s="3"/>
      <c r="AD376" s="3"/>
      <c r="AE376" s="3"/>
      <c r="AF376" s="3"/>
      <c r="AG376" s="3"/>
      <c r="AH376" s="3"/>
      <c r="AI376" s="3"/>
      <c r="AJ376" s="3">
        <v>5.65333333333333</v>
      </c>
      <c r="AK376" s="3"/>
      <c r="AL376" s="18">
        <v>6.0</v>
      </c>
      <c r="AN376" s="18">
        <v>2.18861</v>
      </c>
      <c r="AO376" s="52"/>
      <c r="AP376" s="3">
        <v>1948.9166666666395</v>
      </c>
      <c r="AQ376" s="3">
        <v>13.189764497987413</v>
      </c>
      <c r="AR376" s="3">
        <v>4.183271833976398</v>
      </c>
      <c r="AS376" s="3">
        <v>0.8311506533388276</v>
      </c>
      <c r="AT376" s="3">
        <v>164.61955144217322</v>
      </c>
      <c r="AU376" s="3">
        <v>147.37993920972644</v>
      </c>
      <c r="AV376" s="3">
        <v>1.5</v>
      </c>
      <c r="AW376" s="3">
        <v>2.84</v>
      </c>
      <c r="AY376" s="52"/>
      <c r="AZ376" s="3">
        <v>2008.75</v>
      </c>
      <c r="BA376" s="3">
        <v>15667.032</v>
      </c>
      <c r="BB376" s="3">
        <v>1.9052523046147058</v>
      </c>
      <c r="BC376" s="3">
        <v>3.2330855880084326</v>
      </c>
      <c r="BD376" s="3">
        <v>94.654</v>
      </c>
      <c r="BE376" s="3">
        <v>2.029898945</v>
      </c>
      <c r="BF376" s="3">
        <v>7.206666666666667</v>
      </c>
      <c r="BG376" s="3">
        <v>103.257</v>
      </c>
      <c r="BH376" s="3">
        <v>196660.966198948</v>
      </c>
      <c r="IV376" s="3"/>
    </row>
    <row r="377" ht="15.75" customHeight="1">
      <c r="A377" s="3"/>
      <c r="B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AB377" s="52"/>
      <c r="AC377" s="3"/>
      <c r="AD377" s="3"/>
      <c r="AE377" s="3"/>
      <c r="AF377" s="3"/>
      <c r="AG377" s="3"/>
      <c r="AH377" s="3"/>
      <c r="AI377" s="3"/>
      <c r="AJ377" s="3">
        <v>5.81666666666666</v>
      </c>
      <c r="AK377" s="3"/>
      <c r="AL377" s="18">
        <v>6.86666666666666</v>
      </c>
      <c r="AN377" s="18">
        <v>2.13848666666666</v>
      </c>
      <c r="AO377" s="52"/>
      <c r="AP377" s="3">
        <v>1948.9999999999727</v>
      </c>
      <c r="AQ377" s="3">
        <v>13.141351514238172</v>
      </c>
      <c r="AR377" s="3">
        <v>4.218779457309117</v>
      </c>
      <c r="AS377" s="3">
        <v>0.8161939555029727</v>
      </c>
      <c r="AT377" s="3">
        <v>164.2256091403031</v>
      </c>
      <c r="AU377" s="3">
        <v>145.32593718338399</v>
      </c>
      <c r="AV377" s="3">
        <v>1.5</v>
      </c>
      <c r="AW377" s="3">
        <v>2.79</v>
      </c>
      <c r="AY377" s="52"/>
      <c r="AZ377" s="3">
        <v>2009.0</v>
      </c>
      <c r="BA377" s="3">
        <v>15328.027</v>
      </c>
      <c r="BB377" s="3">
        <v>1.9037899399769609</v>
      </c>
      <c r="BC377" s="3">
        <v>3.160472885635264</v>
      </c>
      <c r="BD377" s="3">
        <v>94.896</v>
      </c>
      <c r="BE377" s="3">
        <v>1.30297621133333</v>
      </c>
      <c r="BF377" s="3">
        <v>8.84</v>
      </c>
      <c r="BG377" s="13">
        <v>100.756</v>
      </c>
      <c r="BH377" s="13">
        <v>197137.111334392</v>
      </c>
      <c r="IV377" s="3"/>
    </row>
    <row r="378" ht="15.75" customHeight="1">
      <c r="A378" s="3"/>
      <c r="B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AB378" s="52"/>
      <c r="AC378" s="3"/>
      <c r="AD378" s="3"/>
      <c r="AE378" s="3"/>
      <c r="AF378" s="3"/>
      <c r="AG378" s="3"/>
      <c r="AH378" s="3"/>
      <c r="AI378" s="3"/>
      <c r="AJ378" s="3">
        <v>5.27333333333333</v>
      </c>
      <c r="AK378" s="3"/>
      <c r="AL378" s="18">
        <v>8.26666666666666</v>
      </c>
      <c r="AN378" s="18">
        <v>2.12377666666666</v>
      </c>
      <c r="AO378" s="52"/>
      <c r="AP378" s="3">
        <v>1949.083333333306</v>
      </c>
      <c r="AQ378" s="3">
        <v>12.809985849046193</v>
      </c>
      <c r="AR378" s="3">
        <v>4.196926983174487</v>
      </c>
      <c r="AS378" s="3">
        <v>0.7984055600240519</v>
      </c>
      <c r="AT378" s="3">
        <v>163.70525515317942</v>
      </c>
      <c r="AU378" s="3">
        <v>140.81560283687944</v>
      </c>
      <c r="AV378" s="3">
        <v>1.5</v>
      </c>
      <c r="AW378" s="3">
        <v>2.71</v>
      </c>
      <c r="AY378" s="52"/>
      <c r="AZ378" s="3">
        <v>2009.25</v>
      </c>
      <c r="BA378" s="3">
        <v>15155.94</v>
      </c>
      <c r="BB378" s="3">
        <v>1.9010223281865881</v>
      </c>
      <c r="BC378" s="3">
        <v>3.0846959333807815</v>
      </c>
      <c r="BD378" s="3">
        <v>94.959</v>
      </c>
      <c r="BE378" s="3">
        <v>0.745842271333333</v>
      </c>
      <c r="BF378" s="3">
        <v>8.213333333333333</v>
      </c>
      <c r="BG378" s="3">
        <v>98.136</v>
      </c>
      <c r="BH378" s="3">
        <v>197339.784476988</v>
      </c>
      <c r="IV378" s="3"/>
    </row>
    <row r="379" ht="15.75" customHeight="1">
      <c r="A379" s="3"/>
      <c r="B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AB379" s="52"/>
      <c r="AC379" s="3"/>
      <c r="AD379" s="3"/>
      <c r="AE379" s="3"/>
      <c r="AF379" s="3"/>
      <c r="AG379" s="3"/>
      <c r="AH379" s="3"/>
      <c r="AI379" s="3"/>
      <c r="AJ379" s="3">
        <v>5.51333333333333</v>
      </c>
      <c r="AK379" s="3"/>
      <c r="AL379" s="18">
        <v>9.29999999999999</v>
      </c>
      <c r="AN379" s="18">
        <v>2.13507</v>
      </c>
      <c r="AO379" s="52"/>
      <c r="AP379" s="3">
        <v>1949.1666666666392</v>
      </c>
      <c r="AQ379" s="3">
        <v>12.9207980603008</v>
      </c>
      <c r="AR379" s="3">
        <v>4.180465315249883</v>
      </c>
      <c r="AS379" s="3">
        <v>0.7816007934135889</v>
      </c>
      <c r="AT379" s="3">
        <v>163.079543681279</v>
      </c>
      <c r="AU379" s="3">
        <v>138.50749746707194</v>
      </c>
      <c r="AV379" s="3">
        <v>1.5</v>
      </c>
      <c r="AW379" s="3">
        <v>2.71</v>
      </c>
      <c r="AY379" s="52"/>
      <c r="AZ379" s="3">
        <v>2009.5</v>
      </c>
      <c r="BA379" s="3">
        <v>15134.117</v>
      </c>
      <c r="BB379" s="3">
        <v>1.8972865818797413</v>
      </c>
      <c r="BC379" s="3">
        <v>3.0739131413240726</v>
      </c>
      <c r="BD379" s="3">
        <v>94.856</v>
      </c>
      <c r="BE379" s="3">
        <v>0.218267079666667</v>
      </c>
      <c r="BF379" s="3">
        <v>7.983333333333333</v>
      </c>
      <c r="BG379" s="3">
        <v>95.941</v>
      </c>
      <c r="BH379" s="3">
        <v>197840.020356061</v>
      </c>
      <c r="IV379" s="3"/>
    </row>
    <row r="380" ht="15.75" customHeight="1">
      <c r="A380" s="3"/>
      <c r="B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2"/>
      <c r="AC380" s="3"/>
      <c r="AD380" s="3"/>
      <c r="AE380" s="3"/>
      <c r="AF380" s="3"/>
      <c r="AG380" s="3"/>
      <c r="AH380" s="3"/>
      <c r="AI380" s="3"/>
      <c r="AJ380" s="3">
        <v>5.26666666666666</v>
      </c>
      <c r="AK380" s="3"/>
      <c r="AL380" s="18">
        <v>9.63333333333333</v>
      </c>
      <c r="AN380" s="18">
        <v>2.15344</v>
      </c>
      <c r="AO380" s="52"/>
      <c r="AP380" s="3">
        <v>1949.2499999999725</v>
      </c>
      <c r="AQ380" s="3">
        <v>13.009700654161092</v>
      </c>
      <c r="AR380" s="3">
        <v>4.252756107577189</v>
      </c>
      <c r="AS380" s="3">
        <v>0.7602811703485559</v>
      </c>
      <c r="AT380" s="3">
        <v>163.17781583278133</v>
      </c>
      <c r="AU380" s="3">
        <v>136.22056737588653</v>
      </c>
      <c r="AV380" s="3">
        <v>1.5</v>
      </c>
      <c r="AW380" s="3">
        <v>2.7</v>
      </c>
      <c r="AY380" s="52"/>
      <c r="AZ380" s="3">
        <v>2009.75</v>
      </c>
      <c r="BA380" s="3">
        <v>15189.222</v>
      </c>
      <c r="BB380" s="3">
        <v>1.8994788062571324</v>
      </c>
      <c r="BC380" s="3">
        <v>3.0923193333950545</v>
      </c>
      <c r="BD380" s="3">
        <v>94.912</v>
      </c>
      <c r="BE380" s="3">
        <v>-0.268722125666667</v>
      </c>
      <c r="BF380" s="3">
        <v>6.66</v>
      </c>
      <c r="BG380" s="3">
        <v>94.866</v>
      </c>
      <c r="BH380" s="3">
        <v>198065.861834655</v>
      </c>
      <c r="IV380" s="3"/>
    </row>
    <row r="381" ht="15.75" customHeight="1">
      <c r="A381" s="3"/>
      <c r="B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2"/>
      <c r="AC381" s="3"/>
      <c r="AD381" s="3"/>
      <c r="AE381" s="3"/>
      <c r="AF381" s="3"/>
      <c r="AG381" s="3"/>
      <c r="AH381" s="3"/>
      <c r="AI381" s="3"/>
      <c r="AJ381" s="3">
        <v>5.2</v>
      </c>
      <c r="AK381" s="3"/>
      <c r="AL381" s="18">
        <v>9.93333333333333</v>
      </c>
      <c r="AN381" s="18">
        <v>2.1703</v>
      </c>
      <c r="AO381" s="52"/>
      <c r="AP381" s="3">
        <v>1949.3333333333057</v>
      </c>
      <c r="AQ381" s="3">
        <v>12.774224940360305</v>
      </c>
      <c r="AR381" s="3">
        <v>4.17442815570666</v>
      </c>
      <c r="AS381" s="3">
        <v>0.7514103156329432</v>
      </c>
      <c r="AT381" s="3">
        <v>163.13062965997642</v>
      </c>
      <c r="AU381" s="3">
        <v>132.89604863221885</v>
      </c>
      <c r="AV381" s="3">
        <v>1.5</v>
      </c>
      <c r="AW381" s="3">
        <v>2.7</v>
      </c>
      <c r="AY381" s="52"/>
      <c r="AZ381" s="3">
        <v>2010.0</v>
      </c>
      <c r="BA381" s="3">
        <v>15356.058</v>
      </c>
      <c r="BB381" s="3">
        <v>1.9005534516203242</v>
      </c>
      <c r="BC381" s="3">
        <v>3.131214460031943</v>
      </c>
      <c r="BD381" s="3">
        <v>95.269</v>
      </c>
      <c r="BE381" s="3">
        <v>-0.413001335</v>
      </c>
      <c r="BF381" s="3">
        <v>6.326666666666667</v>
      </c>
      <c r="BG381" s="3">
        <v>94.882</v>
      </c>
      <c r="BH381" s="3">
        <v>198749.543634445</v>
      </c>
      <c r="IV381" s="3"/>
    </row>
    <row r="382" ht="15.75" customHeight="1">
      <c r="A382" s="3"/>
      <c r="B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AB382" s="52"/>
      <c r="AC382" s="3"/>
      <c r="AD382" s="3"/>
      <c r="AE382" s="3"/>
      <c r="AF382" s="3"/>
      <c r="AG382" s="3"/>
      <c r="AH382" s="3"/>
      <c r="AI382" s="3"/>
      <c r="AJ382" s="3">
        <v>5.29333333333333</v>
      </c>
      <c r="AK382" s="3"/>
      <c r="AL382" s="18">
        <v>9.83333333333333</v>
      </c>
      <c r="AN382" s="18">
        <v>2.17374</v>
      </c>
      <c r="AO382" s="52"/>
      <c r="AP382" s="3">
        <v>1949.416666666639</v>
      </c>
      <c r="AQ382" s="3">
        <v>12.638322501769855</v>
      </c>
      <c r="AR382" s="3">
        <v>4.2796453142151725</v>
      </c>
      <c r="AS382" s="3">
        <v>0.7352560048749212</v>
      </c>
      <c r="AT382" s="3">
        <v>162.88029446888962</v>
      </c>
      <c r="AU382" s="3">
        <v>128.7245187436677</v>
      </c>
      <c r="AV382" s="3">
        <v>1.5</v>
      </c>
      <c r="AW382" s="3">
        <v>2.71</v>
      </c>
      <c r="AY382" s="52"/>
      <c r="AZ382" s="3">
        <v>2010.25</v>
      </c>
      <c r="BA382" s="3">
        <v>15415.145</v>
      </c>
      <c r="BB382" s="3">
        <v>1.9046798126152762</v>
      </c>
      <c r="BC382" s="3">
        <v>3.1614283375882444</v>
      </c>
      <c r="BD382" s="3">
        <v>95.491</v>
      </c>
      <c r="BE382" s="3">
        <v>-0.489579211666667</v>
      </c>
      <c r="BF382" s="3">
        <v>6.286666666666667</v>
      </c>
      <c r="BG382" s="3">
        <v>94.852</v>
      </c>
      <c r="BH382" s="3">
        <v>198473.980426113</v>
      </c>
      <c r="IV382" s="3"/>
    </row>
    <row r="383" ht="15.75" customHeight="1">
      <c r="A383" s="3"/>
      <c r="B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AB383" s="52"/>
      <c r="AC383" s="3"/>
      <c r="AD383" s="3"/>
      <c r="AE383" s="3"/>
      <c r="AF383" s="3"/>
      <c r="AG383" s="3"/>
      <c r="AH383" s="3"/>
      <c r="AI383" s="3"/>
      <c r="AJ383" s="3">
        <v>5.04333333333333</v>
      </c>
      <c r="AK383" s="3"/>
      <c r="AL383" s="18">
        <v>9.63333333333333</v>
      </c>
      <c r="AN383" s="18">
        <v>2.17297333333333</v>
      </c>
      <c r="AO383" s="52"/>
      <c r="AP383" s="3">
        <v>1949.4999999999723</v>
      </c>
      <c r="AQ383" s="3">
        <v>12.486545474164666</v>
      </c>
      <c r="AR383" s="3">
        <v>4.062103591324005</v>
      </c>
      <c r="AS383" s="3">
        <v>0.7159150884868861</v>
      </c>
      <c r="AT383" s="3">
        <v>162.68858669086518</v>
      </c>
      <c r="AU383" s="3">
        <v>127.96220871327255</v>
      </c>
      <c r="AV383" s="3">
        <v>1.5</v>
      </c>
      <c r="AW383" s="3">
        <v>2.71</v>
      </c>
      <c r="AY383" s="52"/>
      <c r="AZ383" s="3">
        <v>2010.5</v>
      </c>
      <c r="BA383" s="3">
        <v>15557.277</v>
      </c>
      <c r="BB383" s="3">
        <v>1.9099773317816295</v>
      </c>
      <c r="BC383" s="3">
        <v>3.195500820887097</v>
      </c>
      <c r="BD383" s="3">
        <v>95.912</v>
      </c>
      <c r="BE383" s="3">
        <v>-0.497138677666667</v>
      </c>
      <c r="BF383" s="3">
        <v>6.176666666666667</v>
      </c>
      <c r="BG383" s="3">
        <v>95.686</v>
      </c>
      <c r="BH383" s="3">
        <v>198993.879884966</v>
      </c>
      <c r="IV383" s="3"/>
    </row>
    <row r="384" ht="15.75" customHeight="1">
      <c r="A384" s="3"/>
      <c r="B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AB384" s="52"/>
      <c r="AC384" s="3"/>
      <c r="AD384" s="3"/>
      <c r="AE384" s="3"/>
      <c r="AF384" s="3"/>
      <c r="AG384" s="3"/>
      <c r="AH384" s="3"/>
      <c r="AI384" s="3"/>
      <c r="AJ384" s="3">
        <v>4.58</v>
      </c>
      <c r="AK384" s="3"/>
      <c r="AL384" s="18">
        <v>9.46666666666666</v>
      </c>
      <c r="AN384" s="18">
        <v>2.17934333333333</v>
      </c>
      <c r="AO384" s="52"/>
      <c r="AP384" s="3">
        <v>1949.5833333333055</v>
      </c>
      <c r="AQ384" s="3">
        <v>12.800867632115924</v>
      </c>
      <c r="AR384" s="3">
        <v>4.2723149656007235</v>
      </c>
      <c r="AS384" s="3">
        <v>0.6953809470292813</v>
      </c>
      <c r="AT384" s="3">
        <v>162.04862653531737</v>
      </c>
      <c r="AU384" s="3">
        <v>125.35764944275583</v>
      </c>
      <c r="AV384" s="3">
        <v>1.5</v>
      </c>
      <c r="AW384" s="3">
        <v>2.67</v>
      </c>
      <c r="AY384" s="52"/>
      <c r="AZ384" s="3">
        <v>2010.75</v>
      </c>
      <c r="BA384" s="3">
        <v>15671.967</v>
      </c>
      <c r="BB384" s="3">
        <v>1.9159486370976548</v>
      </c>
      <c r="BC384" s="3">
        <v>3.234719336397</v>
      </c>
      <c r="BD384" s="3">
        <v>96.251</v>
      </c>
      <c r="BE384" s="3">
        <v>-0.694639405333333</v>
      </c>
      <c r="BF384" s="3">
        <v>5.776666666666666</v>
      </c>
      <c r="BG384" s="3">
        <v>96.226</v>
      </c>
      <c r="BH384" s="3">
        <v>199243.164197627</v>
      </c>
      <c r="IV384" s="3"/>
    </row>
    <row r="385" ht="15.75" customHeight="1">
      <c r="A385" s="3"/>
      <c r="B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AB385" s="52"/>
      <c r="AC385" s="3"/>
      <c r="AD385" s="3"/>
      <c r="AE385" s="3"/>
      <c r="AF385" s="3"/>
      <c r="AG385" s="3"/>
      <c r="AH385" s="3"/>
      <c r="AI385" s="3"/>
      <c r="AJ385" s="3">
        <v>4.85666666666666</v>
      </c>
      <c r="AK385" s="3"/>
      <c r="AL385" s="18">
        <v>9.5</v>
      </c>
      <c r="AN385" s="18">
        <v>2.19699</v>
      </c>
      <c r="AO385" s="52"/>
      <c r="AP385" s="3">
        <v>1949.6666666666388</v>
      </c>
      <c r="AQ385" s="3">
        <v>13.390890983654456</v>
      </c>
      <c r="AR385" s="3">
        <v>4.332782588600318</v>
      </c>
      <c r="AS385" s="3">
        <v>0.717663543700435</v>
      </c>
      <c r="AT385" s="3">
        <v>161.64480986821255</v>
      </c>
      <c r="AU385" s="3">
        <v>126.50111448834853</v>
      </c>
      <c r="AV385" s="3">
        <v>1.5</v>
      </c>
      <c r="AW385" s="3">
        <v>2.62</v>
      </c>
      <c r="AY385" s="52"/>
      <c r="AZ385" s="3">
        <v>2011.0</v>
      </c>
      <c r="BA385" s="3">
        <v>15750.625</v>
      </c>
      <c r="BB385" s="3">
        <v>1.9201153992449986</v>
      </c>
      <c r="BC385" s="3">
        <v>3.254297699087252</v>
      </c>
      <c r="BD385" s="3">
        <v>96.781</v>
      </c>
      <c r="BE385" s="3">
        <v>-0.945330319333333</v>
      </c>
      <c r="BF385" s="3">
        <v>5.913333333333333</v>
      </c>
      <c r="BG385" s="3">
        <v>96.635</v>
      </c>
      <c r="BH385" s="3">
        <v>199946.599904832</v>
      </c>
      <c r="IV385" s="3"/>
    </row>
    <row r="386" ht="15.75" customHeight="1">
      <c r="A386" s="3"/>
      <c r="B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AB386" s="52"/>
      <c r="AC386" s="3"/>
      <c r="AD386" s="3"/>
      <c r="AE386" s="3"/>
      <c r="AF386" s="3"/>
      <c r="AG386" s="3"/>
      <c r="AH386" s="3"/>
      <c r="AI386" s="3"/>
      <c r="AJ386" s="3">
        <v>5.13</v>
      </c>
      <c r="AK386" s="3"/>
      <c r="AL386" s="18">
        <v>9.03333333333333</v>
      </c>
      <c r="AN386" s="18">
        <v>2.22043666666666</v>
      </c>
      <c r="AO386" s="52"/>
      <c r="AP386" s="3">
        <v>1949.749999999972</v>
      </c>
      <c r="AQ386" s="3">
        <v>13.719944377417638</v>
      </c>
      <c r="AR386" s="3">
        <v>4.450864685552826</v>
      </c>
      <c r="AS386" s="3">
        <v>0.7234503885689945</v>
      </c>
      <c r="AT386" s="3">
        <v>161.35743208620502</v>
      </c>
      <c r="AU386" s="3">
        <v>128.93627152988856</v>
      </c>
      <c r="AV386" s="3">
        <v>1.5</v>
      </c>
      <c r="AW386" s="3">
        <v>2.6</v>
      </c>
      <c r="AY386" s="52"/>
      <c r="AZ386" s="3">
        <v>2011.25</v>
      </c>
      <c r="BA386" s="3">
        <v>15712.754</v>
      </c>
      <c r="BB386" s="3">
        <v>1.9238360535845722</v>
      </c>
      <c r="BC386" s="3">
        <v>3.272877843340822</v>
      </c>
      <c r="BD386" s="3">
        <v>97.276</v>
      </c>
      <c r="BE386" s="3">
        <v>-1.03133222</v>
      </c>
      <c r="BF386" s="3">
        <v>6.09</v>
      </c>
      <c r="BG386" s="3">
        <v>96.788</v>
      </c>
      <c r="BH386" s="3">
        <v>199358.629255732</v>
      </c>
      <c r="IV386" s="3"/>
    </row>
    <row r="387" ht="15.75" customHeight="1">
      <c r="A387" s="3"/>
      <c r="B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2"/>
      <c r="AC387" s="3"/>
      <c r="AD387" s="3"/>
      <c r="AE387" s="3"/>
      <c r="AF387" s="3"/>
      <c r="AG387" s="3"/>
      <c r="AH387" s="3"/>
      <c r="AI387" s="3"/>
      <c r="AJ387" s="3">
        <v>5.03666666666666</v>
      </c>
      <c r="AK387" s="3"/>
      <c r="AL387" s="18">
        <v>9.06666666666666</v>
      </c>
      <c r="AN387" s="18">
        <v>2.24568333333333</v>
      </c>
      <c r="AO387" s="52"/>
      <c r="AP387" s="3">
        <v>1949.8333333333053</v>
      </c>
      <c r="AQ387" s="3">
        <v>13.492762200382977</v>
      </c>
      <c r="AR387" s="3">
        <v>4.56167639001028</v>
      </c>
      <c r="AS387" s="3">
        <v>0.7246259838623244</v>
      </c>
      <c r="AT387" s="3">
        <v>161.1627412389067</v>
      </c>
      <c r="AU387" s="3">
        <v>120.50851063829788</v>
      </c>
      <c r="AV387" s="3">
        <v>1.5</v>
      </c>
      <c r="AW387" s="3">
        <v>2.61</v>
      </c>
      <c r="AY387" s="52"/>
      <c r="AZ387" s="3">
        <v>2011.5</v>
      </c>
      <c r="BA387" s="3">
        <v>15825.096</v>
      </c>
      <c r="BB387" s="3">
        <v>1.9271086539452227</v>
      </c>
      <c r="BC387" s="3">
        <v>3.287805676629209</v>
      </c>
      <c r="BD387" s="3">
        <v>97.975</v>
      </c>
      <c r="BE387" s="3">
        <v>-1.10952481</v>
      </c>
      <c r="BF387" s="3">
        <v>5.85</v>
      </c>
      <c r="BG387" s="3">
        <v>97.601</v>
      </c>
      <c r="BH387" s="3">
        <v>200006.249593737</v>
      </c>
      <c r="IV387" s="3"/>
    </row>
    <row r="388" ht="15.75" customHeight="1">
      <c r="A388" s="3"/>
      <c r="B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AB388" s="52"/>
      <c r="AC388" s="3"/>
      <c r="AD388" s="3"/>
      <c r="AE388" s="3"/>
      <c r="AF388" s="3"/>
      <c r="AG388" s="3"/>
      <c r="AH388" s="3"/>
      <c r="AI388" s="3"/>
      <c r="AJ388" s="3">
        <v>4.46333333333333</v>
      </c>
      <c r="AK388" s="3"/>
      <c r="AL388" s="18">
        <v>9.0</v>
      </c>
      <c r="AN388" s="18">
        <v>2.26032666666666</v>
      </c>
      <c r="AO388" s="52"/>
      <c r="AP388" s="3">
        <v>1949.9166666666385</v>
      </c>
      <c r="AQ388" s="3">
        <v>13.303966651915381</v>
      </c>
      <c r="AR388" s="3">
        <v>4.199655628658062</v>
      </c>
      <c r="AS388" s="3">
        <v>0.7671035301824852</v>
      </c>
      <c r="AT388" s="3">
        <v>160.7835325815812</v>
      </c>
      <c r="AU388" s="3">
        <v>121.94842958459981</v>
      </c>
      <c r="AV388" s="3">
        <v>1.5</v>
      </c>
      <c r="AW388" s="3">
        <v>2.6</v>
      </c>
      <c r="AY388" s="52"/>
      <c r="AZ388" s="3">
        <v>2011.75</v>
      </c>
      <c r="BA388" s="3">
        <v>15820.7</v>
      </c>
      <c r="BB388" s="3">
        <v>1.9304503154436168</v>
      </c>
      <c r="BC388" s="3">
        <v>3.331303066062235</v>
      </c>
      <c r="BD388" s="3">
        <v>98.519</v>
      </c>
      <c r="BE388" s="3">
        <v>-1.32394482566666</v>
      </c>
      <c r="BF388" s="3">
        <v>5.463333333333333</v>
      </c>
      <c r="BG388" s="3">
        <v>97.975</v>
      </c>
      <c r="BH388" s="3">
        <v>200183.79693370496</v>
      </c>
      <c r="IV388" s="3"/>
    </row>
    <row r="389" ht="15.75" customHeight="1">
      <c r="A389" s="3"/>
      <c r="B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AB389" s="52"/>
      <c r="AC389" s="3"/>
      <c r="AD389" s="3"/>
      <c r="AE389" s="3"/>
      <c r="AF389" s="3"/>
      <c r="AG389" s="3"/>
      <c r="AH389" s="3"/>
      <c r="AI389" s="3"/>
      <c r="AJ389" s="3">
        <v>3.92666666666666</v>
      </c>
      <c r="AK389" s="3"/>
      <c r="AL389" s="18">
        <v>8.63333333333333</v>
      </c>
      <c r="AN389" s="18">
        <v>2.27047333333333</v>
      </c>
      <c r="AO389" s="52"/>
      <c r="AP389" s="3">
        <v>1949.9999999999718</v>
      </c>
      <c r="AQ389" s="3">
        <v>13.481096595533707</v>
      </c>
      <c r="AR389" s="3">
        <v>4.269681055580375</v>
      </c>
      <c r="AS389" s="3">
        <v>0.7789066738755248</v>
      </c>
      <c r="AT389" s="3">
        <v>160.42820616888804</v>
      </c>
      <c r="AU389" s="3">
        <v>127.11519756838906</v>
      </c>
      <c r="AV389" s="3">
        <v>1.5</v>
      </c>
      <c r="AW389" s="3">
        <v>2.58</v>
      </c>
      <c r="AY389" s="52"/>
      <c r="AZ389" s="3">
        <v>2012.0</v>
      </c>
      <c r="BA389" s="3">
        <v>16004.107</v>
      </c>
      <c r="BB389" s="3">
        <v>1.9297763018466418</v>
      </c>
      <c r="BC389" s="3">
        <v>3.3542960102424058</v>
      </c>
      <c r="BD389" s="3">
        <v>98.676</v>
      </c>
      <c r="BE389" s="3">
        <v>-1.46240360766666</v>
      </c>
      <c r="BF389" s="3">
        <v>5.253333333333333</v>
      </c>
      <c r="BG389" s="3">
        <v>98.739</v>
      </c>
      <c r="BH389" s="3">
        <v>200339.43035306</v>
      </c>
      <c r="IV389" s="3"/>
    </row>
    <row r="390" ht="15.75" customHeight="1">
      <c r="A390" s="3"/>
      <c r="B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AB390" s="52"/>
      <c r="AC390" s="3"/>
      <c r="AD390" s="3"/>
      <c r="AE390" s="3"/>
      <c r="AF390" s="3"/>
      <c r="AG390" s="3"/>
      <c r="AH390" s="3"/>
      <c r="AI390" s="3"/>
      <c r="AJ390" s="3">
        <v>3.89666666666666</v>
      </c>
      <c r="AK390" s="3"/>
      <c r="AL390" s="18">
        <v>8.26666666666666</v>
      </c>
      <c r="AN390" s="18">
        <v>2.28326</v>
      </c>
      <c r="AO390" s="52"/>
      <c r="AP390" s="3">
        <v>1950.083333333305</v>
      </c>
      <c r="AQ390" s="3">
        <v>13.633537976778221</v>
      </c>
      <c r="AR390" s="3">
        <v>4.4158544198955125</v>
      </c>
      <c r="AS390" s="3">
        <v>0.7890306827448541</v>
      </c>
      <c r="AT390" s="3">
        <v>160.0454702426265</v>
      </c>
      <c r="AU390" s="3">
        <v>127.7292806484296</v>
      </c>
      <c r="AV390" s="3">
        <v>1.5</v>
      </c>
      <c r="AW390" s="3">
        <v>2.57</v>
      </c>
      <c r="AY390" s="52"/>
      <c r="AZ390" s="3">
        <v>2012.25</v>
      </c>
      <c r="BA390" s="3">
        <v>16129.418</v>
      </c>
      <c r="BB390" s="3">
        <v>1.9358911354363122</v>
      </c>
      <c r="BC390" s="3">
        <v>3.3735330721291206</v>
      </c>
      <c r="BD390" s="3">
        <v>99.284</v>
      </c>
      <c r="BE390" s="3">
        <v>-1.41918480533333</v>
      </c>
      <c r="BF390" s="3">
        <v>5.2</v>
      </c>
      <c r="BG390" s="3">
        <v>99.534</v>
      </c>
      <c r="BH390" s="3">
        <v>201104.78386449997</v>
      </c>
      <c r="IV390" s="3"/>
    </row>
    <row r="391" ht="15.75" customHeight="1">
      <c r="A391" s="3"/>
      <c r="B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AB391" s="52"/>
      <c r="AC391" s="3"/>
      <c r="AD391" s="3"/>
      <c r="AE391" s="3"/>
      <c r="AF391" s="3"/>
      <c r="AG391" s="3"/>
      <c r="AH391" s="3"/>
      <c r="AI391" s="3"/>
      <c r="AJ391" s="3">
        <v>3.8</v>
      </c>
      <c r="AK391" s="3"/>
      <c r="AL391" s="18">
        <v>8.19999999999999</v>
      </c>
      <c r="AN391" s="18">
        <v>2.28808</v>
      </c>
      <c r="AO391" s="52"/>
      <c r="AP391" s="3">
        <v>1950.1666666666383</v>
      </c>
      <c r="AQ391" s="3">
        <v>13.60549923831167</v>
      </c>
      <c r="AR391" s="3">
        <v>4.478507894211284</v>
      </c>
      <c r="AS391" s="3">
        <v>0.779723785520411</v>
      </c>
      <c r="AT391" s="3">
        <v>160.33217538599797</v>
      </c>
      <c r="AU391" s="3">
        <v>127.5598784194529</v>
      </c>
      <c r="AV391" s="3">
        <v>1.5</v>
      </c>
      <c r="AW391" s="3">
        <v>2.58</v>
      </c>
      <c r="AY391" s="52"/>
      <c r="AZ391" s="3">
        <v>2012.5</v>
      </c>
      <c r="BA391" s="3">
        <v>16198.807</v>
      </c>
      <c r="BB391" s="3">
        <v>1.9373310893141018</v>
      </c>
      <c r="BC391" s="3">
        <v>3.3955161453420635</v>
      </c>
      <c r="BD391" s="3">
        <v>99.689</v>
      </c>
      <c r="BE391" s="3">
        <v>-1.20343559466666</v>
      </c>
      <c r="BF391" s="3">
        <v>5.093333333333334</v>
      </c>
      <c r="BG391" s="3">
        <v>99.676</v>
      </c>
      <c r="BH391" s="3">
        <v>201508.297186036</v>
      </c>
      <c r="IV391" s="3"/>
    </row>
    <row r="392" ht="15.75" customHeight="1">
      <c r="A392" s="3"/>
      <c r="B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AB392" s="52"/>
      <c r="AC392" s="3"/>
      <c r="AD392" s="3"/>
      <c r="AE392" s="3"/>
      <c r="AF392" s="3"/>
      <c r="AG392" s="3"/>
      <c r="AH392" s="3"/>
      <c r="AI392" s="3"/>
      <c r="AJ392" s="3">
        <v>3.45666666666666</v>
      </c>
      <c r="AK392" s="3"/>
      <c r="AL392" s="18">
        <v>8.03333333333333</v>
      </c>
      <c r="AN392" s="18">
        <v>2.29841</v>
      </c>
      <c r="AO392" s="52"/>
      <c r="AP392" s="3">
        <v>1950.2499999999716</v>
      </c>
      <c r="AQ392" s="3">
        <v>13.635393698499369</v>
      </c>
      <c r="AR392" s="3">
        <v>4.220637244923551</v>
      </c>
      <c r="AS392" s="3">
        <v>0.8142520805902435</v>
      </c>
      <c r="AT392" s="3">
        <v>160.29382564825764</v>
      </c>
      <c r="AU392" s="3">
        <v>129.59270516717325</v>
      </c>
      <c r="AV392" s="3">
        <v>1.5</v>
      </c>
      <c r="AW392" s="3">
        <v>2.58</v>
      </c>
      <c r="AY392" s="52"/>
      <c r="AZ392" s="3">
        <v>2012.75</v>
      </c>
      <c r="BA392" s="3">
        <v>16220.667</v>
      </c>
      <c r="BB392" s="3">
        <v>1.937665681861248</v>
      </c>
      <c r="BC392" s="3">
        <v>3.394543408207621</v>
      </c>
      <c r="BD392" s="3">
        <v>100.299</v>
      </c>
      <c r="BE392" s="3">
        <v>-1.26596801666666</v>
      </c>
      <c r="BF392" s="3">
        <v>4.873333333333333</v>
      </c>
      <c r="BG392" s="3">
        <v>100.134</v>
      </c>
      <c r="BH392" s="3">
        <v>201568.460440529</v>
      </c>
      <c r="IV392" s="3"/>
    </row>
    <row r="393" ht="15.75" customHeight="1">
      <c r="A393" s="3"/>
      <c r="B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AB393" s="52"/>
      <c r="AC393" s="3"/>
      <c r="AD393" s="3"/>
      <c r="AE393" s="3"/>
      <c r="AF393" s="3"/>
      <c r="AG393" s="3"/>
      <c r="AH393" s="3"/>
      <c r="AI393" s="3"/>
      <c r="AJ393" s="3">
        <v>3.54</v>
      </c>
      <c r="AK393" s="3"/>
      <c r="AL393" s="18">
        <v>7.8</v>
      </c>
      <c r="AN393" s="18">
        <v>2.31369333333333</v>
      </c>
      <c r="AO393" s="52"/>
      <c r="AP393" s="3">
        <v>1950.3333333333048</v>
      </c>
      <c r="AQ393" s="3">
        <v>13.716427000565035</v>
      </c>
      <c r="AR393" s="3">
        <v>4.271439553242787</v>
      </c>
      <c r="AS393" s="3">
        <v>0.8079028628413275</v>
      </c>
      <c r="AT393" s="3">
        <v>160.57288694113217</v>
      </c>
      <c r="AU393" s="3">
        <v>132.40901722391084</v>
      </c>
      <c r="AV393" s="3">
        <v>1.5</v>
      </c>
      <c r="AW393" s="3">
        <v>2.6</v>
      </c>
      <c r="AY393" s="52"/>
      <c r="AZ393" s="3">
        <v>2013.0</v>
      </c>
      <c r="BA393" s="3">
        <v>16239.138</v>
      </c>
      <c r="BB393" s="3">
        <v>1.940057190647588</v>
      </c>
      <c r="BC393" s="3">
        <v>3.414311722150412</v>
      </c>
      <c r="BD393" s="3">
        <v>100.728</v>
      </c>
      <c r="BE393" s="3">
        <v>-1.39723992433333</v>
      </c>
      <c r="BF393" s="3">
        <v>4.573333333333333</v>
      </c>
      <c r="BG393" s="3">
        <v>100.652</v>
      </c>
      <c r="BH393" s="3">
        <v>201717.853167018</v>
      </c>
      <c r="IV393" s="3"/>
    </row>
    <row r="394" ht="15.75" customHeight="1">
      <c r="A394" s="3"/>
      <c r="B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AB394" s="52"/>
      <c r="AC394" s="3"/>
      <c r="AD394" s="3"/>
      <c r="AE394" s="3"/>
      <c r="AF394" s="3"/>
      <c r="AG394" s="3"/>
      <c r="AH394" s="3"/>
      <c r="AI394" s="3"/>
      <c r="AJ394" s="3">
        <v>3.87666666666666</v>
      </c>
      <c r="AK394" s="3"/>
      <c r="AL394" s="18">
        <v>7.73333333333333</v>
      </c>
      <c r="AN394" s="18">
        <v>2.32298666666666</v>
      </c>
      <c r="AO394" s="52"/>
      <c r="AP394" s="3">
        <v>1950.416666666638</v>
      </c>
      <c r="AQ394" s="3">
        <v>13.933698251024385</v>
      </c>
      <c r="AR394" s="3">
        <v>4.351277481340959</v>
      </c>
      <c r="AS394" s="3">
        <v>0.8158200989015777</v>
      </c>
      <c r="AT394" s="3">
        <v>161.60106349933642</v>
      </c>
      <c r="AU394" s="3">
        <v>138.25339412360688</v>
      </c>
      <c r="AV394" s="3">
        <v>1.5</v>
      </c>
      <c r="AW394" s="3">
        <v>2.61</v>
      </c>
      <c r="AY394" s="52"/>
      <c r="AZ394" s="3">
        <v>2013.25</v>
      </c>
      <c r="BA394" s="3">
        <v>16382.964</v>
      </c>
      <c r="BB394" s="3">
        <v>1.9428638231214492</v>
      </c>
      <c r="BC394" s="3">
        <v>3.4372070590626085</v>
      </c>
      <c r="BD394" s="3">
        <v>101.123</v>
      </c>
      <c r="BE394" s="3">
        <v>-1.40689819366666</v>
      </c>
      <c r="BF394" s="3">
        <v>4.81</v>
      </c>
      <c r="BG394" s="3">
        <v>101.075</v>
      </c>
      <c r="BH394" s="3">
        <v>201880.125336351</v>
      </c>
      <c r="IV394" s="3"/>
    </row>
    <row r="395" ht="15.75" customHeight="1">
      <c r="A395" s="3"/>
      <c r="B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AB395" s="52"/>
      <c r="AC395" s="3"/>
      <c r="AD395" s="3"/>
      <c r="AE395" s="3"/>
      <c r="AF395" s="3"/>
      <c r="AG395" s="3"/>
      <c r="AH395" s="3"/>
      <c r="AI395" s="3"/>
      <c r="AJ395" s="3">
        <v>3.96333333333333</v>
      </c>
      <c r="AK395" s="3"/>
      <c r="AL395" s="18">
        <v>7.53333333333333</v>
      </c>
      <c r="AN395" s="18">
        <v>2.32028333333333</v>
      </c>
      <c r="AO395" s="52"/>
      <c r="AP395" s="3">
        <v>1950.4999999999714</v>
      </c>
      <c r="AQ395" s="3">
        <v>13.910220885915665</v>
      </c>
      <c r="AR395" s="3">
        <v>4.345806980243802</v>
      </c>
      <c r="AS395" s="3">
        <v>0.8130453959914553</v>
      </c>
      <c r="AT395" s="3">
        <v>162.04766634839672</v>
      </c>
      <c r="AU395" s="3">
        <v>141.40851063829788</v>
      </c>
      <c r="AV395" s="3">
        <v>1.5</v>
      </c>
      <c r="AW395" s="3">
        <v>2.62</v>
      </c>
      <c r="AY395" s="52"/>
      <c r="AZ395" s="3">
        <v>2013.5</v>
      </c>
      <c r="BA395" s="3">
        <v>16403.18</v>
      </c>
      <c r="BB395" s="3">
        <v>1.9431514732417892</v>
      </c>
      <c r="BC395" s="3">
        <v>3.4326497388342796</v>
      </c>
      <c r="BD395" s="3">
        <v>101.431</v>
      </c>
      <c r="BE395" s="3">
        <v>-1.25407146466666</v>
      </c>
      <c r="BF395" s="3">
        <v>4.836666666666667</v>
      </c>
      <c r="BG395" s="3">
        <v>101.443</v>
      </c>
      <c r="BH395" s="3">
        <v>202258.46350086</v>
      </c>
      <c r="IV395" s="3"/>
    </row>
    <row r="396" ht="15.75" customHeight="1">
      <c r="A396" s="3"/>
      <c r="B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AB396" s="52"/>
      <c r="AC396" s="3"/>
      <c r="AD396" s="3"/>
      <c r="AE396" s="3"/>
      <c r="AF396" s="3"/>
      <c r="AG396" s="3"/>
      <c r="AH396" s="3"/>
      <c r="AI396" s="3"/>
      <c r="AJ396" s="3">
        <v>4.50666666666666</v>
      </c>
      <c r="AK396" s="3"/>
      <c r="AL396" s="18">
        <v>7.23333333333333</v>
      </c>
      <c r="AN396" s="18">
        <v>2.33281333333333</v>
      </c>
      <c r="AO396" s="52"/>
      <c r="AP396" s="3">
        <v>1950.5833333333046</v>
      </c>
      <c r="AQ396" s="3">
        <v>14.445330250056678</v>
      </c>
      <c r="AR396" s="3">
        <v>4.630022427517215</v>
      </c>
      <c r="AS396" s="3">
        <v>0.7975453779299255</v>
      </c>
      <c r="AT396" s="3">
        <v>163.6648371856284</v>
      </c>
      <c r="AU396" s="3">
        <v>141.62026342451875</v>
      </c>
      <c r="AV396" s="3">
        <v>1.5</v>
      </c>
      <c r="AW396" s="3">
        <v>2.65</v>
      </c>
      <c r="AY396" s="52"/>
      <c r="AZ396" s="3">
        <v>2013.75</v>
      </c>
      <c r="BA396" s="3">
        <v>16531.685</v>
      </c>
      <c r="BB396" s="3">
        <v>1.9466866727474172</v>
      </c>
      <c r="BC396" s="3">
        <v>3.4402383157037724</v>
      </c>
      <c r="BD396" s="3">
        <v>101.985</v>
      </c>
      <c r="BE396" s="3">
        <v>-1.663674422</v>
      </c>
      <c r="BF396" s="3">
        <v>5.403333333333333</v>
      </c>
      <c r="BG396" s="3">
        <v>101.966</v>
      </c>
      <c r="BH396" s="3">
        <v>202492.321824847</v>
      </c>
      <c r="IV396" s="3"/>
    </row>
    <row r="397" ht="15.75" customHeight="1">
      <c r="A397" s="3"/>
      <c r="B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AB397" s="52"/>
      <c r="AC397" s="3"/>
      <c r="AD397" s="3"/>
      <c r="AE397" s="3"/>
      <c r="AF397" s="3"/>
      <c r="AG397" s="3"/>
      <c r="AH397" s="3"/>
      <c r="AI397" s="3"/>
      <c r="AJ397" s="3">
        <v>4.59333333333333</v>
      </c>
      <c r="AK397" s="3"/>
      <c r="AL397" s="18">
        <v>6.93333333333333</v>
      </c>
      <c r="AN397" s="18">
        <v>2.34187333333333</v>
      </c>
      <c r="AO397" s="52"/>
      <c r="AP397" s="3">
        <v>1950.6666666666379</v>
      </c>
      <c r="AQ397" s="3">
        <v>14.217690630210592</v>
      </c>
      <c r="AR397" s="3">
        <v>4.480565767661056</v>
      </c>
      <c r="AS397" s="3">
        <v>0.8248542048712693</v>
      </c>
      <c r="AT397" s="3">
        <v>165.09229482802357</v>
      </c>
      <c r="AU397" s="3">
        <v>148.35400202634247</v>
      </c>
      <c r="AV397" s="3">
        <v>1.59</v>
      </c>
      <c r="AW397" s="3">
        <v>2.61</v>
      </c>
      <c r="AY397" s="52"/>
      <c r="AZ397" s="3">
        <v>2014.0</v>
      </c>
      <c r="BA397" s="3">
        <v>16663.649</v>
      </c>
      <c r="BB397" s="3">
        <v>1.9550094918527752</v>
      </c>
      <c r="BC397" s="3">
        <v>3.4641874500148044</v>
      </c>
      <c r="BD397" s="3">
        <v>102.551</v>
      </c>
      <c r="BE397" s="3">
        <v>-1.99476023766666</v>
      </c>
      <c r="BF397" s="3">
        <v>5.3566666666666665</v>
      </c>
      <c r="BG397" s="3">
        <v>102.332</v>
      </c>
      <c r="BH397" s="3">
        <v>202734.646138865</v>
      </c>
      <c r="IV397" s="3"/>
    </row>
    <row r="398" ht="15.75" customHeight="1">
      <c r="A398" s="3"/>
      <c r="B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AB398" s="52"/>
      <c r="AC398" s="3"/>
      <c r="AD398" s="3"/>
      <c r="AE398" s="3"/>
      <c r="AF398" s="3"/>
      <c r="AG398" s="3"/>
      <c r="AH398" s="3"/>
      <c r="AI398" s="3"/>
      <c r="AJ398" s="3">
        <v>4.44</v>
      </c>
      <c r="AK398" s="3"/>
      <c r="AL398" s="18">
        <v>6.66666666666666</v>
      </c>
      <c r="AN398" s="18">
        <v>2.35678333333333</v>
      </c>
      <c r="AO398" s="52"/>
      <c r="AP398" s="3">
        <v>1950.7499999999711</v>
      </c>
      <c r="AQ398" s="3">
        <v>14.401578955306135</v>
      </c>
      <c r="AR398" s="3">
        <v>4.403057280424979</v>
      </c>
      <c r="AS398" s="3">
        <v>0.8440568668826817</v>
      </c>
      <c r="AT398" s="3">
        <v>166.51084928710995</v>
      </c>
      <c r="AU398" s="3">
        <v>150.91621073961502</v>
      </c>
      <c r="AV398" s="3">
        <v>1.75</v>
      </c>
      <c r="AW398" s="3">
        <v>2.64</v>
      </c>
      <c r="AY398" s="52"/>
      <c r="AZ398" s="3">
        <v>2014.25</v>
      </c>
      <c r="BA398" s="3">
        <v>16616.54</v>
      </c>
      <c r="BB398" s="3">
        <v>1.957559077698598</v>
      </c>
      <c r="BC398" s="3">
        <v>3.4718095838017895</v>
      </c>
      <c r="BD398" s="3">
        <v>102.96</v>
      </c>
      <c r="BE398" s="3">
        <v>-2.51426502266666</v>
      </c>
      <c r="BF398" s="3">
        <v>5.116666666666667</v>
      </c>
      <c r="BG398" s="3">
        <v>102.868</v>
      </c>
      <c r="BH398" s="3">
        <v>202651.482537582</v>
      </c>
      <c r="IV398" s="3"/>
    </row>
    <row r="399" ht="15.75" customHeight="1">
      <c r="A399" s="3"/>
      <c r="B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AB399" s="52"/>
      <c r="AC399" s="3"/>
      <c r="AD399" s="3"/>
      <c r="AE399" s="3"/>
      <c r="AF399" s="3"/>
      <c r="AG399" s="3"/>
      <c r="AH399" s="3"/>
      <c r="AI399" s="3"/>
      <c r="AJ399" s="3">
        <v>4.21666666666666</v>
      </c>
      <c r="AK399" s="3"/>
      <c r="AL399" s="18">
        <v>6.23333333333333</v>
      </c>
      <c r="AN399" s="18">
        <v>2.36777333333333</v>
      </c>
      <c r="AO399" s="52"/>
      <c r="AP399" s="3">
        <v>1950.8333333333044</v>
      </c>
      <c r="AQ399" s="3">
        <v>14.233223528644222</v>
      </c>
      <c r="AR399" s="3">
        <v>4.374806596319203</v>
      </c>
      <c r="AS399" s="3">
        <v>0.8563645708964415</v>
      </c>
      <c r="AT399" s="3">
        <v>167.53201150170364</v>
      </c>
      <c r="AU399" s="3">
        <v>154.791286727457</v>
      </c>
      <c r="AV399" s="3">
        <v>1.75</v>
      </c>
      <c r="AW399" s="3">
        <v>2.67</v>
      </c>
      <c r="AY399" s="52"/>
      <c r="AZ399" s="3">
        <v>2014.5</v>
      </c>
      <c r="BA399" s="3">
        <v>16841.475</v>
      </c>
      <c r="BB399" s="3">
        <v>1.9655850306575087</v>
      </c>
      <c r="BC399" s="3">
        <v>3.4959329982837826</v>
      </c>
      <c r="BD399" s="3">
        <v>103.539</v>
      </c>
      <c r="BE399" s="3">
        <v>-2.92200333266666</v>
      </c>
      <c r="BF399" s="3">
        <v>4.82</v>
      </c>
      <c r="BG399" s="3">
        <v>103.57</v>
      </c>
      <c r="BH399" s="3">
        <v>202942.829202477</v>
      </c>
      <c r="IV399" s="3"/>
    </row>
    <row r="400" ht="15.75" customHeight="1">
      <c r="A400" s="3"/>
      <c r="B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AB400" s="52"/>
      <c r="AC400" s="3"/>
      <c r="AD400" s="3"/>
      <c r="AE400" s="3"/>
      <c r="AF400" s="3"/>
      <c r="AG400" s="3"/>
      <c r="AH400" s="3"/>
      <c r="AI400" s="3"/>
      <c r="AJ400" s="3"/>
      <c r="AK400" s="3"/>
      <c r="AL400" s="18">
        <v>6.1</v>
      </c>
      <c r="AN400" s="18">
        <v>2.37388666666666</v>
      </c>
      <c r="AO400" s="52"/>
      <c r="AP400" s="3">
        <v>1950.9166666666376</v>
      </c>
      <c r="AQ400" s="3">
        <v>14.241091304871947</v>
      </c>
      <c r="AR400" s="3">
        <v>4.3270189224695805</v>
      </c>
      <c r="AS400" s="3">
        <v>0.8537634098974252</v>
      </c>
      <c r="AT400" s="3">
        <v>168.70375262769267</v>
      </c>
      <c r="AU400" s="3">
        <v>155.2571428571429</v>
      </c>
      <c r="AV400" s="3">
        <v>1.75</v>
      </c>
      <c r="AW400" s="3">
        <v>2.67</v>
      </c>
      <c r="AY400" s="52"/>
      <c r="AZ400" s="3">
        <v>2014.75</v>
      </c>
      <c r="BA400" s="3">
        <v>17047.098</v>
      </c>
      <c r="BB400" s="3">
        <v>1.9754112968381177</v>
      </c>
      <c r="BC400" s="3">
        <v>3.5214370246565965</v>
      </c>
      <c r="BD400" s="3">
        <v>104.01</v>
      </c>
      <c r="BE400" s="3">
        <v>-2.84479930466666</v>
      </c>
      <c r="BF400" s="3">
        <v>4.74</v>
      </c>
      <c r="BG400" s="3">
        <v>104.212</v>
      </c>
      <c r="BH400" s="3">
        <v>203135.628116525</v>
      </c>
      <c r="IV400" s="3"/>
    </row>
    <row r="401" ht="15.75" customHeight="1">
      <c r="A401" s="3"/>
      <c r="B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AB401" s="52"/>
      <c r="AC401" s="3"/>
      <c r="AD401" s="3"/>
      <c r="AE401" s="3"/>
      <c r="AF401" s="3"/>
      <c r="AG401" s="3"/>
      <c r="AH401" s="3"/>
      <c r="AI401" s="3"/>
      <c r="AJ401" s="3"/>
      <c r="AK401" s="3"/>
      <c r="AL401" s="18">
        <v>5.7</v>
      </c>
      <c r="AN401" s="18">
        <v>2.36971333333333</v>
      </c>
      <c r="AO401" s="52"/>
      <c r="AP401" s="3">
        <v>1950.999999999971</v>
      </c>
      <c r="AQ401" s="3">
        <v>14.762620010463603</v>
      </c>
      <c r="AR401" s="3">
        <v>4.506181213000049</v>
      </c>
      <c r="AS401" s="3">
        <v>0.8536406629323818</v>
      </c>
      <c r="AT401" s="3">
        <v>170.9938240464917</v>
      </c>
      <c r="AU401" s="3">
        <v>155.97710233029383</v>
      </c>
      <c r="AV401" s="3">
        <v>1.75</v>
      </c>
      <c r="AW401" s="3">
        <v>2.67</v>
      </c>
      <c r="AY401" s="52"/>
      <c r="AZ401" s="3">
        <v>2015.0</v>
      </c>
      <c r="BA401" s="3">
        <v>17143.038</v>
      </c>
      <c r="BB401" s="3">
        <v>1.98667983551363</v>
      </c>
      <c r="BC401" s="3">
        <v>3.5242926687120155</v>
      </c>
      <c r="BD401" s="3">
        <v>104.078</v>
      </c>
      <c r="BE401" s="3">
        <v>-2.663600571</v>
      </c>
      <c r="BF401" s="3">
        <v>4.74</v>
      </c>
      <c r="BG401" s="3">
        <v>105.412</v>
      </c>
      <c r="BH401" s="3">
        <v>203327.03345398</v>
      </c>
      <c r="IV401" s="3"/>
    </row>
    <row r="402" ht="15.75" customHeight="1">
      <c r="A402" s="3"/>
      <c r="B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AB402" s="52"/>
      <c r="AC402" s="3"/>
      <c r="AD402" s="3"/>
      <c r="AE402" s="3"/>
      <c r="AF402" s="3"/>
      <c r="AG402" s="3"/>
      <c r="AH402" s="3"/>
      <c r="AI402" s="3"/>
      <c r="AJ402" s="3"/>
      <c r="AK402" s="3"/>
      <c r="AL402" s="18">
        <v>5.56666666666666</v>
      </c>
      <c r="AN402" s="18">
        <v>2.35463666666666</v>
      </c>
      <c r="AO402" s="52"/>
      <c r="AP402" s="3">
        <v>1951.0833333333042</v>
      </c>
      <c r="AQ402" s="3">
        <v>15.056046289446677</v>
      </c>
      <c r="AR402" s="3">
        <v>4.612519736147881</v>
      </c>
      <c r="AS402" s="3">
        <v>0.8661152701558972</v>
      </c>
      <c r="AT402" s="3">
        <v>173.62164597908242</v>
      </c>
      <c r="AU402" s="3">
        <v>156.31590678824725</v>
      </c>
      <c r="AV402" s="3">
        <v>1.75</v>
      </c>
      <c r="AW402" s="3">
        <v>2.66</v>
      </c>
      <c r="AY402" s="52"/>
      <c r="AZ402" s="3">
        <v>2015.25</v>
      </c>
      <c r="BA402" s="3">
        <v>17305.752</v>
      </c>
      <c r="BB402" s="3">
        <v>1.9944090475919936</v>
      </c>
      <c r="BC402" s="3">
        <v>3.526369439771177</v>
      </c>
      <c r="BD402" s="3">
        <v>104.054</v>
      </c>
      <c r="BE402" s="3">
        <v>-2.01694929066666</v>
      </c>
      <c r="BF402" s="3">
        <v>4.5</v>
      </c>
      <c r="BG402" s="3">
        <v>105.631</v>
      </c>
      <c r="BH402" s="3">
        <v>203923.989735983</v>
      </c>
      <c r="IV402" s="3"/>
    </row>
    <row r="403" ht="15.75" customHeight="1">
      <c r="A403" s="3"/>
      <c r="B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AB403" s="52"/>
      <c r="AC403" s="3"/>
      <c r="AD403" s="3"/>
      <c r="AE403" s="3"/>
      <c r="AF403" s="3"/>
      <c r="AG403" s="3"/>
      <c r="AH403" s="3"/>
      <c r="AI403" s="3"/>
      <c r="AJ403" s="3"/>
      <c r="AK403" s="3"/>
      <c r="AL403" s="18">
        <v>5.39999999999999</v>
      </c>
      <c r="AN403" s="18">
        <v>2.36837</v>
      </c>
      <c r="AO403" s="52"/>
      <c r="AP403" s="3">
        <v>1951.1666666666374</v>
      </c>
      <c r="AQ403" s="3">
        <v>15.027412624792598</v>
      </c>
      <c r="AR403" s="3">
        <v>4.570289739401485</v>
      </c>
      <c r="AS403" s="3">
        <v>0.8549492682091909</v>
      </c>
      <c r="AT403" s="3">
        <v>175.45774865574916</v>
      </c>
      <c r="AU403" s="3">
        <v>158.47578520770014</v>
      </c>
      <c r="AV403" s="3">
        <v>1.75</v>
      </c>
      <c r="AW403" s="3">
        <v>2.66</v>
      </c>
      <c r="AY403" s="52"/>
      <c r="AZ403" s="3">
        <v>2015.5</v>
      </c>
      <c r="BA403" s="3">
        <v>17422.845</v>
      </c>
      <c r="BB403" s="3">
        <v>2.000810193834472</v>
      </c>
      <c r="BC403" s="3">
        <v>3.529192152682107</v>
      </c>
      <c r="BD403" s="3">
        <v>104.647</v>
      </c>
      <c r="BE403" s="3">
        <v>-1.47687275733333</v>
      </c>
      <c r="BF403" s="3">
        <v>4.833333333333333</v>
      </c>
      <c r="BG403" s="3">
        <v>106.122</v>
      </c>
      <c r="BH403" s="3">
        <v>204215.527764163</v>
      </c>
      <c r="IV403" s="3"/>
    </row>
    <row r="404" ht="15.75" customHeight="1">
      <c r="A404" s="3"/>
      <c r="B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AB404" s="52"/>
      <c r="AC404" s="3"/>
      <c r="AD404" s="3"/>
      <c r="AE404" s="3"/>
      <c r="AF404" s="3"/>
      <c r="AG404" s="3"/>
      <c r="AH404" s="3"/>
      <c r="AI404" s="3"/>
      <c r="AJ404" s="3"/>
      <c r="AK404" s="3"/>
      <c r="AL404" s="18">
        <v>5.1</v>
      </c>
      <c r="AN404" s="18">
        <v>2.37718</v>
      </c>
      <c r="AO404" s="52"/>
      <c r="AP404" s="3">
        <v>1951.2499999999707</v>
      </c>
      <c r="AQ404" s="3">
        <v>14.741604232822324</v>
      </c>
      <c r="AR404" s="3">
        <v>4.469849227571954</v>
      </c>
      <c r="AS404" s="3">
        <v>0.8546483887245709</v>
      </c>
      <c r="AT404" s="3">
        <v>176.1171846014132</v>
      </c>
      <c r="AU404" s="3">
        <v>159.8733535967579</v>
      </c>
      <c r="AV404" s="3">
        <v>1.75</v>
      </c>
      <c r="AW404" s="3">
        <v>2.78</v>
      </c>
      <c r="AY404" s="52"/>
      <c r="AZ404" s="3">
        <v>2015.75</v>
      </c>
      <c r="BA404" s="3">
        <v>17486.021</v>
      </c>
      <c r="BB404" s="3">
        <v>2.008459053091973</v>
      </c>
      <c r="BC404" s="3">
        <v>3.5430385267249935</v>
      </c>
      <c r="BD404" s="3">
        <v>104.92</v>
      </c>
      <c r="BE404" s="3">
        <v>-0.983638510333333</v>
      </c>
      <c r="BF404" s="3">
        <v>5.243333333333333</v>
      </c>
      <c r="BG404" s="3">
        <v>106.213</v>
      </c>
      <c r="BH404" s="3">
        <v>204586.34170028</v>
      </c>
      <c r="IV404" s="3"/>
    </row>
    <row r="405" ht="15.75" customHeight="1">
      <c r="A405" s="3"/>
      <c r="B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AB405" s="52"/>
      <c r="AC405" s="3"/>
      <c r="AD405" s="3"/>
      <c r="AE405" s="3"/>
      <c r="AF405" s="3"/>
      <c r="AG405" s="3"/>
      <c r="AH405" s="3"/>
      <c r="AI405" s="3"/>
      <c r="AJ405" s="3"/>
      <c r="AK405" s="3"/>
      <c r="AL405" s="18">
        <v>5.0</v>
      </c>
      <c r="AN405" s="18">
        <v>2.37930333333333</v>
      </c>
      <c r="AO405" s="52"/>
      <c r="AP405" s="3">
        <v>1951.333333333304</v>
      </c>
      <c r="AQ405" s="3">
        <v>14.92327766062024</v>
      </c>
      <c r="AR405" s="3">
        <v>4.487734393351453</v>
      </c>
      <c r="AS405" s="3">
        <v>0.851759482283235</v>
      </c>
      <c r="AT405" s="3">
        <v>176.7190032185444</v>
      </c>
      <c r="AU405" s="3">
        <v>160.2333333333334</v>
      </c>
      <c r="AV405" s="3">
        <v>1.75</v>
      </c>
      <c r="AW405" s="3">
        <v>2.87</v>
      </c>
      <c r="AY405" s="52"/>
      <c r="AZ405" s="3">
        <v>2016.0</v>
      </c>
      <c r="BA405" s="3">
        <v>17514.062</v>
      </c>
      <c r="BB405" s="3">
        <v>2.013762628202053</v>
      </c>
      <c r="BC405" s="3">
        <v>3.544918330873772</v>
      </c>
      <c r="BD405" s="3">
        <v>104.935</v>
      </c>
      <c r="BE405" s="3">
        <v>-0.093353595</v>
      </c>
      <c r="BF405" s="3">
        <v>5.42</v>
      </c>
      <c r="BG405" s="3">
        <v>106.899</v>
      </c>
      <c r="BH405" s="3">
        <v>204711.728365909</v>
      </c>
      <c r="IV405" s="3"/>
    </row>
    <row r="406" ht="15.75" customHeight="1">
      <c r="A406" s="3"/>
      <c r="B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AB406" s="52"/>
      <c r="AC406" s="3"/>
      <c r="AD406" s="3"/>
      <c r="AE406" s="3"/>
      <c r="AF406" s="3"/>
      <c r="AG406" s="3"/>
      <c r="AH406" s="3"/>
      <c r="AI406" s="3"/>
      <c r="AJ406" s="3"/>
      <c r="AK406" s="3"/>
      <c r="AL406" s="18">
        <v>4.93333333333333</v>
      </c>
      <c r="AN406" s="18">
        <v>2.37997333333333</v>
      </c>
      <c r="AO406" s="52"/>
      <c r="AP406" s="3">
        <v>1951.4166666666372</v>
      </c>
      <c r="AQ406" s="3">
        <v>15.404701311292987</v>
      </c>
      <c r="AR406" s="3">
        <v>4.546960224785213</v>
      </c>
      <c r="AS406" s="3">
        <v>0.8526053379281225</v>
      </c>
      <c r="AT406" s="3">
        <v>176.93889215576482</v>
      </c>
      <c r="AU406" s="3">
        <v>159.51337386018247</v>
      </c>
      <c r="AV406" s="3">
        <v>1.75</v>
      </c>
      <c r="AW406" s="3">
        <v>2.89</v>
      </c>
      <c r="AY406" s="52"/>
      <c r="AZ406" s="3">
        <v>2016.25</v>
      </c>
      <c r="BA406" s="3">
        <v>17613.264</v>
      </c>
      <c r="BB406" s="3">
        <v>2.020726323574283</v>
      </c>
      <c r="BC406" s="3">
        <v>3.553908723419196</v>
      </c>
      <c r="BD406" s="3">
        <v>104.902</v>
      </c>
      <c r="BE406" s="3">
        <v>0.478120447333333</v>
      </c>
      <c r="BF406" s="3">
        <v>5.306666666666667</v>
      </c>
      <c r="BG406" s="3">
        <v>107.316</v>
      </c>
      <c r="BH406" s="3">
        <v>205121.593996676</v>
      </c>
      <c r="IV406" s="3"/>
    </row>
    <row r="407" ht="15.75" customHeight="1">
      <c r="A407" s="3"/>
      <c r="B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AB407" s="52"/>
      <c r="AC407" s="3"/>
      <c r="AD407" s="3"/>
      <c r="AE407" s="3"/>
      <c r="AF407" s="3"/>
      <c r="AG407" s="3"/>
      <c r="AH407" s="3"/>
      <c r="AI407" s="3"/>
      <c r="AJ407" s="3"/>
      <c r="AK407" s="3"/>
      <c r="AL407" s="18">
        <v>4.86666666666666</v>
      </c>
      <c r="AN407" s="18">
        <v>2.39370666666666</v>
      </c>
      <c r="AO407" s="52"/>
      <c r="AP407" s="3">
        <v>1951.4999999999704</v>
      </c>
      <c r="AQ407" s="3">
        <v>15.304779372355116</v>
      </c>
      <c r="AR407" s="3">
        <v>4.4298740573315465</v>
      </c>
      <c r="AS407" s="3">
        <v>0.8485302732179583</v>
      </c>
      <c r="AT407" s="3">
        <v>176.63363131567155</v>
      </c>
      <c r="AU407" s="3">
        <v>159.83100303951377</v>
      </c>
      <c r="AV407" s="3">
        <v>1.75</v>
      </c>
      <c r="AW407" s="3">
        <v>2.94</v>
      </c>
      <c r="AY407" s="52"/>
      <c r="AZ407" s="3">
        <v>2016.5</v>
      </c>
      <c r="BA407" s="3">
        <v>17668.203</v>
      </c>
      <c r="BB407" s="3">
        <v>2.0262744588054744</v>
      </c>
      <c r="BC407" s="3">
        <v>3.557069998181728</v>
      </c>
      <c r="BD407" s="3">
        <v>105.595</v>
      </c>
      <c r="BE407" s="3">
        <v>0.436663713333333</v>
      </c>
      <c r="BF407" s="3">
        <v>4.666666666666667</v>
      </c>
      <c r="BG407" s="3">
        <v>107.64</v>
      </c>
      <c r="BH407" s="3">
        <v>205417.326323613</v>
      </c>
      <c r="IV407" s="3"/>
    </row>
    <row r="408" ht="15.75" customHeight="1">
      <c r="A408" s="3"/>
      <c r="B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AB408" s="52"/>
      <c r="AC408" s="3"/>
      <c r="AD408" s="3"/>
      <c r="AE408" s="3"/>
      <c r="AF408" s="3"/>
      <c r="AG408" s="3"/>
      <c r="AH408" s="3"/>
      <c r="AI408" s="3"/>
      <c r="AJ408" s="3"/>
      <c r="AK408" s="3"/>
      <c r="AL408" s="18">
        <v>4.93333333333333</v>
      </c>
      <c r="AN408" s="18">
        <v>2.40431</v>
      </c>
      <c r="AO408" s="52"/>
      <c r="AP408" s="3">
        <v>1951.5833333333037</v>
      </c>
      <c r="AQ408" s="3">
        <v>15.410610701892214</v>
      </c>
      <c r="AR408" s="3">
        <v>4.578759055384508</v>
      </c>
      <c r="AS408" s="3">
        <v>0.8335919815563498</v>
      </c>
      <c r="AT408" s="3">
        <v>175.86404371875435</v>
      </c>
      <c r="AU408" s="3">
        <v>156.25238095238106</v>
      </c>
      <c r="AV408" s="3">
        <v>1.75</v>
      </c>
      <c r="AW408" s="3">
        <v>2.94</v>
      </c>
      <c r="AY408" s="52"/>
      <c r="AZ408" s="3">
        <v>2016.75</v>
      </c>
      <c r="BA408" s="3">
        <v>17764.388</v>
      </c>
      <c r="BB408" s="3">
        <v>2.030388408302394</v>
      </c>
      <c r="BC408" s="3">
        <v>3.5599698965414723</v>
      </c>
      <c r="BD408" s="3">
        <v>105.941</v>
      </c>
      <c r="BE408" s="3">
        <v>0.476818567</v>
      </c>
      <c r="BF408" s="3">
        <v>4.256666666666667</v>
      </c>
      <c r="BG408" s="3">
        <v>107.956</v>
      </c>
      <c r="BH408" s="3">
        <v>205716.377232067</v>
      </c>
      <c r="IV408" s="3"/>
    </row>
    <row r="409" ht="15.75" customHeight="1">
      <c r="A409" s="3"/>
      <c r="B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AB409" s="52"/>
      <c r="AC409" s="3"/>
      <c r="AD409" s="3"/>
      <c r="AE409" s="3"/>
      <c r="AF409" s="3"/>
      <c r="AG409" s="3"/>
      <c r="AH409" s="3"/>
      <c r="AI409" s="3"/>
      <c r="AJ409" s="3"/>
      <c r="AK409" s="3"/>
      <c r="AL409" s="18">
        <v>4.73333333333333</v>
      </c>
      <c r="AN409" s="18">
        <v>2.42238</v>
      </c>
      <c r="AO409" s="52"/>
      <c r="AP409" s="3">
        <v>1951.666666666637</v>
      </c>
      <c r="AQ409" s="3">
        <v>15.702622010344182</v>
      </c>
      <c r="AR409" s="3">
        <v>4.497902109840429</v>
      </c>
      <c r="AS409" s="3">
        <v>0.8477280848582213</v>
      </c>
      <c r="AT409" s="3">
        <v>175.11619724745862</v>
      </c>
      <c r="AU409" s="3">
        <v>156.9935157041541</v>
      </c>
      <c r="AV409" s="3">
        <v>1.75</v>
      </c>
      <c r="AW409" s="3">
        <v>2.88</v>
      </c>
      <c r="AY409" s="52"/>
      <c r="AZ409" s="3">
        <v>2017.0</v>
      </c>
      <c r="BA409" s="3">
        <v>17876.179</v>
      </c>
      <c r="BB409" s="3">
        <v>2.035517283332599</v>
      </c>
      <c r="BC409" s="3">
        <v>3.5590486883792707</v>
      </c>
      <c r="BD409" s="3">
        <v>106.506</v>
      </c>
      <c r="BE409" s="3">
        <v>0.458045564</v>
      </c>
      <c r="BF409" s="3">
        <v>4.64</v>
      </c>
      <c r="BG409" s="3">
        <v>108.208</v>
      </c>
      <c r="BH409" s="3">
        <v>205839.845775248</v>
      </c>
      <c r="IV409" s="3"/>
    </row>
    <row r="410" ht="15.75" customHeight="1">
      <c r="A410" s="3"/>
      <c r="B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AB410" s="52"/>
      <c r="AC410" s="3"/>
      <c r="AD410" s="3"/>
      <c r="AE410" s="3"/>
      <c r="AF410" s="3"/>
      <c r="AG410" s="3"/>
      <c r="AH410" s="3"/>
      <c r="AI410" s="3"/>
      <c r="AJ410" s="3"/>
      <c r="AK410" s="3"/>
      <c r="AL410" s="18">
        <v>4.66666666666666</v>
      </c>
      <c r="AO410" s="52"/>
      <c r="AP410" s="3">
        <v>1951.7499999999702</v>
      </c>
      <c r="AQ410" s="3">
        <v>15.436730018186983</v>
      </c>
      <c r="AR410" s="3">
        <v>4.5076465551713</v>
      </c>
      <c r="AS410" s="3">
        <v>0.8422971080360784</v>
      </c>
      <c r="AT410" s="3">
        <v>175.07430204202404</v>
      </c>
      <c r="AU410" s="3">
        <v>157.60759878419464</v>
      </c>
      <c r="AV410" s="3">
        <v>1.75</v>
      </c>
      <c r="AW410" s="3">
        <v>2.84</v>
      </c>
      <c r="AY410" s="52"/>
      <c r="AZ410" s="3">
        <v>2017.25</v>
      </c>
      <c r="BA410" s="3">
        <v>17977.299</v>
      </c>
      <c r="BB410" s="3">
        <v>2.04311902250468</v>
      </c>
      <c r="BC410" s="3">
        <v>3.572253961312878</v>
      </c>
      <c r="BD410" s="3">
        <v>107.031</v>
      </c>
      <c r="BE410" s="3">
        <v>0.468747981</v>
      </c>
      <c r="BF410" s="3">
        <v>4.66</v>
      </c>
      <c r="BG410" s="3">
        <v>108.57</v>
      </c>
      <c r="BH410" s="3">
        <v>205389.014992821</v>
      </c>
      <c r="IV410" s="3"/>
    </row>
    <row r="411" ht="15.75" customHeight="1">
      <c r="A411" s="3"/>
      <c r="B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AB411" s="52"/>
      <c r="AC411" s="3"/>
      <c r="AD411" s="3"/>
      <c r="AE411" s="3"/>
      <c r="AF411" s="3"/>
      <c r="AG411" s="3"/>
      <c r="AH411" s="3"/>
      <c r="AI411" s="3"/>
      <c r="AJ411" s="3"/>
      <c r="AK411" s="3"/>
      <c r="AL411" s="18">
        <v>4.33333333333333</v>
      </c>
      <c r="AO411" s="52"/>
      <c r="AP411" s="3">
        <v>1951.8333333333035</v>
      </c>
      <c r="AQ411" s="3">
        <v>15.816821849464572</v>
      </c>
      <c r="AR411" s="3">
        <v>4.478648151389748</v>
      </c>
      <c r="AS411" s="3">
        <v>0.8429486000352286</v>
      </c>
      <c r="AT411" s="3">
        <v>175.53180061829522</v>
      </c>
      <c r="AU411" s="3">
        <v>158.179331306991</v>
      </c>
      <c r="AV411" s="3">
        <v>1.75</v>
      </c>
      <c r="AW411" s="3">
        <v>2.89</v>
      </c>
      <c r="AY411" s="52"/>
      <c r="AZ411" s="3">
        <v>2017.5</v>
      </c>
      <c r="BA411" s="3">
        <v>18054.052</v>
      </c>
      <c r="BB411" s="3">
        <v>2.046252371579931</v>
      </c>
      <c r="BC411" s="3">
        <v>3.5795800926952843</v>
      </c>
      <c r="BD411" s="3">
        <v>107.368</v>
      </c>
      <c r="BE411" s="3">
        <v>0.977184519333333</v>
      </c>
      <c r="BF411" s="3">
        <v>4.496666666666667</v>
      </c>
      <c r="BG411" s="3">
        <v>109.158</v>
      </c>
      <c r="BH411" s="3">
        <v>205520.648937593</v>
      </c>
      <c r="IV411" s="3"/>
    </row>
    <row r="412" ht="15.75" customHeight="1">
      <c r="A412" s="3"/>
      <c r="B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AB412" s="52"/>
      <c r="AC412" s="3"/>
      <c r="AD412" s="3"/>
      <c r="AE412" s="3"/>
      <c r="AF412" s="3"/>
      <c r="AG412" s="3"/>
      <c r="AH412" s="3"/>
      <c r="AI412" s="3"/>
      <c r="AJ412" s="3"/>
      <c r="AK412" s="3"/>
      <c r="AL412" s="18">
        <v>4.3</v>
      </c>
      <c r="AO412" s="52"/>
      <c r="AP412" s="3">
        <v>1951.9166666666367</v>
      </c>
      <c r="AQ412" s="3">
        <v>15.717847117658502</v>
      </c>
      <c r="AR412" s="3">
        <v>4.481211312462859</v>
      </c>
      <c r="AS412" s="3">
        <v>0.8327249876761252</v>
      </c>
      <c r="AT412" s="3">
        <v>175.74300292815275</v>
      </c>
      <c r="AU412" s="3">
        <v>158.58166160081066</v>
      </c>
      <c r="AV412" s="3">
        <v>1.75</v>
      </c>
      <c r="AW412" s="3">
        <v>2.96</v>
      </c>
      <c r="AY412" s="52"/>
      <c r="AZ412" s="3">
        <v>2017.75</v>
      </c>
      <c r="BA412" s="3">
        <v>18185.636</v>
      </c>
      <c r="BB412" s="3">
        <v>2.0501200104253017</v>
      </c>
      <c r="BC412" s="3">
        <v>3.5933250251414504</v>
      </c>
      <c r="BD412" s="3">
        <v>107.968</v>
      </c>
      <c r="BE412" s="3">
        <v>1.096835133</v>
      </c>
      <c r="BF412" s="3">
        <v>4.333333333333333</v>
      </c>
      <c r="BG412" s="3">
        <v>109.508</v>
      </c>
      <c r="BH412" s="3">
        <v>205758.240682017</v>
      </c>
      <c r="IV412" s="3"/>
    </row>
    <row r="413" ht="15.75" customHeight="1">
      <c r="A413" s="3"/>
      <c r="B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AB413" s="52"/>
      <c r="AC413" s="3"/>
      <c r="AD413" s="3"/>
      <c r="AE413" s="3"/>
      <c r="AF413" s="3"/>
      <c r="AG413" s="3"/>
      <c r="AH413" s="3"/>
      <c r="AI413" s="3"/>
      <c r="AJ413" s="3"/>
      <c r="AK413" s="3"/>
      <c r="AL413" s="18">
        <v>4.1</v>
      </c>
      <c r="AO413" s="52"/>
      <c r="AP413" s="13">
        <v>1951.99999999997</v>
      </c>
      <c r="AQ413" s="13">
        <v>15.687942520400757</v>
      </c>
      <c r="AR413" s="13">
        <v>4.568292937161655</v>
      </c>
      <c r="AS413" s="13">
        <v>0.8221012173190255</v>
      </c>
      <c r="AT413" s="13">
        <v>175.8406849781788</v>
      </c>
      <c r="AU413" s="13">
        <v>158.83576494427572</v>
      </c>
      <c r="AV413" s="13">
        <v>1.75</v>
      </c>
      <c r="AW413" s="13">
        <v>3.01</v>
      </c>
      <c r="AY413" s="52"/>
      <c r="AZ413" s="3">
        <v>2018.0</v>
      </c>
      <c r="BA413" s="3">
        <v>18359.432</v>
      </c>
      <c r="BB413" s="3">
        <v>2.0577947183663876</v>
      </c>
      <c r="BC413" s="3">
        <v>3.617436073649251</v>
      </c>
      <c r="BD413" s="3">
        <v>108.637</v>
      </c>
      <c r="BE413" s="3">
        <v>1.28286962033333</v>
      </c>
      <c r="BF413" s="3">
        <v>4.27</v>
      </c>
      <c r="BG413" s="3">
        <v>110.4</v>
      </c>
      <c r="BH413" s="3">
        <v>205735.793398873</v>
      </c>
      <c r="IV413" s="3"/>
    </row>
    <row r="414" ht="15.75" customHeight="1">
      <c r="A414" s="3"/>
      <c r="B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2"/>
      <c r="AC414" s="3"/>
      <c r="AD414" s="3"/>
      <c r="AE414" s="3"/>
      <c r="AF414" s="3"/>
      <c r="AG414" s="3"/>
      <c r="AH414" s="3"/>
      <c r="AI414" s="3"/>
      <c r="AJ414" s="3"/>
      <c r="AK414" s="3"/>
      <c r="AO414" s="52"/>
      <c r="AP414" s="3"/>
      <c r="AQ414" s="3"/>
      <c r="AR414" s="3"/>
      <c r="AS414" s="3"/>
      <c r="AT414" s="3"/>
      <c r="AU414" s="3"/>
      <c r="AV414" s="3"/>
      <c r="AW414" s="3"/>
      <c r="AY414" s="52"/>
      <c r="AZ414" s="3">
        <v>2018.25</v>
      </c>
      <c r="BA414" s="3">
        <v>18530.483</v>
      </c>
      <c r="BB414" s="3">
        <v>2.062273517210139</v>
      </c>
      <c r="BC414" s="3">
        <v>3.6413587718559417</v>
      </c>
      <c r="BD414" s="3">
        <v>109.292</v>
      </c>
      <c r="BE414" s="3">
        <v>1.530608362</v>
      </c>
      <c r="BF414" s="3">
        <v>4.47</v>
      </c>
      <c r="BG414" s="3">
        <v>110.943</v>
      </c>
      <c r="BH414" s="3">
        <v>206289.858781215</v>
      </c>
      <c r="IV414" s="3"/>
    </row>
    <row r="415" ht="15.75" customHeight="1">
      <c r="A415" s="3"/>
      <c r="B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AB415" s="52"/>
      <c r="AC415" s="3"/>
      <c r="AD415" s="3"/>
      <c r="AE415" s="3"/>
      <c r="AF415" s="3"/>
      <c r="AG415" s="3"/>
      <c r="AH415" s="3"/>
      <c r="AI415" s="3"/>
      <c r="AJ415" s="3"/>
      <c r="AK415" s="3"/>
      <c r="AO415" s="52"/>
      <c r="AP415" s="3"/>
      <c r="AQ415" s="3"/>
      <c r="AR415" s="3"/>
      <c r="AS415" s="3"/>
      <c r="AT415" s="3"/>
      <c r="AU415" s="3"/>
      <c r="AV415" s="3"/>
      <c r="AW415" s="3"/>
      <c r="AY415" s="52"/>
      <c r="AZ415" s="3">
        <v>2018.5</v>
      </c>
      <c r="BA415" s="3">
        <v>18654.383</v>
      </c>
      <c r="BB415" s="3">
        <v>2.0689584986379357</v>
      </c>
      <c r="BC415" s="3">
        <v>3.6570606539374877</v>
      </c>
      <c r="BD415" s="3">
        <v>110.165</v>
      </c>
      <c r="BE415" s="3">
        <v>1.788102855</v>
      </c>
      <c r="BF415" s="3">
        <v>4.776666666666666</v>
      </c>
      <c r="BG415" s="3">
        <v>111.444</v>
      </c>
      <c r="BH415" s="3">
        <v>206429.877097869</v>
      </c>
      <c r="IV415" s="3"/>
    </row>
    <row r="416" ht="15.75" customHeight="1">
      <c r="A416" s="3"/>
      <c r="B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AB416" s="52"/>
      <c r="AC416" s="3"/>
      <c r="AD416" s="3"/>
      <c r="AE416" s="3"/>
      <c r="AF416" s="3"/>
      <c r="AG416" s="3"/>
      <c r="AH416" s="3"/>
      <c r="AI416" s="3"/>
      <c r="AJ416" s="3"/>
      <c r="AK416" s="3"/>
      <c r="AO416" s="52"/>
      <c r="AP416" s="3"/>
      <c r="AQ416" s="3"/>
      <c r="AV416" s="3"/>
      <c r="AW416" s="3"/>
      <c r="AY416" s="52"/>
      <c r="AZ416" s="3">
        <v>2018.75</v>
      </c>
      <c r="BA416" s="3">
        <v>18752.355</v>
      </c>
      <c r="BB416" s="3">
        <v>2.0753672395381524</v>
      </c>
      <c r="BC416" s="3">
        <v>3.669805762101327</v>
      </c>
      <c r="BD416" s="3">
        <v>110.671</v>
      </c>
      <c r="BE416" s="3">
        <v>2.031601225</v>
      </c>
      <c r="BF416" s="3">
        <v>4.8133333333333335</v>
      </c>
      <c r="BG416" s="3">
        <v>111.933</v>
      </c>
      <c r="BH416" s="3">
        <v>206708.346460494</v>
      </c>
      <c r="IV416" s="3"/>
    </row>
    <row r="417" ht="15.75" customHeight="1">
      <c r="A417" s="3"/>
      <c r="B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AB417" s="52"/>
      <c r="AC417" s="3"/>
      <c r="AD417" s="3"/>
      <c r="AE417" s="3"/>
      <c r="AF417" s="3"/>
      <c r="AG417" s="3"/>
      <c r="AH417" s="3"/>
      <c r="AI417" s="3"/>
      <c r="AJ417" s="3"/>
      <c r="AK417" s="3"/>
      <c r="AO417" s="52"/>
      <c r="AP417" s="3"/>
      <c r="AQ417" s="3"/>
      <c r="AV417" s="3"/>
      <c r="AW417" s="3"/>
      <c r="AY417" s="52"/>
      <c r="AZ417" s="3">
        <v>2019.0</v>
      </c>
      <c r="BA417" s="3">
        <v>18813.923</v>
      </c>
      <c r="BB417" s="3">
        <v>2.0789852828676643</v>
      </c>
      <c r="BC417" s="3">
        <v>3.6950944168492876</v>
      </c>
      <c r="BD417" s="3">
        <v>111.159</v>
      </c>
      <c r="BE417" s="3">
        <v>2.41113322766666</v>
      </c>
      <c r="BF417" s="3">
        <v>5.14</v>
      </c>
      <c r="BG417" s="3">
        <v>112.118</v>
      </c>
      <c r="BH417" s="3">
        <v>206605.136758111</v>
      </c>
      <c r="IV417" s="3"/>
    </row>
    <row r="418" ht="15.75" customHeight="1">
      <c r="A418" s="3"/>
      <c r="B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AB418" s="52"/>
      <c r="AC418" s="3"/>
      <c r="AD418" s="3"/>
      <c r="AE418" s="3"/>
      <c r="AF418" s="3"/>
      <c r="AG418" s="3"/>
      <c r="AH418" s="3"/>
      <c r="AI418" s="3"/>
      <c r="AJ418" s="3"/>
      <c r="AK418" s="3"/>
      <c r="AO418" s="52"/>
      <c r="AP418" s="3"/>
      <c r="AQ418" s="3"/>
      <c r="AV418" s="3"/>
      <c r="AW418" s="3"/>
      <c r="AY418" s="52"/>
      <c r="AZ418" s="3">
        <v>2019.25</v>
      </c>
      <c r="BA418" s="3">
        <v>18950.347</v>
      </c>
      <c r="BB418" s="3">
        <v>2.0838072113949804</v>
      </c>
      <c r="BC418" s="3">
        <v>3.709209169492328</v>
      </c>
      <c r="BD418" s="3">
        <v>111.497</v>
      </c>
      <c r="BE418" s="3">
        <v>2.45095924333333</v>
      </c>
      <c r="BF418" s="3">
        <v>4.97</v>
      </c>
      <c r="BG418" s="3">
        <v>112.14</v>
      </c>
      <c r="BH418" s="3">
        <v>206302.755872996</v>
      </c>
      <c r="IV418" s="3"/>
    </row>
    <row r="419" ht="15.75" customHeight="1">
      <c r="A419" s="3"/>
      <c r="B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AB419" s="52"/>
      <c r="AC419" s="3"/>
      <c r="AD419" s="3"/>
      <c r="AE419" s="3"/>
      <c r="AF419" s="3"/>
      <c r="AG419" s="3"/>
      <c r="AH419" s="3"/>
      <c r="AI419" s="3"/>
      <c r="AJ419" s="3"/>
      <c r="AK419" s="3"/>
      <c r="AO419" s="52"/>
      <c r="AP419" s="3"/>
      <c r="AQ419" s="3"/>
      <c r="AV419" s="3"/>
      <c r="AW419" s="3"/>
      <c r="AY419" s="52"/>
      <c r="AZ419" s="3">
        <v>2019.5</v>
      </c>
      <c r="BA419" s="3">
        <v>19020.599</v>
      </c>
      <c r="BB419" s="3">
        <v>2.0904457495492665</v>
      </c>
      <c r="BC419" s="3">
        <v>3.7077152831392803</v>
      </c>
      <c r="BD419" s="3">
        <v>112.181</v>
      </c>
      <c r="BE419" s="3">
        <v>2.33630612466666</v>
      </c>
      <c r="BF419" s="3">
        <v>4.596666666666667</v>
      </c>
      <c r="BG419" s="3">
        <v>111.932</v>
      </c>
      <c r="BH419" s="3">
        <v>206481.109290161</v>
      </c>
      <c r="IV419" s="3"/>
    </row>
    <row r="420" ht="15.75" customHeight="1">
      <c r="A420" s="3"/>
      <c r="B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AB420" s="52"/>
      <c r="AC420" s="3"/>
      <c r="AD420" s="3"/>
      <c r="AE420" s="3"/>
      <c r="AF420" s="3"/>
      <c r="AG420" s="3"/>
      <c r="AH420" s="3"/>
      <c r="AI420" s="3"/>
      <c r="AJ420" s="3"/>
      <c r="AK420" s="3"/>
      <c r="AO420" s="52"/>
      <c r="AP420" s="3"/>
      <c r="AQ420" s="3"/>
      <c r="AV420" s="3"/>
      <c r="AW420" s="3"/>
      <c r="AY420" s="52"/>
      <c r="AZ420" s="3">
        <v>2019.75</v>
      </c>
      <c r="BA420" s="3">
        <v>19141.744</v>
      </c>
      <c r="BB420" s="3">
        <v>2.096097486862559</v>
      </c>
      <c r="BC420" s="3">
        <v>3.7125857759669554</v>
      </c>
      <c r="BD420" s="3">
        <v>112.602</v>
      </c>
      <c r="BE420" s="3">
        <v>2.05028443833333</v>
      </c>
      <c r="BF420" s="3">
        <v>4.02</v>
      </c>
      <c r="BG420" s="3">
        <v>112.659</v>
      </c>
      <c r="BH420" s="3">
        <v>206377.803528068</v>
      </c>
      <c r="IV420" s="3"/>
    </row>
    <row r="421" ht="15.75" customHeight="1">
      <c r="A421" s="3"/>
      <c r="B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AB421" s="52"/>
      <c r="AC421" s="3"/>
      <c r="AD421" s="3"/>
      <c r="AE421" s="3"/>
      <c r="AF421" s="3"/>
      <c r="AG421" s="3"/>
      <c r="AH421" s="3"/>
      <c r="AI421" s="3"/>
      <c r="AJ421" s="3"/>
      <c r="AK421" s="3"/>
      <c r="AO421" s="52"/>
      <c r="AP421" s="3"/>
      <c r="AQ421" s="3"/>
      <c r="AV421" s="3"/>
      <c r="AW421" s="3"/>
      <c r="AY421" s="52"/>
      <c r="AZ421" s="13">
        <v>2020.0</v>
      </c>
      <c r="BA421" s="13">
        <v>19253.959</v>
      </c>
      <c r="BB421" s="13">
        <v>2.09957646999963</v>
      </c>
      <c r="BC421" s="13">
        <v>3.5400280759046128</v>
      </c>
      <c r="BD421" s="13">
        <v>112.989</v>
      </c>
      <c r="BE421" s="13">
        <v>1.634296972</v>
      </c>
      <c r="BF421" s="13">
        <v>3.913333333333333</v>
      </c>
      <c r="BG421" s="13">
        <v>113.003</v>
      </c>
      <c r="BH421" s="13">
        <v>205893.017426372</v>
      </c>
      <c r="IV421" s="3"/>
    </row>
    <row r="422" ht="15.75" customHeight="1">
      <c r="A422" s="3"/>
      <c r="B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AB422" s="52"/>
      <c r="AC422" s="3"/>
      <c r="AD422" s="3"/>
      <c r="AE422" s="3"/>
      <c r="AF422" s="3"/>
      <c r="AG422" s="3"/>
      <c r="AH422" s="3"/>
      <c r="AI422" s="3"/>
      <c r="AJ422" s="3"/>
      <c r="AK422" s="3"/>
      <c r="AO422" s="52"/>
      <c r="AP422" s="3"/>
      <c r="AQ422" s="3"/>
      <c r="AV422" s="3"/>
      <c r="AW422" s="3"/>
      <c r="AY422" s="52"/>
      <c r="AZ422" s="3">
        <v>2020.25</v>
      </c>
      <c r="BA422" s="3">
        <v>19010.848</v>
      </c>
      <c r="BB422" s="3">
        <v>2.0836262258717126</v>
      </c>
      <c r="BC422" s="3">
        <v>3.5283979089732505</v>
      </c>
      <c r="BD422" s="3">
        <v>113.38</v>
      </c>
      <c r="BE422" s="3">
        <v>1.24459008966666</v>
      </c>
      <c r="BF422" s="3">
        <v>3.89</v>
      </c>
      <c r="BG422" s="3">
        <v>111.244</v>
      </c>
      <c r="BH422" s="3">
        <v>205472.421854579</v>
      </c>
      <c r="IV422" s="3"/>
    </row>
    <row r="423" ht="15.75" customHeight="1">
      <c r="A423" s="3"/>
      <c r="B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AB423" s="52"/>
      <c r="AC423" s="3"/>
      <c r="AD423" s="3"/>
      <c r="AE423" s="3"/>
      <c r="AF423" s="3"/>
      <c r="AG423" s="3"/>
      <c r="AH423" s="3"/>
      <c r="AI423" s="3"/>
      <c r="AJ423" s="3"/>
      <c r="AK423" s="3"/>
      <c r="AO423" s="52"/>
      <c r="AP423" s="3"/>
      <c r="AQ423" s="3"/>
      <c r="AV423" s="3"/>
      <c r="AW423" s="3"/>
      <c r="AY423" s="52"/>
      <c r="AZ423" s="3">
        <v>2020.5</v>
      </c>
      <c r="BA423" s="3">
        <v>17302.511</v>
      </c>
      <c r="BB423" s="3">
        <v>1.9711409711342405</v>
      </c>
      <c r="BC423" s="3">
        <v>3.4236287722676346</v>
      </c>
      <c r="BD423" s="3">
        <v>112.86</v>
      </c>
      <c r="BE423" s="3">
        <v>0.460336994</v>
      </c>
      <c r="BF423" s="3">
        <v>3.9066666666666667</v>
      </c>
      <c r="BG423" s="3">
        <v>96.704</v>
      </c>
      <c r="BH423" s="3">
        <v>206730.582181615</v>
      </c>
      <c r="IV423" s="3"/>
    </row>
    <row r="424" ht="15.75" customHeight="1">
      <c r="A424" s="3"/>
      <c r="B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AB424" s="52"/>
      <c r="AC424" s="3"/>
      <c r="AD424" s="3"/>
      <c r="AE424" s="3"/>
      <c r="AF424" s="3"/>
      <c r="AG424" s="3"/>
      <c r="AH424" s="3"/>
      <c r="AI424" s="3"/>
      <c r="AJ424" s="3"/>
      <c r="AK424" s="3"/>
      <c r="AO424" s="52"/>
      <c r="AP424" s="3"/>
      <c r="AQ424" s="3"/>
      <c r="AV424" s="3"/>
      <c r="AW424" s="3"/>
      <c r="AY424" s="52"/>
      <c r="AZ424" s="3">
        <v>2020.75</v>
      </c>
      <c r="BA424" s="3">
        <v>18583.501</v>
      </c>
      <c r="BB424" s="3">
        <v>2.047925591476998</v>
      </c>
      <c r="BC424" s="3">
        <v>3.5589219938811314</v>
      </c>
      <c r="BD424" s="3">
        <v>113.86</v>
      </c>
      <c r="BE424" s="3">
        <v>0.197344619333333</v>
      </c>
      <c r="BF424" s="3">
        <v>3.3133333333333335</v>
      </c>
      <c r="BG424" s="3">
        <v>104.638</v>
      </c>
      <c r="BH424" s="3">
        <v>206004.385159403</v>
      </c>
      <c r="IV424" s="3"/>
    </row>
    <row r="425" ht="15.75" customHeight="1">
      <c r="A425" s="3"/>
      <c r="B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AB425" s="52"/>
      <c r="AC425" s="3"/>
      <c r="AD425" s="3"/>
      <c r="AE425" s="3"/>
      <c r="AF425" s="3"/>
      <c r="AG425" s="3"/>
      <c r="AH425" s="3"/>
      <c r="AI425" s="3"/>
      <c r="AJ425" s="3"/>
      <c r="AK425" s="3"/>
      <c r="AO425" s="52"/>
      <c r="AP425" s="3"/>
      <c r="AQ425" s="3"/>
      <c r="AV425" s="3"/>
      <c r="AW425" s="3"/>
      <c r="AY425" s="52"/>
      <c r="AZ425" s="3"/>
      <c r="BA425" s="3"/>
      <c r="BB425" s="3"/>
      <c r="BC425" s="3"/>
      <c r="BD425" s="3"/>
      <c r="BE425" s="3"/>
      <c r="BF425" s="3">
        <v>3.3</v>
      </c>
      <c r="BG425" s="3"/>
      <c r="BH425" s="18">
        <v>205748.35572403</v>
      </c>
      <c r="IV425" s="3"/>
    </row>
    <row r="426" ht="15.75" customHeight="1">
      <c r="A426" s="3"/>
      <c r="B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AB426" s="52"/>
      <c r="AC426" s="3"/>
      <c r="AD426" s="3"/>
      <c r="AE426" s="3"/>
      <c r="AF426" s="3"/>
      <c r="AG426" s="3"/>
      <c r="AH426" s="3"/>
      <c r="AI426" s="3"/>
      <c r="AJ426" s="3"/>
      <c r="AK426" s="3"/>
      <c r="AO426" s="52"/>
      <c r="AP426" s="3"/>
      <c r="AQ426" s="3"/>
      <c r="AV426" s="3"/>
      <c r="AW426" s="3"/>
      <c r="AY426" s="52"/>
      <c r="AZ426" s="3"/>
      <c r="BA426" s="3"/>
      <c r="BB426" s="3"/>
      <c r="BC426" s="3"/>
      <c r="BD426" s="3"/>
      <c r="BE426" s="3"/>
      <c r="BF426" s="3">
        <v>3.466666666666667</v>
      </c>
      <c r="BG426" s="3"/>
      <c r="BH426" s="3"/>
      <c r="IV426" s="3"/>
    </row>
    <row r="427" ht="15.75" customHeight="1">
      <c r="A427" s="3"/>
      <c r="B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AB427" s="52"/>
      <c r="AC427" s="3"/>
      <c r="AD427" s="3"/>
      <c r="AE427" s="3"/>
      <c r="AF427" s="3"/>
      <c r="AG427" s="3"/>
      <c r="AH427" s="3"/>
      <c r="AI427" s="3"/>
      <c r="AJ427" s="3"/>
      <c r="AK427" s="3"/>
      <c r="AO427" s="52"/>
      <c r="AP427" s="3"/>
      <c r="AQ427" s="3"/>
      <c r="AV427" s="3"/>
      <c r="AW427" s="3"/>
      <c r="AY427" s="52"/>
      <c r="AZ427" s="3"/>
      <c r="BA427" s="3"/>
      <c r="BB427" s="3"/>
      <c r="BC427" s="3"/>
      <c r="BD427" s="3"/>
      <c r="BE427" s="3"/>
      <c r="BF427" s="3">
        <v>3.5533333333333332</v>
      </c>
      <c r="BG427" s="3"/>
      <c r="BH427" s="3"/>
      <c r="IV427" s="3"/>
    </row>
    <row r="428" ht="15.75" customHeight="1">
      <c r="A428" s="3"/>
      <c r="B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AB428" s="52"/>
      <c r="AC428" s="3"/>
      <c r="AD428" s="3"/>
      <c r="AE428" s="3"/>
      <c r="AF428" s="3"/>
      <c r="AG428" s="3"/>
      <c r="AH428" s="3"/>
      <c r="AI428" s="3"/>
      <c r="AJ428" s="3"/>
      <c r="AK428" s="3"/>
      <c r="AO428" s="52"/>
      <c r="AP428" s="3"/>
      <c r="AQ428" s="3"/>
      <c r="AV428" s="3"/>
      <c r="AW428" s="3"/>
      <c r="AY428" s="52"/>
      <c r="AZ428" s="3"/>
      <c r="BA428" s="3"/>
      <c r="BB428" s="3"/>
      <c r="BC428" s="3"/>
      <c r="BD428" s="3"/>
      <c r="BE428" s="3"/>
      <c r="BF428" s="3">
        <v>3.236666666666667</v>
      </c>
      <c r="BG428" s="3"/>
      <c r="BH428" s="3"/>
      <c r="IV428" s="3"/>
    </row>
    <row r="429" ht="15.75" customHeight="1">
      <c r="A429" s="3"/>
      <c r="B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AB429" s="52"/>
      <c r="AC429" s="3"/>
      <c r="AD429" s="3"/>
      <c r="AE429" s="3"/>
      <c r="AF429" s="3"/>
      <c r="AG429" s="3"/>
      <c r="AH429" s="3"/>
      <c r="AI429" s="3"/>
      <c r="AJ429" s="3"/>
      <c r="AK429" s="3"/>
      <c r="AO429" s="52"/>
      <c r="AP429" s="3"/>
      <c r="AQ429" s="3"/>
      <c r="AV429" s="3"/>
      <c r="AW429" s="3"/>
      <c r="AY429" s="52"/>
      <c r="AZ429" s="3"/>
      <c r="BA429" s="3"/>
      <c r="BB429" s="3"/>
      <c r="BC429" s="3"/>
      <c r="BD429" s="3"/>
      <c r="BE429" s="3"/>
      <c r="BF429" s="3">
        <v>3.31</v>
      </c>
      <c r="BG429" s="3"/>
      <c r="BH429" s="3"/>
      <c r="IV429" s="3"/>
    </row>
    <row r="430" ht="15.75" customHeight="1">
      <c r="A430" s="3"/>
      <c r="B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AB430" s="52"/>
      <c r="AC430" s="3"/>
      <c r="AD430" s="3"/>
      <c r="AE430" s="3"/>
      <c r="AF430" s="3"/>
      <c r="AG430" s="3"/>
      <c r="AH430" s="3"/>
      <c r="AI430" s="3"/>
      <c r="AJ430" s="3"/>
      <c r="AK430" s="3"/>
      <c r="AO430" s="52"/>
      <c r="AP430" s="3"/>
      <c r="AQ430" s="3"/>
      <c r="AV430" s="3"/>
      <c r="AW430" s="3"/>
      <c r="AY430" s="52"/>
      <c r="AZ430" s="3"/>
      <c r="BA430" s="3"/>
      <c r="BB430" s="3"/>
      <c r="BC430" s="3"/>
      <c r="BD430" s="3"/>
      <c r="BE430" s="3"/>
      <c r="BF430" s="3"/>
      <c r="BG430" s="3"/>
      <c r="IV430" s="3"/>
    </row>
    <row r="431" ht="15.75" customHeight="1">
      <c r="A431" s="3"/>
      <c r="B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AB431" s="52"/>
      <c r="AC431" s="3"/>
      <c r="AD431" s="3"/>
      <c r="AE431" s="3"/>
      <c r="AF431" s="3"/>
      <c r="AG431" s="3"/>
      <c r="AH431" s="3"/>
      <c r="AI431" s="3"/>
      <c r="AJ431" s="3"/>
      <c r="AK431" s="3"/>
      <c r="AO431" s="52"/>
      <c r="AP431" s="3"/>
      <c r="AQ431" s="3"/>
      <c r="AV431" s="3"/>
      <c r="AW431" s="3"/>
      <c r="AY431" s="52"/>
      <c r="AZ431" s="3"/>
      <c r="BA431" s="3"/>
      <c r="BB431" s="3"/>
      <c r="BC431" s="3"/>
      <c r="BD431" s="3"/>
      <c r="BE431" s="3"/>
      <c r="BF431" s="3"/>
      <c r="BG431" s="3"/>
      <c r="IV431" s="3"/>
    </row>
    <row r="432" ht="15.75" customHeight="1">
      <c r="A432" s="3"/>
      <c r="B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AB432" s="52"/>
      <c r="AC432" s="3"/>
      <c r="AD432" s="3"/>
      <c r="AE432" s="3"/>
      <c r="AF432" s="3"/>
      <c r="AG432" s="3"/>
      <c r="AH432" s="3"/>
      <c r="AI432" s="3"/>
      <c r="AJ432" s="3"/>
      <c r="AK432" s="3"/>
      <c r="AO432" s="52"/>
      <c r="AP432" s="3"/>
      <c r="AQ432" s="3"/>
      <c r="AV432" s="3"/>
      <c r="AW432" s="3"/>
      <c r="AY432" s="52"/>
      <c r="AZ432" s="3"/>
      <c r="BA432" s="3"/>
      <c r="BB432" s="3"/>
      <c r="BC432" s="3"/>
      <c r="BD432" s="3"/>
      <c r="BE432" s="3"/>
      <c r="BF432" s="3"/>
      <c r="BG432" s="3"/>
      <c r="IV432" s="3"/>
    </row>
    <row r="433" ht="15.75" customHeight="1">
      <c r="A433" s="3"/>
      <c r="B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AB433" s="52"/>
      <c r="AC433" s="3"/>
      <c r="AD433" s="3"/>
      <c r="AE433" s="3"/>
      <c r="AF433" s="3"/>
      <c r="AG433" s="3"/>
      <c r="AH433" s="3"/>
      <c r="AI433" s="3"/>
      <c r="AJ433" s="3"/>
      <c r="AK433" s="3"/>
      <c r="AO433" s="52"/>
      <c r="AP433" s="3"/>
      <c r="AQ433" s="3"/>
      <c r="AV433" s="3"/>
      <c r="AW433" s="3"/>
      <c r="AY433" s="52"/>
      <c r="AZ433" s="3"/>
      <c r="BA433" s="3"/>
      <c r="BB433" s="3"/>
      <c r="BC433" s="3"/>
      <c r="BD433" s="3"/>
      <c r="BE433" s="3"/>
      <c r="BF433" s="3"/>
      <c r="BG433" s="3"/>
      <c r="IV433" s="3"/>
    </row>
    <row r="434" ht="15.75" customHeight="1">
      <c r="A434" s="3"/>
      <c r="B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AB434" s="52"/>
      <c r="AC434" s="3"/>
      <c r="AD434" s="3"/>
      <c r="AE434" s="3"/>
      <c r="AF434" s="3"/>
      <c r="AG434" s="3"/>
      <c r="AH434" s="3"/>
      <c r="AI434" s="3"/>
      <c r="AJ434" s="3"/>
      <c r="AK434" s="3"/>
      <c r="AO434" s="52"/>
      <c r="AP434" s="3"/>
      <c r="AQ434" s="3"/>
      <c r="AV434" s="3"/>
      <c r="AW434" s="3"/>
      <c r="AY434" s="52"/>
      <c r="AZ434" s="3"/>
      <c r="BA434" s="3"/>
      <c r="BB434" s="3"/>
      <c r="BC434" s="3"/>
      <c r="BD434" s="3"/>
      <c r="BE434" s="3"/>
      <c r="BF434" s="3"/>
      <c r="BG434" s="3"/>
      <c r="IV434" s="3"/>
    </row>
    <row r="435" ht="15.75" customHeight="1">
      <c r="A435" s="3"/>
      <c r="B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AB435" s="52"/>
      <c r="AC435" s="3"/>
      <c r="AD435" s="3"/>
      <c r="AE435" s="3"/>
      <c r="AF435" s="3"/>
      <c r="AG435" s="3"/>
      <c r="AH435" s="3"/>
      <c r="AI435" s="3"/>
      <c r="AJ435" s="3"/>
      <c r="AK435" s="3"/>
      <c r="AO435" s="52"/>
      <c r="AP435" s="3"/>
      <c r="AQ435" s="3"/>
      <c r="AV435" s="3"/>
      <c r="AW435" s="3"/>
      <c r="AY435" s="52"/>
      <c r="AZ435" s="3"/>
      <c r="BA435" s="3"/>
      <c r="BB435" s="3"/>
      <c r="BC435" s="3"/>
      <c r="BD435" s="3"/>
      <c r="BE435" s="3"/>
      <c r="BF435" s="3"/>
      <c r="BG435" s="3"/>
      <c r="IV435" s="3"/>
    </row>
    <row r="436" ht="15.75" customHeight="1">
      <c r="A436" s="3"/>
      <c r="B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AB436" s="52"/>
      <c r="AC436" s="3"/>
      <c r="AD436" s="3"/>
      <c r="AE436" s="3"/>
      <c r="AF436" s="3"/>
      <c r="AG436" s="3"/>
      <c r="AH436" s="3"/>
      <c r="AI436" s="3"/>
      <c r="AJ436" s="3"/>
      <c r="AK436" s="3"/>
      <c r="AO436" s="52"/>
      <c r="AP436" s="3"/>
      <c r="AQ436" s="3"/>
      <c r="AV436" s="3"/>
      <c r="AW436" s="3"/>
      <c r="AY436" s="52"/>
      <c r="AZ436" s="3"/>
      <c r="BA436" s="3"/>
      <c r="BB436" s="3"/>
      <c r="BC436" s="3"/>
      <c r="BD436" s="3"/>
      <c r="BE436" s="3"/>
      <c r="BF436" s="3"/>
      <c r="BG436" s="3"/>
      <c r="IV436" s="3"/>
    </row>
    <row r="437" ht="15.75" customHeight="1">
      <c r="A437" s="3"/>
      <c r="B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AB437" s="52"/>
      <c r="AC437" s="3"/>
      <c r="AD437" s="3"/>
      <c r="AE437" s="3"/>
      <c r="AF437" s="3"/>
      <c r="AG437" s="3"/>
      <c r="AH437" s="3"/>
      <c r="AI437" s="3"/>
      <c r="AJ437" s="3"/>
      <c r="AK437" s="3"/>
      <c r="AO437" s="52"/>
      <c r="AP437" s="3"/>
      <c r="AQ437" s="3"/>
      <c r="AV437" s="3"/>
      <c r="AW437" s="3"/>
      <c r="AY437" s="52"/>
      <c r="AZ437" s="3"/>
      <c r="BA437" s="3"/>
      <c r="BB437" s="3"/>
      <c r="BC437" s="3"/>
      <c r="BD437" s="3"/>
      <c r="BE437" s="3"/>
      <c r="BF437" s="3"/>
      <c r="BG437" s="3"/>
      <c r="IV437" s="3"/>
    </row>
    <row r="438" ht="15.75" customHeight="1">
      <c r="A438" s="3"/>
      <c r="B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AB438" s="52"/>
      <c r="AC438" s="3"/>
      <c r="AD438" s="3"/>
      <c r="AE438" s="3"/>
      <c r="AF438" s="3"/>
      <c r="AG438" s="3"/>
      <c r="AH438" s="3"/>
      <c r="AI438" s="3"/>
      <c r="AJ438" s="3"/>
      <c r="AK438" s="3"/>
      <c r="AO438" s="52"/>
      <c r="AP438" s="3"/>
      <c r="AQ438" s="3"/>
      <c r="AV438" s="3"/>
      <c r="AW438" s="3"/>
      <c r="AY438" s="52"/>
      <c r="AZ438" s="3"/>
      <c r="BA438" s="3"/>
      <c r="BB438" s="3"/>
      <c r="BC438" s="3"/>
      <c r="BD438" s="3"/>
      <c r="BE438" s="3"/>
      <c r="BF438" s="3"/>
      <c r="BG438" s="3"/>
      <c r="IV438" s="3"/>
    </row>
    <row r="439" ht="15.75" customHeight="1">
      <c r="A439" s="3"/>
      <c r="B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AB439" s="52"/>
      <c r="AC439" s="3"/>
      <c r="AD439" s="3"/>
      <c r="AE439" s="3"/>
      <c r="AF439" s="3"/>
      <c r="AG439" s="3"/>
      <c r="AH439" s="3"/>
      <c r="AI439" s="3"/>
      <c r="AJ439" s="3"/>
      <c r="AK439" s="3"/>
      <c r="AO439" s="52"/>
      <c r="AP439" s="3"/>
      <c r="AQ439" s="3"/>
      <c r="AV439" s="3"/>
      <c r="AW439" s="3"/>
      <c r="AY439" s="52"/>
      <c r="AZ439" s="3"/>
      <c r="BA439" s="3"/>
      <c r="BB439" s="3"/>
      <c r="BC439" s="3"/>
      <c r="BD439" s="3"/>
      <c r="BE439" s="3"/>
      <c r="BF439" s="3"/>
      <c r="BG439" s="3"/>
      <c r="IV439" s="3"/>
    </row>
    <row r="440" ht="15.75" customHeight="1">
      <c r="A440" s="3"/>
      <c r="B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AB440" s="52"/>
      <c r="AC440" s="3"/>
      <c r="AD440" s="3"/>
      <c r="AE440" s="3"/>
      <c r="AF440" s="3"/>
      <c r="AG440" s="3"/>
      <c r="AH440" s="3"/>
      <c r="AI440" s="3"/>
      <c r="AJ440" s="3"/>
      <c r="AK440" s="3"/>
      <c r="AO440" s="52"/>
      <c r="AP440" s="3"/>
      <c r="AQ440" s="3"/>
      <c r="AV440" s="3"/>
      <c r="AW440" s="3"/>
      <c r="AY440" s="52"/>
      <c r="AZ440" s="3"/>
      <c r="BA440" s="3"/>
      <c r="BB440" s="3"/>
      <c r="BC440" s="3"/>
      <c r="BD440" s="3"/>
      <c r="BE440" s="3"/>
      <c r="BF440" s="3"/>
      <c r="BG440" s="3"/>
      <c r="IV440" s="3"/>
    </row>
    <row r="441" ht="15.75" customHeight="1">
      <c r="A441" s="3"/>
      <c r="B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AB441" s="52"/>
      <c r="AC441" s="3"/>
      <c r="AD441" s="3"/>
      <c r="AE441" s="3"/>
      <c r="AF441" s="3"/>
      <c r="AG441" s="3"/>
      <c r="AH441" s="3"/>
      <c r="AI441" s="3"/>
      <c r="AJ441" s="3"/>
      <c r="AK441" s="3"/>
      <c r="AO441" s="52"/>
      <c r="AP441" s="3"/>
      <c r="AQ441" s="3"/>
      <c r="AV441" s="3"/>
      <c r="AW441" s="3"/>
      <c r="AY441" s="52"/>
      <c r="AZ441" s="3"/>
      <c r="BA441" s="3"/>
      <c r="BB441" s="3"/>
      <c r="BC441" s="3"/>
      <c r="BD441" s="3"/>
      <c r="BE441" s="3"/>
      <c r="BF441" s="3"/>
      <c r="BG441" s="3"/>
      <c r="IV441" s="3"/>
    </row>
    <row r="442" ht="15.75" customHeight="1">
      <c r="A442" s="3"/>
      <c r="B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AB442" s="52"/>
      <c r="AC442" s="3"/>
      <c r="AD442" s="3"/>
      <c r="AE442" s="3"/>
      <c r="AF442" s="3"/>
      <c r="AG442" s="3"/>
      <c r="AH442" s="3"/>
      <c r="AI442" s="3"/>
      <c r="AJ442" s="3"/>
      <c r="AK442" s="3"/>
      <c r="AO442" s="52"/>
      <c r="AP442" s="3"/>
      <c r="AQ442" s="3"/>
      <c r="AV442" s="3"/>
      <c r="AW442" s="3"/>
      <c r="AY442" s="52"/>
      <c r="AZ442" s="3"/>
      <c r="BA442" s="3"/>
      <c r="BB442" s="3"/>
      <c r="BC442" s="3"/>
      <c r="BD442" s="3"/>
      <c r="BE442" s="3"/>
      <c r="BF442" s="3"/>
      <c r="BG442" s="3"/>
      <c r="IV442" s="3"/>
    </row>
    <row r="443" ht="15.75" customHeight="1">
      <c r="A443" s="3"/>
      <c r="B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AB443" s="52"/>
      <c r="AC443" s="3"/>
      <c r="AD443" s="3"/>
      <c r="AE443" s="3"/>
      <c r="AF443" s="3"/>
      <c r="AG443" s="3"/>
      <c r="AH443" s="3"/>
      <c r="AI443" s="3"/>
      <c r="AJ443" s="3"/>
      <c r="AK443" s="3"/>
      <c r="AO443" s="52"/>
      <c r="AP443" s="3"/>
      <c r="AQ443" s="3"/>
      <c r="AV443" s="3"/>
      <c r="AW443" s="3"/>
      <c r="AY443" s="52"/>
      <c r="AZ443" s="3"/>
      <c r="BA443" s="3"/>
      <c r="BB443" s="3"/>
      <c r="BC443" s="3"/>
      <c r="BD443" s="3"/>
      <c r="BE443" s="3"/>
      <c r="BF443" s="3"/>
      <c r="BG443" s="3"/>
      <c r="IV443" s="3"/>
    </row>
    <row r="444" ht="15.75" customHeight="1">
      <c r="A444" s="3"/>
      <c r="B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AB444" s="52"/>
      <c r="AC444" s="3"/>
      <c r="AD444" s="3"/>
      <c r="AE444" s="3"/>
      <c r="AF444" s="3"/>
      <c r="AG444" s="3"/>
      <c r="AH444" s="3"/>
      <c r="AI444" s="3"/>
      <c r="AJ444" s="3"/>
      <c r="AK444" s="3"/>
      <c r="AO444" s="52"/>
      <c r="AP444" s="3"/>
      <c r="AQ444" s="3"/>
      <c r="AV444" s="3"/>
      <c r="AW444" s="3"/>
      <c r="AY444" s="52"/>
      <c r="AZ444" s="3"/>
      <c r="BA444" s="3"/>
      <c r="BB444" s="3"/>
      <c r="BC444" s="3"/>
      <c r="BD444" s="3"/>
      <c r="BE444" s="3"/>
      <c r="BF444" s="3"/>
      <c r="BG444" s="3"/>
      <c r="IV444" s="3"/>
    </row>
    <row r="445" ht="15.75" customHeight="1">
      <c r="A445" s="3"/>
      <c r="B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AB445" s="52"/>
      <c r="AC445" s="3"/>
      <c r="AD445" s="3"/>
      <c r="AE445" s="3"/>
      <c r="AF445" s="3"/>
      <c r="AG445" s="3"/>
      <c r="AH445" s="3"/>
      <c r="AI445" s="3"/>
      <c r="AJ445" s="3"/>
      <c r="AK445" s="3"/>
      <c r="AO445" s="52"/>
      <c r="AP445" s="3"/>
      <c r="AQ445" s="3"/>
      <c r="AV445" s="3"/>
      <c r="AW445" s="3"/>
      <c r="AY445" s="52"/>
      <c r="AZ445" s="3"/>
      <c r="BA445" s="3"/>
      <c r="BB445" s="3"/>
      <c r="BC445" s="3"/>
      <c r="BD445" s="3"/>
      <c r="BE445" s="3"/>
      <c r="BF445" s="3"/>
      <c r="BG445" s="3"/>
      <c r="IV445" s="3"/>
    </row>
    <row r="446" ht="15.75" customHeight="1">
      <c r="A446" s="3"/>
      <c r="B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AB446" s="52"/>
      <c r="AC446" s="3"/>
      <c r="AD446" s="3"/>
      <c r="AE446" s="3"/>
      <c r="AF446" s="3"/>
      <c r="AG446" s="3"/>
      <c r="AH446" s="3"/>
      <c r="AI446" s="3"/>
      <c r="AJ446" s="3"/>
      <c r="AK446" s="3"/>
      <c r="AO446" s="52"/>
      <c r="AP446" s="3"/>
      <c r="AQ446" s="3"/>
      <c r="AV446" s="3"/>
      <c r="AW446" s="3"/>
      <c r="AY446" s="52"/>
      <c r="AZ446" s="3"/>
      <c r="BA446" s="3"/>
      <c r="BB446" s="3"/>
      <c r="BC446" s="3"/>
      <c r="BD446" s="3"/>
      <c r="BE446" s="3"/>
      <c r="BF446" s="3"/>
      <c r="BG446" s="3"/>
      <c r="IV446" s="3"/>
    </row>
    <row r="447" ht="15.75" customHeight="1">
      <c r="A447" s="3"/>
      <c r="B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AB447" s="52"/>
      <c r="AC447" s="3"/>
      <c r="AD447" s="3"/>
      <c r="AO447" s="52"/>
      <c r="AP447" s="3"/>
      <c r="AQ447" s="3"/>
      <c r="AV447" s="3"/>
      <c r="AW447" s="3"/>
      <c r="AY447" s="52"/>
      <c r="AZ447" s="3"/>
      <c r="BA447" s="3"/>
      <c r="BB447" s="3"/>
      <c r="BC447" s="3"/>
      <c r="BD447" s="3"/>
      <c r="BE447" s="3"/>
      <c r="BF447" s="3"/>
      <c r="BG447" s="3"/>
      <c r="IV447" s="3"/>
    </row>
    <row r="448" ht="15.75" customHeight="1">
      <c r="A448" s="3"/>
      <c r="B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AB448" s="52"/>
      <c r="AC448" s="3"/>
      <c r="AD448" s="3"/>
      <c r="AO448" s="52"/>
      <c r="AP448" s="3"/>
      <c r="AQ448" s="3"/>
      <c r="AV448" s="3"/>
      <c r="AW448" s="3"/>
      <c r="AY448" s="52"/>
      <c r="AZ448" s="3"/>
      <c r="BA448" s="3"/>
      <c r="BB448" s="3"/>
      <c r="BC448" s="3"/>
      <c r="BD448" s="3"/>
      <c r="BE448" s="3"/>
      <c r="BF448" s="3"/>
      <c r="BG448" s="3"/>
      <c r="IV448" s="3"/>
    </row>
    <row r="449" ht="15.75" customHeight="1">
      <c r="A449" s="3"/>
      <c r="B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AB449" s="52"/>
      <c r="AC449" s="3"/>
      <c r="AD449" s="3"/>
      <c r="AO449" s="52"/>
      <c r="AP449" s="3"/>
      <c r="AQ449" s="3"/>
      <c r="AV449" s="3"/>
      <c r="AW449" s="3"/>
      <c r="AY449" s="52"/>
      <c r="AZ449" s="3"/>
      <c r="BA449" s="3"/>
      <c r="BB449" s="3"/>
      <c r="BC449" s="3"/>
      <c r="BD449" s="3"/>
      <c r="BE449" s="3"/>
      <c r="BF449" s="3"/>
      <c r="BG449" s="3"/>
      <c r="IV449" s="3"/>
    </row>
    <row r="450" ht="15.75" customHeight="1">
      <c r="A450" s="3"/>
      <c r="B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AB450" s="52"/>
      <c r="AC450" s="3"/>
      <c r="AD450" s="3"/>
      <c r="AO450" s="52"/>
      <c r="AP450" s="3"/>
      <c r="AQ450" s="3"/>
      <c r="AV450" s="3"/>
      <c r="AW450" s="3"/>
      <c r="AY450" s="52"/>
      <c r="AZ450" s="3"/>
      <c r="BA450" s="3"/>
      <c r="BB450" s="3"/>
      <c r="BC450" s="3"/>
      <c r="BD450" s="3"/>
      <c r="BE450" s="3"/>
      <c r="BF450" s="3"/>
      <c r="BG450" s="3"/>
      <c r="IV450" s="3"/>
    </row>
    <row r="451" ht="15.75" customHeight="1">
      <c r="A451" s="3"/>
      <c r="B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AB451" s="52"/>
      <c r="AC451" s="3"/>
      <c r="AD451" s="3"/>
      <c r="AO451" s="52"/>
      <c r="AP451" s="3"/>
      <c r="AQ451" s="3"/>
      <c r="AV451" s="3"/>
      <c r="AW451" s="3"/>
      <c r="AY451" s="52"/>
      <c r="AZ451" s="3"/>
      <c r="BA451" s="3"/>
      <c r="BB451" s="3"/>
      <c r="BC451" s="3"/>
      <c r="BD451" s="3"/>
      <c r="BE451" s="3"/>
      <c r="BF451" s="3"/>
      <c r="BG451" s="3"/>
      <c r="IV451" s="3"/>
    </row>
    <row r="452" ht="15.75" customHeight="1">
      <c r="A452" s="3"/>
      <c r="B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AB452" s="52"/>
      <c r="AC452" s="3"/>
      <c r="AD452" s="3"/>
      <c r="AO452" s="52"/>
      <c r="AP452" s="3"/>
      <c r="AQ452" s="3"/>
      <c r="AV452" s="3"/>
      <c r="AW452" s="3"/>
      <c r="AY452" s="52"/>
      <c r="AZ452" s="3"/>
      <c r="BA452" s="3"/>
      <c r="BB452" s="3"/>
      <c r="BC452" s="3"/>
      <c r="BD452" s="3"/>
      <c r="BE452" s="3"/>
      <c r="BF452" s="3"/>
      <c r="BG452" s="3"/>
      <c r="IV452" s="3"/>
    </row>
    <row r="453" ht="15.75" customHeight="1">
      <c r="A453" s="3"/>
      <c r="B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AB453" s="52"/>
      <c r="AC453" s="3"/>
      <c r="AD453" s="3"/>
      <c r="AO453" s="52"/>
      <c r="AP453" s="3"/>
      <c r="AQ453" s="3"/>
      <c r="AV453" s="3"/>
      <c r="AW453" s="3"/>
      <c r="AY453" s="52"/>
      <c r="AZ453" s="3"/>
      <c r="BA453" s="3"/>
      <c r="BB453" s="3"/>
      <c r="BC453" s="3"/>
      <c r="BD453" s="3"/>
      <c r="BE453" s="3"/>
      <c r="BF453" s="3"/>
      <c r="BG453" s="3"/>
      <c r="IV453" s="3"/>
    </row>
    <row r="454" ht="15.75" customHeight="1">
      <c r="A454" s="3"/>
      <c r="B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AB454" s="52"/>
      <c r="AC454" s="3"/>
      <c r="AD454" s="3"/>
      <c r="AO454" s="52"/>
      <c r="AP454" s="3"/>
      <c r="AQ454" s="3"/>
      <c r="AV454" s="3"/>
      <c r="AW454" s="3"/>
      <c r="AY454" s="52"/>
      <c r="AZ454" s="3"/>
      <c r="BA454" s="3"/>
      <c r="BB454" s="3"/>
      <c r="BC454" s="3"/>
      <c r="BD454" s="3"/>
      <c r="BE454" s="3"/>
      <c r="BF454" s="3"/>
      <c r="BG454" s="3"/>
      <c r="IV454" s="3"/>
    </row>
    <row r="455" ht="15.75" customHeight="1">
      <c r="A455" s="3"/>
      <c r="B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AB455" s="52"/>
      <c r="AC455" s="3"/>
      <c r="AD455" s="3"/>
      <c r="AO455" s="52"/>
      <c r="AP455" s="3"/>
      <c r="AQ455" s="3"/>
      <c r="AV455" s="3"/>
      <c r="AW455" s="3"/>
      <c r="AY455" s="52"/>
      <c r="AZ455" s="3"/>
      <c r="BA455" s="3"/>
      <c r="BB455" s="3"/>
      <c r="BC455" s="3"/>
      <c r="BD455" s="3"/>
      <c r="BE455" s="3"/>
      <c r="BF455" s="3"/>
      <c r="BG455" s="3"/>
      <c r="IV455" s="3"/>
    </row>
    <row r="456" ht="15.75" customHeight="1">
      <c r="A456" s="3"/>
      <c r="B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AB456" s="52"/>
      <c r="AC456" s="3"/>
      <c r="AD456" s="3"/>
      <c r="AO456" s="52"/>
      <c r="AP456" s="3"/>
      <c r="AQ456" s="3"/>
      <c r="AV456" s="3"/>
      <c r="AW456" s="3"/>
      <c r="AY456" s="52"/>
      <c r="AZ456" s="3"/>
      <c r="BA456" s="3"/>
      <c r="BB456" s="3"/>
      <c r="BC456" s="3"/>
      <c r="BD456" s="3"/>
      <c r="BE456" s="3"/>
      <c r="BF456" s="3"/>
      <c r="BG456" s="3"/>
      <c r="IV456" s="3"/>
    </row>
    <row r="457" ht="15.75" customHeight="1">
      <c r="A457" s="3"/>
      <c r="B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AB457" s="52"/>
      <c r="AC457" s="3"/>
      <c r="AD457" s="3"/>
      <c r="AO457" s="52"/>
      <c r="AP457" s="3"/>
      <c r="AQ457" s="3"/>
      <c r="AV457" s="3"/>
      <c r="AW457" s="3"/>
      <c r="AY457" s="52"/>
      <c r="AZ457" s="3"/>
      <c r="BA457" s="3"/>
      <c r="BB457" s="3"/>
      <c r="BC457" s="3"/>
      <c r="BD457" s="3"/>
      <c r="BE457" s="3"/>
      <c r="BF457" s="3"/>
      <c r="BG457" s="3"/>
      <c r="IV457" s="3"/>
    </row>
    <row r="458" ht="15.75" customHeight="1">
      <c r="A458" s="3"/>
      <c r="B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AB458" s="52"/>
      <c r="AC458" s="3"/>
      <c r="AD458" s="3"/>
      <c r="AO458" s="52"/>
      <c r="AP458" s="3"/>
      <c r="AQ458" s="3"/>
      <c r="AV458" s="3"/>
      <c r="AW458" s="3"/>
      <c r="AY458" s="52"/>
      <c r="AZ458" s="3"/>
      <c r="BA458" s="3"/>
      <c r="BB458" s="3"/>
      <c r="BC458" s="3"/>
      <c r="BD458" s="3"/>
      <c r="BE458" s="3"/>
      <c r="BF458" s="3"/>
      <c r="BG458" s="3"/>
      <c r="IV458" s="3"/>
    </row>
    <row r="459" ht="15.75" customHeight="1">
      <c r="A459" s="3"/>
      <c r="B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AB459" s="52"/>
      <c r="AC459" s="3"/>
      <c r="AD459" s="3"/>
      <c r="AO459" s="52"/>
      <c r="AP459" s="3"/>
      <c r="AQ459" s="3"/>
      <c r="AV459" s="3"/>
      <c r="AW459" s="3"/>
      <c r="AY459" s="52"/>
      <c r="AZ459" s="3"/>
      <c r="BA459" s="3"/>
      <c r="BB459" s="3"/>
      <c r="BC459" s="3"/>
      <c r="BD459" s="3"/>
      <c r="BE459" s="3"/>
      <c r="BF459" s="3"/>
      <c r="BG459" s="3"/>
      <c r="IV459" s="3"/>
    </row>
    <row r="460" ht="15.75" customHeight="1">
      <c r="A460" s="3"/>
      <c r="B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AB460" s="52"/>
      <c r="AC460" s="3"/>
      <c r="AD460" s="3"/>
      <c r="AO460" s="52"/>
      <c r="AP460" s="3"/>
      <c r="AQ460" s="3"/>
      <c r="AV460" s="3"/>
      <c r="AW460" s="3"/>
      <c r="AY460" s="52"/>
      <c r="AZ460" s="3"/>
      <c r="BA460" s="3"/>
      <c r="BB460" s="3"/>
      <c r="BC460" s="3"/>
      <c r="BD460" s="3"/>
      <c r="BE460" s="3"/>
      <c r="BF460" s="3"/>
      <c r="BG460" s="3"/>
      <c r="IV460" s="3"/>
    </row>
    <row r="461" ht="15.75" customHeight="1">
      <c r="A461" s="3"/>
      <c r="B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AB461" s="52"/>
      <c r="AC461" s="3"/>
      <c r="AD461" s="3"/>
      <c r="AO461" s="52"/>
      <c r="AP461" s="3"/>
      <c r="AQ461" s="3"/>
      <c r="AV461" s="3"/>
      <c r="AW461" s="3"/>
      <c r="AY461" s="52"/>
      <c r="AZ461" s="3"/>
      <c r="BA461" s="3"/>
      <c r="BB461" s="3"/>
      <c r="BC461" s="3"/>
      <c r="BD461" s="3"/>
      <c r="BE461" s="3"/>
      <c r="BF461" s="3"/>
      <c r="BG461" s="3"/>
      <c r="IV461" s="3"/>
    </row>
    <row r="462" ht="15.75" customHeight="1">
      <c r="A462" s="3"/>
      <c r="B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AB462" s="52"/>
      <c r="AC462" s="3"/>
      <c r="AD462" s="3"/>
      <c r="AO462" s="52"/>
      <c r="AP462" s="3"/>
      <c r="AQ462" s="3"/>
      <c r="AV462" s="3"/>
      <c r="AW462" s="3"/>
      <c r="AY462" s="52"/>
      <c r="AZ462" s="3"/>
      <c r="BA462" s="3"/>
      <c r="BB462" s="3"/>
      <c r="BC462" s="3"/>
      <c r="BD462" s="3"/>
      <c r="BE462" s="3"/>
      <c r="BF462" s="3"/>
      <c r="BG462" s="3"/>
      <c r="IV462" s="3"/>
    </row>
    <row r="463" ht="15.75" customHeight="1">
      <c r="A463" s="3"/>
      <c r="B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AB463" s="52"/>
      <c r="AC463" s="3"/>
      <c r="AD463" s="3"/>
      <c r="AO463" s="52"/>
      <c r="AP463" s="3"/>
      <c r="AQ463" s="3"/>
      <c r="AV463" s="3"/>
      <c r="AW463" s="3"/>
      <c r="AY463" s="52"/>
      <c r="AZ463" s="3"/>
      <c r="BA463" s="3"/>
      <c r="BB463" s="3"/>
      <c r="BC463" s="3"/>
      <c r="BD463" s="3"/>
      <c r="BE463" s="3"/>
      <c r="BF463" s="3"/>
      <c r="BG463" s="3"/>
      <c r="IV463" s="3"/>
    </row>
    <row r="464" ht="15.75" customHeight="1">
      <c r="A464" s="3"/>
      <c r="B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AB464" s="52"/>
      <c r="AC464" s="3"/>
      <c r="AD464" s="3"/>
      <c r="AO464" s="52"/>
      <c r="AP464" s="3"/>
      <c r="AQ464" s="3"/>
      <c r="AV464" s="3"/>
      <c r="AW464" s="3"/>
      <c r="AY464" s="52"/>
      <c r="AZ464" s="3"/>
      <c r="BA464" s="3"/>
      <c r="BB464" s="3"/>
      <c r="BC464" s="3"/>
      <c r="BD464" s="3"/>
      <c r="BE464" s="3"/>
      <c r="BF464" s="3"/>
      <c r="BG464" s="3"/>
      <c r="IV464" s="3"/>
    </row>
    <row r="465" ht="15.75" customHeight="1">
      <c r="A465" s="3"/>
      <c r="B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AB465" s="52"/>
      <c r="AC465" s="3"/>
      <c r="AD465" s="3"/>
      <c r="AO465" s="52"/>
      <c r="AP465" s="3"/>
      <c r="AQ465" s="3"/>
      <c r="AV465" s="3"/>
      <c r="AW465" s="3"/>
      <c r="AY465" s="52"/>
      <c r="AZ465" s="3"/>
      <c r="BA465" s="3"/>
      <c r="BB465" s="3"/>
      <c r="BC465" s="3"/>
      <c r="BD465" s="3"/>
      <c r="BE465" s="3"/>
      <c r="BF465" s="3"/>
      <c r="BG465" s="3"/>
      <c r="IV465" s="3"/>
    </row>
    <row r="466" ht="15.75" customHeight="1">
      <c r="A466" s="3"/>
      <c r="B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AB466" s="52"/>
      <c r="AC466" s="3"/>
      <c r="AD466" s="3"/>
      <c r="AO466" s="52"/>
      <c r="AP466" s="3"/>
      <c r="AQ466" s="3"/>
      <c r="AV466" s="3"/>
      <c r="AW466" s="3"/>
      <c r="AY466" s="52"/>
      <c r="AZ466" s="3"/>
      <c r="BA466" s="3"/>
      <c r="BB466" s="3"/>
      <c r="BC466" s="3"/>
      <c r="BD466" s="3"/>
      <c r="BE466" s="3"/>
      <c r="BF466" s="3"/>
      <c r="BG466" s="3"/>
      <c r="IV466" s="3"/>
    </row>
    <row r="467" ht="15.75" customHeight="1">
      <c r="A467" s="3"/>
      <c r="B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AB467" s="52"/>
      <c r="AC467" s="3"/>
      <c r="AD467" s="3"/>
      <c r="AO467" s="52"/>
      <c r="AP467" s="3"/>
      <c r="AQ467" s="3"/>
      <c r="AV467" s="3"/>
      <c r="AW467" s="3"/>
      <c r="AY467" s="52"/>
      <c r="AZ467" s="3"/>
      <c r="BA467" s="3"/>
      <c r="BB467" s="3"/>
      <c r="BC467" s="3"/>
      <c r="BD467" s="3"/>
      <c r="BE467" s="3"/>
      <c r="BF467" s="3"/>
      <c r="BG467" s="3"/>
      <c r="IV467" s="3"/>
    </row>
    <row r="468" ht="15.75" customHeight="1">
      <c r="A468" s="3"/>
      <c r="B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AB468" s="52"/>
      <c r="AC468" s="3"/>
      <c r="AD468" s="3"/>
      <c r="AO468" s="52"/>
      <c r="AP468" s="3"/>
      <c r="AQ468" s="3"/>
      <c r="AV468" s="3"/>
      <c r="AW468" s="3"/>
      <c r="AY468" s="52"/>
      <c r="AZ468" s="3"/>
      <c r="BA468" s="3"/>
      <c r="BB468" s="3"/>
      <c r="BC468" s="3"/>
      <c r="BD468" s="3"/>
      <c r="BE468" s="3"/>
      <c r="BF468" s="3"/>
      <c r="BG468" s="3"/>
      <c r="IV468" s="3"/>
    </row>
    <row r="469" ht="15.75" customHeight="1">
      <c r="A469" s="3"/>
      <c r="B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AB469" s="52"/>
      <c r="AC469" s="3"/>
      <c r="AD469" s="3"/>
      <c r="AO469" s="52"/>
      <c r="AP469" s="3"/>
      <c r="AQ469" s="3"/>
      <c r="AV469" s="3"/>
      <c r="AW469" s="3"/>
      <c r="AY469" s="52"/>
      <c r="AZ469" s="3"/>
      <c r="BA469" s="3"/>
      <c r="BB469" s="3"/>
      <c r="BC469" s="3"/>
      <c r="BD469" s="3"/>
      <c r="BE469" s="3"/>
      <c r="BF469" s="3"/>
      <c r="BG469" s="3"/>
      <c r="IV469" s="3"/>
    </row>
    <row r="470" ht="15.75" customHeight="1">
      <c r="A470" s="3"/>
      <c r="B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AB470" s="52"/>
      <c r="AC470" s="3"/>
      <c r="AD470" s="3"/>
      <c r="AO470" s="52"/>
      <c r="AP470" s="3"/>
      <c r="AQ470" s="3"/>
      <c r="AV470" s="3"/>
      <c r="AW470" s="3"/>
      <c r="AY470" s="52"/>
      <c r="AZ470" s="3"/>
      <c r="BA470" s="3"/>
      <c r="BB470" s="3"/>
      <c r="BC470" s="3"/>
      <c r="BD470" s="3"/>
      <c r="BE470" s="3"/>
      <c r="BF470" s="3"/>
      <c r="BG470" s="3"/>
      <c r="IV470" s="3"/>
    </row>
    <row r="471" ht="15.75" customHeight="1">
      <c r="A471" s="3"/>
      <c r="B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AB471" s="52"/>
      <c r="AC471" s="3"/>
      <c r="AD471" s="3"/>
      <c r="AO471" s="52"/>
      <c r="AP471" s="3"/>
      <c r="AQ471" s="3"/>
      <c r="AV471" s="3"/>
      <c r="AW471" s="3"/>
      <c r="AY471" s="52"/>
      <c r="AZ471" s="3"/>
      <c r="BA471" s="3"/>
      <c r="BB471" s="3"/>
      <c r="BC471" s="3"/>
      <c r="BD471" s="3"/>
      <c r="BE471" s="3"/>
      <c r="BF471" s="3"/>
      <c r="BG471" s="3"/>
      <c r="IV471" s="3"/>
    </row>
    <row r="472" ht="15.75" customHeight="1">
      <c r="A472" s="3"/>
      <c r="B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AB472" s="52"/>
      <c r="AC472" s="3"/>
      <c r="AD472" s="3"/>
      <c r="AO472" s="52"/>
      <c r="AP472" s="3"/>
      <c r="AQ472" s="3"/>
      <c r="AV472" s="3"/>
      <c r="AW472" s="3"/>
      <c r="AY472" s="52"/>
      <c r="AZ472" s="3"/>
      <c r="BA472" s="3"/>
      <c r="BB472" s="3"/>
      <c r="BC472" s="3"/>
      <c r="BD472" s="3"/>
      <c r="BE472" s="3"/>
      <c r="BF472" s="3"/>
      <c r="BG472" s="3"/>
      <c r="IV472" s="3"/>
    </row>
    <row r="473" ht="15.75" customHeight="1">
      <c r="A473" s="3"/>
      <c r="B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AB473" s="52"/>
      <c r="AC473" s="3"/>
      <c r="AD473" s="3"/>
      <c r="AO473" s="52"/>
      <c r="AP473" s="3"/>
      <c r="AQ473" s="3"/>
      <c r="AV473" s="3"/>
      <c r="AW473" s="3"/>
      <c r="AY473" s="52"/>
      <c r="AZ473" s="3"/>
      <c r="BA473" s="3"/>
      <c r="BB473" s="3"/>
      <c r="BC473" s="3"/>
      <c r="BD473" s="3"/>
      <c r="BE473" s="3"/>
      <c r="BF473" s="3"/>
      <c r="BG473" s="3"/>
      <c r="IV473" s="3"/>
    </row>
    <row r="474" ht="15.75" customHeight="1">
      <c r="A474" s="3"/>
      <c r="B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AB474" s="52"/>
      <c r="AC474" s="3"/>
      <c r="AD474" s="3"/>
      <c r="AO474" s="52"/>
      <c r="AP474" s="3"/>
      <c r="AQ474" s="3"/>
      <c r="AV474" s="3"/>
      <c r="AW474" s="3"/>
      <c r="AY474" s="52"/>
      <c r="AZ474" s="3"/>
      <c r="BA474" s="3"/>
      <c r="BB474" s="3"/>
      <c r="BC474" s="3"/>
      <c r="BD474" s="3"/>
      <c r="BE474" s="3"/>
      <c r="BF474" s="3"/>
      <c r="BG474" s="3"/>
      <c r="IV474" s="3"/>
    </row>
    <row r="475" ht="15.75" customHeight="1">
      <c r="A475" s="3"/>
      <c r="B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AB475" s="52"/>
      <c r="AC475" s="3"/>
      <c r="AD475" s="3"/>
      <c r="AO475" s="52"/>
      <c r="AP475" s="3"/>
      <c r="AQ475" s="3"/>
      <c r="AV475" s="3"/>
      <c r="AW475" s="3"/>
      <c r="AY475" s="52"/>
      <c r="AZ475" s="3"/>
      <c r="BA475" s="3"/>
      <c r="BB475" s="3"/>
      <c r="BC475" s="3"/>
      <c r="BD475" s="3"/>
      <c r="BE475" s="3"/>
      <c r="BF475" s="3"/>
      <c r="BG475" s="3"/>
      <c r="IV475" s="3"/>
    </row>
    <row r="476" ht="15.75" customHeight="1">
      <c r="A476" s="3"/>
      <c r="B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AB476" s="52"/>
      <c r="AC476" s="3"/>
      <c r="AD476" s="3"/>
      <c r="AO476" s="52"/>
      <c r="AP476" s="3"/>
      <c r="AQ476" s="3"/>
      <c r="AV476" s="3"/>
      <c r="AW476" s="3"/>
      <c r="AY476" s="52"/>
      <c r="AZ476" s="3"/>
      <c r="BA476" s="3"/>
      <c r="BB476" s="3"/>
      <c r="BC476" s="3"/>
      <c r="BD476" s="3"/>
      <c r="BE476" s="3"/>
      <c r="BF476" s="3"/>
      <c r="BG476" s="3"/>
      <c r="IV476" s="3"/>
    </row>
    <row r="477" ht="15.75" customHeight="1">
      <c r="A477" s="3"/>
      <c r="B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AB477" s="52"/>
      <c r="AC477" s="3"/>
      <c r="AD477" s="3"/>
      <c r="AO477" s="52"/>
      <c r="AP477" s="3"/>
      <c r="AQ477" s="3"/>
      <c r="AV477" s="3"/>
      <c r="AW477" s="3"/>
      <c r="AY477" s="52"/>
      <c r="AZ477" s="3"/>
      <c r="BA477" s="3"/>
      <c r="BB477" s="3"/>
      <c r="BC477" s="3"/>
      <c r="BD477" s="3"/>
      <c r="BE477" s="3"/>
      <c r="BF477" s="3"/>
      <c r="BG477" s="3"/>
      <c r="IV477" s="3"/>
    </row>
    <row r="478" ht="15.75" customHeight="1">
      <c r="A478" s="3"/>
      <c r="B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AB478" s="52"/>
      <c r="AC478" s="3"/>
      <c r="AD478" s="3"/>
      <c r="AO478" s="52"/>
      <c r="AP478" s="3"/>
      <c r="AQ478" s="3"/>
      <c r="AV478" s="3"/>
      <c r="AW478" s="3"/>
      <c r="AY478" s="52"/>
      <c r="AZ478" s="3"/>
      <c r="BA478" s="3"/>
      <c r="BB478" s="3"/>
      <c r="BC478" s="3"/>
      <c r="BD478" s="3"/>
      <c r="BE478" s="3"/>
      <c r="BF478" s="3"/>
      <c r="BG478" s="3"/>
      <c r="IV478" s="3"/>
    </row>
    <row r="479" ht="15.75" customHeight="1">
      <c r="A479" s="3"/>
      <c r="B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AB479" s="52"/>
      <c r="AC479" s="3"/>
      <c r="AD479" s="3"/>
      <c r="AO479" s="52"/>
      <c r="AP479" s="3"/>
      <c r="AQ479" s="3"/>
      <c r="AV479" s="3"/>
      <c r="AW479" s="3"/>
      <c r="AY479" s="52"/>
      <c r="AZ479" s="3"/>
      <c r="BA479" s="3"/>
      <c r="BB479" s="3"/>
      <c r="BC479" s="3"/>
      <c r="BD479" s="3"/>
      <c r="BE479" s="3"/>
      <c r="BF479" s="3"/>
      <c r="BG479" s="3"/>
      <c r="IV479" s="3"/>
    </row>
    <row r="480" ht="15.75" customHeight="1">
      <c r="A480" s="3"/>
      <c r="B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AB480" s="52"/>
      <c r="AC480" s="3"/>
      <c r="AD480" s="3"/>
      <c r="AO480" s="52"/>
      <c r="AP480" s="3"/>
      <c r="AQ480" s="3"/>
      <c r="AV480" s="3"/>
      <c r="AW480" s="3"/>
      <c r="AY480" s="52"/>
      <c r="AZ480" s="3"/>
      <c r="BA480" s="3"/>
      <c r="BB480" s="3"/>
      <c r="BC480" s="3"/>
      <c r="BD480" s="3"/>
      <c r="BE480" s="3"/>
      <c r="BF480" s="3"/>
      <c r="BG480" s="3"/>
      <c r="IV480" s="3"/>
    </row>
    <row r="481" ht="15.75" customHeight="1">
      <c r="A481" s="3"/>
      <c r="B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AB481" s="52"/>
      <c r="AC481" s="3"/>
      <c r="AD481" s="3"/>
      <c r="AO481" s="52"/>
      <c r="AP481" s="3"/>
      <c r="AQ481" s="3"/>
      <c r="AV481" s="3"/>
      <c r="AW481" s="3"/>
      <c r="AY481" s="52"/>
      <c r="AZ481" s="3"/>
      <c r="BA481" s="3"/>
      <c r="BB481" s="3"/>
      <c r="BC481" s="3"/>
      <c r="BD481" s="3"/>
      <c r="BE481" s="3"/>
      <c r="BF481" s="3"/>
      <c r="BG481" s="3"/>
      <c r="IV481" s="3"/>
    </row>
    <row r="482" ht="15.75" customHeight="1">
      <c r="A482" s="3"/>
      <c r="B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AB482" s="52"/>
      <c r="AC482" s="3"/>
      <c r="AD482" s="3"/>
      <c r="AO482" s="52"/>
      <c r="AP482" s="3"/>
      <c r="AQ482" s="3"/>
      <c r="AV482" s="3"/>
      <c r="AW482" s="3"/>
      <c r="AY482" s="52"/>
      <c r="AZ482" s="3"/>
      <c r="BA482" s="3"/>
      <c r="BB482" s="3"/>
      <c r="BC482" s="3"/>
      <c r="BD482" s="3"/>
      <c r="BE482" s="3"/>
      <c r="BF482" s="3"/>
      <c r="BG482" s="3"/>
      <c r="IV482" s="3"/>
    </row>
    <row r="483" ht="15.75" customHeight="1">
      <c r="A483" s="3"/>
      <c r="B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AB483" s="52"/>
      <c r="AC483" s="3"/>
      <c r="AD483" s="3"/>
      <c r="AO483" s="52"/>
      <c r="AP483" s="3"/>
      <c r="AQ483" s="3"/>
      <c r="AV483" s="3"/>
      <c r="AW483" s="3"/>
      <c r="AY483" s="52"/>
      <c r="AZ483" s="3"/>
      <c r="BA483" s="3"/>
      <c r="BB483" s="3"/>
      <c r="BC483" s="3"/>
      <c r="BD483" s="3"/>
      <c r="BE483" s="3"/>
      <c r="BF483" s="3"/>
      <c r="BG483" s="3"/>
      <c r="IV483" s="3"/>
    </row>
    <row r="484" ht="15.75" customHeight="1">
      <c r="A484" s="3"/>
      <c r="B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AB484" s="52"/>
      <c r="AC484" s="3"/>
      <c r="AD484" s="3"/>
      <c r="AO484" s="52"/>
      <c r="AP484" s="3"/>
      <c r="AQ484" s="3"/>
      <c r="AV484" s="3"/>
      <c r="AW484" s="3"/>
      <c r="AY484" s="52"/>
      <c r="AZ484" s="3"/>
      <c r="BA484" s="3"/>
      <c r="BB484" s="3"/>
      <c r="BC484" s="3"/>
      <c r="BD484" s="3"/>
      <c r="BE484" s="3"/>
      <c r="BF484" s="3"/>
      <c r="BG484" s="3"/>
      <c r="IV484" s="3"/>
    </row>
    <row r="485" ht="15.75" customHeight="1">
      <c r="A485" s="3"/>
      <c r="B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AB485" s="52"/>
      <c r="AC485" s="3"/>
      <c r="AD485" s="3"/>
      <c r="AO485" s="52"/>
      <c r="AP485" s="3"/>
      <c r="AQ485" s="3"/>
      <c r="AV485" s="3"/>
      <c r="AW485" s="3"/>
      <c r="AY485" s="52"/>
      <c r="AZ485" s="3"/>
      <c r="BA485" s="3"/>
      <c r="BB485" s="3"/>
      <c r="BC485" s="3"/>
      <c r="BD485" s="3"/>
      <c r="BE485" s="3"/>
      <c r="BF485" s="3"/>
      <c r="BG485" s="3"/>
      <c r="IV485" s="3"/>
    </row>
    <row r="486" ht="15.75" customHeight="1">
      <c r="A486" s="3"/>
      <c r="B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AB486" s="52"/>
      <c r="AC486" s="3"/>
      <c r="AD486" s="3"/>
      <c r="AO486" s="52"/>
      <c r="AP486" s="3"/>
      <c r="AQ486" s="3"/>
      <c r="AV486" s="3"/>
      <c r="AW486" s="3"/>
      <c r="AY486" s="52"/>
      <c r="AZ486" s="3"/>
      <c r="BA486" s="3"/>
      <c r="BB486" s="3"/>
      <c r="BC486" s="3"/>
      <c r="BD486" s="3"/>
      <c r="BE486" s="3"/>
      <c r="BF486" s="3"/>
      <c r="BG486" s="3"/>
      <c r="IV486" s="3"/>
    </row>
    <row r="487" ht="15.75" customHeight="1">
      <c r="A487" s="3"/>
      <c r="B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AB487" s="52"/>
      <c r="AC487" s="3"/>
      <c r="AD487" s="3"/>
      <c r="AO487" s="52"/>
      <c r="AP487" s="3"/>
      <c r="AQ487" s="3"/>
      <c r="AV487" s="3"/>
      <c r="AW487" s="3"/>
      <c r="AY487" s="52"/>
      <c r="AZ487" s="3"/>
      <c r="BA487" s="3"/>
      <c r="BB487" s="3"/>
      <c r="BC487" s="3"/>
      <c r="BD487" s="3"/>
      <c r="BE487" s="3"/>
      <c r="BF487" s="3"/>
      <c r="BG487" s="3"/>
      <c r="IV487" s="3"/>
    </row>
    <row r="488" ht="15.75" customHeight="1">
      <c r="A488" s="3"/>
      <c r="B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AB488" s="52"/>
      <c r="AC488" s="3"/>
      <c r="AD488" s="3"/>
      <c r="AO488" s="52"/>
      <c r="AP488" s="3"/>
      <c r="AQ488" s="3"/>
      <c r="AV488" s="3"/>
      <c r="AW488" s="3"/>
      <c r="AY488" s="52"/>
      <c r="AZ488" s="3"/>
      <c r="BA488" s="3"/>
      <c r="BB488" s="3"/>
      <c r="BC488" s="3"/>
      <c r="BD488" s="3"/>
      <c r="BE488" s="3"/>
      <c r="BF488" s="3"/>
      <c r="BG488" s="3"/>
      <c r="IV488" s="3"/>
    </row>
    <row r="489" ht="15.75" customHeight="1">
      <c r="A489" s="3"/>
      <c r="B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AB489" s="52"/>
      <c r="AC489" s="3"/>
      <c r="AD489" s="3"/>
      <c r="AO489" s="52"/>
      <c r="AP489" s="3"/>
      <c r="AQ489" s="3"/>
      <c r="AV489" s="3"/>
      <c r="AW489" s="3"/>
      <c r="AY489" s="52"/>
      <c r="AZ489" s="3"/>
      <c r="BA489" s="3"/>
      <c r="BB489" s="3"/>
      <c r="BC489" s="3"/>
      <c r="BD489" s="3"/>
      <c r="BE489" s="3"/>
      <c r="BF489" s="3"/>
      <c r="BG489" s="3"/>
      <c r="IV489" s="3"/>
    </row>
    <row r="490" ht="15.75" customHeight="1">
      <c r="A490" s="3"/>
      <c r="B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AB490" s="52"/>
      <c r="AC490" s="3"/>
      <c r="AD490" s="3"/>
      <c r="AO490" s="52"/>
      <c r="AP490" s="3"/>
      <c r="AQ490" s="3"/>
      <c r="AV490" s="3"/>
      <c r="AW490" s="3"/>
      <c r="AY490" s="52"/>
      <c r="AZ490" s="3"/>
      <c r="BA490" s="3"/>
      <c r="BB490" s="3"/>
      <c r="BC490" s="3"/>
      <c r="BD490" s="3"/>
      <c r="BE490" s="3"/>
      <c r="BF490" s="3"/>
      <c r="BG490" s="3"/>
      <c r="IV490" s="3"/>
    </row>
    <row r="491" ht="15.75" customHeight="1">
      <c r="A491" s="3"/>
      <c r="B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AB491" s="52"/>
      <c r="AC491" s="3"/>
      <c r="AD491" s="3"/>
      <c r="AO491" s="52"/>
      <c r="AP491" s="3"/>
      <c r="AQ491" s="3"/>
      <c r="AV491" s="3"/>
      <c r="AW491" s="3"/>
      <c r="AY491" s="52"/>
      <c r="AZ491" s="3"/>
      <c r="BA491" s="3"/>
      <c r="BB491" s="3"/>
      <c r="BC491" s="3"/>
      <c r="BD491" s="3"/>
      <c r="BE491" s="3"/>
      <c r="BF491" s="3"/>
      <c r="BG491" s="3"/>
      <c r="IV491" s="3"/>
    </row>
    <row r="492" ht="15.75" customHeight="1">
      <c r="A492" s="3"/>
      <c r="B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AB492" s="52"/>
      <c r="AC492" s="3"/>
      <c r="AD492" s="3"/>
      <c r="AO492" s="52"/>
      <c r="AP492" s="3"/>
      <c r="AQ492" s="3"/>
      <c r="AV492" s="3"/>
      <c r="AW492" s="3"/>
      <c r="AY492" s="52"/>
      <c r="AZ492" s="3"/>
      <c r="BA492" s="3"/>
      <c r="BB492" s="3"/>
      <c r="BC492" s="3"/>
      <c r="BD492" s="3"/>
      <c r="BE492" s="3"/>
      <c r="BF492" s="3"/>
      <c r="BG492" s="3"/>
      <c r="IV492" s="3"/>
    </row>
    <row r="493" ht="15.75" customHeight="1">
      <c r="A493" s="3"/>
      <c r="B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AB493" s="52"/>
      <c r="AC493" s="3"/>
      <c r="AD493" s="3"/>
      <c r="AO493" s="52"/>
      <c r="AP493" s="3"/>
      <c r="AQ493" s="3"/>
      <c r="AV493" s="3"/>
      <c r="AW493" s="3"/>
      <c r="AY493" s="52"/>
      <c r="AZ493" s="3"/>
      <c r="BA493" s="3"/>
      <c r="BB493" s="3"/>
      <c r="BC493" s="3"/>
      <c r="BD493" s="3"/>
      <c r="BE493" s="3"/>
      <c r="BF493" s="3"/>
      <c r="BG493" s="3"/>
      <c r="IV493" s="3"/>
    </row>
    <row r="494" ht="15.75" customHeight="1">
      <c r="A494" s="3"/>
      <c r="B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AB494" s="52"/>
      <c r="AC494" s="3"/>
      <c r="AD494" s="3"/>
      <c r="AO494" s="52"/>
      <c r="AP494" s="3"/>
      <c r="AQ494" s="3"/>
      <c r="AV494" s="3"/>
      <c r="AW494" s="3"/>
      <c r="AY494" s="52"/>
      <c r="AZ494" s="3"/>
      <c r="BA494" s="3"/>
      <c r="BB494" s="3"/>
      <c r="BC494" s="3"/>
      <c r="BD494" s="3"/>
      <c r="BE494" s="3"/>
      <c r="BF494" s="3"/>
      <c r="BG494" s="3"/>
      <c r="IV494" s="3"/>
    </row>
    <row r="495" ht="15.75" customHeight="1">
      <c r="A495" s="3"/>
      <c r="B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AB495" s="52"/>
      <c r="AC495" s="3"/>
      <c r="AD495" s="3"/>
      <c r="AO495" s="52"/>
      <c r="AP495" s="3"/>
      <c r="AQ495" s="3"/>
      <c r="AV495" s="3"/>
      <c r="AW495" s="3"/>
      <c r="AY495" s="52"/>
      <c r="AZ495" s="3"/>
      <c r="BA495" s="3"/>
      <c r="BB495" s="3"/>
      <c r="BC495" s="3"/>
      <c r="BD495" s="3"/>
      <c r="BE495" s="3"/>
      <c r="BF495" s="3"/>
      <c r="BG495" s="3"/>
      <c r="IV495" s="3"/>
    </row>
    <row r="496" ht="15.75" customHeight="1">
      <c r="A496" s="3"/>
      <c r="B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AB496" s="52"/>
      <c r="AC496" s="3"/>
      <c r="AD496" s="3"/>
      <c r="AO496" s="52"/>
      <c r="AP496" s="3"/>
      <c r="AQ496" s="3"/>
      <c r="AV496" s="3"/>
      <c r="AW496" s="3"/>
      <c r="AY496" s="52"/>
      <c r="AZ496" s="3"/>
      <c r="BA496" s="3"/>
      <c r="BB496" s="3"/>
      <c r="BC496" s="3"/>
      <c r="BD496" s="3"/>
      <c r="BE496" s="3"/>
      <c r="BF496" s="3"/>
      <c r="BG496" s="3"/>
      <c r="IV496" s="3"/>
    </row>
    <row r="497" ht="15.75" customHeight="1">
      <c r="A497" s="3"/>
      <c r="B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AB497" s="52"/>
      <c r="AC497" s="3"/>
      <c r="AD497" s="3"/>
      <c r="AO497" s="52"/>
      <c r="AP497" s="3"/>
      <c r="AQ497" s="3"/>
      <c r="AV497" s="3"/>
      <c r="AW497" s="3"/>
      <c r="AY497" s="52"/>
      <c r="AZ497" s="3"/>
      <c r="BA497" s="3"/>
      <c r="BB497" s="3"/>
      <c r="BC497" s="3"/>
      <c r="BD497" s="3"/>
      <c r="BE497" s="3"/>
      <c r="BF497" s="3"/>
      <c r="BG497" s="3"/>
      <c r="IV497" s="3"/>
    </row>
    <row r="498" ht="15.75" customHeight="1">
      <c r="A498" s="3"/>
      <c r="B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AB498" s="52"/>
      <c r="AC498" s="3"/>
      <c r="AD498" s="3"/>
      <c r="AO498" s="52"/>
      <c r="AP498" s="3"/>
      <c r="AQ498" s="3"/>
      <c r="AV498" s="3"/>
      <c r="AW498" s="3"/>
      <c r="AY498" s="52"/>
      <c r="AZ498" s="3"/>
      <c r="BA498" s="3"/>
      <c r="BB498" s="3"/>
      <c r="BC498" s="3"/>
      <c r="BD498" s="3"/>
      <c r="BE498" s="3"/>
      <c r="BF498" s="3"/>
      <c r="BG498" s="3"/>
      <c r="IV498" s="3"/>
    </row>
    <row r="499" ht="15.75" customHeight="1">
      <c r="A499" s="3"/>
      <c r="B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AB499" s="52"/>
      <c r="AC499" s="3"/>
      <c r="AD499" s="3"/>
      <c r="AO499" s="52"/>
      <c r="AP499" s="3"/>
      <c r="AQ499" s="3"/>
      <c r="AV499" s="3"/>
      <c r="AW499" s="3"/>
      <c r="AY499" s="52"/>
      <c r="AZ499" s="3"/>
      <c r="BA499" s="3"/>
      <c r="BB499" s="3"/>
      <c r="BC499" s="3"/>
      <c r="BD499" s="3"/>
      <c r="BE499" s="3"/>
      <c r="BF499" s="3"/>
      <c r="BG499" s="3"/>
      <c r="IV499" s="3"/>
    </row>
    <row r="500" ht="15.75" customHeight="1">
      <c r="A500" s="3"/>
      <c r="B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AB500" s="52"/>
      <c r="AC500" s="3"/>
      <c r="AD500" s="3"/>
      <c r="AO500" s="52"/>
      <c r="AP500" s="3"/>
      <c r="AQ500" s="3"/>
      <c r="AV500" s="3"/>
      <c r="AW500" s="3"/>
      <c r="AY500" s="52"/>
      <c r="AZ500" s="3"/>
      <c r="BA500" s="3"/>
      <c r="BB500" s="3"/>
      <c r="BC500" s="3"/>
      <c r="BD500" s="3"/>
      <c r="BE500" s="3"/>
      <c r="BF500" s="3"/>
      <c r="BG500" s="3"/>
      <c r="IV500" s="3"/>
    </row>
    <row r="501" ht="15.75" customHeight="1">
      <c r="A501" s="3"/>
      <c r="B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AB501" s="52"/>
      <c r="AC501" s="3"/>
      <c r="AD501" s="3"/>
      <c r="AO501" s="52"/>
      <c r="AP501" s="3"/>
      <c r="AQ501" s="3"/>
      <c r="AV501" s="3"/>
      <c r="AW501" s="3"/>
      <c r="AY501" s="52"/>
      <c r="AZ501" s="3"/>
      <c r="BA501" s="3"/>
      <c r="BB501" s="3"/>
      <c r="BC501" s="3"/>
      <c r="BD501" s="3"/>
      <c r="BE501" s="3"/>
      <c r="BF501" s="3"/>
      <c r="BG501" s="3"/>
      <c r="IV501" s="3"/>
    </row>
    <row r="502" ht="15.75" customHeight="1">
      <c r="A502" s="3"/>
      <c r="B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AB502" s="52"/>
      <c r="AC502" s="3"/>
      <c r="AD502" s="3"/>
      <c r="AO502" s="52"/>
      <c r="AP502" s="3"/>
      <c r="AQ502" s="3"/>
      <c r="AV502" s="3"/>
      <c r="AW502" s="3"/>
      <c r="AY502" s="52"/>
      <c r="AZ502" s="3"/>
      <c r="BA502" s="3"/>
      <c r="BB502" s="3"/>
      <c r="BC502" s="3"/>
      <c r="BD502" s="3"/>
      <c r="BE502" s="3"/>
      <c r="BF502" s="3"/>
      <c r="BG502" s="3"/>
      <c r="IV502" s="3"/>
    </row>
    <row r="503" ht="15.75" customHeight="1">
      <c r="A503" s="3"/>
      <c r="B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AB503" s="52"/>
      <c r="AC503" s="3"/>
      <c r="AD503" s="3"/>
      <c r="AO503" s="52"/>
      <c r="AP503" s="3"/>
      <c r="AQ503" s="3"/>
      <c r="AV503" s="3"/>
      <c r="AW503" s="3"/>
      <c r="AY503" s="52"/>
      <c r="AZ503" s="3"/>
      <c r="BA503" s="3"/>
      <c r="BB503" s="3"/>
      <c r="BC503" s="3"/>
      <c r="BD503" s="3"/>
      <c r="BE503" s="3"/>
      <c r="BF503" s="3"/>
      <c r="BG503" s="3"/>
      <c r="IV503" s="3"/>
    </row>
    <row r="504" ht="15.75" customHeight="1">
      <c r="A504" s="3"/>
      <c r="B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AB504" s="52"/>
      <c r="AC504" s="3"/>
      <c r="AD504" s="3"/>
      <c r="AO504" s="52"/>
      <c r="AP504" s="3"/>
      <c r="AQ504" s="3"/>
      <c r="AV504" s="3"/>
      <c r="AW504" s="3"/>
      <c r="AY504" s="52"/>
      <c r="AZ504" s="3"/>
      <c r="BA504" s="3"/>
      <c r="BB504" s="3"/>
      <c r="BC504" s="3"/>
      <c r="BD504" s="3"/>
      <c r="BE504" s="3"/>
      <c r="BF504" s="3"/>
      <c r="BG504" s="3"/>
      <c r="IV504" s="3"/>
    </row>
    <row r="505" ht="15.75" customHeight="1">
      <c r="A505" s="3"/>
      <c r="B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AB505" s="52"/>
      <c r="AC505" s="3"/>
      <c r="AD505" s="3"/>
      <c r="AO505" s="52"/>
      <c r="AP505" s="3"/>
      <c r="AQ505" s="3"/>
      <c r="AV505" s="3"/>
      <c r="AW505" s="3"/>
      <c r="AY505" s="52"/>
      <c r="AZ505" s="3"/>
      <c r="BA505" s="3"/>
      <c r="BB505" s="3"/>
      <c r="BC505" s="3"/>
      <c r="BD505" s="3"/>
      <c r="BE505" s="3"/>
      <c r="BF505" s="3"/>
      <c r="BG505" s="3"/>
      <c r="IV505" s="3"/>
    </row>
    <row r="506" ht="15.75" customHeight="1">
      <c r="A506" s="3"/>
      <c r="B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AB506" s="52"/>
      <c r="AC506" s="3"/>
      <c r="AD506" s="3"/>
      <c r="AO506" s="52"/>
      <c r="AP506" s="3"/>
      <c r="AQ506" s="3"/>
      <c r="AV506" s="3"/>
      <c r="AW506" s="3"/>
      <c r="AY506" s="52"/>
      <c r="AZ506" s="3"/>
      <c r="BA506" s="3"/>
      <c r="BB506" s="3"/>
      <c r="BC506" s="3"/>
      <c r="BD506" s="3"/>
      <c r="BE506" s="3"/>
      <c r="BF506" s="3"/>
      <c r="BG506" s="3"/>
      <c r="IV506" s="3"/>
    </row>
    <row r="507" ht="15.75" customHeight="1">
      <c r="A507" s="3"/>
      <c r="B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AB507" s="52"/>
      <c r="AC507" s="3"/>
      <c r="AD507" s="3"/>
      <c r="AO507" s="52"/>
      <c r="AP507" s="3"/>
      <c r="AQ507" s="3"/>
      <c r="AV507" s="3"/>
      <c r="AW507" s="3"/>
      <c r="AY507" s="52"/>
      <c r="AZ507" s="3"/>
      <c r="BA507" s="3"/>
      <c r="BB507" s="3"/>
      <c r="BC507" s="3"/>
      <c r="BD507" s="3"/>
      <c r="BE507" s="3"/>
      <c r="BF507" s="3"/>
      <c r="BG507" s="3"/>
      <c r="IV507" s="3"/>
    </row>
    <row r="508" ht="15.75" customHeight="1">
      <c r="A508" s="3"/>
      <c r="B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AB508" s="52"/>
      <c r="AC508" s="3"/>
      <c r="AD508" s="3"/>
      <c r="AO508" s="52"/>
      <c r="AP508" s="3"/>
      <c r="AQ508" s="3"/>
      <c r="AV508" s="3"/>
      <c r="AW508" s="3"/>
      <c r="AY508" s="52"/>
      <c r="AZ508" s="3"/>
      <c r="BA508" s="3"/>
      <c r="BB508" s="3"/>
      <c r="BC508" s="3"/>
      <c r="BD508" s="3"/>
      <c r="BE508" s="3"/>
      <c r="BF508" s="3"/>
      <c r="BG508" s="3"/>
      <c r="IV508" s="3"/>
    </row>
    <row r="509" ht="15.75" customHeight="1">
      <c r="A509" s="3"/>
      <c r="B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AB509" s="52"/>
      <c r="AC509" s="3"/>
      <c r="AD509" s="3"/>
      <c r="AO509" s="52"/>
      <c r="AP509" s="3"/>
      <c r="AQ509" s="3"/>
      <c r="AV509" s="3"/>
      <c r="AW509" s="3"/>
      <c r="AY509" s="52"/>
      <c r="AZ509" s="3"/>
      <c r="BA509" s="3"/>
      <c r="BB509" s="3"/>
      <c r="BC509" s="3"/>
      <c r="BD509" s="3"/>
      <c r="BE509" s="3"/>
      <c r="BF509" s="3"/>
      <c r="BG509" s="3"/>
      <c r="IV509" s="3"/>
    </row>
    <row r="510" ht="15.75" customHeight="1">
      <c r="A510" s="3"/>
      <c r="B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AB510" s="52"/>
      <c r="AC510" s="3"/>
      <c r="AD510" s="3"/>
      <c r="AO510" s="52"/>
      <c r="AP510" s="3"/>
      <c r="AQ510" s="3"/>
      <c r="AV510" s="3"/>
      <c r="AW510" s="3"/>
      <c r="AY510" s="52"/>
      <c r="AZ510" s="3"/>
      <c r="BA510" s="3"/>
      <c r="BB510" s="3"/>
      <c r="BC510" s="3"/>
      <c r="BD510" s="3"/>
      <c r="BE510" s="3"/>
      <c r="BF510" s="3"/>
      <c r="BG510" s="3"/>
      <c r="IV510" s="3"/>
    </row>
    <row r="511" ht="15.75" customHeight="1">
      <c r="A511" s="3"/>
      <c r="B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AB511" s="52"/>
      <c r="AC511" s="3"/>
      <c r="AD511" s="3"/>
      <c r="AO511" s="52"/>
      <c r="AP511" s="3"/>
      <c r="AQ511" s="3"/>
      <c r="AV511" s="3"/>
      <c r="AW511" s="3"/>
      <c r="AY511" s="52"/>
      <c r="AZ511" s="3"/>
      <c r="BA511" s="3"/>
      <c r="BB511" s="3"/>
      <c r="BC511" s="3"/>
      <c r="BD511" s="3"/>
      <c r="BE511" s="3"/>
      <c r="BF511" s="3"/>
      <c r="BG511" s="3"/>
      <c r="IV511" s="3"/>
    </row>
    <row r="512" ht="15.75" customHeight="1">
      <c r="A512" s="3"/>
      <c r="B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AB512" s="52"/>
      <c r="AC512" s="3"/>
      <c r="AD512" s="3"/>
      <c r="AO512" s="52"/>
      <c r="AP512" s="3"/>
      <c r="AQ512" s="3"/>
      <c r="AV512" s="3"/>
      <c r="AW512" s="3"/>
      <c r="AY512" s="52"/>
      <c r="AZ512" s="3"/>
      <c r="BA512" s="3"/>
      <c r="BB512" s="3"/>
      <c r="BC512" s="3"/>
      <c r="BD512" s="3"/>
      <c r="BE512" s="3"/>
      <c r="BF512" s="3"/>
      <c r="BG512" s="3"/>
      <c r="IV512" s="3"/>
    </row>
    <row r="513" ht="15.75" customHeight="1">
      <c r="A513" s="3"/>
      <c r="B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AB513" s="52"/>
      <c r="AC513" s="3"/>
      <c r="AD513" s="3"/>
      <c r="AO513" s="52"/>
      <c r="AP513" s="3"/>
      <c r="AQ513" s="3"/>
      <c r="AV513" s="3"/>
      <c r="AW513" s="3"/>
      <c r="AY513" s="52"/>
      <c r="AZ513" s="3"/>
      <c r="BA513" s="3"/>
      <c r="BB513" s="3"/>
      <c r="BC513" s="3"/>
      <c r="BD513" s="3"/>
      <c r="BE513" s="3"/>
      <c r="BF513" s="3"/>
      <c r="BG513" s="3"/>
      <c r="IV513" s="3"/>
    </row>
    <row r="514" ht="15.75" customHeight="1">
      <c r="A514" s="3"/>
      <c r="B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AB514" s="52"/>
      <c r="AC514" s="3"/>
      <c r="AD514" s="3"/>
      <c r="AO514" s="52"/>
      <c r="AP514" s="3"/>
      <c r="AQ514" s="3"/>
      <c r="AV514" s="3"/>
      <c r="AW514" s="3"/>
      <c r="AY514" s="52"/>
      <c r="AZ514" s="3"/>
      <c r="BA514" s="3"/>
      <c r="BB514" s="3"/>
      <c r="BC514" s="3"/>
      <c r="BD514" s="3"/>
      <c r="BE514" s="3"/>
      <c r="BF514" s="3"/>
      <c r="BG514" s="3"/>
      <c r="IV514" s="3"/>
    </row>
    <row r="515" ht="15.75" customHeight="1">
      <c r="A515" s="3"/>
      <c r="B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AB515" s="52"/>
      <c r="AC515" s="3"/>
      <c r="AD515" s="3"/>
      <c r="AO515" s="52"/>
      <c r="AP515" s="3"/>
      <c r="AQ515" s="3"/>
      <c r="AV515" s="3"/>
      <c r="AW515" s="3"/>
      <c r="AY515" s="52"/>
      <c r="AZ515" s="3"/>
      <c r="BA515" s="3"/>
      <c r="BB515" s="3"/>
      <c r="BC515" s="3"/>
      <c r="BD515" s="3"/>
      <c r="BE515" s="3"/>
      <c r="BF515" s="3"/>
      <c r="BG515" s="3"/>
      <c r="IV515" s="3"/>
    </row>
    <row r="516" ht="15.75" customHeight="1">
      <c r="A516" s="3"/>
      <c r="B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AB516" s="52"/>
      <c r="AC516" s="3"/>
      <c r="AD516" s="3"/>
      <c r="AO516" s="52"/>
      <c r="AP516" s="3"/>
      <c r="AQ516" s="3"/>
      <c r="AV516" s="3"/>
      <c r="AW516" s="3"/>
      <c r="AY516" s="52"/>
      <c r="AZ516" s="3"/>
      <c r="BA516" s="3"/>
      <c r="BB516" s="3"/>
      <c r="BC516" s="3"/>
      <c r="BD516" s="3"/>
      <c r="BE516" s="3"/>
      <c r="BF516" s="3"/>
      <c r="BG516" s="3"/>
      <c r="IV516" s="3"/>
    </row>
    <row r="517" ht="15.75" customHeight="1">
      <c r="A517" s="3"/>
      <c r="B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AB517" s="52"/>
      <c r="AC517" s="3"/>
      <c r="AD517" s="3"/>
      <c r="AO517" s="52"/>
      <c r="AP517" s="3"/>
      <c r="AQ517" s="3"/>
      <c r="AV517" s="3"/>
      <c r="AW517" s="3"/>
      <c r="AY517" s="52"/>
      <c r="AZ517" s="3"/>
      <c r="BA517" s="3"/>
      <c r="BB517" s="3"/>
      <c r="BC517" s="3"/>
      <c r="BD517" s="3"/>
      <c r="BE517" s="3"/>
      <c r="BF517" s="3"/>
      <c r="BG517" s="3"/>
      <c r="IV517" s="3"/>
    </row>
    <row r="518" ht="15.75" customHeight="1">
      <c r="A518" s="3"/>
      <c r="B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AB518" s="52"/>
      <c r="AC518" s="3"/>
      <c r="AD518" s="3"/>
      <c r="AO518" s="52"/>
      <c r="AP518" s="3"/>
      <c r="AQ518" s="3"/>
      <c r="AV518" s="3"/>
      <c r="AW518" s="3"/>
      <c r="AY518" s="52"/>
      <c r="AZ518" s="3"/>
      <c r="BA518" s="3"/>
      <c r="BB518" s="3"/>
      <c r="BC518" s="3"/>
      <c r="BD518" s="3"/>
      <c r="BE518" s="3"/>
      <c r="BF518" s="3"/>
      <c r="BG518" s="3"/>
      <c r="IV518" s="3"/>
    </row>
    <row r="519" ht="15.75" customHeight="1">
      <c r="A519" s="3"/>
      <c r="B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AB519" s="52"/>
      <c r="AC519" s="3"/>
      <c r="AD519" s="3"/>
      <c r="AO519" s="52"/>
      <c r="AP519" s="3"/>
      <c r="AQ519" s="3"/>
      <c r="AV519" s="3"/>
      <c r="AW519" s="3"/>
      <c r="AY519" s="52"/>
      <c r="AZ519" s="3"/>
      <c r="BA519" s="3"/>
      <c r="BB519" s="3"/>
      <c r="BC519" s="3"/>
      <c r="BD519" s="3"/>
      <c r="BE519" s="3"/>
      <c r="BF519" s="3"/>
      <c r="BG519" s="3"/>
      <c r="IV519" s="3"/>
    </row>
    <row r="520" ht="15.75" customHeight="1">
      <c r="A520" s="3"/>
      <c r="B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AB520" s="52"/>
      <c r="AC520" s="3"/>
      <c r="AD520" s="3"/>
      <c r="AO520" s="52"/>
      <c r="AP520" s="3"/>
      <c r="AQ520" s="3"/>
      <c r="AV520" s="3"/>
      <c r="AW520" s="3"/>
      <c r="AY520" s="52"/>
      <c r="AZ520" s="3"/>
      <c r="BA520" s="3"/>
      <c r="BB520" s="3"/>
      <c r="BC520" s="3"/>
      <c r="BD520" s="3"/>
      <c r="BE520" s="3"/>
      <c r="BF520" s="3"/>
      <c r="BG520" s="3"/>
      <c r="IV520" s="3"/>
    </row>
    <row r="521" ht="15.75" customHeight="1">
      <c r="A521" s="3"/>
      <c r="B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AB521" s="52"/>
      <c r="AC521" s="3"/>
      <c r="AD521" s="3"/>
      <c r="AO521" s="52"/>
      <c r="AP521" s="3"/>
      <c r="AQ521" s="3"/>
      <c r="AV521" s="13"/>
      <c r="AW521" s="13"/>
      <c r="AY521" s="52"/>
      <c r="AZ521" s="3"/>
      <c r="BA521" s="3"/>
      <c r="BB521" s="3"/>
      <c r="BC521" s="3"/>
      <c r="BD521" s="3"/>
      <c r="BE521" s="3"/>
      <c r="BF521" s="3"/>
      <c r="BG521" s="3"/>
      <c r="IV521" s="3"/>
    </row>
    <row r="522" ht="15.75" customHeight="1">
      <c r="A522" s="3"/>
      <c r="B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AB522" s="52"/>
      <c r="AC522" s="3"/>
      <c r="AD522" s="3"/>
      <c r="AO522" s="52"/>
      <c r="AP522" s="3"/>
      <c r="AQ522" s="3"/>
      <c r="AV522" s="3"/>
      <c r="AW522" s="3"/>
      <c r="AY522" s="52"/>
      <c r="AZ522" s="3"/>
      <c r="BA522" s="3"/>
      <c r="BB522" s="3"/>
      <c r="BC522" s="3"/>
      <c r="BD522" s="3"/>
      <c r="BE522" s="3"/>
      <c r="BF522" s="3"/>
      <c r="BG522" s="3"/>
      <c r="IV522" s="3"/>
    </row>
    <row r="523" ht="15.75" customHeight="1">
      <c r="A523" s="3"/>
      <c r="B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AB523" s="52"/>
      <c r="AC523" s="3"/>
      <c r="AD523" s="3"/>
      <c r="AO523" s="52"/>
      <c r="AP523" s="3"/>
      <c r="AQ523" s="3"/>
      <c r="AV523" s="3"/>
      <c r="AW523" s="3"/>
      <c r="AY523" s="52"/>
      <c r="AZ523" s="3"/>
      <c r="BA523" s="3"/>
      <c r="BB523" s="3"/>
      <c r="BC523" s="3"/>
      <c r="BD523" s="3"/>
      <c r="BE523" s="3"/>
      <c r="BF523" s="3"/>
      <c r="BG523" s="3"/>
      <c r="IV523" s="3"/>
    </row>
    <row r="524" ht="15.75" customHeight="1">
      <c r="A524" s="3"/>
      <c r="B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AB524" s="52"/>
      <c r="AC524" s="3"/>
      <c r="AD524" s="3"/>
      <c r="AO524" s="52"/>
      <c r="AP524" s="3"/>
      <c r="AQ524" s="3"/>
      <c r="AV524" s="3"/>
      <c r="AW524" s="3"/>
      <c r="AY524" s="52"/>
      <c r="AZ524" s="3"/>
      <c r="BA524" s="3"/>
      <c r="BB524" s="3"/>
      <c r="BC524" s="3"/>
      <c r="BD524" s="3"/>
      <c r="BE524" s="3"/>
      <c r="BF524" s="3"/>
      <c r="BG524" s="3"/>
      <c r="IV524" s="3"/>
    </row>
    <row r="525" ht="15.75" customHeight="1">
      <c r="A525" s="3"/>
      <c r="B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AB525" s="52"/>
      <c r="AC525" s="3"/>
      <c r="AD525" s="3"/>
      <c r="AO525" s="52"/>
      <c r="AP525" s="3"/>
      <c r="AQ525" s="3"/>
      <c r="AV525" s="3"/>
      <c r="AW525" s="3"/>
      <c r="AY525" s="52"/>
      <c r="AZ525" s="3"/>
      <c r="BA525" s="3"/>
      <c r="BB525" s="3"/>
      <c r="BC525" s="3"/>
      <c r="BD525" s="3"/>
      <c r="BE525" s="3"/>
      <c r="BF525" s="3"/>
      <c r="BG525" s="3"/>
      <c r="IV525" s="3"/>
    </row>
    <row r="526" ht="15.75" customHeight="1">
      <c r="A526" s="3"/>
      <c r="B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AB526" s="52"/>
      <c r="AC526" s="3"/>
      <c r="AD526" s="3"/>
      <c r="AO526" s="52"/>
      <c r="AP526" s="3"/>
      <c r="AQ526" s="3"/>
      <c r="AV526" s="3"/>
      <c r="AW526" s="3"/>
      <c r="AY526" s="52"/>
      <c r="AZ526" s="3"/>
      <c r="BA526" s="3"/>
      <c r="BB526" s="3"/>
      <c r="BC526" s="3"/>
      <c r="BD526" s="3"/>
      <c r="BE526" s="3"/>
      <c r="BF526" s="3"/>
      <c r="BG526" s="3"/>
      <c r="IV526" s="3"/>
    </row>
    <row r="527" ht="15.75" customHeight="1">
      <c r="A527" s="3"/>
      <c r="B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AB527" s="52"/>
      <c r="AC527" s="3"/>
      <c r="AD527" s="3"/>
      <c r="AO527" s="52"/>
      <c r="AP527" s="3"/>
      <c r="AQ527" s="3"/>
      <c r="AV527" s="3"/>
      <c r="AW527" s="3"/>
      <c r="AY527" s="52"/>
      <c r="AZ527" s="3"/>
      <c r="BA527" s="3"/>
      <c r="BB527" s="3"/>
      <c r="BC527" s="3"/>
      <c r="BD527" s="3"/>
      <c r="BE527" s="3"/>
      <c r="BF527" s="3"/>
      <c r="BG527" s="3"/>
      <c r="IV527" s="3"/>
    </row>
    <row r="528" ht="15.75" customHeight="1">
      <c r="A528" s="3"/>
      <c r="B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AB528" s="52"/>
      <c r="AC528" s="3"/>
      <c r="AD528" s="3"/>
      <c r="AO528" s="52"/>
      <c r="AP528" s="3"/>
      <c r="AQ528" s="3"/>
      <c r="AV528" s="3"/>
      <c r="AW528" s="3"/>
      <c r="AY528" s="52"/>
      <c r="AZ528" s="3"/>
      <c r="BA528" s="3"/>
      <c r="BB528" s="3"/>
      <c r="BC528" s="3"/>
      <c r="BD528" s="3"/>
      <c r="BE528" s="3"/>
      <c r="BF528" s="3"/>
      <c r="BG528" s="3"/>
      <c r="IV528" s="3"/>
    </row>
    <row r="529" ht="15.75" customHeight="1">
      <c r="A529" s="3"/>
      <c r="B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AB529" s="52"/>
      <c r="AC529" s="3"/>
      <c r="AD529" s="3"/>
      <c r="AO529" s="52"/>
      <c r="AP529" s="3"/>
      <c r="AQ529" s="3"/>
      <c r="AV529" s="3"/>
      <c r="AW529" s="3"/>
      <c r="AY529" s="52"/>
      <c r="AZ529" s="3"/>
      <c r="BA529" s="3"/>
      <c r="BB529" s="3"/>
      <c r="BC529" s="3"/>
      <c r="BD529" s="3"/>
      <c r="BE529" s="3"/>
      <c r="BF529" s="3"/>
      <c r="BG529" s="3"/>
      <c r="IV529" s="3"/>
    </row>
    <row r="530" ht="15.75" customHeight="1">
      <c r="A530" s="3"/>
      <c r="B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AB530" s="52"/>
      <c r="AC530" s="3"/>
      <c r="AD530" s="3"/>
      <c r="AO530" s="52"/>
      <c r="AP530" s="3"/>
      <c r="AQ530" s="3"/>
      <c r="AV530" s="3"/>
      <c r="AW530" s="3"/>
      <c r="AY530" s="52"/>
      <c r="AZ530" s="3"/>
      <c r="BA530" s="3"/>
      <c r="BB530" s="3"/>
      <c r="BC530" s="3"/>
      <c r="BD530" s="3"/>
      <c r="BE530" s="3"/>
      <c r="BF530" s="3"/>
      <c r="BG530" s="3"/>
      <c r="IV530" s="3"/>
    </row>
    <row r="531" ht="15.75" customHeight="1">
      <c r="A531" s="3"/>
      <c r="B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AB531" s="52"/>
      <c r="AC531" s="3"/>
      <c r="AD531" s="3"/>
      <c r="AO531" s="52"/>
      <c r="AP531" s="3"/>
      <c r="AQ531" s="3"/>
      <c r="AV531" s="3"/>
      <c r="AW531" s="3"/>
      <c r="AY531" s="52"/>
      <c r="AZ531" s="3"/>
      <c r="BA531" s="3"/>
      <c r="BB531" s="3"/>
      <c r="BC531" s="3"/>
      <c r="BD531" s="3"/>
      <c r="BE531" s="3"/>
      <c r="BF531" s="3"/>
      <c r="BG531" s="3"/>
      <c r="IV531" s="3"/>
    </row>
    <row r="532" ht="15.75" customHeight="1">
      <c r="A532" s="3"/>
      <c r="B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AB532" s="52"/>
      <c r="AC532" s="3"/>
      <c r="AD532" s="3"/>
      <c r="AO532" s="52"/>
      <c r="AP532" s="3"/>
      <c r="AQ532" s="3"/>
      <c r="AV532" s="3"/>
      <c r="AW532" s="3"/>
      <c r="AY532" s="52"/>
      <c r="AZ532" s="3"/>
      <c r="BA532" s="3"/>
      <c r="BB532" s="3"/>
      <c r="BC532" s="3"/>
      <c r="BD532" s="3"/>
      <c r="BE532" s="3"/>
      <c r="BF532" s="3"/>
      <c r="BG532" s="3"/>
      <c r="IV532" s="3"/>
    </row>
    <row r="533" ht="15.75" customHeight="1">
      <c r="A533" s="3"/>
      <c r="B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AB533" s="52"/>
      <c r="AC533" s="3"/>
      <c r="AD533" s="3"/>
      <c r="AO533" s="52"/>
      <c r="AP533" s="3"/>
      <c r="AQ533" s="3"/>
      <c r="AV533" s="3"/>
      <c r="AW533" s="3"/>
      <c r="AY533" s="52"/>
      <c r="AZ533" s="3"/>
      <c r="BA533" s="3"/>
      <c r="BB533" s="3"/>
      <c r="BC533" s="3"/>
      <c r="BD533" s="3"/>
      <c r="BE533" s="3"/>
      <c r="BF533" s="3"/>
      <c r="BG533" s="3"/>
      <c r="IV533" s="3"/>
    </row>
    <row r="534" ht="15.75" customHeight="1">
      <c r="A534" s="3"/>
      <c r="B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AB534" s="52"/>
      <c r="AC534" s="3"/>
      <c r="AD534" s="3"/>
      <c r="AO534" s="52"/>
      <c r="AP534" s="3"/>
      <c r="AQ534" s="3"/>
      <c r="AV534" s="3"/>
      <c r="AW534" s="3"/>
      <c r="AY534" s="52"/>
      <c r="AZ534" s="3"/>
      <c r="BA534" s="3"/>
      <c r="BB534" s="3"/>
      <c r="BC534" s="3"/>
      <c r="BD534" s="3"/>
      <c r="BE534" s="3"/>
      <c r="BF534" s="3"/>
      <c r="BG534" s="3"/>
      <c r="IV534" s="3"/>
    </row>
    <row r="535" ht="15.75" customHeight="1">
      <c r="A535" s="3"/>
      <c r="B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AB535" s="52"/>
      <c r="AC535" s="3"/>
      <c r="AD535" s="3"/>
      <c r="AO535" s="52"/>
      <c r="AP535" s="3"/>
      <c r="AQ535" s="3"/>
      <c r="AV535" s="3"/>
      <c r="AW535" s="3"/>
      <c r="AY535" s="52"/>
      <c r="AZ535" s="3"/>
      <c r="BA535" s="3"/>
      <c r="BB535" s="3"/>
      <c r="BC535" s="3"/>
      <c r="BD535" s="3"/>
      <c r="BE535" s="3"/>
      <c r="BF535" s="3"/>
      <c r="BG535" s="3"/>
      <c r="IV535" s="3"/>
    </row>
    <row r="536" ht="15.75" customHeight="1">
      <c r="A536" s="3"/>
      <c r="B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AB536" s="52"/>
      <c r="AC536" s="3"/>
      <c r="AD536" s="3"/>
      <c r="AO536" s="52"/>
      <c r="AP536" s="3"/>
      <c r="AQ536" s="3"/>
      <c r="AV536" s="3"/>
      <c r="AW536" s="3"/>
      <c r="AY536" s="52"/>
      <c r="AZ536" s="3"/>
      <c r="BA536" s="3"/>
      <c r="BB536" s="3"/>
      <c r="BC536" s="3"/>
      <c r="BD536" s="3"/>
      <c r="BE536" s="3"/>
      <c r="BF536" s="3"/>
      <c r="BG536" s="3"/>
      <c r="IV536" s="3"/>
    </row>
    <row r="537" ht="15.75" customHeight="1">
      <c r="A537" s="3"/>
      <c r="B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AB537" s="52"/>
      <c r="AC537" s="3"/>
      <c r="AD537" s="3"/>
      <c r="AO537" s="52"/>
      <c r="AP537" s="3"/>
      <c r="AQ537" s="3"/>
      <c r="AV537" s="3"/>
      <c r="AW537" s="3"/>
      <c r="AY537" s="52"/>
      <c r="AZ537" s="3"/>
      <c r="BA537" s="3"/>
      <c r="BB537" s="3"/>
      <c r="BC537" s="3"/>
      <c r="BD537" s="3"/>
      <c r="BE537" s="3"/>
      <c r="BF537" s="3"/>
      <c r="BG537" s="3"/>
      <c r="IV537" s="3"/>
    </row>
    <row r="538" ht="15.75" customHeight="1">
      <c r="A538" s="3"/>
      <c r="B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AB538" s="52"/>
      <c r="AC538" s="3"/>
      <c r="AD538" s="3"/>
      <c r="AO538" s="52"/>
      <c r="AP538" s="3"/>
      <c r="AQ538" s="3"/>
      <c r="AV538" s="3"/>
      <c r="AW538" s="3"/>
      <c r="AY538" s="52"/>
      <c r="AZ538" s="3"/>
      <c r="BA538" s="3"/>
      <c r="BB538" s="3"/>
      <c r="BC538" s="3"/>
      <c r="BD538" s="3"/>
      <c r="BE538" s="3"/>
      <c r="BF538" s="3"/>
      <c r="BG538" s="3"/>
      <c r="IV538" s="3"/>
    </row>
    <row r="539" ht="15.75" customHeight="1">
      <c r="A539" s="3"/>
      <c r="B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AB539" s="52"/>
      <c r="AC539" s="3"/>
      <c r="AD539" s="3"/>
      <c r="AO539" s="52"/>
      <c r="AP539" s="3"/>
      <c r="AQ539" s="3"/>
      <c r="AV539" s="3"/>
      <c r="AW539" s="3"/>
      <c r="AY539" s="52"/>
      <c r="AZ539" s="3"/>
      <c r="BA539" s="3"/>
      <c r="BB539" s="3"/>
      <c r="BC539" s="3"/>
      <c r="BD539" s="3"/>
      <c r="BE539" s="3"/>
      <c r="BF539" s="3"/>
      <c r="BG539" s="3"/>
      <c r="IV539" s="3"/>
    </row>
    <row r="540" ht="15.75" customHeight="1">
      <c r="A540" s="3"/>
      <c r="B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AB540" s="52"/>
      <c r="AC540" s="3"/>
      <c r="AD540" s="3"/>
      <c r="AO540" s="52"/>
      <c r="AP540" s="3"/>
      <c r="AQ540" s="3"/>
      <c r="AV540" s="3"/>
      <c r="AW540" s="3"/>
      <c r="AY540" s="52"/>
      <c r="AZ540" s="3"/>
      <c r="BA540" s="3"/>
      <c r="BB540" s="3"/>
      <c r="BC540" s="3"/>
      <c r="BD540" s="3"/>
      <c r="BE540" s="3"/>
      <c r="BF540" s="3"/>
      <c r="BG540" s="3"/>
      <c r="IV540" s="3"/>
    </row>
    <row r="541" ht="15.75" customHeight="1">
      <c r="A541" s="3"/>
      <c r="B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AB541" s="52"/>
      <c r="AC541" s="3"/>
      <c r="AD541" s="3"/>
      <c r="AO541" s="52"/>
      <c r="AP541" s="3"/>
      <c r="AQ541" s="3"/>
      <c r="AV541" s="3"/>
      <c r="AW541" s="3"/>
      <c r="AY541" s="52"/>
      <c r="AZ541" s="3"/>
      <c r="BA541" s="3"/>
      <c r="BB541" s="3"/>
      <c r="BC541" s="3"/>
      <c r="BD541" s="3"/>
      <c r="BE541" s="3"/>
      <c r="BF541" s="3"/>
      <c r="BG541" s="3"/>
      <c r="IV541" s="3"/>
    </row>
    <row r="542" ht="15.75" customHeight="1">
      <c r="A542" s="3"/>
      <c r="B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AB542" s="52"/>
      <c r="AC542" s="3"/>
      <c r="AD542" s="3"/>
      <c r="AO542" s="52"/>
      <c r="AP542" s="3"/>
      <c r="AQ542" s="3"/>
      <c r="AV542" s="3"/>
      <c r="AW542" s="3"/>
      <c r="AY542" s="52"/>
      <c r="AZ542" s="3"/>
      <c r="BA542" s="3"/>
      <c r="BB542" s="3"/>
      <c r="BC542" s="3"/>
      <c r="BD542" s="3"/>
      <c r="BE542" s="3"/>
      <c r="BF542" s="3"/>
      <c r="BG542" s="3"/>
      <c r="IV542" s="3"/>
    </row>
    <row r="543" ht="15.75" customHeight="1">
      <c r="A543" s="3"/>
      <c r="B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AB543" s="52"/>
      <c r="AC543" s="3"/>
      <c r="AD543" s="3"/>
      <c r="AO543" s="52"/>
      <c r="AP543" s="3"/>
      <c r="AQ543" s="3"/>
      <c r="AV543" s="3"/>
      <c r="AW543" s="3"/>
      <c r="AY543" s="52"/>
      <c r="AZ543" s="3"/>
      <c r="BA543" s="3"/>
      <c r="BB543" s="3"/>
      <c r="BC543" s="3"/>
      <c r="BD543" s="3"/>
      <c r="BE543" s="3"/>
      <c r="BF543" s="3"/>
      <c r="BG543" s="3"/>
      <c r="IV543" s="3"/>
    </row>
    <row r="544" ht="15.75" customHeight="1">
      <c r="A544" s="3"/>
      <c r="B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AB544" s="52"/>
      <c r="AC544" s="3"/>
      <c r="AD544" s="3"/>
      <c r="AO544" s="52"/>
      <c r="AP544" s="3"/>
      <c r="AQ544" s="3"/>
      <c r="AV544" s="3"/>
      <c r="AW544" s="3"/>
      <c r="AY544" s="52"/>
      <c r="AZ544" s="3"/>
      <c r="BA544" s="3"/>
      <c r="BB544" s="3"/>
      <c r="BC544" s="3"/>
      <c r="BD544" s="3"/>
      <c r="BE544" s="3"/>
      <c r="BF544" s="3"/>
      <c r="BG544" s="3"/>
      <c r="IV544" s="3"/>
    </row>
    <row r="545" ht="15.75" customHeight="1">
      <c r="A545" s="3"/>
      <c r="B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AB545" s="52"/>
      <c r="AC545" s="3"/>
      <c r="AD545" s="3"/>
      <c r="AO545" s="52"/>
      <c r="AP545" s="3"/>
      <c r="AQ545" s="3"/>
      <c r="AV545" s="3"/>
      <c r="AW545" s="3"/>
      <c r="AY545" s="52"/>
      <c r="AZ545" s="3"/>
      <c r="BA545" s="3"/>
      <c r="BB545" s="3"/>
      <c r="BC545" s="3"/>
      <c r="BD545" s="3"/>
      <c r="BE545" s="3"/>
      <c r="BF545" s="3"/>
      <c r="BG545" s="3"/>
      <c r="IV545" s="3"/>
    </row>
    <row r="546" ht="15.75" customHeight="1">
      <c r="A546" s="3"/>
      <c r="B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AB546" s="52"/>
      <c r="AC546" s="3"/>
      <c r="AD546" s="3"/>
      <c r="AO546" s="52"/>
      <c r="AP546" s="3"/>
      <c r="AQ546" s="3"/>
      <c r="AV546" s="3"/>
      <c r="AW546" s="3"/>
      <c r="AY546" s="52"/>
      <c r="AZ546" s="3"/>
      <c r="BA546" s="3"/>
      <c r="BB546" s="3"/>
      <c r="BC546" s="3"/>
      <c r="BD546" s="3"/>
      <c r="BE546" s="3"/>
      <c r="BF546" s="3"/>
      <c r="BG546" s="3"/>
      <c r="IV546" s="3"/>
    </row>
    <row r="547" ht="15.75" customHeight="1">
      <c r="A547" s="3"/>
      <c r="B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AB547" s="52"/>
      <c r="AC547" s="3"/>
      <c r="AD547" s="3"/>
      <c r="AO547" s="52"/>
      <c r="AP547" s="3"/>
      <c r="AQ547" s="3"/>
      <c r="AV547" s="3"/>
      <c r="AW547" s="3"/>
      <c r="AY547" s="52"/>
      <c r="AZ547" s="3"/>
      <c r="BA547" s="3"/>
      <c r="BB547" s="3"/>
      <c r="BC547" s="3"/>
      <c r="BD547" s="3"/>
      <c r="BE547" s="3"/>
      <c r="BF547" s="3"/>
      <c r="BG547" s="3"/>
      <c r="IV547" s="3"/>
    </row>
    <row r="548" ht="15.75" customHeight="1">
      <c r="A548" s="3"/>
      <c r="B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AB548" s="52"/>
      <c r="AC548" s="3"/>
      <c r="AD548" s="3"/>
      <c r="AO548" s="52"/>
      <c r="AP548" s="3"/>
      <c r="AQ548" s="3"/>
      <c r="AV548" s="3"/>
      <c r="AW548" s="3"/>
      <c r="AY548" s="52"/>
      <c r="AZ548" s="3"/>
      <c r="BA548" s="3"/>
      <c r="BB548" s="3"/>
      <c r="BC548" s="3"/>
      <c r="BD548" s="3"/>
      <c r="BE548" s="3"/>
      <c r="BF548" s="3"/>
      <c r="BG548" s="3"/>
      <c r="IV548" s="3"/>
    </row>
    <row r="549" ht="15.75" customHeight="1">
      <c r="A549" s="3"/>
      <c r="B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AB549" s="52"/>
      <c r="AC549" s="3"/>
      <c r="AD549" s="3"/>
      <c r="AO549" s="52"/>
      <c r="AP549" s="3"/>
      <c r="AQ549" s="3"/>
      <c r="AV549" s="3"/>
      <c r="AW549" s="3"/>
      <c r="AY549" s="52"/>
      <c r="AZ549" s="3"/>
      <c r="BA549" s="3"/>
      <c r="BB549" s="3"/>
      <c r="BC549" s="3"/>
      <c r="BD549" s="3"/>
      <c r="BE549" s="3"/>
      <c r="BF549" s="3"/>
      <c r="BG549" s="3"/>
      <c r="IV549" s="3"/>
    </row>
    <row r="550" ht="15.75" customHeight="1">
      <c r="A550" s="3"/>
      <c r="B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AB550" s="52"/>
      <c r="AC550" s="3"/>
      <c r="AD550" s="3"/>
      <c r="AO550" s="52"/>
      <c r="AP550" s="3"/>
      <c r="AQ550" s="3"/>
      <c r="AV550" s="3"/>
      <c r="AW550" s="3"/>
      <c r="AY550" s="52"/>
      <c r="AZ550" s="3"/>
      <c r="BA550" s="3"/>
      <c r="BB550" s="3"/>
      <c r="BC550" s="3"/>
      <c r="BD550" s="3"/>
      <c r="BE550" s="3"/>
      <c r="BF550" s="3"/>
      <c r="BG550" s="3"/>
      <c r="IV550" s="3"/>
    </row>
    <row r="551" ht="15.75" customHeight="1">
      <c r="A551" s="3"/>
      <c r="B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AB551" s="52"/>
      <c r="AC551" s="3"/>
      <c r="AD551" s="3"/>
      <c r="AO551" s="52"/>
      <c r="AP551" s="3"/>
      <c r="AQ551" s="3"/>
      <c r="AV551" s="3"/>
      <c r="AW551" s="3"/>
      <c r="AY551" s="52"/>
      <c r="AZ551" s="3"/>
      <c r="BA551" s="3"/>
      <c r="BB551" s="3"/>
      <c r="BC551" s="3"/>
      <c r="BD551" s="3"/>
      <c r="BE551" s="3"/>
      <c r="BF551" s="3"/>
      <c r="BG551" s="3"/>
      <c r="IV551" s="3"/>
    </row>
    <row r="552" ht="15.75" customHeight="1">
      <c r="A552" s="3"/>
      <c r="B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AB552" s="52"/>
      <c r="AC552" s="3"/>
      <c r="AD552" s="3"/>
      <c r="AO552" s="52"/>
      <c r="AP552" s="3"/>
      <c r="AQ552" s="3"/>
      <c r="AV552" s="3"/>
      <c r="AW552" s="3"/>
      <c r="AY552" s="52"/>
      <c r="AZ552" s="3"/>
      <c r="BA552" s="3"/>
      <c r="BB552" s="3"/>
      <c r="BC552" s="3"/>
      <c r="BD552" s="3"/>
      <c r="BE552" s="3"/>
      <c r="BF552" s="3"/>
      <c r="BG552" s="3"/>
      <c r="IV552" s="3"/>
    </row>
    <row r="553" ht="15.75" customHeight="1">
      <c r="A553" s="3"/>
      <c r="B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AB553" s="52"/>
      <c r="AC553" s="3"/>
      <c r="AD553" s="3"/>
      <c r="AO553" s="52"/>
      <c r="AP553" s="3"/>
      <c r="AQ553" s="3"/>
      <c r="AV553" s="3"/>
      <c r="AW553" s="3"/>
      <c r="AY553" s="52"/>
      <c r="AZ553" s="3"/>
      <c r="BA553" s="3"/>
      <c r="BB553" s="3"/>
      <c r="BC553" s="3"/>
      <c r="BD553" s="3"/>
      <c r="BE553" s="3"/>
      <c r="BF553" s="3"/>
      <c r="BG553" s="3"/>
      <c r="IV553" s="3"/>
    </row>
    <row r="554" ht="15.75" customHeight="1">
      <c r="A554" s="3"/>
      <c r="B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AB554" s="52"/>
      <c r="AC554" s="3"/>
      <c r="AD554" s="3"/>
      <c r="AO554" s="52"/>
      <c r="AP554" s="3"/>
      <c r="AQ554" s="3"/>
      <c r="AV554" s="3"/>
      <c r="AW554" s="3"/>
      <c r="AY554" s="52"/>
      <c r="AZ554" s="3"/>
      <c r="BA554" s="3"/>
      <c r="BB554" s="3"/>
      <c r="BC554" s="3"/>
      <c r="BD554" s="3"/>
      <c r="BE554" s="3"/>
      <c r="BF554" s="3"/>
      <c r="BG554" s="3"/>
      <c r="IV554" s="3"/>
    </row>
    <row r="555" ht="15.75" customHeight="1">
      <c r="A555" s="3"/>
      <c r="B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AB555" s="52"/>
      <c r="AC555" s="3"/>
      <c r="AD555" s="3"/>
      <c r="AO555" s="52"/>
      <c r="AP555" s="3"/>
      <c r="AQ555" s="3"/>
      <c r="AV555" s="3"/>
      <c r="AW555" s="3"/>
      <c r="AY555" s="52"/>
      <c r="AZ555" s="3"/>
      <c r="BA555" s="3"/>
      <c r="BB555" s="3"/>
      <c r="BC555" s="3"/>
      <c r="BD555" s="3"/>
      <c r="BE555" s="3"/>
      <c r="BF555" s="3"/>
      <c r="BG555" s="3"/>
      <c r="IV555" s="3"/>
    </row>
    <row r="556" ht="15.75" customHeight="1">
      <c r="A556" s="3"/>
      <c r="B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AB556" s="52"/>
      <c r="AC556" s="3"/>
      <c r="AD556" s="3"/>
      <c r="AO556" s="52"/>
      <c r="AP556" s="3"/>
      <c r="AQ556" s="3"/>
      <c r="AV556" s="3"/>
      <c r="AW556" s="3"/>
      <c r="AY556" s="52"/>
      <c r="AZ556" s="3"/>
      <c r="BA556" s="3"/>
      <c r="BB556" s="3"/>
      <c r="BC556" s="3"/>
      <c r="BD556" s="3"/>
      <c r="BE556" s="3"/>
      <c r="BF556" s="3"/>
      <c r="BG556" s="3"/>
      <c r="IV556" s="3"/>
    </row>
    <row r="557" ht="15.75" customHeight="1">
      <c r="A557" s="3"/>
      <c r="B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AB557" s="52"/>
      <c r="AC557" s="3"/>
      <c r="AD557" s="3"/>
      <c r="AO557" s="52"/>
      <c r="AP557" s="3"/>
      <c r="AQ557" s="3"/>
      <c r="AV557" s="3"/>
      <c r="AW557" s="3"/>
      <c r="AY557" s="52"/>
      <c r="AZ557" s="3"/>
      <c r="BA557" s="3"/>
      <c r="BB557" s="3"/>
      <c r="BC557" s="3"/>
      <c r="BD557" s="3"/>
      <c r="BE557" s="3"/>
      <c r="BF557" s="3"/>
      <c r="BG557" s="3"/>
      <c r="IV557" s="3"/>
    </row>
    <row r="558" ht="15.75" customHeight="1">
      <c r="A558" s="3"/>
      <c r="B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AB558" s="52"/>
      <c r="AC558" s="3"/>
      <c r="AD558" s="3"/>
      <c r="AO558" s="52"/>
      <c r="AP558" s="3"/>
      <c r="AQ558" s="3"/>
      <c r="AV558" s="3"/>
      <c r="AW558" s="3"/>
      <c r="AY558" s="52"/>
      <c r="AZ558" s="3"/>
      <c r="BA558" s="3"/>
      <c r="BB558" s="3"/>
      <c r="BC558" s="3"/>
      <c r="BD558" s="3"/>
      <c r="BE558" s="3"/>
      <c r="BF558" s="3"/>
      <c r="BG558" s="3"/>
      <c r="IV558" s="3"/>
    </row>
    <row r="559" ht="15.75" customHeight="1">
      <c r="A559" s="3"/>
      <c r="B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AB559" s="52"/>
      <c r="AC559" s="3"/>
      <c r="AD559" s="3"/>
      <c r="AO559" s="52"/>
      <c r="AP559" s="3"/>
      <c r="AQ559" s="3"/>
      <c r="AV559" s="3"/>
      <c r="AW559" s="3"/>
      <c r="AY559" s="52"/>
      <c r="AZ559" s="3"/>
      <c r="BA559" s="3"/>
      <c r="BB559" s="3"/>
      <c r="BC559" s="3"/>
      <c r="BD559" s="3"/>
      <c r="BE559" s="3"/>
      <c r="BF559" s="3"/>
      <c r="BG559" s="3"/>
      <c r="IV559" s="3"/>
    </row>
    <row r="560" ht="15.75" customHeight="1">
      <c r="A560" s="3"/>
      <c r="B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AB560" s="52"/>
      <c r="AC560" s="3"/>
      <c r="AD560" s="3"/>
      <c r="AO560" s="52"/>
      <c r="AP560" s="3"/>
      <c r="AQ560" s="3"/>
      <c r="AV560" s="13"/>
      <c r="AW560" s="3"/>
      <c r="AY560" s="52"/>
      <c r="AZ560" s="3"/>
      <c r="BA560" s="3"/>
      <c r="BB560" s="3"/>
      <c r="BC560" s="3"/>
      <c r="BD560" s="3"/>
      <c r="BE560" s="3"/>
      <c r="BF560" s="3"/>
      <c r="BG560" s="3"/>
      <c r="IV560" s="3"/>
    </row>
    <row r="561" ht="15.75" customHeight="1">
      <c r="A561" s="3"/>
      <c r="B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AB561" s="52"/>
      <c r="AC561" s="3"/>
      <c r="AD561" s="3"/>
      <c r="AO561" s="52"/>
      <c r="AP561" s="3"/>
      <c r="AQ561" s="3"/>
      <c r="AV561" s="3"/>
      <c r="AW561" s="3"/>
      <c r="AY561" s="52"/>
      <c r="AZ561" s="3"/>
      <c r="BA561" s="3"/>
      <c r="BB561" s="3"/>
      <c r="BC561" s="3"/>
      <c r="BD561" s="3"/>
      <c r="BE561" s="3"/>
      <c r="BF561" s="3"/>
      <c r="BG561" s="3"/>
      <c r="IV561" s="3"/>
    </row>
    <row r="562" ht="15.75" customHeight="1">
      <c r="A562" s="3"/>
      <c r="B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AB562" s="52"/>
      <c r="AC562" s="3"/>
      <c r="AD562" s="3"/>
      <c r="AO562" s="52"/>
      <c r="AP562" s="3"/>
      <c r="AQ562" s="3"/>
      <c r="AV562" s="3"/>
      <c r="AW562" s="3"/>
      <c r="AY562" s="52"/>
      <c r="AZ562" s="3"/>
      <c r="BA562" s="3"/>
      <c r="BB562" s="3"/>
      <c r="BC562" s="3"/>
      <c r="BD562" s="3"/>
      <c r="BE562" s="3"/>
      <c r="BF562" s="3"/>
      <c r="BG562" s="3"/>
      <c r="IV562" s="3"/>
    </row>
    <row r="563" ht="15.75" customHeight="1">
      <c r="A563" s="3"/>
      <c r="B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AB563" s="52"/>
      <c r="AC563" s="3"/>
      <c r="AD563" s="3"/>
      <c r="AO563" s="52"/>
      <c r="AP563" s="3"/>
      <c r="AQ563" s="3"/>
      <c r="AV563" s="3"/>
      <c r="AW563" s="3"/>
      <c r="AY563" s="52"/>
      <c r="AZ563" s="3"/>
      <c r="BA563" s="3"/>
      <c r="BB563" s="3"/>
      <c r="BC563" s="3"/>
      <c r="BD563" s="3"/>
      <c r="BE563" s="3"/>
      <c r="BF563" s="3"/>
      <c r="BG563" s="3"/>
      <c r="IV563" s="3"/>
    </row>
    <row r="564" ht="15.75" customHeight="1">
      <c r="A564" s="3"/>
      <c r="B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AB564" s="52"/>
      <c r="AC564" s="3"/>
      <c r="AD564" s="3"/>
      <c r="AO564" s="52"/>
      <c r="AP564" s="3"/>
      <c r="AQ564" s="3"/>
      <c r="AV564" s="3"/>
      <c r="AW564" s="3"/>
      <c r="AY564" s="52"/>
      <c r="AZ564" s="3"/>
      <c r="BA564" s="3"/>
      <c r="BB564" s="3"/>
      <c r="BC564" s="3"/>
      <c r="BD564" s="3"/>
      <c r="BE564" s="3"/>
      <c r="BF564" s="3"/>
      <c r="BG564" s="3"/>
      <c r="IV564" s="3"/>
    </row>
    <row r="565" ht="15.75" customHeight="1">
      <c r="A565" s="3"/>
      <c r="B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AB565" s="52"/>
      <c r="AC565" s="3"/>
      <c r="AD565" s="3"/>
      <c r="AO565" s="52"/>
      <c r="AP565" s="3"/>
      <c r="AQ565" s="3"/>
      <c r="AV565" s="3"/>
      <c r="AW565" s="3"/>
      <c r="AY565" s="52"/>
      <c r="AZ565" s="3"/>
      <c r="BA565" s="3"/>
      <c r="BB565" s="3"/>
      <c r="BC565" s="3"/>
      <c r="BD565" s="3"/>
      <c r="BE565" s="3"/>
      <c r="BF565" s="3"/>
      <c r="BG565" s="3"/>
      <c r="IV565" s="3"/>
    </row>
    <row r="566" ht="15.75" customHeight="1">
      <c r="A566" s="3"/>
      <c r="B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AB566" s="52"/>
      <c r="AC566" s="3"/>
      <c r="AD566" s="3"/>
      <c r="AO566" s="52"/>
      <c r="AP566" s="3"/>
      <c r="AQ566" s="3"/>
      <c r="AV566" s="3"/>
      <c r="AW566" s="3"/>
      <c r="AY566" s="52"/>
      <c r="AZ566" s="3"/>
      <c r="BA566" s="3"/>
      <c r="BB566" s="3"/>
      <c r="BC566" s="3"/>
      <c r="BD566" s="3"/>
      <c r="BE566" s="3"/>
      <c r="BF566" s="3"/>
      <c r="BG566" s="3"/>
      <c r="IV566" s="3"/>
    </row>
    <row r="567" ht="15.75" customHeight="1">
      <c r="A567" s="3"/>
      <c r="B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AB567" s="52"/>
      <c r="AC567" s="3"/>
      <c r="AD567" s="3"/>
      <c r="AO567" s="52"/>
      <c r="AP567" s="3"/>
      <c r="AQ567" s="3"/>
      <c r="AV567" s="3"/>
      <c r="AW567" s="3"/>
      <c r="AY567" s="52"/>
      <c r="AZ567" s="3"/>
      <c r="BA567" s="3"/>
      <c r="BB567" s="3"/>
      <c r="BC567" s="3"/>
      <c r="BD567" s="3"/>
      <c r="BE567" s="3"/>
      <c r="BF567" s="3"/>
      <c r="BG567" s="3"/>
      <c r="IV567" s="3"/>
    </row>
    <row r="568" ht="15.75" customHeight="1">
      <c r="A568" s="3"/>
      <c r="B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AB568" s="52"/>
      <c r="AC568" s="3"/>
      <c r="AD568" s="3"/>
      <c r="AO568" s="52"/>
      <c r="AP568" s="3"/>
      <c r="AQ568" s="3"/>
      <c r="AV568" s="3"/>
      <c r="AW568" s="3"/>
      <c r="AY568" s="52"/>
      <c r="AZ568" s="3"/>
      <c r="BA568" s="3"/>
      <c r="BB568" s="3"/>
      <c r="BC568" s="3"/>
      <c r="BD568" s="3"/>
      <c r="BE568" s="3"/>
      <c r="BF568" s="3"/>
      <c r="BG568" s="3"/>
      <c r="IV568" s="3"/>
    </row>
    <row r="569" ht="15.75" customHeight="1">
      <c r="A569" s="3"/>
      <c r="B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AB569" s="52"/>
      <c r="AC569" s="3"/>
      <c r="AD569" s="3"/>
      <c r="AO569" s="52"/>
      <c r="AP569" s="3"/>
      <c r="AQ569" s="3"/>
      <c r="AV569" s="3"/>
      <c r="AW569" s="3"/>
      <c r="AY569" s="52"/>
      <c r="AZ569" s="3"/>
      <c r="BA569" s="3"/>
      <c r="BB569" s="3"/>
      <c r="BC569" s="3"/>
      <c r="BD569" s="3"/>
      <c r="BE569" s="3"/>
      <c r="BF569" s="3"/>
      <c r="BG569" s="3"/>
      <c r="IV569" s="3"/>
    </row>
    <row r="570" ht="15.75" customHeight="1">
      <c r="A570" s="3"/>
      <c r="B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AB570" s="52"/>
      <c r="AC570" s="3"/>
      <c r="AD570" s="3"/>
      <c r="AO570" s="52"/>
      <c r="AP570" s="3"/>
      <c r="AQ570" s="3"/>
      <c r="AV570" s="3"/>
      <c r="AW570" s="3"/>
      <c r="AY570" s="52"/>
      <c r="AZ570" s="3"/>
      <c r="BA570" s="3"/>
      <c r="BB570" s="3"/>
      <c r="BC570" s="3"/>
      <c r="BD570" s="3"/>
      <c r="BE570" s="3"/>
      <c r="BF570" s="3"/>
      <c r="BG570" s="3"/>
      <c r="IV570" s="3"/>
    </row>
    <row r="571" ht="15.75" customHeight="1">
      <c r="A571" s="3"/>
      <c r="B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AB571" s="52"/>
      <c r="AC571" s="3"/>
      <c r="AD571" s="3"/>
      <c r="AO571" s="52"/>
      <c r="AP571" s="3"/>
      <c r="AQ571" s="3"/>
      <c r="AV571" s="3"/>
      <c r="AW571" s="3"/>
      <c r="AY571" s="52"/>
      <c r="AZ571" s="3"/>
      <c r="BA571" s="3"/>
      <c r="BB571" s="3"/>
      <c r="BC571" s="3"/>
      <c r="BD571" s="3"/>
      <c r="BE571" s="3"/>
      <c r="BF571" s="3"/>
      <c r="BG571" s="3"/>
      <c r="IV571" s="3"/>
    </row>
    <row r="572" ht="15.75" customHeight="1">
      <c r="A572" s="3"/>
      <c r="B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AB572" s="52"/>
      <c r="AC572" s="3"/>
      <c r="AD572" s="3"/>
      <c r="AO572" s="52"/>
      <c r="AP572" s="3"/>
      <c r="AQ572" s="3"/>
      <c r="AV572" s="50"/>
      <c r="AW572" s="3"/>
      <c r="AY572" s="52"/>
      <c r="AZ572" s="3"/>
      <c r="BA572" s="3"/>
      <c r="BB572" s="3"/>
      <c r="BC572" s="3"/>
      <c r="BD572" s="3"/>
      <c r="BE572" s="3"/>
      <c r="BF572" s="3"/>
      <c r="BG572" s="3"/>
      <c r="IV572" s="3"/>
    </row>
    <row r="573" ht="15.75" customHeight="1">
      <c r="A573" s="3"/>
      <c r="B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AB573" s="52"/>
      <c r="AC573" s="3"/>
      <c r="AD573" s="3"/>
      <c r="AO573" s="52"/>
      <c r="AP573" s="3"/>
      <c r="AQ573" s="3"/>
      <c r="AV573" s="50"/>
      <c r="AW573" s="3"/>
      <c r="AY573" s="52"/>
      <c r="AZ573" s="3"/>
      <c r="BA573" s="3"/>
      <c r="BB573" s="3"/>
      <c r="BC573" s="3"/>
      <c r="BD573" s="3"/>
      <c r="BE573" s="3"/>
      <c r="BF573" s="3"/>
      <c r="BG573" s="3"/>
      <c r="IV573" s="3"/>
    </row>
    <row r="574" ht="15.75" customHeight="1">
      <c r="A574" s="3"/>
      <c r="B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AB574" s="52"/>
      <c r="AC574" s="3"/>
      <c r="AD574" s="3"/>
      <c r="AO574" s="52"/>
      <c r="AP574" s="3"/>
      <c r="AQ574" s="3"/>
      <c r="AV574" s="50"/>
      <c r="AW574" s="3"/>
      <c r="AY574" s="52"/>
      <c r="AZ574" s="3"/>
      <c r="BA574" s="3"/>
      <c r="BB574" s="3"/>
      <c r="BC574" s="3"/>
      <c r="BD574" s="3"/>
      <c r="BE574" s="3"/>
      <c r="BF574" s="3"/>
      <c r="BG574" s="3"/>
      <c r="IV574" s="3"/>
    </row>
    <row r="575" ht="15.75" customHeight="1">
      <c r="A575" s="3"/>
      <c r="B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AB575" s="52"/>
      <c r="AC575" s="3"/>
      <c r="AD575" s="3"/>
      <c r="AO575" s="52"/>
      <c r="AP575" s="3"/>
      <c r="AQ575" s="3"/>
      <c r="AV575" s="50"/>
      <c r="AW575" s="3"/>
      <c r="AY575" s="52"/>
      <c r="AZ575" s="3"/>
      <c r="BA575" s="3"/>
      <c r="BB575" s="3"/>
      <c r="BC575" s="3"/>
      <c r="BD575" s="3"/>
      <c r="BE575" s="3"/>
      <c r="BF575" s="3"/>
      <c r="BG575" s="3"/>
      <c r="IV575" s="3"/>
    </row>
    <row r="576" ht="15.75" customHeight="1">
      <c r="A576" s="3"/>
      <c r="B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AB576" s="52"/>
      <c r="AC576" s="3"/>
      <c r="AD576" s="3"/>
      <c r="AO576" s="52"/>
      <c r="AP576" s="3"/>
      <c r="AQ576" s="3"/>
      <c r="AV576" s="50"/>
      <c r="AW576" s="3"/>
      <c r="AY576" s="52"/>
      <c r="AZ576" s="3"/>
      <c r="BA576" s="3"/>
      <c r="BB576" s="3"/>
      <c r="BC576" s="3"/>
      <c r="BD576" s="3"/>
      <c r="BE576" s="3"/>
      <c r="BF576" s="3"/>
      <c r="BG576" s="3"/>
      <c r="IV576" s="3"/>
    </row>
    <row r="577" ht="15.75" customHeight="1">
      <c r="A577" s="3"/>
      <c r="B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AB577" s="52"/>
      <c r="AC577" s="3"/>
      <c r="AD577" s="3"/>
      <c r="AO577" s="52"/>
      <c r="AP577" s="3"/>
      <c r="AQ577" s="3"/>
      <c r="AV577" s="98"/>
      <c r="AW577" s="3"/>
      <c r="AY577" s="52"/>
      <c r="AZ577" s="3"/>
      <c r="BA577" s="3"/>
      <c r="BB577" s="3"/>
      <c r="BC577" s="3"/>
      <c r="BD577" s="3"/>
      <c r="BE577" s="3"/>
      <c r="BF577" s="3"/>
      <c r="BG577" s="3"/>
      <c r="IV577" s="3"/>
    </row>
    <row r="578" ht="15.75" customHeight="1">
      <c r="A578" s="3"/>
      <c r="B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AB578" s="52"/>
      <c r="AC578" s="3"/>
      <c r="AD578" s="3"/>
      <c r="AO578" s="52"/>
      <c r="AP578" s="3"/>
      <c r="AQ578" s="3"/>
      <c r="AV578" s="3"/>
      <c r="AW578" s="3"/>
      <c r="AY578" s="52"/>
      <c r="AZ578" s="3"/>
      <c r="BA578" s="3"/>
      <c r="BB578" s="3"/>
      <c r="BC578" s="3"/>
      <c r="BD578" s="3"/>
      <c r="BE578" s="3"/>
      <c r="BF578" s="3"/>
      <c r="BG578" s="3"/>
      <c r="IV578" s="3"/>
    </row>
    <row r="579" ht="15.75" customHeight="1">
      <c r="A579" s="3"/>
      <c r="B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AB579" s="52"/>
      <c r="AC579" s="3"/>
      <c r="AD579" s="3"/>
      <c r="AO579" s="52"/>
      <c r="AP579" s="3"/>
      <c r="AQ579" s="3"/>
      <c r="AV579" s="3"/>
      <c r="AW579" s="3"/>
      <c r="AY579" s="52"/>
      <c r="AZ579" s="3"/>
      <c r="BA579" s="3"/>
      <c r="BB579" s="3"/>
      <c r="BC579" s="3"/>
      <c r="BD579" s="3"/>
      <c r="BE579" s="3"/>
      <c r="BF579" s="3"/>
      <c r="BG579" s="3"/>
      <c r="IV579" s="3"/>
    </row>
    <row r="580" ht="15.75" customHeight="1">
      <c r="A580" s="3"/>
      <c r="B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AB580" s="52"/>
      <c r="AC580" s="3"/>
      <c r="AD580" s="3"/>
      <c r="AO580" s="52"/>
      <c r="AP580" s="3"/>
      <c r="AQ580" s="3"/>
      <c r="AV580" s="3"/>
      <c r="AW580" s="3"/>
      <c r="AY580" s="52"/>
      <c r="AZ580" s="3"/>
      <c r="BA580" s="3"/>
      <c r="BB580" s="3"/>
      <c r="BC580" s="3"/>
      <c r="BD580" s="3"/>
      <c r="BE580" s="3"/>
      <c r="BF580" s="3"/>
      <c r="BG580" s="3"/>
      <c r="IV580" s="3"/>
    </row>
    <row r="581" ht="15.75" customHeight="1">
      <c r="A581" s="3"/>
      <c r="B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AB581" s="52"/>
      <c r="AC581" s="3"/>
      <c r="AD581" s="3"/>
      <c r="AO581" s="52"/>
      <c r="AP581" s="3"/>
      <c r="AQ581" s="3"/>
      <c r="AV581" s="3"/>
      <c r="AW581" s="3"/>
      <c r="AY581" s="52"/>
      <c r="AZ581" s="3"/>
      <c r="BA581" s="3"/>
      <c r="BB581" s="3"/>
      <c r="BC581" s="3"/>
      <c r="BD581" s="3"/>
      <c r="BE581" s="3"/>
      <c r="BF581" s="3"/>
      <c r="BG581" s="3"/>
      <c r="IV581" s="3"/>
    </row>
    <row r="582" ht="15.75" customHeight="1">
      <c r="A582" s="3"/>
      <c r="B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AB582" s="52"/>
      <c r="AC582" s="3"/>
      <c r="AD582" s="3"/>
      <c r="AO582" s="52"/>
      <c r="AP582" s="3"/>
      <c r="AQ582" s="3"/>
      <c r="AV582" s="3"/>
      <c r="AW582" s="3"/>
      <c r="AY582" s="52"/>
      <c r="AZ582" s="3"/>
      <c r="BA582" s="3"/>
      <c r="BB582" s="3"/>
      <c r="BC582" s="3"/>
      <c r="BD582" s="3"/>
      <c r="BE582" s="3"/>
      <c r="BF582" s="3"/>
      <c r="BG582" s="3"/>
      <c r="IV582" s="3"/>
    </row>
    <row r="583" ht="15.75" customHeight="1">
      <c r="A583" s="3"/>
      <c r="B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AB583" s="52"/>
      <c r="AC583" s="3"/>
      <c r="AD583" s="3"/>
      <c r="AO583" s="52"/>
      <c r="AP583" s="3"/>
      <c r="AQ583" s="3"/>
      <c r="AV583" s="3"/>
      <c r="AW583" s="3"/>
      <c r="AY583" s="52"/>
      <c r="AZ583" s="3"/>
      <c r="BA583" s="3"/>
      <c r="BB583" s="3"/>
      <c r="BC583" s="3"/>
      <c r="BD583" s="3"/>
      <c r="BE583" s="3"/>
      <c r="BF583" s="3"/>
      <c r="BG583" s="3"/>
      <c r="IV583" s="3"/>
    </row>
    <row r="584" ht="15.75" customHeight="1">
      <c r="A584" s="3"/>
      <c r="B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AB584" s="52"/>
      <c r="AC584" s="3"/>
      <c r="AD584" s="3"/>
      <c r="AO584" s="52"/>
      <c r="AP584" s="3"/>
      <c r="AQ584" s="3"/>
      <c r="AV584" s="3"/>
      <c r="AW584" s="3"/>
      <c r="AY584" s="52"/>
      <c r="AZ584" s="3"/>
      <c r="BA584" s="3"/>
      <c r="BB584" s="3"/>
      <c r="BC584" s="3"/>
      <c r="BD584" s="3"/>
      <c r="BE584" s="3"/>
      <c r="BF584" s="3"/>
      <c r="BG584" s="3"/>
      <c r="IV584" s="3"/>
    </row>
    <row r="585" ht="15.75" customHeight="1">
      <c r="A585" s="3"/>
      <c r="B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AB585" s="52"/>
      <c r="AC585" s="3"/>
      <c r="AD585" s="3"/>
      <c r="AO585" s="52"/>
      <c r="AP585" s="3"/>
      <c r="AQ585" s="3"/>
      <c r="AV585" s="3"/>
      <c r="AW585" s="3"/>
      <c r="AY585" s="52"/>
      <c r="AZ585" s="3"/>
      <c r="BA585" s="3"/>
      <c r="BB585" s="3"/>
      <c r="BC585" s="3"/>
      <c r="BD585" s="3"/>
      <c r="BE585" s="3"/>
      <c r="BF585" s="3"/>
      <c r="BG585" s="3"/>
      <c r="IV585" s="3"/>
    </row>
    <row r="586" ht="15.75" customHeight="1">
      <c r="A586" s="3"/>
      <c r="B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AB586" s="52"/>
      <c r="AC586" s="3"/>
      <c r="AD586" s="3"/>
      <c r="AO586" s="52"/>
      <c r="AP586" s="3"/>
      <c r="AQ586" s="3"/>
      <c r="AV586" s="3"/>
      <c r="AW586" s="3"/>
      <c r="AY586" s="52"/>
      <c r="AZ586" s="3"/>
      <c r="BA586" s="3"/>
      <c r="BB586" s="3"/>
      <c r="BC586" s="3"/>
      <c r="BD586" s="3"/>
      <c r="BE586" s="3"/>
      <c r="BF586" s="3"/>
      <c r="BG586" s="3"/>
      <c r="IV586" s="3"/>
    </row>
    <row r="587" ht="15.75" customHeight="1">
      <c r="A587" s="3"/>
      <c r="B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AB587" s="52"/>
      <c r="AC587" s="3"/>
      <c r="AD587" s="3"/>
      <c r="AO587" s="52"/>
      <c r="AP587" s="3"/>
      <c r="AQ587" s="3"/>
      <c r="AV587" s="3"/>
      <c r="AW587" s="3"/>
      <c r="AY587" s="52"/>
      <c r="AZ587" s="3"/>
      <c r="BA587" s="3"/>
      <c r="BB587" s="3"/>
      <c r="BC587" s="3"/>
      <c r="BD587" s="3"/>
      <c r="BE587" s="3"/>
      <c r="BF587" s="3"/>
      <c r="BG587" s="3"/>
      <c r="IV587" s="3"/>
    </row>
    <row r="588" ht="15.75" customHeight="1">
      <c r="A588" s="3"/>
      <c r="B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AB588" s="52"/>
      <c r="AC588" s="3"/>
      <c r="AD588" s="3"/>
      <c r="AO588" s="52"/>
      <c r="AP588" s="3"/>
      <c r="AQ588" s="3"/>
      <c r="AV588" s="3"/>
      <c r="AW588" s="3"/>
      <c r="AY588" s="52"/>
      <c r="AZ588" s="3"/>
      <c r="BA588" s="3"/>
      <c r="BB588" s="3"/>
      <c r="BC588" s="3"/>
      <c r="BD588" s="3"/>
      <c r="BE588" s="3"/>
      <c r="BF588" s="3"/>
      <c r="BG588" s="3"/>
      <c r="IV588" s="3"/>
    </row>
    <row r="589" ht="15.75" customHeight="1">
      <c r="A589" s="3"/>
      <c r="B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AB589" s="52"/>
      <c r="AC589" s="3"/>
      <c r="AD589" s="3"/>
      <c r="AO589" s="52"/>
      <c r="AP589" s="3"/>
      <c r="AQ589" s="3"/>
      <c r="AV589" s="3"/>
      <c r="AW589" s="3"/>
      <c r="AY589" s="52"/>
      <c r="AZ589" s="3"/>
      <c r="BA589" s="3"/>
      <c r="BB589" s="3"/>
      <c r="BC589" s="3"/>
      <c r="BD589" s="3"/>
      <c r="BE589" s="3"/>
      <c r="BF589" s="3"/>
      <c r="BG589" s="3"/>
      <c r="IV589" s="3"/>
    </row>
    <row r="590" ht="15.75" customHeight="1">
      <c r="A590" s="3"/>
      <c r="B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AB590" s="52"/>
      <c r="AC590" s="3"/>
      <c r="AD590" s="3"/>
      <c r="AO590" s="52"/>
      <c r="AP590" s="3"/>
      <c r="AQ590" s="3"/>
      <c r="AV590" s="3"/>
      <c r="AW590" s="3"/>
      <c r="AY590" s="52"/>
      <c r="AZ590" s="3"/>
      <c r="BA590" s="3"/>
      <c r="BB590" s="3"/>
      <c r="BC590" s="3"/>
      <c r="BD590" s="3"/>
      <c r="BE590" s="3"/>
      <c r="BF590" s="3"/>
      <c r="BG590" s="3"/>
      <c r="IV590" s="3"/>
    </row>
    <row r="591" ht="15.75" customHeight="1">
      <c r="A591" s="3"/>
      <c r="B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AB591" s="52"/>
      <c r="AC591" s="3"/>
      <c r="AD591" s="3"/>
      <c r="AO591" s="52"/>
      <c r="AP591" s="3"/>
      <c r="AQ591" s="3"/>
      <c r="AV591" s="3"/>
      <c r="AW591" s="3"/>
      <c r="AY591" s="52"/>
      <c r="AZ591" s="3"/>
      <c r="BA591" s="3"/>
      <c r="BB591" s="3"/>
      <c r="BC591" s="3"/>
      <c r="BD591" s="3"/>
      <c r="BE591" s="3"/>
      <c r="BF591" s="3"/>
      <c r="BG591" s="3"/>
      <c r="IV591" s="3"/>
    </row>
    <row r="592" ht="15.75" customHeight="1">
      <c r="A592" s="3"/>
      <c r="B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AB592" s="52"/>
      <c r="AC592" s="3"/>
      <c r="AD592" s="3"/>
      <c r="AO592" s="52"/>
      <c r="AP592" s="3"/>
      <c r="AQ592" s="3"/>
      <c r="AV592" s="3"/>
      <c r="AW592" s="3"/>
      <c r="AY592" s="52"/>
      <c r="AZ592" s="3"/>
      <c r="BA592" s="3"/>
      <c r="BB592" s="3"/>
      <c r="BC592" s="3"/>
      <c r="BD592" s="3"/>
      <c r="BE592" s="3"/>
      <c r="BF592" s="3"/>
      <c r="BG592" s="3"/>
      <c r="IV592" s="3"/>
    </row>
    <row r="593" ht="15.75" customHeight="1">
      <c r="A593" s="3"/>
      <c r="B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AB593" s="52"/>
      <c r="AC593" s="3"/>
      <c r="AD593" s="3"/>
      <c r="AO593" s="52"/>
      <c r="AP593" s="3"/>
      <c r="AQ593" s="3"/>
      <c r="AV593" s="3"/>
      <c r="AW593" s="3"/>
      <c r="AY593" s="52"/>
      <c r="AZ593" s="3"/>
      <c r="BA593" s="3"/>
      <c r="BB593" s="3"/>
      <c r="BC593" s="3"/>
      <c r="BD593" s="3"/>
      <c r="BE593" s="3"/>
      <c r="BF593" s="3"/>
      <c r="BG593" s="3"/>
      <c r="IV593" s="3"/>
    </row>
    <row r="594" ht="15.75" customHeight="1">
      <c r="A594" s="3"/>
      <c r="B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AB594" s="52"/>
      <c r="AC594" s="3"/>
      <c r="AD594" s="3"/>
      <c r="AO594" s="52"/>
      <c r="AP594" s="3"/>
      <c r="AQ594" s="3"/>
      <c r="AV594" s="3"/>
      <c r="AW594" s="3"/>
      <c r="AY594" s="52"/>
      <c r="AZ594" s="3"/>
      <c r="BA594" s="3"/>
      <c r="BB594" s="3"/>
      <c r="BC594" s="3"/>
      <c r="BD594" s="3"/>
      <c r="BE594" s="3"/>
      <c r="BF594" s="3"/>
      <c r="BG594" s="3"/>
      <c r="IV594" s="3"/>
    </row>
    <row r="595" ht="15.75" customHeight="1">
      <c r="A595" s="3"/>
      <c r="B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AB595" s="52"/>
      <c r="AC595" s="3"/>
      <c r="AD595" s="3"/>
      <c r="AO595" s="52"/>
      <c r="AP595" s="3"/>
      <c r="AQ595" s="3"/>
      <c r="AV595" s="3"/>
      <c r="AW595" s="3"/>
      <c r="AY595" s="52"/>
      <c r="AZ595" s="3"/>
      <c r="BA595" s="3"/>
      <c r="BB595" s="3"/>
      <c r="BC595" s="3"/>
      <c r="BD595" s="3"/>
      <c r="BE595" s="3"/>
      <c r="BF595" s="3"/>
      <c r="BG595" s="3"/>
      <c r="IV595" s="3"/>
    </row>
    <row r="596" ht="15.75" customHeight="1">
      <c r="A596" s="3"/>
      <c r="B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AB596" s="52"/>
      <c r="AC596" s="3"/>
      <c r="AD596" s="3"/>
      <c r="AO596" s="52"/>
      <c r="AP596" s="3"/>
      <c r="AQ596" s="3"/>
      <c r="AV596" s="3"/>
      <c r="AW596" s="3"/>
      <c r="AY596" s="52"/>
      <c r="AZ596" s="3"/>
      <c r="BA596" s="3"/>
      <c r="BB596" s="3"/>
      <c r="BC596" s="3"/>
      <c r="BD596" s="3"/>
      <c r="BE596" s="3"/>
      <c r="BF596" s="3"/>
      <c r="BG596" s="3"/>
      <c r="IV596" s="3"/>
    </row>
    <row r="597" ht="15.75" customHeight="1">
      <c r="A597" s="3"/>
      <c r="B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AB597" s="52"/>
      <c r="AC597" s="3"/>
      <c r="AD597" s="3"/>
      <c r="AO597" s="52"/>
      <c r="AP597" s="3"/>
      <c r="AQ597" s="3"/>
      <c r="AV597" s="3"/>
      <c r="AW597" s="3"/>
      <c r="AY597" s="52"/>
      <c r="AZ597" s="3"/>
      <c r="BA597" s="3"/>
      <c r="BB597" s="3"/>
      <c r="BC597" s="3"/>
      <c r="BD597" s="3"/>
      <c r="BE597" s="3"/>
      <c r="BF597" s="3"/>
      <c r="BG597" s="3"/>
      <c r="IV597" s="3"/>
    </row>
    <row r="598" ht="15.75" customHeight="1">
      <c r="A598" s="3"/>
      <c r="B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AB598" s="52"/>
      <c r="AC598" s="3"/>
      <c r="AD598" s="3"/>
      <c r="AO598" s="52"/>
      <c r="AP598" s="3"/>
      <c r="AQ598" s="3"/>
      <c r="AV598" s="3"/>
      <c r="AW598" s="3"/>
      <c r="AY598" s="52"/>
      <c r="AZ598" s="3"/>
      <c r="BA598" s="3"/>
      <c r="BB598" s="3"/>
      <c r="BC598" s="3"/>
      <c r="BD598" s="3"/>
      <c r="BE598" s="3"/>
      <c r="BF598" s="3"/>
      <c r="BG598" s="3"/>
      <c r="IV598" s="3"/>
    </row>
    <row r="599" ht="15.75" customHeight="1">
      <c r="A599" s="3"/>
      <c r="B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AB599" s="52"/>
      <c r="AC599" s="3"/>
      <c r="AD599" s="3"/>
      <c r="AO599" s="52"/>
      <c r="AP599" s="3"/>
      <c r="AQ599" s="3"/>
      <c r="AV599" s="3"/>
      <c r="AW599" s="3"/>
      <c r="AY599" s="52"/>
      <c r="AZ599" s="3"/>
      <c r="BA599" s="3"/>
      <c r="BB599" s="3"/>
      <c r="BC599" s="3"/>
      <c r="BD599" s="3"/>
      <c r="BE599" s="3"/>
      <c r="BF599" s="3"/>
      <c r="BG599" s="3"/>
      <c r="IV599" s="3"/>
    </row>
    <row r="600" ht="15.75" customHeight="1">
      <c r="A600" s="3"/>
      <c r="B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AB600" s="52"/>
      <c r="AC600" s="3"/>
      <c r="AD600" s="3"/>
      <c r="AO600" s="52"/>
      <c r="AP600" s="3"/>
      <c r="AQ600" s="3"/>
      <c r="AV600" s="3"/>
      <c r="AW600" s="3"/>
      <c r="AY600" s="52"/>
      <c r="AZ600" s="3"/>
      <c r="BA600" s="3"/>
      <c r="BB600" s="3"/>
      <c r="BC600" s="3"/>
      <c r="BD600" s="3"/>
      <c r="BE600" s="3"/>
      <c r="BF600" s="3"/>
      <c r="BG600" s="3"/>
      <c r="IV600" s="3"/>
    </row>
    <row r="601" ht="15.75" customHeight="1">
      <c r="A601" s="3"/>
      <c r="B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AB601" s="52"/>
      <c r="AC601" s="3"/>
      <c r="AD601" s="3"/>
      <c r="AO601" s="52"/>
      <c r="AP601" s="3"/>
      <c r="AQ601" s="3"/>
      <c r="AV601" s="3"/>
      <c r="AW601" s="3"/>
      <c r="AY601" s="52"/>
      <c r="AZ601" s="3"/>
      <c r="BA601" s="3"/>
      <c r="BB601" s="3"/>
      <c r="BC601" s="3"/>
      <c r="BD601" s="3"/>
      <c r="BE601" s="3"/>
      <c r="BF601" s="3"/>
      <c r="BG601" s="3"/>
      <c r="IV601" s="3"/>
    </row>
    <row r="602" ht="15.75" customHeight="1">
      <c r="A602" s="3"/>
      <c r="B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AB602" s="52"/>
      <c r="AC602" s="3"/>
      <c r="AD602" s="3"/>
      <c r="AO602" s="52"/>
      <c r="AP602" s="3"/>
      <c r="AQ602" s="3"/>
      <c r="AV602" s="3"/>
      <c r="AW602" s="3"/>
      <c r="AY602" s="52"/>
      <c r="AZ602" s="3"/>
      <c r="BA602" s="3"/>
      <c r="BB602" s="3"/>
      <c r="BC602" s="3"/>
      <c r="BD602" s="3"/>
      <c r="BE602" s="3"/>
      <c r="BF602" s="3"/>
      <c r="BG602" s="3"/>
      <c r="IV602" s="3"/>
    </row>
    <row r="603" ht="15.75" customHeight="1">
      <c r="A603" s="3"/>
      <c r="B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AB603" s="52"/>
      <c r="AC603" s="3"/>
      <c r="AD603" s="3"/>
      <c r="AO603" s="52"/>
      <c r="AP603" s="3"/>
      <c r="AQ603" s="3"/>
      <c r="AV603" s="3"/>
      <c r="AW603" s="3"/>
      <c r="AY603" s="52"/>
      <c r="AZ603" s="3"/>
      <c r="BA603" s="3"/>
      <c r="BB603" s="3"/>
      <c r="BC603" s="3"/>
      <c r="BD603" s="3"/>
      <c r="BE603" s="3"/>
      <c r="BF603" s="3"/>
      <c r="BG603" s="3"/>
      <c r="IV603" s="3"/>
    </row>
    <row r="604" ht="15.75" customHeight="1">
      <c r="A604" s="3"/>
      <c r="B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AB604" s="52"/>
      <c r="AC604" s="3"/>
      <c r="AD604" s="3"/>
      <c r="AO604" s="52"/>
      <c r="AP604" s="3"/>
      <c r="AQ604" s="3"/>
      <c r="AV604" s="3"/>
      <c r="AW604" s="3"/>
      <c r="AY604" s="52"/>
      <c r="AZ604" s="3"/>
      <c r="BA604" s="3"/>
      <c r="BB604" s="3"/>
      <c r="BC604" s="3"/>
      <c r="BD604" s="3"/>
      <c r="BE604" s="3"/>
      <c r="BF604" s="3"/>
      <c r="BG604" s="3"/>
      <c r="IV604" s="3"/>
    </row>
    <row r="605" ht="15.75" customHeight="1">
      <c r="A605" s="3"/>
      <c r="B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AB605" s="52"/>
      <c r="AC605" s="3"/>
      <c r="AD605" s="3"/>
      <c r="AO605" s="52"/>
      <c r="AP605" s="3"/>
      <c r="AQ605" s="3"/>
      <c r="AV605" s="3"/>
      <c r="AW605" s="3"/>
      <c r="AY605" s="52"/>
      <c r="AZ605" s="3"/>
      <c r="BA605" s="3"/>
      <c r="BB605" s="3"/>
      <c r="BC605" s="3"/>
      <c r="BD605" s="3"/>
      <c r="BE605" s="3"/>
      <c r="BF605" s="3"/>
      <c r="BG605" s="3"/>
      <c r="IV605" s="3"/>
    </row>
    <row r="606" ht="15.75" customHeight="1">
      <c r="A606" s="3"/>
      <c r="B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AB606" s="52"/>
      <c r="AC606" s="3"/>
      <c r="AD606" s="3"/>
      <c r="AO606" s="52"/>
      <c r="AP606" s="3"/>
      <c r="AQ606" s="3"/>
      <c r="AV606" s="3"/>
      <c r="AW606" s="3"/>
      <c r="AY606" s="52"/>
      <c r="AZ606" s="3"/>
      <c r="BA606" s="3"/>
      <c r="BB606" s="3"/>
      <c r="BC606" s="3"/>
      <c r="BD606" s="3"/>
      <c r="BE606" s="3"/>
      <c r="BF606" s="3"/>
      <c r="BG606" s="3"/>
      <c r="IV606" s="3"/>
    </row>
    <row r="607" ht="15.75" customHeight="1">
      <c r="A607" s="3"/>
      <c r="B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AB607" s="52"/>
      <c r="AC607" s="3"/>
      <c r="AD607" s="3"/>
      <c r="AO607" s="52"/>
      <c r="AP607" s="3"/>
      <c r="AQ607" s="3"/>
      <c r="AV607" s="3"/>
      <c r="AW607" s="3"/>
      <c r="AY607" s="52"/>
      <c r="AZ607" s="3"/>
      <c r="BA607" s="3"/>
      <c r="BB607" s="3"/>
      <c r="BC607" s="3"/>
      <c r="BD607" s="3"/>
      <c r="BE607" s="3"/>
      <c r="BF607" s="3"/>
      <c r="BG607" s="3"/>
      <c r="IV607" s="3"/>
    </row>
    <row r="608" ht="15.75" customHeight="1">
      <c r="A608" s="3"/>
      <c r="B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AB608" s="52"/>
      <c r="AC608" s="3"/>
      <c r="AD608" s="3"/>
      <c r="AO608" s="52"/>
      <c r="AP608" s="3"/>
      <c r="AQ608" s="3"/>
      <c r="AV608" s="3"/>
      <c r="AW608" s="3"/>
      <c r="AY608" s="52"/>
      <c r="AZ608" s="3"/>
      <c r="BA608" s="3"/>
      <c r="BB608" s="3"/>
      <c r="BC608" s="3"/>
      <c r="BD608" s="3"/>
      <c r="BE608" s="3"/>
      <c r="BF608" s="3"/>
      <c r="BG608" s="3"/>
      <c r="IV608" s="3"/>
    </row>
    <row r="609" ht="15.75" customHeight="1">
      <c r="A609" s="3"/>
      <c r="B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AB609" s="52"/>
      <c r="AC609" s="3"/>
      <c r="AD609" s="3"/>
      <c r="AO609" s="52"/>
      <c r="AP609" s="3"/>
      <c r="AQ609" s="3"/>
      <c r="AV609" s="3"/>
      <c r="AW609" s="3"/>
      <c r="AY609" s="52"/>
      <c r="AZ609" s="3"/>
      <c r="BA609" s="3"/>
      <c r="BB609" s="3"/>
      <c r="BC609" s="3"/>
      <c r="BD609" s="3"/>
      <c r="BE609" s="3"/>
      <c r="BF609" s="3"/>
      <c r="BG609" s="3"/>
      <c r="IV609" s="3"/>
    </row>
    <row r="610" ht="15.75" customHeight="1">
      <c r="A610" s="3"/>
      <c r="B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AB610" s="52"/>
      <c r="AC610" s="3"/>
      <c r="AD610" s="3"/>
      <c r="AO610" s="52"/>
      <c r="AP610" s="3"/>
      <c r="AQ610" s="3"/>
      <c r="AV610" s="3"/>
      <c r="AW610" s="3"/>
      <c r="AY610" s="52"/>
      <c r="AZ610" s="3"/>
      <c r="BA610" s="3"/>
      <c r="BB610" s="3"/>
      <c r="BC610" s="3"/>
      <c r="BD610" s="3"/>
      <c r="BE610" s="3"/>
      <c r="BF610" s="3"/>
      <c r="BG610" s="3"/>
      <c r="IV610" s="3"/>
    </row>
    <row r="611" ht="15.75" customHeight="1">
      <c r="A611" s="3"/>
      <c r="B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AB611" s="52"/>
      <c r="AC611" s="3"/>
      <c r="AD611" s="3"/>
      <c r="AO611" s="52"/>
      <c r="AP611" s="3"/>
      <c r="AQ611" s="3"/>
      <c r="AV611" s="3"/>
      <c r="AW611" s="3"/>
      <c r="AY611" s="52"/>
      <c r="AZ611" s="3"/>
      <c r="BA611" s="3"/>
      <c r="BB611" s="3"/>
      <c r="BC611" s="3"/>
      <c r="BD611" s="3"/>
      <c r="BE611" s="3"/>
      <c r="BF611" s="3"/>
      <c r="BG611" s="3"/>
      <c r="IV611" s="3"/>
    </row>
    <row r="612" ht="15.75" customHeight="1">
      <c r="A612" s="3"/>
      <c r="B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AB612" s="52"/>
      <c r="AC612" s="3"/>
      <c r="AD612" s="3"/>
      <c r="AO612" s="52"/>
      <c r="AP612" s="3"/>
      <c r="AQ612" s="3"/>
      <c r="AV612" s="3"/>
      <c r="AW612" s="3"/>
      <c r="AY612" s="52"/>
      <c r="AZ612" s="3"/>
      <c r="BA612" s="3"/>
      <c r="BB612" s="3"/>
      <c r="BC612" s="3"/>
      <c r="BD612" s="3"/>
      <c r="BE612" s="3"/>
      <c r="BF612" s="3"/>
      <c r="BG612" s="3"/>
      <c r="IV612" s="3"/>
    </row>
    <row r="613" ht="15.75" customHeight="1">
      <c r="A613" s="3"/>
      <c r="B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AB613" s="52"/>
      <c r="AC613" s="3"/>
      <c r="AD613" s="3"/>
      <c r="AO613" s="52"/>
      <c r="AP613" s="3"/>
      <c r="AQ613" s="3"/>
      <c r="AV613" s="3"/>
      <c r="AW613" s="3"/>
      <c r="AY613" s="52"/>
      <c r="AZ613" s="3"/>
      <c r="BA613" s="3"/>
      <c r="BB613" s="3"/>
      <c r="BC613" s="3"/>
      <c r="BD613" s="3"/>
      <c r="BE613" s="3"/>
      <c r="BF613" s="3"/>
      <c r="BG613" s="3"/>
      <c r="IV613" s="3"/>
    </row>
    <row r="614" ht="15.75" customHeight="1">
      <c r="A614" s="3"/>
      <c r="B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AB614" s="52"/>
      <c r="AC614" s="3"/>
      <c r="AD614" s="3"/>
      <c r="AO614" s="52"/>
      <c r="AP614" s="3"/>
      <c r="AQ614" s="3"/>
      <c r="AV614" s="3"/>
      <c r="AW614" s="3"/>
      <c r="AY614" s="52"/>
      <c r="AZ614" s="3"/>
      <c r="BA614" s="3"/>
      <c r="BB614" s="3"/>
      <c r="BC614" s="3"/>
      <c r="BD614" s="3"/>
      <c r="BE614" s="3"/>
      <c r="BF614" s="3"/>
      <c r="BG614" s="3"/>
      <c r="IV614" s="3"/>
    </row>
    <row r="615" ht="15.75" customHeight="1">
      <c r="A615" s="3"/>
      <c r="B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AB615" s="52"/>
      <c r="AC615" s="3"/>
      <c r="AD615" s="3"/>
      <c r="AO615" s="52"/>
      <c r="AP615" s="3"/>
      <c r="AQ615" s="3"/>
      <c r="AV615" s="3"/>
      <c r="AW615" s="3"/>
      <c r="AY615" s="52"/>
      <c r="AZ615" s="3"/>
      <c r="BA615" s="3"/>
      <c r="BB615" s="3"/>
      <c r="BC615" s="3"/>
      <c r="BD615" s="3"/>
      <c r="BE615" s="3"/>
      <c r="BF615" s="3"/>
      <c r="BG615" s="3"/>
      <c r="IV615" s="3"/>
    </row>
    <row r="616" ht="15.75" customHeight="1">
      <c r="A616" s="3"/>
      <c r="B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AB616" s="52"/>
      <c r="AC616" s="3"/>
      <c r="AD616" s="3"/>
      <c r="AO616" s="52"/>
      <c r="AP616" s="3"/>
      <c r="AQ616" s="3"/>
      <c r="AV616" s="3"/>
      <c r="AW616" s="3"/>
      <c r="AY616" s="52"/>
      <c r="AZ616" s="3"/>
      <c r="BA616" s="3"/>
      <c r="BB616" s="3"/>
      <c r="BC616" s="3"/>
      <c r="BD616" s="3"/>
      <c r="BE616" s="3"/>
      <c r="BF616" s="3"/>
      <c r="BG616" s="3"/>
      <c r="IV616" s="3"/>
    </row>
    <row r="617" ht="15.75" customHeight="1">
      <c r="A617" s="3"/>
      <c r="B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AB617" s="52"/>
      <c r="AC617" s="3"/>
      <c r="AD617" s="3"/>
      <c r="AO617" s="52"/>
      <c r="AP617" s="3"/>
      <c r="AQ617" s="3"/>
      <c r="AV617" s="3"/>
      <c r="AW617" s="3"/>
      <c r="AY617" s="52"/>
      <c r="AZ617" s="3"/>
      <c r="BA617" s="3"/>
      <c r="BB617" s="3"/>
      <c r="BC617" s="3"/>
      <c r="BD617" s="3"/>
      <c r="BE617" s="3"/>
      <c r="BF617" s="3"/>
      <c r="BG617" s="3"/>
      <c r="IV617" s="3"/>
    </row>
    <row r="618" ht="15.75" customHeight="1">
      <c r="A618" s="3"/>
      <c r="B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AB618" s="52"/>
      <c r="AC618" s="3"/>
      <c r="AD618" s="3"/>
      <c r="AO618" s="52"/>
      <c r="AP618" s="3"/>
      <c r="AQ618" s="3"/>
      <c r="AV618" s="3"/>
      <c r="AW618" s="3"/>
      <c r="AY618" s="52"/>
      <c r="AZ618" s="3"/>
      <c r="BA618" s="3"/>
      <c r="BB618" s="3"/>
      <c r="BC618" s="3"/>
      <c r="BD618" s="3"/>
      <c r="BE618" s="3"/>
      <c r="BF618" s="3"/>
      <c r="BG618" s="3"/>
      <c r="IV618" s="3"/>
    </row>
    <row r="619" ht="15.75" customHeight="1">
      <c r="A619" s="3"/>
      <c r="B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AB619" s="52"/>
      <c r="AC619" s="3"/>
      <c r="AD619" s="3"/>
      <c r="AO619" s="52"/>
      <c r="AP619" s="3"/>
      <c r="AQ619" s="3"/>
      <c r="AV619" s="3"/>
      <c r="AW619" s="3"/>
      <c r="AY619" s="52"/>
      <c r="AZ619" s="3"/>
      <c r="BA619" s="3"/>
      <c r="BB619" s="3"/>
      <c r="BC619" s="3"/>
      <c r="BD619" s="3"/>
      <c r="BE619" s="3"/>
      <c r="BF619" s="3"/>
      <c r="BG619" s="3"/>
      <c r="IV619" s="3"/>
    </row>
    <row r="620" ht="15.75" customHeight="1">
      <c r="A620" s="3"/>
      <c r="B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AB620" s="52"/>
      <c r="AC620" s="3"/>
      <c r="AD620" s="3"/>
      <c r="AO620" s="52"/>
      <c r="AP620" s="3"/>
      <c r="AQ620" s="3"/>
      <c r="AV620" s="3"/>
      <c r="AW620" s="3"/>
      <c r="AY620" s="52"/>
      <c r="AZ620" s="3"/>
      <c r="BA620" s="3"/>
      <c r="BB620" s="3"/>
      <c r="BC620" s="3"/>
      <c r="BD620" s="3"/>
      <c r="BE620" s="3"/>
      <c r="BF620" s="3"/>
      <c r="BG620" s="3"/>
      <c r="IV620" s="3"/>
    </row>
    <row r="621" ht="15.75" customHeight="1">
      <c r="A621" s="3"/>
      <c r="B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AB621" s="52"/>
      <c r="AC621" s="3"/>
      <c r="AD621" s="3"/>
      <c r="AO621" s="52"/>
      <c r="AP621" s="3"/>
      <c r="AQ621" s="3"/>
      <c r="AV621" s="3"/>
      <c r="AW621" s="3"/>
      <c r="AY621" s="52"/>
      <c r="AZ621" s="3"/>
      <c r="BA621" s="3"/>
      <c r="BB621" s="3"/>
      <c r="BC621" s="3"/>
      <c r="BD621" s="3"/>
      <c r="BE621" s="3"/>
      <c r="BF621" s="3"/>
      <c r="BG621" s="3"/>
      <c r="IV621" s="3"/>
    </row>
    <row r="622" ht="15.75" customHeight="1">
      <c r="A622" s="3"/>
      <c r="B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AB622" s="52"/>
      <c r="AC622" s="3"/>
      <c r="AD622" s="3"/>
      <c r="AO622" s="52"/>
      <c r="AP622" s="3"/>
      <c r="AQ622" s="3"/>
      <c r="AV622" s="3"/>
      <c r="AW622" s="3"/>
      <c r="AY622" s="52"/>
      <c r="AZ622" s="3"/>
      <c r="BA622" s="3"/>
      <c r="BB622" s="3"/>
      <c r="BC622" s="3"/>
      <c r="BD622" s="3"/>
      <c r="BE622" s="3"/>
      <c r="BF622" s="3"/>
      <c r="BG622" s="3"/>
      <c r="IV622" s="3"/>
    </row>
    <row r="623" ht="15.75" customHeight="1">
      <c r="A623" s="3"/>
      <c r="B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AB623" s="52"/>
      <c r="AC623" s="3"/>
      <c r="AD623" s="3"/>
      <c r="AO623" s="52"/>
      <c r="AP623" s="3"/>
      <c r="AQ623" s="3"/>
      <c r="AV623" s="3"/>
      <c r="AW623" s="3"/>
      <c r="AY623" s="52"/>
      <c r="AZ623" s="3"/>
      <c r="BA623" s="3"/>
      <c r="BB623" s="3"/>
      <c r="BC623" s="3"/>
      <c r="BD623" s="3"/>
      <c r="BE623" s="3"/>
      <c r="BF623" s="3"/>
      <c r="BG623" s="3"/>
      <c r="IV623" s="3"/>
    </row>
    <row r="624" ht="15.75" customHeight="1">
      <c r="A624" s="3"/>
      <c r="B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AB624" s="52"/>
      <c r="AC624" s="3"/>
      <c r="AD624" s="3"/>
      <c r="AO624" s="52"/>
      <c r="AP624" s="3"/>
      <c r="AQ624" s="3"/>
      <c r="AV624" s="3"/>
      <c r="AW624" s="3"/>
      <c r="AY624" s="52"/>
      <c r="AZ624" s="3"/>
      <c r="BA624" s="3"/>
      <c r="BB624" s="3"/>
      <c r="BC624" s="3"/>
      <c r="BD624" s="3"/>
      <c r="BE624" s="3"/>
      <c r="BF624" s="3"/>
      <c r="BG624" s="3"/>
      <c r="IV624" s="3"/>
    </row>
    <row r="625" ht="15.75" customHeight="1">
      <c r="A625" s="3"/>
      <c r="B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AB625" s="52"/>
      <c r="AC625" s="3"/>
      <c r="AD625" s="3"/>
      <c r="AO625" s="52"/>
      <c r="AP625" s="3"/>
      <c r="AQ625" s="3"/>
      <c r="AW625" s="3"/>
      <c r="AY625" s="52"/>
      <c r="AZ625" s="3"/>
      <c r="BA625" s="3"/>
      <c r="BB625" s="3"/>
      <c r="BC625" s="3"/>
      <c r="BD625" s="3"/>
      <c r="BE625" s="3"/>
      <c r="BF625" s="3"/>
      <c r="BG625" s="3"/>
      <c r="IV625" s="3"/>
    </row>
    <row r="626" ht="15.75" customHeight="1">
      <c r="A626" s="3"/>
      <c r="B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AB626" s="52"/>
      <c r="AC626" s="3"/>
      <c r="AD626" s="3"/>
      <c r="AO626" s="52"/>
      <c r="AP626" s="3"/>
      <c r="AQ626" s="3"/>
      <c r="AW626" s="3"/>
      <c r="AY626" s="52"/>
      <c r="AZ626" s="3"/>
      <c r="BA626" s="3"/>
      <c r="BB626" s="3"/>
      <c r="BC626" s="3"/>
      <c r="BD626" s="3"/>
      <c r="BE626" s="3"/>
      <c r="BF626" s="3"/>
      <c r="BG626" s="3"/>
      <c r="IV626" s="3"/>
    </row>
    <row r="627" ht="15.75" customHeight="1">
      <c r="A627" s="3"/>
      <c r="B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AB627" s="52"/>
      <c r="AC627" s="3"/>
      <c r="AD627" s="3"/>
      <c r="AO627" s="52"/>
      <c r="AP627" s="3"/>
      <c r="AQ627" s="3"/>
      <c r="AW627" s="3"/>
      <c r="AY627" s="52"/>
      <c r="AZ627" s="3"/>
      <c r="BA627" s="3"/>
      <c r="BB627" s="3"/>
      <c r="BC627" s="3"/>
      <c r="BD627" s="3"/>
      <c r="BE627" s="3"/>
      <c r="BF627" s="3"/>
      <c r="BG627" s="3"/>
      <c r="IV627" s="3"/>
    </row>
    <row r="628" ht="15.75" customHeight="1">
      <c r="A628" s="3"/>
      <c r="B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AB628" s="52"/>
      <c r="AC628" s="3"/>
      <c r="AD628" s="3"/>
      <c r="AO628" s="52"/>
      <c r="AP628" s="3"/>
      <c r="AQ628" s="3"/>
      <c r="AW628" s="3"/>
      <c r="AY628" s="52"/>
      <c r="AZ628" s="3"/>
      <c r="BA628" s="3"/>
      <c r="BB628" s="3"/>
      <c r="BC628" s="3"/>
      <c r="BD628" s="3"/>
      <c r="BE628" s="3"/>
      <c r="BF628" s="3"/>
      <c r="BG628" s="3"/>
      <c r="IV628" s="3"/>
    </row>
    <row r="629" ht="15.75" customHeight="1">
      <c r="A629" s="3"/>
      <c r="B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AB629" s="52"/>
      <c r="AC629" s="3"/>
      <c r="AD629" s="3"/>
      <c r="AO629" s="52"/>
      <c r="AP629" s="3"/>
      <c r="AQ629" s="3"/>
      <c r="AW629" s="3"/>
      <c r="AY629" s="52"/>
      <c r="AZ629" s="3"/>
      <c r="BA629" s="3"/>
      <c r="BB629" s="3"/>
      <c r="BC629" s="3"/>
      <c r="BD629" s="3"/>
      <c r="BE629" s="3"/>
      <c r="BF629" s="3"/>
      <c r="BG629" s="3"/>
      <c r="IV629" s="3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0.0" topLeftCell="B11" activePane="bottomRight" state="frozen"/>
      <selection activeCell="B1" sqref="B1" pane="topRight"/>
      <selection activeCell="A11" sqref="A11" pane="bottomLeft"/>
      <selection activeCell="B11" sqref="B11" pane="bottomRight"/>
    </sheetView>
  </sheetViews>
  <sheetFormatPr customHeight="1" defaultColWidth="14.43" defaultRowHeight="15.0"/>
  <cols>
    <col customWidth="1" min="1" max="2" width="10.71"/>
    <col customWidth="1" min="3" max="3" width="8.71"/>
    <col customWidth="1" min="4" max="56" width="10.71"/>
    <col customWidth="1" min="57" max="58" width="11.14"/>
    <col customWidth="1" min="59" max="63" width="10.71"/>
    <col customWidth="1" min="64" max="64" width="7.29"/>
  </cols>
  <sheetData>
    <row r="1">
      <c r="B1" s="2" t="s">
        <v>1034</v>
      </c>
      <c r="BE1" s="22"/>
      <c r="BF1" s="22"/>
      <c r="BL1" s="13"/>
    </row>
    <row r="2">
      <c r="BE2" s="22"/>
      <c r="BF2" s="22"/>
      <c r="BG2" s="18" t="s">
        <v>1035</v>
      </c>
      <c r="BL2" s="13"/>
    </row>
    <row r="3">
      <c r="C3" s="99">
        <v>1.0</v>
      </c>
      <c r="D3" s="6">
        <f t="shared" ref="D3:BJ3" si="1">C3+1</f>
        <v>2</v>
      </c>
      <c r="E3" s="6">
        <f t="shared" si="1"/>
        <v>3</v>
      </c>
      <c r="F3" s="6">
        <f t="shared" si="1"/>
        <v>4</v>
      </c>
      <c r="G3" s="6">
        <f t="shared" si="1"/>
        <v>5</v>
      </c>
      <c r="H3" s="6">
        <f t="shared" si="1"/>
        <v>6</v>
      </c>
      <c r="I3" s="6">
        <f t="shared" si="1"/>
        <v>7</v>
      </c>
      <c r="J3" s="6">
        <f t="shared" si="1"/>
        <v>8</v>
      </c>
      <c r="K3" s="6">
        <f t="shared" si="1"/>
        <v>9</v>
      </c>
      <c r="L3" s="6">
        <f t="shared" si="1"/>
        <v>10</v>
      </c>
      <c r="M3" s="6">
        <f t="shared" si="1"/>
        <v>11</v>
      </c>
      <c r="N3" s="6">
        <f t="shared" si="1"/>
        <v>12</v>
      </c>
      <c r="O3" s="6">
        <f t="shared" si="1"/>
        <v>13</v>
      </c>
      <c r="P3" s="6">
        <f t="shared" si="1"/>
        <v>14</v>
      </c>
      <c r="Q3" s="6">
        <f t="shared" si="1"/>
        <v>15</v>
      </c>
      <c r="R3" s="6">
        <f t="shared" si="1"/>
        <v>16</v>
      </c>
      <c r="S3" s="6">
        <f t="shared" si="1"/>
        <v>17</v>
      </c>
      <c r="T3" s="6">
        <f t="shared" si="1"/>
        <v>18</v>
      </c>
      <c r="U3" s="6">
        <f t="shared" si="1"/>
        <v>19</v>
      </c>
      <c r="V3" s="6">
        <f t="shared" si="1"/>
        <v>20</v>
      </c>
      <c r="W3" s="6">
        <f t="shared" si="1"/>
        <v>21</v>
      </c>
      <c r="X3" s="6">
        <f t="shared" si="1"/>
        <v>22</v>
      </c>
      <c r="Y3" s="6">
        <f t="shared" si="1"/>
        <v>23</v>
      </c>
      <c r="Z3" s="6">
        <f t="shared" si="1"/>
        <v>24</v>
      </c>
      <c r="AA3" s="6">
        <f t="shared" si="1"/>
        <v>25</v>
      </c>
      <c r="AB3" s="6">
        <f t="shared" si="1"/>
        <v>26</v>
      </c>
      <c r="AC3" s="6">
        <f t="shared" si="1"/>
        <v>27</v>
      </c>
      <c r="AD3" s="6">
        <f t="shared" si="1"/>
        <v>28</v>
      </c>
      <c r="AE3" s="6">
        <f t="shared" si="1"/>
        <v>29</v>
      </c>
      <c r="AF3" s="6">
        <f t="shared" si="1"/>
        <v>30</v>
      </c>
      <c r="AG3" s="6">
        <f t="shared" si="1"/>
        <v>31</v>
      </c>
      <c r="AH3" s="6">
        <f t="shared" si="1"/>
        <v>32</v>
      </c>
      <c r="AI3" s="6">
        <f t="shared" si="1"/>
        <v>33</v>
      </c>
      <c r="AJ3" s="6">
        <f t="shared" si="1"/>
        <v>34</v>
      </c>
      <c r="AK3" s="6">
        <f t="shared" si="1"/>
        <v>35</v>
      </c>
      <c r="AL3" s="6">
        <f t="shared" si="1"/>
        <v>36</v>
      </c>
      <c r="AM3" s="6">
        <f t="shared" si="1"/>
        <v>37</v>
      </c>
      <c r="AN3" s="6">
        <f t="shared" si="1"/>
        <v>38</v>
      </c>
      <c r="AO3" s="6">
        <f t="shared" si="1"/>
        <v>39</v>
      </c>
      <c r="AP3" s="6">
        <f t="shared" si="1"/>
        <v>40</v>
      </c>
      <c r="AQ3" s="6">
        <f t="shared" si="1"/>
        <v>41</v>
      </c>
      <c r="AR3" s="6">
        <f t="shared" si="1"/>
        <v>42</v>
      </c>
      <c r="AS3" s="6">
        <f t="shared" si="1"/>
        <v>43</v>
      </c>
      <c r="AT3" s="6">
        <f t="shared" si="1"/>
        <v>44</v>
      </c>
      <c r="AU3" s="6">
        <f t="shared" si="1"/>
        <v>45</v>
      </c>
      <c r="AV3" s="6">
        <f t="shared" si="1"/>
        <v>46</v>
      </c>
      <c r="AW3" s="6">
        <f t="shared" si="1"/>
        <v>47</v>
      </c>
      <c r="AX3" s="6">
        <f t="shared" si="1"/>
        <v>48</v>
      </c>
      <c r="AY3" s="6">
        <f t="shared" si="1"/>
        <v>49</v>
      </c>
      <c r="AZ3" s="6">
        <f t="shared" si="1"/>
        <v>50</v>
      </c>
      <c r="BA3" s="6">
        <f t="shared" si="1"/>
        <v>51</v>
      </c>
      <c r="BB3" s="6">
        <f t="shared" si="1"/>
        <v>52</v>
      </c>
      <c r="BC3" s="6">
        <f t="shared" si="1"/>
        <v>53</v>
      </c>
      <c r="BD3" s="6">
        <f t="shared" si="1"/>
        <v>54</v>
      </c>
      <c r="BE3" s="6">
        <f t="shared" si="1"/>
        <v>55</v>
      </c>
      <c r="BF3" s="6">
        <f t="shared" si="1"/>
        <v>56</v>
      </c>
      <c r="BG3" s="6">
        <f t="shared" si="1"/>
        <v>57</v>
      </c>
      <c r="BH3" s="6">
        <f t="shared" si="1"/>
        <v>58</v>
      </c>
      <c r="BI3" s="6">
        <f t="shared" si="1"/>
        <v>59</v>
      </c>
      <c r="BJ3" s="6">
        <f t="shared" si="1"/>
        <v>60</v>
      </c>
      <c r="BK3" s="18">
        <v>61.0</v>
      </c>
      <c r="BL3" s="13"/>
    </row>
    <row r="4" ht="153.75" customHeight="1">
      <c r="A4" s="31"/>
      <c r="B4" s="31"/>
      <c r="C4" s="32" t="s">
        <v>1036</v>
      </c>
      <c r="D4" s="33" t="s">
        <v>88</v>
      </c>
      <c r="E4" s="34" t="s">
        <v>89</v>
      </c>
      <c r="F4" s="32" t="s">
        <v>90</v>
      </c>
      <c r="G4" s="32" t="s">
        <v>91</v>
      </c>
      <c r="H4" s="35" t="s">
        <v>92</v>
      </c>
      <c r="I4" s="35" t="s">
        <v>93</v>
      </c>
      <c r="J4" s="34" t="s">
        <v>94</v>
      </c>
      <c r="K4" s="34" t="s">
        <v>95</v>
      </c>
      <c r="L4" s="34" t="s">
        <v>96</v>
      </c>
      <c r="M4" s="34" t="s">
        <v>70</v>
      </c>
      <c r="N4" s="35" t="s">
        <v>97</v>
      </c>
      <c r="O4" s="35" t="s">
        <v>98</v>
      </c>
      <c r="P4" s="37" t="s">
        <v>99</v>
      </c>
      <c r="Q4" s="37" t="s">
        <v>100</v>
      </c>
      <c r="R4" s="37" t="s">
        <v>101</v>
      </c>
      <c r="S4" s="37" t="s">
        <v>102</v>
      </c>
      <c r="T4" s="31" t="s">
        <v>103</v>
      </c>
      <c r="U4" s="32" t="s">
        <v>104</v>
      </c>
      <c r="V4" s="32" t="s">
        <v>105</v>
      </c>
      <c r="W4" s="32" t="s">
        <v>106</v>
      </c>
      <c r="X4" s="32" t="s">
        <v>107</v>
      </c>
      <c r="Y4" s="32" t="s">
        <v>108</v>
      </c>
      <c r="Z4" s="32" t="s">
        <v>109</v>
      </c>
      <c r="AA4" s="32" t="s">
        <v>110</v>
      </c>
      <c r="AB4" s="35" t="s">
        <v>111</v>
      </c>
      <c r="AC4" s="39" t="s">
        <v>112</v>
      </c>
      <c r="AD4" s="39" t="s">
        <v>113</v>
      </c>
      <c r="AE4" s="39" t="s">
        <v>114</v>
      </c>
      <c r="AF4" s="39" t="s">
        <v>115</v>
      </c>
      <c r="AG4" s="39" t="s">
        <v>115</v>
      </c>
      <c r="AH4" s="32" t="s">
        <v>7</v>
      </c>
      <c r="AI4" s="32" t="s">
        <v>116</v>
      </c>
      <c r="AJ4" s="42" t="s">
        <v>117</v>
      </c>
      <c r="AK4" s="42" t="s">
        <v>118</v>
      </c>
      <c r="AL4" s="42" t="s">
        <v>17</v>
      </c>
      <c r="AM4" s="32" t="s">
        <v>119</v>
      </c>
      <c r="AN4" s="32" t="s">
        <v>120</v>
      </c>
      <c r="AO4" s="42" t="s">
        <v>121</v>
      </c>
      <c r="AP4" s="35" t="s">
        <v>122</v>
      </c>
      <c r="AQ4" s="35" t="s">
        <v>123</v>
      </c>
      <c r="AR4" s="42" t="s">
        <v>124</v>
      </c>
      <c r="AS4" s="35" t="s">
        <v>125</v>
      </c>
      <c r="AT4" s="35" t="s">
        <v>126</v>
      </c>
      <c r="AU4" s="35" t="s">
        <v>127</v>
      </c>
      <c r="AV4" s="35" t="s">
        <v>128</v>
      </c>
      <c r="AW4" s="35" t="s">
        <v>1037</v>
      </c>
      <c r="AX4" s="35" t="s">
        <v>1038</v>
      </c>
      <c r="AY4" s="35" t="s">
        <v>131</v>
      </c>
      <c r="AZ4" s="35" t="s">
        <v>132</v>
      </c>
      <c r="BA4" s="35" t="s">
        <v>133</v>
      </c>
      <c r="BB4" s="35" t="s">
        <v>134</v>
      </c>
      <c r="BC4" s="35" t="s">
        <v>135</v>
      </c>
      <c r="BD4" s="42" t="s">
        <v>136</v>
      </c>
      <c r="BE4" s="32" t="s">
        <v>1039</v>
      </c>
      <c r="BF4" s="32" t="s">
        <v>1040</v>
      </c>
      <c r="BG4" s="35" t="s">
        <v>1041</v>
      </c>
      <c r="BH4" s="35" t="s">
        <v>1042</v>
      </c>
      <c r="BI4" s="33" t="s">
        <v>149</v>
      </c>
      <c r="BJ4" s="35" t="s">
        <v>138</v>
      </c>
      <c r="BK4" s="42"/>
      <c r="BL4" s="13"/>
    </row>
    <row r="5">
      <c r="A5" s="3"/>
      <c r="B5" s="3"/>
      <c r="C5" s="3"/>
      <c r="D5" s="18" t="s">
        <v>155</v>
      </c>
      <c r="E5" s="3" t="s">
        <v>74</v>
      </c>
      <c r="F5" s="3" t="s">
        <v>156</v>
      </c>
      <c r="G5" s="3" t="s">
        <v>157</v>
      </c>
      <c r="H5" s="18" t="s">
        <v>158</v>
      </c>
      <c r="I5" s="22"/>
      <c r="J5" s="18" t="s">
        <v>159</v>
      </c>
      <c r="K5" s="19" t="s">
        <v>26</v>
      </c>
      <c r="L5" s="3"/>
      <c r="M5" s="3" t="s">
        <v>75</v>
      </c>
      <c r="N5" s="18" t="s">
        <v>27</v>
      </c>
      <c r="O5" s="18" t="s">
        <v>160</v>
      </c>
      <c r="P5" s="19" t="s">
        <v>161</v>
      </c>
      <c r="Q5" s="19"/>
      <c r="R5" s="19" t="s">
        <v>160</v>
      </c>
      <c r="S5" s="19" t="s">
        <v>162</v>
      </c>
      <c r="T5" s="3" t="s">
        <v>163</v>
      </c>
      <c r="U5" s="3" t="s">
        <v>20</v>
      </c>
      <c r="V5" s="3" t="s">
        <v>164</v>
      </c>
      <c r="W5" s="3" t="s">
        <v>75</v>
      </c>
      <c r="X5" s="3" t="s">
        <v>75</v>
      </c>
      <c r="Y5" s="3"/>
      <c r="Z5" s="3"/>
      <c r="AA5" s="3" t="s">
        <v>165</v>
      </c>
      <c r="AB5" s="45" t="s">
        <v>166</v>
      </c>
      <c r="AC5" s="3" t="s">
        <v>167</v>
      </c>
      <c r="AD5" s="3" t="s">
        <v>168</v>
      </c>
      <c r="AE5" s="3" t="s">
        <v>169</v>
      </c>
      <c r="AH5" s="3" t="s">
        <v>23</v>
      </c>
      <c r="AP5" s="18" t="s">
        <v>73</v>
      </c>
      <c r="AQ5" s="18" t="s">
        <v>29</v>
      </c>
      <c r="AT5" s="18" t="s">
        <v>170</v>
      </c>
      <c r="AU5" s="18" t="s">
        <v>171</v>
      </c>
      <c r="AV5" s="18" t="s">
        <v>172</v>
      </c>
      <c r="AW5" s="18" t="s">
        <v>173</v>
      </c>
      <c r="AX5" s="18" t="s">
        <v>174</v>
      </c>
      <c r="AY5" s="18" t="s">
        <v>175</v>
      </c>
      <c r="AZ5" s="18" t="s">
        <v>176</v>
      </c>
      <c r="BA5" s="18" t="s">
        <v>177</v>
      </c>
      <c r="BE5" s="18" t="s">
        <v>1043</v>
      </c>
      <c r="BF5" s="18" t="s">
        <v>1044</v>
      </c>
      <c r="BG5" s="18" t="s">
        <v>1045</v>
      </c>
      <c r="BH5" s="18" t="s">
        <v>1046</v>
      </c>
      <c r="BI5" s="18" t="s">
        <v>190</v>
      </c>
      <c r="BJ5" s="18" t="s">
        <v>179</v>
      </c>
      <c r="BL5" s="13"/>
    </row>
    <row r="6">
      <c r="A6" s="3"/>
      <c r="B6" s="3"/>
      <c r="C6" s="3"/>
      <c r="E6" s="3" t="s">
        <v>32</v>
      </c>
      <c r="I6" s="3"/>
      <c r="K6" s="19" t="s">
        <v>32</v>
      </c>
      <c r="L6" s="3" t="s">
        <v>194</v>
      </c>
      <c r="M6" s="18" t="s">
        <v>78</v>
      </c>
      <c r="N6" s="18" t="s">
        <v>34</v>
      </c>
      <c r="P6" s="19" t="s">
        <v>32</v>
      </c>
      <c r="Q6" s="19"/>
      <c r="R6" s="19"/>
      <c r="S6" s="19"/>
      <c r="T6" s="3" t="s">
        <v>195</v>
      </c>
      <c r="U6" s="3"/>
      <c r="V6" s="3"/>
      <c r="W6" s="3"/>
      <c r="X6" s="18" t="s">
        <v>78</v>
      </c>
      <c r="Z6" s="3" t="s">
        <v>194</v>
      </c>
      <c r="AA6" s="3"/>
      <c r="AB6" s="25"/>
      <c r="AC6" s="18" t="s">
        <v>196</v>
      </c>
      <c r="AD6" s="18" t="s">
        <v>196</v>
      </c>
      <c r="AE6" s="18" t="s">
        <v>196</v>
      </c>
      <c r="AF6" s="42" t="s">
        <v>197</v>
      </c>
      <c r="AH6" s="18" t="s">
        <v>38</v>
      </c>
      <c r="AJ6" s="46" t="s">
        <v>198</v>
      </c>
      <c r="AL6" s="18" t="s">
        <v>35</v>
      </c>
      <c r="AQ6" s="18" t="s">
        <v>37</v>
      </c>
      <c r="AR6" s="18" t="s">
        <v>199</v>
      </c>
      <c r="AS6" s="18" t="s">
        <v>34</v>
      </c>
      <c r="AT6" s="18" t="s">
        <v>38</v>
      </c>
      <c r="AU6" s="18" t="s">
        <v>38</v>
      </c>
      <c r="AV6" s="18" t="s">
        <v>38</v>
      </c>
      <c r="AW6" s="18" t="s">
        <v>38</v>
      </c>
      <c r="AX6" s="18" t="s">
        <v>38</v>
      </c>
      <c r="AY6" s="18" t="s">
        <v>38</v>
      </c>
      <c r="AZ6" s="18" t="s">
        <v>38</v>
      </c>
      <c r="BA6" s="18" t="s">
        <v>38</v>
      </c>
      <c r="BB6" s="18" t="s">
        <v>200</v>
      </c>
      <c r="BC6" s="18" t="s">
        <v>200</v>
      </c>
      <c r="BE6" s="18" t="s">
        <v>1047</v>
      </c>
      <c r="BF6" s="18" t="s">
        <v>1047</v>
      </c>
      <c r="BI6" s="18" t="s">
        <v>201</v>
      </c>
      <c r="BL6" s="13"/>
    </row>
    <row r="7">
      <c r="A7" s="3"/>
      <c r="B7" s="3"/>
      <c r="C7" s="3"/>
      <c r="E7" s="3" t="s">
        <v>205</v>
      </c>
      <c r="I7" s="22"/>
      <c r="K7" s="19" t="s">
        <v>40</v>
      </c>
      <c r="L7" s="3"/>
      <c r="P7" s="19" t="s">
        <v>206</v>
      </c>
      <c r="Q7" s="19"/>
      <c r="R7" s="19"/>
      <c r="S7" s="19"/>
      <c r="T7" s="3"/>
      <c r="U7" s="3"/>
      <c r="V7" s="3"/>
      <c r="W7" s="3"/>
      <c r="Z7" s="3"/>
      <c r="AA7" s="3"/>
      <c r="AB7" s="25"/>
      <c r="AX7" s="47" t="s">
        <v>207</v>
      </c>
      <c r="BC7" s="48"/>
      <c r="BL7" s="13"/>
    </row>
    <row r="8" ht="16.5" customHeight="1">
      <c r="A8" s="3"/>
      <c r="B8" s="3"/>
      <c r="C8" s="3"/>
      <c r="D8" s="18" t="s">
        <v>42</v>
      </c>
      <c r="E8" s="3" t="s">
        <v>42</v>
      </c>
      <c r="F8" s="18" t="s">
        <v>42</v>
      </c>
      <c r="G8" s="18" t="s">
        <v>42</v>
      </c>
      <c r="H8" s="18" t="s">
        <v>42</v>
      </c>
      <c r="J8" s="19" t="s">
        <v>45</v>
      </c>
      <c r="K8" s="19" t="s">
        <v>45</v>
      </c>
      <c r="L8" s="18" t="s">
        <v>42</v>
      </c>
      <c r="M8" s="18" t="s">
        <v>42</v>
      </c>
      <c r="N8" s="19" t="s">
        <v>45</v>
      </c>
      <c r="O8" s="19" t="s">
        <v>45</v>
      </c>
      <c r="P8" s="19" t="s">
        <v>45</v>
      </c>
      <c r="Q8" s="19"/>
      <c r="R8" s="48" t="s">
        <v>209</v>
      </c>
      <c r="S8" s="48"/>
      <c r="T8" s="13" t="s">
        <v>210</v>
      </c>
      <c r="U8" s="13"/>
      <c r="V8" s="13"/>
      <c r="W8" s="13"/>
      <c r="X8" s="18" t="s">
        <v>42</v>
      </c>
      <c r="Z8" s="18" t="s">
        <v>42</v>
      </c>
      <c r="AA8" s="18" t="s">
        <v>42</v>
      </c>
      <c r="AB8" s="25" t="s">
        <v>42</v>
      </c>
      <c r="AC8" s="25" t="s">
        <v>211</v>
      </c>
      <c r="AD8" s="25" t="s">
        <v>211</v>
      </c>
      <c r="AE8" s="25" t="s">
        <v>211</v>
      </c>
      <c r="AH8" s="25" t="s">
        <v>45</v>
      </c>
      <c r="AJ8" s="19" t="s">
        <v>45</v>
      </c>
      <c r="AK8" s="19" t="s">
        <v>45</v>
      </c>
      <c r="AL8" s="19" t="s">
        <v>45</v>
      </c>
      <c r="AM8" s="48" t="s">
        <v>212</v>
      </c>
      <c r="AN8" s="19" t="s">
        <v>45</v>
      </c>
      <c r="AO8" s="19" t="s">
        <v>45</v>
      </c>
      <c r="AP8" s="19" t="s">
        <v>42</v>
      </c>
      <c r="AQ8" s="19" t="s">
        <v>45</v>
      </c>
      <c r="AR8" s="19" t="s">
        <v>45</v>
      </c>
      <c r="AS8" s="19" t="s">
        <v>45</v>
      </c>
      <c r="AT8" s="19" t="s">
        <v>45</v>
      </c>
      <c r="AU8" s="19" t="s">
        <v>45</v>
      </c>
      <c r="AV8" s="19" t="s">
        <v>45</v>
      </c>
      <c r="AW8" s="19" t="s">
        <v>45</v>
      </c>
      <c r="AX8" s="19" t="s">
        <v>45</v>
      </c>
      <c r="AY8" s="48" t="s">
        <v>212</v>
      </c>
      <c r="AZ8" s="48" t="s">
        <v>212</v>
      </c>
      <c r="BA8" s="48" t="s">
        <v>212</v>
      </c>
      <c r="BB8" s="48"/>
      <c r="BJ8" s="19" t="s">
        <v>45</v>
      </c>
      <c r="BL8" s="13"/>
    </row>
    <row r="9" ht="16.5" customHeight="1">
      <c r="A9" s="3"/>
      <c r="B9" s="3"/>
      <c r="C9" s="3"/>
      <c r="D9" s="18" t="s">
        <v>214</v>
      </c>
      <c r="E9" s="3" t="s">
        <v>47</v>
      </c>
      <c r="F9" s="18" t="s">
        <v>214</v>
      </c>
      <c r="G9" s="18" t="s">
        <v>214</v>
      </c>
      <c r="H9" s="18" t="s">
        <v>214</v>
      </c>
      <c r="J9" s="18" t="s">
        <v>47</v>
      </c>
      <c r="K9" s="3" t="s">
        <v>47</v>
      </c>
      <c r="L9" s="3" t="s">
        <v>47</v>
      </c>
      <c r="M9" s="18" t="s">
        <v>214</v>
      </c>
      <c r="N9" s="18" t="s">
        <v>214</v>
      </c>
      <c r="O9" s="19" t="s">
        <v>47</v>
      </c>
      <c r="P9" s="19" t="s">
        <v>47</v>
      </c>
      <c r="Q9" s="19"/>
      <c r="R9" s="19" t="s">
        <v>47</v>
      </c>
      <c r="S9" s="19"/>
      <c r="T9" s="13" t="s">
        <v>215</v>
      </c>
      <c r="U9" s="13"/>
      <c r="V9" s="13"/>
      <c r="W9" s="13"/>
      <c r="X9" s="18" t="s">
        <v>214</v>
      </c>
      <c r="Z9" s="3" t="s">
        <v>47</v>
      </c>
      <c r="AA9" s="3" t="s">
        <v>47</v>
      </c>
      <c r="AB9" s="45" t="s">
        <v>47</v>
      </c>
      <c r="AC9" s="49" t="s">
        <v>216</v>
      </c>
      <c r="AD9" s="49" t="s">
        <v>216</v>
      </c>
      <c r="AE9" s="49" t="s">
        <v>216</v>
      </c>
      <c r="AG9" s="49" t="s">
        <v>217</v>
      </c>
      <c r="AH9" s="45" t="s">
        <v>47</v>
      </c>
      <c r="AJ9" s="19" t="s">
        <v>47</v>
      </c>
      <c r="AK9" s="19" t="s">
        <v>47</v>
      </c>
      <c r="AL9" s="19" t="s">
        <v>47</v>
      </c>
      <c r="AM9" s="19" t="s">
        <v>47</v>
      </c>
      <c r="AN9" s="19" t="s">
        <v>47</v>
      </c>
      <c r="AO9" s="19" t="s">
        <v>47</v>
      </c>
      <c r="AP9" s="19" t="s">
        <v>47</v>
      </c>
      <c r="AQ9" s="18" t="s">
        <v>214</v>
      </c>
      <c r="AR9" s="19" t="s">
        <v>218</v>
      </c>
      <c r="AS9" s="19" t="s">
        <v>218</v>
      </c>
      <c r="AT9" s="19" t="s">
        <v>47</v>
      </c>
      <c r="AU9" s="19" t="s">
        <v>47</v>
      </c>
      <c r="AV9" s="19" t="s">
        <v>47</v>
      </c>
      <c r="AW9" s="19" t="s">
        <v>47</v>
      </c>
      <c r="AX9" s="19" t="s">
        <v>47</v>
      </c>
      <c r="AY9" s="19" t="s">
        <v>47</v>
      </c>
      <c r="AZ9" s="19" t="s">
        <v>47</v>
      </c>
      <c r="BA9" s="19" t="s">
        <v>47</v>
      </c>
      <c r="BB9" s="19" t="s">
        <v>47</v>
      </c>
      <c r="BC9" s="19" t="s">
        <v>47</v>
      </c>
      <c r="BI9" s="19" t="s">
        <v>46</v>
      </c>
      <c r="BJ9" s="19" t="s">
        <v>46</v>
      </c>
      <c r="BL9" s="13"/>
    </row>
    <row r="10">
      <c r="A10" s="3"/>
      <c r="B10" s="3"/>
      <c r="C10" s="3"/>
      <c r="D10" s="3" t="s">
        <v>82</v>
      </c>
      <c r="E10" s="3" t="s">
        <v>82</v>
      </c>
      <c r="F10" s="3" t="s">
        <v>82</v>
      </c>
      <c r="G10" s="3" t="s">
        <v>82</v>
      </c>
      <c r="H10" s="3" t="s">
        <v>82</v>
      </c>
      <c r="I10" s="3"/>
      <c r="J10" s="18" t="s">
        <v>222</v>
      </c>
      <c r="K10" s="3" t="s">
        <v>49</v>
      </c>
      <c r="L10" s="3" t="s">
        <v>82</v>
      </c>
      <c r="M10" s="18" t="s">
        <v>83</v>
      </c>
      <c r="O10" s="18" t="s">
        <v>51</v>
      </c>
      <c r="P10" s="19" t="s">
        <v>82</v>
      </c>
      <c r="Q10" s="19"/>
      <c r="R10" s="19" t="s">
        <v>51</v>
      </c>
      <c r="S10" s="19"/>
      <c r="T10" s="13" t="s">
        <v>212</v>
      </c>
      <c r="U10" s="13"/>
      <c r="V10" s="13"/>
      <c r="W10" s="13"/>
      <c r="X10" s="18" t="s">
        <v>83</v>
      </c>
      <c r="Z10" s="3" t="s">
        <v>82</v>
      </c>
      <c r="AA10" s="3" t="s">
        <v>82</v>
      </c>
      <c r="AB10" s="45" t="s">
        <v>82</v>
      </c>
      <c r="AC10" s="45" t="s">
        <v>82</v>
      </c>
      <c r="AD10" s="45" t="s">
        <v>82</v>
      </c>
      <c r="AE10" s="45" t="s">
        <v>82</v>
      </c>
      <c r="AH10" s="45" t="s">
        <v>49</v>
      </c>
      <c r="AJ10" s="18" t="s">
        <v>52</v>
      </c>
      <c r="AK10" s="18" t="s">
        <v>53</v>
      </c>
      <c r="AL10" s="18" t="s">
        <v>52</v>
      </c>
      <c r="AM10" s="18" t="s">
        <v>223</v>
      </c>
      <c r="AN10" s="19" t="s">
        <v>82</v>
      </c>
      <c r="AO10" s="18" t="s">
        <v>224</v>
      </c>
      <c r="AP10" s="18" t="s">
        <v>51</v>
      </c>
      <c r="AR10" s="18" t="s">
        <v>52</v>
      </c>
      <c r="AS10" s="18" t="s">
        <v>225</v>
      </c>
      <c r="AT10" s="18" t="s">
        <v>51</v>
      </c>
      <c r="AU10" s="18" t="s">
        <v>51</v>
      </c>
      <c r="AV10" s="18" t="s">
        <v>51</v>
      </c>
      <c r="AW10" s="18" t="s">
        <v>226</v>
      </c>
      <c r="AX10" s="18" t="s">
        <v>226</v>
      </c>
      <c r="AY10" s="18" t="s">
        <v>227</v>
      </c>
      <c r="AZ10" s="18" t="s">
        <v>51</v>
      </c>
      <c r="BA10" s="18" t="s">
        <v>51</v>
      </c>
      <c r="BB10" s="18" t="s">
        <v>228</v>
      </c>
      <c r="BC10" s="18" t="s">
        <v>228</v>
      </c>
      <c r="BE10" s="18" t="s">
        <v>1048</v>
      </c>
      <c r="BF10" s="18" t="s">
        <v>1048</v>
      </c>
      <c r="BI10" s="18" t="s">
        <v>49</v>
      </c>
      <c r="BJ10" s="18" t="s">
        <v>49</v>
      </c>
      <c r="BL10" s="13"/>
    </row>
    <row r="11">
      <c r="A11" s="54" t="s">
        <v>1049</v>
      </c>
      <c r="C11" s="52">
        <v>1964.0833333333178</v>
      </c>
      <c r="D11" s="54">
        <v>11.305</v>
      </c>
      <c r="E11" s="54">
        <v>397.533333333333</v>
      </c>
      <c r="F11" s="54">
        <v>35.0662</v>
      </c>
      <c r="G11" s="54">
        <v>38.9612666666667</v>
      </c>
      <c r="H11" s="54">
        <v>52.5602333333333</v>
      </c>
      <c r="I11" s="54">
        <v>35.5258666666667</v>
      </c>
      <c r="J11" s="54">
        <v>138.703333333333</v>
      </c>
      <c r="K11" s="54">
        <v>3.46333333333333</v>
      </c>
      <c r="L11" s="54">
        <v>3337.42</v>
      </c>
      <c r="M11" s="54">
        <v>18.0676666666667</v>
      </c>
      <c r="N11" s="54">
        <v>77.5466666666667</v>
      </c>
      <c r="O11" s="54">
        <v>31.6666666666667</v>
      </c>
      <c r="P11" s="54">
        <v>11.5843333333333</v>
      </c>
      <c r="Q11" s="54">
        <v>30.93</v>
      </c>
      <c r="R11" s="54">
        <v>31.647</v>
      </c>
      <c r="S11" s="54">
        <v>2.97</v>
      </c>
      <c r="T11" s="54">
        <v>18.168899182846</v>
      </c>
      <c r="U11" s="54">
        <v>4.18</v>
      </c>
      <c r="V11" s="54">
        <v>3.82666666666667</v>
      </c>
      <c r="W11" s="54">
        <v>0.0167698111794483</v>
      </c>
      <c r="X11" s="54">
        <v>19.1273333333333</v>
      </c>
      <c r="Y11" s="54">
        <v>0.0308826152240856</v>
      </c>
      <c r="Z11" s="54">
        <v>649.462250666667</v>
      </c>
      <c r="AA11" s="54">
        <v>162.113566666667</v>
      </c>
      <c r="AB11" s="54">
        <v>252.655666666667</v>
      </c>
      <c r="AC11" s="54">
        <v>334.833822634228</v>
      </c>
      <c r="AD11" s="54">
        <v>290.691673359382</v>
      </c>
      <c r="AE11" s="54">
        <v>254.441413989057</v>
      </c>
      <c r="AF11" s="54">
        <v>879.966909982667</v>
      </c>
      <c r="AG11" s="54">
        <v>882.336666666667</v>
      </c>
      <c r="AH11" s="54">
        <v>3.53</v>
      </c>
      <c r="AI11" s="54">
        <v>90.5421</v>
      </c>
      <c r="AJ11" s="54">
        <v>35.08</v>
      </c>
      <c r="AK11" s="54">
        <v>2.97</v>
      </c>
      <c r="AL11" s="54">
        <v>1.29633333333333</v>
      </c>
      <c r="AM11" s="54">
        <v>18.168899182846</v>
      </c>
      <c r="AN11" s="54">
        <v>204.4</v>
      </c>
      <c r="AO11" s="54">
        <v>101.007774258566</v>
      </c>
      <c r="AP11" s="54">
        <v>33.2333333333333</v>
      </c>
      <c r="AQ11" s="54">
        <v>799.59</v>
      </c>
      <c r="AR11" s="54"/>
      <c r="AS11" s="54">
        <v>0.330255</v>
      </c>
      <c r="AT11" s="54"/>
      <c r="AU11" s="54">
        <v>53.4666666666667</v>
      </c>
      <c r="AV11" s="54">
        <v>28.5</v>
      </c>
      <c r="AW11" s="54">
        <v>31.7333333333333</v>
      </c>
      <c r="AX11" s="54">
        <v>38.9333333333333</v>
      </c>
      <c r="AY11" s="54">
        <v>51.1205921987092</v>
      </c>
      <c r="AZ11" s="54">
        <v>38.8912926168755</v>
      </c>
      <c r="BA11" s="54">
        <v>30.7526417901628</v>
      </c>
      <c r="BB11" s="54"/>
      <c r="BC11" s="54"/>
      <c r="BD11" s="54">
        <v>35.31</v>
      </c>
      <c r="BG11" s="54">
        <v>464.229</v>
      </c>
      <c r="BH11" s="54">
        <v>450.997</v>
      </c>
      <c r="BJ11" s="21">
        <v>4.18</v>
      </c>
      <c r="BL11" s="13"/>
    </row>
    <row r="12">
      <c r="A12" s="54" t="s">
        <v>1050</v>
      </c>
      <c r="C12" s="52">
        <v>1964.3333333333176</v>
      </c>
      <c r="D12" s="54">
        <v>11.305</v>
      </c>
      <c r="E12" s="54">
        <v>404.333333333333</v>
      </c>
      <c r="F12" s="54">
        <v>36.3451666666667</v>
      </c>
      <c r="G12" s="54">
        <v>39.9747666666667</v>
      </c>
      <c r="H12" s="54">
        <v>53.7557333333333</v>
      </c>
      <c r="I12" s="54">
        <v>37.2179</v>
      </c>
      <c r="J12" s="54">
        <v>142.01</v>
      </c>
      <c r="K12" s="54">
        <v>3.49</v>
      </c>
      <c r="L12" s="54">
        <v>3377.05333333333</v>
      </c>
      <c r="M12" s="54">
        <v>18.122</v>
      </c>
      <c r="N12" s="54">
        <v>80.3</v>
      </c>
      <c r="O12" s="54">
        <v>31.5333333333333</v>
      </c>
      <c r="P12" s="54">
        <v>11.5516666666667</v>
      </c>
      <c r="Q12" s="54">
        <v>30.98</v>
      </c>
      <c r="R12" s="54">
        <v>31.5123</v>
      </c>
      <c r="S12" s="54">
        <v>2.97</v>
      </c>
      <c r="T12" s="54">
        <v>18.8693559289202</v>
      </c>
      <c r="U12" s="54">
        <v>4.2</v>
      </c>
      <c r="V12" s="54">
        <v>3.86</v>
      </c>
      <c r="W12" s="54">
        <v>0.015998164930277</v>
      </c>
      <c r="X12" s="54">
        <v>19.2553333333333</v>
      </c>
      <c r="Y12" s="54">
        <v>0.0294413058770285</v>
      </c>
      <c r="Z12" s="54">
        <v>658.979444333333</v>
      </c>
      <c r="AA12" s="54">
        <v>167.293566666667</v>
      </c>
      <c r="AB12" s="54">
        <v>256.234666666667</v>
      </c>
      <c r="AC12" s="54">
        <v>336.753096440982</v>
      </c>
      <c r="AD12" s="54">
        <v>298.179478924221</v>
      </c>
      <c r="AE12" s="54">
        <v>260.022589974717</v>
      </c>
      <c r="AF12" s="54">
        <v>894.95516533992</v>
      </c>
      <c r="AG12" s="54">
        <v>901.91</v>
      </c>
      <c r="AH12" s="54">
        <v>3.47666666666667</v>
      </c>
      <c r="AI12" s="54">
        <v>88.9411</v>
      </c>
      <c r="AJ12" s="54">
        <v>35.08</v>
      </c>
      <c r="AK12" s="54">
        <v>2.97</v>
      </c>
      <c r="AL12" s="54">
        <v>1.29233333333333</v>
      </c>
      <c r="AM12" s="54">
        <v>18.8693559289202</v>
      </c>
      <c r="AN12" s="54">
        <v>202.7</v>
      </c>
      <c r="AO12" s="54">
        <v>101.007774258566</v>
      </c>
      <c r="AP12" s="54">
        <v>33.4</v>
      </c>
      <c r="AQ12" s="54">
        <v>820.943333333333</v>
      </c>
      <c r="AR12" s="54"/>
      <c r="AS12" s="54">
        <v>0.376478666666667</v>
      </c>
      <c r="AT12" s="54"/>
      <c r="AU12" s="54">
        <v>58.4333333333333</v>
      </c>
      <c r="AV12" s="54">
        <v>28.5666666666667</v>
      </c>
      <c r="AW12" s="54">
        <v>32.4333333333333</v>
      </c>
      <c r="AX12" s="54">
        <v>39.3</v>
      </c>
      <c r="AY12" s="54">
        <v>51.0661752754451</v>
      </c>
      <c r="AZ12" s="54">
        <v>39.202796807265</v>
      </c>
      <c r="BA12" s="54">
        <v>30.885281841408</v>
      </c>
      <c r="BB12" s="54"/>
      <c r="BC12" s="54"/>
      <c r="BD12" s="54">
        <v>35.31</v>
      </c>
      <c r="BG12" s="54">
        <v>508.491</v>
      </c>
      <c r="BH12" s="54">
        <v>449.373</v>
      </c>
      <c r="BJ12" s="21">
        <v>4.2</v>
      </c>
      <c r="BL12" s="13"/>
    </row>
    <row r="13">
      <c r="A13" s="54" t="s">
        <v>1051</v>
      </c>
      <c r="C13" s="52">
        <v>1964.5833333333173</v>
      </c>
      <c r="D13" s="54">
        <v>11.4616666666667</v>
      </c>
      <c r="E13" s="54">
        <v>413.466666666667</v>
      </c>
      <c r="F13" s="54">
        <v>37.9031</v>
      </c>
      <c r="G13" s="54">
        <v>41.0279</v>
      </c>
      <c r="H13" s="54">
        <v>55.1984666666667</v>
      </c>
      <c r="I13" s="54">
        <v>37.5094</v>
      </c>
      <c r="J13" s="54">
        <v>143.593333333333</v>
      </c>
      <c r="K13" s="54">
        <v>3.45666666666667</v>
      </c>
      <c r="L13" s="54">
        <v>3422.96666666667</v>
      </c>
      <c r="M13" s="54">
        <v>18.172</v>
      </c>
      <c r="N13" s="54">
        <v>82.8766666666667</v>
      </c>
      <c r="O13" s="54">
        <v>31.6333333333333</v>
      </c>
      <c r="P13" s="54">
        <v>11.7696666666667</v>
      </c>
      <c r="Q13" s="54">
        <v>31.05</v>
      </c>
      <c r="R13" s="54">
        <v>31.5938</v>
      </c>
      <c r="S13" s="54">
        <v>2.92</v>
      </c>
      <c r="T13" s="54">
        <v>19.040040446051</v>
      </c>
      <c r="U13" s="54">
        <v>4.19333333333333</v>
      </c>
      <c r="V13" s="54">
        <v>3.76666666666667</v>
      </c>
      <c r="W13" s="54">
        <v>0.0148936698941724</v>
      </c>
      <c r="X13" s="54">
        <v>19.4303333333333</v>
      </c>
      <c r="Y13" s="54">
        <v>0.0302753977698905</v>
      </c>
      <c r="Z13" s="54">
        <v>670.565493</v>
      </c>
      <c r="AA13" s="54">
        <v>171.638866666667</v>
      </c>
      <c r="AB13" s="54">
        <v>260.788</v>
      </c>
      <c r="AC13" s="54">
        <v>340.572124935178</v>
      </c>
      <c r="AD13" s="54">
        <v>306.008633165957</v>
      </c>
      <c r="AE13" s="54">
        <v>265.231003889853</v>
      </c>
      <c r="AF13" s="54">
        <v>911.811761990988</v>
      </c>
      <c r="AG13" s="54">
        <v>916.846666666667</v>
      </c>
      <c r="AH13" s="54">
        <v>3.49666666666667</v>
      </c>
      <c r="AI13" s="54">
        <v>89.1491333333333</v>
      </c>
      <c r="AJ13" s="54">
        <v>35.0833333333333</v>
      </c>
      <c r="AK13" s="54">
        <v>2.92</v>
      </c>
      <c r="AL13" s="54">
        <v>1.30066666666667</v>
      </c>
      <c r="AM13" s="54">
        <v>19.040040446051</v>
      </c>
      <c r="AN13" s="54">
        <v>202.166666666667</v>
      </c>
      <c r="AO13" s="54">
        <v>101.017372108648</v>
      </c>
      <c r="AP13" s="54">
        <v>33.5</v>
      </c>
      <c r="AQ13" s="54">
        <v>851.65</v>
      </c>
      <c r="AR13" s="54"/>
      <c r="AS13" s="54">
        <v>0.394384666666667</v>
      </c>
      <c r="AT13" s="54"/>
      <c r="AU13" s="54">
        <v>61.4</v>
      </c>
      <c r="AV13" s="54">
        <v>28.7</v>
      </c>
      <c r="AW13" s="54">
        <v>32.9</v>
      </c>
      <c r="AX13" s="54">
        <v>40.3666666666667</v>
      </c>
      <c r="AY13" s="54">
        <v>50.9373122993927</v>
      </c>
      <c r="AZ13" s="54">
        <v>39.2461312278394</v>
      </c>
      <c r="BA13" s="54">
        <v>31.0055371185255</v>
      </c>
      <c r="BB13" s="54"/>
      <c r="BC13" s="54"/>
      <c r="BD13" s="54">
        <v>35.31</v>
      </c>
      <c r="BG13" s="54">
        <v>509.827</v>
      </c>
      <c r="BH13" s="54">
        <v>459.861</v>
      </c>
      <c r="BJ13" s="21">
        <v>4.193333333333334</v>
      </c>
      <c r="BL13" s="13"/>
    </row>
    <row r="14">
      <c r="A14" s="54" t="s">
        <v>1052</v>
      </c>
      <c r="C14" s="52">
        <v>1964.83333333332</v>
      </c>
      <c r="D14" s="54">
        <v>11.6373333333333</v>
      </c>
      <c r="E14" s="54">
        <v>421.933333333333</v>
      </c>
      <c r="F14" s="54">
        <v>39.1457</v>
      </c>
      <c r="G14" s="54">
        <v>42.0904</v>
      </c>
      <c r="H14" s="54">
        <v>57.1672333333333</v>
      </c>
      <c r="I14" s="54">
        <v>37.9809333333333</v>
      </c>
      <c r="J14" s="54">
        <v>143.3</v>
      </c>
      <c r="K14" s="54">
        <v>3.57666666666667</v>
      </c>
      <c r="L14" s="54">
        <v>3431.34</v>
      </c>
      <c r="M14" s="54">
        <v>18.218</v>
      </c>
      <c r="N14" s="54">
        <v>84.75</v>
      </c>
      <c r="O14" s="54">
        <v>31.7</v>
      </c>
      <c r="P14" s="54">
        <v>11.9656666666667</v>
      </c>
      <c r="Q14" s="54">
        <v>31.1933333333333</v>
      </c>
      <c r="R14" s="54">
        <v>31.7830333333333</v>
      </c>
      <c r="S14" s="54">
        <v>2.92</v>
      </c>
      <c r="T14" s="54">
        <v>19.8800881586824</v>
      </c>
      <c r="U14" s="54">
        <v>4.17333333333333</v>
      </c>
      <c r="V14" s="54">
        <v>3.93</v>
      </c>
      <c r="W14" s="54">
        <v>0.0125797043621187</v>
      </c>
      <c r="X14" s="54">
        <v>19.6263333333333</v>
      </c>
      <c r="Y14" s="54">
        <v>0.0317521562545352</v>
      </c>
      <c r="Z14" s="54">
        <v>675.637096666667</v>
      </c>
      <c r="AA14" s="54">
        <v>176.384266666667</v>
      </c>
      <c r="AB14" s="54">
        <v>269.231166666667</v>
      </c>
      <c r="AC14" s="54">
        <v>345.598514929417</v>
      </c>
      <c r="AD14" s="54">
        <v>314.348099523063</v>
      </c>
      <c r="AE14" s="54">
        <v>271.568727799204</v>
      </c>
      <c r="AF14" s="54">
        <v>931.515342251685</v>
      </c>
      <c r="AG14" s="54">
        <v>938.576666666667</v>
      </c>
      <c r="AH14" s="54">
        <v>3.68333333333333</v>
      </c>
      <c r="AI14" s="54">
        <v>92.8469</v>
      </c>
      <c r="AJ14" s="54">
        <v>35.11</v>
      </c>
      <c r="AK14" s="54">
        <v>2.92</v>
      </c>
      <c r="AL14" s="54">
        <v>1.30366666666667</v>
      </c>
      <c r="AM14" s="54">
        <v>19.8800881586824</v>
      </c>
      <c r="AN14" s="54">
        <v>206.766666666667</v>
      </c>
      <c r="AO14" s="54">
        <v>101.0941549093</v>
      </c>
      <c r="AP14" s="54">
        <v>33.5</v>
      </c>
      <c r="AQ14" s="54">
        <v>874.213333333333</v>
      </c>
      <c r="AR14" s="54"/>
      <c r="AS14" s="54">
        <v>0.517634333333333</v>
      </c>
      <c r="AT14" s="54"/>
      <c r="AU14" s="54">
        <v>71.9666666666667</v>
      </c>
      <c r="AV14" s="54">
        <v>28.7333333333333</v>
      </c>
      <c r="AW14" s="54">
        <v>33.0333333333333</v>
      </c>
      <c r="AX14" s="54">
        <v>48.8333333333333</v>
      </c>
      <c r="AY14" s="54">
        <v>50.5101504869278</v>
      </c>
      <c r="AZ14" s="54">
        <v>39.161133115176</v>
      </c>
      <c r="BA14" s="54">
        <v>30.8930077487787</v>
      </c>
      <c r="BB14" s="54"/>
      <c r="BC14" s="54"/>
      <c r="BD14" s="54">
        <v>35.31</v>
      </c>
      <c r="BG14" s="54">
        <v>527.578</v>
      </c>
      <c r="BH14" s="54">
        <v>464.229</v>
      </c>
      <c r="BJ14" s="21">
        <v>4.173333333333333</v>
      </c>
      <c r="BL14" s="13"/>
    </row>
    <row r="15">
      <c r="A15" s="54" t="s">
        <v>1053</v>
      </c>
      <c r="C15" s="52">
        <v>1965.08333333332</v>
      </c>
      <c r="D15" s="54">
        <v>11.5346666666667</v>
      </c>
      <c r="E15" s="54">
        <v>430.366666666667</v>
      </c>
      <c r="F15" s="54">
        <v>40.3138666666667</v>
      </c>
      <c r="G15" s="54">
        <v>43.2662666666667</v>
      </c>
      <c r="H15" s="54">
        <v>60.1530666666667</v>
      </c>
      <c r="I15" s="54">
        <v>39.2927</v>
      </c>
      <c r="J15" s="54">
        <v>143.276666666667</v>
      </c>
      <c r="K15" s="54">
        <v>3.97333333333333</v>
      </c>
      <c r="L15" s="54">
        <v>3515.98333333333</v>
      </c>
      <c r="M15" s="54">
        <v>18.2866666666667</v>
      </c>
      <c r="N15" s="54">
        <v>86.5666666666667</v>
      </c>
      <c r="O15" s="54">
        <v>31.8666666666667</v>
      </c>
      <c r="P15" s="54">
        <v>11.9063333333333</v>
      </c>
      <c r="Q15" s="54">
        <v>31.29</v>
      </c>
      <c r="R15" s="54">
        <v>31.8445333333333</v>
      </c>
      <c r="S15" s="54">
        <v>2.92</v>
      </c>
      <c r="T15" s="54">
        <v>20.2000520098661</v>
      </c>
      <c r="U15" s="54">
        <v>4.20333333333333</v>
      </c>
      <c r="V15" s="54">
        <v>4.01</v>
      </c>
      <c r="W15" s="54">
        <v>0.0121216054858126</v>
      </c>
      <c r="X15" s="54">
        <v>19.8496666666667</v>
      </c>
      <c r="Y15" s="54">
        <v>0.0377615949836075</v>
      </c>
      <c r="Z15" s="54">
        <v>695.577990666667</v>
      </c>
      <c r="AA15" s="54">
        <v>183.0259</v>
      </c>
      <c r="AB15" s="54">
        <v>275.9167</v>
      </c>
      <c r="AC15" s="54">
        <v>348.436037569377</v>
      </c>
      <c r="AD15" s="54">
        <v>319.343746519568</v>
      </c>
      <c r="AE15" s="54">
        <v>278.440418246664</v>
      </c>
      <c r="AF15" s="54">
        <v>946.220202335609</v>
      </c>
      <c r="AG15" s="54">
        <v>949.806666666667</v>
      </c>
      <c r="AH15" s="54">
        <v>3.89</v>
      </c>
      <c r="AI15" s="54">
        <v>92.8908</v>
      </c>
      <c r="AJ15" s="54">
        <v>35.1433333333333</v>
      </c>
      <c r="AK15" s="54">
        <v>2.92</v>
      </c>
      <c r="AL15" s="54">
        <v>1.29966666666667</v>
      </c>
      <c r="AM15" s="54">
        <v>20.2000520098661</v>
      </c>
      <c r="AN15" s="54">
        <v>209.266666666667</v>
      </c>
      <c r="AO15" s="54">
        <v>101.190133410116</v>
      </c>
      <c r="AP15" s="54">
        <v>33.6666666666667</v>
      </c>
      <c r="AQ15" s="54">
        <v>898.463333333333</v>
      </c>
      <c r="AR15" s="54"/>
      <c r="AS15" s="54">
        <v>0.409897666666667</v>
      </c>
      <c r="AT15" s="54"/>
      <c r="AU15" s="54">
        <v>65.4666666666667</v>
      </c>
      <c r="AV15" s="54">
        <v>28.8333333333333</v>
      </c>
      <c r="AW15" s="54">
        <v>33.6</v>
      </c>
      <c r="AX15" s="54">
        <v>48.3333333333333</v>
      </c>
      <c r="AY15" s="54">
        <v>50.6152243828976</v>
      </c>
      <c r="AZ15" s="54">
        <v>39.2030599270815</v>
      </c>
      <c r="BA15" s="54">
        <v>31.1775457036899</v>
      </c>
      <c r="BB15" s="54"/>
      <c r="BC15" s="54"/>
      <c r="BD15" s="54">
        <v>35.31</v>
      </c>
      <c r="BG15" s="54">
        <v>531.072</v>
      </c>
      <c r="BH15" s="54">
        <v>508.491</v>
      </c>
      <c r="BJ15" s="21">
        <v>4.203333333333333</v>
      </c>
      <c r="BL15" s="13"/>
    </row>
    <row r="16">
      <c r="A16" s="54" t="s">
        <v>1054</v>
      </c>
      <c r="C16" s="52">
        <v>1965.33333333332</v>
      </c>
      <c r="D16" s="54">
        <v>11.485</v>
      </c>
      <c r="E16" s="54">
        <v>437.533333333333</v>
      </c>
      <c r="F16" s="54">
        <v>41.7435333333333</v>
      </c>
      <c r="G16" s="54">
        <v>44.5601</v>
      </c>
      <c r="H16" s="54">
        <v>63.0697333333333</v>
      </c>
      <c r="I16" s="54">
        <v>41.4042666666667</v>
      </c>
      <c r="J16" s="54">
        <v>143.903333333333</v>
      </c>
      <c r="K16" s="54">
        <v>4.07666666666667</v>
      </c>
      <c r="L16" s="54">
        <v>3564.15</v>
      </c>
      <c r="M16" s="54">
        <v>18.344</v>
      </c>
      <c r="N16" s="54">
        <v>87.43</v>
      </c>
      <c r="O16" s="54">
        <v>32.1666666666667</v>
      </c>
      <c r="P16" s="54">
        <v>11.9866666666667</v>
      </c>
      <c r="Q16" s="54">
        <v>31.49</v>
      </c>
      <c r="R16" s="54">
        <v>32.1421333333333</v>
      </c>
      <c r="S16" s="54">
        <v>2.92</v>
      </c>
      <c r="T16" s="54">
        <v>19.6083483547169</v>
      </c>
      <c r="U16" s="54">
        <v>4.20666666666667</v>
      </c>
      <c r="V16" s="54">
        <v>4.02</v>
      </c>
      <c r="W16" s="54">
        <v>0.0122502903352855</v>
      </c>
      <c r="X16" s="54">
        <v>20.0806666666667</v>
      </c>
      <c r="Y16" s="54">
        <v>0.0428601716645782</v>
      </c>
      <c r="Z16" s="54">
        <v>708.200571666667</v>
      </c>
      <c r="AA16" s="54">
        <v>190.777633333333</v>
      </c>
      <c r="AB16" s="54">
        <v>281.972066666667</v>
      </c>
      <c r="AC16" s="54">
        <v>348.664557015299</v>
      </c>
      <c r="AD16" s="54">
        <v>326.604803287555</v>
      </c>
      <c r="AE16" s="54">
        <v>286.536376991917</v>
      </c>
      <c r="AF16" s="54">
        <v>961.80573729477</v>
      </c>
      <c r="AG16" s="54">
        <v>967.743333333333</v>
      </c>
      <c r="AH16" s="54">
        <v>3.87333333333333</v>
      </c>
      <c r="AI16" s="54">
        <v>91.1944333333333</v>
      </c>
      <c r="AJ16" s="54">
        <v>35.1133333333333</v>
      </c>
      <c r="AK16" s="54">
        <v>2.92</v>
      </c>
      <c r="AL16" s="54">
        <v>1.29333333333333</v>
      </c>
      <c r="AM16" s="54">
        <v>19.6083483547169</v>
      </c>
      <c r="AN16" s="54">
        <v>206.733333333333</v>
      </c>
      <c r="AO16" s="54">
        <v>101.103752759382</v>
      </c>
      <c r="AP16" s="54">
        <v>33.8</v>
      </c>
      <c r="AQ16" s="54">
        <v>902.793333333333</v>
      </c>
      <c r="AR16" s="54"/>
      <c r="AS16" s="54">
        <v>0.497300333333333</v>
      </c>
      <c r="AT16" s="54"/>
      <c r="AU16" s="54">
        <v>74.7666666666667</v>
      </c>
      <c r="AV16" s="54">
        <v>28.8666666666667</v>
      </c>
      <c r="AW16" s="54">
        <v>33.6</v>
      </c>
      <c r="AX16" s="54">
        <v>49.4</v>
      </c>
      <c r="AY16" s="54">
        <v>50.1946636042998</v>
      </c>
      <c r="AZ16" s="54">
        <v>39.2130364650201</v>
      </c>
      <c r="BA16" s="54">
        <v>31.5877722823084</v>
      </c>
      <c r="BB16" s="54"/>
      <c r="BC16" s="54"/>
      <c r="BD16" s="54">
        <v>35.31</v>
      </c>
      <c r="BG16" s="54">
        <v>573.502</v>
      </c>
      <c r="BH16" s="54">
        <v>509.827</v>
      </c>
      <c r="BJ16" s="21">
        <v>4.206666666666667</v>
      </c>
      <c r="BL16" s="13"/>
    </row>
    <row r="17">
      <c r="A17" s="54" t="s">
        <v>1055</v>
      </c>
      <c r="C17" s="52">
        <v>1965.58333333332</v>
      </c>
      <c r="D17" s="54">
        <v>11.5306666666667</v>
      </c>
      <c r="E17" s="54">
        <v>446.066666666667</v>
      </c>
      <c r="F17" s="54">
        <v>43.4084</v>
      </c>
      <c r="G17" s="54">
        <v>45.9663333333333</v>
      </c>
      <c r="H17" s="54">
        <v>65.5859666666667</v>
      </c>
      <c r="I17" s="54">
        <v>41.9202666666667</v>
      </c>
      <c r="J17" s="54">
        <v>144.153333333333</v>
      </c>
      <c r="K17" s="54">
        <v>4.07333333333333</v>
      </c>
      <c r="L17" s="54">
        <v>3636.15</v>
      </c>
      <c r="M17" s="54">
        <v>18.4006666666667</v>
      </c>
      <c r="N17" s="54">
        <v>86.9266666666667</v>
      </c>
      <c r="O17" s="54">
        <v>32.4</v>
      </c>
      <c r="P17" s="54">
        <v>12.0743333333333</v>
      </c>
      <c r="Q17" s="54">
        <v>31.5833333333333</v>
      </c>
      <c r="R17" s="54">
        <v>32.3623333333333</v>
      </c>
      <c r="S17" s="54">
        <v>2.92</v>
      </c>
      <c r="T17" s="54">
        <v>20.3621741859314</v>
      </c>
      <c r="U17" s="54">
        <v>4.24666666666667</v>
      </c>
      <c r="V17" s="54">
        <v>4.08333333333333</v>
      </c>
      <c r="W17" s="54">
        <v>0.0125830664636363</v>
      </c>
      <c r="X17" s="54">
        <v>20.3053333333333</v>
      </c>
      <c r="Y17" s="54">
        <v>0.0450310947022486</v>
      </c>
      <c r="Z17" s="54">
        <v>725.172414333333</v>
      </c>
      <c r="AA17" s="54">
        <v>196.880966666667</v>
      </c>
      <c r="AB17" s="54">
        <v>288.001666666667</v>
      </c>
      <c r="AC17" s="54">
        <v>347.123067702761</v>
      </c>
      <c r="AD17" s="54">
        <v>334.423595885769</v>
      </c>
      <c r="AE17" s="54">
        <v>293.03007378567</v>
      </c>
      <c r="AF17" s="54">
        <v>974.576737374199</v>
      </c>
      <c r="AG17" s="54">
        <v>978.223333333333</v>
      </c>
      <c r="AH17" s="54">
        <v>3.86666666666667</v>
      </c>
      <c r="AI17" s="54">
        <v>91.1207</v>
      </c>
      <c r="AJ17" s="54">
        <v>35.1366666666667</v>
      </c>
      <c r="AK17" s="54">
        <v>2.92</v>
      </c>
      <c r="AL17" s="54">
        <v>1.293</v>
      </c>
      <c r="AM17" s="54">
        <v>20.3621741859314</v>
      </c>
      <c r="AN17" s="54">
        <v>203.533333333333</v>
      </c>
      <c r="AO17" s="54">
        <v>101.170937709953</v>
      </c>
      <c r="AP17" s="54">
        <v>33.8333333333333</v>
      </c>
      <c r="AQ17" s="54">
        <v>901.806666666667</v>
      </c>
      <c r="AR17" s="54"/>
      <c r="AS17" s="54">
        <v>0.495314</v>
      </c>
      <c r="AT17" s="54"/>
      <c r="AU17" s="54">
        <v>76.8666666666667</v>
      </c>
      <c r="AV17" s="54">
        <v>28.8666666666667</v>
      </c>
      <c r="AW17" s="54">
        <v>33.6</v>
      </c>
      <c r="AX17" s="54">
        <v>49.3333333333333</v>
      </c>
      <c r="AY17" s="54">
        <v>49.6362929243934</v>
      </c>
      <c r="AZ17" s="54">
        <v>39.2747261285304</v>
      </c>
      <c r="BA17" s="54">
        <v>31.7909708202981</v>
      </c>
      <c r="BB17" s="54"/>
      <c r="BC17" s="54"/>
      <c r="BD17" s="54">
        <v>35.31</v>
      </c>
      <c r="BG17" s="54">
        <v>565.012</v>
      </c>
      <c r="BH17" s="54">
        <v>527.578</v>
      </c>
      <c r="BJ17" s="21">
        <v>4.246666666666666</v>
      </c>
      <c r="BL17" s="13"/>
    </row>
    <row r="18">
      <c r="A18" s="54" t="s">
        <v>1056</v>
      </c>
      <c r="C18" s="52">
        <v>1965.83333333332</v>
      </c>
      <c r="D18" s="54">
        <v>11.719</v>
      </c>
      <c r="E18" s="54">
        <v>455.833333333333</v>
      </c>
      <c r="F18" s="54">
        <v>44.7335</v>
      </c>
      <c r="G18" s="54">
        <v>47.4083333333333</v>
      </c>
      <c r="H18" s="54">
        <v>67.9872333333333</v>
      </c>
      <c r="I18" s="54">
        <v>42.2642333333333</v>
      </c>
      <c r="J18" s="54">
        <v>143.896666666667</v>
      </c>
      <c r="K18" s="54">
        <v>4.16666666666667</v>
      </c>
      <c r="L18" s="54">
        <v>3724.61</v>
      </c>
      <c r="M18" s="54">
        <v>18.462</v>
      </c>
      <c r="N18" s="54">
        <v>91.7566666666667</v>
      </c>
      <c r="O18" s="54">
        <v>32.6333333333333</v>
      </c>
      <c r="P18" s="54">
        <v>12.1736666666667</v>
      </c>
      <c r="Q18" s="54">
        <v>31.75</v>
      </c>
      <c r="R18" s="54">
        <v>32.7236</v>
      </c>
      <c r="S18" s="54">
        <v>2.92</v>
      </c>
      <c r="T18" s="54">
        <v>20.4549451775521</v>
      </c>
      <c r="U18" s="54">
        <v>4.47333333333333</v>
      </c>
      <c r="V18" s="54">
        <v>4.46333333333333</v>
      </c>
      <c r="W18" s="54">
        <v>0.0133923472913127</v>
      </c>
      <c r="X18" s="54">
        <v>20.5413333333333</v>
      </c>
      <c r="Y18" s="54">
        <v>0.0466198536459742</v>
      </c>
      <c r="Z18" s="54">
        <v>747.660946</v>
      </c>
      <c r="AA18" s="54">
        <v>202.3933</v>
      </c>
      <c r="AB18" s="54">
        <v>296.760466666667</v>
      </c>
      <c r="AC18" s="54">
        <v>348.664949951436</v>
      </c>
      <c r="AD18" s="54">
        <v>343.019924280482</v>
      </c>
      <c r="AE18" s="54">
        <v>300.659216754292</v>
      </c>
      <c r="AF18" s="54">
        <v>992.34409098621</v>
      </c>
      <c r="AG18" s="54">
        <v>999.726666666667</v>
      </c>
      <c r="AH18" s="54">
        <v>4.16666666666667</v>
      </c>
      <c r="AI18" s="54">
        <v>94.3671666666667</v>
      </c>
      <c r="AJ18" s="54">
        <v>35.1166666666667</v>
      </c>
      <c r="AK18" s="54">
        <v>2.92</v>
      </c>
      <c r="AL18" s="54">
        <v>1.29466666666667</v>
      </c>
      <c r="AM18" s="54">
        <v>20.4549451775521</v>
      </c>
      <c r="AN18" s="54">
        <v>207.266666666667</v>
      </c>
      <c r="AO18" s="54">
        <v>101.113350609463</v>
      </c>
      <c r="AP18" s="54">
        <v>33.9666666666667</v>
      </c>
      <c r="AQ18" s="54">
        <v>958.93</v>
      </c>
      <c r="AR18" s="54"/>
      <c r="AS18" s="54">
        <v>0.555233333333333</v>
      </c>
      <c r="AT18" s="54"/>
      <c r="AU18" s="54">
        <v>85.5666666666667</v>
      </c>
      <c r="AV18" s="54">
        <v>28.8666666666667</v>
      </c>
      <c r="AW18" s="54">
        <v>33.6</v>
      </c>
      <c r="AX18" s="54">
        <v>50.1333333333333</v>
      </c>
      <c r="AY18" s="54">
        <v>48.7233113757483</v>
      </c>
      <c r="AZ18" s="54">
        <v>39.0071952717155</v>
      </c>
      <c r="BA18" s="54">
        <v>31.6817213628843</v>
      </c>
      <c r="BB18" s="54"/>
      <c r="BC18" s="54"/>
      <c r="BD18" s="54">
        <v>35.31</v>
      </c>
      <c r="BG18" s="54">
        <v>560.844</v>
      </c>
      <c r="BH18" s="54">
        <v>531.072</v>
      </c>
      <c r="BJ18" s="21">
        <v>4.473333333333334</v>
      </c>
      <c r="BL18" s="13"/>
    </row>
    <row r="19">
      <c r="A19" s="54" t="s">
        <v>1057</v>
      </c>
      <c r="C19" s="52">
        <v>1966.08333333332</v>
      </c>
      <c r="D19" s="54">
        <v>11.73</v>
      </c>
      <c r="E19" s="54">
        <v>464.6</v>
      </c>
      <c r="F19" s="54">
        <v>45.802</v>
      </c>
      <c r="G19" s="54">
        <v>48.9173</v>
      </c>
      <c r="H19" s="54">
        <v>70.7290333333333</v>
      </c>
      <c r="I19" s="54">
        <v>42.3697666666667</v>
      </c>
      <c r="J19" s="54">
        <v>143.96</v>
      </c>
      <c r="K19" s="54">
        <v>4.55666666666667</v>
      </c>
      <c r="L19" s="54">
        <v>3815.06666666667</v>
      </c>
      <c r="M19" s="54">
        <v>18.5543333333333</v>
      </c>
      <c r="N19" s="54">
        <v>91.63</v>
      </c>
      <c r="O19" s="54">
        <v>33.1</v>
      </c>
      <c r="P19" s="54">
        <v>12.2173333333333</v>
      </c>
      <c r="Q19" s="54">
        <v>32.0466666666667</v>
      </c>
      <c r="R19" s="54">
        <v>33.0724</v>
      </c>
      <c r="S19" s="54">
        <v>2.92</v>
      </c>
      <c r="T19" s="54">
        <v>20.871535528793</v>
      </c>
      <c r="U19" s="54">
        <v>4.77</v>
      </c>
      <c r="V19" s="54">
        <v>4.93</v>
      </c>
      <c r="W19" s="54">
        <v>0.0146366529478174</v>
      </c>
      <c r="X19" s="54">
        <v>20.766</v>
      </c>
      <c r="Y19" s="54">
        <v>0.0461640928256762</v>
      </c>
      <c r="Z19" s="54">
        <v>770.658091666667</v>
      </c>
      <c r="AA19" s="54">
        <v>207.8181</v>
      </c>
      <c r="AB19" s="54">
        <v>302.052366666667</v>
      </c>
      <c r="AC19" s="54">
        <v>352.040910269273</v>
      </c>
      <c r="AD19" s="54">
        <v>347.795818103417</v>
      </c>
      <c r="AE19" s="54">
        <v>309.495614752716</v>
      </c>
      <c r="AF19" s="54">
        <v>1009.33234312541</v>
      </c>
      <c r="AG19" s="54">
        <v>1013.80333333333</v>
      </c>
      <c r="AH19" s="54">
        <v>4.61</v>
      </c>
      <c r="AI19" s="54">
        <v>94.2342666666667</v>
      </c>
      <c r="AJ19" s="54">
        <v>35.1566666666667</v>
      </c>
      <c r="AK19" s="54">
        <v>2.92</v>
      </c>
      <c r="AL19" s="54">
        <v>1.29266666666667</v>
      </c>
      <c r="AM19" s="54">
        <v>20.871535528793</v>
      </c>
      <c r="AN19" s="54">
        <v>208.533333333333</v>
      </c>
      <c r="AO19" s="54">
        <v>101.228524810442</v>
      </c>
      <c r="AP19" s="54">
        <v>34.1333333333333</v>
      </c>
      <c r="AQ19" s="54">
        <v>953.39</v>
      </c>
      <c r="AR19" s="54"/>
      <c r="AS19" s="54">
        <v>0.670386333333333</v>
      </c>
      <c r="AT19" s="54"/>
      <c r="AU19" s="54">
        <v>99.2666666666667</v>
      </c>
      <c r="AV19" s="54">
        <v>29.1</v>
      </c>
      <c r="AW19" s="54">
        <v>33.6</v>
      </c>
      <c r="AX19" s="54">
        <v>51.1</v>
      </c>
      <c r="AY19" s="54">
        <v>48.6626351095427</v>
      </c>
      <c r="AZ19" s="54">
        <v>39.0089273770384</v>
      </c>
      <c r="BA19" s="54">
        <v>31.6601417496257</v>
      </c>
      <c r="BB19" s="54"/>
      <c r="BC19" s="54"/>
      <c r="BD19" s="54">
        <v>35.31</v>
      </c>
      <c r="BG19" s="54">
        <v>564.131</v>
      </c>
      <c r="BH19" s="54">
        <v>573.502</v>
      </c>
      <c r="BJ19" s="21">
        <v>4.7700000000000005</v>
      </c>
      <c r="BL19" s="13"/>
    </row>
    <row r="20">
      <c r="A20" s="54" t="s">
        <v>1058</v>
      </c>
      <c r="C20" s="52">
        <v>1966.33333333332</v>
      </c>
      <c r="D20" s="54">
        <v>11.5816666666667</v>
      </c>
      <c r="E20" s="54">
        <v>470.2</v>
      </c>
      <c r="F20" s="54">
        <v>46.8170666666667</v>
      </c>
      <c r="G20" s="54">
        <v>50.2682666666667</v>
      </c>
      <c r="H20" s="54">
        <v>73.6973333333333</v>
      </c>
      <c r="I20" s="54">
        <v>43.8786666666667</v>
      </c>
      <c r="J20" s="54">
        <v>144.103333333333</v>
      </c>
      <c r="K20" s="54">
        <v>4.91333333333333</v>
      </c>
      <c r="L20" s="54">
        <v>3828.54666666667</v>
      </c>
      <c r="M20" s="54">
        <v>18.7046666666667</v>
      </c>
      <c r="N20" s="54">
        <v>88.1466666666667</v>
      </c>
      <c r="O20" s="54">
        <v>33.2333333333333</v>
      </c>
      <c r="P20" s="54">
        <v>12.259</v>
      </c>
      <c r="Q20" s="54">
        <v>32.3366666666667</v>
      </c>
      <c r="R20" s="54">
        <v>33.2012</v>
      </c>
      <c r="S20" s="54">
        <v>2.92</v>
      </c>
      <c r="T20" s="54">
        <v>21.9282393095191</v>
      </c>
      <c r="U20" s="54">
        <v>4.78</v>
      </c>
      <c r="V20" s="54">
        <v>4.93333333333333</v>
      </c>
      <c r="W20" s="54">
        <v>0.0196604444880918</v>
      </c>
      <c r="X20" s="54">
        <v>21.0146666666667</v>
      </c>
      <c r="Y20" s="54">
        <v>0.0465127309594982</v>
      </c>
      <c r="Z20" s="54">
        <v>780.004456</v>
      </c>
      <c r="AA20" s="54">
        <v>214.661333333333</v>
      </c>
      <c r="AB20" s="54">
        <v>307.2813</v>
      </c>
      <c r="AC20" s="54">
        <v>349.922186749252</v>
      </c>
      <c r="AD20" s="54">
        <v>355.131025528074</v>
      </c>
      <c r="AE20" s="54">
        <v>320.691102012623</v>
      </c>
      <c r="AF20" s="54">
        <v>1025.74431428995</v>
      </c>
      <c r="AG20" s="54">
        <v>1031.40666666667</v>
      </c>
      <c r="AH20" s="54">
        <v>4.58666666666667</v>
      </c>
      <c r="AI20" s="54">
        <v>92.6199666666667</v>
      </c>
      <c r="AJ20" s="54">
        <v>35.1333333333333</v>
      </c>
      <c r="AK20" s="54">
        <v>2.92</v>
      </c>
      <c r="AL20" s="54">
        <v>1.29333333333333</v>
      </c>
      <c r="AM20" s="54">
        <v>21.9282393095191</v>
      </c>
      <c r="AN20" s="54">
        <v>204.3</v>
      </c>
      <c r="AO20" s="54">
        <v>101.161339859871</v>
      </c>
      <c r="AP20" s="54">
        <v>34.4666666666667</v>
      </c>
      <c r="AQ20" s="54">
        <v>895.95</v>
      </c>
      <c r="AR20" s="54"/>
      <c r="AS20" s="54">
        <v>0.721325</v>
      </c>
      <c r="AT20" s="54"/>
      <c r="AU20" s="54">
        <v>108.5</v>
      </c>
      <c r="AV20" s="54">
        <v>29.0666666666667</v>
      </c>
      <c r="AW20" s="54">
        <v>33.6</v>
      </c>
      <c r="AX20" s="54">
        <v>50.3</v>
      </c>
      <c r="AY20" s="54">
        <v>48.9984044210952</v>
      </c>
      <c r="AZ20" s="54">
        <v>39.1980812397167</v>
      </c>
      <c r="BA20" s="54">
        <v>31.8300912910418</v>
      </c>
      <c r="BB20" s="54"/>
      <c r="BC20" s="54"/>
      <c r="BD20" s="54">
        <v>35.31</v>
      </c>
      <c r="BG20" s="54">
        <v>550.286</v>
      </c>
      <c r="BH20" s="54">
        <v>565.012</v>
      </c>
      <c r="BJ20" s="21">
        <v>4.78</v>
      </c>
      <c r="BL20" s="13"/>
    </row>
    <row r="21" ht="15.75" customHeight="1">
      <c r="A21" s="54" t="s">
        <v>1059</v>
      </c>
      <c r="C21" s="52">
        <v>1966.58333333332</v>
      </c>
      <c r="D21" s="54">
        <v>11.5063333333333</v>
      </c>
      <c r="E21" s="54">
        <v>472.966666666667</v>
      </c>
      <c r="F21" s="54">
        <v>47.5194</v>
      </c>
      <c r="G21" s="54">
        <v>51.3455666666667</v>
      </c>
      <c r="H21" s="54">
        <v>77.0882666666667</v>
      </c>
      <c r="I21" s="54">
        <v>43.6263333333333</v>
      </c>
      <c r="J21" s="54">
        <v>144.023333333333</v>
      </c>
      <c r="K21" s="54">
        <v>5.41</v>
      </c>
      <c r="L21" s="54">
        <v>3853.47666666667</v>
      </c>
      <c r="M21" s="54">
        <v>18.8593333333333</v>
      </c>
      <c r="N21" s="54">
        <v>81.4333333333333</v>
      </c>
      <c r="O21" s="54">
        <v>33.5666666666667</v>
      </c>
      <c r="P21" s="54">
        <v>12.255</v>
      </c>
      <c r="Q21" s="54">
        <v>32.6166666666667</v>
      </c>
      <c r="R21" s="54">
        <v>33.5333</v>
      </c>
      <c r="S21" s="54">
        <v>2.93666666666667</v>
      </c>
      <c r="T21" s="54">
        <v>21.6824352473698</v>
      </c>
      <c r="U21" s="54">
        <v>5.14</v>
      </c>
      <c r="V21" s="54">
        <v>5.51</v>
      </c>
      <c r="W21" s="54">
        <v>0.0249257665560589</v>
      </c>
      <c r="X21" s="54">
        <v>21.2573333333333</v>
      </c>
      <c r="Y21" s="54">
        <v>0.0468858351673678</v>
      </c>
      <c r="Z21" s="54">
        <v>793.176427666667</v>
      </c>
      <c r="AA21" s="54">
        <v>219.579566666667</v>
      </c>
      <c r="AB21" s="54">
        <v>312.2984</v>
      </c>
      <c r="AC21" s="54">
        <v>349.06434273372</v>
      </c>
      <c r="AD21" s="54">
        <v>360.9911908954</v>
      </c>
      <c r="AE21" s="54">
        <v>328.585977196791</v>
      </c>
      <c r="AF21" s="54">
        <v>1038.64151082591</v>
      </c>
      <c r="AG21" s="54">
        <v>1042.99333333333</v>
      </c>
      <c r="AH21" s="54">
        <v>5.04333333333333</v>
      </c>
      <c r="AI21" s="54">
        <v>92.7188333333333</v>
      </c>
      <c r="AJ21" s="54">
        <v>35.1833333333333</v>
      </c>
      <c r="AK21" s="54">
        <v>2.93666666666667</v>
      </c>
      <c r="AL21" s="54">
        <v>1.30533333333333</v>
      </c>
      <c r="AM21" s="54">
        <v>21.6824352473698</v>
      </c>
      <c r="AN21" s="54">
        <v>200.766666666667</v>
      </c>
      <c r="AO21" s="54">
        <v>101.305307611095</v>
      </c>
      <c r="AP21" s="54">
        <v>34.8</v>
      </c>
      <c r="AQ21" s="54">
        <v>803.336666666667</v>
      </c>
      <c r="AR21" s="54"/>
      <c r="AS21" s="54">
        <v>0.584837</v>
      </c>
      <c r="AT21" s="54"/>
      <c r="AU21" s="54">
        <v>90.7333333333333</v>
      </c>
      <c r="AV21" s="54">
        <v>29.1666666666667</v>
      </c>
      <c r="AW21" s="54">
        <v>33.6</v>
      </c>
      <c r="AX21" s="54">
        <v>48.8</v>
      </c>
      <c r="AY21" s="54">
        <v>49.0085296225057</v>
      </c>
      <c r="AZ21" s="54">
        <v>39.2822384929476</v>
      </c>
      <c r="BA21" s="54">
        <v>32.0843096496745</v>
      </c>
      <c r="BB21" s="54"/>
      <c r="BC21" s="54"/>
      <c r="BD21" s="54">
        <v>35.31</v>
      </c>
      <c r="BG21" s="54">
        <v>530.378</v>
      </c>
      <c r="BH21" s="54">
        <v>560.844</v>
      </c>
      <c r="BJ21" s="21">
        <v>5.14</v>
      </c>
      <c r="BL21" s="13"/>
    </row>
    <row r="22" ht="15.75" customHeight="1">
      <c r="A22" s="54" t="s">
        <v>1060</v>
      </c>
      <c r="C22" s="52">
        <v>1966.83333333332</v>
      </c>
      <c r="D22" s="54">
        <v>11.5843333333333</v>
      </c>
      <c r="E22" s="54">
        <v>477.733333333333</v>
      </c>
      <c r="F22" s="54">
        <v>47.6790666666667</v>
      </c>
      <c r="G22" s="54">
        <v>52.2474666666667</v>
      </c>
      <c r="H22" s="54">
        <v>78.453</v>
      </c>
      <c r="I22" s="54">
        <v>42.7473</v>
      </c>
      <c r="J22" s="54">
        <v>144.226666666667</v>
      </c>
      <c r="K22" s="54">
        <v>5.56333333333333</v>
      </c>
      <c r="L22" s="54">
        <v>3884.4</v>
      </c>
      <c r="M22" s="54">
        <v>19.0223333333333</v>
      </c>
      <c r="N22" s="54">
        <v>79.8166666666667</v>
      </c>
      <c r="O22" s="54">
        <v>33.3333333333333</v>
      </c>
      <c r="P22" s="54">
        <v>12.209</v>
      </c>
      <c r="Q22" s="54">
        <v>32.8833333333333</v>
      </c>
      <c r="R22" s="54">
        <v>33.4345</v>
      </c>
      <c r="S22" s="54">
        <v>2.97</v>
      </c>
      <c r="T22" s="54">
        <v>21.6149618997507</v>
      </c>
      <c r="U22" s="54">
        <v>5.00333333333333</v>
      </c>
      <c r="V22" s="54">
        <v>5.44</v>
      </c>
      <c r="W22" s="54">
        <v>0.0303501251809071</v>
      </c>
      <c r="X22" s="54">
        <v>21.5063333333333</v>
      </c>
      <c r="Y22" s="54">
        <v>0.0469776209938172</v>
      </c>
      <c r="Z22" s="54">
        <v>806.915372</v>
      </c>
      <c r="AA22" s="54">
        <v>221.126833333333</v>
      </c>
      <c r="AB22" s="54">
        <v>316.226766666667</v>
      </c>
      <c r="AC22" s="54">
        <v>358.729997871425</v>
      </c>
      <c r="AD22" s="54">
        <v>366.506210890325</v>
      </c>
      <c r="AE22" s="54">
        <v>335.460322533545</v>
      </c>
      <c r="AF22" s="54">
        <v>1060.6965312953</v>
      </c>
      <c r="AG22" s="54">
        <v>1070.1</v>
      </c>
      <c r="AH22" s="54">
        <v>5.21</v>
      </c>
      <c r="AI22" s="54">
        <v>95.0999333333333</v>
      </c>
      <c r="AJ22" s="54">
        <v>35.1666666666667</v>
      </c>
      <c r="AK22" s="54">
        <v>2.97</v>
      </c>
      <c r="AL22" s="54">
        <v>1.299</v>
      </c>
      <c r="AM22" s="54">
        <v>21.6149618997507</v>
      </c>
      <c r="AN22" s="54">
        <v>208.666666666667</v>
      </c>
      <c r="AO22" s="54">
        <v>101.257318360687</v>
      </c>
      <c r="AP22" s="54">
        <v>35.1666666666667</v>
      </c>
      <c r="AQ22" s="54">
        <v>794.783333333333</v>
      </c>
      <c r="AR22" s="54"/>
      <c r="AS22" s="54">
        <v>0.558437333333333</v>
      </c>
      <c r="AT22" s="54"/>
      <c r="AU22" s="54">
        <v>88.3333333333333</v>
      </c>
      <c r="AV22" s="54">
        <v>29.2666666666667</v>
      </c>
      <c r="AW22" s="54">
        <v>33.6</v>
      </c>
      <c r="AX22" s="54">
        <v>46.3</v>
      </c>
      <c r="AY22" s="54">
        <v>48.9064683096514</v>
      </c>
      <c r="AZ22" s="54">
        <v>39.4372522850497</v>
      </c>
      <c r="BA22" s="54">
        <v>32.2602930509566</v>
      </c>
      <c r="BB22" s="54"/>
      <c r="BC22" s="54"/>
      <c r="BD22" s="54">
        <v>35.31</v>
      </c>
      <c r="BG22" s="54">
        <v>545.93</v>
      </c>
      <c r="BH22" s="54">
        <v>564.131</v>
      </c>
      <c r="BJ22" s="21">
        <v>5.003333333333333</v>
      </c>
      <c r="BL22" s="13"/>
    </row>
    <row r="23" ht="15.75" customHeight="1">
      <c r="A23" s="54" t="s">
        <v>1061</v>
      </c>
      <c r="C23" s="52">
        <v>1967.08333333332</v>
      </c>
      <c r="D23" s="54">
        <v>12.0256666666667</v>
      </c>
      <c r="E23" s="54">
        <v>485.466666666667</v>
      </c>
      <c r="F23" s="54">
        <v>48.0320666666667</v>
      </c>
      <c r="G23" s="54">
        <v>53.0251333333333</v>
      </c>
      <c r="H23" s="54">
        <v>79.6517</v>
      </c>
      <c r="I23" s="54">
        <v>43.9017333333333</v>
      </c>
      <c r="J23" s="54">
        <v>144.14</v>
      </c>
      <c r="K23" s="54">
        <v>4.82333333333333</v>
      </c>
      <c r="L23" s="54">
        <v>3918.93666666667</v>
      </c>
      <c r="M23" s="54">
        <v>19.1273333333333</v>
      </c>
      <c r="N23" s="54">
        <v>87.0766666666667</v>
      </c>
      <c r="O23" s="54">
        <v>33.3666666666667</v>
      </c>
      <c r="P23" s="54">
        <v>12.3506666666667</v>
      </c>
      <c r="Q23" s="54">
        <v>32.9666666666667</v>
      </c>
      <c r="R23" s="54">
        <v>33.3324333333333</v>
      </c>
      <c r="S23" s="54">
        <v>2.99</v>
      </c>
      <c r="T23" s="54">
        <v>22.2750003404646</v>
      </c>
      <c r="U23" s="54">
        <v>4.58333333333333</v>
      </c>
      <c r="V23" s="54">
        <v>4.60333333333333</v>
      </c>
      <c r="W23" s="54">
        <v>0.0308826152240856</v>
      </c>
      <c r="X23" s="54">
        <v>21.7413333333333</v>
      </c>
      <c r="Y23" s="54">
        <v>0.0469686022261805</v>
      </c>
      <c r="Z23" s="54">
        <v>817.748330666667</v>
      </c>
      <c r="AA23" s="54">
        <v>224.610633333333</v>
      </c>
      <c r="AB23" s="54">
        <v>324.216033333333</v>
      </c>
      <c r="AC23" s="54">
        <v>369.884443558359</v>
      </c>
      <c r="AD23" s="54">
        <v>368.055743321076</v>
      </c>
      <c r="AE23" s="54">
        <v>343.085732669029</v>
      </c>
      <c r="AF23" s="54">
        <v>1081.02591954846</v>
      </c>
      <c r="AG23" s="54">
        <v>1084.50333333333</v>
      </c>
      <c r="AH23" s="54">
        <v>4.51333333333333</v>
      </c>
      <c r="AI23" s="54">
        <v>99.6054</v>
      </c>
      <c r="AJ23" s="54">
        <v>35.17</v>
      </c>
      <c r="AK23" s="54">
        <v>2.99</v>
      </c>
      <c r="AL23" s="54">
        <v>1.29633333333333</v>
      </c>
      <c r="AM23" s="54">
        <v>22.2750003404646</v>
      </c>
      <c r="AN23" s="54">
        <v>213.933333333333</v>
      </c>
      <c r="AO23" s="54">
        <v>101.266916210769</v>
      </c>
      <c r="AP23" s="54">
        <v>35.4666666666667</v>
      </c>
      <c r="AQ23" s="54">
        <v>851.746666666667</v>
      </c>
      <c r="AR23" s="54"/>
      <c r="AS23" s="54">
        <v>0.507171</v>
      </c>
      <c r="AT23" s="54">
        <v>54.8</v>
      </c>
      <c r="AU23" s="54">
        <v>79.9666666666667</v>
      </c>
      <c r="AV23" s="54">
        <v>29.4333333333333</v>
      </c>
      <c r="AW23" s="54">
        <v>34.0666666666667</v>
      </c>
      <c r="AX23" s="54">
        <v>46.6666666666667</v>
      </c>
      <c r="AY23" s="54">
        <v>48.7017208717058</v>
      </c>
      <c r="AZ23" s="54">
        <v>39.5147601001785</v>
      </c>
      <c r="BA23" s="54">
        <v>32.4697895127948</v>
      </c>
      <c r="BB23" s="54"/>
      <c r="BC23" s="54"/>
      <c r="BD23" s="54">
        <v>35.31</v>
      </c>
      <c r="BG23" s="54">
        <v>557.706</v>
      </c>
      <c r="BH23" s="54">
        <v>550.286</v>
      </c>
      <c r="BJ23" s="21">
        <v>4.583333333333333</v>
      </c>
      <c r="BL23" s="13"/>
    </row>
    <row r="24" ht="15.75" customHeight="1">
      <c r="A24" s="54" t="s">
        <v>1062</v>
      </c>
      <c r="C24" s="52">
        <v>1967.33333333331</v>
      </c>
      <c r="D24" s="54">
        <v>12.3406666666667</v>
      </c>
      <c r="E24" s="54">
        <v>497.1</v>
      </c>
      <c r="F24" s="54">
        <v>48.6688666666667</v>
      </c>
      <c r="G24" s="54">
        <v>53.8245666666667</v>
      </c>
      <c r="H24" s="54">
        <v>81.8267</v>
      </c>
      <c r="I24" s="54">
        <v>44.1985333333333</v>
      </c>
      <c r="J24" s="54">
        <v>144.043333333333</v>
      </c>
      <c r="K24" s="54">
        <v>3.99</v>
      </c>
      <c r="L24" s="54">
        <v>3919.15</v>
      </c>
      <c r="M24" s="54">
        <v>19.2553333333333</v>
      </c>
      <c r="N24" s="54">
        <v>91.66</v>
      </c>
      <c r="O24" s="54">
        <v>33.3</v>
      </c>
      <c r="P24" s="54">
        <v>12.4543333333333</v>
      </c>
      <c r="Q24" s="54">
        <v>33.1666666666667</v>
      </c>
      <c r="R24" s="54">
        <v>33.2596333333333</v>
      </c>
      <c r="S24" s="54">
        <v>3.0</v>
      </c>
      <c r="T24" s="54">
        <v>22.9617955095334</v>
      </c>
      <c r="U24" s="54">
        <v>4.82</v>
      </c>
      <c r="V24" s="54">
        <v>4.24666666666667</v>
      </c>
      <c r="W24" s="54">
        <v>0.0294413058770285</v>
      </c>
      <c r="X24" s="54">
        <v>21.987</v>
      </c>
      <c r="Y24" s="54">
        <v>0.0462696563160584</v>
      </c>
      <c r="Z24" s="54">
        <v>822.231985666667</v>
      </c>
      <c r="AA24" s="54">
        <v>228.518666666667</v>
      </c>
      <c r="AB24" s="54">
        <v>328.881233333333</v>
      </c>
      <c r="AC24" s="54">
        <v>362.60522789514</v>
      </c>
      <c r="AD24" s="54">
        <v>372.662704714261</v>
      </c>
      <c r="AE24" s="54">
        <v>353.053413457008</v>
      </c>
      <c r="AF24" s="54">
        <v>1088.32134606641</v>
      </c>
      <c r="AG24" s="54">
        <v>1090.62333333333</v>
      </c>
      <c r="AH24" s="54">
        <v>3.66</v>
      </c>
      <c r="AI24" s="54">
        <v>100.362566666667</v>
      </c>
      <c r="AJ24" s="54">
        <v>35.18</v>
      </c>
      <c r="AK24" s="54">
        <v>3.0</v>
      </c>
      <c r="AL24" s="54">
        <v>1.537</v>
      </c>
      <c r="AM24" s="54">
        <v>22.9617955095334</v>
      </c>
      <c r="AN24" s="54">
        <v>207.033333333333</v>
      </c>
      <c r="AO24" s="54">
        <v>101.295709761014</v>
      </c>
      <c r="AP24" s="54">
        <v>35.6666666666667</v>
      </c>
      <c r="AQ24" s="54">
        <v>869.956666666667</v>
      </c>
      <c r="AR24" s="54"/>
      <c r="AS24" s="54">
        <v>0.430904333333333</v>
      </c>
      <c r="AT24" s="54">
        <v>52.5333333333333</v>
      </c>
      <c r="AU24" s="54">
        <v>66.6666666666667</v>
      </c>
      <c r="AV24" s="54">
        <v>29.4</v>
      </c>
      <c r="AW24" s="54">
        <v>34.3</v>
      </c>
      <c r="AX24" s="54">
        <v>45.8333333333333</v>
      </c>
      <c r="AY24" s="54">
        <v>48.9324472318498</v>
      </c>
      <c r="AZ24" s="54">
        <v>39.5519011190272</v>
      </c>
      <c r="BA24" s="54">
        <v>32.6436289074758</v>
      </c>
      <c r="BB24" s="54"/>
      <c r="BC24" s="54"/>
      <c r="BD24" s="54">
        <v>35.31</v>
      </c>
      <c r="BG24" s="54">
        <v>568.887</v>
      </c>
      <c r="BH24" s="54">
        <v>530.378</v>
      </c>
      <c r="BJ24" s="21">
        <v>4.819999999999999</v>
      </c>
      <c r="BL24" s="100"/>
    </row>
    <row r="25" ht="15.75" customHeight="1">
      <c r="A25" s="54" t="s">
        <v>1063</v>
      </c>
      <c r="C25" s="52">
        <v>1967.58333333331</v>
      </c>
      <c r="D25" s="54">
        <v>12.6543333333333</v>
      </c>
      <c r="E25" s="54">
        <v>510.6</v>
      </c>
      <c r="F25" s="54">
        <v>49.7743666666667</v>
      </c>
      <c r="G25" s="54">
        <v>54.9104</v>
      </c>
      <c r="H25" s="54">
        <v>83.6613</v>
      </c>
      <c r="I25" s="54">
        <v>44.9859666666667</v>
      </c>
      <c r="J25" s="54">
        <v>144.0</v>
      </c>
      <c r="K25" s="54">
        <v>3.89333333333333</v>
      </c>
      <c r="L25" s="54">
        <v>3950.9</v>
      </c>
      <c r="M25" s="54">
        <v>19.4303333333333</v>
      </c>
      <c r="N25" s="54">
        <v>94.4366666666667</v>
      </c>
      <c r="O25" s="54">
        <v>33.4333333333333</v>
      </c>
      <c r="P25" s="54">
        <v>12.7486666666667</v>
      </c>
      <c r="Q25" s="54">
        <v>33.5</v>
      </c>
      <c r="R25" s="54">
        <v>33.4031666666667</v>
      </c>
      <c r="S25" s="54">
        <v>3.04666666666667</v>
      </c>
      <c r="T25" s="54">
        <v>22.7327083957199</v>
      </c>
      <c r="U25" s="54">
        <v>5.24666666666667</v>
      </c>
      <c r="V25" s="54">
        <v>5.12666666666667</v>
      </c>
      <c r="W25" s="54">
        <v>0.0302753977698905</v>
      </c>
      <c r="X25" s="54">
        <v>22.2313333333333</v>
      </c>
      <c r="Y25" s="54">
        <v>0.0458185311447363</v>
      </c>
      <c r="Z25" s="54">
        <v>836.930947666667</v>
      </c>
      <c r="AA25" s="54">
        <v>233.332033333333</v>
      </c>
      <c r="AB25" s="54">
        <v>337.710666666667</v>
      </c>
      <c r="AC25" s="54">
        <v>364.805867083302</v>
      </c>
      <c r="AD25" s="54">
        <v>377.967326710771</v>
      </c>
      <c r="AE25" s="54">
        <v>360.58961350294</v>
      </c>
      <c r="AF25" s="54">
        <v>1103.36280729701</v>
      </c>
      <c r="AG25" s="54">
        <v>1112.70333333333</v>
      </c>
      <c r="AH25" s="54">
        <v>4.3</v>
      </c>
      <c r="AI25" s="54">
        <v>104.378633333333</v>
      </c>
      <c r="AJ25" s="54">
        <v>35.19</v>
      </c>
      <c r="AK25" s="54">
        <v>3.04666666666667</v>
      </c>
      <c r="AL25" s="54">
        <v>1.74533333333333</v>
      </c>
      <c r="AM25" s="54">
        <v>22.7327083957199</v>
      </c>
      <c r="AN25" s="54">
        <v>208.233333333333</v>
      </c>
      <c r="AO25" s="54">
        <v>101.324503311258</v>
      </c>
      <c r="AP25" s="54">
        <v>35.8666666666667</v>
      </c>
      <c r="AQ25" s="54">
        <v>910.73</v>
      </c>
      <c r="AR25" s="54"/>
      <c r="AS25" s="54">
        <v>0.459174</v>
      </c>
      <c r="AT25" s="54">
        <v>52.3</v>
      </c>
      <c r="AU25" s="54">
        <v>68.7333333333333</v>
      </c>
      <c r="AV25" s="54">
        <v>29.4666666666667</v>
      </c>
      <c r="AW25" s="54">
        <v>34.3</v>
      </c>
      <c r="AX25" s="54">
        <v>45.7</v>
      </c>
      <c r="AY25" s="54">
        <v>49.5824867334949</v>
      </c>
      <c r="AZ25" s="54">
        <v>39.7903759449902</v>
      </c>
      <c r="BA25" s="54">
        <v>32.9905392735796</v>
      </c>
      <c r="BB25" s="54"/>
      <c r="BC25" s="54"/>
      <c r="BD25" s="54">
        <v>35.31</v>
      </c>
      <c r="BG25" s="54">
        <v>590.647</v>
      </c>
      <c r="BH25" s="54">
        <v>545.93</v>
      </c>
      <c r="BJ25" s="21">
        <v>5.246666666666667</v>
      </c>
      <c r="BL25" s="13"/>
    </row>
    <row r="26" ht="15.75" customHeight="1">
      <c r="A26" s="54" t="s">
        <v>1064</v>
      </c>
      <c r="C26" s="52">
        <v>1967.83333333331</v>
      </c>
      <c r="D26" s="54">
        <v>12.97</v>
      </c>
      <c r="E26" s="54">
        <v>521.4</v>
      </c>
      <c r="F26" s="54">
        <v>50.8805333333333</v>
      </c>
      <c r="G26" s="54">
        <v>56.2977</v>
      </c>
      <c r="H26" s="54">
        <v>84.9466333333333</v>
      </c>
      <c r="I26" s="54">
        <v>45.735</v>
      </c>
      <c r="J26" s="54">
        <v>145.196666666667</v>
      </c>
      <c r="K26" s="54">
        <v>4.17333333333333</v>
      </c>
      <c r="L26" s="54">
        <v>3980.58</v>
      </c>
      <c r="M26" s="54">
        <v>19.6263333333333</v>
      </c>
      <c r="N26" s="54">
        <v>94.54</v>
      </c>
      <c r="O26" s="54">
        <v>33.5</v>
      </c>
      <c r="P26" s="54">
        <v>13.133</v>
      </c>
      <c r="Q26" s="54">
        <v>33.8666666666667</v>
      </c>
      <c r="R26" s="54">
        <v>33.6143666666667</v>
      </c>
      <c r="S26" s="54">
        <v>3.07</v>
      </c>
      <c r="T26" s="54">
        <v>22.7737942151809</v>
      </c>
      <c r="U26" s="54">
        <v>5.64333333333333</v>
      </c>
      <c r="V26" s="54">
        <v>5.56333333333333</v>
      </c>
      <c r="W26" s="54">
        <v>0.0317521562545352</v>
      </c>
      <c r="X26" s="54">
        <v>22.5436666666667</v>
      </c>
      <c r="Y26" s="54">
        <v>0.048230398758837</v>
      </c>
      <c r="Z26" s="54">
        <v>852.675352666667</v>
      </c>
      <c r="AA26" s="54">
        <v>237.859866666667</v>
      </c>
      <c r="AB26" s="54">
        <v>348.3826</v>
      </c>
      <c r="AC26" s="54">
        <v>375.33719266054</v>
      </c>
      <c r="AD26" s="54">
        <v>396.109210664878</v>
      </c>
      <c r="AE26" s="54">
        <v>367.851799197899</v>
      </c>
      <c r="AF26" s="54">
        <v>1139.29820252332</v>
      </c>
      <c r="AG26" s="54">
        <v>1151.07666666667</v>
      </c>
      <c r="AH26" s="54">
        <v>4.75333333333333</v>
      </c>
      <c r="AI26" s="54">
        <v>110.522733333333</v>
      </c>
      <c r="AJ26" s="54">
        <v>35.1933333333333</v>
      </c>
      <c r="AK26" s="54">
        <v>3.07</v>
      </c>
      <c r="AL26" s="54">
        <v>2.05433333333333</v>
      </c>
      <c r="AM26" s="54">
        <v>22.7737942151809</v>
      </c>
      <c r="AN26" s="54">
        <v>213.766666666667</v>
      </c>
      <c r="AO26" s="54">
        <v>101.33410116134</v>
      </c>
      <c r="AP26" s="54">
        <v>36.2333333333333</v>
      </c>
      <c r="AQ26" s="54">
        <v>886.886666666667</v>
      </c>
      <c r="AR26" s="54"/>
      <c r="AS26" s="54">
        <v>0.574956666666667</v>
      </c>
      <c r="AT26" s="54">
        <v>55.9666666666667</v>
      </c>
      <c r="AU26" s="54">
        <v>80.5333333333333</v>
      </c>
      <c r="AV26" s="54">
        <v>29.7</v>
      </c>
      <c r="AW26" s="54">
        <v>34.3</v>
      </c>
      <c r="AX26" s="54">
        <v>45.6</v>
      </c>
      <c r="AY26" s="54">
        <v>50.207253064536</v>
      </c>
      <c r="AZ26" s="54">
        <v>40.3665015460972</v>
      </c>
      <c r="BA26" s="54">
        <v>33.4963534186608</v>
      </c>
      <c r="BB26" s="54"/>
      <c r="BC26" s="54"/>
      <c r="BD26" s="54">
        <v>35.31</v>
      </c>
      <c r="BG26" s="54">
        <v>574.539</v>
      </c>
      <c r="BH26" s="54">
        <v>557.706</v>
      </c>
      <c r="BJ26" s="21">
        <v>5.6433333333333335</v>
      </c>
      <c r="BL26" s="13"/>
    </row>
    <row r="27" ht="15.75" customHeight="1">
      <c r="A27" s="54" t="s">
        <v>1065</v>
      </c>
      <c r="C27" s="52">
        <v>1968.08333333331</v>
      </c>
      <c r="D27" s="54">
        <v>12.7783333333333</v>
      </c>
      <c r="E27" s="54">
        <v>530.333333333333</v>
      </c>
      <c r="F27" s="54">
        <v>52.0351666666667</v>
      </c>
      <c r="G27" s="54">
        <v>57.9216333333333</v>
      </c>
      <c r="H27" s="54">
        <v>86.7543333333333</v>
      </c>
      <c r="I27" s="54">
        <v>46.3390333333333</v>
      </c>
      <c r="J27" s="54">
        <v>146.776666666667</v>
      </c>
      <c r="K27" s="54">
        <v>4.78666666666667</v>
      </c>
      <c r="L27" s="54">
        <v>4062.99333333333</v>
      </c>
      <c r="M27" s="54">
        <v>19.8496666666667</v>
      </c>
      <c r="N27" s="54">
        <v>91.6266666666667</v>
      </c>
      <c r="O27" s="54">
        <v>33.9666666666667</v>
      </c>
      <c r="P27" s="54">
        <v>13.2043333333333</v>
      </c>
      <c r="Q27" s="54">
        <v>34.2</v>
      </c>
      <c r="R27" s="54">
        <v>33.9287666666667</v>
      </c>
      <c r="S27" s="54">
        <v>3.07</v>
      </c>
      <c r="T27" s="54">
        <v>23.8269852692623</v>
      </c>
      <c r="U27" s="54">
        <v>5.61</v>
      </c>
      <c r="V27" s="54">
        <v>5.47333333333333</v>
      </c>
      <c r="W27" s="54">
        <v>0.0377615949836075</v>
      </c>
      <c r="X27" s="54">
        <v>22.8293333333333</v>
      </c>
      <c r="Y27" s="54">
        <v>0.0500436312321274</v>
      </c>
      <c r="Z27" s="54">
        <v>879.777903</v>
      </c>
      <c r="AA27" s="54">
        <v>243.050166666667</v>
      </c>
      <c r="AB27" s="54">
        <v>355.094066666667</v>
      </c>
      <c r="AC27" s="54">
        <v>384.173028941205</v>
      </c>
      <c r="AD27" s="54">
        <v>397.094275074161</v>
      </c>
      <c r="AE27" s="54">
        <v>376.79285637213</v>
      </c>
      <c r="AF27" s="54">
        <v>1158.0601603875</v>
      </c>
      <c r="AG27" s="54">
        <v>1160.41666666667</v>
      </c>
      <c r="AH27" s="54">
        <v>5.05</v>
      </c>
      <c r="AI27" s="54">
        <v>112.0439</v>
      </c>
      <c r="AJ27" s="54">
        <v>35.1933333333333</v>
      </c>
      <c r="AK27" s="54">
        <v>3.07</v>
      </c>
      <c r="AL27" s="54">
        <v>2.10433333333333</v>
      </c>
      <c r="AM27" s="54">
        <v>23.8269852692623</v>
      </c>
      <c r="AN27" s="54">
        <v>221.033333333333</v>
      </c>
      <c r="AO27" s="54">
        <v>101.33410116134</v>
      </c>
      <c r="AP27" s="54">
        <v>36.5666666666667</v>
      </c>
      <c r="AQ27" s="54">
        <v>845.546666666667</v>
      </c>
      <c r="AR27" s="54"/>
      <c r="AS27" s="54">
        <v>0.630998</v>
      </c>
      <c r="AT27" s="54">
        <v>61.6666666666667</v>
      </c>
      <c r="AU27" s="54">
        <v>88.0</v>
      </c>
      <c r="AV27" s="54">
        <v>30.0666666666667</v>
      </c>
      <c r="AW27" s="54">
        <v>34.3</v>
      </c>
      <c r="AX27" s="54">
        <v>46.2</v>
      </c>
      <c r="AY27" s="54">
        <v>50.3598263726073</v>
      </c>
      <c r="AZ27" s="54">
        <v>40.5936313072223</v>
      </c>
      <c r="BA27" s="54">
        <v>33.7072685074867</v>
      </c>
      <c r="BB27" s="54">
        <v>35.1933333333333</v>
      </c>
      <c r="BC27" s="54">
        <v>2.11309666666667</v>
      </c>
      <c r="BD27" s="54">
        <v>40.31</v>
      </c>
      <c r="BG27" s="54">
        <v>580.789</v>
      </c>
      <c r="BH27" s="54">
        <v>568.887</v>
      </c>
      <c r="BJ27" s="21">
        <v>5.609999999999999</v>
      </c>
      <c r="BL27" s="13"/>
    </row>
    <row r="28" ht="15.75" customHeight="1">
      <c r="A28" s="54" t="s">
        <v>1066</v>
      </c>
      <c r="C28" s="52">
        <v>1968.33333333331</v>
      </c>
      <c r="D28" s="54">
        <v>12.4593333333333</v>
      </c>
      <c r="E28" s="54">
        <v>539.066666666667</v>
      </c>
      <c r="F28" s="54">
        <v>53.3393</v>
      </c>
      <c r="G28" s="54">
        <v>59.6231</v>
      </c>
      <c r="H28" s="54">
        <v>89.1077</v>
      </c>
      <c r="I28" s="54">
        <v>46.514</v>
      </c>
      <c r="J28" s="54">
        <v>146.62</v>
      </c>
      <c r="K28" s="54">
        <v>5.98</v>
      </c>
      <c r="L28" s="54">
        <v>4132.74</v>
      </c>
      <c r="M28" s="54">
        <v>20.0806666666667</v>
      </c>
      <c r="N28" s="54">
        <v>98.0133333333333</v>
      </c>
      <c r="O28" s="54">
        <v>34.1666666666667</v>
      </c>
      <c r="P28" s="54">
        <v>13.166</v>
      </c>
      <c r="Q28" s="54">
        <v>34.5333333333333</v>
      </c>
      <c r="R28" s="54">
        <v>34.1107666666667</v>
      </c>
      <c r="S28" s="54">
        <v>3.07</v>
      </c>
      <c r="T28" s="54">
        <v>24.6331135212795</v>
      </c>
      <c r="U28" s="54">
        <v>5.74333333333333</v>
      </c>
      <c r="V28" s="54">
        <v>5.94333333333333</v>
      </c>
      <c r="W28" s="54">
        <v>0.0428601716645782</v>
      </c>
      <c r="X28" s="54">
        <v>23.0896666666667</v>
      </c>
      <c r="Y28" s="54">
        <v>0.0501493821727136</v>
      </c>
      <c r="Z28" s="54">
        <v>904.236624</v>
      </c>
      <c r="AA28" s="54">
        <v>248.5841</v>
      </c>
      <c r="AB28" s="54">
        <v>359.9889</v>
      </c>
      <c r="AC28" s="54">
        <v>387.394024907973</v>
      </c>
      <c r="AD28" s="54">
        <v>401.025911260701</v>
      </c>
      <c r="AE28" s="54">
        <v>387.875997535804</v>
      </c>
      <c r="AF28" s="54">
        <v>1176.29593370448</v>
      </c>
      <c r="AG28" s="54">
        <v>1186.07</v>
      </c>
      <c r="AH28" s="54">
        <v>5.52</v>
      </c>
      <c r="AI28" s="54">
        <v>111.4048</v>
      </c>
      <c r="AJ28" s="54">
        <v>39.8933333333333</v>
      </c>
      <c r="AK28" s="54">
        <v>3.07</v>
      </c>
      <c r="AL28" s="54">
        <v>2.42533333333333</v>
      </c>
      <c r="AM28" s="54">
        <v>24.6331135212795</v>
      </c>
      <c r="AN28" s="54">
        <v>218.9</v>
      </c>
      <c r="AO28" s="54">
        <v>114.86706977637</v>
      </c>
      <c r="AP28" s="54">
        <v>36.9333333333333</v>
      </c>
      <c r="AQ28" s="54">
        <v>903.006666666667</v>
      </c>
      <c r="AR28" s="54"/>
      <c r="AS28" s="54">
        <v>0.472901333333333</v>
      </c>
      <c r="AT28" s="54">
        <v>57.7333333333333</v>
      </c>
      <c r="AU28" s="54">
        <v>74.1666666666667</v>
      </c>
      <c r="AV28" s="54">
        <v>29.9</v>
      </c>
      <c r="AW28" s="54">
        <v>34.7666666666667</v>
      </c>
      <c r="AX28" s="54">
        <v>43.0</v>
      </c>
      <c r="AY28" s="54">
        <v>50.527396839372</v>
      </c>
      <c r="AZ28" s="54">
        <v>40.7620792227105</v>
      </c>
      <c r="BA28" s="54">
        <v>33.9633049633899</v>
      </c>
      <c r="BB28" s="54">
        <v>39.8933333333333</v>
      </c>
      <c r="BC28" s="54">
        <v>2.38282666666667</v>
      </c>
      <c r="BD28" s="54">
        <v>40.31</v>
      </c>
      <c r="BG28" s="54">
        <v>614.989</v>
      </c>
      <c r="BH28" s="54">
        <v>590.647</v>
      </c>
      <c r="BJ28" s="21">
        <v>5.743333333333333</v>
      </c>
      <c r="BL28" s="13"/>
    </row>
    <row r="29" ht="15.75" customHeight="1">
      <c r="A29" s="54" t="s">
        <v>1067</v>
      </c>
      <c r="C29" s="52">
        <v>1968.58333333331</v>
      </c>
      <c r="D29" s="54">
        <v>12.9113333333333</v>
      </c>
      <c r="E29" s="54">
        <v>549.533333333333</v>
      </c>
      <c r="F29" s="54">
        <v>54.9857</v>
      </c>
      <c r="G29" s="54">
        <v>60.9163333333333</v>
      </c>
      <c r="H29" s="54">
        <v>91.3730333333333</v>
      </c>
      <c r="I29" s="54">
        <v>49.3239333333333</v>
      </c>
      <c r="J29" s="54">
        <v>146.36</v>
      </c>
      <c r="K29" s="54">
        <v>5.94333333333333</v>
      </c>
      <c r="L29" s="54">
        <v>4160.03666666667</v>
      </c>
      <c r="M29" s="54">
        <v>20.3053333333333</v>
      </c>
      <c r="N29" s="54">
        <v>99.9033333333333</v>
      </c>
      <c r="O29" s="54">
        <v>34.3</v>
      </c>
      <c r="P29" s="54">
        <v>13.4433333333333</v>
      </c>
      <c r="Q29" s="54">
        <v>35.0</v>
      </c>
      <c r="R29" s="54">
        <v>34.2689333333333</v>
      </c>
      <c r="S29" s="54">
        <v>3.07</v>
      </c>
      <c r="T29" s="54">
        <v>25.032774422876</v>
      </c>
      <c r="U29" s="54">
        <v>5.46</v>
      </c>
      <c r="V29" s="54">
        <v>5.51</v>
      </c>
      <c r="W29" s="54">
        <v>0.0450310947022486</v>
      </c>
      <c r="X29" s="54">
        <v>23.3073333333333</v>
      </c>
      <c r="Y29" s="54">
        <v>0.0484063185854618</v>
      </c>
      <c r="Z29" s="54">
        <v>919.079078666667</v>
      </c>
      <c r="AA29" s="54">
        <v>256.599</v>
      </c>
      <c r="AB29" s="54">
        <v>370.5612</v>
      </c>
      <c r="AC29" s="54">
        <v>396.367649204683</v>
      </c>
      <c r="AD29" s="54">
        <v>411.262413216369</v>
      </c>
      <c r="AE29" s="54">
        <v>396.643264595765</v>
      </c>
      <c r="AF29" s="54">
        <v>1204.27332701682</v>
      </c>
      <c r="AG29" s="54">
        <v>1213.05666666667</v>
      </c>
      <c r="AH29" s="54">
        <v>5.19666666666667</v>
      </c>
      <c r="AI29" s="54">
        <v>113.9622</v>
      </c>
      <c r="AJ29" s="54">
        <v>39.6343333333333</v>
      </c>
      <c r="AK29" s="54">
        <v>3.07</v>
      </c>
      <c r="AL29" s="54">
        <v>2.20266666666667</v>
      </c>
      <c r="AM29" s="54">
        <v>25.032774422876</v>
      </c>
      <c r="AN29" s="54">
        <v>225.266666666667</v>
      </c>
      <c r="AO29" s="54">
        <v>114.121316825031</v>
      </c>
      <c r="AP29" s="54">
        <v>37.2</v>
      </c>
      <c r="AQ29" s="54">
        <v>904.933333333333</v>
      </c>
      <c r="AR29" s="54"/>
      <c r="AS29" s="54">
        <v>0.451015666666667</v>
      </c>
      <c r="AT29" s="54">
        <v>53.7</v>
      </c>
      <c r="AU29" s="54">
        <v>72.1333333333333</v>
      </c>
      <c r="AV29" s="54">
        <v>30.0666666666667</v>
      </c>
      <c r="AW29" s="54">
        <v>35.7</v>
      </c>
      <c r="AX29" s="54">
        <v>39.8666666666667</v>
      </c>
      <c r="AY29" s="54">
        <v>50.7751336836554</v>
      </c>
      <c r="AZ29" s="54">
        <v>41.0193971406121</v>
      </c>
      <c r="BA29" s="54">
        <v>33.9923188555156</v>
      </c>
      <c r="BB29" s="54">
        <v>39.6333333333333</v>
      </c>
      <c r="BC29" s="54">
        <v>2.26383333333333</v>
      </c>
      <c r="BD29" s="54">
        <v>40.31</v>
      </c>
      <c r="BG29" s="54">
        <v>611.366</v>
      </c>
      <c r="BH29" s="54">
        <v>574.539</v>
      </c>
      <c r="BJ29" s="21">
        <v>5.46</v>
      </c>
      <c r="BL29" s="13"/>
    </row>
    <row r="30" ht="15.75" customHeight="1">
      <c r="A30" s="54" t="s">
        <v>1068</v>
      </c>
      <c r="C30" s="52">
        <v>1968.83333333331</v>
      </c>
      <c r="D30" s="54">
        <v>13.0703333333333</v>
      </c>
      <c r="E30" s="54">
        <v>562.266666666667</v>
      </c>
      <c r="F30" s="54">
        <v>57.0940666666667</v>
      </c>
      <c r="G30" s="54">
        <v>62.6479666666667</v>
      </c>
      <c r="H30" s="54">
        <v>94.4963333333333</v>
      </c>
      <c r="I30" s="54">
        <v>50.9442666666667</v>
      </c>
      <c r="J30" s="54">
        <v>146.293333333333</v>
      </c>
      <c r="K30" s="54">
        <v>5.91666666666667</v>
      </c>
      <c r="L30" s="54">
        <v>4177.96</v>
      </c>
      <c r="M30" s="54">
        <v>20.5413333333333</v>
      </c>
      <c r="N30" s="54">
        <v>105.233333333333</v>
      </c>
      <c r="O30" s="54">
        <v>34.5</v>
      </c>
      <c r="P30" s="54">
        <v>13.6483333333333</v>
      </c>
      <c r="Q30" s="54">
        <v>35.4333333333333</v>
      </c>
      <c r="R30" s="54">
        <v>34.6379</v>
      </c>
      <c r="S30" s="54">
        <v>3.07</v>
      </c>
      <c r="T30" s="54">
        <v>25.8292862409975</v>
      </c>
      <c r="U30" s="54">
        <v>5.77</v>
      </c>
      <c r="V30" s="54">
        <v>5.83666666666667</v>
      </c>
      <c r="W30" s="54">
        <v>0.0466198536459742</v>
      </c>
      <c r="X30" s="54">
        <v>23.4403333333333</v>
      </c>
      <c r="Y30" s="54">
        <v>0.0397830845866728</v>
      </c>
      <c r="Z30" s="54">
        <v>936.127904</v>
      </c>
      <c r="AA30" s="54">
        <v>265.182633333333</v>
      </c>
      <c r="AB30" s="54">
        <v>385.065566666667</v>
      </c>
      <c r="AC30" s="54">
        <v>398.994711606629</v>
      </c>
      <c r="AD30" s="54">
        <v>422.751880318269</v>
      </c>
      <c r="AE30" s="54">
        <v>408.139944081135</v>
      </c>
      <c r="AF30" s="54">
        <v>1229.88653600603</v>
      </c>
      <c r="AG30" s="54">
        <v>1237.23</v>
      </c>
      <c r="AH30" s="54">
        <v>5.58666666666667</v>
      </c>
      <c r="AI30" s="54">
        <v>119.882933333333</v>
      </c>
      <c r="AJ30" s="54">
        <v>40.0393333333333</v>
      </c>
      <c r="AK30" s="54">
        <v>3.07</v>
      </c>
      <c r="AL30" s="54">
        <v>1.94033333333333</v>
      </c>
      <c r="AM30" s="54">
        <v>25.8292862409975</v>
      </c>
      <c r="AN30" s="54">
        <v>225.333333333333</v>
      </c>
      <c r="AO30" s="54">
        <v>115.287455609943</v>
      </c>
      <c r="AP30" s="54">
        <v>37.4666666666667</v>
      </c>
      <c r="AQ30" s="54">
        <v>960.406666666667</v>
      </c>
      <c r="AR30" s="54"/>
      <c r="AS30" s="54">
        <v>0.482338666666667</v>
      </c>
      <c r="AT30" s="54">
        <v>54.2333333333333</v>
      </c>
      <c r="AU30" s="54">
        <v>78.3333333333333</v>
      </c>
      <c r="AV30" s="54">
        <v>30.2666666666667</v>
      </c>
      <c r="AW30" s="54">
        <v>35.7</v>
      </c>
      <c r="AX30" s="54">
        <v>40.9</v>
      </c>
      <c r="AY30" s="54">
        <v>51.1475526140541</v>
      </c>
      <c r="AZ30" s="54">
        <v>41.3231851363776</v>
      </c>
      <c r="BA30" s="54">
        <v>34.3371287820648</v>
      </c>
      <c r="BB30" s="54">
        <v>40.04</v>
      </c>
      <c r="BC30" s="54">
        <v>1.99180666666667</v>
      </c>
      <c r="BD30" s="54">
        <v>40.31</v>
      </c>
      <c r="BG30" s="54">
        <v>623.778</v>
      </c>
      <c r="BH30" s="54">
        <v>580.789</v>
      </c>
      <c r="BJ30" s="21">
        <v>5.7700000000000005</v>
      </c>
      <c r="BL30" s="13"/>
    </row>
    <row r="31" ht="15.75" customHeight="1">
      <c r="A31" s="54" t="s">
        <v>1069</v>
      </c>
      <c r="C31" s="52">
        <v>1969.08333333331</v>
      </c>
      <c r="D31" s="54">
        <v>12.841</v>
      </c>
      <c r="E31" s="54">
        <v>571.866666666667</v>
      </c>
      <c r="F31" s="54">
        <v>58.8037333333333</v>
      </c>
      <c r="G31" s="54">
        <v>64.6307</v>
      </c>
      <c r="H31" s="54">
        <v>98.2275666666667</v>
      </c>
      <c r="I31" s="54">
        <v>50.0643666666667</v>
      </c>
      <c r="J31" s="54">
        <v>146.44</v>
      </c>
      <c r="K31" s="54">
        <v>6.56666666666667</v>
      </c>
      <c r="L31" s="54">
        <v>4243.89666666667</v>
      </c>
      <c r="M31" s="54">
        <v>20.766</v>
      </c>
      <c r="N31" s="54">
        <v>100.933333333333</v>
      </c>
      <c r="O31" s="54">
        <v>35.0</v>
      </c>
      <c r="P31" s="54">
        <v>13.6653333333333</v>
      </c>
      <c r="Q31" s="54">
        <v>35.8666666666667</v>
      </c>
      <c r="R31" s="54">
        <v>34.9602666666667</v>
      </c>
      <c r="S31" s="54">
        <v>3.13</v>
      </c>
      <c r="T31" s="54">
        <v>25.6549828323633</v>
      </c>
      <c r="U31" s="54">
        <v>6.17666666666667</v>
      </c>
      <c r="V31" s="54">
        <v>6.36333333333333</v>
      </c>
      <c r="W31" s="54">
        <v>0.0461640928256762</v>
      </c>
      <c r="X31" s="54">
        <v>23.665</v>
      </c>
      <c r="Y31" s="54">
        <v>0.03660780587324</v>
      </c>
      <c r="Z31" s="54">
        <v>960.972614333333</v>
      </c>
      <c r="AA31" s="54">
        <v>271.726366666667</v>
      </c>
      <c r="AB31" s="54">
        <v>390.1041</v>
      </c>
      <c r="AC31" s="54">
        <v>400.075726591023</v>
      </c>
      <c r="AD31" s="54">
        <v>425.824398843889</v>
      </c>
      <c r="AE31" s="54">
        <v>419.315736857471</v>
      </c>
      <c r="AF31" s="54">
        <v>1245.21586229238</v>
      </c>
      <c r="AG31" s="54">
        <v>1248.61666666667</v>
      </c>
      <c r="AH31" s="54">
        <v>6.09333333333333</v>
      </c>
      <c r="AI31" s="54">
        <v>118.377733333333</v>
      </c>
      <c r="AJ31" s="54">
        <v>42.6926666666667</v>
      </c>
      <c r="AK31" s="54">
        <v>3.13</v>
      </c>
      <c r="AL31" s="54">
        <v>1.88466666666667</v>
      </c>
      <c r="AM31" s="54">
        <v>25.6549828323633</v>
      </c>
      <c r="AN31" s="54">
        <v>222.9</v>
      </c>
      <c r="AO31" s="54">
        <v>122.927344274882</v>
      </c>
      <c r="AP31" s="54">
        <v>37.7</v>
      </c>
      <c r="AQ31" s="54">
        <v>928.913333333333</v>
      </c>
      <c r="AR31" s="54">
        <v>229.508666666667</v>
      </c>
      <c r="AS31" s="54">
        <v>0.529652666666667</v>
      </c>
      <c r="AT31" s="54">
        <v>57.8333333333333</v>
      </c>
      <c r="AU31" s="54">
        <v>86.3</v>
      </c>
      <c r="AV31" s="54">
        <v>30.7333333333333</v>
      </c>
      <c r="AW31" s="54">
        <v>36.5666666666667</v>
      </c>
      <c r="AX31" s="54">
        <v>45.4</v>
      </c>
      <c r="AY31" s="54">
        <v>51.1088483624067</v>
      </c>
      <c r="AZ31" s="54">
        <v>41.3483582449437</v>
      </c>
      <c r="BA31" s="54">
        <v>34.6187289658959</v>
      </c>
      <c r="BB31" s="54">
        <v>42.6933333333333</v>
      </c>
      <c r="BC31" s="54">
        <v>1.90152333333333</v>
      </c>
      <c r="BD31" s="54">
        <v>41.88</v>
      </c>
      <c r="BG31" s="54">
        <v>593.659</v>
      </c>
      <c r="BH31" s="54">
        <v>614.989</v>
      </c>
      <c r="BJ31" s="21">
        <v>6.176666666666667</v>
      </c>
      <c r="BL31" s="13"/>
    </row>
    <row r="32" ht="15.75" customHeight="1">
      <c r="A32" s="54" t="s">
        <v>1070</v>
      </c>
      <c r="C32" s="52">
        <v>1969.33333333331</v>
      </c>
      <c r="D32" s="54">
        <v>12.4493333333333</v>
      </c>
      <c r="E32" s="54">
        <v>576.9</v>
      </c>
      <c r="F32" s="54">
        <v>60.4308333333333</v>
      </c>
      <c r="G32" s="54">
        <v>66.3630666666667</v>
      </c>
      <c r="H32" s="54">
        <v>101.752433333333</v>
      </c>
      <c r="I32" s="54">
        <v>51.8262</v>
      </c>
      <c r="J32" s="54">
        <v>146.673333333333</v>
      </c>
      <c r="K32" s="54">
        <v>8.32666666666667</v>
      </c>
      <c r="L32" s="54">
        <v>4256.37333333333</v>
      </c>
      <c r="M32" s="54">
        <v>21.0146666666667</v>
      </c>
      <c r="N32" s="54">
        <v>101.68</v>
      </c>
      <c r="O32" s="54">
        <v>35.5</v>
      </c>
      <c r="P32" s="54">
        <v>13.7033333333333</v>
      </c>
      <c r="Q32" s="54">
        <v>36.4333333333333</v>
      </c>
      <c r="R32" s="54">
        <v>35.4255666666667</v>
      </c>
      <c r="S32" s="54">
        <v>3.35</v>
      </c>
      <c r="T32" s="54">
        <v>25.5009917324302</v>
      </c>
      <c r="U32" s="54">
        <v>6.35333333333333</v>
      </c>
      <c r="V32" s="54">
        <v>6.57333333333333</v>
      </c>
      <c r="W32" s="54">
        <v>0.0465127309594982</v>
      </c>
      <c r="X32" s="54">
        <v>23.825</v>
      </c>
      <c r="Y32" s="54">
        <v>0.0318525693317123</v>
      </c>
      <c r="Z32" s="54">
        <v>976.120764</v>
      </c>
      <c r="AA32" s="54">
        <v>280.372533333333</v>
      </c>
      <c r="AB32" s="54">
        <v>395.116866666667</v>
      </c>
      <c r="AC32" s="54">
        <v>392.554826473725</v>
      </c>
      <c r="AD32" s="54">
        <v>432.278746528398</v>
      </c>
      <c r="AE32" s="54">
        <v>433.261775155645</v>
      </c>
      <c r="AF32" s="54">
        <v>1258.09534815777</v>
      </c>
      <c r="AG32" s="54">
        <v>1263.03333333333</v>
      </c>
      <c r="AH32" s="54">
        <v>6.19666666666667</v>
      </c>
      <c r="AI32" s="54">
        <v>114.744333333333</v>
      </c>
      <c r="AJ32" s="54">
        <v>42.7326666666667</v>
      </c>
      <c r="AK32" s="54">
        <v>3.35</v>
      </c>
      <c r="AL32" s="54">
        <v>1.71366666666667</v>
      </c>
      <c r="AM32" s="54">
        <v>25.5009917324302</v>
      </c>
      <c r="AN32" s="54">
        <v>215.033333333333</v>
      </c>
      <c r="AO32" s="54">
        <v>123.042518475861</v>
      </c>
      <c r="AP32" s="54">
        <v>38.0</v>
      </c>
      <c r="AQ32" s="54">
        <v>920.31</v>
      </c>
      <c r="AR32" s="54">
        <v>180.299666666667</v>
      </c>
      <c r="AS32" s="54">
        <v>0.594030333333333</v>
      </c>
      <c r="AT32" s="54">
        <v>61.2666666666667</v>
      </c>
      <c r="AU32" s="54">
        <v>99.3333333333333</v>
      </c>
      <c r="AV32" s="54">
        <v>31.2333333333333</v>
      </c>
      <c r="AW32" s="54">
        <v>37.0</v>
      </c>
      <c r="AX32" s="54">
        <v>52.3333333333333</v>
      </c>
      <c r="AY32" s="54">
        <v>51.3775487379014</v>
      </c>
      <c r="AZ32" s="54">
        <v>41.5911335718565</v>
      </c>
      <c r="BA32" s="54">
        <v>34.8796369121774</v>
      </c>
      <c r="BB32" s="54">
        <v>42.7333333333333</v>
      </c>
      <c r="BC32" s="54">
        <v>1.74430666666667</v>
      </c>
      <c r="BD32" s="54">
        <v>41.88</v>
      </c>
      <c r="BG32" s="54">
        <v>575.953</v>
      </c>
      <c r="BH32" s="54">
        <v>611.366</v>
      </c>
      <c r="BJ32" s="21">
        <v>6.353333333333334</v>
      </c>
      <c r="BL32" s="13"/>
    </row>
    <row r="33" ht="15.75" customHeight="1">
      <c r="A33" s="54" t="s">
        <v>1071</v>
      </c>
      <c r="C33" s="52">
        <v>1969.58333333331</v>
      </c>
      <c r="D33" s="54">
        <v>12.5156666666667</v>
      </c>
      <c r="E33" s="54">
        <v>580.566666666667</v>
      </c>
      <c r="F33" s="54">
        <v>61.3686</v>
      </c>
      <c r="G33" s="54">
        <v>67.4801</v>
      </c>
      <c r="H33" s="54">
        <v>103.393333333333</v>
      </c>
      <c r="I33" s="54">
        <v>49.7881666666667</v>
      </c>
      <c r="J33" s="54">
        <v>147.19</v>
      </c>
      <c r="K33" s="54">
        <v>8.98333333333333</v>
      </c>
      <c r="L33" s="54">
        <v>4283.07333333333</v>
      </c>
      <c r="M33" s="54">
        <v>21.2573333333333</v>
      </c>
      <c r="N33" s="54">
        <v>94.4666666666667</v>
      </c>
      <c r="O33" s="54">
        <v>35.7666666666667</v>
      </c>
      <c r="P33" s="54">
        <v>13.699</v>
      </c>
      <c r="Q33" s="54">
        <v>36.9333333333333</v>
      </c>
      <c r="R33" s="54">
        <v>35.7218333333333</v>
      </c>
      <c r="S33" s="54">
        <v>3.35</v>
      </c>
      <c r="T33" s="54">
        <v>26.0811974664983</v>
      </c>
      <c r="U33" s="54">
        <v>6.85666666666667</v>
      </c>
      <c r="V33" s="54">
        <v>7.65333333333333</v>
      </c>
      <c r="W33" s="54">
        <v>0.0468858351673678</v>
      </c>
      <c r="X33" s="54">
        <v>24.0043333333333</v>
      </c>
      <c r="Y33" s="54">
        <v>0.0299034736206945</v>
      </c>
      <c r="Z33" s="54">
        <v>996.093414666667</v>
      </c>
      <c r="AA33" s="54">
        <v>282.0302</v>
      </c>
      <c r="AB33" s="54">
        <v>393.422166666667</v>
      </c>
      <c r="AC33" s="54">
        <v>387.074523069633</v>
      </c>
      <c r="AD33" s="54">
        <v>440.048392820298</v>
      </c>
      <c r="AE33" s="54">
        <v>445.374384742169</v>
      </c>
      <c r="AF33" s="54">
        <v>1272.4973006321</v>
      </c>
      <c r="AG33" s="54">
        <v>1278.31333333333</v>
      </c>
      <c r="AH33" s="54">
        <v>7.02333333333333</v>
      </c>
      <c r="AI33" s="54">
        <v>111.391966666667</v>
      </c>
      <c r="AJ33" s="54">
        <v>41.2493333333333</v>
      </c>
      <c r="AK33" s="54">
        <v>3.35</v>
      </c>
      <c r="AL33" s="54">
        <v>1.733</v>
      </c>
      <c r="AM33" s="54">
        <v>26.0811974664983</v>
      </c>
      <c r="AN33" s="54">
        <v>211.333333333333</v>
      </c>
      <c r="AO33" s="54">
        <v>118.771475189558</v>
      </c>
      <c r="AP33" s="54">
        <v>38.4</v>
      </c>
      <c r="AQ33" s="54">
        <v>821.76</v>
      </c>
      <c r="AR33" s="54">
        <v>160.872666666667</v>
      </c>
      <c r="AS33" s="54">
        <v>0.645998333333333</v>
      </c>
      <c r="AT33" s="54">
        <v>64.8</v>
      </c>
      <c r="AU33" s="54">
        <v>104.133333333333</v>
      </c>
      <c r="AV33" s="54">
        <v>31.9666666666667</v>
      </c>
      <c r="AW33" s="54">
        <v>37.0</v>
      </c>
      <c r="AX33" s="54">
        <v>65.7666666666667</v>
      </c>
      <c r="AY33" s="54">
        <v>51.5807463639509</v>
      </c>
      <c r="AZ33" s="54">
        <v>41.7870742334245</v>
      </c>
      <c r="BA33" s="54">
        <v>35.1469162823232</v>
      </c>
      <c r="BB33" s="54">
        <v>41.25</v>
      </c>
      <c r="BC33" s="54">
        <v>1.69288</v>
      </c>
      <c r="BD33" s="54">
        <v>41.88</v>
      </c>
      <c r="BG33" s="54">
        <v>577.205</v>
      </c>
      <c r="BH33" s="54">
        <v>623.778</v>
      </c>
      <c r="BJ33" s="21">
        <v>6.8566666666666665</v>
      </c>
      <c r="BL33" s="13"/>
    </row>
    <row r="34" ht="15.75" customHeight="1">
      <c r="A34" s="54" t="s">
        <v>1072</v>
      </c>
      <c r="C34" s="52">
        <v>1969.83333333331</v>
      </c>
      <c r="D34" s="54">
        <v>12.924</v>
      </c>
      <c r="E34" s="54">
        <v>585.566666666667</v>
      </c>
      <c r="F34" s="54">
        <v>62.2476</v>
      </c>
      <c r="G34" s="54">
        <v>68.2373</v>
      </c>
      <c r="H34" s="54">
        <v>105.3735</v>
      </c>
      <c r="I34" s="54">
        <v>49.6263666666667</v>
      </c>
      <c r="J34" s="54">
        <v>146.57</v>
      </c>
      <c r="K34" s="54">
        <v>8.94</v>
      </c>
      <c r="L34" s="54">
        <v>4263.59666666667</v>
      </c>
      <c r="M34" s="54">
        <v>21.5063333333333</v>
      </c>
      <c r="N34" s="54">
        <v>94.28</v>
      </c>
      <c r="O34" s="54">
        <v>36.1</v>
      </c>
      <c r="P34" s="54">
        <v>14.0813333333333</v>
      </c>
      <c r="Q34" s="54">
        <v>37.5</v>
      </c>
      <c r="R34" s="54">
        <v>36.2725333333333</v>
      </c>
      <c r="S34" s="54">
        <v>3.35</v>
      </c>
      <c r="T34" s="54">
        <v>25.0217431163086</v>
      </c>
      <c r="U34" s="54">
        <v>7.29666666666667</v>
      </c>
      <c r="V34" s="54">
        <v>7.9</v>
      </c>
      <c r="W34" s="54">
        <v>0.0469776209938172</v>
      </c>
      <c r="X34" s="54">
        <v>24.155</v>
      </c>
      <c r="Y34" s="54">
        <v>0.0304885151273257</v>
      </c>
      <c r="Z34" s="54">
        <v>1004.63027333333</v>
      </c>
      <c r="AA34" s="54">
        <v>285.484766666667</v>
      </c>
      <c r="AB34" s="54">
        <v>396.716633333333</v>
      </c>
      <c r="AC34" s="54">
        <v>390.506970136633</v>
      </c>
      <c r="AD34" s="54">
        <v>450.194904412633</v>
      </c>
      <c r="AE34" s="54">
        <v>456.547241431236</v>
      </c>
      <c r="AF34" s="54">
        <v>1297.2491159805</v>
      </c>
      <c r="AG34" s="54">
        <v>1306.88333333333</v>
      </c>
      <c r="AH34" s="54">
        <v>7.35333333333333</v>
      </c>
      <c r="AI34" s="54">
        <v>111.231866666667</v>
      </c>
      <c r="AJ34" s="54">
        <v>37.7056666666667</v>
      </c>
      <c r="AK34" s="54">
        <v>3.35</v>
      </c>
      <c r="AL34" s="54">
        <v>1.919</v>
      </c>
      <c r="AM34" s="54">
        <v>25.0217431163086</v>
      </c>
      <c r="AN34" s="54">
        <v>218.266666666667</v>
      </c>
      <c r="AO34" s="54">
        <v>108.568000767828</v>
      </c>
      <c r="AP34" s="54">
        <v>38.9666666666667</v>
      </c>
      <c r="AQ34" s="54">
        <v>822.883333333333</v>
      </c>
      <c r="AR34" s="54">
        <v>171.703666666667</v>
      </c>
      <c r="AS34" s="54">
        <v>0.70776</v>
      </c>
      <c r="AT34" s="54">
        <v>68.6666666666667</v>
      </c>
      <c r="AU34" s="54">
        <v>109.533333333333</v>
      </c>
      <c r="AV34" s="54">
        <v>32.4333333333333</v>
      </c>
      <c r="AW34" s="54">
        <v>38.4</v>
      </c>
      <c r="AX34" s="54">
        <v>77.4</v>
      </c>
      <c r="AY34" s="54">
        <v>52.0495376382242</v>
      </c>
      <c r="AZ34" s="54">
        <v>42.1496510206656</v>
      </c>
      <c r="BA34" s="54">
        <v>35.2922752703744</v>
      </c>
      <c r="BB34" s="54">
        <v>37.7066666666667</v>
      </c>
      <c r="BC34" s="54">
        <v>1.86317666666667</v>
      </c>
      <c r="BD34" s="54">
        <v>41.88</v>
      </c>
      <c r="BG34" s="54">
        <v>586.598</v>
      </c>
      <c r="BH34" s="54">
        <v>593.659</v>
      </c>
      <c r="BJ34" s="21">
        <v>7.296666666666667</v>
      </c>
      <c r="BL34" s="13"/>
    </row>
    <row r="35" ht="15.75" customHeight="1">
      <c r="A35" s="54" t="s">
        <v>1073</v>
      </c>
      <c r="C35" s="52">
        <v>1970.08333333331</v>
      </c>
      <c r="D35" s="54">
        <v>13.1066666666667</v>
      </c>
      <c r="E35" s="54">
        <v>587.733333333333</v>
      </c>
      <c r="F35" s="54">
        <v>63.0189333333333</v>
      </c>
      <c r="G35" s="54">
        <v>69.2033666666667</v>
      </c>
      <c r="H35" s="54">
        <v>105.802</v>
      </c>
      <c r="I35" s="54">
        <v>49.7612333333333</v>
      </c>
      <c r="J35" s="54">
        <v>146.503333333333</v>
      </c>
      <c r="K35" s="54">
        <v>8.57333333333333</v>
      </c>
      <c r="L35" s="54">
        <v>4256.48</v>
      </c>
      <c r="M35" s="54">
        <v>21.7413333333333</v>
      </c>
      <c r="N35" s="54">
        <v>88.7066666666667</v>
      </c>
      <c r="O35" s="54">
        <v>36.6333333333333</v>
      </c>
      <c r="P35" s="54">
        <v>14.0856666666667</v>
      </c>
      <c r="Q35" s="54">
        <v>38.1</v>
      </c>
      <c r="R35" s="54">
        <v>36.5975666666667</v>
      </c>
      <c r="S35" s="54">
        <v>3.35</v>
      </c>
      <c r="T35" s="54">
        <v>24.0277325332939</v>
      </c>
      <c r="U35" s="54">
        <v>7.36666666666667</v>
      </c>
      <c r="V35" s="54">
        <v>7.55333333333333</v>
      </c>
      <c r="W35" s="54">
        <v>0.0469686022261805</v>
      </c>
      <c r="X35" s="54">
        <v>24.3233333333333</v>
      </c>
      <c r="Y35" s="54">
        <v>0.0278169383611297</v>
      </c>
      <c r="Z35" s="54">
        <v>1017.02623466667</v>
      </c>
      <c r="AA35" s="54">
        <v>287.785533333333</v>
      </c>
      <c r="AB35" s="54">
        <v>397.849133333333</v>
      </c>
      <c r="AC35" s="54">
        <v>401.804040828281</v>
      </c>
      <c r="AD35" s="54">
        <v>448.396211751391</v>
      </c>
      <c r="AE35" s="54">
        <v>468.853427310665</v>
      </c>
      <c r="AF35" s="54">
        <v>1319.05367989034</v>
      </c>
      <c r="AG35" s="54">
        <v>1323.99333333333</v>
      </c>
      <c r="AH35" s="54">
        <v>7.21</v>
      </c>
      <c r="AI35" s="54">
        <v>110.0636</v>
      </c>
      <c r="AJ35" s="54">
        <v>35.0096666666667</v>
      </c>
      <c r="AK35" s="54">
        <v>3.35</v>
      </c>
      <c r="AL35" s="54">
        <v>1.915</v>
      </c>
      <c r="AM35" s="54">
        <v>24.0277325332939</v>
      </c>
      <c r="AN35" s="54">
        <v>220.8</v>
      </c>
      <c r="AO35" s="54">
        <v>100.805259621845</v>
      </c>
      <c r="AP35" s="54">
        <v>39.4333333333333</v>
      </c>
      <c r="AQ35" s="54">
        <v>769.073333333333</v>
      </c>
      <c r="AR35" s="54">
        <v>172.438</v>
      </c>
      <c r="AS35" s="54">
        <v>0.711771</v>
      </c>
      <c r="AT35" s="54">
        <v>72.5666666666667</v>
      </c>
      <c r="AU35" s="54">
        <v>116.2</v>
      </c>
      <c r="AV35" s="54">
        <v>33.1666666666667</v>
      </c>
      <c r="AW35" s="54">
        <v>38.4</v>
      </c>
      <c r="AX35" s="54">
        <v>58.3</v>
      </c>
      <c r="AY35" s="54">
        <v>52.165852836758</v>
      </c>
      <c r="AZ35" s="54">
        <v>42.4314955475055</v>
      </c>
      <c r="BA35" s="54">
        <v>35.5038709660431</v>
      </c>
      <c r="BB35" s="54">
        <v>35.01</v>
      </c>
      <c r="BC35" s="54">
        <v>1.87713</v>
      </c>
      <c r="BD35" s="54">
        <v>36.56</v>
      </c>
      <c r="BG35" s="54">
        <v>555.454</v>
      </c>
      <c r="BH35" s="54">
        <v>575.953</v>
      </c>
      <c r="BJ35" s="21">
        <v>7.366666666666667</v>
      </c>
      <c r="BL35" s="13"/>
    </row>
    <row r="36" ht="15.75" customHeight="1">
      <c r="A36" s="54" t="s">
        <v>1074</v>
      </c>
      <c r="C36" s="52">
        <v>1970.33333333331</v>
      </c>
      <c r="D36" s="54">
        <v>13.2003333333333</v>
      </c>
      <c r="E36" s="54">
        <v>591.7</v>
      </c>
      <c r="F36" s="54">
        <v>63.3830333333333</v>
      </c>
      <c r="G36" s="54">
        <v>69.5362333333333</v>
      </c>
      <c r="H36" s="54">
        <v>106.174733333333</v>
      </c>
      <c r="I36" s="54">
        <v>51.6351</v>
      </c>
      <c r="J36" s="54">
        <v>146.12</v>
      </c>
      <c r="K36" s="54">
        <v>7.88</v>
      </c>
      <c r="L36" s="54">
        <v>4264.36</v>
      </c>
      <c r="M36" s="54">
        <v>21.987</v>
      </c>
      <c r="N36" s="54">
        <v>79.2</v>
      </c>
      <c r="O36" s="54">
        <v>36.8333333333333</v>
      </c>
      <c r="P36" s="54">
        <v>14.098</v>
      </c>
      <c r="Q36" s="54">
        <v>38.6333333333333</v>
      </c>
      <c r="R36" s="54">
        <v>36.7377666666667</v>
      </c>
      <c r="S36" s="54">
        <v>3.35</v>
      </c>
      <c r="T36" s="54">
        <v>24.1163978126212</v>
      </c>
      <c r="U36" s="54">
        <v>7.71333333333333</v>
      </c>
      <c r="V36" s="54">
        <v>7.45333333333333</v>
      </c>
      <c r="W36" s="54">
        <v>0.0462696563160584</v>
      </c>
      <c r="X36" s="54">
        <v>24.6546666666667</v>
      </c>
      <c r="Y36" s="54">
        <v>0.0348205274675044</v>
      </c>
      <c r="Z36" s="54">
        <v>1033.10880133333</v>
      </c>
      <c r="AA36" s="54">
        <v>290.7291</v>
      </c>
      <c r="AB36" s="54">
        <v>403.1087</v>
      </c>
      <c r="AC36" s="54">
        <v>402.025755439132</v>
      </c>
      <c r="AD36" s="54">
        <v>448.802248581804</v>
      </c>
      <c r="AE36" s="54">
        <v>484.924938214992</v>
      </c>
      <c r="AF36" s="54">
        <v>1335.75294223593</v>
      </c>
      <c r="AG36" s="54">
        <v>1342.77333333333</v>
      </c>
      <c r="AH36" s="54">
        <v>6.67666666666667</v>
      </c>
      <c r="AI36" s="54">
        <v>112.3796</v>
      </c>
      <c r="AJ36" s="54">
        <v>35.6726666666667</v>
      </c>
      <c r="AK36" s="54">
        <v>3.35</v>
      </c>
      <c r="AL36" s="54">
        <v>1.655</v>
      </c>
      <c r="AM36" s="54">
        <v>24.1163978126212</v>
      </c>
      <c r="AN36" s="54">
        <v>218.433333333333</v>
      </c>
      <c r="AO36" s="54">
        <v>102.714272003071</v>
      </c>
      <c r="AP36" s="54">
        <v>39.8</v>
      </c>
      <c r="AQ36" s="54">
        <v>706.68</v>
      </c>
      <c r="AR36" s="54">
        <v>158.616</v>
      </c>
      <c r="AS36" s="54">
        <v>0.700126333333333</v>
      </c>
      <c r="AT36" s="54">
        <v>74.6</v>
      </c>
      <c r="AU36" s="54">
        <v>114.1</v>
      </c>
      <c r="AV36" s="54">
        <v>33.8666666666667</v>
      </c>
      <c r="AW36" s="54">
        <v>39.8</v>
      </c>
      <c r="AX36" s="54">
        <v>53.1666666666667</v>
      </c>
      <c r="AY36" s="54">
        <v>52.4881328350045</v>
      </c>
      <c r="AZ36" s="54">
        <v>42.6821997387353</v>
      </c>
      <c r="BA36" s="54">
        <v>35.7937011389138</v>
      </c>
      <c r="BB36" s="54">
        <v>35.6733333333333</v>
      </c>
      <c r="BC36" s="54">
        <v>1.72260666666667</v>
      </c>
      <c r="BD36" s="54">
        <v>36.56</v>
      </c>
      <c r="BG36" s="54">
        <v>620.212</v>
      </c>
      <c r="BH36" s="54">
        <v>577.205</v>
      </c>
      <c r="BJ36" s="21">
        <v>7.713333333333334</v>
      </c>
      <c r="BL36" s="13"/>
    </row>
    <row r="37" ht="15.75" customHeight="1">
      <c r="A37" s="54" t="s">
        <v>1075</v>
      </c>
      <c r="C37" s="52">
        <v>1970.58333333331</v>
      </c>
      <c r="D37" s="54">
        <v>13.3636666666667</v>
      </c>
      <c r="E37" s="54">
        <v>605.066666666667</v>
      </c>
      <c r="F37" s="54">
        <v>64.2833</v>
      </c>
      <c r="G37" s="54">
        <v>69.9071333333333</v>
      </c>
      <c r="H37" s="54">
        <v>108.5822</v>
      </c>
      <c r="I37" s="54">
        <v>53.8769</v>
      </c>
      <c r="J37" s="54">
        <v>145.026666666667</v>
      </c>
      <c r="K37" s="54">
        <v>6.70333333333333</v>
      </c>
      <c r="L37" s="54">
        <v>4302.80666666667</v>
      </c>
      <c r="M37" s="54">
        <v>22.2313333333333</v>
      </c>
      <c r="N37" s="54">
        <v>78.74</v>
      </c>
      <c r="O37" s="54">
        <v>37.0333333333333</v>
      </c>
      <c r="P37" s="54">
        <v>14.296</v>
      </c>
      <c r="Q37" s="54">
        <v>39.0333333333333</v>
      </c>
      <c r="R37" s="54">
        <v>36.9616333333333</v>
      </c>
      <c r="S37" s="54">
        <v>3.31</v>
      </c>
      <c r="T37" s="54">
        <v>23.137912808453</v>
      </c>
      <c r="U37" s="54">
        <v>7.46</v>
      </c>
      <c r="V37" s="54">
        <v>6.93666666666667</v>
      </c>
      <c r="W37" s="54">
        <v>0.0458185311447363</v>
      </c>
      <c r="X37" s="54">
        <v>24.9823333333333</v>
      </c>
      <c r="Y37" s="54">
        <v>0.0407387074627257</v>
      </c>
      <c r="Z37" s="54">
        <v>1050.57763666667</v>
      </c>
      <c r="AA37" s="54">
        <v>296.649533333333</v>
      </c>
      <c r="AB37" s="54">
        <v>413.161266666667</v>
      </c>
      <c r="AC37" s="54">
        <v>409.51193741519</v>
      </c>
      <c r="AD37" s="54">
        <v>456.239793921395</v>
      </c>
      <c r="AE37" s="54">
        <v>497.711708718256</v>
      </c>
      <c r="AF37" s="54">
        <v>1363.46344005484</v>
      </c>
      <c r="AG37" s="54">
        <v>1375.63666666667</v>
      </c>
      <c r="AH37" s="54">
        <v>6.32666666666667</v>
      </c>
      <c r="AI37" s="54">
        <v>116.511733333333</v>
      </c>
      <c r="AJ37" s="54">
        <v>35.634</v>
      </c>
      <c r="AK37" s="54">
        <v>3.31</v>
      </c>
      <c r="AL37" s="54">
        <v>1.782</v>
      </c>
      <c r="AM37" s="54">
        <v>23.137912808453</v>
      </c>
      <c r="AN37" s="54">
        <v>222.233333333333</v>
      </c>
      <c r="AO37" s="54">
        <v>102.602936942125</v>
      </c>
      <c r="AP37" s="54">
        <v>40.1666666666667</v>
      </c>
      <c r="AQ37" s="54">
        <v>753.126666666667</v>
      </c>
      <c r="AR37" s="54">
        <v>139.122333333333</v>
      </c>
      <c r="AS37" s="54">
        <v>0.584603333333333</v>
      </c>
      <c r="AT37" s="54">
        <v>70.3333333333333</v>
      </c>
      <c r="AU37" s="54">
        <v>92.8</v>
      </c>
      <c r="AV37" s="54">
        <v>34.3</v>
      </c>
      <c r="AW37" s="54">
        <v>38.8</v>
      </c>
      <c r="AX37" s="54">
        <v>46.5</v>
      </c>
      <c r="AY37" s="54">
        <v>52.9860323264415</v>
      </c>
      <c r="AZ37" s="54">
        <v>43.1047629059696</v>
      </c>
      <c r="BA37" s="54">
        <v>36.1476237485403</v>
      </c>
      <c r="BB37" s="54">
        <v>35.6366666666667</v>
      </c>
      <c r="BC37" s="54">
        <v>1.75957666666667</v>
      </c>
      <c r="BD37" s="54">
        <v>36.56</v>
      </c>
      <c r="BG37" s="54">
        <v>637.811</v>
      </c>
      <c r="BH37" s="54">
        <v>586.598</v>
      </c>
      <c r="BJ37" s="21">
        <v>7.46</v>
      </c>
      <c r="BL37" s="13"/>
    </row>
    <row r="38" ht="15.75" customHeight="1">
      <c r="A38" s="54" t="s">
        <v>1076</v>
      </c>
      <c r="C38" s="52">
        <v>1970.83333333331</v>
      </c>
      <c r="D38" s="54">
        <v>14.099</v>
      </c>
      <c r="E38" s="54">
        <v>621.333333333333</v>
      </c>
      <c r="F38" s="54">
        <v>64.9603666666667</v>
      </c>
      <c r="G38" s="54">
        <v>70.8609</v>
      </c>
      <c r="H38" s="54">
        <v>110.4354</v>
      </c>
      <c r="I38" s="54">
        <v>55.8293666666667</v>
      </c>
      <c r="J38" s="54">
        <v>144.87</v>
      </c>
      <c r="K38" s="54">
        <v>5.56666666666667</v>
      </c>
      <c r="L38" s="54">
        <v>4256.59</v>
      </c>
      <c r="M38" s="54">
        <v>22.5436666666667</v>
      </c>
      <c r="N38" s="54">
        <v>86.2333333333333</v>
      </c>
      <c r="O38" s="54">
        <v>37.1</v>
      </c>
      <c r="P38" s="54">
        <v>14.5026666666667</v>
      </c>
      <c r="Q38" s="54">
        <v>39.6</v>
      </c>
      <c r="R38" s="54">
        <v>37.3186666666667</v>
      </c>
      <c r="S38" s="54">
        <v>3.39333333333333</v>
      </c>
      <c r="T38" s="54">
        <v>22.8182243275522</v>
      </c>
      <c r="U38" s="54">
        <v>6.85333333333333</v>
      </c>
      <c r="V38" s="54">
        <v>5.64666666666667</v>
      </c>
      <c r="W38" s="54">
        <v>0.048230398758837</v>
      </c>
      <c r="X38" s="54">
        <v>25.33</v>
      </c>
      <c r="Y38" s="54">
        <v>0.0486395356040114</v>
      </c>
      <c r="Z38" s="54">
        <v>1052.65623166667</v>
      </c>
      <c r="AA38" s="54">
        <v>302.086033333333</v>
      </c>
      <c r="AB38" s="54">
        <v>427.476366666667</v>
      </c>
      <c r="AC38" s="54">
        <v>432.090606011219</v>
      </c>
      <c r="AD38" s="54">
        <v>464.531909065949</v>
      </c>
      <c r="AE38" s="54">
        <v>508.208449134206</v>
      </c>
      <c r="AF38" s="54">
        <v>1404.83096421137</v>
      </c>
      <c r="AG38" s="54">
        <v>1419.27</v>
      </c>
      <c r="AH38" s="54">
        <v>5.35333333333333</v>
      </c>
      <c r="AI38" s="54">
        <v>125.390333333333</v>
      </c>
      <c r="AJ38" s="54">
        <v>37.4806666666667</v>
      </c>
      <c r="AK38" s="54">
        <v>3.39333333333333</v>
      </c>
      <c r="AL38" s="54">
        <v>1.69166666666667</v>
      </c>
      <c r="AM38" s="54">
        <v>22.8182243275522</v>
      </c>
      <c r="AN38" s="54">
        <v>235.7</v>
      </c>
      <c r="AO38" s="54">
        <v>107.920145887321</v>
      </c>
      <c r="AP38" s="54">
        <v>40.9666666666667</v>
      </c>
      <c r="AQ38" s="54">
        <v>796.206666666667</v>
      </c>
      <c r="AR38" s="54">
        <v>118.977333333333</v>
      </c>
      <c r="AS38" s="54">
        <v>0.48765</v>
      </c>
      <c r="AT38" s="54">
        <v>65.6333333333333</v>
      </c>
      <c r="AU38" s="54">
        <v>80.3333333333333</v>
      </c>
      <c r="AV38" s="54">
        <v>34.4</v>
      </c>
      <c r="AW38" s="54">
        <v>38.0333333333333</v>
      </c>
      <c r="AX38" s="54">
        <v>43.5666666666667</v>
      </c>
      <c r="AY38" s="54">
        <v>54.9343872022888</v>
      </c>
      <c r="AZ38" s="54">
        <v>44.688179488282</v>
      </c>
      <c r="BA38" s="54">
        <v>37.5187629154372</v>
      </c>
      <c r="BB38" s="54">
        <v>37.4766666666667</v>
      </c>
      <c r="BC38" s="54">
        <v>1.71183</v>
      </c>
      <c r="BD38" s="54">
        <v>36.56</v>
      </c>
      <c r="BG38" s="54">
        <v>645.549</v>
      </c>
      <c r="BH38" s="54">
        <v>555.454</v>
      </c>
      <c r="BJ38" s="21">
        <v>6.853333333333333</v>
      </c>
      <c r="BL38" s="13"/>
    </row>
    <row r="39" ht="15.75" customHeight="1">
      <c r="A39" s="54" t="s">
        <v>1077</v>
      </c>
      <c r="C39" s="52">
        <v>1971.08333333331</v>
      </c>
      <c r="D39" s="54">
        <v>14.4023333333333</v>
      </c>
      <c r="E39" s="54">
        <v>641.266666666667</v>
      </c>
      <c r="F39" s="54">
        <v>65.9912</v>
      </c>
      <c r="G39" s="54">
        <v>72.239</v>
      </c>
      <c r="H39" s="54">
        <v>111.810233333333</v>
      </c>
      <c r="I39" s="54">
        <v>57.7705333333333</v>
      </c>
      <c r="J39" s="54">
        <v>144.443333333333</v>
      </c>
      <c r="K39" s="54">
        <v>3.85666666666667</v>
      </c>
      <c r="L39" s="54">
        <v>4374.21666666667</v>
      </c>
      <c r="M39" s="54">
        <v>22.8293333333333</v>
      </c>
      <c r="N39" s="54">
        <v>96.7333333333333</v>
      </c>
      <c r="O39" s="54">
        <v>37.6</v>
      </c>
      <c r="P39" s="54">
        <v>14.7403333333333</v>
      </c>
      <c r="Q39" s="54">
        <v>39.9333333333333</v>
      </c>
      <c r="R39" s="54">
        <v>37.5615333333333</v>
      </c>
      <c r="S39" s="54">
        <v>3.56</v>
      </c>
      <c r="T39" s="54">
        <v>24.3322657892828</v>
      </c>
      <c r="U39" s="54">
        <v>6.01666666666667</v>
      </c>
      <c r="V39" s="54">
        <v>4.05</v>
      </c>
      <c r="W39" s="54">
        <v>0.0500436312321274</v>
      </c>
      <c r="X39" s="54">
        <v>25.765</v>
      </c>
      <c r="Y39" s="54">
        <v>0.059262102497929</v>
      </c>
      <c r="Z39" s="54">
        <v>1098.226437</v>
      </c>
      <c r="AA39" s="54">
        <v>307.810966666667</v>
      </c>
      <c r="AB39" s="54">
        <v>441.599666666667</v>
      </c>
      <c r="AC39" s="54">
        <v>453.611305206601</v>
      </c>
      <c r="AD39" s="54">
        <v>468.59968092592</v>
      </c>
      <c r="AE39" s="54">
        <v>518.677272522698</v>
      </c>
      <c r="AF39" s="54">
        <v>1440.88825865522</v>
      </c>
      <c r="AG39" s="54">
        <v>1449.71666666667</v>
      </c>
      <c r="AH39" s="54">
        <v>3.84</v>
      </c>
      <c r="AI39" s="54">
        <v>133.7887</v>
      </c>
      <c r="AJ39" s="54">
        <v>38.4856666666667</v>
      </c>
      <c r="AK39" s="54">
        <v>3.56</v>
      </c>
      <c r="AL39" s="54">
        <v>1.64466666666667</v>
      </c>
      <c r="AM39" s="54">
        <v>24.3322657892828</v>
      </c>
      <c r="AN39" s="54">
        <v>241.466666666667</v>
      </c>
      <c r="AO39" s="54">
        <v>110.813897686918</v>
      </c>
      <c r="AP39" s="54">
        <v>41.4</v>
      </c>
      <c r="AQ39" s="54">
        <v>883.9</v>
      </c>
      <c r="AR39" s="54">
        <v>107.682</v>
      </c>
      <c r="AS39" s="54">
        <v>0.483296666666667</v>
      </c>
      <c r="AT39" s="54">
        <v>61.6</v>
      </c>
      <c r="AU39" s="54">
        <v>79.0333333333333</v>
      </c>
      <c r="AV39" s="54">
        <v>34.7333333333333</v>
      </c>
      <c r="AW39" s="54">
        <v>35.1666666666667</v>
      </c>
      <c r="AX39" s="54">
        <v>38.9</v>
      </c>
      <c r="AY39" s="54">
        <v>56.2466155049837</v>
      </c>
      <c r="AZ39" s="54">
        <v>45.215308998869</v>
      </c>
      <c r="BA39" s="54">
        <v>38.1171135216684</v>
      </c>
      <c r="BB39" s="54">
        <v>38.4866666666667</v>
      </c>
      <c r="BC39" s="54">
        <v>1.62994333333333</v>
      </c>
      <c r="BD39" s="54">
        <v>38.4966666666667</v>
      </c>
      <c r="BG39" s="54">
        <v>628.165</v>
      </c>
      <c r="BH39" s="54">
        <v>620.212</v>
      </c>
      <c r="BJ39" s="21">
        <v>6.016666666666667</v>
      </c>
      <c r="BL39" s="13"/>
    </row>
    <row r="40" ht="15.75" customHeight="1">
      <c r="A40" s="54" t="s">
        <v>1078</v>
      </c>
      <c r="C40" s="52">
        <v>1971.33333333331</v>
      </c>
      <c r="D40" s="54">
        <v>14.6226666666667</v>
      </c>
      <c r="E40" s="54">
        <v>666.033333333333</v>
      </c>
      <c r="F40" s="54">
        <v>67.9217333333333</v>
      </c>
      <c r="G40" s="54">
        <v>74.2952666666667</v>
      </c>
      <c r="H40" s="54">
        <v>113.112533333333</v>
      </c>
      <c r="I40" s="54">
        <v>62.1576</v>
      </c>
      <c r="J40" s="54">
        <v>144.433333333333</v>
      </c>
      <c r="K40" s="54">
        <v>4.56333333333333</v>
      </c>
      <c r="L40" s="54">
        <v>4398.90666666667</v>
      </c>
      <c r="M40" s="54">
        <v>23.0896666666667</v>
      </c>
      <c r="N40" s="54">
        <v>101.44</v>
      </c>
      <c r="O40" s="54">
        <v>38.0666666666667</v>
      </c>
      <c r="P40" s="54">
        <v>14.9326666666667</v>
      </c>
      <c r="Q40" s="54">
        <v>40.3</v>
      </c>
      <c r="R40" s="54">
        <v>37.9603333333333</v>
      </c>
      <c r="S40" s="54">
        <v>3.56</v>
      </c>
      <c r="T40" s="54">
        <v>25.395275396224</v>
      </c>
      <c r="U40" s="54">
        <v>6.24666666666667</v>
      </c>
      <c r="V40" s="54">
        <v>4.99333333333333</v>
      </c>
      <c r="W40" s="54">
        <v>0.0501493821727136</v>
      </c>
      <c r="X40" s="54">
        <v>26.405</v>
      </c>
      <c r="Y40" s="54">
        <v>0.0709770310995593</v>
      </c>
      <c r="Z40" s="54">
        <v>1118.784092</v>
      </c>
      <c r="AA40" s="54">
        <v>317.487133333333</v>
      </c>
      <c r="AB40" s="54">
        <v>454.281366666667</v>
      </c>
      <c r="AC40" s="54">
        <v>452.323728717933</v>
      </c>
      <c r="AD40" s="54">
        <v>478.122478341481</v>
      </c>
      <c r="AE40" s="54">
        <v>533.803460775</v>
      </c>
      <c r="AF40" s="54">
        <v>1464.24966783441</v>
      </c>
      <c r="AG40" s="54">
        <v>1472.74333333333</v>
      </c>
      <c r="AH40" s="54">
        <v>4.25</v>
      </c>
      <c r="AI40" s="54">
        <v>136.794233333333</v>
      </c>
      <c r="AJ40" s="54">
        <v>39.8663333333333</v>
      </c>
      <c r="AK40" s="54">
        <v>3.56</v>
      </c>
      <c r="AL40" s="54">
        <v>1.638</v>
      </c>
      <c r="AM40" s="54">
        <v>25.395275396224</v>
      </c>
      <c r="AN40" s="54">
        <v>232.466666666667</v>
      </c>
      <c r="AO40" s="54">
        <v>114.789327190709</v>
      </c>
      <c r="AP40" s="54">
        <v>41.6666666666667</v>
      </c>
      <c r="AQ40" s="54">
        <v>913.566666666667</v>
      </c>
      <c r="AR40" s="54">
        <v>109.190666666667</v>
      </c>
      <c r="AS40" s="54">
        <v>0.522848</v>
      </c>
      <c r="AT40" s="54">
        <v>64.1</v>
      </c>
      <c r="AU40" s="54">
        <v>87.1333333333333</v>
      </c>
      <c r="AV40" s="54">
        <v>35.2666666666667</v>
      </c>
      <c r="AW40" s="54">
        <v>34.4</v>
      </c>
      <c r="AX40" s="54">
        <v>38.9</v>
      </c>
      <c r="AY40" s="54">
        <v>56.2978007079592</v>
      </c>
      <c r="AZ40" s="54">
        <v>45.675571766816</v>
      </c>
      <c r="BA40" s="54">
        <v>38.4120946641622</v>
      </c>
      <c r="BB40" s="54">
        <v>39.8633333333333</v>
      </c>
      <c r="BC40" s="54">
        <v>1.6617</v>
      </c>
      <c r="BD40" s="54">
        <v>39.8766666666667</v>
      </c>
      <c r="BG40" s="54">
        <v>669.558</v>
      </c>
      <c r="BH40" s="54">
        <v>637.811</v>
      </c>
      <c r="BJ40" s="21">
        <v>6.246666666666666</v>
      </c>
      <c r="BL40" s="13"/>
    </row>
    <row r="41" ht="15.75" customHeight="1">
      <c r="A41" s="54" t="s">
        <v>1079</v>
      </c>
      <c r="C41" s="52">
        <v>1971.58333333331</v>
      </c>
      <c r="D41" s="54">
        <v>14.5366666666667</v>
      </c>
      <c r="E41" s="54">
        <v>685.866666666667</v>
      </c>
      <c r="F41" s="54">
        <v>69.9823</v>
      </c>
      <c r="G41" s="54">
        <v>77.1058666666667</v>
      </c>
      <c r="H41" s="54">
        <v>115.5773</v>
      </c>
      <c r="I41" s="54">
        <v>64.0247666666667</v>
      </c>
      <c r="J41" s="54">
        <v>143.893333333333</v>
      </c>
      <c r="K41" s="54">
        <v>5.47333333333333</v>
      </c>
      <c r="L41" s="54">
        <v>4433.66333333333</v>
      </c>
      <c r="M41" s="54">
        <v>23.3073333333333</v>
      </c>
      <c r="N41" s="54">
        <v>98.5466666666667</v>
      </c>
      <c r="O41" s="54">
        <v>38.3666666666667</v>
      </c>
      <c r="P41" s="54">
        <v>15.246</v>
      </c>
      <c r="Q41" s="54">
        <v>40.7</v>
      </c>
      <c r="R41" s="54">
        <v>38.2633333333333</v>
      </c>
      <c r="S41" s="54">
        <v>3.56</v>
      </c>
      <c r="T41" s="54">
        <v>25.4181228708994</v>
      </c>
      <c r="U41" s="54">
        <v>6.48333333333333</v>
      </c>
      <c r="V41" s="54">
        <v>5.75</v>
      </c>
      <c r="W41" s="54">
        <v>0.0484063185854618</v>
      </c>
      <c r="X41" s="54">
        <v>27.16</v>
      </c>
      <c r="Y41" s="54">
        <v>0.0871527838197714</v>
      </c>
      <c r="Z41" s="54">
        <v>1139.01342633333</v>
      </c>
      <c r="AA41" s="54">
        <v>326.690233333333</v>
      </c>
      <c r="AB41" s="54">
        <v>465.865133333333</v>
      </c>
      <c r="AC41" s="54">
        <v>463.02400214389</v>
      </c>
      <c r="AD41" s="54">
        <v>491.183627930377</v>
      </c>
      <c r="AE41" s="54">
        <v>547.857439932856</v>
      </c>
      <c r="AF41" s="54">
        <v>1502.06507000712</v>
      </c>
      <c r="AG41" s="54">
        <v>1519.12333333333</v>
      </c>
      <c r="AH41" s="54">
        <v>5.01</v>
      </c>
      <c r="AI41" s="54">
        <v>139.1749</v>
      </c>
      <c r="AJ41" s="54">
        <v>41.8756666666667</v>
      </c>
      <c r="AK41" s="54">
        <v>3.56</v>
      </c>
      <c r="AL41" s="54">
        <v>1.502</v>
      </c>
      <c r="AM41" s="54">
        <v>25.4181228708994</v>
      </c>
      <c r="AN41" s="54">
        <v>241.5</v>
      </c>
      <c r="AO41" s="54">
        <v>120.574911219887</v>
      </c>
      <c r="AP41" s="54">
        <v>41.9333333333333</v>
      </c>
      <c r="AQ41" s="54">
        <v>881.23</v>
      </c>
      <c r="AR41" s="54">
        <v>114.414333333333</v>
      </c>
      <c r="AS41" s="54">
        <v>0.502271</v>
      </c>
      <c r="AT41" s="54">
        <v>63.4666666666667</v>
      </c>
      <c r="AU41" s="54">
        <v>80.9333333333333</v>
      </c>
      <c r="AV41" s="54">
        <v>36.7</v>
      </c>
      <c r="AW41" s="54">
        <v>34.4</v>
      </c>
      <c r="AX41" s="54">
        <v>41.1</v>
      </c>
      <c r="AY41" s="54">
        <v>54.9401084525341</v>
      </c>
      <c r="AZ41" s="54">
        <v>46.0209746074703</v>
      </c>
      <c r="BA41" s="54">
        <v>38.7234759449265</v>
      </c>
      <c r="BB41" s="54">
        <v>41.8766666666667</v>
      </c>
      <c r="BC41" s="54">
        <v>1.52521</v>
      </c>
      <c r="BD41" s="54">
        <v>41.8966666666667</v>
      </c>
      <c r="BG41" s="54">
        <v>707.589</v>
      </c>
      <c r="BH41" s="54">
        <v>645.549</v>
      </c>
      <c r="BJ41" s="21">
        <v>6.483333333333333</v>
      </c>
      <c r="BL41" s="13"/>
    </row>
    <row r="42" ht="15.75" customHeight="1">
      <c r="A42" s="54" t="s">
        <v>1080</v>
      </c>
      <c r="C42" s="52">
        <v>1971.83333333331</v>
      </c>
      <c r="D42" s="54">
        <v>14.9406666666667</v>
      </c>
      <c r="E42" s="54">
        <v>704.433333333333</v>
      </c>
      <c r="F42" s="54">
        <v>72.4106333333333</v>
      </c>
      <c r="G42" s="54">
        <v>79.6135666666667</v>
      </c>
      <c r="H42" s="54">
        <v>117.624833333333</v>
      </c>
      <c r="I42" s="54">
        <v>66.4354666666666</v>
      </c>
      <c r="J42" s="54">
        <v>139.53</v>
      </c>
      <c r="K42" s="54">
        <v>4.75</v>
      </c>
      <c r="L42" s="54">
        <v>4446.05333333333</v>
      </c>
      <c r="M42" s="54">
        <v>23.4403333333333</v>
      </c>
      <c r="N42" s="54">
        <v>96.4133333333333</v>
      </c>
      <c r="O42" s="54">
        <v>38.4</v>
      </c>
      <c r="P42" s="54">
        <v>15.2293333333333</v>
      </c>
      <c r="Q42" s="54">
        <v>41.0</v>
      </c>
      <c r="R42" s="54">
        <v>38.655</v>
      </c>
      <c r="S42" s="54">
        <v>3.56</v>
      </c>
      <c r="T42" s="54">
        <v>25.7297441929706</v>
      </c>
      <c r="U42" s="54">
        <v>5.89</v>
      </c>
      <c r="V42" s="54">
        <v>4.72666666666667</v>
      </c>
      <c r="W42" s="54">
        <v>0.0397830845866728</v>
      </c>
      <c r="X42" s="54">
        <v>27.823</v>
      </c>
      <c r="Y42" s="54">
        <v>0.0984133826382136</v>
      </c>
      <c r="Z42" s="54">
        <v>1151.56349133333</v>
      </c>
      <c r="AA42" s="54">
        <v>336.0845</v>
      </c>
      <c r="AB42" s="54">
        <v>480.2045</v>
      </c>
      <c r="AC42" s="54">
        <v>487.127151595395</v>
      </c>
      <c r="AD42" s="54">
        <v>506.386787714789</v>
      </c>
      <c r="AE42" s="54">
        <v>559.376890604688</v>
      </c>
      <c r="AF42" s="54">
        <v>1552.89082991487</v>
      </c>
      <c r="AG42" s="54">
        <v>1567.37333333333</v>
      </c>
      <c r="AH42" s="54">
        <v>4.23</v>
      </c>
      <c r="AI42" s="54">
        <v>144.12</v>
      </c>
      <c r="AJ42" s="54">
        <v>42.9233333333333</v>
      </c>
      <c r="AK42" s="54">
        <v>3.56</v>
      </c>
      <c r="AL42" s="54">
        <v>1.34266666666667</v>
      </c>
      <c r="AM42" s="54">
        <v>25.7297441929706</v>
      </c>
      <c r="AN42" s="54">
        <v>252.6</v>
      </c>
      <c r="AO42" s="54">
        <v>123.591515500528</v>
      </c>
      <c r="AP42" s="54">
        <v>41.9</v>
      </c>
      <c r="AQ42" s="54">
        <v>853.513333333333</v>
      </c>
      <c r="AR42" s="54">
        <v>108.708</v>
      </c>
      <c r="AS42" s="54">
        <v>0.471974333333333</v>
      </c>
      <c r="AT42" s="54">
        <v>62.3</v>
      </c>
      <c r="AU42" s="54">
        <v>75.8333333333333</v>
      </c>
      <c r="AV42" s="54">
        <v>37.0333333333333</v>
      </c>
      <c r="AW42" s="54">
        <v>34.8</v>
      </c>
      <c r="AX42" s="54">
        <v>40.5</v>
      </c>
      <c r="AY42" s="54">
        <v>53.6325777969846</v>
      </c>
      <c r="AZ42" s="54">
        <v>46.0344168097602</v>
      </c>
      <c r="BA42" s="54">
        <v>38.5147758060391</v>
      </c>
      <c r="BB42" s="54">
        <v>42.9233333333333</v>
      </c>
      <c r="BC42" s="54">
        <v>1.33979666666667</v>
      </c>
      <c r="BD42" s="54">
        <v>42.9466666666667</v>
      </c>
      <c r="BG42" s="54">
        <v>717.638</v>
      </c>
      <c r="BH42" s="54">
        <v>628.165</v>
      </c>
      <c r="BJ42" s="21">
        <v>5.89</v>
      </c>
      <c r="BL42" s="13"/>
    </row>
    <row r="43" ht="15.75" customHeight="1">
      <c r="A43" s="54" t="s">
        <v>1081</v>
      </c>
      <c r="C43" s="52">
        <v>1972.08333333331</v>
      </c>
      <c r="D43" s="54">
        <v>15.3533333333333</v>
      </c>
      <c r="E43" s="54">
        <v>725.633333333333</v>
      </c>
      <c r="F43" s="54">
        <v>75.0112666666667</v>
      </c>
      <c r="G43" s="54">
        <v>82.9287</v>
      </c>
      <c r="H43" s="54">
        <v>118.9179</v>
      </c>
      <c r="I43" s="54">
        <v>69.3023333333333</v>
      </c>
      <c r="J43" s="54">
        <v>135.183333333333</v>
      </c>
      <c r="K43" s="54">
        <v>3.54</v>
      </c>
      <c r="L43" s="54">
        <v>4525.68666666667</v>
      </c>
      <c r="M43" s="54">
        <v>23.665</v>
      </c>
      <c r="N43" s="54">
        <v>105.4</v>
      </c>
      <c r="O43" s="54">
        <v>39.0666666666667</v>
      </c>
      <c r="P43" s="54">
        <v>15.404</v>
      </c>
      <c r="Q43" s="54">
        <v>41.3333333333333</v>
      </c>
      <c r="R43" s="54">
        <v>39.031</v>
      </c>
      <c r="S43" s="54">
        <v>3.56</v>
      </c>
      <c r="T43" s="54">
        <v>26.2683265223647</v>
      </c>
      <c r="U43" s="54">
        <v>6.03333333333333</v>
      </c>
      <c r="V43" s="54">
        <v>4.40666666666667</v>
      </c>
      <c r="W43" s="54">
        <v>0.03660780587324</v>
      </c>
      <c r="X43" s="54">
        <v>28.3673333333333</v>
      </c>
      <c r="Y43" s="54">
        <v>0.101007723106538</v>
      </c>
      <c r="Z43" s="54">
        <v>1190.10701633333</v>
      </c>
      <c r="AA43" s="54">
        <v>346.1602</v>
      </c>
      <c r="AB43" s="54">
        <v>495.5936</v>
      </c>
      <c r="AC43" s="54">
        <v>495.733280363419</v>
      </c>
      <c r="AD43" s="54">
        <v>515.764998988244</v>
      </c>
      <c r="AE43" s="54">
        <v>572.120553203948</v>
      </c>
      <c r="AF43" s="54">
        <v>1583.61883255561</v>
      </c>
      <c r="AG43" s="54">
        <v>1591.52666666667</v>
      </c>
      <c r="AH43" s="54">
        <v>3.43666666666667</v>
      </c>
      <c r="AI43" s="54">
        <v>149.4334</v>
      </c>
      <c r="AJ43" s="54">
        <v>47.3883333333333</v>
      </c>
      <c r="AK43" s="54">
        <v>3.56</v>
      </c>
      <c r="AL43" s="54">
        <v>1.53433333333333</v>
      </c>
      <c r="AM43" s="54">
        <v>26.2683265223647</v>
      </c>
      <c r="AN43" s="54">
        <v>258.166666666667</v>
      </c>
      <c r="AO43" s="54">
        <v>136.447835684807</v>
      </c>
      <c r="AP43" s="54">
        <v>42.4666666666667</v>
      </c>
      <c r="AQ43" s="54">
        <v>923.666666666667</v>
      </c>
      <c r="AR43" s="54">
        <v>101.338333333333</v>
      </c>
      <c r="AS43" s="54">
        <v>0.508384</v>
      </c>
      <c r="AT43" s="54">
        <v>63.1666666666667</v>
      </c>
      <c r="AU43" s="54">
        <v>82.2666666666667</v>
      </c>
      <c r="AV43" s="54">
        <v>37.7</v>
      </c>
      <c r="AW43" s="54">
        <v>33.9</v>
      </c>
      <c r="AX43" s="54">
        <v>41.9333333333333</v>
      </c>
      <c r="AY43" s="54">
        <v>54.7905156357465</v>
      </c>
      <c r="AZ43" s="54">
        <v>46.7632800776281</v>
      </c>
      <c r="BA43" s="54">
        <v>39.0771528126914</v>
      </c>
      <c r="BB43" s="54">
        <v>47.39</v>
      </c>
      <c r="BC43" s="54">
        <v>1.49885</v>
      </c>
      <c r="BD43" s="54">
        <v>47.4466666666667</v>
      </c>
      <c r="BG43" s="54">
        <v>722.138</v>
      </c>
      <c r="BH43" s="54">
        <v>669.558</v>
      </c>
      <c r="BJ43" s="21">
        <v>6.033333333333334</v>
      </c>
      <c r="BL43" s="13"/>
    </row>
    <row r="44" ht="15.75" customHeight="1">
      <c r="A44" s="54" t="s">
        <v>1082</v>
      </c>
      <c r="C44" s="52">
        <v>1972.33333333331</v>
      </c>
      <c r="D44" s="54">
        <v>15.657</v>
      </c>
      <c r="E44" s="54">
        <v>743.8</v>
      </c>
      <c r="F44" s="54">
        <v>78.0405</v>
      </c>
      <c r="G44" s="54">
        <v>87.0935666666667</v>
      </c>
      <c r="H44" s="54">
        <v>122.5637</v>
      </c>
      <c r="I44" s="54">
        <v>73.7386333333333</v>
      </c>
      <c r="J44" s="54">
        <v>134.35</v>
      </c>
      <c r="K44" s="54">
        <v>4.3</v>
      </c>
      <c r="L44" s="54">
        <v>4633.26666666667</v>
      </c>
      <c r="M44" s="54">
        <v>23.825</v>
      </c>
      <c r="N44" s="54">
        <v>108.166666666667</v>
      </c>
      <c r="O44" s="54">
        <v>39.5</v>
      </c>
      <c r="P44" s="54">
        <v>15.7663333333333</v>
      </c>
      <c r="Q44" s="54">
        <v>41.6</v>
      </c>
      <c r="R44" s="54">
        <v>39.3924</v>
      </c>
      <c r="S44" s="54">
        <v>3.56</v>
      </c>
      <c r="T44" s="54">
        <v>26.4795684441857</v>
      </c>
      <c r="U44" s="54">
        <v>6.14333333333333</v>
      </c>
      <c r="V44" s="54">
        <v>4.84333333333333</v>
      </c>
      <c r="W44" s="54">
        <v>0.0318525693317123</v>
      </c>
      <c r="X44" s="54">
        <v>28.799</v>
      </c>
      <c r="Y44" s="54">
        <v>0.0907032048364205</v>
      </c>
      <c r="Z44" s="54">
        <v>1225.49927333333</v>
      </c>
      <c r="AA44" s="54">
        <v>361.4364</v>
      </c>
      <c r="AB44" s="54">
        <v>513.327333333333</v>
      </c>
      <c r="AC44" s="54">
        <v>496.048171395374</v>
      </c>
      <c r="AD44" s="54">
        <v>530.91454966557</v>
      </c>
      <c r="AE44" s="54">
        <v>591.103229912855</v>
      </c>
      <c r="AF44" s="54">
        <v>1618.0659509738</v>
      </c>
      <c r="AG44" s="54">
        <v>1631.97</v>
      </c>
      <c r="AH44" s="54">
        <v>3.77</v>
      </c>
      <c r="AI44" s="54">
        <v>151.890933333333</v>
      </c>
      <c r="AJ44" s="54">
        <v>55.232</v>
      </c>
      <c r="AK44" s="54">
        <v>3.56</v>
      </c>
      <c r="AL44" s="54">
        <v>1.57233333333333</v>
      </c>
      <c r="AM44" s="54">
        <v>26.4795684441857</v>
      </c>
      <c r="AN44" s="54">
        <v>254.266666666667</v>
      </c>
      <c r="AO44" s="54">
        <v>159.032536711777</v>
      </c>
      <c r="AP44" s="54">
        <v>42.7666666666667</v>
      </c>
      <c r="AQ44" s="54">
        <v>947.973333333333</v>
      </c>
      <c r="AR44" s="54">
        <v>111.810333333333</v>
      </c>
      <c r="AS44" s="54">
        <v>0.501885</v>
      </c>
      <c r="AT44" s="54">
        <v>64.4</v>
      </c>
      <c r="AU44" s="54">
        <v>82.3333333333333</v>
      </c>
      <c r="AV44" s="54">
        <v>37.8</v>
      </c>
      <c r="AW44" s="54">
        <v>32.9</v>
      </c>
      <c r="AX44" s="54">
        <v>45.3</v>
      </c>
      <c r="AY44" s="54">
        <v>55.0788713182418</v>
      </c>
      <c r="AZ44" s="54">
        <v>47.126507029122</v>
      </c>
      <c r="BA44" s="54">
        <v>39.4318869143305</v>
      </c>
      <c r="BB44" s="54">
        <v>55.2333333333333</v>
      </c>
      <c r="BC44" s="54">
        <v>1.57258666666667</v>
      </c>
      <c r="BD44" s="54">
        <v>55.2466666666667</v>
      </c>
      <c r="BG44" s="54">
        <v>764.458</v>
      </c>
      <c r="BH44" s="54">
        <v>707.589</v>
      </c>
      <c r="BJ44" s="21">
        <v>6.1433333333333335</v>
      </c>
      <c r="BL44" s="13"/>
    </row>
    <row r="45" ht="15.75" customHeight="1">
      <c r="A45" s="54" t="s">
        <v>1083</v>
      </c>
      <c r="C45" s="52">
        <v>1972.58333333331</v>
      </c>
      <c r="D45" s="54">
        <v>15.5596666666667</v>
      </c>
      <c r="E45" s="54">
        <v>768.833333333333</v>
      </c>
      <c r="F45" s="54">
        <v>81.3227666666667</v>
      </c>
      <c r="G45" s="54">
        <v>91.3569666666667</v>
      </c>
      <c r="H45" s="54">
        <v>125.882466666667</v>
      </c>
      <c r="I45" s="54">
        <v>76.8659333333333</v>
      </c>
      <c r="J45" s="54">
        <v>134.846666666667</v>
      </c>
      <c r="K45" s="54">
        <v>4.74</v>
      </c>
      <c r="L45" s="54">
        <v>4677.62</v>
      </c>
      <c r="M45" s="54">
        <v>24.0043333333333</v>
      </c>
      <c r="N45" s="54">
        <v>109.2</v>
      </c>
      <c r="O45" s="54">
        <v>40.1</v>
      </c>
      <c r="P45" s="54">
        <v>15.9483333333333</v>
      </c>
      <c r="Q45" s="54">
        <v>41.9333333333333</v>
      </c>
      <c r="R45" s="54">
        <v>39.9670666666667</v>
      </c>
      <c r="S45" s="54">
        <v>3.56</v>
      </c>
      <c r="T45" s="54">
        <v>28.0591856025168</v>
      </c>
      <c r="U45" s="54">
        <v>6.29</v>
      </c>
      <c r="V45" s="54">
        <v>5.15333333333333</v>
      </c>
      <c r="W45" s="54">
        <v>0.0299034736206945</v>
      </c>
      <c r="X45" s="54">
        <v>29.2316666666667</v>
      </c>
      <c r="Y45" s="54">
        <v>0.0763085968635591</v>
      </c>
      <c r="Z45" s="54">
        <v>1249.26074133333</v>
      </c>
      <c r="AA45" s="54">
        <v>375.428133333333</v>
      </c>
      <c r="AB45" s="54">
        <v>527.2974</v>
      </c>
      <c r="AC45" s="54">
        <v>499.529478499531</v>
      </c>
      <c r="AD45" s="54">
        <v>548.141135682811</v>
      </c>
      <c r="AE45" s="54">
        <v>606.442416033522</v>
      </c>
      <c r="AF45" s="54">
        <v>1654.11303021586</v>
      </c>
      <c r="AG45" s="54">
        <v>1666.22</v>
      </c>
      <c r="AH45" s="54">
        <v>4.22</v>
      </c>
      <c r="AI45" s="54">
        <v>151.869266666667</v>
      </c>
      <c r="AJ45" s="54">
        <v>66.0213333333333</v>
      </c>
      <c r="AK45" s="54">
        <v>3.56</v>
      </c>
      <c r="AL45" s="54">
        <v>1.83033333333333</v>
      </c>
      <c r="AM45" s="54">
        <v>28.0591856025168</v>
      </c>
      <c r="AN45" s="54">
        <v>251.866666666667</v>
      </c>
      <c r="AO45" s="54">
        <v>190.09885785584</v>
      </c>
      <c r="AP45" s="54">
        <v>42.9333333333333</v>
      </c>
      <c r="AQ45" s="54">
        <v>947.246666666667</v>
      </c>
      <c r="AR45" s="54">
        <v>147.554</v>
      </c>
      <c r="AS45" s="54">
        <v>0.488655666666667</v>
      </c>
      <c r="AT45" s="54">
        <v>63.1</v>
      </c>
      <c r="AU45" s="54">
        <v>77.0</v>
      </c>
      <c r="AV45" s="54">
        <v>37.9</v>
      </c>
      <c r="AW45" s="54">
        <v>33.0</v>
      </c>
      <c r="AX45" s="54">
        <v>44.0333333333333</v>
      </c>
      <c r="AY45" s="54">
        <v>55.3185636206063</v>
      </c>
      <c r="AZ45" s="54">
        <v>47.4836253037072</v>
      </c>
      <c r="BA45" s="54">
        <v>39.6205632916295</v>
      </c>
      <c r="BB45" s="54">
        <v>66.0233333333333</v>
      </c>
      <c r="BC45" s="54">
        <v>1.77875666666667</v>
      </c>
      <c r="BD45" s="54">
        <v>66.05</v>
      </c>
      <c r="BG45" s="54">
        <v>797.044</v>
      </c>
      <c r="BH45" s="54">
        <v>717.638</v>
      </c>
      <c r="BJ45" s="21">
        <v>6.29</v>
      </c>
      <c r="BL45" s="13"/>
    </row>
    <row r="46" ht="15.75" customHeight="1">
      <c r="A46" s="54" t="s">
        <v>1084</v>
      </c>
      <c r="C46" s="52">
        <v>1972.83333333331</v>
      </c>
      <c r="D46" s="54">
        <v>15.6883333333333</v>
      </c>
      <c r="E46" s="54">
        <v>794.366666666667</v>
      </c>
      <c r="F46" s="54">
        <v>84.4739666666667</v>
      </c>
      <c r="G46" s="54">
        <v>95.6603333333333</v>
      </c>
      <c r="H46" s="54">
        <v>131.2634</v>
      </c>
      <c r="I46" s="54">
        <v>81.8498</v>
      </c>
      <c r="J46" s="54">
        <v>135.696666666667</v>
      </c>
      <c r="K46" s="54">
        <v>5.14333333333333</v>
      </c>
      <c r="L46" s="54">
        <v>4754.64666666667</v>
      </c>
      <c r="M46" s="54">
        <v>24.155</v>
      </c>
      <c r="N46" s="54">
        <v>114.066666666667</v>
      </c>
      <c r="O46" s="54">
        <v>40.5</v>
      </c>
      <c r="P46" s="54">
        <v>16.4263333333333</v>
      </c>
      <c r="Q46" s="54">
        <v>42.3666666666667</v>
      </c>
      <c r="R46" s="54">
        <v>40.7790333333333</v>
      </c>
      <c r="S46" s="54">
        <v>3.56</v>
      </c>
      <c r="T46" s="54">
        <v>29.4161098171059</v>
      </c>
      <c r="U46" s="54">
        <v>6.37333333333333</v>
      </c>
      <c r="V46" s="54">
        <v>5.43666666666667</v>
      </c>
      <c r="W46" s="54">
        <v>0.0304885151273257</v>
      </c>
      <c r="X46" s="54">
        <v>29.7076666666667</v>
      </c>
      <c r="Y46" s="54">
        <v>0.0677419127012967</v>
      </c>
      <c r="Z46" s="54">
        <v>1286.454024</v>
      </c>
      <c r="AA46" s="54">
        <v>393.2475</v>
      </c>
      <c r="AB46" s="54">
        <v>549.844233333333</v>
      </c>
      <c r="AC46" s="54">
        <v>512.039136828726</v>
      </c>
      <c r="AD46" s="54">
        <v>565.308685380965</v>
      </c>
      <c r="AE46" s="54">
        <v>626.076217064169</v>
      </c>
      <c r="AF46" s="54">
        <v>1703.42403927386</v>
      </c>
      <c r="AG46" s="54">
        <v>1722.54</v>
      </c>
      <c r="AH46" s="54">
        <v>4.86333333333333</v>
      </c>
      <c r="AI46" s="54">
        <v>156.596733333333</v>
      </c>
      <c r="AJ46" s="54">
        <v>63.7763333333333</v>
      </c>
      <c r="AK46" s="54">
        <v>3.56</v>
      </c>
      <c r="AL46" s="54">
        <v>1.924</v>
      </c>
      <c r="AM46" s="54">
        <v>29.4161098171059</v>
      </c>
      <c r="AN46" s="54">
        <v>257.166666666667</v>
      </c>
      <c r="AO46" s="54">
        <v>183.634705825895</v>
      </c>
      <c r="AP46" s="54">
        <v>42.9</v>
      </c>
      <c r="AQ46" s="54">
        <v>997.916666666667</v>
      </c>
      <c r="AR46" s="54">
        <v>138.674</v>
      </c>
      <c r="AS46" s="54">
        <v>0.477140333333333</v>
      </c>
      <c r="AT46" s="54">
        <v>63.2</v>
      </c>
      <c r="AU46" s="54">
        <v>75.6666666666667</v>
      </c>
      <c r="AV46" s="54">
        <v>38.1</v>
      </c>
      <c r="AW46" s="54">
        <v>32.9666666666667</v>
      </c>
      <c r="AX46" s="54">
        <v>43.2666666666667</v>
      </c>
      <c r="AY46" s="54">
        <v>53.9831246675807</v>
      </c>
      <c r="AZ46" s="54">
        <v>46.459131709095</v>
      </c>
      <c r="BA46" s="54">
        <v>38.9978220844791</v>
      </c>
      <c r="BB46" s="54">
        <v>63.7766666666667</v>
      </c>
      <c r="BC46" s="54">
        <v>1.85791</v>
      </c>
      <c r="BD46" s="54">
        <v>63.8933333333333</v>
      </c>
      <c r="BG46" s="54">
        <v>768.143</v>
      </c>
      <c r="BH46" s="54">
        <v>722.138</v>
      </c>
      <c r="BJ46" s="21">
        <v>6.373333333333334</v>
      </c>
      <c r="BL46" s="13"/>
    </row>
    <row r="47" ht="15.75" customHeight="1">
      <c r="A47" s="54" t="s">
        <v>1085</v>
      </c>
      <c r="C47" s="52">
        <v>1973.08333333331</v>
      </c>
      <c r="D47" s="54">
        <v>15.2556666666667</v>
      </c>
      <c r="E47" s="54">
        <v>813.233333333333</v>
      </c>
      <c r="F47" s="54">
        <v>88.1972</v>
      </c>
      <c r="G47" s="54">
        <v>100.539266666667</v>
      </c>
      <c r="H47" s="54">
        <v>140.3898</v>
      </c>
      <c r="I47" s="54">
        <v>86.4468666666667</v>
      </c>
      <c r="J47" s="54">
        <v>130.916666666667</v>
      </c>
      <c r="K47" s="54">
        <v>6.53666666666667</v>
      </c>
      <c r="L47" s="54">
        <v>4876.51</v>
      </c>
      <c r="M47" s="54">
        <v>24.3233333333333</v>
      </c>
      <c r="N47" s="54">
        <v>115.0</v>
      </c>
      <c r="O47" s="54">
        <v>42.4666666666667</v>
      </c>
      <c r="P47" s="54">
        <v>16.7816666666667</v>
      </c>
      <c r="Q47" s="54">
        <v>43.0333333333333</v>
      </c>
      <c r="R47" s="54">
        <v>42.4341333333333</v>
      </c>
      <c r="S47" s="54">
        <v>3.56</v>
      </c>
      <c r="T47" s="54">
        <v>30.3592024308672</v>
      </c>
      <c r="U47" s="54">
        <v>6.60333333333333</v>
      </c>
      <c r="V47" s="54">
        <v>6.31</v>
      </c>
      <c r="W47" s="54">
        <v>0.0278169383611297</v>
      </c>
      <c r="X47" s="54">
        <v>30.1593333333333</v>
      </c>
      <c r="Y47" s="54">
        <v>0.0631821896238851</v>
      </c>
      <c r="Z47" s="54">
        <v>1335.202918</v>
      </c>
      <c r="AA47" s="54">
        <v>415.5731</v>
      </c>
      <c r="AB47" s="54">
        <v>574.937366666667</v>
      </c>
      <c r="AC47" s="54">
        <v>520.968085296678</v>
      </c>
      <c r="AD47" s="54">
        <v>579.301900571109</v>
      </c>
      <c r="AE47" s="54">
        <v>649.513826820915</v>
      </c>
      <c r="AF47" s="54">
        <v>1749.7838126887</v>
      </c>
      <c r="AG47" s="54">
        <v>1762.07333333333</v>
      </c>
      <c r="AH47" s="54">
        <v>5.7</v>
      </c>
      <c r="AI47" s="54">
        <v>159.364266666667</v>
      </c>
      <c r="AJ47" s="54">
        <v>74.401</v>
      </c>
      <c r="AK47" s="54">
        <v>3.56</v>
      </c>
      <c r="AL47" s="54">
        <v>2.265</v>
      </c>
      <c r="AM47" s="54">
        <v>30.3592024308672</v>
      </c>
      <c r="AN47" s="54">
        <v>258.733333333333</v>
      </c>
      <c r="AO47" s="54">
        <v>214.226893175929</v>
      </c>
      <c r="AP47" s="54">
        <v>43.3</v>
      </c>
      <c r="AQ47" s="54">
        <v>968.366666666667</v>
      </c>
      <c r="AR47" s="54">
        <v>146.754</v>
      </c>
      <c r="AS47" s="54">
        <v>0.587160666666667</v>
      </c>
      <c r="AT47" s="54">
        <v>67.1333333333333</v>
      </c>
      <c r="AU47" s="54">
        <v>88.6</v>
      </c>
      <c r="AV47" s="54">
        <v>39.1333333333333</v>
      </c>
      <c r="AW47" s="54">
        <v>32.9666666666667</v>
      </c>
      <c r="AX47" s="54">
        <v>45.0</v>
      </c>
      <c r="AY47" s="54">
        <v>54.3359884454272</v>
      </c>
      <c r="AZ47" s="54">
        <v>46.9235094462291</v>
      </c>
      <c r="BA47" s="54">
        <v>39.2834890365801</v>
      </c>
      <c r="BB47" s="54">
        <v>74.4</v>
      </c>
      <c r="BC47" s="54">
        <v>2.14993333333333</v>
      </c>
      <c r="BD47" s="54">
        <v>74.6</v>
      </c>
      <c r="BG47" s="54">
        <v>795.504</v>
      </c>
      <c r="BH47" s="54">
        <v>764.458</v>
      </c>
      <c r="BI47" s="51">
        <v>0.0209</v>
      </c>
      <c r="BJ47" s="21">
        <v>6.603333333333333</v>
      </c>
      <c r="BL47" s="13"/>
    </row>
    <row r="48" ht="15.75" customHeight="1">
      <c r="A48" s="54" t="s">
        <v>1086</v>
      </c>
      <c r="C48" s="52">
        <v>1973.33333333331</v>
      </c>
      <c r="D48" s="54">
        <v>14.9146666666667</v>
      </c>
      <c r="E48" s="54">
        <v>826.6</v>
      </c>
      <c r="F48" s="54">
        <v>92.1784</v>
      </c>
      <c r="G48" s="54">
        <v>105.876933333333</v>
      </c>
      <c r="H48" s="54">
        <v>150.1098</v>
      </c>
      <c r="I48" s="54">
        <v>90.7168333333333</v>
      </c>
      <c r="J48" s="54">
        <v>125.796666666667</v>
      </c>
      <c r="K48" s="54">
        <v>7.81666666666667</v>
      </c>
      <c r="L48" s="54">
        <v>4932.46666666667</v>
      </c>
      <c r="M48" s="54">
        <v>24.6546666666667</v>
      </c>
      <c r="N48" s="54">
        <v>107.433333333333</v>
      </c>
      <c r="O48" s="54">
        <v>44.5333333333333</v>
      </c>
      <c r="P48" s="54">
        <v>16.7163333333333</v>
      </c>
      <c r="Q48" s="54">
        <v>43.9333333333333</v>
      </c>
      <c r="R48" s="54">
        <v>44.4223</v>
      </c>
      <c r="S48" s="54">
        <v>3.56</v>
      </c>
      <c r="T48" s="54">
        <v>32.3088477229478</v>
      </c>
      <c r="U48" s="54">
        <v>6.80666666666667</v>
      </c>
      <c r="V48" s="54">
        <v>7.01666666666667</v>
      </c>
      <c r="W48" s="54">
        <v>0.0348205274675044</v>
      </c>
      <c r="X48" s="54">
        <v>30.5206666666667</v>
      </c>
      <c r="Y48" s="54">
        <v>0.0597827725310876</v>
      </c>
      <c r="Z48" s="54">
        <v>1371.38523066667</v>
      </c>
      <c r="AA48" s="54">
        <v>438.881966666667</v>
      </c>
      <c r="AB48" s="54">
        <v>596.586366666667</v>
      </c>
      <c r="AC48" s="54">
        <v>519.047299762341</v>
      </c>
      <c r="AD48" s="54">
        <v>595.183267890157</v>
      </c>
      <c r="AE48" s="54">
        <v>676.711142318839</v>
      </c>
      <c r="AF48" s="54">
        <v>1790.94170997134</v>
      </c>
      <c r="AG48" s="54">
        <v>1806.1</v>
      </c>
      <c r="AH48" s="54">
        <v>6.60333333333333</v>
      </c>
      <c r="AI48" s="54">
        <v>157.7044</v>
      </c>
      <c r="AJ48" s="54">
        <v>103.954666666667</v>
      </c>
      <c r="AK48" s="54">
        <v>3.56</v>
      </c>
      <c r="AL48" s="54">
        <v>2.49366666666667</v>
      </c>
      <c r="AM48" s="54">
        <v>32.3088477229478</v>
      </c>
      <c r="AN48" s="54">
        <v>256.033333333333</v>
      </c>
      <c r="AO48" s="54">
        <v>299.32239178424</v>
      </c>
      <c r="AP48" s="54">
        <v>44.0333333333333</v>
      </c>
      <c r="AQ48" s="54">
        <v>904.85</v>
      </c>
      <c r="AR48" s="54">
        <v>149.504333333333</v>
      </c>
      <c r="AS48" s="54">
        <v>0.714682</v>
      </c>
      <c r="AT48" s="54">
        <v>74.9</v>
      </c>
      <c r="AU48" s="54">
        <v>113.6</v>
      </c>
      <c r="AV48" s="54">
        <v>39.8333333333333</v>
      </c>
      <c r="AW48" s="54">
        <v>34.0333333333333</v>
      </c>
      <c r="AX48" s="54">
        <v>47.3333333333333</v>
      </c>
      <c r="AY48" s="54">
        <v>54.8682012719042</v>
      </c>
      <c r="AZ48" s="54">
        <v>47.4624189926223</v>
      </c>
      <c r="BA48" s="54">
        <v>39.819382085664</v>
      </c>
      <c r="BB48" s="54">
        <v>103.953333333333</v>
      </c>
      <c r="BC48" s="54">
        <v>2.36936333333333</v>
      </c>
      <c r="BD48" s="54">
        <v>104.423333333333</v>
      </c>
      <c r="BG48" s="54">
        <v>750.076</v>
      </c>
      <c r="BH48" s="54">
        <v>797.044</v>
      </c>
      <c r="BI48" s="51">
        <v>-0.0316</v>
      </c>
      <c r="BJ48" s="21">
        <v>6.8066666666666675</v>
      </c>
      <c r="BL48" s="13"/>
    </row>
    <row r="49" ht="15.75" customHeight="1">
      <c r="A49" s="54" t="s">
        <v>1087</v>
      </c>
      <c r="C49" s="52">
        <v>1973.58333333331</v>
      </c>
      <c r="D49" s="54">
        <v>14.8496666666667</v>
      </c>
      <c r="E49" s="54">
        <v>838.2</v>
      </c>
      <c r="F49" s="54">
        <v>95.2052333333333</v>
      </c>
      <c r="G49" s="54">
        <v>110.8753</v>
      </c>
      <c r="H49" s="54">
        <v>157.301266666667</v>
      </c>
      <c r="I49" s="54">
        <v>94.4814333333333</v>
      </c>
      <c r="J49" s="54">
        <v>123.576666666667</v>
      </c>
      <c r="K49" s="54">
        <v>10.56</v>
      </c>
      <c r="L49" s="54">
        <v>4906.11666666667</v>
      </c>
      <c r="M49" s="54">
        <v>24.9823333333333</v>
      </c>
      <c r="N49" s="54">
        <v>105.066666666667</v>
      </c>
      <c r="O49" s="54">
        <v>46.3666666666667</v>
      </c>
      <c r="P49" s="54">
        <v>16.8396666666667</v>
      </c>
      <c r="Q49" s="54">
        <v>44.8</v>
      </c>
      <c r="R49" s="54">
        <v>46.2061333333333</v>
      </c>
      <c r="S49" s="54">
        <v>4.06</v>
      </c>
      <c r="T49" s="54">
        <v>33.7086804327223</v>
      </c>
      <c r="U49" s="54">
        <v>7.20666666666667</v>
      </c>
      <c r="V49" s="54">
        <v>8.50666666666667</v>
      </c>
      <c r="W49" s="54">
        <v>0.0407387074627257</v>
      </c>
      <c r="X49" s="54">
        <v>30.9986666666667</v>
      </c>
      <c r="Y49" s="54">
        <v>0.0604441026837726</v>
      </c>
      <c r="Z49" s="54">
        <v>1390.53844733333</v>
      </c>
      <c r="AA49" s="54">
        <v>457.863233333333</v>
      </c>
      <c r="AB49" s="54">
        <v>616.015266666667</v>
      </c>
      <c r="AC49" s="54">
        <v>520.623604542847</v>
      </c>
      <c r="AD49" s="54">
        <v>614.307361201597</v>
      </c>
      <c r="AE49" s="54">
        <v>701.258826125953</v>
      </c>
      <c r="AF49" s="54">
        <v>1836.1897918704</v>
      </c>
      <c r="AG49" s="54">
        <v>1851.69333333333</v>
      </c>
      <c r="AH49" s="54">
        <v>8.32333333333333</v>
      </c>
      <c r="AI49" s="54">
        <v>158.152033333333</v>
      </c>
      <c r="AJ49" s="54">
        <v>109.874333333333</v>
      </c>
      <c r="AK49" s="54">
        <v>4.06</v>
      </c>
      <c r="AL49" s="54">
        <v>2.79966666666667</v>
      </c>
      <c r="AM49" s="54">
        <v>33.7086804327223</v>
      </c>
      <c r="AN49" s="54">
        <v>250.833333333333</v>
      </c>
      <c r="AO49" s="54">
        <v>316.367213744121</v>
      </c>
      <c r="AP49" s="54">
        <v>44.4333333333333</v>
      </c>
      <c r="AQ49" s="54">
        <v>920.356666666667</v>
      </c>
      <c r="AR49" s="54">
        <v>168.070333333333</v>
      </c>
      <c r="AS49" s="54">
        <v>0.842728</v>
      </c>
      <c r="AT49" s="54">
        <v>77.6666666666667</v>
      </c>
      <c r="AU49" s="54">
        <v>130.0</v>
      </c>
      <c r="AV49" s="54">
        <v>40.1666666666667</v>
      </c>
      <c r="AW49" s="54">
        <v>34.3</v>
      </c>
      <c r="AX49" s="54">
        <v>48.1</v>
      </c>
      <c r="AY49" s="54">
        <v>55.1601011033846</v>
      </c>
      <c r="AZ49" s="54">
        <v>47.6967436852585</v>
      </c>
      <c r="BA49" s="54">
        <v>39.9157982605057</v>
      </c>
      <c r="BB49" s="54">
        <v>109.873333333333</v>
      </c>
      <c r="BC49" s="54">
        <v>2.70651</v>
      </c>
      <c r="BD49" s="54">
        <v>109.723333333333</v>
      </c>
      <c r="BG49" s="54">
        <v>747.082</v>
      </c>
      <c r="BH49" s="54">
        <v>768.143</v>
      </c>
      <c r="BI49" s="51">
        <v>-0.3143</v>
      </c>
      <c r="BJ49" s="21">
        <v>7.206666666666667</v>
      </c>
      <c r="BL49" s="13"/>
    </row>
    <row r="50" ht="15.75" customHeight="1">
      <c r="A50" s="54" t="s">
        <v>1088</v>
      </c>
      <c r="C50" s="52">
        <v>1973.83333333331</v>
      </c>
      <c r="D50" s="54">
        <v>15.5853333333333</v>
      </c>
      <c r="E50" s="54">
        <v>849.0</v>
      </c>
      <c r="F50" s="54">
        <v>97.6384666666667</v>
      </c>
      <c r="G50" s="54">
        <v>115.500566666667</v>
      </c>
      <c r="H50" s="54">
        <v>160.105333333333</v>
      </c>
      <c r="I50" s="54">
        <v>95.434</v>
      </c>
      <c r="J50" s="54">
        <v>126.663333333333</v>
      </c>
      <c r="K50" s="54">
        <v>9.99666666666667</v>
      </c>
      <c r="L50" s="54">
        <v>4953.13333333333</v>
      </c>
      <c r="M50" s="54">
        <v>25.33</v>
      </c>
      <c r="N50" s="54">
        <v>102.193333333333</v>
      </c>
      <c r="O50" s="54">
        <v>46.7333333333333</v>
      </c>
      <c r="P50" s="54">
        <v>16.9743333333333</v>
      </c>
      <c r="Q50" s="54">
        <v>45.9333333333333</v>
      </c>
      <c r="R50" s="54">
        <v>47.0289666666667</v>
      </c>
      <c r="S50" s="54">
        <v>4.31</v>
      </c>
      <c r="T50" s="54">
        <v>34.4570575100155</v>
      </c>
      <c r="U50" s="54">
        <v>6.75333333333333</v>
      </c>
      <c r="V50" s="54">
        <v>7.41333333333333</v>
      </c>
      <c r="W50" s="54">
        <v>0.0486395356040114</v>
      </c>
      <c r="X50" s="54">
        <v>31.484</v>
      </c>
      <c r="Y50" s="54">
        <v>0.059799890180569</v>
      </c>
      <c r="Z50" s="54">
        <v>1431.80828666667</v>
      </c>
      <c r="AA50" s="54">
        <v>468.6783</v>
      </c>
      <c r="AB50" s="54">
        <v>632.746466666667</v>
      </c>
      <c r="AC50" s="54">
        <v>530.277282066272</v>
      </c>
      <c r="AD50" s="54">
        <v>632.199065081233</v>
      </c>
      <c r="AE50" s="54">
        <v>721.077886510682</v>
      </c>
      <c r="AF50" s="54">
        <v>1883.55423365819</v>
      </c>
      <c r="AG50" s="54">
        <v>1897.51</v>
      </c>
      <c r="AH50" s="54">
        <v>7.5</v>
      </c>
      <c r="AI50" s="54">
        <v>164.068166666667</v>
      </c>
      <c r="AJ50" s="54">
        <v>100.268</v>
      </c>
      <c r="AK50" s="54">
        <v>4.31</v>
      </c>
      <c r="AL50" s="54">
        <v>3.05066666666667</v>
      </c>
      <c r="AM50" s="54">
        <v>34.4570575100155</v>
      </c>
      <c r="AN50" s="54">
        <v>257.833333333333</v>
      </c>
      <c r="AO50" s="54">
        <v>288.707169594011</v>
      </c>
      <c r="AP50" s="54">
        <v>44.9666666666667</v>
      </c>
      <c r="AQ50" s="54">
        <v>876.563333333333</v>
      </c>
      <c r="AR50" s="54">
        <v>163.415</v>
      </c>
      <c r="AS50" s="54">
        <v>0.926577666666667</v>
      </c>
      <c r="AT50" s="54">
        <v>82.6</v>
      </c>
      <c r="AU50" s="54">
        <v>148.1</v>
      </c>
      <c r="AV50" s="54">
        <v>41.5666666666667</v>
      </c>
      <c r="AW50" s="54">
        <v>37.7333333333333</v>
      </c>
      <c r="AX50" s="54">
        <v>56.7333333333333</v>
      </c>
      <c r="AY50" s="54">
        <v>54.8620217018447</v>
      </c>
      <c r="AZ50" s="54">
        <v>47.5998336154566</v>
      </c>
      <c r="BA50" s="54">
        <v>40.3294515414576</v>
      </c>
      <c r="BB50" s="54">
        <v>100.27</v>
      </c>
      <c r="BC50" s="54">
        <v>2.92367666666667</v>
      </c>
      <c r="BD50" s="54">
        <v>100.683333333333</v>
      </c>
      <c r="BG50" s="54">
        <v>708.362</v>
      </c>
      <c r="BH50" s="54">
        <v>795.504</v>
      </c>
      <c r="BI50" s="51">
        <v>0.0523</v>
      </c>
      <c r="BJ50" s="21">
        <v>6.753333333333333</v>
      </c>
      <c r="BL50" s="13"/>
    </row>
    <row r="51" ht="15.75" customHeight="1">
      <c r="A51" s="54" t="s">
        <v>1089</v>
      </c>
      <c r="C51" s="52">
        <v>1974.08333333331</v>
      </c>
      <c r="D51" s="54">
        <v>15.9736666666667</v>
      </c>
      <c r="E51" s="54">
        <v>864.666666666667</v>
      </c>
      <c r="F51" s="54">
        <v>99.6805333333333</v>
      </c>
      <c r="G51" s="54">
        <v>119.439333333333</v>
      </c>
      <c r="H51" s="54">
        <v>165.537133333333</v>
      </c>
      <c r="I51" s="54">
        <v>96.7362666666667</v>
      </c>
      <c r="J51" s="54">
        <v>131.033333333333</v>
      </c>
      <c r="K51" s="54">
        <v>9.32333333333333</v>
      </c>
      <c r="L51" s="54">
        <v>4909.65666666667</v>
      </c>
      <c r="M51" s="54">
        <v>25.765</v>
      </c>
      <c r="N51" s="54">
        <v>95.6666666666667</v>
      </c>
      <c r="O51" s="54">
        <v>49.8666666666667</v>
      </c>
      <c r="P51" s="54">
        <v>17.1593333333333</v>
      </c>
      <c r="Q51" s="54">
        <v>47.3</v>
      </c>
      <c r="R51" s="54">
        <v>49.8540333333333</v>
      </c>
      <c r="S51" s="54">
        <v>10.11</v>
      </c>
      <c r="T51" s="54">
        <v>35.02206671645</v>
      </c>
      <c r="U51" s="54">
        <v>7.05333333333333</v>
      </c>
      <c r="V51" s="54">
        <v>7.35333333333333</v>
      </c>
      <c r="W51" s="54">
        <v>0.059262102497929</v>
      </c>
      <c r="X51" s="54">
        <v>32.0133333333333</v>
      </c>
      <c r="Y51" s="54">
        <v>0.0614695290776225</v>
      </c>
      <c r="Z51" s="54">
        <v>1446.399435</v>
      </c>
      <c r="AA51" s="54">
        <v>481.3933</v>
      </c>
      <c r="AB51" s="54">
        <v>650.435233333333</v>
      </c>
      <c r="AC51" s="54">
        <v>533.453378303177</v>
      </c>
      <c r="AD51" s="54">
        <v>638.991822917914</v>
      </c>
      <c r="AE51" s="54">
        <v>741.266516720207</v>
      </c>
      <c r="AF51" s="54">
        <v>1913.7117179413</v>
      </c>
      <c r="AG51" s="54">
        <v>1922.31333333333</v>
      </c>
      <c r="AH51" s="54">
        <v>7.61666666666667</v>
      </c>
      <c r="AI51" s="54">
        <v>169.041933333333</v>
      </c>
      <c r="AJ51" s="54">
        <v>149.108333333333</v>
      </c>
      <c r="AK51" s="54">
        <v>10.11</v>
      </c>
      <c r="AL51" s="54">
        <v>5.071</v>
      </c>
      <c r="AM51" s="54">
        <v>35.02206671645</v>
      </c>
      <c r="AN51" s="54">
        <v>260.5</v>
      </c>
      <c r="AO51" s="54">
        <v>429.335828774355</v>
      </c>
      <c r="AP51" s="54">
        <v>46.2666666666667</v>
      </c>
      <c r="AQ51" s="54">
        <v>854.253333333333</v>
      </c>
      <c r="AR51" s="54">
        <v>215.285333333333</v>
      </c>
      <c r="AS51" s="54">
        <v>1.03337966666667</v>
      </c>
      <c r="AT51" s="54">
        <v>89.9333333333333</v>
      </c>
      <c r="AU51" s="54">
        <v>152.666666666667</v>
      </c>
      <c r="AV51" s="54">
        <v>44.3666666666667</v>
      </c>
      <c r="AW51" s="54">
        <v>43.1333333333333</v>
      </c>
      <c r="AX51" s="54">
        <v>75.7666666666667</v>
      </c>
      <c r="AY51" s="54">
        <v>55.2446954098096</v>
      </c>
      <c r="AZ51" s="54">
        <v>48.7654561960707</v>
      </c>
      <c r="BA51" s="54">
        <v>41.7168183989034</v>
      </c>
      <c r="BB51" s="54">
        <v>149.11</v>
      </c>
      <c r="BC51" s="54">
        <v>4.73661666666667</v>
      </c>
      <c r="BD51" s="54">
        <v>149.77</v>
      </c>
      <c r="BG51" s="54">
        <v>712.661</v>
      </c>
      <c r="BH51" s="54">
        <v>750.076</v>
      </c>
      <c r="BI51" s="51">
        <v>-0.0035</v>
      </c>
      <c r="BJ51" s="21">
        <v>7.053333333333334</v>
      </c>
      <c r="BL51" s="13"/>
    </row>
    <row r="52" ht="15.75" customHeight="1">
      <c r="A52" s="54" t="s">
        <v>1090</v>
      </c>
      <c r="C52" s="52">
        <v>1974.33333333331</v>
      </c>
      <c r="D52" s="54">
        <v>14.9183333333333</v>
      </c>
      <c r="E52" s="54">
        <v>875.1</v>
      </c>
      <c r="F52" s="54">
        <v>101.355</v>
      </c>
      <c r="G52" s="54">
        <v>124.069733333333</v>
      </c>
      <c r="H52" s="54">
        <v>177.576666666667</v>
      </c>
      <c r="I52" s="54">
        <v>103.691266666667</v>
      </c>
      <c r="J52" s="54">
        <v>126.876666666667</v>
      </c>
      <c r="K52" s="54">
        <v>11.25</v>
      </c>
      <c r="L52" s="54">
        <v>4921.93333333333</v>
      </c>
      <c r="M52" s="54">
        <v>26.405</v>
      </c>
      <c r="N52" s="54">
        <v>90.64</v>
      </c>
      <c r="O52" s="54">
        <v>51.6</v>
      </c>
      <c r="P52" s="54">
        <v>17.3626666666667</v>
      </c>
      <c r="Q52" s="54">
        <v>48.5666666666667</v>
      </c>
      <c r="R52" s="54">
        <v>51.4740666666667</v>
      </c>
      <c r="S52" s="54">
        <v>10.11</v>
      </c>
      <c r="T52" s="54">
        <v>35.2742632569967</v>
      </c>
      <c r="U52" s="54">
        <v>7.54333333333333</v>
      </c>
      <c r="V52" s="54">
        <v>8.69</v>
      </c>
      <c r="W52" s="54">
        <v>0.0709770310995593</v>
      </c>
      <c r="X52" s="54">
        <v>32.5033333333333</v>
      </c>
      <c r="Y52" s="54">
        <v>0.064957985454301</v>
      </c>
      <c r="Z52" s="54">
        <v>1484.97974966667</v>
      </c>
      <c r="AA52" s="54">
        <v>506.692733333333</v>
      </c>
      <c r="AB52" s="54">
        <v>676.220466666667</v>
      </c>
      <c r="AC52" s="54">
        <v>531.862204721019</v>
      </c>
      <c r="AD52" s="54">
        <v>653.143087691554</v>
      </c>
      <c r="AE52" s="54">
        <v>770.167157719601</v>
      </c>
      <c r="AF52" s="54">
        <v>1955.17245013217</v>
      </c>
      <c r="AG52" s="54">
        <v>1973.29</v>
      </c>
      <c r="AH52" s="54">
        <v>8.15333333333333</v>
      </c>
      <c r="AI52" s="54">
        <v>169.527733333333</v>
      </c>
      <c r="AJ52" s="54">
        <v>163.274666666667</v>
      </c>
      <c r="AK52" s="54">
        <v>10.11</v>
      </c>
      <c r="AL52" s="54">
        <v>5.144</v>
      </c>
      <c r="AM52" s="54">
        <v>35.2742632569967</v>
      </c>
      <c r="AN52" s="54">
        <v>255.6</v>
      </c>
      <c r="AO52" s="54">
        <v>470.125731836069</v>
      </c>
      <c r="AP52" s="54">
        <v>48.6</v>
      </c>
      <c r="AQ52" s="54">
        <v>813.776666666667</v>
      </c>
      <c r="AR52" s="54">
        <v>219.86</v>
      </c>
      <c r="AS52" s="54">
        <v>1.17430933333333</v>
      </c>
      <c r="AT52" s="54">
        <v>106.333333333333</v>
      </c>
      <c r="AU52" s="54">
        <v>184.966666666667</v>
      </c>
      <c r="AV52" s="54">
        <v>50.3333333333333</v>
      </c>
      <c r="AW52" s="54">
        <v>51.5</v>
      </c>
      <c r="AX52" s="54">
        <v>92.9333333333333</v>
      </c>
      <c r="AY52" s="54">
        <v>56.6931600186184</v>
      </c>
      <c r="AZ52" s="54">
        <v>49.8241659831919</v>
      </c>
      <c r="BA52" s="54">
        <v>42.9894504540218</v>
      </c>
      <c r="BB52" s="54">
        <v>163.266666666667</v>
      </c>
      <c r="BC52" s="54">
        <v>5.06945666666667</v>
      </c>
      <c r="BD52" s="54">
        <v>162.953333333333</v>
      </c>
      <c r="BG52" s="54">
        <v>597.866</v>
      </c>
      <c r="BH52" s="54">
        <v>747.082</v>
      </c>
      <c r="BI52" s="51">
        <v>0.2001</v>
      </c>
      <c r="BJ52" s="21">
        <v>7.543333333333333</v>
      </c>
      <c r="BL52" s="13"/>
    </row>
    <row r="53" ht="15.75" customHeight="1">
      <c r="A53" s="54" t="s">
        <v>1091</v>
      </c>
      <c r="C53" s="52">
        <v>1974.58333333331</v>
      </c>
      <c r="D53" s="54">
        <v>14.114</v>
      </c>
      <c r="E53" s="54">
        <v>884.466666666667</v>
      </c>
      <c r="F53" s="54">
        <v>102.266466666667</v>
      </c>
      <c r="G53" s="54">
        <v>127.312133333333</v>
      </c>
      <c r="H53" s="54">
        <v>186.1211</v>
      </c>
      <c r="I53" s="54">
        <v>107.567733333333</v>
      </c>
      <c r="J53" s="54">
        <v>130.166666666667</v>
      </c>
      <c r="K53" s="54">
        <v>12.09</v>
      </c>
      <c r="L53" s="54">
        <v>4873.60666666667</v>
      </c>
      <c r="M53" s="54">
        <v>27.16</v>
      </c>
      <c r="N53" s="54">
        <v>74.4866666666667</v>
      </c>
      <c r="O53" s="54">
        <v>55.2666666666667</v>
      </c>
      <c r="P53" s="54">
        <v>17.4206666666667</v>
      </c>
      <c r="Q53" s="54">
        <v>49.9333333333333</v>
      </c>
      <c r="R53" s="54">
        <v>55.0911666666667</v>
      </c>
      <c r="S53" s="54">
        <v>10.11</v>
      </c>
      <c r="T53" s="54">
        <v>36.5485287577228</v>
      </c>
      <c r="U53" s="54">
        <v>7.96333333333333</v>
      </c>
      <c r="V53" s="54">
        <v>9.01</v>
      </c>
      <c r="W53" s="54">
        <v>0.0871527838197714</v>
      </c>
      <c r="X53" s="54">
        <v>33.0436666666667</v>
      </c>
      <c r="Y53" s="54">
        <v>0.0659757323321282</v>
      </c>
      <c r="Z53" s="54">
        <v>1513.74665233333</v>
      </c>
      <c r="AA53" s="54">
        <v>523.267433333333</v>
      </c>
      <c r="AB53" s="54">
        <v>690.661033333333</v>
      </c>
      <c r="AC53" s="54">
        <v>537.543913923857</v>
      </c>
      <c r="AD53" s="54">
        <v>673.100381871427</v>
      </c>
      <c r="AE53" s="54">
        <v>793.773741290279</v>
      </c>
      <c r="AF53" s="54">
        <v>2004.41803708556</v>
      </c>
      <c r="AG53" s="54">
        <v>2020.04666666667</v>
      </c>
      <c r="AH53" s="54">
        <v>8.19</v>
      </c>
      <c r="AI53" s="54">
        <v>167.3936</v>
      </c>
      <c r="AJ53" s="54">
        <v>149.435</v>
      </c>
      <c r="AK53" s="54">
        <v>10.11</v>
      </c>
      <c r="AL53" s="54">
        <v>4.565</v>
      </c>
      <c r="AM53" s="54">
        <v>36.5485287577228</v>
      </c>
      <c r="AN53" s="54">
        <v>256.9</v>
      </c>
      <c r="AO53" s="54">
        <v>430.27641808235</v>
      </c>
      <c r="AP53" s="54">
        <v>51.9666666666667</v>
      </c>
      <c r="AQ53" s="54">
        <v>681.293333333333</v>
      </c>
      <c r="AR53" s="54">
        <v>188.186333333333</v>
      </c>
      <c r="AS53" s="54">
        <v>0.77528</v>
      </c>
      <c r="AT53" s="54">
        <v>102.266666666667</v>
      </c>
      <c r="AU53" s="54">
        <v>120.866666666667</v>
      </c>
      <c r="AV53" s="54">
        <v>57.4333333333333</v>
      </c>
      <c r="AW53" s="54">
        <v>56.2</v>
      </c>
      <c r="AX53" s="54">
        <v>103.166666666667</v>
      </c>
      <c r="AY53" s="54">
        <v>59.0974102635567</v>
      </c>
      <c r="AZ53" s="54">
        <v>52.1176122012712</v>
      </c>
      <c r="BA53" s="54">
        <v>45.0861721431882</v>
      </c>
      <c r="BB53" s="54">
        <v>149.433333333333</v>
      </c>
      <c r="BC53" s="54">
        <v>4.27857</v>
      </c>
      <c r="BD53" s="54">
        <v>149.966666666667</v>
      </c>
      <c r="BG53" s="54">
        <v>580.067</v>
      </c>
      <c r="BH53" s="54">
        <v>708.362</v>
      </c>
      <c r="BI53" s="51">
        <v>0.8057</v>
      </c>
      <c r="BJ53" s="21">
        <v>7.963333333333332</v>
      </c>
      <c r="BL53" s="13"/>
    </row>
    <row r="54" ht="15.75" customHeight="1">
      <c r="A54" s="54" t="s">
        <v>1092</v>
      </c>
      <c r="C54" s="52">
        <v>1974.83333333331</v>
      </c>
      <c r="D54" s="54">
        <v>16.1866666666667</v>
      </c>
      <c r="E54" s="54">
        <v>898.0</v>
      </c>
      <c r="F54" s="54">
        <v>102.311766666667</v>
      </c>
      <c r="G54" s="54">
        <v>129.211733333333</v>
      </c>
      <c r="H54" s="54">
        <v>190.303666666667</v>
      </c>
      <c r="I54" s="54">
        <v>106.7552</v>
      </c>
      <c r="J54" s="54">
        <v>130.193333333333</v>
      </c>
      <c r="K54" s="54">
        <v>9.34666666666667</v>
      </c>
      <c r="L54" s="54">
        <v>4854.08</v>
      </c>
      <c r="M54" s="54">
        <v>27.823</v>
      </c>
      <c r="N54" s="54">
        <v>69.4166666666667</v>
      </c>
      <c r="O54" s="54">
        <v>57.2</v>
      </c>
      <c r="P54" s="54">
        <v>17.4506666666667</v>
      </c>
      <c r="Q54" s="54">
        <v>51.4666666666667</v>
      </c>
      <c r="R54" s="54">
        <v>57.5211333333333</v>
      </c>
      <c r="S54" s="54">
        <v>11.16</v>
      </c>
      <c r="T54" s="54">
        <v>37.2134632908515</v>
      </c>
      <c r="U54" s="54">
        <v>7.67</v>
      </c>
      <c r="V54" s="54">
        <v>7.67333333333333</v>
      </c>
      <c r="W54" s="54">
        <v>0.0984133826382136</v>
      </c>
      <c r="X54" s="54">
        <v>33.524</v>
      </c>
      <c r="Y54" s="54">
        <v>0.0647941882132306</v>
      </c>
      <c r="Z54" s="54">
        <v>1552.78425133333</v>
      </c>
      <c r="AA54" s="54">
        <v>528.582366666667</v>
      </c>
      <c r="AB54" s="54">
        <v>697.870866666667</v>
      </c>
      <c r="AC54" s="54">
        <v>554.131806250219</v>
      </c>
      <c r="AD54" s="54">
        <v>688.196829267182</v>
      </c>
      <c r="AE54" s="54">
        <v>813.837210452618</v>
      </c>
      <c r="AF54" s="54">
        <v>2056.16584597002</v>
      </c>
      <c r="AG54" s="54">
        <v>2072.92666666667</v>
      </c>
      <c r="AH54" s="54">
        <v>7.36</v>
      </c>
      <c r="AI54" s="54">
        <v>169.2885</v>
      </c>
      <c r="AJ54" s="54">
        <v>174.566333333333</v>
      </c>
      <c r="AK54" s="54">
        <v>11.16</v>
      </c>
      <c r="AL54" s="54">
        <v>4.64266666666667</v>
      </c>
      <c r="AM54" s="54">
        <v>37.2134632908515</v>
      </c>
      <c r="AN54" s="54">
        <v>268.5</v>
      </c>
      <c r="AO54" s="54">
        <v>502.638448987427</v>
      </c>
      <c r="AP54" s="54">
        <v>54.9</v>
      </c>
      <c r="AQ54" s="54">
        <v>633.473333333333</v>
      </c>
      <c r="AR54" s="54">
        <v>182.071</v>
      </c>
      <c r="AS54" s="54">
        <v>0.595639666666667</v>
      </c>
      <c r="AT54" s="54">
        <v>90.8333333333333</v>
      </c>
      <c r="AU54" s="54">
        <v>93.6333333333333</v>
      </c>
      <c r="AV54" s="54">
        <v>58.5333333333333</v>
      </c>
      <c r="AW54" s="54">
        <v>56.1666666666667</v>
      </c>
      <c r="AX54" s="54">
        <v>89.0</v>
      </c>
      <c r="AY54" s="54">
        <v>60.8980283001967</v>
      </c>
      <c r="AZ54" s="54">
        <v>54.9379321234083</v>
      </c>
      <c r="BA54" s="54">
        <v>47.9389741279331</v>
      </c>
      <c r="BB54" s="54">
        <v>174.563333333333</v>
      </c>
      <c r="BC54" s="54">
        <v>4.62739666666667</v>
      </c>
      <c r="BD54" s="54">
        <v>175.066666666667</v>
      </c>
      <c r="BG54" s="54">
        <v>625.037</v>
      </c>
      <c r="BH54" s="54">
        <v>712.661</v>
      </c>
      <c r="BI54" s="51">
        <v>0.8332</v>
      </c>
      <c r="BJ54" s="21">
        <v>7.669999999999999</v>
      </c>
      <c r="BL54" s="13"/>
    </row>
    <row r="55" ht="15.75" customHeight="1">
      <c r="A55" s="54" t="s">
        <v>1093</v>
      </c>
      <c r="C55" s="52">
        <v>1975.08333333331</v>
      </c>
      <c r="D55" s="54">
        <v>17.11</v>
      </c>
      <c r="E55" s="54">
        <v>915.133333333333</v>
      </c>
      <c r="F55" s="54">
        <v>101.963733333333</v>
      </c>
      <c r="G55" s="54">
        <v>130.612033333333</v>
      </c>
      <c r="H55" s="54">
        <v>190.028833333333</v>
      </c>
      <c r="I55" s="54">
        <v>102.535766666667</v>
      </c>
      <c r="J55" s="54">
        <v>127.733333333333</v>
      </c>
      <c r="K55" s="54">
        <v>6.30333333333333</v>
      </c>
      <c r="L55" s="54">
        <v>4795.52333333333</v>
      </c>
      <c r="M55" s="54">
        <v>28.3673333333333</v>
      </c>
      <c r="N55" s="54">
        <v>78.8133333333333</v>
      </c>
      <c r="O55" s="54">
        <v>57.1666666666667</v>
      </c>
      <c r="P55" s="54">
        <v>17.3276666666667</v>
      </c>
      <c r="Q55" s="54">
        <v>52.5666666666667</v>
      </c>
      <c r="R55" s="54">
        <v>57.1734</v>
      </c>
      <c r="S55" s="54">
        <v>11.16</v>
      </c>
      <c r="T55" s="54">
        <v>37.9577479428865</v>
      </c>
      <c r="U55" s="54">
        <v>7.54</v>
      </c>
      <c r="V55" s="54">
        <v>6.30666666666667</v>
      </c>
      <c r="W55" s="54">
        <v>0.101007723106538</v>
      </c>
      <c r="X55" s="54">
        <v>34.047</v>
      </c>
      <c r="Y55" s="54">
        <v>0.0635280467071361</v>
      </c>
      <c r="Z55" s="54">
        <v>1569.56007966667</v>
      </c>
      <c r="AA55" s="54">
        <v>525.140433333333</v>
      </c>
      <c r="AB55" s="54">
        <v>698.9721</v>
      </c>
      <c r="AC55" s="54">
        <v>576.285194408602</v>
      </c>
      <c r="AD55" s="54">
        <v>690.830967726511</v>
      </c>
      <c r="AE55" s="54">
        <v>826.832194677026</v>
      </c>
      <c r="AF55" s="54">
        <v>2093.94835681214</v>
      </c>
      <c r="AG55" s="54">
        <v>2104.56333333333</v>
      </c>
      <c r="AH55" s="54">
        <v>5.75</v>
      </c>
      <c r="AI55" s="54">
        <v>173.831666666667</v>
      </c>
      <c r="AJ55" s="54">
        <v>178.206666666667</v>
      </c>
      <c r="AK55" s="54">
        <v>11.16</v>
      </c>
      <c r="AL55" s="54">
        <v>4.29433333333333</v>
      </c>
      <c r="AM55" s="54">
        <v>37.9577479428865</v>
      </c>
      <c r="AN55" s="54">
        <v>285.033333333333</v>
      </c>
      <c r="AO55" s="54">
        <v>513.120261061522</v>
      </c>
      <c r="AP55" s="54">
        <v>56.7</v>
      </c>
      <c r="AQ55" s="54">
        <v>736.963333333333</v>
      </c>
      <c r="AR55" s="54">
        <v>154.020333333333</v>
      </c>
      <c r="AS55" s="54">
        <v>0.559591333333333</v>
      </c>
      <c r="AT55" s="54">
        <v>82.0666666666667</v>
      </c>
      <c r="AU55" s="54">
        <v>86.1666666666667</v>
      </c>
      <c r="AV55" s="54">
        <v>59.0333333333333</v>
      </c>
      <c r="AW55" s="54">
        <v>54.5</v>
      </c>
      <c r="AX55" s="54">
        <v>75.8</v>
      </c>
      <c r="AY55" s="54">
        <v>61.2641039998473</v>
      </c>
      <c r="AZ55" s="54">
        <v>56.1027055191773</v>
      </c>
      <c r="BA55" s="54">
        <v>49.2622847454219</v>
      </c>
      <c r="BB55" s="54">
        <v>178.203333333333</v>
      </c>
      <c r="BC55" s="54">
        <v>4.33567</v>
      </c>
      <c r="BD55" s="54">
        <v>178.096666666667</v>
      </c>
      <c r="BE55" s="54">
        <v>0.145018634046041</v>
      </c>
      <c r="BF55" s="54">
        <v>0.175285</v>
      </c>
      <c r="BG55" s="54">
        <v>642.484</v>
      </c>
      <c r="BH55" s="54">
        <v>597.866</v>
      </c>
      <c r="BI55" s="51">
        <v>0.3778</v>
      </c>
      <c r="BJ55" s="21">
        <v>7.54</v>
      </c>
      <c r="BL55" s="13"/>
    </row>
    <row r="56" ht="15.75" customHeight="1">
      <c r="A56" s="54" t="s">
        <v>1094</v>
      </c>
      <c r="C56" s="52">
        <v>1975.33333333331</v>
      </c>
      <c r="D56" s="54">
        <v>17.3876666666667</v>
      </c>
      <c r="E56" s="54">
        <v>948.666666666667</v>
      </c>
      <c r="F56" s="54">
        <v>101.2297</v>
      </c>
      <c r="G56" s="54">
        <v>131.738533333333</v>
      </c>
      <c r="H56" s="54">
        <v>186.040966666667</v>
      </c>
      <c r="I56" s="54">
        <v>102.345733333333</v>
      </c>
      <c r="J56" s="54">
        <v>128.46</v>
      </c>
      <c r="K56" s="54">
        <v>5.42</v>
      </c>
      <c r="L56" s="54">
        <v>4831.73666666667</v>
      </c>
      <c r="M56" s="54">
        <v>28.799</v>
      </c>
      <c r="N56" s="54">
        <v>89.0733333333333</v>
      </c>
      <c r="O56" s="54">
        <v>57.8</v>
      </c>
      <c r="P56" s="54">
        <v>17.522</v>
      </c>
      <c r="Q56" s="54">
        <v>53.2</v>
      </c>
      <c r="R56" s="54">
        <v>57.6464333333333</v>
      </c>
      <c r="S56" s="54">
        <v>11.16</v>
      </c>
      <c r="T56" s="54">
        <v>38.603914398303</v>
      </c>
      <c r="U56" s="54">
        <v>8.05</v>
      </c>
      <c r="V56" s="54">
        <v>6.52666666666667</v>
      </c>
      <c r="W56" s="54">
        <v>0.0907032048364205</v>
      </c>
      <c r="X56" s="54">
        <v>34.6343333333333</v>
      </c>
      <c r="Y56" s="54">
        <v>0.0655617378758038</v>
      </c>
      <c r="Z56" s="54">
        <v>1604.96594833333</v>
      </c>
      <c r="AA56" s="54">
        <v>521.354966666667</v>
      </c>
      <c r="AB56" s="54">
        <v>705.899866666667</v>
      </c>
      <c r="AC56" s="54">
        <v>601.517749448708</v>
      </c>
      <c r="AD56" s="54">
        <v>698.72774427122</v>
      </c>
      <c r="AE56" s="54">
        <v>838.354899728166</v>
      </c>
      <c r="AF56" s="54">
        <v>2138.60039344809</v>
      </c>
      <c r="AG56" s="54">
        <v>2156.05</v>
      </c>
      <c r="AH56" s="54">
        <v>5.39333333333333</v>
      </c>
      <c r="AI56" s="54">
        <v>184.5449</v>
      </c>
      <c r="AJ56" s="54">
        <v>167.203</v>
      </c>
      <c r="AK56" s="54">
        <v>11.16</v>
      </c>
      <c r="AL56" s="54">
        <v>4.51166666666667</v>
      </c>
      <c r="AM56" s="54">
        <v>38.603914398303</v>
      </c>
      <c r="AN56" s="54">
        <v>302.7</v>
      </c>
      <c r="AO56" s="54">
        <v>481.436798157213</v>
      </c>
      <c r="AP56" s="54">
        <v>57.7666666666667</v>
      </c>
      <c r="AQ56" s="54">
        <v>844.206666666667</v>
      </c>
      <c r="AR56" s="54">
        <v>149.764333333333</v>
      </c>
      <c r="AS56" s="54">
        <v>0.557419333333333</v>
      </c>
      <c r="AT56" s="54">
        <v>78.4666666666667</v>
      </c>
      <c r="AU56" s="54">
        <v>87.4</v>
      </c>
      <c r="AV56" s="54">
        <v>59.1</v>
      </c>
      <c r="AW56" s="54">
        <v>53.7333333333333</v>
      </c>
      <c r="AX56" s="54">
        <v>63.2333333333333</v>
      </c>
      <c r="AY56" s="54">
        <v>62.7891437266184</v>
      </c>
      <c r="AZ56" s="54">
        <v>57.1430747353991</v>
      </c>
      <c r="BA56" s="54">
        <v>50.1408734013752</v>
      </c>
      <c r="BB56" s="54">
        <v>167.203333333333</v>
      </c>
      <c r="BC56" s="54">
        <v>4.41845</v>
      </c>
      <c r="BD56" s="54">
        <v>167.07</v>
      </c>
      <c r="BE56" s="54">
        <v>0.138598409537434</v>
      </c>
      <c r="BF56" s="54">
        <v>0.181712</v>
      </c>
      <c r="BG56" s="54">
        <v>704.475</v>
      </c>
      <c r="BH56" s="54">
        <v>580.067</v>
      </c>
      <c r="BI56" s="51">
        <v>0.2218</v>
      </c>
      <c r="BJ56" s="21">
        <v>8.049999999999999</v>
      </c>
      <c r="BL56" s="13"/>
    </row>
    <row r="57" ht="15.75" customHeight="1">
      <c r="A57" s="54" t="s">
        <v>1095</v>
      </c>
      <c r="C57" s="52">
        <v>1975.58333333331</v>
      </c>
      <c r="D57" s="54">
        <v>17.406</v>
      </c>
      <c r="E57" s="54">
        <v>983.233333333333</v>
      </c>
      <c r="F57" s="54">
        <v>101.6759</v>
      </c>
      <c r="G57" s="54">
        <v>131.9646</v>
      </c>
      <c r="H57" s="54">
        <v>183.133733333333</v>
      </c>
      <c r="I57" s="54">
        <v>103.685666666667</v>
      </c>
      <c r="J57" s="54">
        <v>133.396666666667</v>
      </c>
      <c r="K57" s="54">
        <v>6.16</v>
      </c>
      <c r="L57" s="54">
        <v>4913.29</v>
      </c>
      <c r="M57" s="54">
        <v>29.2316666666667</v>
      </c>
      <c r="N57" s="54">
        <v>87.6233333333333</v>
      </c>
      <c r="O57" s="54">
        <v>59.0333333333333</v>
      </c>
      <c r="P57" s="54">
        <v>17.7086666666667</v>
      </c>
      <c r="Q57" s="54">
        <v>54.2666666666667</v>
      </c>
      <c r="R57" s="54">
        <v>58.8989333333333</v>
      </c>
      <c r="S57" s="54">
        <v>11.16</v>
      </c>
      <c r="T57" s="54">
        <v>39.2069238932829</v>
      </c>
      <c r="U57" s="54">
        <v>8.29666666666667</v>
      </c>
      <c r="V57" s="54">
        <v>7.52</v>
      </c>
      <c r="W57" s="54">
        <v>0.0763085968635591</v>
      </c>
      <c r="X57" s="54">
        <v>35.2283333333333</v>
      </c>
      <c r="Y57" s="54">
        <v>0.066111319003323</v>
      </c>
      <c r="Z57" s="54">
        <v>1662.51154766667</v>
      </c>
      <c r="AA57" s="54">
        <v>520.459866666667</v>
      </c>
      <c r="AB57" s="54">
        <v>713.089166666667</v>
      </c>
      <c r="AC57" s="54">
        <v>619.043474463234</v>
      </c>
      <c r="AD57" s="54">
        <v>717.023721855275</v>
      </c>
      <c r="AE57" s="54">
        <v>847.063873076976</v>
      </c>
      <c r="AF57" s="54">
        <v>2183.13106939549</v>
      </c>
      <c r="AG57" s="54">
        <v>2198.42666666667</v>
      </c>
      <c r="AH57" s="54">
        <v>6.33</v>
      </c>
      <c r="AI57" s="54">
        <v>192.6293</v>
      </c>
      <c r="AJ57" s="54">
        <v>157.448666666667</v>
      </c>
      <c r="AK57" s="54">
        <v>11.16</v>
      </c>
      <c r="AL57" s="54">
        <v>4.744</v>
      </c>
      <c r="AM57" s="54">
        <v>39.2069238932829</v>
      </c>
      <c r="AN57" s="54">
        <v>321.4</v>
      </c>
      <c r="AO57" s="54">
        <v>453.35060946348</v>
      </c>
      <c r="AP57" s="54">
        <v>58.6</v>
      </c>
      <c r="AQ57" s="54">
        <v>820.243333333333</v>
      </c>
      <c r="AR57" s="54">
        <v>164.775333333333</v>
      </c>
      <c r="AS57" s="54">
        <v>0.580338</v>
      </c>
      <c r="AT57" s="54">
        <v>76.3333333333333</v>
      </c>
      <c r="AU57" s="54">
        <v>89.5</v>
      </c>
      <c r="AV57" s="54">
        <v>58.6</v>
      </c>
      <c r="AW57" s="54">
        <v>55.2666666666667</v>
      </c>
      <c r="AX57" s="54">
        <v>60.8333333333333</v>
      </c>
      <c r="AY57" s="54">
        <v>63.3172687979473</v>
      </c>
      <c r="AZ57" s="54">
        <v>57.7370465817196</v>
      </c>
      <c r="BA57" s="54">
        <v>50.7234114117416</v>
      </c>
      <c r="BB57" s="54">
        <v>157.45</v>
      </c>
      <c r="BC57" s="54">
        <v>4.70413666666667</v>
      </c>
      <c r="BD57" s="54">
        <v>157.233333333333</v>
      </c>
      <c r="BE57" s="54">
        <v>0.142170597755618</v>
      </c>
      <c r="BF57" s="54">
        <v>0.179289</v>
      </c>
      <c r="BG57" s="54">
        <v>732.358</v>
      </c>
      <c r="BH57" s="54">
        <v>625.037</v>
      </c>
      <c r="BI57" s="51">
        <v>0.2827</v>
      </c>
      <c r="BJ57" s="21">
        <v>8.296666666666667</v>
      </c>
      <c r="BL57" s="13"/>
    </row>
    <row r="58" ht="15.75" customHeight="1">
      <c r="A58" s="54" t="s">
        <v>1096</v>
      </c>
      <c r="C58" s="52">
        <v>1975.83333333331</v>
      </c>
      <c r="D58" s="54">
        <v>17.626</v>
      </c>
      <c r="E58" s="54">
        <v>1006.96666666667</v>
      </c>
      <c r="F58" s="54">
        <v>103.5973</v>
      </c>
      <c r="G58" s="54">
        <v>133.446266666667</v>
      </c>
      <c r="H58" s="54">
        <v>182.897233333333</v>
      </c>
      <c r="I58" s="54">
        <v>104.424966666667</v>
      </c>
      <c r="J58" s="54">
        <v>134.873333333333</v>
      </c>
      <c r="K58" s="54">
        <v>5.41333333333333</v>
      </c>
      <c r="L58" s="54">
        <v>4977.45666666667</v>
      </c>
      <c r="M58" s="54">
        <v>29.7076666666667</v>
      </c>
      <c r="N58" s="54">
        <v>89.1133333333333</v>
      </c>
      <c r="O58" s="54">
        <v>59.6666666666667</v>
      </c>
      <c r="P58" s="54">
        <v>17.7526666666667</v>
      </c>
      <c r="Q58" s="54">
        <v>55.2666666666667</v>
      </c>
      <c r="R58" s="54">
        <v>59.9419333333333</v>
      </c>
      <c r="S58" s="54">
        <v>11.16</v>
      </c>
      <c r="T58" s="54">
        <v>41.1719873923834</v>
      </c>
      <c r="U58" s="54">
        <v>8.06333333333333</v>
      </c>
      <c r="V58" s="54">
        <v>6.68</v>
      </c>
      <c r="W58" s="54">
        <v>0.0677419127012967</v>
      </c>
      <c r="X58" s="54">
        <v>35.8606666666667</v>
      </c>
      <c r="Y58" s="54">
        <v>0.0697032597932972</v>
      </c>
      <c r="Z58" s="54">
        <v>1713.897038</v>
      </c>
      <c r="AA58" s="54">
        <v>524.365766666667</v>
      </c>
      <c r="AB58" s="54">
        <v>725.558966666667</v>
      </c>
      <c r="AC58" s="54">
        <v>651.006019365024</v>
      </c>
      <c r="AD58" s="54">
        <v>740.414590529901</v>
      </c>
      <c r="AE58" s="54">
        <v>856.33860796393</v>
      </c>
      <c r="AF58" s="54">
        <v>2247.75921785885</v>
      </c>
      <c r="AG58" s="54">
        <v>2272.50333333333</v>
      </c>
      <c r="AH58" s="54">
        <v>5.62666666666667</v>
      </c>
      <c r="AI58" s="54">
        <v>201.1932</v>
      </c>
      <c r="AJ58" s="54">
        <v>141.511666666667</v>
      </c>
      <c r="AK58" s="54">
        <v>11.16</v>
      </c>
      <c r="AL58" s="54">
        <v>4.178</v>
      </c>
      <c r="AM58" s="54">
        <v>41.1719873923834</v>
      </c>
      <c r="AN58" s="54">
        <v>349.933333333333</v>
      </c>
      <c r="AO58" s="54">
        <v>407.46232843843</v>
      </c>
      <c r="AP58" s="54">
        <v>59.6666666666667</v>
      </c>
      <c r="AQ58" s="54">
        <v>849.706666666667</v>
      </c>
      <c r="AR58" s="54">
        <v>146.754666666667</v>
      </c>
      <c r="AS58" s="54">
        <v>0.545428333333333</v>
      </c>
      <c r="AT58" s="54">
        <v>76.9333333333333</v>
      </c>
      <c r="AU58" s="54">
        <v>86.2333333333333</v>
      </c>
      <c r="AV58" s="54">
        <v>60.3</v>
      </c>
      <c r="AW58" s="54">
        <v>55.9333333333333</v>
      </c>
      <c r="AX58" s="54">
        <v>63.9333333333333</v>
      </c>
      <c r="AY58" s="54">
        <v>64.5704956402221</v>
      </c>
      <c r="AZ58" s="54">
        <v>59.2129665459199</v>
      </c>
      <c r="BA58" s="54">
        <v>52.6798840459906</v>
      </c>
      <c r="BB58" s="54">
        <v>141.513333333333</v>
      </c>
      <c r="BC58" s="54">
        <v>4.24824333333333</v>
      </c>
      <c r="BD58" s="54">
        <v>141.446666666667</v>
      </c>
      <c r="BE58" s="54">
        <v>0.147812203561775</v>
      </c>
      <c r="BF58" s="54">
        <v>0.182133</v>
      </c>
      <c r="BG58" s="54">
        <v>734.91</v>
      </c>
      <c r="BH58" s="54">
        <v>642.484</v>
      </c>
      <c r="BI58" s="51">
        <v>0.0925</v>
      </c>
      <c r="BJ58" s="21">
        <v>8.063333333333334</v>
      </c>
      <c r="BL58" s="13"/>
    </row>
    <row r="59" ht="15.75" customHeight="1">
      <c r="A59" s="54" t="s">
        <v>1097</v>
      </c>
      <c r="C59" s="52">
        <v>1976.08333333331</v>
      </c>
      <c r="D59" s="54">
        <v>17.6943333333333</v>
      </c>
      <c r="E59" s="54">
        <v>1038.96666666667</v>
      </c>
      <c r="F59" s="54">
        <v>105.9023</v>
      </c>
      <c r="G59" s="54">
        <v>136.441866666667</v>
      </c>
      <c r="H59" s="54">
        <v>181.3934</v>
      </c>
      <c r="I59" s="54">
        <v>103.072033333333</v>
      </c>
      <c r="J59" s="54">
        <v>134.906666666667</v>
      </c>
      <c r="K59" s="54">
        <v>4.82666666666667</v>
      </c>
      <c r="L59" s="54">
        <v>5090.89</v>
      </c>
      <c r="M59" s="54">
        <v>30.1593333333333</v>
      </c>
      <c r="N59" s="54">
        <v>99.52</v>
      </c>
      <c r="O59" s="54">
        <v>59.9333333333333</v>
      </c>
      <c r="P59" s="54">
        <v>17.7656666666667</v>
      </c>
      <c r="Q59" s="54">
        <v>55.9</v>
      </c>
      <c r="R59" s="54">
        <v>59.9605333333333</v>
      </c>
      <c r="S59" s="54">
        <v>11.7633333333333</v>
      </c>
      <c r="T59" s="54">
        <v>42.6618226585471</v>
      </c>
      <c r="U59" s="54">
        <v>7.75333333333333</v>
      </c>
      <c r="V59" s="54">
        <v>5.97666666666667</v>
      </c>
      <c r="W59" s="54">
        <v>0.0631821896238851</v>
      </c>
      <c r="X59" s="54">
        <v>36.3513333333333</v>
      </c>
      <c r="Y59" s="54">
        <v>0.0676812391833448</v>
      </c>
      <c r="Z59" s="54">
        <v>1771.97198266667</v>
      </c>
      <c r="AA59" s="54">
        <v>526.8096</v>
      </c>
      <c r="AB59" s="54">
        <v>733.6065</v>
      </c>
      <c r="AC59" s="54">
        <v>682.694225854449</v>
      </c>
      <c r="AD59" s="54">
        <v>753.474804914012</v>
      </c>
      <c r="AE59" s="54">
        <v>867.385695067304</v>
      </c>
      <c r="AF59" s="54">
        <v>2303.55472583577</v>
      </c>
      <c r="AG59" s="54">
        <v>2318.07</v>
      </c>
      <c r="AH59" s="54">
        <v>4.91666666666667</v>
      </c>
      <c r="AI59" s="54">
        <v>206.7969</v>
      </c>
      <c r="AJ59" s="54">
        <v>131.770333333333</v>
      </c>
      <c r="AK59" s="54">
        <v>11.7633333333333</v>
      </c>
      <c r="AL59" s="54">
        <v>4.08633333333333</v>
      </c>
      <c r="AM59" s="54">
        <v>42.6618226585471</v>
      </c>
      <c r="AN59" s="54">
        <v>371.7</v>
      </c>
      <c r="AO59" s="54">
        <v>379.413571360015</v>
      </c>
      <c r="AP59" s="54">
        <v>60.7333333333333</v>
      </c>
      <c r="AQ59" s="54">
        <v>982.446666666667</v>
      </c>
      <c r="AR59" s="54">
        <v>139.890666666667</v>
      </c>
      <c r="AS59" s="54">
        <v>0.582321333333333</v>
      </c>
      <c r="AT59" s="54">
        <v>77.2666666666667</v>
      </c>
      <c r="AU59" s="54">
        <v>90.3</v>
      </c>
      <c r="AV59" s="54">
        <v>61.6666666666667</v>
      </c>
      <c r="AW59" s="54">
        <v>56.9333333333333</v>
      </c>
      <c r="AX59" s="54">
        <v>58.7</v>
      </c>
      <c r="AY59" s="54">
        <v>65.8516406373713</v>
      </c>
      <c r="AZ59" s="54">
        <v>60.0337427897315</v>
      </c>
      <c r="BA59" s="54">
        <v>53.4590999804993</v>
      </c>
      <c r="BB59" s="54">
        <v>131.773333333333</v>
      </c>
      <c r="BC59" s="54">
        <v>4.11702</v>
      </c>
      <c r="BD59" s="54">
        <v>131.633333333333</v>
      </c>
      <c r="BE59" s="54">
        <v>0.154852389905401</v>
      </c>
      <c r="BF59" s="54">
        <v>0.184902</v>
      </c>
      <c r="BG59" s="54">
        <v>740.408</v>
      </c>
      <c r="BH59" s="54">
        <v>704.475</v>
      </c>
      <c r="BI59" s="51">
        <v>-0.0202</v>
      </c>
      <c r="BJ59" s="21">
        <v>7.753333333333334</v>
      </c>
      <c r="BL59" s="13"/>
    </row>
    <row r="60" ht="15.75" customHeight="1">
      <c r="A60" s="54" t="s">
        <v>1098</v>
      </c>
      <c r="C60" s="52">
        <v>1976.33333333331</v>
      </c>
      <c r="D60" s="54">
        <v>17.7736666666667</v>
      </c>
      <c r="E60" s="54">
        <v>1070.16666666667</v>
      </c>
      <c r="F60" s="54">
        <v>108.540933333333</v>
      </c>
      <c r="G60" s="54">
        <v>140.8196</v>
      </c>
      <c r="H60" s="54">
        <v>178.3367</v>
      </c>
      <c r="I60" s="54">
        <v>107.630533333333</v>
      </c>
      <c r="J60" s="54">
        <v>136.106666666667</v>
      </c>
      <c r="K60" s="54">
        <v>5.19666666666667</v>
      </c>
      <c r="L60" s="54">
        <v>5128.83</v>
      </c>
      <c r="M60" s="54">
        <v>30.5206666666667</v>
      </c>
      <c r="N60" s="54">
        <v>101.633333333333</v>
      </c>
      <c r="O60" s="54">
        <v>60.8666666666667</v>
      </c>
      <c r="P60" s="54">
        <v>17.8683333333333</v>
      </c>
      <c r="Q60" s="54">
        <v>56.4</v>
      </c>
      <c r="R60" s="54">
        <v>60.6783</v>
      </c>
      <c r="S60" s="54">
        <v>12.17</v>
      </c>
      <c r="T60" s="54">
        <v>44.0028801702385</v>
      </c>
      <c r="U60" s="54">
        <v>7.77333333333333</v>
      </c>
      <c r="V60" s="54">
        <v>6.28</v>
      </c>
      <c r="W60" s="54">
        <v>0.0597827725310876</v>
      </c>
      <c r="X60" s="54">
        <v>37.15</v>
      </c>
      <c r="Y60" s="54">
        <v>0.0726292693117648</v>
      </c>
      <c r="Z60" s="54">
        <v>1804.350165</v>
      </c>
      <c r="AA60" s="54">
        <v>535.327833333333</v>
      </c>
      <c r="AB60" s="54">
        <v>748.556966666667</v>
      </c>
      <c r="AC60" s="54">
        <v>702.556632772736</v>
      </c>
      <c r="AD60" s="54">
        <v>773.661078702942</v>
      </c>
      <c r="AE60" s="54">
        <v>885.595945100186</v>
      </c>
      <c r="AF60" s="54">
        <v>2361.81365657586</v>
      </c>
      <c r="AG60" s="54">
        <v>2385.38</v>
      </c>
      <c r="AH60" s="54">
        <v>5.15666666666667</v>
      </c>
      <c r="AI60" s="54">
        <v>213.229133333333</v>
      </c>
      <c r="AJ60" s="54">
        <v>126.835666666667</v>
      </c>
      <c r="AK60" s="54">
        <v>12.17</v>
      </c>
      <c r="AL60" s="54">
        <v>4.69366666666667</v>
      </c>
      <c r="AM60" s="54">
        <v>44.0028801702385</v>
      </c>
      <c r="AN60" s="54">
        <v>381.233333333333</v>
      </c>
      <c r="AO60" s="54">
        <v>365.204914099242</v>
      </c>
      <c r="AP60" s="54">
        <v>61.5333333333333</v>
      </c>
      <c r="AQ60" s="54">
        <v>991.62</v>
      </c>
      <c r="AR60" s="54">
        <v>160.789333333333</v>
      </c>
      <c r="AS60" s="54">
        <v>0.701365</v>
      </c>
      <c r="AT60" s="54">
        <v>84.0666666666667</v>
      </c>
      <c r="AU60" s="54">
        <v>104.466666666667</v>
      </c>
      <c r="AV60" s="54">
        <v>63.4</v>
      </c>
      <c r="AW60" s="54">
        <v>58.1666666666667</v>
      </c>
      <c r="AX60" s="54">
        <v>67.6</v>
      </c>
      <c r="AY60" s="54">
        <v>66.4029909730043</v>
      </c>
      <c r="AZ60" s="54">
        <v>60.5845695182045</v>
      </c>
      <c r="BA60" s="54">
        <v>55.7787014741041</v>
      </c>
      <c r="BB60" s="54">
        <v>126.833333333333</v>
      </c>
      <c r="BC60" s="54">
        <v>4.53459</v>
      </c>
      <c r="BD60" s="54">
        <v>126.81</v>
      </c>
      <c r="BE60" s="54">
        <v>0.154095605213086</v>
      </c>
      <c r="BF60" s="54">
        <v>0.198061</v>
      </c>
      <c r="BG60" s="54">
        <v>774.711</v>
      </c>
      <c r="BH60" s="54">
        <v>732.358</v>
      </c>
      <c r="BI60" s="51">
        <v>0.029</v>
      </c>
      <c r="BJ60" s="21">
        <v>7.773333333333333</v>
      </c>
      <c r="BL60" s="13"/>
    </row>
    <row r="61" ht="15.75" customHeight="1">
      <c r="A61" s="54" t="s">
        <v>1099</v>
      </c>
      <c r="C61" s="52">
        <v>1976.58333333331</v>
      </c>
      <c r="D61" s="54">
        <v>17.8716666666667</v>
      </c>
      <c r="E61" s="54">
        <v>1098.6</v>
      </c>
      <c r="F61" s="54">
        <v>111.498933333333</v>
      </c>
      <c r="G61" s="54">
        <v>143.71</v>
      </c>
      <c r="H61" s="54">
        <v>180.0368</v>
      </c>
      <c r="I61" s="54">
        <v>110.116666666667</v>
      </c>
      <c r="J61" s="54">
        <v>135.433333333333</v>
      </c>
      <c r="K61" s="54">
        <v>5.28333333333333</v>
      </c>
      <c r="L61" s="54">
        <v>5154.01666666667</v>
      </c>
      <c r="M61" s="54">
        <v>30.9986666666667</v>
      </c>
      <c r="N61" s="54">
        <v>104.333333333333</v>
      </c>
      <c r="O61" s="54">
        <v>61.6</v>
      </c>
      <c r="P61" s="54">
        <v>17.9693333333333</v>
      </c>
      <c r="Q61" s="54">
        <v>57.3</v>
      </c>
      <c r="R61" s="54">
        <v>61.5222333333333</v>
      </c>
      <c r="S61" s="54">
        <v>12.7466666666667</v>
      </c>
      <c r="T61" s="54">
        <v>44.9367973469172</v>
      </c>
      <c r="U61" s="54">
        <v>7.73</v>
      </c>
      <c r="V61" s="54">
        <v>6.01333333333333</v>
      </c>
      <c r="W61" s="54">
        <v>0.0604441026837726</v>
      </c>
      <c r="X61" s="54">
        <v>37.8356666666667</v>
      </c>
      <c r="Y61" s="54">
        <v>0.0740077745592971</v>
      </c>
      <c r="Z61" s="54">
        <v>1837.59229733333</v>
      </c>
      <c r="AA61" s="54">
        <v>545.362433333333</v>
      </c>
      <c r="AB61" s="54">
        <v>759.498166666667</v>
      </c>
      <c r="AC61" s="54">
        <v>724.897131943496</v>
      </c>
      <c r="AD61" s="54">
        <v>799.98176916311</v>
      </c>
      <c r="AE61" s="54">
        <v>903.325857865285</v>
      </c>
      <c r="AF61" s="54">
        <v>2428.20475897189</v>
      </c>
      <c r="AG61" s="54">
        <v>2450.30666666667</v>
      </c>
      <c r="AH61" s="54">
        <v>5.15</v>
      </c>
      <c r="AI61" s="54">
        <v>214.135733333333</v>
      </c>
      <c r="AJ61" s="54">
        <v>114.006333333333</v>
      </c>
      <c r="AK61" s="54">
        <v>12.7466666666667</v>
      </c>
      <c r="AL61" s="54">
        <v>4.338</v>
      </c>
      <c r="AM61" s="54">
        <v>44.9367973469172</v>
      </c>
      <c r="AN61" s="54">
        <v>400.566666666667</v>
      </c>
      <c r="AO61" s="54">
        <v>328.26470870525</v>
      </c>
      <c r="AP61" s="54">
        <v>62.5</v>
      </c>
      <c r="AQ61" s="54">
        <v>982.856666666667</v>
      </c>
      <c r="AR61" s="54">
        <v>163.647666666667</v>
      </c>
      <c r="AS61" s="54">
        <v>0.708769</v>
      </c>
      <c r="AT61" s="54">
        <v>87.0333333333333</v>
      </c>
      <c r="AU61" s="54">
        <v>106.033333333333</v>
      </c>
      <c r="AV61" s="54">
        <v>64.7666666666667</v>
      </c>
      <c r="AW61" s="54">
        <v>61.3</v>
      </c>
      <c r="AX61" s="54">
        <v>70.4</v>
      </c>
      <c r="AY61" s="54">
        <v>67.0815571148599</v>
      </c>
      <c r="AZ61" s="54">
        <v>61.5121554188521</v>
      </c>
      <c r="BA61" s="54">
        <v>57.1167780616958</v>
      </c>
      <c r="BB61" s="54">
        <v>114.006666666667</v>
      </c>
      <c r="BC61" s="54">
        <v>4.44303</v>
      </c>
      <c r="BD61" s="54">
        <v>113.89</v>
      </c>
      <c r="BE61" s="54">
        <v>0.159365597426129</v>
      </c>
      <c r="BF61" s="54">
        <v>0.201481</v>
      </c>
      <c r="BG61" s="54">
        <v>830.251</v>
      </c>
      <c r="BH61" s="54">
        <v>734.91</v>
      </c>
      <c r="BI61" s="51">
        <v>-6.0E-4</v>
      </c>
      <c r="BJ61" s="21">
        <v>7.7299999999999995</v>
      </c>
      <c r="BL61" s="13"/>
    </row>
    <row r="62" ht="15.75" customHeight="1">
      <c r="A62" s="54" t="s">
        <v>1100</v>
      </c>
      <c r="C62" s="52">
        <v>1976.83333333331</v>
      </c>
      <c r="D62" s="54">
        <v>18.1953333333333</v>
      </c>
      <c r="E62" s="54">
        <v>1138.4</v>
      </c>
      <c r="F62" s="54">
        <v>114.761433333333</v>
      </c>
      <c r="G62" s="54">
        <v>147.2884</v>
      </c>
      <c r="H62" s="54">
        <v>183.8622</v>
      </c>
      <c r="I62" s="54">
        <v>114.137766666667</v>
      </c>
      <c r="J62" s="54">
        <v>136.293333333333</v>
      </c>
      <c r="K62" s="54">
        <v>4.87333333333333</v>
      </c>
      <c r="L62" s="54">
        <v>5191.43666666667</v>
      </c>
      <c r="M62" s="54">
        <v>31.484</v>
      </c>
      <c r="N62" s="54">
        <v>102.6</v>
      </c>
      <c r="O62" s="54">
        <v>62.1333333333333</v>
      </c>
      <c r="P62" s="54">
        <v>18.2683333333333</v>
      </c>
      <c r="Q62" s="54">
        <v>58.1333333333333</v>
      </c>
      <c r="R62" s="54">
        <v>62.3867</v>
      </c>
      <c r="S62" s="54">
        <v>13.9</v>
      </c>
      <c r="T62" s="54">
        <v>45.512199889203</v>
      </c>
      <c r="U62" s="54">
        <v>7.19</v>
      </c>
      <c r="V62" s="54">
        <v>5.22666666666667</v>
      </c>
      <c r="W62" s="54">
        <v>0.059799890180569</v>
      </c>
      <c r="X62" s="54">
        <v>38.6253333333333</v>
      </c>
      <c r="Y62" s="54">
        <v>0.0770877618557756</v>
      </c>
      <c r="Z62" s="54">
        <v>1884.687815</v>
      </c>
      <c r="AA62" s="54">
        <v>560.0498</v>
      </c>
      <c r="AB62" s="54">
        <v>781.915966666667</v>
      </c>
      <c r="AC62" s="54">
        <v>751.054617231056</v>
      </c>
      <c r="AD62" s="54">
        <v>827.526955755729</v>
      </c>
      <c r="AE62" s="54">
        <v>923.272512327563</v>
      </c>
      <c r="AF62" s="54">
        <v>2501.85408531435</v>
      </c>
      <c r="AG62" s="54">
        <v>2525.97666666667</v>
      </c>
      <c r="AH62" s="54">
        <v>4.67333333333333</v>
      </c>
      <c r="AI62" s="54">
        <v>221.866166666667</v>
      </c>
      <c r="AJ62" s="54">
        <v>126.703333333333</v>
      </c>
      <c r="AK62" s="54">
        <v>13.9</v>
      </c>
      <c r="AL62" s="54">
        <v>4.335</v>
      </c>
      <c r="AM62" s="54">
        <v>45.512199889203</v>
      </c>
      <c r="AN62" s="54">
        <v>417.7</v>
      </c>
      <c r="AO62" s="54">
        <v>364.823879451003</v>
      </c>
      <c r="AP62" s="54">
        <v>63.5</v>
      </c>
      <c r="AQ62" s="54">
        <v>972.266666666667</v>
      </c>
      <c r="AR62" s="54">
        <v>156.749666666667</v>
      </c>
      <c r="AS62" s="54">
        <v>0.590729666666667</v>
      </c>
      <c r="AT62" s="54">
        <v>82.3666666666667</v>
      </c>
      <c r="AU62" s="54">
        <v>83.5</v>
      </c>
      <c r="AV62" s="54">
        <v>64.9333333333333</v>
      </c>
      <c r="AW62" s="54">
        <v>65.1</v>
      </c>
      <c r="AX62" s="54">
        <v>68.6666666666667</v>
      </c>
      <c r="AY62" s="54">
        <v>68.5537855894219</v>
      </c>
      <c r="AZ62" s="54">
        <v>62.6496221108791</v>
      </c>
      <c r="BA62" s="54">
        <v>58.1073634582612</v>
      </c>
      <c r="BB62" s="54">
        <v>126.703333333333</v>
      </c>
      <c r="BC62" s="54">
        <v>4.30814333333333</v>
      </c>
      <c r="BD62" s="54">
        <v>126.916666666667</v>
      </c>
      <c r="BE62" s="54">
        <v>0.164355826760641</v>
      </c>
      <c r="BF62" s="54">
        <v>0.202108</v>
      </c>
      <c r="BG62" s="54">
        <v>872.264</v>
      </c>
      <c r="BH62" s="54">
        <v>740.408</v>
      </c>
      <c r="BI62" s="51">
        <v>-0.0256</v>
      </c>
      <c r="BJ62" s="21">
        <v>7.19</v>
      </c>
      <c r="BL62" s="13"/>
    </row>
    <row r="63" ht="15.75" customHeight="1">
      <c r="A63" s="54" t="s">
        <v>1101</v>
      </c>
      <c r="C63" s="52">
        <v>1977.08333333331</v>
      </c>
      <c r="D63" s="54">
        <v>18.2936666666667</v>
      </c>
      <c r="E63" s="54">
        <v>1177.1</v>
      </c>
      <c r="F63" s="54">
        <v>119.0957</v>
      </c>
      <c r="G63" s="54">
        <v>151.663766666667</v>
      </c>
      <c r="H63" s="54">
        <v>187.451133333333</v>
      </c>
      <c r="I63" s="54">
        <v>113.334066666667</v>
      </c>
      <c r="J63" s="54">
        <v>136.073333333333</v>
      </c>
      <c r="K63" s="54">
        <v>4.66</v>
      </c>
      <c r="L63" s="54">
        <v>5252.0</v>
      </c>
      <c r="M63" s="54">
        <v>32.0133333333333</v>
      </c>
      <c r="N63" s="54">
        <v>101.8</v>
      </c>
      <c r="O63" s="54">
        <v>63.4666666666667</v>
      </c>
      <c r="P63" s="54">
        <v>18.375</v>
      </c>
      <c r="Q63" s="54">
        <v>59.2</v>
      </c>
      <c r="R63" s="54">
        <v>63.4854666666667</v>
      </c>
      <c r="S63" s="54">
        <v>13.9</v>
      </c>
      <c r="T63" s="54">
        <v>46.4306262183614</v>
      </c>
      <c r="U63" s="54">
        <v>7.35333333333333</v>
      </c>
      <c r="V63" s="54">
        <v>5.42</v>
      </c>
      <c r="W63" s="54">
        <v>0.0614695290776225</v>
      </c>
      <c r="X63" s="54">
        <v>39.57</v>
      </c>
      <c r="Y63" s="54">
        <v>0.0885271855596694</v>
      </c>
      <c r="Z63" s="54">
        <v>1938.51616966667</v>
      </c>
      <c r="AA63" s="54">
        <v>571.544666666667</v>
      </c>
      <c r="AB63" s="54">
        <v>799.770166666667</v>
      </c>
      <c r="AC63" s="54">
        <v>761.605954687835</v>
      </c>
      <c r="AD63" s="54">
        <v>846.783296702864</v>
      </c>
      <c r="AE63" s="54">
        <v>948.814759491131</v>
      </c>
      <c r="AF63" s="54">
        <v>2557.20401088183</v>
      </c>
      <c r="AG63" s="54">
        <v>2572.66</v>
      </c>
      <c r="AH63" s="54">
        <v>4.63</v>
      </c>
      <c r="AI63" s="54">
        <v>228.2255</v>
      </c>
      <c r="AJ63" s="54">
        <v>138.936</v>
      </c>
      <c r="AK63" s="54">
        <v>13.9</v>
      </c>
      <c r="AL63" s="54">
        <v>4.69766666666667</v>
      </c>
      <c r="AM63" s="54">
        <v>46.4306262183614</v>
      </c>
      <c r="AN63" s="54">
        <v>428.066666666667</v>
      </c>
      <c r="AO63" s="54">
        <v>400.046069680392</v>
      </c>
      <c r="AP63" s="54">
        <v>64.3333333333333</v>
      </c>
      <c r="AQ63" s="54">
        <v>936.64</v>
      </c>
      <c r="AR63" s="54">
        <v>161.269333333333</v>
      </c>
      <c r="AS63" s="54">
        <v>0.669207333333333</v>
      </c>
      <c r="AT63" s="54">
        <v>82.4333333333333</v>
      </c>
      <c r="AU63" s="54">
        <v>95.6333333333333</v>
      </c>
      <c r="AV63" s="54">
        <v>66.5</v>
      </c>
      <c r="AW63" s="54">
        <v>66.5</v>
      </c>
      <c r="AX63" s="54">
        <v>75.4</v>
      </c>
      <c r="AY63" s="54">
        <v>69.0405209761201</v>
      </c>
      <c r="AZ63" s="54">
        <v>63.4375741722159</v>
      </c>
      <c r="BA63" s="54">
        <v>59.2690438013197</v>
      </c>
      <c r="BB63" s="54">
        <v>138.936666666667</v>
      </c>
      <c r="BC63" s="54">
        <v>4.59721</v>
      </c>
      <c r="BD63" s="54">
        <v>139.033333333333</v>
      </c>
      <c r="BE63" s="54">
        <v>0.172504253388794</v>
      </c>
      <c r="BF63" s="54">
        <v>0.210364</v>
      </c>
      <c r="BG63" s="54">
        <v>850.383</v>
      </c>
      <c r="BH63" s="54">
        <v>774.711</v>
      </c>
      <c r="BI63" s="51">
        <v>-0.0706</v>
      </c>
      <c r="BJ63" s="21">
        <v>7.353333333333333</v>
      </c>
      <c r="BL63" s="13"/>
    </row>
    <row r="64" ht="15.75" customHeight="1">
      <c r="A64" s="54" t="s">
        <v>1102</v>
      </c>
      <c r="C64" s="52">
        <v>1977.33333333331</v>
      </c>
      <c r="D64" s="54">
        <v>18.331</v>
      </c>
      <c r="E64" s="54">
        <v>1208.8</v>
      </c>
      <c r="F64" s="54">
        <v>124.6545</v>
      </c>
      <c r="G64" s="54">
        <v>158.4478</v>
      </c>
      <c r="H64" s="54">
        <v>191.876433333333</v>
      </c>
      <c r="I64" s="54">
        <v>116.467933333333</v>
      </c>
      <c r="J64" s="54">
        <v>135.286666666667</v>
      </c>
      <c r="K64" s="54">
        <v>5.15666666666667</v>
      </c>
      <c r="L64" s="54">
        <v>5356.27666666667</v>
      </c>
      <c r="M64" s="54">
        <v>32.5033333333333</v>
      </c>
      <c r="N64" s="54">
        <v>99.0333333333333</v>
      </c>
      <c r="O64" s="54">
        <v>65.0333333333333</v>
      </c>
      <c r="P64" s="54">
        <v>18.5116666666667</v>
      </c>
      <c r="Q64" s="54">
        <v>60.2333333333333</v>
      </c>
      <c r="R64" s="54">
        <v>64.8059</v>
      </c>
      <c r="S64" s="54">
        <v>13.9</v>
      </c>
      <c r="T64" s="54">
        <v>48.5312626596496</v>
      </c>
      <c r="U64" s="54">
        <v>7.37</v>
      </c>
      <c r="V64" s="54">
        <v>5.69333333333333</v>
      </c>
      <c r="W64" s="54">
        <v>0.064957985454301</v>
      </c>
      <c r="X64" s="54">
        <v>40.455</v>
      </c>
      <c r="Y64" s="54">
        <v>0.0889629503999038</v>
      </c>
      <c r="Z64" s="54">
        <v>2005.20880133333</v>
      </c>
      <c r="AA64" s="54">
        <v>591.4467</v>
      </c>
      <c r="AB64" s="54">
        <v>823.485733333333</v>
      </c>
      <c r="AC64" s="54">
        <v>764.900008462047</v>
      </c>
      <c r="AD64" s="54">
        <v>877.26641298837</v>
      </c>
      <c r="AE64" s="54">
        <v>979.945005263467</v>
      </c>
      <c r="AF64" s="54">
        <v>2622.11142671389</v>
      </c>
      <c r="AG64" s="54">
        <v>2649.51</v>
      </c>
      <c r="AH64" s="54">
        <v>4.84</v>
      </c>
      <c r="AI64" s="54">
        <v>232.039033333333</v>
      </c>
      <c r="AJ64" s="54">
        <v>145.516</v>
      </c>
      <c r="AK64" s="54">
        <v>13.9</v>
      </c>
      <c r="AL64" s="54">
        <v>4.624</v>
      </c>
      <c r="AM64" s="54">
        <v>48.5312626596496</v>
      </c>
      <c r="AN64" s="54">
        <v>430.566666666667</v>
      </c>
      <c r="AO64" s="54">
        <v>418.992225741434</v>
      </c>
      <c r="AP64" s="54">
        <v>65.3333333333333</v>
      </c>
      <c r="AQ64" s="54">
        <v>913.953333333333</v>
      </c>
      <c r="AR64" s="54">
        <v>156.977666666667</v>
      </c>
      <c r="AS64" s="54">
        <v>0.634645666666667</v>
      </c>
      <c r="AT64" s="54">
        <v>87.1333333333333</v>
      </c>
      <c r="AU64" s="54">
        <v>96.9666666666667</v>
      </c>
      <c r="AV64" s="54">
        <v>67.1333333333333</v>
      </c>
      <c r="AW64" s="54">
        <v>69.5333333333333</v>
      </c>
      <c r="AX64" s="54">
        <v>81.4333333333333</v>
      </c>
      <c r="AY64" s="54">
        <v>69.7112004749061</v>
      </c>
      <c r="AZ64" s="54">
        <v>64.4332863764268</v>
      </c>
      <c r="BA64" s="54">
        <v>60.2426597260761</v>
      </c>
      <c r="BB64" s="54">
        <v>145.516666666667</v>
      </c>
      <c r="BC64" s="54">
        <v>4.65330333333333</v>
      </c>
      <c r="BD64" s="54">
        <v>145.473333333333</v>
      </c>
      <c r="BE64" s="54">
        <v>0.183518997680543</v>
      </c>
      <c r="BF64" s="54">
        <v>0.22968</v>
      </c>
      <c r="BG64" s="54">
        <v>866.957</v>
      </c>
      <c r="BH64" s="54">
        <v>830.251</v>
      </c>
      <c r="BI64" s="51">
        <v>-0.0711</v>
      </c>
      <c r="BJ64" s="21">
        <v>7.37</v>
      </c>
      <c r="BL64" s="13"/>
    </row>
    <row r="65" ht="15.75" customHeight="1">
      <c r="A65" s="54" t="s">
        <v>1103</v>
      </c>
      <c r="C65" s="52">
        <v>1977.58333333331</v>
      </c>
      <c r="D65" s="54">
        <v>18.1766666666667</v>
      </c>
      <c r="E65" s="54">
        <v>1236.63333333333</v>
      </c>
      <c r="F65" s="54">
        <v>130.2926</v>
      </c>
      <c r="G65" s="54">
        <v>165.3957</v>
      </c>
      <c r="H65" s="54">
        <v>197.223566666667</v>
      </c>
      <c r="I65" s="54">
        <v>119.8594</v>
      </c>
      <c r="J65" s="54">
        <v>134.056666666667</v>
      </c>
      <c r="K65" s="54">
        <v>5.82</v>
      </c>
      <c r="L65" s="54">
        <v>5451.83</v>
      </c>
      <c r="M65" s="54">
        <v>33.0436666666667</v>
      </c>
      <c r="N65" s="54">
        <v>98.06</v>
      </c>
      <c r="O65" s="54">
        <v>65.1333333333333</v>
      </c>
      <c r="P65" s="54">
        <v>18.8466666666667</v>
      </c>
      <c r="Q65" s="54">
        <v>61.0666666666667</v>
      </c>
      <c r="R65" s="54">
        <v>65.1122</v>
      </c>
      <c r="S65" s="54">
        <v>14.5333333333333</v>
      </c>
      <c r="T65" s="54">
        <v>49.1299800912712</v>
      </c>
      <c r="U65" s="54">
        <v>7.35666666666667</v>
      </c>
      <c r="V65" s="54">
        <v>6.28</v>
      </c>
      <c r="W65" s="54">
        <v>0.0659757323321282</v>
      </c>
      <c r="X65" s="54">
        <v>41.3556666666667</v>
      </c>
      <c r="Y65" s="54">
        <v>0.0930261627725384</v>
      </c>
      <c r="Z65" s="54">
        <v>2066.083414</v>
      </c>
      <c r="AA65" s="54">
        <v>612.771266666667</v>
      </c>
      <c r="AB65" s="54">
        <v>843.250966666667</v>
      </c>
      <c r="AC65" s="54">
        <v>779.529567019532</v>
      </c>
      <c r="AD65" s="54">
        <v>916.538718010321</v>
      </c>
      <c r="AE65" s="54">
        <v>1006.02755278833</v>
      </c>
      <c r="AF65" s="54">
        <v>2702.09583781819</v>
      </c>
      <c r="AG65" s="54">
        <v>2728.68333333333</v>
      </c>
      <c r="AH65" s="54">
        <v>5.49666666666667</v>
      </c>
      <c r="AI65" s="54">
        <v>230.4797</v>
      </c>
      <c r="AJ65" s="54">
        <v>145.908666666667</v>
      </c>
      <c r="AK65" s="54">
        <v>14.5333333333333</v>
      </c>
      <c r="AL65" s="54">
        <v>4.57666666666667</v>
      </c>
      <c r="AM65" s="54">
        <v>49.1299800912712</v>
      </c>
      <c r="AN65" s="54">
        <v>432.266666666667</v>
      </c>
      <c r="AO65" s="54">
        <v>420.122852481044</v>
      </c>
      <c r="AP65" s="54">
        <v>66.5333333333333</v>
      </c>
      <c r="AQ65" s="54">
        <v>866.223333333333</v>
      </c>
      <c r="AR65" s="54">
        <v>150.572</v>
      </c>
      <c r="AS65" s="54">
        <v>0.556989333333333</v>
      </c>
      <c r="AT65" s="54">
        <v>81.9666666666667</v>
      </c>
      <c r="AU65" s="54">
        <v>82.9</v>
      </c>
      <c r="AV65" s="54">
        <v>68.9666666666667</v>
      </c>
      <c r="AW65" s="54">
        <v>72.7666666666667</v>
      </c>
      <c r="AX65" s="54">
        <v>74.5333333333333</v>
      </c>
      <c r="AY65" s="54">
        <v>70.5711170051164</v>
      </c>
      <c r="AZ65" s="54">
        <v>65.6566036548918</v>
      </c>
      <c r="BA65" s="54">
        <v>61.6043565900352</v>
      </c>
      <c r="BB65" s="54">
        <v>145.913333333333</v>
      </c>
      <c r="BC65" s="54">
        <v>4.51118333333333</v>
      </c>
      <c r="BD65" s="54">
        <v>146.053333333333</v>
      </c>
      <c r="BE65" s="54">
        <v>0.18680968179583</v>
      </c>
      <c r="BF65" s="54">
        <v>0.229878</v>
      </c>
      <c r="BG65" s="54">
        <v>923.266</v>
      </c>
      <c r="BH65" s="54">
        <v>872.264</v>
      </c>
      <c r="BI65" s="51">
        <v>-0.1066</v>
      </c>
      <c r="BJ65" s="21">
        <v>7.3566666666666665</v>
      </c>
      <c r="BL65" s="13"/>
    </row>
    <row r="66" ht="15.75" customHeight="1">
      <c r="A66" s="54" t="s">
        <v>1104</v>
      </c>
      <c r="C66" s="52">
        <v>1977.83333333331</v>
      </c>
      <c r="D66" s="54">
        <v>18.076</v>
      </c>
      <c r="E66" s="54">
        <v>1262.23333333333</v>
      </c>
      <c r="F66" s="54">
        <v>136.000533333333</v>
      </c>
      <c r="G66" s="54">
        <v>172.7103</v>
      </c>
      <c r="H66" s="54">
        <v>202.9572</v>
      </c>
      <c r="I66" s="54">
        <v>123.631166666667</v>
      </c>
      <c r="J66" s="54">
        <v>130.993333333333</v>
      </c>
      <c r="K66" s="54">
        <v>6.51333333333333</v>
      </c>
      <c r="L66" s="54">
        <v>5450.46666666667</v>
      </c>
      <c r="M66" s="54">
        <v>33.524</v>
      </c>
      <c r="N66" s="54">
        <v>93.9466666666667</v>
      </c>
      <c r="O66" s="54">
        <v>65.8666666666667</v>
      </c>
      <c r="P66" s="54">
        <v>18.9883333333333</v>
      </c>
      <c r="Q66" s="54">
        <v>61.9666666666667</v>
      </c>
      <c r="R66" s="54">
        <v>66.1212333333333</v>
      </c>
      <c r="S66" s="54">
        <v>14.85</v>
      </c>
      <c r="T66" s="54">
        <v>51.797822548438</v>
      </c>
      <c r="U66" s="54">
        <v>7.59666666666667</v>
      </c>
      <c r="V66" s="54">
        <v>6.96</v>
      </c>
      <c r="W66" s="54">
        <v>0.0647941882132306</v>
      </c>
      <c r="X66" s="54">
        <v>42.3636666666667</v>
      </c>
      <c r="Y66" s="54">
        <v>0.0967838830155512</v>
      </c>
      <c r="Z66" s="54">
        <v>2110.84647333333</v>
      </c>
      <c r="AA66" s="54">
        <v>635.299233333333</v>
      </c>
      <c r="AB66" s="54">
        <v>867.249366666667</v>
      </c>
      <c r="AC66" s="54">
        <v>793.060501237604</v>
      </c>
      <c r="AD66" s="54">
        <v>955.022603859233</v>
      </c>
      <c r="AE66" s="54">
        <v>1037.95300580543</v>
      </c>
      <c r="AF66" s="54">
        <v>2786.03611090226</v>
      </c>
      <c r="AG66" s="54">
        <v>2813.54333333333</v>
      </c>
      <c r="AH66" s="54">
        <v>6.11</v>
      </c>
      <c r="AI66" s="54">
        <v>231.950133333333</v>
      </c>
      <c r="AJ66" s="54">
        <v>160.486666666667</v>
      </c>
      <c r="AK66" s="54">
        <v>14.85</v>
      </c>
      <c r="AL66" s="54">
        <v>4.83866666666667</v>
      </c>
      <c r="AM66" s="54">
        <v>51.797822548438</v>
      </c>
      <c r="AN66" s="54">
        <v>445.6</v>
      </c>
      <c r="AO66" s="54">
        <v>462.098090027834</v>
      </c>
      <c r="AP66" s="54">
        <v>68.1</v>
      </c>
      <c r="AQ66" s="54">
        <v>826.406666666667</v>
      </c>
      <c r="AR66" s="54">
        <v>169.916</v>
      </c>
      <c r="AS66" s="54">
        <v>0.569362333333333</v>
      </c>
      <c r="AT66" s="54">
        <v>78.1333333333333</v>
      </c>
      <c r="AU66" s="54">
        <v>85.0666666666667</v>
      </c>
      <c r="AV66" s="54">
        <v>69.1666666666667</v>
      </c>
      <c r="AW66" s="54">
        <v>73.6</v>
      </c>
      <c r="AX66" s="54">
        <v>71.1666666666667</v>
      </c>
      <c r="AY66" s="54">
        <v>72.792496339188</v>
      </c>
      <c r="AZ66" s="54">
        <v>67.186815798586</v>
      </c>
      <c r="BA66" s="54">
        <v>63.8509945447647</v>
      </c>
      <c r="BB66" s="54">
        <v>160.486666666667</v>
      </c>
      <c r="BC66" s="54">
        <v>4.7705</v>
      </c>
      <c r="BD66" s="54">
        <v>160.47</v>
      </c>
      <c r="BE66" s="54">
        <v>0.198610274911325</v>
      </c>
      <c r="BF66" s="54">
        <v>0.243169</v>
      </c>
      <c r="BG66" s="54">
        <v>950.166</v>
      </c>
      <c r="BH66" s="54">
        <v>850.383</v>
      </c>
      <c r="BI66" s="51">
        <v>-0.159</v>
      </c>
      <c r="BJ66" s="21">
        <v>7.596666666666667</v>
      </c>
      <c r="BL66" s="13"/>
    </row>
    <row r="67" ht="15.75" customHeight="1">
      <c r="A67" s="54" t="s">
        <v>1105</v>
      </c>
      <c r="C67" s="52">
        <v>1978.08333333331</v>
      </c>
      <c r="D67" s="54">
        <v>18.973</v>
      </c>
      <c r="E67" s="54">
        <v>1285.8</v>
      </c>
      <c r="F67" s="54">
        <v>141.988066666667</v>
      </c>
      <c r="G67" s="54">
        <v>180.345133333333</v>
      </c>
      <c r="H67" s="54">
        <v>210.385966666667</v>
      </c>
      <c r="I67" s="54">
        <v>123.5924</v>
      </c>
      <c r="J67" s="54">
        <v>127.296666666667</v>
      </c>
      <c r="K67" s="54">
        <v>6.75666666666667</v>
      </c>
      <c r="L67" s="54">
        <v>5469.18</v>
      </c>
      <c r="M67" s="54">
        <v>34.047</v>
      </c>
      <c r="N67" s="54">
        <v>89.35</v>
      </c>
      <c r="O67" s="54">
        <v>67.4666666666667</v>
      </c>
      <c r="P67" s="54">
        <v>19.379</v>
      </c>
      <c r="Q67" s="54">
        <v>63.0333333333333</v>
      </c>
      <c r="R67" s="54">
        <v>67.4599333333333</v>
      </c>
      <c r="S67" s="54">
        <v>14.85</v>
      </c>
      <c r="T67" s="54">
        <v>53.0766448776488</v>
      </c>
      <c r="U67" s="54">
        <v>8.01</v>
      </c>
      <c r="V67" s="54">
        <v>7.31</v>
      </c>
      <c r="W67" s="54">
        <v>0.0635280467071361</v>
      </c>
      <c r="X67" s="54">
        <v>43.303</v>
      </c>
      <c r="Y67" s="54">
        <v>0.09436124668345</v>
      </c>
      <c r="Z67" s="54">
        <v>2149.12029366667</v>
      </c>
      <c r="AA67" s="54">
        <v>656.311533333333</v>
      </c>
      <c r="AB67" s="54">
        <v>890.544</v>
      </c>
      <c r="AC67" s="54">
        <v>807.183205807832</v>
      </c>
      <c r="AD67" s="54">
        <v>980.874088774969</v>
      </c>
      <c r="AE67" s="54">
        <v>1069.88109065663</v>
      </c>
      <c r="AF67" s="54">
        <v>2857.93838523943</v>
      </c>
      <c r="AG67" s="54">
        <v>2880.43666666667</v>
      </c>
      <c r="AH67" s="54">
        <v>6.39333333333333</v>
      </c>
      <c r="AI67" s="54">
        <v>234.232466666667</v>
      </c>
      <c r="AJ67" s="54">
        <v>178.446</v>
      </c>
      <c r="AK67" s="54">
        <v>14.85</v>
      </c>
      <c r="AL67" s="54">
        <v>5.16733333333333</v>
      </c>
      <c r="AM67" s="54">
        <v>53.0766448776488</v>
      </c>
      <c r="AN67" s="54">
        <v>464.033333333333</v>
      </c>
      <c r="AO67" s="54">
        <v>513.80938669738</v>
      </c>
      <c r="AP67" s="54">
        <v>69.1666666666667</v>
      </c>
      <c r="AQ67" s="54">
        <v>756.466666666667</v>
      </c>
      <c r="AR67" s="54">
        <v>219.701333333333</v>
      </c>
      <c r="AS67" s="54">
        <v>0.585539333333333</v>
      </c>
      <c r="AT67" s="54">
        <v>81.3666666666667</v>
      </c>
      <c r="AU67" s="54">
        <v>94.7333333333333</v>
      </c>
      <c r="AV67" s="54">
        <v>71.8</v>
      </c>
      <c r="AW67" s="54">
        <v>73.5</v>
      </c>
      <c r="AX67" s="54">
        <v>75.3666666666667</v>
      </c>
      <c r="AY67" s="54">
        <v>74.1345709709899</v>
      </c>
      <c r="AZ67" s="54">
        <v>68.1674537592971</v>
      </c>
      <c r="BA67" s="54">
        <v>65.0782050665879</v>
      </c>
      <c r="BB67" s="54">
        <v>178.446666666667</v>
      </c>
      <c r="BC67" s="54">
        <v>5.05470333333333</v>
      </c>
      <c r="BD67" s="54">
        <v>178.446666666667</v>
      </c>
      <c r="BE67" s="54">
        <v>0.207470254025959</v>
      </c>
      <c r="BF67" s="54">
        <v>0.250078</v>
      </c>
      <c r="BG67" s="54">
        <v>972.139</v>
      </c>
      <c r="BH67" s="54">
        <v>866.957</v>
      </c>
      <c r="BI67" s="51">
        <v>-0.2421</v>
      </c>
      <c r="BJ67" s="21">
        <v>8.01</v>
      </c>
      <c r="BL67" s="13"/>
    </row>
    <row r="68" ht="15.75" customHeight="1">
      <c r="A68" s="54" t="s">
        <v>1106</v>
      </c>
      <c r="C68" s="52">
        <v>1978.3333333333</v>
      </c>
      <c r="D68" s="54">
        <v>18.6893333333333</v>
      </c>
      <c r="E68" s="54">
        <v>1309.8</v>
      </c>
      <c r="F68" s="54">
        <v>149.0853</v>
      </c>
      <c r="G68" s="54">
        <v>188.966733333333</v>
      </c>
      <c r="H68" s="54">
        <v>220.291433333333</v>
      </c>
      <c r="I68" s="54">
        <v>126.505066666667</v>
      </c>
      <c r="J68" s="54">
        <v>125.743333333333</v>
      </c>
      <c r="K68" s="54">
        <v>7.28333333333333</v>
      </c>
      <c r="L68" s="54">
        <v>5684.64</v>
      </c>
      <c r="M68" s="54">
        <v>34.6343333333333</v>
      </c>
      <c r="N68" s="54">
        <v>95.9266666666667</v>
      </c>
      <c r="O68" s="54">
        <v>69.5</v>
      </c>
      <c r="P68" s="54">
        <v>19.6436666666667</v>
      </c>
      <c r="Q68" s="54">
        <v>64.4666666666667</v>
      </c>
      <c r="R68" s="54">
        <v>69.2436666666667</v>
      </c>
      <c r="S68" s="54">
        <v>14.85</v>
      </c>
      <c r="T68" s="54">
        <v>54.8006825045337</v>
      </c>
      <c r="U68" s="54">
        <v>8.32</v>
      </c>
      <c r="V68" s="54">
        <v>7.78666666666667</v>
      </c>
      <c r="W68" s="54">
        <v>0.0655617378758038</v>
      </c>
      <c r="X68" s="54">
        <v>44.1213333333333</v>
      </c>
      <c r="Y68" s="54">
        <v>0.090634862680756</v>
      </c>
      <c r="Z68" s="54">
        <v>2274.84532633333</v>
      </c>
      <c r="AA68" s="54">
        <v>684.848533333333</v>
      </c>
      <c r="AB68" s="54">
        <v>922.650566666667</v>
      </c>
      <c r="AC68" s="54">
        <v>812.680008864402</v>
      </c>
      <c r="AD68" s="54">
        <v>1020.83437437422</v>
      </c>
      <c r="AE68" s="54">
        <v>1107.34052045695</v>
      </c>
      <c r="AF68" s="54">
        <v>2940.85490369557</v>
      </c>
      <c r="AG68" s="54">
        <v>2973.88</v>
      </c>
      <c r="AH68" s="54">
        <v>6.47666666666667</v>
      </c>
      <c r="AI68" s="54">
        <v>237.802033333333</v>
      </c>
      <c r="AJ68" s="54">
        <v>178.424666666667</v>
      </c>
      <c r="AK68" s="54">
        <v>14.85</v>
      </c>
      <c r="AL68" s="54">
        <v>5.23966666666667</v>
      </c>
      <c r="AM68" s="54">
        <v>54.8006825045337</v>
      </c>
      <c r="AN68" s="54">
        <v>459.033333333333</v>
      </c>
      <c r="AO68" s="54">
        <v>513.747960456858</v>
      </c>
      <c r="AP68" s="54">
        <v>70.4666666666667</v>
      </c>
      <c r="AQ68" s="54">
        <v>832.293333333333</v>
      </c>
      <c r="AR68" s="54">
        <v>231.044</v>
      </c>
      <c r="AS68" s="54">
        <v>0.608224666666667</v>
      </c>
      <c r="AT68" s="54">
        <v>82.9333333333333</v>
      </c>
      <c r="AU68" s="54">
        <v>98.6666666666667</v>
      </c>
      <c r="AV68" s="54">
        <v>74.3666666666667</v>
      </c>
      <c r="AW68" s="54">
        <v>74.2333333333333</v>
      </c>
      <c r="AX68" s="54">
        <v>75.1</v>
      </c>
      <c r="AY68" s="54">
        <v>75.2046098254884</v>
      </c>
      <c r="AZ68" s="54">
        <v>69.4412863766451</v>
      </c>
      <c r="BA68" s="54">
        <v>66.2142294101931</v>
      </c>
      <c r="BB68" s="54">
        <v>178.423333333333</v>
      </c>
      <c r="BC68" s="54">
        <v>5.20963666666667</v>
      </c>
      <c r="BD68" s="54">
        <v>178.366666666667</v>
      </c>
      <c r="BE68" s="54">
        <v>0.217796988712544</v>
      </c>
      <c r="BF68" s="54">
        <v>0.26563</v>
      </c>
      <c r="BG68" s="54">
        <v>973.754</v>
      </c>
      <c r="BH68" s="54">
        <v>923.266</v>
      </c>
      <c r="BI68" s="51">
        <v>-0.222</v>
      </c>
      <c r="BJ68" s="21">
        <v>8.32</v>
      </c>
      <c r="BL68" s="13"/>
    </row>
    <row r="69" ht="15.75" customHeight="1">
      <c r="A69" s="54" t="s">
        <v>1107</v>
      </c>
      <c r="C69" s="52">
        <v>1978.5833333333</v>
      </c>
      <c r="D69" s="54">
        <v>18.8356666666667</v>
      </c>
      <c r="E69" s="54">
        <v>1334.2</v>
      </c>
      <c r="F69" s="54">
        <v>157.4514</v>
      </c>
      <c r="G69" s="54">
        <v>198.145866666667</v>
      </c>
      <c r="H69" s="54">
        <v>228.363066666667</v>
      </c>
      <c r="I69" s="54">
        <v>129.7575</v>
      </c>
      <c r="J69" s="54">
        <v>119.69</v>
      </c>
      <c r="K69" s="54">
        <v>8.1</v>
      </c>
      <c r="L69" s="54">
        <v>5740.24</v>
      </c>
      <c r="M69" s="54">
        <v>35.2283333333333</v>
      </c>
      <c r="N69" s="54">
        <v>101.663333333333</v>
      </c>
      <c r="O69" s="54">
        <v>70.6</v>
      </c>
      <c r="P69" s="54">
        <v>20.008</v>
      </c>
      <c r="Q69" s="54">
        <v>65.9666666666667</v>
      </c>
      <c r="R69" s="54">
        <v>70.6146666666667</v>
      </c>
      <c r="S69" s="54">
        <v>14.85</v>
      </c>
      <c r="T69" s="54">
        <v>56.4391272779315</v>
      </c>
      <c r="U69" s="54">
        <v>8.49</v>
      </c>
      <c r="V69" s="54">
        <v>8.44666666666667</v>
      </c>
      <c r="W69" s="54">
        <v>0.066111319003323</v>
      </c>
      <c r="X69" s="54">
        <v>44.934</v>
      </c>
      <c r="Y69" s="54">
        <v>0.0865362374230273</v>
      </c>
      <c r="Z69" s="54">
        <v>2335.184639</v>
      </c>
      <c r="AA69" s="54">
        <v>713.7178</v>
      </c>
      <c r="AB69" s="54">
        <v>950.705866666667</v>
      </c>
      <c r="AC69" s="54">
        <v>830.254425401228</v>
      </c>
      <c r="AD69" s="54">
        <v>1070.73485817258</v>
      </c>
      <c r="AE69" s="54">
        <v>1139.75116084891</v>
      </c>
      <c r="AF69" s="54">
        <v>3040.74044442272</v>
      </c>
      <c r="AG69" s="54">
        <v>3073.50666666667</v>
      </c>
      <c r="AH69" s="54">
        <v>7.31333333333333</v>
      </c>
      <c r="AI69" s="54">
        <v>236.988066666667</v>
      </c>
      <c r="AJ69" s="54">
        <v>202.412</v>
      </c>
      <c r="AK69" s="54">
        <v>14.85</v>
      </c>
      <c r="AL69" s="54">
        <v>5.66</v>
      </c>
      <c r="AM69" s="54">
        <v>56.4391272779315</v>
      </c>
      <c r="AN69" s="54">
        <v>469.5</v>
      </c>
      <c r="AO69" s="54">
        <v>582.816009213936</v>
      </c>
      <c r="AP69" s="54">
        <v>72.0333333333333</v>
      </c>
      <c r="AQ69" s="54">
        <v>868.303333333333</v>
      </c>
      <c r="AR69" s="54">
        <v>262.638333333333</v>
      </c>
      <c r="AS69" s="54">
        <v>0.642658666666667</v>
      </c>
      <c r="AT69" s="54">
        <v>83.8</v>
      </c>
      <c r="AU69" s="54">
        <v>102.033333333333</v>
      </c>
      <c r="AV69" s="54">
        <v>75.8333333333333</v>
      </c>
      <c r="AW69" s="54">
        <v>75.5333333333333</v>
      </c>
      <c r="AX69" s="54">
        <v>80.2333333333333</v>
      </c>
      <c r="AY69" s="54">
        <v>76.5531095315339</v>
      </c>
      <c r="AZ69" s="54">
        <v>70.7915991164871</v>
      </c>
      <c r="BA69" s="54">
        <v>67.6574342126108</v>
      </c>
      <c r="BB69" s="54">
        <v>202.41</v>
      </c>
      <c r="BC69" s="54">
        <v>5.49601333333333</v>
      </c>
      <c r="BD69" s="54">
        <v>202.636666666667</v>
      </c>
      <c r="BE69" s="54">
        <v>0.23636003694987</v>
      </c>
      <c r="BF69" s="54">
        <v>0.277216</v>
      </c>
      <c r="BG69" s="54">
        <v>972.877</v>
      </c>
      <c r="BH69" s="54">
        <v>950.166</v>
      </c>
      <c r="BI69" s="51">
        <v>-0.276</v>
      </c>
      <c r="BJ69" s="21">
        <v>8.49</v>
      </c>
      <c r="BL69" s="13"/>
    </row>
    <row r="70" ht="15.75" customHeight="1">
      <c r="A70" s="54" t="s">
        <v>1108</v>
      </c>
      <c r="C70" s="52">
        <v>1978.8333333333</v>
      </c>
      <c r="D70" s="54">
        <v>18.962</v>
      </c>
      <c r="E70" s="54">
        <v>1359.13333333333</v>
      </c>
      <c r="F70" s="54">
        <v>163.511433333333</v>
      </c>
      <c r="G70" s="54">
        <v>207.520866666667</v>
      </c>
      <c r="H70" s="54">
        <v>235.3235</v>
      </c>
      <c r="I70" s="54">
        <v>138.423733333333</v>
      </c>
      <c r="J70" s="54">
        <v>118.35</v>
      </c>
      <c r="K70" s="54">
        <v>9.58333333333333</v>
      </c>
      <c r="L70" s="54">
        <v>5816.14</v>
      </c>
      <c r="M70" s="54">
        <v>35.8606666666667</v>
      </c>
      <c r="N70" s="54">
        <v>97.14</v>
      </c>
      <c r="O70" s="54">
        <v>72.2</v>
      </c>
      <c r="P70" s="54">
        <v>19.9113333333333</v>
      </c>
      <c r="Q70" s="54">
        <v>67.5</v>
      </c>
      <c r="R70" s="54">
        <v>72.4961</v>
      </c>
      <c r="S70" s="54">
        <v>14.85</v>
      </c>
      <c r="T70" s="54">
        <v>58.7772002206486</v>
      </c>
      <c r="U70" s="54">
        <v>8.82</v>
      </c>
      <c r="V70" s="54">
        <v>9.81666666666667</v>
      </c>
      <c r="W70" s="54">
        <v>0.0697032597932972</v>
      </c>
      <c r="X70" s="54">
        <v>45.7326666666667</v>
      </c>
      <c r="Y70" s="54">
        <v>0.0795364176047182</v>
      </c>
      <c r="Z70" s="54">
        <v>2416.091218</v>
      </c>
      <c r="AA70" s="54">
        <v>744.779566666667</v>
      </c>
      <c r="AB70" s="54">
        <v>983.894333333333</v>
      </c>
      <c r="AC70" s="54">
        <v>846.07073397513</v>
      </c>
      <c r="AD70" s="54">
        <v>1115.04485960212</v>
      </c>
      <c r="AE70" s="54">
        <v>1172.04394725851</v>
      </c>
      <c r="AF70" s="54">
        <v>3133.15954083576</v>
      </c>
      <c r="AG70" s="54">
        <v>3160.77</v>
      </c>
      <c r="AH70" s="54">
        <v>8.57</v>
      </c>
      <c r="AI70" s="54">
        <v>239.114766666667</v>
      </c>
      <c r="AJ70" s="54">
        <v>214.136333333333</v>
      </c>
      <c r="AK70" s="54">
        <v>14.85</v>
      </c>
      <c r="AL70" s="54">
        <v>6.121</v>
      </c>
      <c r="AM70" s="54">
        <v>58.7772002206486</v>
      </c>
      <c r="AN70" s="54">
        <v>469.0</v>
      </c>
      <c r="AO70" s="54">
        <v>616.574527305884</v>
      </c>
      <c r="AP70" s="54">
        <v>73.4333333333333</v>
      </c>
      <c r="AQ70" s="54">
        <v>798.83</v>
      </c>
      <c r="AR70" s="54">
        <v>333.161666666667</v>
      </c>
      <c r="AS70" s="54">
        <v>0.676391666666667</v>
      </c>
      <c r="AT70" s="54">
        <v>87.5333333333333</v>
      </c>
      <c r="AU70" s="54">
        <v>105.633333333333</v>
      </c>
      <c r="AV70" s="54">
        <v>77.1666666666667</v>
      </c>
      <c r="AW70" s="54">
        <v>75.7</v>
      </c>
      <c r="AX70" s="54">
        <v>94.7666666666667</v>
      </c>
      <c r="AY70" s="54">
        <v>77.7099444894171</v>
      </c>
      <c r="AZ70" s="54">
        <v>71.832932282625</v>
      </c>
      <c r="BA70" s="54">
        <v>68.3059585596341</v>
      </c>
      <c r="BB70" s="54">
        <v>214.133333333333</v>
      </c>
      <c r="BC70" s="54">
        <v>5.91523333333333</v>
      </c>
      <c r="BD70" s="54">
        <v>213.553333333333</v>
      </c>
      <c r="BE70" s="54">
        <v>0.249659230814666</v>
      </c>
      <c r="BF70" s="54">
        <v>0.28425</v>
      </c>
      <c r="BG70" s="54">
        <v>956.493</v>
      </c>
      <c r="BH70" s="54">
        <v>972.139</v>
      </c>
      <c r="BI70" s="51">
        <v>-0.3666</v>
      </c>
      <c r="BJ70" s="21">
        <v>8.82</v>
      </c>
      <c r="BL70" s="13"/>
    </row>
    <row r="71" ht="15.75" customHeight="1">
      <c r="A71" s="54" t="s">
        <v>1109</v>
      </c>
      <c r="C71" s="52">
        <v>1979.0833333333</v>
      </c>
      <c r="D71" s="54">
        <v>18.56</v>
      </c>
      <c r="E71" s="54">
        <v>1379.06666666667</v>
      </c>
      <c r="F71" s="54">
        <v>166.670066666667</v>
      </c>
      <c r="G71" s="54">
        <v>213.736733333333</v>
      </c>
      <c r="H71" s="54">
        <v>243.8423</v>
      </c>
      <c r="I71" s="54">
        <v>141.507033333333</v>
      </c>
      <c r="J71" s="54">
        <v>119.843333333333</v>
      </c>
      <c r="K71" s="54">
        <v>10.0733333333333</v>
      </c>
      <c r="L71" s="54">
        <v>5826.12333333333</v>
      </c>
      <c r="M71" s="54">
        <v>36.3513333333333</v>
      </c>
      <c r="N71" s="54">
        <v>99.3466666666666</v>
      </c>
      <c r="O71" s="54">
        <v>74.8333333333333</v>
      </c>
      <c r="P71" s="54">
        <v>19.5486666666667</v>
      </c>
      <c r="Q71" s="54">
        <v>69.2</v>
      </c>
      <c r="R71" s="54">
        <v>74.7663</v>
      </c>
      <c r="S71" s="54">
        <v>15.5166666666667</v>
      </c>
      <c r="T71" s="54">
        <v>60.9785565903464</v>
      </c>
      <c r="U71" s="54">
        <v>9.10666666666667</v>
      </c>
      <c r="V71" s="54">
        <v>10.3</v>
      </c>
      <c r="W71" s="54">
        <v>0.0676812391833448</v>
      </c>
      <c r="X71" s="54">
        <v>46.4026666666667</v>
      </c>
      <c r="Y71" s="54">
        <v>0.0715916659342513</v>
      </c>
      <c r="Z71" s="54">
        <v>2463.334944</v>
      </c>
      <c r="AA71" s="54">
        <v>765.756166666667</v>
      </c>
      <c r="AB71" s="54">
        <v>1009.38276666667</v>
      </c>
      <c r="AC71" s="54">
        <v>858.062305364918</v>
      </c>
      <c r="AD71" s="54">
        <v>1145.79959230785</v>
      </c>
      <c r="AE71" s="54">
        <v>1207.4457167837</v>
      </c>
      <c r="AF71" s="54">
        <v>3211.30761445646</v>
      </c>
      <c r="AG71" s="54">
        <v>3238.97666666667</v>
      </c>
      <c r="AH71" s="54">
        <v>9.38333333333333</v>
      </c>
      <c r="AI71" s="54">
        <v>243.6266</v>
      </c>
      <c r="AJ71" s="54">
        <v>238.308</v>
      </c>
      <c r="AK71" s="54">
        <v>15.5166666666667</v>
      </c>
      <c r="AL71" s="54">
        <v>7.35733333333333</v>
      </c>
      <c r="AM71" s="54">
        <v>60.9785565903464</v>
      </c>
      <c r="AN71" s="54">
        <v>473.766666666667</v>
      </c>
      <c r="AO71" s="54">
        <v>686.173337172473</v>
      </c>
      <c r="AP71" s="54">
        <v>75.1333333333333</v>
      </c>
      <c r="AQ71" s="54">
        <v>836.74</v>
      </c>
      <c r="AR71" s="54">
        <v>389.029666666667</v>
      </c>
      <c r="AS71" s="54">
        <v>0.841608</v>
      </c>
      <c r="AT71" s="54">
        <v>99.7333333333333</v>
      </c>
      <c r="AU71" s="54">
        <v>124.666666666667</v>
      </c>
      <c r="AV71" s="54">
        <v>81.3333333333333</v>
      </c>
      <c r="AW71" s="54">
        <v>77.7666666666667</v>
      </c>
      <c r="AX71" s="54">
        <v>105.633333333333</v>
      </c>
      <c r="AY71" s="54">
        <v>79.6155392868311</v>
      </c>
      <c r="AZ71" s="54">
        <v>73.7604297626659</v>
      </c>
      <c r="BA71" s="54">
        <v>70.495337838129</v>
      </c>
      <c r="BB71" s="54">
        <v>238.31</v>
      </c>
      <c r="BC71" s="54">
        <v>6.99112333333333</v>
      </c>
      <c r="BD71" s="54">
        <v>238.443333333333</v>
      </c>
      <c r="BE71" s="54">
        <v>0.273336488094991</v>
      </c>
      <c r="BF71" s="54">
        <v>0.312215</v>
      </c>
      <c r="BG71" s="54">
        <v>939.526</v>
      </c>
      <c r="BH71" s="54">
        <v>973.754</v>
      </c>
      <c r="BI71" s="51">
        <v>-0.2351</v>
      </c>
      <c r="BJ71" s="21">
        <v>9.106666666666667</v>
      </c>
      <c r="BL71" s="13"/>
    </row>
    <row r="72" ht="15.75" customHeight="1">
      <c r="A72" s="54" t="s">
        <v>1110</v>
      </c>
      <c r="C72" s="52">
        <v>1979.3333333333</v>
      </c>
      <c r="D72" s="54">
        <v>18.255</v>
      </c>
      <c r="E72" s="54">
        <v>1411.76666666667</v>
      </c>
      <c r="F72" s="54">
        <v>174.460166666667</v>
      </c>
      <c r="G72" s="54">
        <v>220.8862</v>
      </c>
      <c r="H72" s="54">
        <v>258.6591</v>
      </c>
      <c r="I72" s="54">
        <v>145.123833333333</v>
      </c>
      <c r="J72" s="54">
        <v>122.123333333333</v>
      </c>
      <c r="K72" s="54">
        <v>10.18</v>
      </c>
      <c r="L72" s="54">
        <v>5831.23</v>
      </c>
      <c r="M72" s="54">
        <v>37.15</v>
      </c>
      <c r="N72" s="54">
        <v>101.176666666667</v>
      </c>
      <c r="O72" s="54">
        <v>77.4666666666667</v>
      </c>
      <c r="P72" s="54">
        <v>19.6216666666667</v>
      </c>
      <c r="Q72" s="54">
        <v>71.4</v>
      </c>
      <c r="R72" s="54">
        <v>77.2037333333333</v>
      </c>
      <c r="S72" s="54">
        <v>17.6833333333333</v>
      </c>
      <c r="T72" s="54">
        <v>62.7247239364063</v>
      </c>
      <c r="U72" s="54">
        <v>9.11333333333333</v>
      </c>
      <c r="V72" s="54">
        <v>9.93666666666667</v>
      </c>
      <c r="W72" s="54">
        <v>0.0726292693117648</v>
      </c>
      <c r="X72" s="54">
        <v>47.0303333333333</v>
      </c>
      <c r="Y72" s="54">
        <v>0.0659348597907248</v>
      </c>
      <c r="Z72" s="54">
        <v>2526.50768633333</v>
      </c>
      <c r="AA72" s="54">
        <v>799.129366666667</v>
      </c>
      <c r="AB72" s="54">
        <v>1047.7565</v>
      </c>
      <c r="AC72" s="54">
        <v>875.178489009642</v>
      </c>
      <c r="AD72" s="54">
        <v>1185.10399338871</v>
      </c>
      <c r="AE72" s="54">
        <v>1253.75974116226</v>
      </c>
      <c r="AF72" s="54">
        <v>3314.04222356061</v>
      </c>
      <c r="AG72" s="54">
        <v>3353.18333333333</v>
      </c>
      <c r="AH72" s="54">
        <v>9.37666666666667</v>
      </c>
      <c r="AI72" s="54">
        <v>248.627133333333</v>
      </c>
      <c r="AJ72" s="54">
        <v>258.757333333333</v>
      </c>
      <c r="AK72" s="54">
        <v>17.6833333333333</v>
      </c>
      <c r="AL72" s="54">
        <v>8.53</v>
      </c>
      <c r="AM72" s="54">
        <v>62.7247239364063</v>
      </c>
      <c r="AN72" s="54">
        <v>485.0</v>
      </c>
      <c r="AO72" s="54">
        <v>745.054227852961</v>
      </c>
      <c r="AP72" s="54">
        <v>76.8333333333333</v>
      </c>
      <c r="AQ72" s="54">
        <v>839.736666666667</v>
      </c>
      <c r="AR72" s="54">
        <v>413.985</v>
      </c>
      <c r="AS72" s="54">
        <v>0.868741666666667</v>
      </c>
      <c r="AT72" s="54">
        <v>108.6</v>
      </c>
      <c r="AU72" s="54">
        <v>133.2</v>
      </c>
      <c r="AV72" s="54">
        <v>82.8333333333333</v>
      </c>
      <c r="AW72" s="54">
        <v>81.5666666666667</v>
      </c>
      <c r="AX72" s="54">
        <v>137.533333333333</v>
      </c>
      <c r="AY72" s="54">
        <v>81.6174077700616</v>
      </c>
      <c r="AZ72" s="54">
        <v>75.6116313423848</v>
      </c>
      <c r="BA72" s="54">
        <v>72.4100913859241</v>
      </c>
      <c r="BB72" s="54">
        <v>258.756666666667</v>
      </c>
      <c r="BC72" s="54">
        <v>8.12993333333333</v>
      </c>
      <c r="BD72" s="54">
        <v>258.956666666667</v>
      </c>
      <c r="BE72" s="54">
        <v>0.282114885408086</v>
      </c>
      <c r="BF72" s="54">
        <v>0.320596</v>
      </c>
      <c r="BG72" s="54">
        <v>933.101</v>
      </c>
      <c r="BH72" s="54">
        <v>972.877</v>
      </c>
      <c r="BI72" s="51">
        <v>-0.223</v>
      </c>
      <c r="BJ72" s="21">
        <v>9.113333333333333</v>
      </c>
      <c r="BL72" s="13"/>
    </row>
    <row r="73" ht="15.75" customHeight="1">
      <c r="A73" s="54" t="s">
        <v>1111</v>
      </c>
      <c r="C73" s="52">
        <v>1979.5833333333</v>
      </c>
      <c r="D73" s="54">
        <v>18.804</v>
      </c>
      <c r="E73" s="54">
        <v>1445.16666666667</v>
      </c>
      <c r="F73" s="54">
        <v>180.577733333333</v>
      </c>
      <c r="G73" s="54">
        <v>230.987933333333</v>
      </c>
      <c r="H73" s="54">
        <v>270.961466666667</v>
      </c>
      <c r="I73" s="54">
        <v>150.793233333333</v>
      </c>
      <c r="J73" s="54">
        <v>120.403333333333</v>
      </c>
      <c r="K73" s="54">
        <v>10.9466666666667</v>
      </c>
      <c r="L73" s="54">
        <v>5873.81666666667</v>
      </c>
      <c r="M73" s="54">
        <v>37.8356666666667</v>
      </c>
      <c r="N73" s="54">
        <v>106.233333333333</v>
      </c>
      <c r="O73" s="54">
        <v>79.9</v>
      </c>
      <c r="P73" s="54">
        <v>20.0023333333333</v>
      </c>
      <c r="Q73" s="54">
        <v>73.7</v>
      </c>
      <c r="R73" s="54">
        <v>79.9392666666667</v>
      </c>
      <c r="S73" s="54">
        <v>25.5833333333333</v>
      </c>
      <c r="T73" s="54">
        <v>64.8572938175128</v>
      </c>
      <c r="U73" s="54">
        <v>9.10333333333333</v>
      </c>
      <c r="V73" s="54">
        <v>10.1533333333333</v>
      </c>
      <c r="W73" s="54">
        <v>0.0740077745592971</v>
      </c>
      <c r="X73" s="54">
        <v>47.784</v>
      </c>
      <c r="Y73" s="54">
        <v>0.0634379057233895</v>
      </c>
      <c r="Z73" s="54">
        <v>2599.78795466667</v>
      </c>
      <c r="AA73" s="54">
        <v>833.320333333333</v>
      </c>
      <c r="AB73" s="54">
        <v>1085.52393333333</v>
      </c>
      <c r="AC73" s="54">
        <v>886.928738596513</v>
      </c>
      <c r="AD73" s="54">
        <v>1235.67787858176</v>
      </c>
      <c r="AE73" s="54">
        <v>1299.05065190061</v>
      </c>
      <c r="AF73" s="54">
        <v>3421.65726907889</v>
      </c>
      <c r="AG73" s="54">
        <v>3454.92333333333</v>
      </c>
      <c r="AH73" s="54">
        <v>9.67333333333333</v>
      </c>
      <c r="AI73" s="54">
        <v>252.2036</v>
      </c>
      <c r="AJ73" s="54">
        <v>316.766666666667</v>
      </c>
      <c r="AK73" s="54">
        <v>25.5833333333333</v>
      </c>
      <c r="AL73" s="54">
        <v>12.2253333333333</v>
      </c>
      <c r="AM73" s="54">
        <v>64.8572938175128</v>
      </c>
      <c r="AN73" s="54">
        <v>488.433333333333</v>
      </c>
      <c r="AO73" s="54">
        <v>912.083693252711</v>
      </c>
      <c r="AP73" s="54">
        <v>78.1</v>
      </c>
      <c r="AQ73" s="54">
        <v>870.876666666667</v>
      </c>
      <c r="AR73" s="54">
        <v>423.545</v>
      </c>
      <c r="AS73" s="54">
        <v>0.873934666666667</v>
      </c>
      <c r="AT73" s="54">
        <v>105.966666666667</v>
      </c>
      <c r="AU73" s="54">
        <v>123.533333333333</v>
      </c>
      <c r="AV73" s="54">
        <v>84.4</v>
      </c>
      <c r="AW73" s="54">
        <v>84.9666666666667</v>
      </c>
      <c r="AX73" s="54">
        <v>141.566666666667</v>
      </c>
      <c r="AY73" s="54">
        <v>82.7354189185089</v>
      </c>
      <c r="AZ73" s="54">
        <v>76.1544406459388</v>
      </c>
      <c r="BA73" s="54">
        <v>74.4600274112177</v>
      </c>
      <c r="BB73" s="54">
        <v>316.766666666667</v>
      </c>
      <c r="BC73" s="54">
        <v>10.74235</v>
      </c>
      <c r="BD73" s="54">
        <v>317.94</v>
      </c>
      <c r="BE73" s="54">
        <v>0.29043856598103</v>
      </c>
      <c r="BF73" s="54">
        <v>0.319936</v>
      </c>
      <c r="BG73" s="54">
        <v>853.76</v>
      </c>
      <c r="BH73" s="54">
        <v>956.493</v>
      </c>
      <c r="BI73" s="51">
        <v>-0.2166</v>
      </c>
      <c r="BJ73" s="21">
        <v>9.103333333333332</v>
      </c>
      <c r="BL73" s="13"/>
    </row>
    <row r="74" ht="15.75" customHeight="1">
      <c r="A74" s="54" t="s">
        <v>1112</v>
      </c>
      <c r="C74" s="52">
        <v>1979.8333333333</v>
      </c>
      <c r="D74" s="54">
        <v>18.6976666666667</v>
      </c>
      <c r="E74" s="54">
        <v>1466.66666666667</v>
      </c>
      <c r="F74" s="54">
        <v>183.520466666667</v>
      </c>
      <c r="G74" s="54">
        <v>239.276633333333</v>
      </c>
      <c r="H74" s="54">
        <v>277.704833333333</v>
      </c>
      <c r="I74" s="54">
        <v>148.737433333333</v>
      </c>
      <c r="J74" s="54">
        <v>123.09</v>
      </c>
      <c r="K74" s="54">
        <v>13.5766666666667</v>
      </c>
      <c r="L74" s="54">
        <v>5889.75333333333</v>
      </c>
      <c r="M74" s="54">
        <v>38.6253333333333</v>
      </c>
      <c r="N74" s="54">
        <v>105.333333333333</v>
      </c>
      <c r="O74" s="54">
        <v>82.7</v>
      </c>
      <c r="P74" s="54">
        <v>20.4976666666667</v>
      </c>
      <c r="Q74" s="54">
        <v>76.0333333333333</v>
      </c>
      <c r="R74" s="54">
        <v>83.0288666666667</v>
      </c>
      <c r="S74" s="54">
        <v>30.8333333333333</v>
      </c>
      <c r="T74" s="54">
        <v>62.3854109592727</v>
      </c>
      <c r="U74" s="54">
        <v>10.4466666666667</v>
      </c>
      <c r="V74" s="54">
        <v>12.27</v>
      </c>
      <c r="W74" s="54">
        <v>0.0770877618557756</v>
      </c>
      <c r="X74" s="54">
        <v>48.4496666666667</v>
      </c>
      <c r="Y74" s="54">
        <v>0.0594151264724015</v>
      </c>
      <c r="Z74" s="54">
        <v>2659.588697</v>
      </c>
      <c r="AA74" s="54">
        <v>849.239333333333</v>
      </c>
      <c r="AB74" s="54">
        <v>1106.04423333333</v>
      </c>
      <c r="AC74" s="54">
        <v>904.815445493195</v>
      </c>
      <c r="AD74" s="54">
        <v>1282.76527006202</v>
      </c>
      <c r="AE74" s="54">
        <v>1332.41242901308</v>
      </c>
      <c r="AF74" s="54">
        <v>3519.99314456829</v>
      </c>
      <c r="AG74" s="54">
        <v>3547.65333333333</v>
      </c>
      <c r="AH74" s="54">
        <v>11.8433333333333</v>
      </c>
      <c r="AI74" s="54">
        <v>256.8049</v>
      </c>
      <c r="AJ74" s="54">
        <v>415.381</v>
      </c>
      <c r="AK74" s="54">
        <v>30.8333333333333</v>
      </c>
      <c r="AL74" s="54">
        <v>21.914</v>
      </c>
      <c r="AM74" s="54">
        <v>62.3854109592727</v>
      </c>
      <c r="AN74" s="54">
        <v>488.133333333333</v>
      </c>
      <c r="AO74" s="54">
        <v>1196.02936942125</v>
      </c>
      <c r="AP74" s="54">
        <v>79.8666666666667</v>
      </c>
      <c r="AQ74" s="54">
        <v>825.596666666667</v>
      </c>
      <c r="AR74" s="54">
        <v>541.823</v>
      </c>
      <c r="AS74" s="54">
        <v>0.974411666666667</v>
      </c>
      <c r="AT74" s="54">
        <v>115.6</v>
      </c>
      <c r="AU74" s="54">
        <v>135.8</v>
      </c>
      <c r="AV74" s="54">
        <v>85.9333333333333</v>
      </c>
      <c r="AW74" s="54">
        <v>90.1666666666667</v>
      </c>
      <c r="AX74" s="54">
        <v>135.666666666667</v>
      </c>
      <c r="AY74" s="54">
        <v>83.7214921743188</v>
      </c>
      <c r="AZ74" s="54">
        <v>77.8129000876631</v>
      </c>
      <c r="BA74" s="54">
        <v>76.3645510625061</v>
      </c>
      <c r="BB74" s="54">
        <v>415.383333333333</v>
      </c>
      <c r="BC74" s="54">
        <v>18.56308</v>
      </c>
      <c r="BD74" s="54">
        <v>413.31</v>
      </c>
      <c r="BE74" s="54">
        <v>0.301377515907518</v>
      </c>
      <c r="BF74" s="54">
        <v>0.323326</v>
      </c>
      <c r="BG74" s="54">
        <v>797.411</v>
      </c>
      <c r="BH74" s="54">
        <v>939.526</v>
      </c>
      <c r="BI74" s="51">
        <v>-0.3393</v>
      </c>
      <c r="BJ74" s="21">
        <v>10.446666666666667</v>
      </c>
      <c r="BL74" s="13"/>
    </row>
    <row r="75" ht="15.75" customHeight="1">
      <c r="A75" s="54" t="s">
        <v>1113</v>
      </c>
      <c r="C75" s="52">
        <v>1980.0833333333</v>
      </c>
      <c r="D75" s="54">
        <v>18.786</v>
      </c>
      <c r="E75" s="54">
        <v>1492.36666666667</v>
      </c>
      <c r="F75" s="54">
        <v>185.7307</v>
      </c>
      <c r="G75" s="54">
        <v>246.7184</v>
      </c>
      <c r="H75" s="54">
        <v>285.635866666667</v>
      </c>
      <c r="I75" s="54">
        <v>149.4717</v>
      </c>
      <c r="J75" s="54">
        <v>124.186666666667</v>
      </c>
      <c r="K75" s="54">
        <v>15.0466666666667</v>
      </c>
      <c r="L75" s="54">
        <v>5909.01333333333</v>
      </c>
      <c r="M75" s="54">
        <v>39.57</v>
      </c>
      <c r="N75" s="54">
        <v>110.3</v>
      </c>
      <c r="O75" s="54">
        <v>86.5333333333333</v>
      </c>
      <c r="P75" s="54">
        <v>20.6926666666667</v>
      </c>
      <c r="Q75" s="54">
        <v>79.0333333333333</v>
      </c>
      <c r="R75" s="54">
        <v>86.4105333333333</v>
      </c>
      <c r="S75" s="54">
        <v>35.8333333333333</v>
      </c>
      <c r="T75" s="54">
        <v>63.9768487609447</v>
      </c>
      <c r="U75" s="54">
        <v>11.9866666666667</v>
      </c>
      <c r="V75" s="54">
        <v>13.9333333333333</v>
      </c>
      <c r="W75" s="54">
        <v>0.0885271855596694</v>
      </c>
      <c r="X75" s="54">
        <v>49.0863333333333</v>
      </c>
      <c r="Y75" s="54">
        <v>0.0578391180175037</v>
      </c>
      <c r="Z75" s="54">
        <v>2724.229604</v>
      </c>
      <c r="AA75" s="54">
        <v>867.556666666667</v>
      </c>
      <c r="AB75" s="54">
        <v>1127.06376666667</v>
      </c>
      <c r="AC75" s="54">
        <v>890.492257208487</v>
      </c>
      <c r="AD75" s="54">
        <v>1317.25015228128</v>
      </c>
      <c r="AE75" s="54">
        <v>1371.63263204709</v>
      </c>
      <c r="AF75" s="54">
        <v>3579.37504153686</v>
      </c>
      <c r="AG75" s="54">
        <v>3598.87</v>
      </c>
      <c r="AH75" s="54">
        <v>13.3533333333333</v>
      </c>
      <c r="AI75" s="54">
        <v>259.5071</v>
      </c>
      <c r="AJ75" s="54">
        <v>631.583</v>
      </c>
      <c r="AK75" s="54">
        <v>35.8333333333333</v>
      </c>
      <c r="AL75" s="54">
        <v>30.3106666666667</v>
      </c>
      <c r="AM75" s="54">
        <v>63.9768487609447</v>
      </c>
      <c r="AN75" s="54">
        <v>495.566666666667</v>
      </c>
      <c r="AO75" s="54">
        <v>1818.55168442269</v>
      </c>
      <c r="AP75" s="54">
        <v>82.3666666666667</v>
      </c>
      <c r="AQ75" s="54">
        <v>841.58</v>
      </c>
      <c r="AR75" s="54">
        <v>824.693</v>
      </c>
      <c r="AS75" s="54">
        <v>1.16399833333333</v>
      </c>
      <c r="AT75" s="54">
        <v>131.1</v>
      </c>
      <c r="AU75" s="54">
        <v>163.333333333333</v>
      </c>
      <c r="AV75" s="54">
        <v>88.4333333333333</v>
      </c>
      <c r="AW75" s="54">
        <v>92.0</v>
      </c>
      <c r="AX75" s="54">
        <v>171.7</v>
      </c>
      <c r="AY75" s="54">
        <v>85.905351676851</v>
      </c>
      <c r="AZ75" s="54">
        <v>79.6654096281321</v>
      </c>
      <c r="BA75" s="54">
        <v>78.1589914478545</v>
      </c>
      <c r="BB75" s="54">
        <v>631.583333333333</v>
      </c>
      <c r="BC75" s="54">
        <v>33.2059666666667</v>
      </c>
      <c r="BD75" s="54">
        <v>630.963333333333</v>
      </c>
      <c r="BE75" s="54">
        <v>0.304250372226285</v>
      </c>
      <c r="BF75" s="54">
        <v>0.322825</v>
      </c>
      <c r="BG75" s="54">
        <v>871.733</v>
      </c>
      <c r="BH75" s="54">
        <v>933.101</v>
      </c>
      <c r="BI75" s="51">
        <v>-0.1469</v>
      </c>
      <c r="BJ75" s="21">
        <v>11.986666666666666</v>
      </c>
      <c r="BL75" s="13"/>
    </row>
    <row r="76" ht="15.75" customHeight="1">
      <c r="A76" s="54" t="s">
        <v>1114</v>
      </c>
      <c r="C76" s="52">
        <v>1980.3333333333</v>
      </c>
      <c r="D76" s="54">
        <v>19.2636666666667</v>
      </c>
      <c r="E76" s="54">
        <v>1514.56666666667</v>
      </c>
      <c r="F76" s="54">
        <v>181.942266666667</v>
      </c>
      <c r="G76" s="54">
        <v>251.351933333333</v>
      </c>
      <c r="H76" s="54">
        <v>288.506</v>
      </c>
      <c r="I76" s="54">
        <v>149.550833333333</v>
      </c>
      <c r="J76" s="54">
        <v>123.4</v>
      </c>
      <c r="K76" s="54">
        <v>12.6866666666667</v>
      </c>
      <c r="L76" s="54">
        <v>5787.88333333333</v>
      </c>
      <c r="M76" s="54">
        <v>40.455</v>
      </c>
      <c r="N76" s="54">
        <v>108.433333333333</v>
      </c>
      <c r="O76" s="54">
        <v>88.2666666666667</v>
      </c>
      <c r="P76" s="54">
        <v>20.548</v>
      </c>
      <c r="Q76" s="54">
        <v>81.7</v>
      </c>
      <c r="R76" s="54">
        <v>88.0286333333333</v>
      </c>
      <c r="S76" s="54">
        <v>39.5</v>
      </c>
      <c r="T76" s="54">
        <v>63.21639035786</v>
      </c>
      <c r="U76" s="54">
        <v>10.4766666666667</v>
      </c>
      <c r="V76" s="54">
        <v>10.2833333333333</v>
      </c>
      <c r="W76" s="54">
        <v>0.0889629503999038</v>
      </c>
      <c r="X76" s="54">
        <v>49.4613333333333</v>
      </c>
      <c r="Y76" s="54">
        <v>0.0516981346966371</v>
      </c>
      <c r="Z76" s="54">
        <v>2727.76063166667</v>
      </c>
      <c r="AA76" s="54">
        <v>871.351066666667</v>
      </c>
      <c r="AB76" s="54">
        <v>1138.02326666667</v>
      </c>
      <c r="AC76" s="54">
        <v>942.978303450637</v>
      </c>
      <c r="AD76" s="54">
        <v>1336.91956525729</v>
      </c>
      <c r="AE76" s="54">
        <v>1400.30226502079</v>
      </c>
      <c r="AF76" s="54">
        <v>3680.20013372872</v>
      </c>
      <c r="AG76" s="54">
        <v>3721.02</v>
      </c>
      <c r="AH76" s="54">
        <v>9.61666666666667</v>
      </c>
      <c r="AI76" s="54">
        <v>266.6722</v>
      </c>
      <c r="AJ76" s="54">
        <v>543.921333333333</v>
      </c>
      <c r="AK76" s="54">
        <v>39.5</v>
      </c>
      <c r="AL76" s="54">
        <v>14.5633333333333</v>
      </c>
      <c r="AM76" s="54">
        <v>63.21639035786</v>
      </c>
      <c r="AN76" s="54">
        <v>542.766666666667</v>
      </c>
      <c r="AO76" s="54">
        <v>1566.14262405221</v>
      </c>
      <c r="AP76" s="54">
        <v>84.7</v>
      </c>
      <c r="AQ76" s="54">
        <v>845.276666666667</v>
      </c>
      <c r="AR76" s="54">
        <v>602.552333333333</v>
      </c>
      <c r="AS76" s="54">
        <v>0.894290333333333</v>
      </c>
      <c r="AT76" s="54">
        <v>115.5</v>
      </c>
      <c r="AU76" s="54">
        <v>125.0</v>
      </c>
      <c r="AV76" s="54">
        <v>90.0</v>
      </c>
      <c r="AW76" s="54">
        <v>98.0</v>
      </c>
      <c r="AX76" s="54">
        <v>153.866666666667</v>
      </c>
      <c r="AY76" s="54">
        <v>87.8365508180948</v>
      </c>
      <c r="AZ76" s="54">
        <v>81.6764871148798</v>
      </c>
      <c r="BA76" s="54">
        <v>81.0248266343323</v>
      </c>
      <c r="BB76" s="54">
        <v>543.923333333333</v>
      </c>
      <c r="BC76" s="54">
        <v>14.4834533333333</v>
      </c>
      <c r="BD76" s="54">
        <v>545.196666666667</v>
      </c>
      <c r="BE76" s="54">
        <v>0.306833416574782</v>
      </c>
      <c r="BF76" s="54">
        <v>0.32252</v>
      </c>
      <c r="BG76" s="54">
        <v>952.418</v>
      </c>
      <c r="BH76" s="54">
        <v>853.76</v>
      </c>
      <c r="BI76" s="51">
        <v>-0.2089</v>
      </c>
      <c r="BJ76" s="21">
        <v>10.476666666666667</v>
      </c>
      <c r="BL76" s="13"/>
    </row>
    <row r="77" ht="15.75" customHeight="1">
      <c r="A77" s="54" t="s">
        <v>1115</v>
      </c>
      <c r="C77" s="52">
        <v>1980.5833333333</v>
      </c>
      <c r="D77" s="54">
        <v>20.2246666666667</v>
      </c>
      <c r="E77" s="54">
        <v>1560.33333333333</v>
      </c>
      <c r="F77" s="54">
        <v>178.8287</v>
      </c>
      <c r="G77" s="54">
        <v>254.984866666667</v>
      </c>
      <c r="H77" s="54">
        <v>291.4333</v>
      </c>
      <c r="I77" s="54">
        <v>150.617966666667</v>
      </c>
      <c r="J77" s="54">
        <v>120.403333333333</v>
      </c>
      <c r="K77" s="54">
        <v>9.83666666666667</v>
      </c>
      <c r="L77" s="54">
        <v>5776.56</v>
      </c>
      <c r="M77" s="54">
        <v>41.3556666666667</v>
      </c>
      <c r="N77" s="54">
        <v>123.266666666667</v>
      </c>
      <c r="O77" s="54">
        <v>91.1666666666667</v>
      </c>
      <c r="P77" s="54">
        <v>21.013</v>
      </c>
      <c r="Q77" s="54">
        <v>83.2333333333333</v>
      </c>
      <c r="R77" s="54">
        <v>91.2029666666667</v>
      </c>
      <c r="S77" s="54">
        <v>37.8333333333333</v>
      </c>
      <c r="T77" s="54">
        <v>65.3115865106108</v>
      </c>
      <c r="U77" s="54">
        <v>10.9533333333333</v>
      </c>
      <c r="V77" s="54">
        <v>10.1366666666667</v>
      </c>
      <c r="W77" s="54">
        <v>0.0930261627725384</v>
      </c>
      <c r="X77" s="54">
        <v>50.2126666666667</v>
      </c>
      <c r="Y77" s="54">
        <v>0.0508246299395997</v>
      </c>
      <c r="Z77" s="54">
        <v>2785.074976</v>
      </c>
      <c r="AA77" s="54">
        <v>875.864833333333</v>
      </c>
      <c r="AB77" s="54">
        <v>1156.01296666667</v>
      </c>
      <c r="AC77" s="54">
        <v>972.286862322298</v>
      </c>
      <c r="AD77" s="54">
        <v>1364.9961422451</v>
      </c>
      <c r="AE77" s="54">
        <v>1423.18353009197</v>
      </c>
      <c r="AF77" s="54">
        <v>3760.46653465937</v>
      </c>
      <c r="AG77" s="54">
        <v>3777.8</v>
      </c>
      <c r="AH77" s="54">
        <v>9.15333333333333</v>
      </c>
      <c r="AI77" s="54">
        <v>280.148133333333</v>
      </c>
      <c r="AJ77" s="54">
        <v>648.683666666667</v>
      </c>
      <c r="AK77" s="54">
        <v>37.8333333333333</v>
      </c>
      <c r="AL77" s="54">
        <v>17.844</v>
      </c>
      <c r="AM77" s="54">
        <v>65.3115865106108</v>
      </c>
      <c r="AN77" s="54">
        <v>552.6</v>
      </c>
      <c r="AO77" s="54">
        <v>1867.79057491122</v>
      </c>
      <c r="AP77" s="54">
        <v>86.9</v>
      </c>
      <c r="AQ77" s="54">
        <v>933.443333333333</v>
      </c>
      <c r="AR77" s="54">
        <v>680.855333333333</v>
      </c>
      <c r="AS77" s="54">
        <v>0.959351666666667</v>
      </c>
      <c r="AT77" s="54">
        <v>116.7</v>
      </c>
      <c r="AU77" s="54">
        <v>133.5</v>
      </c>
      <c r="AV77" s="54">
        <v>89.2666666666667</v>
      </c>
      <c r="AW77" s="54">
        <v>107.7</v>
      </c>
      <c r="AX77" s="54">
        <v>114.833333333333</v>
      </c>
      <c r="AY77" s="54">
        <v>89.637551534499</v>
      </c>
      <c r="AZ77" s="54">
        <v>84.0171497832837</v>
      </c>
      <c r="BA77" s="54">
        <v>84.5235411118029</v>
      </c>
      <c r="BB77" s="54">
        <v>648.683333333333</v>
      </c>
      <c r="BC77" s="54">
        <v>17.37658</v>
      </c>
      <c r="BD77" s="54">
        <v>648.54</v>
      </c>
      <c r="BE77" s="54">
        <v>0.307913941660964</v>
      </c>
      <c r="BF77" s="54">
        <v>0.33506</v>
      </c>
      <c r="BG77" s="54">
        <v>912.945</v>
      </c>
      <c r="BH77" s="54">
        <v>797.411</v>
      </c>
      <c r="BI77" s="51">
        <v>0.0355</v>
      </c>
      <c r="BJ77" s="21">
        <v>10.953333333333333</v>
      </c>
      <c r="BL77" s="13"/>
    </row>
    <row r="78" ht="15.75" customHeight="1">
      <c r="A78" s="54" t="s">
        <v>1116</v>
      </c>
      <c r="C78" s="52">
        <v>1980.8333333333</v>
      </c>
      <c r="D78" s="54">
        <v>20.0843333333333</v>
      </c>
      <c r="E78" s="54">
        <v>1593.46666666667</v>
      </c>
      <c r="F78" s="54">
        <v>178.641866666667</v>
      </c>
      <c r="G78" s="54">
        <v>260.431233333333</v>
      </c>
      <c r="H78" s="54">
        <v>306.456633333333</v>
      </c>
      <c r="I78" s="54">
        <v>157.876433333333</v>
      </c>
      <c r="J78" s="54">
        <v>122.156666666667</v>
      </c>
      <c r="K78" s="54">
        <v>15.8533333333333</v>
      </c>
      <c r="L78" s="54">
        <v>5883.47333333333</v>
      </c>
      <c r="M78" s="54">
        <v>42.3636666666667</v>
      </c>
      <c r="N78" s="54">
        <v>133.133333333333</v>
      </c>
      <c r="O78" s="54">
        <v>93.2666666666667</v>
      </c>
      <c r="P78" s="54">
        <v>21.7706666666667</v>
      </c>
      <c r="Q78" s="54">
        <v>85.5666666666667</v>
      </c>
      <c r="R78" s="54">
        <v>93.5973666666667</v>
      </c>
      <c r="S78" s="54">
        <v>36.3333333333333</v>
      </c>
      <c r="T78" s="54">
        <v>66.3173875959084</v>
      </c>
      <c r="U78" s="54">
        <v>12.4233333333333</v>
      </c>
      <c r="V78" s="54">
        <v>13.84</v>
      </c>
      <c r="W78" s="54">
        <v>0.0967838830155512</v>
      </c>
      <c r="X78" s="54">
        <v>50.6143333333333</v>
      </c>
      <c r="Y78" s="54">
        <v>0.044683174118983</v>
      </c>
      <c r="Z78" s="54">
        <v>2915.36800566667</v>
      </c>
      <c r="AA78" s="54">
        <v>903.4062</v>
      </c>
      <c r="AB78" s="54">
        <v>1194.03496666667</v>
      </c>
      <c r="AC78" s="54">
        <v>974.814691704615</v>
      </c>
      <c r="AD78" s="54">
        <v>1408.18119909565</v>
      </c>
      <c r="AE78" s="54">
        <v>1461.01294794465</v>
      </c>
      <c r="AF78" s="54">
        <v>3844.00883874492</v>
      </c>
      <c r="AG78" s="54">
        <v>3879.81333333333</v>
      </c>
      <c r="AH78" s="54">
        <v>13.6133333333333</v>
      </c>
      <c r="AI78" s="54">
        <v>290.628766666667</v>
      </c>
      <c r="AJ78" s="54">
        <v>627.619</v>
      </c>
      <c r="AK78" s="54">
        <v>36.3333333333333</v>
      </c>
      <c r="AL78" s="54">
        <v>17.9826666666667</v>
      </c>
      <c r="AM78" s="54">
        <v>66.3173875959084</v>
      </c>
      <c r="AN78" s="54">
        <v>558.266666666667</v>
      </c>
      <c r="AO78" s="54">
        <v>1807.13792110567</v>
      </c>
      <c r="AP78" s="54">
        <v>89.2666666666667</v>
      </c>
      <c r="AQ78" s="54">
        <v>960.606666666667</v>
      </c>
      <c r="AR78" s="54">
        <v>642.121</v>
      </c>
      <c r="AS78" s="54">
        <v>0.907382666666667</v>
      </c>
      <c r="AT78" s="54">
        <v>115.566666666667</v>
      </c>
      <c r="AU78" s="54">
        <v>134.0</v>
      </c>
      <c r="AV78" s="54">
        <v>92.3666666666667</v>
      </c>
      <c r="AW78" s="54">
        <v>112.866666666667</v>
      </c>
      <c r="AX78" s="54">
        <v>156.9</v>
      </c>
      <c r="AY78" s="54">
        <v>90.4747876499371</v>
      </c>
      <c r="AZ78" s="54">
        <v>87.0026722537242</v>
      </c>
      <c r="BA78" s="54">
        <v>85.6125257297545</v>
      </c>
      <c r="BB78" s="54">
        <v>627.62</v>
      </c>
      <c r="BC78" s="54">
        <v>18.42279</v>
      </c>
      <c r="BD78" s="54">
        <v>625.806666666667</v>
      </c>
      <c r="BE78" s="54">
        <v>0.304429207091493</v>
      </c>
      <c r="BF78" s="54">
        <v>0.31769</v>
      </c>
      <c r="BG78" s="54">
        <v>964.401</v>
      </c>
      <c r="BH78" s="54">
        <v>871.733</v>
      </c>
      <c r="BI78" s="51">
        <v>-0.063</v>
      </c>
      <c r="BJ78" s="21">
        <v>12.423333333333332</v>
      </c>
      <c r="BL78" s="13"/>
    </row>
    <row r="79" ht="15.75" customHeight="1">
      <c r="A79" s="54" t="s">
        <v>752</v>
      </c>
      <c r="C79" s="52">
        <v>1981.0833333333</v>
      </c>
      <c r="D79" s="54">
        <v>20.6286666666667</v>
      </c>
      <c r="E79" s="54">
        <v>1620.73333333333</v>
      </c>
      <c r="F79" s="54">
        <v>179.2435</v>
      </c>
      <c r="G79" s="54">
        <v>265.254333333333</v>
      </c>
      <c r="H79" s="54">
        <v>313.320833333333</v>
      </c>
      <c r="I79" s="54">
        <v>164.506666666667</v>
      </c>
      <c r="J79" s="54">
        <v>125.11</v>
      </c>
      <c r="K79" s="54">
        <v>16.57</v>
      </c>
      <c r="L79" s="54">
        <v>6005.37</v>
      </c>
      <c r="M79" s="54">
        <v>43.303</v>
      </c>
      <c r="N79" s="54">
        <v>131.533333333333</v>
      </c>
      <c r="O79" s="54">
        <v>96.1</v>
      </c>
      <c r="P79" s="54">
        <v>21.8616666666667</v>
      </c>
      <c r="Q79" s="54">
        <v>87.9333333333333</v>
      </c>
      <c r="R79" s="54">
        <v>95.9428666666667</v>
      </c>
      <c r="S79" s="54">
        <v>38.0</v>
      </c>
      <c r="T79" s="54">
        <v>67.4478937332724</v>
      </c>
      <c r="U79" s="54">
        <v>12.96</v>
      </c>
      <c r="V79" s="54">
        <v>14.12</v>
      </c>
      <c r="W79" s="54">
        <v>0.09436124668345</v>
      </c>
      <c r="X79" s="54">
        <v>51.126</v>
      </c>
      <c r="Y79" s="54">
        <v>0.0415482438775885</v>
      </c>
      <c r="Z79" s="54">
        <v>3051.48012666667</v>
      </c>
      <c r="AA79" s="54">
        <v>922.325333333333</v>
      </c>
      <c r="AB79" s="54">
        <v>1220.1096</v>
      </c>
      <c r="AC79" s="54">
        <v>1007.80770419258</v>
      </c>
      <c r="AD79" s="54">
        <v>1426.12017248341</v>
      </c>
      <c r="AE79" s="54">
        <v>1497.50367812942</v>
      </c>
      <c r="AF79" s="54">
        <v>3931.43155480541</v>
      </c>
      <c r="AG79" s="54">
        <v>3954.94666666667</v>
      </c>
      <c r="AH79" s="54">
        <v>14.39</v>
      </c>
      <c r="AI79" s="54">
        <v>297.784266666667</v>
      </c>
      <c r="AJ79" s="54">
        <v>519.435333333333</v>
      </c>
      <c r="AK79" s="54">
        <v>38.0</v>
      </c>
      <c r="AL79" s="54">
        <v>12.638</v>
      </c>
      <c r="AM79" s="54">
        <v>67.4478937332724</v>
      </c>
      <c r="AN79" s="54">
        <v>596.966666666667</v>
      </c>
      <c r="AO79" s="54">
        <v>1495.63873692293</v>
      </c>
      <c r="AP79" s="54">
        <v>91.6333333333333</v>
      </c>
      <c r="AQ79" s="54">
        <v>975.24</v>
      </c>
      <c r="AR79" s="54">
        <v>505.969666666667</v>
      </c>
      <c r="AS79" s="54">
        <v>0.840908333333333</v>
      </c>
      <c r="AT79" s="54">
        <v>110.9</v>
      </c>
      <c r="AU79" s="54">
        <v>126.266666666667</v>
      </c>
      <c r="AV79" s="54">
        <v>95.8</v>
      </c>
      <c r="AW79" s="54">
        <v>114.533333333333</v>
      </c>
      <c r="AX79" s="54">
        <v>135.633333333333</v>
      </c>
      <c r="AY79" s="54">
        <v>90.6686200914808</v>
      </c>
      <c r="AZ79" s="54">
        <v>91.3322382652884</v>
      </c>
      <c r="BA79" s="54">
        <v>89.0765530702982</v>
      </c>
      <c r="BB79" s="54">
        <v>519.433333333333</v>
      </c>
      <c r="BC79" s="54">
        <v>13.38013</v>
      </c>
      <c r="BD79" s="54">
        <v>518.253333333333</v>
      </c>
      <c r="BE79" s="54">
        <v>0.305091446351962</v>
      </c>
      <c r="BF79" s="54">
        <v>0.309366</v>
      </c>
      <c r="BG79" s="54">
        <v>930.44</v>
      </c>
      <c r="BH79" s="54">
        <v>952.418</v>
      </c>
      <c r="BI79" s="51">
        <v>0.1511</v>
      </c>
      <c r="BJ79" s="21">
        <v>12.959999999999999</v>
      </c>
      <c r="BL79" s="13"/>
    </row>
    <row r="80" ht="15.75" customHeight="1">
      <c r="A80" s="54" t="s">
        <v>753</v>
      </c>
      <c r="C80" s="52">
        <v>1981.3333333333</v>
      </c>
      <c r="D80" s="54">
        <v>20.4523333333333</v>
      </c>
      <c r="E80" s="54">
        <v>1664.56666666667</v>
      </c>
      <c r="F80" s="54">
        <v>180.469</v>
      </c>
      <c r="G80" s="54">
        <v>271.094833333333</v>
      </c>
      <c r="H80" s="54">
        <v>323.585</v>
      </c>
      <c r="I80" s="54">
        <v>168.119433333333</v>
      </c>
      <c r="J80" s="54">
        <v>132.25</v>
      </c>
      <c r="K80" s="54">
        <v>17.78</v>
      </c>
      <c r="L80" s="54">
        <v>5957.45</v>
      </c>
      <c r="M80" s="54">
        <v>44.1213333333333</v>
      </c>
      <c r="N80" s="54">
        <v>132.8</v>
      </c>
      <c r="O80" s="54">
        <v>98.2666666666667</v>
      </c>
      <c r="P80" s="54">
        <v>22.3183333333333</v>
      </c>
      <c r="Q80" s="54">
        <v>89.7666666666667</v>
      </c>
      <c r="R80" s="54">
        <v>98.0886333333333</v>
      </c>
      <c r="S80" s="54">
        <v>37.3333333333333</v>
      </c>
      <c r="T80" s="54">
        <v>68.9110670613213</v>
      </c>
      <c r="U80" s="54">
        <v>13.75</v>
      </c>
      <c r="V80" s="54">
        <v>15.1266666666667</v>
      </c>
      <c r="W80" s="54">
        <v>0.090634862680756</v>
      </c>
      <c r="X80" s="54">
        <v>51.7243333333333</v>
      </c>
      <c r="Y80" s="54">
        <v>0.0457550501946788</v>
      </c>
      <c r="Z80" s="54">
        <v>3084.23479733333</v>
      </c>
      <c r="AA80" s="54">
        <v>943.2682</v>
      </c>
      <c r="AB80" s="54">
        <v>1246.7712</v>
      </c>
      <c r="AC80" s="54">
        <v>1009.64038041397</v>
      </c>
      <c r="AD80" s="54">
        <v>1451.95577763736</v>
      </c>
      <c r="AE80" s="54">
        <v>1548.29500620432</v>
      </c>
      <c r="AF80" s="54">
        <v>4009.89116425565</v>
      </c>
      <c r="AG80" s="54">
        <v>4037.26</v>
      </c>
      <c r="AH80" s="54">
        <v>14.9066666666667</v>
      </c>
      <c r="AI80" s="54">
        <v>303.503</v>
      </c>
      <c r="AJ80" s="54">
        <v>479.147</v>
      </c>
      <c r="AK80" s="54">
        <v>37.3333333333333</v>
      </c>
      <c r="AL80" s="54">
        <v>10.3176666666667</v>
      </c>
      <c r="AM80" s="54">
        <v>68.9110670613213</v>
      </c>
      <c r="AN80" s="54">
        <v>602.8</v>
      </c>
      <c r="AO80" s="54">
        <v>1379.63432191189</v>
      </c>
      <c r="AP80" s="54">
        <v>93.7666666666667</v>
      </c>
      <c r="AQ80" s="54">
        <v>988.793333333333</v>
      </c>
      <c r="AR80" s="54">
        <v>466.915</v>
      </c>
      <c r="AS80" s="54">
        <v>0.810012</v>
      </c>
      <c r="AT80" s="54">
        <v>111.066666666667</v>
      </c>
      <c r="AU80" s="54">
        <v>132.366666666667</v>
      </c>
      <c r="AV80" s="54">
        <v>97.5</v>
      </c>
      <c r="AW80" s="54">
        <v>114.833333333333</v>
      </c>
      <c r="AX80" s="54">
        <v>142.733333333333</v>
      </c>
      <c r="AY80" s="54">
        <v>93.5490807256392</v>
      </c>
      <c r="AZ80" s="54">
        <v>93.7899105081616</v>
      </c>
      <c r="BA80" s="54">
        <v>91.3371837793436</v>
      </c>
      <c r="BB80" s="54">
        <v>479.15</v>
      </c>
      <c r="BC80" s="54">
        <v>10.7881666666667</v>
      </c>
      <c r="BD80" s="54">
        <v>477.95</v>
      </c>
      <c r="BE80" s="54">
        <v>0.31085784366321</v>
      </c>
      <c r="BF80" s="54">
        <v>0.317878</v>
      </c>
      <c r="BG80" s="54">
        <v>842.429</v>
      </c>
      <c r="BH80" s="54">
        <v>912.945</v>
      </c>
      <c r="BI80" s="51">
        <v>0.3718</v>
      </c>
      <c r="BJ80" s="21">
        <v>13.75</v>
      </c>
      <c r="BL80" s="13"/>
    </row>
    <row r="81" ht="15.75" customHeight="1">
      <c r="A81" s="54" t="s">
        <v>754</v>
      </c>
      <c r="C81" s="52">
        <v>1981.5833333333</v>
      </c>
      <c r="D81" s="54">
        <v>20.8723333333333</v>
      </c>
      <c r="E81" s="54">
        <v>1694.06666666667</v>
      </c>
      <c r="F81" s="54">
        <v>181.636433333333</v>
      </c>
      <c r="G81" s="54">
        <v>276.849433333333</v>
      </c>
      <c r="H81" s="54">
        <v>335.498533333333</v>
      </c>
      <c r="I81" s="54">
        <v>171.609666666667</v>
      </c>
      <c r="J81" s="54">
        <v>138.876666666667</v>
      </c>
      <c r="K81" s="54">
        <v>17.5766666666667</v>
      </c>
      <c r="L81" s="54">
        <v>6030.01</v>
      </c>
      <c r="M81" s="54">
        <v>44.934</v>
      </c>
      <c r="N81" s="54">
        <v>125.666666666667</v>
      </c>
      <c r="O81" s="54">
        <v>98.9333333333333</v>
      </c>
      <c r="P81" s="54">
        <v>22.3906666666667</v>
      </c>
      <c r="Q81" s="54">
        <v>92.2666666666667</v>
      </c>
      <c r="R81" s="54">
        <v>98.9498333333333</v>
      </c>
      <c r="S81" s="54">
        <v>36.0</v>
      </c>
      <c r="T81" s="54">
        <v>69.2289525668041</v>
      </c>
      <c r="U81" s="54">
        <v>14.8466666666667</v>
      </c>
      <c r="V81" s="54">
        <v>16.32</v>
      </c>
      <c r="W81" s="54">
        <v>0.0865362374230273</v>
      </c>
      <c r="X81" s="54">
        <v>52.2103333333333</v>
      </c>
      <c r="Y81" s="54">
        <v>0.0397910049610259</v>
      </c>
      <c r="Z81" s="54">
        <v>3176.81762633333</v>
      </c>
      <c r="AA81" s="54">
        <v>965.594033333333</v>
      </c>
      <c r="AB81" s="54">
        <v>1270.55316666667</v>
      </c>
      <c r="AC81" s="54">
        <v>1000.18499637377</v>
      </c>
      <c r="AD81" s="54">
        <v>1486.00527252269</v>
      </c>
      <c r="AE81" s="54">
        <v>1603.88296371995</v>
      </c>
      <c r="AF81" s="54">
        <v>4090.07323261642</v>
      </c>
      <c r="AG81" s="54">
        <v>4122.58</v>
      </c>
      <c r="AH81" s="54">
        <v>15.0533333333333</v>
      </c>
      <c r="AI81" s="54">
        <v>304.959133333333</v>
      </c>
      <c r="AJ81" s="54">
        <v>421.099</v>
      </c>
      <c r="AK81" s="54">
        <v>36.0</v>
      </c>
      <c r="AL81" s="54">
        <v>9.21833333333333</v>
      </c>
      <c r="AM81" s="54">
        <v>69.2289525668041</v>
      </c>
      <c r="AN81" s="54">
        <v>603.133333333333</v>
      </c>
      <c r="AO81" s="54">
        <v>1212.49352145119</v>
      </c>
      <c r="AP81" s="54">
        <v>95.5</v>
      </c>
      <c r="AQ81" s="54">
        <v>894.596666666667</v>
      </c>
      <c r="AR81" s="54">
        <v>424.316666666667</v>
      </c>
      <c r="AS81" s="54">
        <v>0.800453333333333</v>
      </c>
      <c r="AT81" s="54">
        <v>110.333333333333</v>
      </c>
      <c r="AU81" s="54">
        <v>128.533333333333</v>
      </c>
      <c r="AV81" s="54">
        <v>100.133333333333</v>
      </c>
      <c r="AW81" s="54">
        <v>114.766666666667</v>
      </c>
      <c r="AX81" s="54">
        <v>150.533333333333</v>
      </c>
      <c r="AY81" s="54">
        <v>95.1130109725847</v>
      </c>
      <c r="AZ81" s="54">
        <v>95.208902584347</v>
      </c>
      <c r="BA81" s="54">
        <v>94.9219812125409</v>
      </c>
      <c r="BB81" s="54">
        <v>421.096666666667</v>
      </c>
      <c r="BC81" s="54">
        <v>9.17792</v>
      </c>
      <c r="BD81" s="54">
        <v>421.206666666667</v>
      </c>
      <c r="BE81" s="54">
        <v>0.314507475784305</v>
      </c>
      <c r="BF81" s="54">
        <v>0.324547</v>
      </c>
      <c r="BG81" s="54">
        <v>841.789</v>
      </c>
      <c r="BH81" s="54">
        <v>964.401</v>
      </c>
      <c r="BI81" s="51">
        <v>0.3037</v>
      </c>
      <c r="BJ81" s="21">
        <v>14.846666666666666</v>
      </c>
      <c r="BL81" s="13"/>
    </row>
    <row r="82" ht="15.75" customHeight="1">
      <c r="A82" s="54" t="s">
        <v>755</v>
      </c>
      <c r="C82" s="52">
        <v>1981.8333333333</v>
      </c>
      <c r="D82" s="54">
        <v>21.5323333333333</v>
      </c>
      <c r="E82" s="54">
        <v>1737.8</v>
      </c>
      <c r="F82" s="54">
        <v>182.069666666667</v>
      </c>
      <c r="G82" s="54">
        <v>281.785166666667</v>
      </c>
      <c r="H82" s="54">
        <v>345.6718</v>
      </c>
      <c r="I82" s="54">
        <v>170.121533333333</v>
      </c>
      <c r="J82" s="54">
        <v>134.813333333333</v>
      </c>
      <c r="K82" s="54">
        <v>13.5866666666667</v>
      </c>
      <c r="L82" s="54">
        <v>5955.19</v>
      </c>
      <c r="M82" s="54">
        <v>45.7326666666667</v>
      </c>
      <c r="N82" s="54">
        <v>122.166666666667</v>
      </c>
      <c r="O82" s="54">
        <v>98.8333333333333</v>
      </c>
      <c r="P82" s="54">
        <v>22.359</v>
      </c>
      <c r="Q82" s="54">
        <v>93.7666666666667</v>
      </c>
      <c r="R82" s="54">
        <v>99.1052333333333</v>
      </c>
      <c r="S82" s="54">
        <v>35.3333333333333</v>
      </c>
      <c r="T82" s="54">
        <v>69.7381554102718</v>
      </c>
      <c r="U82" s="54">
        <v>14.0866666666667</v>
      </c>
      <c r="V82" s="54">
        <v>13.5466666666667</v>
      </c>
      <c r="W82" s="54">
        <v>0.0795364176047182</v>
      </c>
      <c r="X82" s="54">
        <v>52.5813333333333</v>
      </c>
      <c r="Y82" s="54">
        <v>0.0388612290154322</v>
      </c>
      <c r="Z82" s="54">
        <v>3194.79851133333</v>
      </c>
      <c r="AA82" s="54">
        <v>979.6481</v>
      </c>
      <c r="AB82" s="54">
        <v>1286.51823333333</v>
      </c>
      <c r="AC82" s="54">
        <v>1061.99696742427</v>
      </c>
      <c r="AD82" s="54">
        <v>1517.70357671632</v>
      </c>
      <c r="AE82" s="54">
        <v>1645.73102780476</v>
      </c>
      <c r="AF82" s="54">
        <v>4225.43157194534</v>
      </c>
      <c r="AG82" s="54">
        <v>4276.4</v>
      </c>
      <c r="AH82" s="54">
        <v>11.75</v>
      </c>
      <c r="AI82" s="54">
        <v>306.870133333333</v>
      </c>
      <c r="AJ82" s="54">
        <v>420.401333333333</v>
      </c>
      <c r="AK82" s="54">
        <v>35.3333333333333</v>
      </c>
      <c r="AL82" s="54">
        <v>8.59</v>
      </c>
      <c r="AM82" s="54">
        <v>69.7381554102718</v>
      </c>
      <c r="AN82" s="54">
        <v>660.233333333333</v>
      </c>
      <c r="AO82" s="54">
        <v>1210.48469142912</v>
      </c>
      <c r="AP82" s="54">
        <v>97.5</v>
      </c>
      <c r="AQ82" s="54">
        <v>872.176666666667</v>
      </c>
      <c r="AR82" s="54">
        <v>405.529666666667</v>
      </c>
      <c r="AS82" s="54">
        <v>0.748055666666667</v>
      </c>
      <c r="AT82" s="54">
        <v>107.2</v>
      </c>
      <c r="AU82" s="54">
        <v>117.833333333333</v>
      </c>
      <c r="AV82" s="54">
        <v>100.433333333333</v>
      </c>
      <c r="AW82" s="54">
        <v>114.833333333333</v>
      </c>
      <c r="AX82" s="54">
        <v>130.633333333333</v>
      </c>
      <c r="AY82" s="54">
        <v>96.1242213380111</v>
      </c>
      <c r="AZ82" s="54">
        <v>97.8601067129908</v>
      </c>
      <c r="BA82" s="54">
        <v>96.5798960725729</v>
      </c>
      <c r="BB82" s="54">
        <v>420.4</v>
      </c>
      <c r="BC82" s="54">
        <v>8.74848333333333</v>
      </c>
      <c r="BD82" s="54">
        <v>420.203333333333</v>
      </c>
      <c r="BE82" s="54">
        <v>0.314302314936671</v>
      </c>
      <c r="BF82" s="54">
        <v>0.314678</v>
      </c>
      <c r="BG82" s="54">
        <v>834.075</v>
      </c>
      <c r="BH82" s="54">
        <v>930.44</v>
      </c>
      <c r="BI82" s="51">
        <v>0.3885</v>
      </c>
      <c r="BJ82" s="21">
        <v>14.086666666666666</v>
      </c>
      <c r="BL82" s="13"/>
    </row>
    <row r="83" ht="15.75" customHeight="1">
      <c r="A83" s="54" t="s">
        <v>756</v>
      </c>
      <c r="C83" s="52">
        <v>1982.0833333333</v>
      </c>
      <c r="D83" s="54">
        <v>20.9373333333333</v>
      </c>
      <c r="E83" s="54">
        <v>1777.13333333333</v>
      </c>
      <c r="F83" s="54">
        <v>182.862066666667</v>
      </c>
      <c r="G83" s="54">
        <v>287.723166666667</v>
      </c>
      <c r="H83" s="54">
        <v>359.8446</v>
      </c>
      <c r="I83" s="54">
        <v>163.817666666667</v>
      </c>
      <c r="J83" s="54">
        <v>139.1</v>
      </c>
      <c r="K83" s="54">
        <v>14.2266666666667</v>
      </c>
      <c r="L83" s="54">
        <v>5857.01333333333</v>
      </c>
      <c r="M83" s="54">
        <v>46.4026666666667</v>
      </c>
      <c r="N83" s="54">
        <v>114.2</v>
      </c>
      <c r="O83" s="54">
        <v>99.7</v>
      </c>
      <c r="P83" s="54">
        <v>22.5573333333333</v>
      </c>
      <c r="Q83" s="54">
        <v>94.6</v>
      </c>
      <c r="R83" s="54">
        <v>99.5648333333333</v>
      </c>
      <c r="S83" s="54">
        <v>31.2966666666667</v>
      </c>
      <c r="T83" s="54">
        <v>66.9808120629084</v>
      </c>
      <c r="U83" s="54">
        <v>14.2933333333333</v>
      </c>
      <c r="V83" s="54">
        <v>14.3333333333333</v>
      </c>
      <c r="W83" s="54">
        <v>0.0715916659342513</v>
      </c>
      <c r="X83" s="54">
        <v>53.2986666666667</v>
      </c>
      <c r="Y83" s="54">
        <v>0.0424988569089995</v>
      </c>
      <c r="Z83" s="54">
        <v>3184.95450633333</v>
      </c>
      <c r="AA83" s="54">
        <v>994.2475</v>
      </c>
      <c r="AB83" s="54">
        <v>1302.287</v>
      </c>
      <c r="AC83" s="54">
        <v>1115.31635615138</v>
      </c>
      <c r="AD83" s="54">
        <v>1529.06375394538</v>
      </c>
      <c r="AE83" s="54">
        <v>1686.27559172767</v>
      </c>
      <c r="AF83" s="54">
        <v>4330.65570182444</v>
      </c>
      <c r="AG83" s="54">
        <v>4349.42333333333</v>
      </c>
      <c r="AH83" s="54">
        <v>12.8133333333333</v>
      </c>
      <c r="AI83" s="54">
        <v>308.0395</v>
      </c>
      <c r="AJ83" s="54">
        <v>363.011333333333</v>
      </c>
      <c r="AK83" s="54">
        <v>31.2966666666667</v>
      </c>
      <c r="AL83" s="54">
        <v>7.80366666666667</v>
      </c>
      <c r="AM83" s="54">
        <v>66.9808120629084</v>
      </c>
      <c r="AN83" s="54">
        <v>686.566666666667</v>
      </c>
      <c r="AO83" s="54">
        <v>1045.23850657453</v>
      </c>
      <c r="AP83" s="54">
        <v>98.5</v>
      </c>
      <c r="AQ83" s="54">
        <v>839.42</v>
      </c>
      <c r="AR83" s="54">
        <v>349.362333333333</v>
      </c>
      <c r="AS83" s="54">
        <v>0.714234666666667</v>
      </c>
      <c r="AT83" s="54">
        <v>104.166666666667</v>
      </c>
      <c r="AU83" s="54">
        <v>109.233333333333</v>
      </c>
      <c r="AV83" s="54">
        <v>101.1</v>
      </c>
      <c r="AW83" s="54">
        <v>110.666666666667</v>
      </c>
      <c r="AX83" s="54">
        <v>117.833333333333</v>
      </c>
      <c r="AY83" s="54">
        <v>96.3042386503402</v>
      </c>
      <c r="AZ83" s="54">
        <v>98.5819805470623</v>
      </c>
      <c r="BA83" s="54">
        <v>97.6547042635328</v>
      </c>
      <c r="BB83" s="54">
        <v>363.01</v>
      </c>
      <c r="BC83" s="54">
        <v>7.82885</v>
      </c>
      <c r="BD83" s="54">
        <v>362.376666666667</v>
      </c>
      <c r="BE83" s="54">
        <v>0.30685979112258</v>
      </c>
      <c r="BF83" s="54">
        <v>0.320268</v>
      </c>
      <c r="BG83" s="54">
        <v>769.602</v>
      </c>
      <c r="BH83" s="54">
        <v>842.429</v>
      </c>
      <c r="BI83" s="51">
        <v>0.6552</v>
      </c>
      <c r="BJ83" s="21">
        <v>14.293333333333331</v>
      </c>
      <c r="BL83" s="13"/>
    </row>
    <row r="84" ht="15.75" customHeight="1">
      <c r="A84" s="54" t="s">
        <v>757</v>
      </c>
      <c r="C84" s="52">
        <v>1982.3333333333</v>
      </c>
      <c r="D84" s="54">
        <v>21.0726666666667</v>
      </c>
      <c r="E84" s="54">
        <v>1815.1</v>
      </c>
      <c r="F84" s="54">
        <v>184.6819</v>
      </c>
      <c r="G84" s="54">
        <v>293.764066666667</v>
      </c>
      <c r="H84" s="54">
        <v>375.867666666667</v>
      </c>
      <c r="I84" s="54">
        <v>165.868733333333</v>
      </c>
      <c r="J84" s="54">
        <v>143.806666666667</v>
      </c>
      <c r="K84" s="54">
        <v>14.5133333333333</v>
      </c>
      <c r="L84" s="54">
        <v>5889.33666666667</v>
      </c>
      <c r="M84" s="54">
        <v>47.0303333333333</v>
      </c>
      <c r="N84" s="54">
        <v>114.133333333333</v>
      </c>
      <c r="O84" s="54">
        <v>99.8</v>
      </c>
      <c r="P84" s="54">
        <v>22.369</v>
      </c>
      <c r="Q84" s="54">
        <v>95.9666666666667</v>
      </c>
      <c r="R84" s="54">
        <v>99.6805</v>
      </c>
      <c r="S84" s="54">
        <v>34.8166666666667</v>
      </c>
      <c r="T84" s="54">
        <v>69.0049823677552</v>
      </c>
      <c r="U84" s="54">
        <v>13.93</v>
      </c>
      <c r="V84" s="54">
        <v>13.7966666666667</v>
      </c>
      <c r="W84" s="54">
        <v>0.0659348597907248</v>
      </c>
      <c r="X84" s="54">
        <v>53.7613333333333</v>
      </c>
      <c r="Y84" s="54">
        <v>0.0393801771911349</v>
      </c>
      <c r="Z84" s="54">
        <v>3241.00328233333</v>
      </c>
      <c r="AA84" s="54">
        <v>1020.18236666667</v>
      </c>
      <c r="AB84" s="54">
        <v>1334.628</v>
      </c>
      <c r="AC84" s="54">
        <v>1119.38827463686</v>
      </c>
      <c r="AD84" s="54">
        <v>1545.98162972438</v>
      </c>
      <c r="AE84" s="54">
        <v>1733.43749417344</v>
      </c>
      <c r="AF84" s="54">
        <v>4398.80739853468</v>
      </c>
      <c r="AG84" s="54">
        <v>4434.48</v>
      </c>
      <c r="AH84" s="54">
        <v>12.42</v>
      </c>
      <c r="AI84" s="54">
        <v>314.445633333333</v>
      </c>
      <c r="AJ84" s="54">
        <v>333.267</v>
      </c>
      <c r="AK84" s="54">
        <v>34.8166666666667</v>
      </c>
      <c r="AL84" s="54">
        <v>6.47166666666667</v>
      </c>
      <c r="AM84" s="54">
        <v>69.0049823677552</v>
      </c>
      <c r="AN84" s="54">
        <v>711.333333333333</v>
      </c>
      <c r="AO84" s="54">
        <v>959.594010941549</v>
      </c>
      <c r="AP84" s="54">
        <v>99.5</v>
      </c>
      <c r="AQ84" s="54">
        <v>826.61</v>
      </c>
      <c r="AR84" s="54">
        <v>310.391666666667</v>
      </c>
      <c r="AS84" s="54">
        <v>0.662988</v>
      </c>
      <c r="AT84" s="54">
        <v>101.433333333333</v>
      </c>
      <c r="AU84" s="54">
        <v>101.2</v>
      </c>
      <c r="AV84" s="54">
        <v>100.533333333333</v>
      </c>
      <c r="AW84" s="54">
        <v>107.1</v>
      </c>
      <c r="AX84" s="54">
        <v>100.3</v>
      </c>
      <c r="AY84" s="54">
        <v>97.302144528735</v>
      </c>
      <c r="AZ84" s="54">
        <v>99.2547166608095</v>
      </c>
      <c r="BA84" s="54">
        <v>99.2455094557414</v>
      </c>
      <c r="BB84" s="54">
        <v>333.27</v>
      </c>
      <c r="BC84" s="54">
        <v>6.51140666666667</v>
      </c>
      <c r="BD84" s="54">
        <v>332.886666666667</v>
      </c>
      <c r="BE84" s="54">
        <v>0.293531673264045</v>
      </c>
      <c r="BF84" s="54">
        <v>0.318291</v>
      </c>
      <c r="BG84" s="54">
        <v>796.266</v>
      </c>
      <c r="BH84" s="54">
        <v>841.789</v>
      </c>
      <c r="BI84" s="51">
        <v>0.6189</v>
      </c>
      <c r="BJ84" s="21">
        <v>13.93</v>
      </c>
      <c r="BL84" s="13"/>
    </row>
    <row r="85" ht="15.75" customHeight="1">
      <c r="A85" s="54" t="s">
        <v>758</v>
      </c>
      <c r="C85" s="52">
        <v>1982.5833333333</v>
      </c>
      <c r="D85" s="54">
        <v>21.6916666666667</v>
      </c>
      <c r="E85" s="54">
        <v>1845.4</v>
      </c>
      <c r="F85" s="54">
        <v>185.865533333333</v>
      </c>
      <c r="G85" s="54">
        <v>296.9994</v>
      </c>
      <c r="H85" s="54">
        <v>386.9805</v>
      </c>
      <c r="I85" s="54">
        <v>167.472733333333</v>
      </c>
      <c r="J85" s="54">
        <v>149.373333333333</v>
      </c>
      <c r="K85" s="54">
        <v>11.0066666666667</v>
      </c>
      <c r="L85" s="54">
        <v>5866.45</v>
      </c>
      <c r="M85" s="54">
        <v>47.784</v>
      </c>
      <c r="N85" s="54">
        <v>113.833333333333</v>
      </c>
      <c r="O85" s="54">
        <v>100.233333333333</v>
      </c>
      <c r="P85" s="54">
        <v>22.4053333333333</v>
      </c>
      <c r="Q85" s="54">
        <v>97.6333333333333</v>
      </c>
      <c r="R85" s="54">
        <v>100.2431</v>
      </c>
      <c r="S85" s="54">
        <v>34.58</v>
      </c>
      <c r="T85" s="54">
        <v>69.5037080814475</v>
      </c>
      <c r="U85" s="54">
        <v>13.1166666666667</v>
      </c>
      <c r="V85" s="54">
        <v>11.84</v>
      </c>
      <c r="W85" s="54">
        <v>0.0634379057233895</v>
      </c>
      <c r="X85" s="54">
        <v>54.3133333333333</v>
      </c>
      <c r="Y85" s="54">
        <v>0.0402774905044932</v>
      </c>
      <c r="Z85" s="54">
        <v>3274.43661366667</v>
      </c>
      <c r="AA85" s="54">
        <v>1037.3182</v>
      </c>
      <c r="AB85" s="54">
        <v>1356.3701</v>
      </c>
      <c r="AC85" s="54">
        <v>1225.65921196782</v>
      </c>
      <c r="AD85" s="54">
        <v>1559.61339382378</v>
      </c>
      <c r="AE85" s="54">
        <v>1776.56587602302</v>
      </c>
      <c r="AF85" s="54">
        <v>4561.83848181462</v>
      </c>
      <c r="AG85" s="54">
        <v>4631.18</v>
      </c>
      <c r="AH85" s="54">
        <v>9.31666666666667</v>
      </c>
      <c r="AI85" s="54">
        <v>319.0519</v>
      </c>
      <c r="AJ85" s="54">
        <v>379.819333333333</v>
      </c>
      <c r="AK85" s="54">
        <v>34.58</v>
      </c>
      <c r="AL85" s="54">
        <v>7.662</v>
      </c>
      <c r="AM85" s="54">
        <v>69.5037080814475</v>
      </c>
      <c r="AN85" s="54">
        <v>778.566666666667</v>
      </c>
      <c r="AO85" s="54">
        <v>1093.6347058259</v>
      </c>
      <c r="AP85" s="54">
        <v>100.666666666667</v>
      </c>
      <c r="AQ85" s="54">
        <v>868.72</v>
      </c>
      <c r="AR85" s="54">
        <v>305.87</v>
      </c>
      <c r="AS85" s="54">
        <v>0.636844666666667</v>
      </c>
      <c r="AT85" s="54">
        <v>97.0333333333333</v>
      </c>
      <c r="AU85" s="54">
        <v>92.1666666666667</v>
      </c>
      <c r="AV85" s="54">
        <v>99.4</v>
      </c>
      <c r="AW85" s="54">
        <v>105.3</v>
      </c>
      <c r="AX85" s="54">
        <v>95.2333333333333</v>
      </c>
      <c r="AY85" s="54">
        <v>98.3201962846375</v>
      </c>
      <c r="AZ85" s="54">
        <v>100.642368765495</v>
      </c>
      <c r="BA85" s="54">
        <v>99.2440740149848</v>
      </c>
      <c r="BB85" s="54">
        <v>379.82</v>
      </c>
      <c r="BC85" s="54">
        <v>7.415</v>
      </c>
      <c r="BD85" s="54">
        <v>380.883333333333</v>
      </c>
      <c r="BE85" s="54">
        <v>0.283154948370722</v>
      </c>
      <c r="BF85" s="54">
        <v>0.300285</v>
      </c>
      <c r="BG85" s="54">
        <v>866.784</v>
      </c>
      <c r="BH85" s="54">
        <v>834.075</v>
      </c>
      <c r="BI85" s="51">
        <v>0.3034</v>
      </c>
      <c r="BJ85" s="21">
        <v>13.116666666666665</v>
      </c>
      <c r="BL85" s="13"/>
    </row>
    <row r="86" ht="15.75" customHeight="1">
      <c r="A86" s="24" t="s">
        <v>759</v>
      </c>
      <c r="B86" s="101"/>
      <c r="C86" s="62">
        <v>1982.8333333333</v>
      </c>
      <c r="D86" s="24">
        <v>22.7036666666667</v>
      </c>
      <c r="E86" s="24">
        <v>1886.86666666667</v>
      </c>
      <c r="F86" s="24">
        <v>187.038933333333</v>
      </c>
      <c r="G86" s="24">
        <v>299.1878</v>
      </c>
      <c r="H86" s="24">
        <v>392.136233333333</v>
      </c>
      <c r="I86" s="24">
        <v>170.058966666667</v>
      </c>
      <c r="J86" s="24">
        <v>151.003333333333</v>
      </c>
      <c r="K86" s="24">
        <v>9.28666666666667</v>
      </c>
      <c r="L86" s="24">
        <v>5870.96333333333</v>
      </c>
      <c r="M86" s="24">
        <v>48.4496666666667</v>
      </c>
      <c r="N86" s="24">
        <v>136.733333333333</v>
      </c>
      <c r="O86" s="24">
        <v>100.333333333333</v>
      </c>
      <c r="P86" s="24">
        <v>23.281</v>
      </c>
      <c r="Q86" s="24">
        <v>97.9333333333333</v>
      </c>
      <c r="R86" s="24">
        <v>100.5201</v>
      </c>
      <c r="S86" s="24">
        <v>33.85</v>
      </c>
      <c r="T86" s="24">
        <v>71.7341879421932</v>
      </c>
      <c r="U86" s="24">
        <v>10.6666666666667</v>
      </c>
      <c r="V86" s="24">
        <v>9.13</v>
      </c>
      <c r="W86" s="24">
        <v>0.0594151264724015</v>
      </c>
      <c r="X86" s="24">
        <v>54.703</v>
      </c>
      <c r="Y86" s="24">
        <v>0.0403512927114179</v>
      </c>
      <c r="Z86" s="24">
        <v>3312.61797533333</v>
      </c>
      <c r="AA86" s="24">
        <v>1048.42193333333</v>
      </c>
      <c r="AB86" s="24">
        <v>1377.2392</v>
      </c>
      <c r="AC86" s="24">
        <v>1353.30909971407</v>
      </c>
      <c r="AD86" s="24">
        <v>1587.74712831385</v>
      </c>
      <c r="AE86" s="24">
        <v>1800.09122395672</v>
      </c>
      <c r="AF86" s="24">
        <v>4741.14745198464</v>
      </c>
      <c r="AG86" s="24">
        <v>4785.64</v>
      </c>
      <c r="AH86" s="24">
        <v>7.90666666666667</v>
      </c>
      <c r="AI86" s="24">
        <v>328.817266666667</v>
      </c>
      <c r="AJ86" s="24">
        <v>427.558666666667</v>
      </c>
      <c r="AK86" s="24">
        <v>33.85</v>
      </c>
      <c r="AL86" s="24">
        <v>10.4366666666667</v>
      </c>
      <c r="AM86" s="24">
        <v>71.7341879421932</v>
      </c>
      <c r="AN86" s="24">
        <v>861.533333333333</v>
      </c>
      <c r="AO86" s="24">
        <v>1231.09319512429</v>
      </c>
      <c r="AP86" s="24">
        <v>101.433333333333</v>
      </c>
      <c r="AQ86" s="24">
        <v>1025.84666666667</v>
      </c>
      <c r="AR86" s="24">
        <v>353.383</v>
      </c>
      <c r="AS86" s="24">
        <v>0.654854333333333</v>
      </c>
      <c r="AT86" s="24">
        <v>97.3666666666667</v>
      </c>
      <c r="AU86" s="24">
        <v>97.4</v>
      </c>
      <c r="AV86" s="24">
        <v>98.9666666666667</v>
      </c>
      <c r="AW86" s="24">
        <v>105.8</v>
      </c>
      <c r="AX86" s="24">
        <v>86.6333333333333</v>
      </c>
      <c r="AY86" s="24">
        <v>97.9612777828602</v>
      </c>
      <c r="AZ86" s="24">
        <v>101.507987056616</v>
      </c>
      <c r="BA86" s="24">
        <v>103.976863854446</v>
      </c>
      <c r="BB86" s="24">
        <v>427.56</v>
      </c>
      <c r="BC86" s="24">
        <v>9.91859666666667</v>
      </c>
      <c r="BD86" s="24">
        <v>427.446666666667</v>
      </c>
      <c r="BE86" s="24">
        <v>0.284356795123587</v>
      </c>
      <c r="BF86" s="24">
        <v>0.310623</v>
      </c>
      <c r="BG86" s="54">
        <v>921.051</v>
      </c>
      <c r="BH86" s="54">
        <v>769.602</v>
      </c>
      <c r="BI86" s="51">
        <v>0.4288</v>
      </c>
      <c r="BJ86" s="21">
        <v>10.666666666666666</v>
      </c>
      <c r="BK86" s="101"/>
      <c r="BL86" s="13"/>
    </row>
    <row r="87" ht="15.75" customHeight="1">
      <c r="A87" s="54" t="s">
        <v>760</v>
      </c>
      <c r="C87" s="52">
        <v>1983.0833333333</v>
      </c>
      <c r="D87" s="54">
        <v>23.2123333333333</v>
      </c>
      <c r="E87" s="54">
        <v>1990.83333333333</v>
      </c>
      <c r="F87" s="54">
        <v>188.418666666667</v>
      </c>
      <c r="G87" s="54">
        <v>303.193666666667</v>
      </c>
      <c r="H87" s="54">
        <v>393.448933333333</v>
      </c>
      <c r="I87" s="54">
        <v>171.8091</v>
      </c>
      <c r="J87" s="54">
        <v>147.143333333333</v>
      </c>
      <c r="K87" s="54">
        <v>8.65333333333333</v>
      </c>
      <c r="L87" s="54">
        <v>5944.05</v>
      </c>
      <c r="M87" s="54">
        <v>49.0863333333333</v>
      </c>
      <c r="N87" s="54">
        <v>147.666666666667</v>
      </c>
      <c r="O87" s="54">
        <v>100.366666666667</v>
      </c>
      <c r="P87" s="54">
        <v>23.847</v>
      </c>
      <c r="Q87" s="54">
        <v>98.0</v>
      </c>
      <c r="R87" s="54">
        <v>100.272666666667</v>
      </c>
      <c r="S87" s="54">
        <v>29.6533333333333</v>
      </c>
      <c r="T87" s="54">
        <v>73.9127166516199</v>
      </c>
      <c r="U87" s="54">
        <v>10.5633333333333</v>
      </c>
      <c r="V87" s="54">
        <v>8.86</v>
      </c>
      <c r="W87" s="54">
        <v>0.0578391180175037</v>
      </c>
      <c r="X87" s="54">
        <v>55.2943333333333</v>
      </c>
      <c r="Y87" s="54">
        <v>0.0374478570766339</v>
      </c>
      <c r="Z87" s="54">
        <v>3381.17518366667</v>
      </c>
      <c r="AA87" s="54">
        <v>1056.87036666667</v>
      </c>
      <c r="AB87" s="54">
        <v>1403.4763</v>
      </c>
      <c r="AC87" s="54">
        <v>1412.15916695368</v>
      </c>
      <c r="AD87" s="54">
        <v>1592.53875958748</v>
      </c>
      <c r="AE87" s="54">
        <v>1838.93433926123</v>
      </c>
      <c r="AF87" s="54">
        <v>4843.63226580238</v>
      </c>
      <c r="AG87" s="54">
        <v>4872.22666666667</v>
      </c>
      <c r="AH87" s="54">
        <v>8.10666666666667</v>
      </c>
      <c r="AI87" s="54">
        <v>346.605933333333</v>
      </c>
      <c r="AJ87" s="54">
        <v>465.344333333333</v>
      </c>
      <c r="AK87" s="54">
        <v>29.6533333333333</v>
      </c>
      <c r="AL87" s="54">
        <v>12.172</v>
      </c>
      <c r="AM87" s="54">
        <v>73.9127166516199</v>
      </c>
      <c r="AN87" s="54">
        <v>918.8</v>
      </c>
      <c r="AO87" s="54">
        <v>1339.89154429408</v>
      </c>
      <c r="AP87" s="54">
        <v>102.033333333333</v>
      </c>
      <c r="AQ87" s="54">
        <v>1106.11666666667</v>
      </c>
      <c r="AR87" s="54">
        <v>444.446</v>
      </c>
      <c r="AS87" s="54">
        <v>0.746605</v>
      </c>
      <c r="AT87" s="54">
        <v>106.233333333333</v>
      </c>
      <c r="AU87" s="54">
        <v>110.766666666667</v>
      </c>
      <c r="AV87" s="54">
        <v>99.8</v>
      </c>
      <c r="AW87" s="54">
        <v>106.666666666667</v>
      </c>
      <c r="AX87" s="54">
        <v>84.8333333333333</v>
      </c>
      <c r="AY87" s="54">
        <v>98.8836374428208</v>
      </c>
      <c r="AZ87" s="54">
        <v>101.810291094117</v>
      </c>
      <c r="BA87" s="54">
        <v>104.310979038795</v>
      </c>
      <c r="BB87" s="54">
        <v>465.346666666667</v>
      </c>
      <c r="BC87" s="54">
        <v>12.2469266666667</v>
      </c>
      <c r="BD87" s="54">
        <v>463.816666666667</v>
      </c>
      <c r="BE87" s="54">
        <v>0.294580740842896</v>
      </c>
      <c r="BF87" s="54">
        <v>0.327641</v>
      </c>
      <c r="BG87" s="54">
        <v>1010.654</v>
      </c>
      <c r="BH87" s="54">
        <v>796.266</v>
      </c>
      <c r="BI87" s="51">
        <v>0.2724</v>
      </c>
      <c r="BJ87" s="21">
        <v>10.563333333333333</v>
      </c>
      <c r="BL87" s="13"/>
    </row>
    <row r="88" ht="15.75" customHeight="1">
      <c r="A88" s="54" t="s">
        <v>761</v>
      </c>
      <c r="C88" s="52">
        <v>1983.3333333333</v>
      </c>
      <c r="D88" s="54">
        <v>23.8126666666667</v>
      </c>
      <c r="E88" s="54">
        <v>2042.03333333333</v>
      </c>
      <c r="F88" s="54">
        <v>192.266433333333</v>
      </c>
      <c r="G88" s="54">
        <v>308.465166666667</v>
      </c>
      <c r="H88" s="54">
        <v>392.585333333333</v>
      </c>
      <c r="I88" s="54">
        <v>176.066966666667</v>
      </c>
      <c r="J88" s="54">
        <v>149.613333333333</v>
      </c>
      <c r="K88" s="54">
        <v>8.80333333333333</v>
      </c>
      <c r="L88" s="54">
        <v>6077.39666666667</v>
      </c>
      <c r="M88" s="54">
        <v>49.4613333333333</v>
      </c>
      <c r="N88" s="54">
        <v>162.733333333333</v>
      </c>
      <c r="O88" s="54">
        <v>100.733333333333</v>
      </c>
      <c r="P88" s="54">
        <v>25.0123333333333</v>
      </c>
      <c r="Q88" s="54">
        <v>99.1333333333333</v>
      </c>
      <c r="R88" s="54">
        <v>100.653333333333</v>
      </c>
      <c r="S88" s="54">
        <v>30.5366666666667</v>
      </c>
      <c r="T88" s="54">
        <v>74.2647802019389</v>
      </c>
      <c r="U88" s="54">
        <v>10.5433333333333</v>
      </c>
      <c r="V88" s="54">
        <v>9.18</v>
      </c>
      <c r="W88" s="54">
        <v>0.0516981346966371</v>
      </c>
      <c r="X88" s="54">
        <v>55.673</v>
      </c>
      <c r="Y88" s="54">
        <v>0.0355607644145967</v>
      </c>
      <c r="Z88" s="54">
        <v>3482.20541</v>
      </c>
      <c r="AA88" s="54">
        <v>1069.38396666667</v>
      </c>
      <c r="AB88" s="54">
        <v>1441.2187</v>
      </c>
      <c r="AC88" s="54">
        <v>1453.48934358233</v>
      </c>
      <c r="AD88" s="54">
        <v>1620.51738889178</v>
      </c>
      <c r="AE88" s="54">
        <v>1884.73308566504</v>
      </c>
      <c r="AF88" s="54">
        <v>4958.73981813915</v>
      </c>
      <c r="AG88" s="54">
        <v>5007.81333333333</v>
      </c>
      <c r="AH88" s="54">
        <v>8.39666666666667</v>
      </c>
      <c r="AI88" s="54">
        <v>371.834733333333</v>
      </c>
      <c r="AJ88" s="54">
        <v>427.904</v>
      </c>
      <c r="AK88" s="54">
        <v>30.5366666666667</v>
      </c>
      <c r="AL88" s="54">
        <v>12.3426666666667</v>
      </c>
      <c r="AM88" s="54">
        <v>74.2647802019389</v>
      </c>
      <c r="AN88" s="54">
        <v>960.166666666667</v>
      </c>
      <c r="AO88" s="54">
        <v>1232.08753239274</v>
      </c>
      <c r="AP88" s="54">
        <v>102.466666666667</v>
      </c>
      <c r="AQ88" s="54">
        <v>1216.04666666667</v>
      </c>
      <c r="AR88" s="54">
        <v>433.781666666667</v>
      </c>
      <c r="AS88" s="54">
        <v>0.772039</v>
      </c>
      <c r="AT88" s="54">
        <v>109.433333333333</v>
      </c>
      <c r="AU88" s="54">
        <v>115.633333333333</v>
      </c>
      <c r="AV88" s="54">
        <v>100.666666666667</v>
      </c>
      <c r="AW88" s="54">
        <v>106.933333333333</v>
      </c>
      <c r="AX88" s="54">
        <v>88.0333333333333</v>
      </c>
      <c r="AY88" s="54">
        <v>99.3363299700727</v>
      </c>
      <c r="AZ88" s="54">
        <v>102.027865088352</v>
      </c>
      <c r="BA88" s="54">
        <v>103.047975435335</v>
      </c>
      <c r="BB88" s="54">
        <v>427.903333333333</v>
      </c>
      <c r="BC88" s="54">
        <v>12.15444</v>
      </c>
      <c r="BD88" s="54">
        <v>427.793333333333</v>
      </c>
      <c r="BE88" s="54">
        <v>0.30498452957968</v>
      </c>
      <c r="BF88" s="54">
        <v>0.338307</v>
      </c>
      <c r="BG88" s="54">
        <v>1108.328</v>
      </c>
      <c r="BH88" s="54">
        <v>866.784</v>
      </c>
      <c r="BI88" s="51">
        <v>0.0616</v>
      </c>
      <c r="BJ88" s="21">
        <v>10.543333333333335</v>
      </c>
      <c r="BL88" s="13"/>
    </row>
    <row r="89" ht="15.75" customHeight="1">
      <c r="A89" s="54" t="s">
        <v>762</v>
      </c>
      <c r="C89" s="52">
        <v>1983.5833333333</v>
      </c>
      <c r="D89" s="54">
        <v>23.909</v>
      </c>
      <c r="E89" s="54">
        <v>2074.3</v>
      </c>
      <c r="F89" s="54">
        <v>199.7561</v>
      </c>
      <c r="G89" s="54">
        <v>317.3682</v>
      </c>
      <c r="H89" s="54">
        <v>400.6367</v>
      </c>
      <c r="I89" s="54">
        <v>177.803933333333</v>
      </c>
      <c r="J89" s="54">
        <v>153.586666666667</v>
      </c>
      <c r="K89" s="54">
        <v>9.46</v>
      </c>
      <c r="L89" s="54">
        <v>6197.23666666667</v>
      </c>
      <c r="M89" s="54">
        <v>50.2126666666667</v>
      </c>
      <c r="N89" s="54">
        <v>165.533333333333</v>
      </c>
      <c r="O89" s="54">
        <v>101.7</v>
      </c>
      <c r="P89" s="54">
        <v>25.389</v>
      </c>
      <c r="Q89" s="54">
        <v>100.1</v>
      </c>
      <c r="R89" s="54">
        <v>101.7191</v>
      </c>
      <c r="S89" s="54">
        <v>31.56</v>
      </c>
      <c r="T89" s="54">
        <v>77.6320636226405</v>
      </c>
      <c r="U89" s="54">
        <v>11.6266666666667</v>
      </c>
      <c r="V89" s="54">
        <v>10.2966666666667</v>
      </c>
      <c r="W89" s="54">
        <v>0.0508246299395997</v>
      </c>
      <c r="X89" s="54">
        <v>56.055</v>
      </c>
      <c r="Y89" s="54">
        <v>0.032069618282297</v>
      </c>
      <c r="Z89" s="54">
        <v>3587.024225</v>
      </c>
      <c r="AA89" s="54">
        <v>1095.565</v>
      </c>
      <c r="AB89" s="54">
        <v>1479.31736666667</v>
      </c>
      <c r="AC89" s="54">
        <v>1509.18923649478</v>
      </c>
      <c r="AD89" s="54">
        <v>1678.71757373429</v>
      </c>
      <c r="AE89" s="54">
        <v>1923.55209585639</v>
      </c>
      <c r="AF89" s="54">
        <v>5111.45890608545</v>
      </c>
      <c r="AG89" s="54">
        <v>5163.44</v>
      </c>
      <c r="AH89" s="54">
        <v>9.14</v>
      </c>
      <c r="AI89" s="54">
        <v>383.752366666667</v>
      </c>
      <c r="AJ89" s="54">
        <v>417.031666666667</v>
      </c>
      <c r="AK89" s="54">
        <v>31.56</v>
      </c>
      <c r="AL89" s="54">
        <v>11.776</v>
      </c>
      <c r="AM89" s="54">
        <v>77.6320636226405</v>
      </c>
      <c r="AN89" s="54">
        <v>988.9</v>
      </c>
      <c r="AO89" s="54">
        <v>1200.78222478165</v>
      </c>
      <c r="AP89" s="54">
        <v>103.066666666667</v>
      </c>
      <c r="AQ89" s="54">
        <v>1216.17</v>
      </c>
      <c r="AR89" s="54">
        <v>439.418333333333</v>
      </c>
      <c r="AS89" s="54">
        <v>0.744677</v>
      </c>
      <c r="AT89" s="54">
        <v>108.033333333333</v>
      </c>
      <c r="AU89" s="54">
        <v>113.433333333333</v>
      </c>
      <c r="AV89" s="54">
        <v>101.6</v>
      </c>
      <c r="AW89" s="54">
        <v>110.3</v>
      </c>
      <c r="AX89" s="54">
        <v>88.9</v>
      </c>
      <c r="AY89" s="54">
        <v>100.095262273783</v>
      </c>
      <c r="AZ89" s="54">
        <v>102.37158607148</v>
      </c>
      <c r="BA89" s="54">
        <v>102.942609785198</v>
      </c>
      <c r="BB89" s="54">
        <v>417.033333333333</v>
      </c>
      <c r="BC89" s="54">
        <v>12.0221433333333</v>
      </c>
      <c r="BD89" s="54">
        <v>416.706666666667</v>
      </c>
      <c r="BE89" s="54">
        <v>0.315591466267286</v>
      </c>
      <c r="BF89" s="54">
        <v>0.345341</v>
      </c>
      <c r="BG89" s="54">
        <v>1144.371</v>
      </c>
      <c r="BH89" s="54">
        <v>921.051</v>
      </c>
      <c r="BI89" s="51">
        <v>-0.1163</v>
      </c>
      <c r="BJ89" s="21">
        <v>11.626666666666667</v>
      </c>
      <c r="BL89" s="13"/>
    </row>
    <row r="90" ht="15.75" customHeight="1">
      <c r="A90" s="54" t="s">
        <v>763</v>
      </c>
      <c r="C90" s="52">
        <v>1983.8333333333</v>
      </c>
      <c r="D90" s="54">
        <v>24.5646666666667</v>
      </c>
      <c r="E90" s="54">
        <v>2111.96666666667</v>
      </c>
      <c r="F90" s="54">
        <v>209.777</v>
      </c>
      <c r="G90" s="54">
        <v>327.261333333333</v>
      </c>
      <c r="H90" s="54">
        <v>409.7688</v>
      </c>
      <c r="I90" s="54">
        <v>179.0824</v>
      </c>
      <c r="J90" s="54">
        <v>153.456666666667</v>
      </c>
      <c r="K90" s="54">
        <v>9.43</v>
      </c>
      <c r="L90" s="54">
        <v>6325.31666666667</v>
      </c>
      <c r="M90" s="54">
        <v>50.6143333333333</v>
      </c>
      <c r="N90" s="54">
        <v>165.766666666667</v>
      </c>
      <c r="O90" s="54">
        <v>102.2</v>
      </c>
      <c r="P90" s="54">
        <v>25.4056666666667</v>
      </c>
      <c r="Q90" s="54">
        <v>101.1</v>
      </c>
      <c r="R90" s="54">
        <v>102.3022</v>
      </c>
      <c r="S90" s="54">
        <v>29.83</v>
      </c>
      <c r="T90" s="54">
        <v>76.1240722348307</v>
      </c>
      <c r="U90" s="54">
        <v>11.6866666666667</v>
      </c>
      <c r="V90" s="54">
        <v>9.95333333333333</v>
      </c>
      <c r="W90" s="54">
        <v>0.044683174118983</v>
      </c>
      <c r="X90" s="54">
        <v>56.5106666666667</v>
      </c>
      <c r="Y90" s="54">
        <v>0.0330467081689106</v>
      </c>
      <c r="Z90" s="54">
        <v>3688.149716</v>
      </c>
      <c r="AA90" s="54">
        <v>1125.88956666667</v>
      </c>
      <c r="AB90" s="54">
        <v>1521.38803333333</v>
      </c>
      <c r="AC90" s="54">
        <v>1548.31537710523</v>
      </c>
      <c r="AD90" s="54">
        <v>1740.50787172663</v>
      </c>
      <c r="AE90" s="54">
        <v>1975.84653090941</v>
      </c>
      <c r="AF90" s="54">
        <v>5264.66977974127</v>
      </c>
      <c r="AG90" s="54">
        <v>5313.74666666667</v>
      </c>
      <c r="AH90" s="54">
        <v>8.8</v>
      </c>
      <c r="AI90" s="54">
        <v>395.498466666667</v>
      </c>
      <c r="AJ90" s="54">
        <v>387.773666666667</v>
      </c>
      <c r="AK90" s="54">
        <v>29.83</v>
      </c>
      <c r="AL90" s="54">
        <v>9.14733333333333</v>
      </c>
      <c r="AM90" s="54">
        <v>76.1240722348307</v>
      </c>
      <c r="AN90" s="54">
        <v>1028.26666666667</v>
      </c>
      <c r="AO90" s="54">
        <v>1116.53805547557</v>
      </c>
      <c r="AP90" s="54">
        <v>103.566666666667</v>
      </c>
      <c r="AQ90" s="54">
        <v>1253.28666666667</v>
      </c>
      <c r="AR90" s="54">
        <v>396.118</v>
      </c>
      <c r="AS90" s="54">
        <v>0.643127</v>
      </c>
      <c r="AT90" s="54">
        <v>100.366666666667</v>
      </c>
      <c r="AU90" s="54">
        <v>100.866666666667</v>
      </c>
      <c r="AV90" s="54">
        <v>103.133333333333</v>
      </c>
      <c r="AW90" s="54">
        <v>114.766666666667</v>
      </c>
      <c r="AX90" s="54">
        <v>97.9333333333333</v>
      </c>
      <c r="AY90" s="54">
        <v>101.177792642182</v>
      </c>
      <c r="AZ90" s="54">
        <v>102.674596926509</v>
      </c>
      <c r="BA90" s="54">
        <v>104.447341132857</v>
      </c>
      <c r="BB90" s="54">
        <v>387.776666666667</v>
      </c>
      <c r="BC90" s="54">
        <v>9.29139333333333</v>
      </c>
      <c r="BD90" s="54">
        <v>387.84</v>
      </c>
      <c r="BE90" s="54">
        <v>0.320294072044122</v>
      </c>
      <c r="BF90" s="54">
        <v>0.343939</v>
      </c>
      <c r="BG90" s="54">
        <v>1169.136</v>
      </c>
      <c r="BH90" s="54">
        <v>1010.654</v>
      </c>
      <c r="BI90" s="51">
        <v>0.0063</v>
      </c>
      <c r="BJ90" s="21">
        <v>11.686666666666666</v>
      </c>
      <c r="BL90" s="13"/>
    </row>
    <row r="91" ht="15.75" customHeight="1">
      <c r="A91" s="54" t="s">
        <v>764</v>
      </c>
      <c r="C91" s="52">
        <v>1984.0833333333</v>
      </c>
      <c r="D91" s="54">
        <v>24.9366666666667</v>
      </c>
      <c r="E91" s="54">
        <v>2157.53333333333</v>
      </c>
      <c r="F91" s="54">
        <v>218.3678</v>
      </c>
      <c r="G91" s="54">
        <v>337.776033333333</v>
      </c>
      <c r="H91" s="54">
        <v>423.3775</v>
      </c>
      <c r="I91" s="54">
        <v>178.752266666667</v>
      </c>
      <c r="J91" s="54">
        <v>154.383333333333</v>
      </c>
      <c r="K91" s="54">
        <v>9.68666666666667</v>
      </c>
      <c r="L91" s="54">
        <v>6448.0</v>
      </c>
      <c r="M91" s="54">
        <v>51.126</v>
      </c>
      <c r="N91" s="54">
        <v>160.366666666667</v>
      </c>
      <c r="O91" s="54">
        <v>103.333333333333</v>
      </c>
      <c r="P91" s="54">
        <v>25.681</v>
      </c>
      <c r="Q91" s="54">
        <v>102.533333333333</v>
      </c>
      <c r="R91" s="54">
        <v>103.2906</v>
      </c>
      <c r="S91" s="54">
        <v>30.1986666666667</v>
      </c>
      <c r="T91" s="54">
        <v>78.5239877357573</v>
      </c>
      <c r="U91" s="54">
        <v>11.9433333333333</v>
      </c>
      <c r="V91" s="54">
        <v>10.1766666666667</v>
      </c>
      <c r="W91" s="54">
        <v>0.0415482438775885</v>
      </c>
      <c r="X91" s="54">
        <v>56.865</v>
      </c>
      <c r="Y91" s="54">
        <v>0.028406191866913</v>
      </c>
      <c r="Z91" s="54">
        <v>3807.199795</v>
      </c>
      <c r="AA91" s="54">
        <v>1158.2736</v>
      </c>
      <c r="AB91" s="54">
        <v>1558.35056666667</v>
      </c>
      <c r="AC91" s="54">
        <v>1582.00658841763</v>
      </c>
      <c r="AD91" s="54">
        <v>1780.6648282481</v>
      </c>
      <c r="AE91" s="54">
        <v>2041.7048916171</v>
      </c>
      <c r="AF91" s="54">
        <v>5404.37630828282</v>
      </c>
      <c r="AG91" s="54">
        <v>5448.83666666667</v>
      </c>
      <c r="AH91" s="54">
        <v>9.17</v>
      </c>
      <c r="AI91" s="54">
        <v>400.076966666667</v>
      </c>
      <c r="AJ91" s="54">
        <v>383.838666666667</v>
      </c>
      <c r="AK91" s="54">
        <v>30.1986666666667</v>
      </c>
      <c r="AL91" s="54">
        <v>9.44666666666667</v>
      </c>
      <c r="AM91" s="54">
        <v>78.5239877357573</v>
      </c>
      <c r="AN91" s="54">
        <v>1069.9</v>
      </c>
      <c r="AO91" s="54">
        <v>1105.20779345427</v>
      </c>
      <c r="AP91" s="54">
        <v>104.4</v>
      </c>
      <c r="AQ91" s="54">
        <v>1180.03333333333</v>
      </c>
      <c r="AR91" s="54">
        <v>393.420666666667</v>
      </c>
      <c r="AS91" s="54">
        <v>0.654766333333333</v>
      </c>
      <c r="AT91" s="54">
        <v>100.666666666667</v>
      </c>
      <c r="AU91" s="54">
        <v>102.4</v>
      </c>
      <c r="AV91" s="54">
        <v>104.866666666667</v>
      </c>
      <c r="AW91" s="54">
        <v>115.166666666667</v>
      </c>
      <c r="AX91" s="54">
        <v>101.733333333333</v>
      </c>
      <c r="AY91" s="54">
        <v>101.646880945748</v>
      </c>
      <c r="AZ91" s="54">
        <v>103.777252985903</v>
      </c>
      <c r="BA91" s="54">
        <v>106.988999369774</v>
      </c>
      <c r="BB91" s="54">
        <v>383.836666666667</v>
      </c>
      <c r="BC91" s="54">
        <v>8.98860666666667</v>
      </c>
      <c r="BD91" s="54">
        <v>383.833333333333</v>
      </c>
      <c r="BE91" s="54">
        <v>0.328676791509434</v>
      </c>
      <c r="BF91" s="54">
        <v>0.356695</v>
      </c>
      <c r="BG91" s="54">
        <v>1153.971</v>
      </c>
      <c r="BH91" s="54">
        <v>1108.328</v>
      </c>
      <c r="BI91" s="51">
        <v>-0.0212</v>
      </c>
      <c r="BJ91" s="21">
        <v>11.943333333333333</v>
      </c>
      <c r="BL91" s="13"/>
    </row>
    <row r="92" ht="15.75" customHeight="1">
      <c r="A92" s="54" t="s">
        <v>765</v>
      </c>
      <c r="C92" s="52">
        <v>1984.3333333333</v>
      </c>
      <c r="D92" s="54">
        <v>23.3816666666667</v>
      </c>
      <c r="E92" s="54">
        <v>2204.0</v>
      </c>
      <c r="F92" s="54">
        <v>229.356066666667</v>
      </c>
      <c r="G92" s="54">
        <v>349.8889</v>
      </c>
      <c r="H92" s="54">
        <v>445.042666666667</v>
      </c>
      <c r="I92" s="54">
        <v>180.808166666667</v>
      </c>
      <c r="J92" s="54">
        <v>155.806666666667</v>
      </c>
      <c r="K92" s="54">
        <v>10.5566666666667</v>
      </c>
      <c r="L92" s="54">
        <v>6559.56666666667</v>
      </c>
      <c r="M92" s="54">
        <v>51.7243333333333</v>
      </c>
      <c r="N92" s="54">
        <v>155.766666666667</v>
      </c>
      <c r="O92" s="54">
        <v>104.033333333333</v>
      </c>
      <c r="P92" s="54">
        <v>25.889</v>
      </c>
      <c r="Q92" s="54">
        <v>103.5</v>
      </c>
      <c r="R92" s="54">
        <v>103.964833333333</v>
      </c>
      <c r="S92" s="54">
        <v>30.3683333333333</v>
      </c>
      <c r="T92" s="54">
        <v>79.5829198383324</v>
      </c>
      <c r="U92" s="54">
        <v>13.2</v>
      </c>
      <c r="V92" s="54">
        <v>11.5466666666667</v>
      </c>
      <c r="W92" s="54">
        <v>0.0457550501946788</v>
      </c>
      <c r="X92" s="54">
        <v>57.4163333333333</v>
      </c>
      <c r="Y92" s="54">
        <v>0.0313132271315502</v>
      </c>
      <c r="Z92" s="54">
        <v>3906.24853733333</v>
      </c>
      <c r="AA92" s="54">
        <v>1205.09583333333</v>
      </c>
      <c r="AB92" s="54">
        <v>1607.5719</v>
      </c>
      <c r="AC92" s="54">
        <v>1586.37526922424</v>
      </c>
      <c r="AD92" s="54">
        <v>1833.09281528099</v>
      </c>
      <c r="AE92" s="54">
        <v>2129.04301373332</v>
      </c>
      <c r="AF92" s="54">
        <v>5548.51109823855</v>
      </c>
      <c r="AG92" s="54">
        <v>5605.38</v>
      </c>
      <c r="AH92" s="54">
        <v>9.79666666666667</v>
      </c>
      <c r="AI92" s="54">
        <v>402.476066666667</v>
      </c>
      <c r="AJ92" s="54">
        <v>378.880666666667</v>
      </c>
      <c r="AK92" s="54">
        <v>30.3683333333333</v>
      </c>
      <c r="AL92" s="54">
        <v>8.97833333333333</v>
      </c>
      <c r="AM92" s="54">
        <v>79.5829198383324</v>
      </c>
      <c r="AN92" s="54">
        <v>1071.93333333333</v>
      </c>
      <c r="AO92" s="54">
        <v>1090.93195124292</v>
      </c>
      <c r="AP92" s="54">
        <v>105.2</v>
      </c>
      <c r="AQ92" s="54">
        <v>1136.0</v>
      </c>
      <c r="AR92" s="54">
        <v>392.698</v>
      </c>
      <c r="AS92" s="54">
        <v>0.648832</v>
      </c>
      <c r="AT92" s="54">
        <v>104.366666666667</v>
      </c>
      <c r="AU92" s="54">
        <v>109.3</v>
      </c>
      <c r="AV92" s="54">
        <v>105.266666666667</v>
      </c>
      <c r="AW92" s="54">
        <v>114.233333333333</v>
      </c>
      <c r="AX92" s="54">
        <v>108.733333333333</v>
      </c>
      <c r="AY92" s="54">
        <v>102.235278214004</v>
      </c>
      <c r="AZ92" s="54">
        <v>104.080410120142</v>
      </c>
      <c r="BA92" s="54">
        <v>109.090038532579</v>
      </c>
      <c r="BB92" s="54">
        <v>378.88</v>
      </c>
      <c r="BC92" s="54">
        <v>8.98982666666667</v>
      </c>
      <c r="BD92" s="54">
        <v>378.606666666667</v>
      </c>
      <c r="BE92" s="54">
        <v>0.336813796931094</v>
      </c>
      <c r="BF92" s="54">
        <v>0.366045</v>
      </c>
      <c r="BG92" s="54">
        <v>1122.331</v>
      </c>
      <c r="BH92" s="54">
        <v>1144.371</v>
      </c>
      <c r="BI92" s="51">
        <v>-0.0754</v>
      </c>
      <c r="BJ92" s="21">
        <v>13.200000000000001</v>
      </c>
      <c r="BL92" s="13"/>
    </row>
    <row r="93" ht="15.75" customHeight="1">
      <c r="A93" s="54" t="s">
        <v>766</v>
      </c>
      <c r="C93" s="52">
        <v>1984.5833333333</v>
      </c>
      <c r="D93" s="54">
        <v>18.976</v>
      </c>
      <c r="E93" s="54">
        <v>2233.13333333333</v>
      </c>
      <c r="F93" s="54">
        <v>239.5278</v>
      </c>
      <c r="G93" s="54">
        <v>360.854433333333</v>
      </c>
      <c r="H93" s="54">
        <v>458.836066666667</v>
      </c>
      <c r="I93" s="54">
        <v>184.165366666667</v>
      </c>
      <c r="J93" s="54">
        <v>163.15</v>
      </c>
      <c r="K93" s="54">
        <v>11.39</v>
      </c>
      <c r="L93" s="54">
        <v>6623.17333333333</v>
      </c>
      <c r="M93" s="54">
        <v>52.2103333333333</v>
      </c>
      <c r="N93" s="54">
        <v>160.533333333333</v>
      </c>
      <c r="O93" s="54">
        <v>103.8</v>
      </c>
      <c r="P93" s="54">
        <v>26.037</v>
      </c>
      <c r="Q93" s="54">
        <v>104.4</v>
      </c>
      <c r="R93" s="54">
        <v>103.828933333333</v>
      </c>
      <c r="S93" s="54">
        <v>29.1043333333333</v>
      </c>
      <c r="T93" s="54">
        <v>81.4382244606408</v>
      </c>
      <c r="U93" s="54">
        <v>12.8666666666667</v>
      </c>
      <c r="V93" s="54">
        <v>11.81</v>
      </c>
      <c r="W93" s="54">
        <v>0.0397910049610259</v>
      </c>
      <c r="X93" s="54">
        <v>57.93</v>
      </c>
      <c r="Y93" s="54">
        <v>0.0334475103675238</v>
      </c>
      <c r="Z93" s="54">
        <v>3975.916507</v>
      </c>
      <c r="AA93" s="54">
        <v>1243.3837</v>
      </c>
      <c r="AB93" s="54">
        <v>1644.34036666667</v>
      </c>
      <c r="AC93" s="54">
        <v>1666.55977912984</v>
      </c>
      <c r="AD93" s="54">
        <v>1893.42468840573</v>
      </c>
      <c r="AE93" s="54">
        <v>2203.52983122741</v>
      </c>
      <c r="AF93" s="54">
        <v>5763.51429876298</v>
      </c>
      <c r="AG93" s="54">
        <v>5852.71</v>
      </c>
      <c r="AH93" s="54">
        <v>10.32</v>
      </c>
      <c r="AI93" s="54">
        <v>400.956666666667</v>
      </c>
      <c r="AJ93" s="54">
        <v>345.406666666667</v>
      </c>
      <c r="AK93" s="54">
        <v>29.1043333333333</v>
      </c>
      <c r="AL93" s="54">
        <v>7.441</v>
      </c>
      <c r="AM93" s="54">
        <v>81.4382244606408</v>
      </c>
      <c r="AN93" s="54">
        <v>1133.56666666667</v>
      </c>
      <c r="AO93" s="54">
        <v>994.548421153662</v>
      </c>
      <c r="AP93" s="54">
        <v>105.666666666667</v>
      </c>
      <c r="AQ93" s="54">
        <v>1182.12333333333</v>
      </c>
      <c r="AR93" s="54">
        <v>339.473333333333</v>
      </c>
      <c r="AS93" s="54">
        <v>0.592494333333333</v>
      </c>
      <c r="AT93" s="54">
        <v>98.8666666666667</v>
      </c>
      <c r="AU93" s="54">
        <v>99.5333333333333</v>
      </c>
      <c r="AV93" s="54">
        <v>105.466666666667</v>
      </c>
      <c r="AW93" s="54">
        <v>111.433333333333</v>
      </c>
      <c r="AX93" s="54">
        <v>112.866666666667</v>
      </c>
      <c r="AY93" s="54">
        <v>102.972171496939</v>
      </c>
      <c r="AZ93" s="54">
        <v>104.382973300701</v>
      </c>
      <c r="BA93" s="54">
        <v>109.795631392989</v>
      </c>
      <c r="BB93" s="54">
        <v>345.413333333333</v>
      </c>
      <c r="BC93" s="54">
        <v>7.43197</v>
      </c>
      <c r="BD93" s="54">
        <v>345.226666666667</v>
      </c>
      <c r="BE93" s="54">
        <v>0.342915563118529</v>
      </c>
      <c r="BF93" s="54">
        <v>0.369106</v>
      </c>
      <c r="BG93" s="54">
        <v>1141.447</v>
      </c>
      <c r="BH93" s="54">
        <v>1169.136</v>
      </c>
      <c r="BI93" s="51">
        <v>-0.0186</v>
      </c>
      <c r="BJ93" s="21">
        <v>12.866666666666665</v>
      </c>
      <c r="BL93" s="13"/>
    </row>
    <row r="94" ht="15.75" customHeight="1">
      <c r="A94" s="54" t="s">
        <v>767</v>
      </c>
      <c r="C94" s="52">
        <v>1984.8333333333</v>
      </c>
      <c r="D94" s="54">
        <v>21.9566666666667</v>
      </c>
      <c r="E94" s="54">
        <v>2282.56666666667</v>
      </c>
      <c r="F94" s="54">
        <v>249.6665</v>
      </c>
      <c r="G94" s="54">
        <v>372.0903</v>
      </c>
      <c r="H94" s="54">
        <v>470.2229</v>
      </c>
      <c r="I94" s="54">
        <v>188.6267</v>
      </c>
      <c r="J94" s="54">
        <v>166.733333333333</v>
      </c>
      <c r="K94" s="54">
        <v>9.26666666666667</v>
      </c>
      <c r="L94" s="54">
        <v>6677.17666666667</v>
      </c>
      <c r="M94" s="54">
        <v>52.5813333333333</v>
      </c>
      <c r="N94" s="54">
        <v>165.2</v>
      </c>
      <c r="O94" s="54">
        <v>103.533333333333</v>
      </c>
      <c r="P94" s="54">
        <v>26.5633333333333</v>
      </c>
      <c r="Q94" s="54">
        <v>105.3</v>
      </c>
      <c r="R94" s="54">
        <v>103.5795</v>
      </c>
      <c r="S94" s="54">
        <v>27.4306666666667</v>
      </c>
      <c r="T94" s="54">
        <v>80.5987101045179</v>
      </c>
      <c r="U94" s="54">
        <v>11.7433333333333</v>
      </c>
      <c r="V94" s="54">
        <v>10.0166666666667</v>
      </c>
      <c r="W94" s="54">
        <v>0.0388612290154322</v>
      </c>
      <c r="X94" s="54">
        <v>58.519</v>
      </c>
      <c r="Y94" s="54">
        <v>0.0355385788069257</v>
      </c>
      <c r="Z94" s="54">
        <v>4033.92853933333</v>
      </c>
      <c r="AA94" s="54">
        <v>1280.60633333333</v>
      </c>
      <c r="AB94" s="54">
        <v>1681.56466666667</v>
      </c>
      <c r="AC94" s="54">
        <v>1795.88161425638</v>
      </c>
      <c r="AD94" s="54">
        <v>1954.4544310961</v>
      </c>
      <c r="AE94" s="54">
        <v>2289.97721691261</v>
      </c>
      <c r="AF94" s="54">
        <v>6040.3132622651</v>
      </c>
      <c r="AG94" s="54">
        <v>6125.21333333333</v>
      </c>
      <c r="AH94" s="54">
        <v>8.80333333333333</v>
      </c>
      <c r="AI94" s="54">
        <v>400.958333333333</v>
      </c>
      <c r="AJ94" s="54">
        <v>333.708333333333</v>
      </c>
      <c r="AK94" s="54">
        <v>27.4306666666667</v>
      </c>
      <c r="AL94" s="54">
        <v>6.90033333333333</v>
      </c>
      <c r="AM94" s="54">
        <v>80.5987101045179</v>
      </c>
      <c r="AN94" s="54">
        <v>1221.63333333333</v>
      </c>
      <c r="AO94" s="54">
        <v>960.864766292351</v>
      </c>
      <c r="AP94" s="54">
        <v>105.666666666667</v>
      </c>
      <c r="AQ94" s="54">
        <v>1202.63</v>
      </c>
      <c r="AR94" s="54">
        <v>320.778333333333</v>
      </c>
      <c r="AS94" s="54">
        <v>0.582751333333333</v>
      </c>
      <c r="AT94" s="54">
        <v>97.2666666666667</v>
      </c>
      <c r="AU94" s="54">
        <v>94.6</v>
      </c>
      <c r="AV94" s="54">
        <v>105.5</v>
      </c>
      <c r="AW94" s="54">
        <v>108.733333333333</v>
      </c>
      <c r="AX94" s="54">
        <v>103.4</v>
      </c>
      <c r="AY94" s="54">
        <v>103.674738950483</v>
      </c>
      <c r="AZ94" s="54">
        <v>104.070990002592</v>
      </c>
      <c r="BA94" s="54">
        <v>106.235303593805</v>
      </c>
      <c r="BB94" s="54">
        <v>333.71</v>
      </c>
      <c r="BC94" s="54">
        <v>7.1516</v>
      </c>
      <c r="BD94" s="54">
        <v>333.52</v>
      </c>
      <c r="BE94" s="54">
        <v>0.351569852301489</v>
      </c>
      <c r="BF94" s="54">
        <v>0.375526</v>
      </c>
      <c r="BG94" s="54">
        <v>1133.665</v>
      </c>
      <c r="BH94" s="54">
        <v>1153.971</v>
      </c>
      <c r="BI94" s="51">
        <v>-0.1001</v>
      </c>
      <c r="BJ94" s="21">
        <v>11.743333333333334</v>
      </c>
      <c r="BL94" s="13"/>
    </row>
    <row r="95" ht="15.75" customHeight="1">
      <c r="A95" s="54" t="s">
        <v>768</v>
      </c>
      <c r="C95" s="52">
        <v>1985.0833333333</v>
      </c>
      <c r="D95" s="54">
        <v>25.996</v>
      </c>
      <c r="E95" s="54">
        <v>2351.23333333333</v>
      </c>
      <c r="F95" s="54">
        <v>261.837833333333</v>
      </c>
      <c r="G95" s="54">
        <v>383.109033333333</v>
      </c>
      <c r="H95" s="54">
        <v>476.210366666667</v>
      </c>
      <c r="I95" s="54">
        <v>193.142033333333</v>
      </c>
      <c r="J95" s="54">
        <v>174.676666666667</v>
      </c>
      <c r="K95" s="54">
        <v>8.47666666666667</v>
      </c>
      <c r="L95" s="54">
        <v>6740.21333333333</v>
      </c>
      <c r="M95" s="54">
        <v>53.2986666666667</v>
      </c>
      <c r="N95" s="54">
        <v>177.3</v>
      </c>
      <c r="O95" s="54">
        <v>103.266666666667</v>
      </c>
      <c r="P95" s="54">
        <v>27.4213333333333</v>
      </c>
      <c r="Q95" s="54">
        <v>106.266666666667</v>
      </c>
      <c r="R95" s="54">
        <v>103.266233333333</v>
      </c>
      <c r="S95" s="54">
        <v>27.05</v>
      </c>
      <c r="T95" s="54">
        <v>83.3797985737971</v>
      </c>
      <c r="U95" s="54">
        <v>11.5833333333333</v>
      </c>
      <c r="V95" s="54">
        <v>9.39</v>
      </c>
      <c r="W95" s="54">
        <v>0.0424988569089995</v>
      </c>
      <c r="X95" s="54">
        <v>59.0836666666667</v>
      </c>
      <c r="Y95" s="54">
        <v>0.0390151528575789</v>
      </c>
      <c r="Z95" s="54">
        <v>4116.96646666667</v>
      </c>
      <c r="AA95" s="54">
        <v>1314.30093333333</v>
      </c>
      <c r="AB95" s="54">
        <v>1720.08216666667</v>
      </c>
      <c r="AC95" s="54">
        <v>1858.5453194002</v>
      </c>
      <c r="AD95" s="54">
        <v>2026.64125387652</v>
      </c>
      <c r="AE95" s="54">
        <v>2356.70996778881</v>
      </c>
      <c r="AF95" s="54">
        <v>6241.89654106553</v>
      </c>
      <c r="AG95" s="54">
        <v>6302.31</v>
      </c>
      <c r="AH95" s="54">
        <v>8.18333333333333</v>
      </c>
      <c r="AI95" s="54">
        <v>405.781233333333</v>
      </c>
      <c r="AJ95" s="54">
        <v>301.963333333333</v>
      </c>
      <c r="AK95" s="54">
        <v>27.05</v>
      </c>
      <c r="AL95" s="54">
        <v>6.26666666666667</v>
      </c>
      <c r="AM95" s="54">
        <v>83.3797985737971</v>
      </c>
      <c r="AN95" s="54">
        <v>1259.83333333333</v>
      </c>
      <c r="AO95" s="54">
        <v>869.459641040407</v>
      </c>
      <c r="AP95" s="54">
        <v>106.766666666667</v>
      </c>
      <c r="AQ95" s="54">
        <v>1279.18666666667</v>
      </c>
      <c r="AR95" s="54">
        <v>268.570333333333</v>
      </c>
      <c r="AS95" s="54">
        <v>0.604518</v>
      </c>
      <c r="AT95" s="54">
        <v>98.1666666666667</v>
      </c>
      <c r="AU95" s="54">
        <v>95.0666666666667</v>
      </c>
      <c r="AV95" s="54">
        <v>105.4</v>
      </c>
      <c r="AW95" s="54">
        <v>110.266666666667</v>
      </c>
      <c r="AX95" s="54">
        <v>93.2333333333333</v>
      </c>
      <c r="AY95" s="54">
        <v>104.903281496429</v>
      </c>
      <c r="AZ95" s="54">
        <v>105.607851893241</v>
      </c>
      <c r="BA95" s="54">
        <v>106.852120525096</v>
      </c>
      <c r="BB95" s="54">
        <v>302.126666666667</v>
      </c>
      <c r="BC95" s="54">
        <v>6.03933</v>
      </c>
      <c r="BD95" s="54">
        <v>301.68</v>
      </c>
      <c r="BE95" s="54">
        <v>0.362709493767809</v>
      </c>
      <c r="BF95" s="54">
        <v>0.387831</v>
      </c>
      <c r="BG95" s="54">
        <v>1175.45</v>
      </c>
      <c r="BH95" s="54">
        <v>1122.331</v>
      </c>
      <c r="BI95" s="51">
        <v>0.0026</v>
      </c>
      <c r="BJ95" s="21">
        <v>11.583333333333334</v>
      </c>
      <c r="BL95" s="13"/>
    </row>
    <row r="96" ht="15.75" customHeight="1">
      <c r="A96" s="54" t="s">
        <v>769</v>
      </c>
      <c r="C96" s="52">
        <v>1985.3333333333</v>
      </c>
      <c r="D96" s="54">
        <v>27.0046666666667</v>
      </c>
      <c r="E96" s="54">
        <v>2392.86666666667</v>
      </c>
      <c r="F96" s="54">
        <v>270.6568</v>
      </c>
      <c r="G96" s="54">
        <v>394.195066666667</v>
      </c>
      <c r="H96" s="54">
        <v>480.693933333333</v>
      </c>
      <c r="I96" s="54">
        <v>193.991166666667</v>
      </c>
      <c r="J96" s="54">
        <v>170.4</v>
      </c>
      <c r="K96" s="54">
        <v>7.92333333333333</v>
      </c>
      <c r="L96" s="54">
        <v>6797.05666666667</v>
      </c>
      <c r="M96" s="54">
        <v>53.7613333333333</v>
      </c>
      <c r="N96" s="54">
        <v>184.8</v>
      </c>
      <c r="O96" s="54">
        <v>103.366666666667</v>
      </c>
      <c r="P96" s="54">
        <v>28.292</v>
      </c>
      <c r="Q96" s="54">
        <v>107.233333333333</v>
      </c>
      <c r="R96" s="54">
        <v>103.3001</v>
      </c>
      <c r="S96" s="54">
        <v>27.857</v>
      </c>
      <c r="T96" s="54">
        <v>82.9987810995446</v>
      </c>
      <c r="U96" s="54">
        <v>10.8133333333333</v>
      </c>
      <c r="V96" s="54">
        <v>8.46666666666667</v>
      </c>
      <c r="W96" s="54">
        <v>0.0393801771911349</v>
      </c>
      <c r="X96" s="54">
        <v>59.8003333333333</v>
      </c>
      <c r="Y96" s="54">
        <v>0.0415192982148824</v>
      </c>
      <c r="Z96" s="54">
        <v>4175.436881</v>
      </c>
      <c r="AA96" s="54">
        <v>1339.5338</v>
      </c>
      <c r="AB96" s="54">
        <v>1753.7018</v>
      </c>
      <c r="AC96" s="54">
        <v>1960.77077480949</v>
      </c>
      <c r="AD96" s="54">
        <v>2100.93088673115</v>
      </c>
      <c r="AE96" s="54">
        <v>2420.20035637661</v>
      </c>
      <c r="AF96" s="54">
        <v>6481.90201791726</v>
      </c>
      <c r="AG96" s="54">
        <v>6571.06</v>
      </c>
      <c r="AH96" s="54">
        <v>7.46</v>
      </c>
      <c r="AI96" s="54">
        <v>414.168</v>
      </c>
      <c r="AJ96" s="54">
        <v>319.192</v>
      </c>
      <c r="AK96" s="54">
        <v>27.857</v>
      </c>
      <c r="AL96" s="54">
        <v>6.19633333333333</v>
      </c>
      <c r="AM96" s="54">
        <v>82.9987810995446</v>
      </c>
      <c r="AN96" s="54">
        <v>1330.66666666667</v>
      </c>
      <c r="AO96" s="54">
        <v>919.06708897207</v>
      </c>
      <c r="AP96" s="54">
        <v>107.366666666667</v>
      </c>
      <c r="AQ96" s="54">
        <v>1302.97666666667</v>
      </c>
      <c r="AR96" s="54">
        <v>275.771666666667</v>
      </c>
      <c r="AS96" s="54">
        <v>0.626505</v>
      </c>
      <c r="AT96" s="54">
        <v>100.9</v>
      </c>
      <c r="AU96" s="54">
        <v>97.9</v>
      </c>
      <c r="AV96" s="54">
        <v>105.0</v>
      </c>
      <c r="AW96" s="54">
        <v>110.9</v>
      </c>
      <c r="AX96" s="54">
        <v>90.6</v>
      </c>
      <c r="AY96" s="54">
        <v>105.761843663827</v>
      </c>
      <c r="AZ96" s="54">
        <v>106.259611250135</v>
      </c>
      <c r="BA96" s="54">
        <v>109.044120594833</v>
      </c>
      <c r="BB96" s="54">
        <v>319.193333333333</v>
      </c>
      <c r="BC96" s="54">
        <v>6.29177333333333</v>
      </c>
      <c r="BD96" s="54">
        <v>319.316666666667</v>
      </c>
      <c r="BE96" s="54">
        <v>0.381374415632358</v>
      </c>
      <c r="BF96" s="54">
        <v>0.405859</v>
      </c>
      <c r="BG96" s="54">
        <v>1175.105</v>
      </c>
      <c r="BH96" s="54">
        <v>1141.447</v>
      </c>
      <c r="BI96" s="51">
        <v>0.0389</v>
      </c>
      <c r="BJ96" s="21">
        <v>10.813333333333333</v>
      </c>
      <c r="BL96" s="13"/>
    </row>
    <row r="97" ht="15.75" customHeight="1">
      <c r="A97" s="54" t="s">
        <v>770</v>
      </c>
      <c r="C97" s="52">
        <v>1985.5833333333</v>
      </c>
      <c r="D97" s="54">
        <v>28.4523333333333</v>
      </c>
      <c r="E97" s="54">
        <v>2443.7</v>
      </c>
      <c r="F97" s="54">
        <v>281.1479</v>
      </c>
      <c r="G97" s="54">
        <v>405.374066666667</v>
      </c>
      <c r="H97" s="54">
        <v>490.4442</v>
      </c>
      <c r="I97" s="54">
        <v>197.019266666667</v>
      </c>
      <c r="J97" s="54">
        <v>163.453333333333</v>
      </c>
      <c r="K97" s="54">
        <v>7.9</v>
      </c>
      <c r="L97" s="54">
        <v>6903.57666666667</v>
      </c>
      <c r="M97" s="54">
        <v>54.3133333333333</v>
      </c>
      <c r="N97" s="54">
        <v>188.3</v>
      </c>
      <c r="O97" s="54">
        <v>102.666666666667</v>
      </c>
      <c r="P97" s="54">
        <v>29.6086666666667</v>
      </c>
      <c r="Q97" s="54">
        <v>107.9</v>
      </c>
      <c r="R97" s="54">
        <v>102.688833333333</v>
      </c>
      <c r="S97" s="54">
        <v>27.791</v>
      </c>
      <c r="T97" s="54">
        <v>83.6237501534325</v>
      </c>
      <c r="U97" s="54">
        <v>10.3366666666667</v>
      </c>
      <c r="V97" s="54">
        <v>7.99333333333333</v>
      </c>
      <c r="W97" s="54">
        <v>0.0402774905044932</v>
      </c>
      <c r="X97" s="54">
        <v>60.4886666666667</v>
      </c>
      <c r="Y97" s="54">
        <v>0.0441675116964364</v>
      </c>
      <c r="Z97" s="54">
        <v>4258.33515166667</v>
      </c>
      <c r="AA97" s="54">
        <v>1373.99303333333</v>
      </c>
      <c r="AB97" s="54">
        <v>1793.33023333333</v>
      </c>
      <c r="AC97" s="54">
        <v>2045.0033591396</v>
      </c>
      <c r="AD97" s="54">
        <v>2183.47286586554</v>
      </c>
      <c r="AE97" s="54">
        <v>2472.1290511492</v>
      </c>
      <c r="AF97" s="54">
        <v>6700.60527615434</v>
      </c>
      <c r="AG97" s="54">
        <v>6774.69666666667</v>
      </c>
      <c r="AH97" s="54">
        <v>7.10666666666667</v>
      </c>
      <c r="AI97" s="54">
        <v>419.3372</v>
      </c>
      <c r="AJ97" s="54">
        <v>323.699</v>
      </c>
      <c r="AK97" s="54">
        <v>27.791</v>
      </c>
      <c r="AL97" s="54">
        <v>6.25633333333333</v>
      </c>
      <c r="AM97" s="54">
        <v>83.6237501534325</v>
      </c>
      <c r="AN97" s="54">
        <v>1376.9</v>
      </c>
      <c r="AO97" s="54">
        <v>932.044342067377</v>
      </c>
      <c r="AP97" s="54">
        <v>107.6</v>
      </c>
      <c r="AQ97" s="54">
        <v>1336.69666666667</v>
      </c>
      <c r="AR97" s="54">
        <v>297.696333333333</v>
      </c>
      <c r="AS97" s="54">
        <v>0.607642333333333</v>
      </c>
      <c r="AT97" s="54">
        <v>98.9666666666667</v>
      </c>
      <c r="AU97" s="54">
        <v>94.2333333333333</v>
      </c>
      <c r="AV97" s="54">
        <v>104.566666666667</v>
      </c>
      <c r="AW97" s="54">
        <v>105.666666666667</v>
      </c>
      <c r="AX97" s="54">
        <v>88.7</v>
      </c>
      <c r="AY97" s="54">
        <v>106.365566602158</v>
      </c>
      <c r="AZ97" s="54">
        <v>106.053036879202</v>
      </c>
      <c r="BA97" s="54">
        <v>109.050211266099</v>
      </c>
      <c r="BB97" s="54">
        <v>323.696666666667</v>
      </c>
      <c r="BC97" s="54">
        <v>6.13222</v>
      </c>
      <c r="BD97" s="54">
        <v>323.453333333333</v>
      </c>
      <c r="BE97" s="54">
        <v>0.39855500755736</v>
      </c>
      <c r="BF97" s="54">
        <v>0.421187</v>
      </c>
      <c r="BG97" s="54">
        <v>1154.589</v>
      </c>
      <c r="BH97" s="54">
        <v>1133.665</v>
      </c>
      <c r="BI97" s="51">
        <v>0.2271</v>
      </c>
      <c r="BJ97" s="21">
        <v>10.336666666666666</v>
      </c>
      <c r="BL97" s="13"/>
    </row>
    <row r="98" ht="15.75" customHeight="1">
      <c r="A98" s="54" t="s">
        <v>771</v>
      </c>
      <c r="C98" s="52">
        <v>1985.8333333333</v>
      </c>
      <c r="D98" s="54">
        <v>29.5766666666667</v>
      </c>
      <c r="E98" s="54">
        <v>2479.76666666667</v>
      </c>
      <c r="F98" s="54">
        <v>289.299933333333</v>
      </c>
      <c r="G98" s="54">
        <v>418.634333333333</v>
      </c>
      <c r="H98" s="54">
        <v>496.399666666667</v>
      </c>
      <c r="I98" s="54">
        <v>200.266166666667</v>
      </c>
      <c r="J98" s="54">
        <v>153.86</v>
      </c>
      <c r="K98" s="54">
        <v>8.10333333333333</v>
      </c>
      <c r="L98" s="54">
        <v>6956.03333333333</v>
      </c>
      <c r="M98" s="54">
        <v>54.703</v>
      </c>
      <c r="N98" s="54">
        <v>197.0</v>
      </c>
      <c r="O98" s="54">
        <v>103.3</v>
      </c>
      <c r="P98" s="54">
        <v>30.9916666666667</v>
      </c>
      <c r="Q98" s="54">
        <v>109.0</v>
      </c>
      <c r="R98" s="54">
        <v>103.329533333333</v>
      </c>
      <c r="S98" s="54">
        <v>29.193</v>
      </c>
      <c r="T98" s="54">
        <v>87.1533021975102</v>
      </c>
      <c r="U98" s="54">
        <v>9.76</v>
      </c>
      <c r="V98" s="54">
        <v>7.85333333333333</v>
      </c>
      <c r="W98" s="54">
        <v>0.0403512927114179</v>
      </c>
      <c r="X98" s="54">
        <v>61.165</v>
      </c>
      <c r="Y98" s="54">
        <v>0.0452147325268985</v>
      </c>
      <c r="Z98" s="54">
        <v>4318.73337</v>
      </c>
      <c r="AA98" s="54">
        <v>1404.60056666667</v>
      </c>
      <c r="AB98" s="54">
        <v>1834.57716666667</v>
      </c>
      <c r="AC98" s="54">
        <v>2192.46745529877</v>
      </c>
      <c r="AD98" s="54">
        <v>2295.96942758446</v>
      </c>
      <c r="AE98" s="54">
        <v>2542.91688347101</v>
      </c>
      <c r="AF98" s="54">
        <v>7031.35376635425</v>
      </c>
      <c r="AG98" s="54">
        <v>7162.84</v>
      </c>
      <c r="AH98" s="54">
        <v>7.16666666666667</v>
      </c>
      <c r="AI98" s="54">
        <v>429.9766</v>
      </c>
      <c r="AJ98" s="54">
        <v>324.542</v>
      </c>
      <c r="AK98" s="54">
        <v>29.193</v>
      </c>
      <c r="AL98" s="54">
        <v>6.042</v>
      </c>
      <c r="AM98" s="54">
        <v>87.1533021975102</v>
      </c>
      <c r="AN98" s="54">
        <v>1446.4</v>
      </c>
      <c r="AO98" s="54">
        <v>934.471638353009</v>
      </c>
      <c r="AP98" s="54">
        <v>108.466666666667</v>
      </c>
      <c r="AQ98" s="54">
        <v>1464.37</v>
      </c>
      <c r="AR98" s="54">
        <v>333.889333333333</v>
      </c>
      <c r="AS98" s="54">
        <v>0.619466333333333</v>
      </c>
      <c r="AT98" s="54">
        <v>99.2333333333333</v>
      </c>
      <c r="AU98" s="54">
        <v>94.3666666666667</v>
      </c>
      <c r="AV98" s="54">
        <v>104.233333333333</v>
      </c>
      <c r="AW98" s="54">
        <v>103.633333333333</v>
      </c>
      <c r="AX98" s="54">
        <v>85.8666666666667</v>
      </c>
      <c r="AY98" s="54">
        <v>107.182905282486</v>
      </c>
      <c r="AZ98" s="54">
        <v>107.557123334041</v>
      </c>
      <c r="BA98" s="54">
        <v>110.050498297273</v>
      </c>
      <c r="BB98" s="54">
        <v>324.543333333333</v>
      </c>
      <c r="BC98" s="54">
        <v>6.06582666666667</v>
      </c>
      <c r="BD98" s="54">
        <v>324.226666666667</v>
      </c>
      <c r="BE98" s="54">
        <v>0.418257252828767</v>
      </c>
      <c r="BF98" s="54">
        <v>0.426287</v>
      </c>
      <c r="BG98" s="54">
        <v>1123.532</v>
      </c>
      <c r="BH98" s="54">
        <v>1175.45</v>
      </c>
      <c r="BI98" s="51">
        <v>0.2353</v>
      </c>
      <c r="BJ98" s="21">
        <v>9.76</v>
      </c>
      <c r="BL98" s="13"/>
    </row>
    <row r="99" ht="15.75" customHeight="1">
      <c r="A99" s="54" t="s">
        <v>772</v>
      </c>
      <c r="C99" s="52">
        <v>1986.0833333333</v>
      </c>
      <c r="D99" s="54">
        <v>30.9663333333333</v>
      </c>
      <c r="E99" s="54">
        <v>2516.6</v>
      </c>
      <c r="F99" s="54">
        <v>294.970866666667</v>
      </c>
      <c r="G99" s="54">
        <v>432.189266666667</v>
      </c>
      <c r="H99" s="54">
        <v>502.205666666667</v>
      </c>
      <c r="I99" s="54">
        <v>208.6368</v>
      </c>
      <c r="J99" s="54">
        <v>147.166666666667</v>
      </c>
      <c r="K99" s="54">
        <v>7.82666666666667</v>
      </c>
      <c r="L99" s="54">
        <v>7022.68666666667</v>
      </c>
      <c r="M99" s="54">
        <v>55.2943333333333</v>
      </c>
      <c r="N99" s="54">
        <v>219.966666666667</v>
      </c>
      <c r="O99" s="54">
        <v>101.733333333333</v>
      </c>
      <c r="P99" s="54">
        <v>31.7713333333333</v>
      </c>
      <c r="Q99" s="54">
        <v>109.566666666667</v>
      </c>
      <c r="R99" s="54">
        <v>101.7666</v>
      </c>
      <c r="S99" s="54">
        <v>17.0016666666667</v>
      </c>
      <c r="T99" s="54">
        <v>88.658200250497</v>
      </c>
      <c r="U99" s="54">
        <v>8.55666666666667</v>
      </c>
      <c r="V99" s="54">
        <v>7.45666666666667</v>
      </c>
      <c r="W99" s="54">
        <v>0.0374478570766339</v>
      </c>
      <c r="X99" s="54">
        <v>61.8323333333333</v>
      </c>
      <c r="Y99" s="54">
        <v>0.0465226852456289</v>
      </c>
      <c r="Z99" s="54">
        <v>4382.397441</v>
      </c>
      <c r="AA99" s="54">
        <v>1437.99623333333</v>
      </c>
      <c r="AB99" s="54">
        <v>1890.3414</v>
      </c>
      <c r="AC99" s="54">
        <v>2356.00626410975</v>
      </c>
      <c r="AD99" s="54">
        <v>2348.14597935217</v>
      </c>
      <c r="AE99" s="54">
        <v>2613.81741496673</v>
      </c>
      <c r="AF99" s="54">
        <v>7317.96965842865</v>
      </c>
      <c r="AG99" s="54">
        <v>7377.16333333333</v>
      </c>
      <c r="AH99" s="54">
        <v>6.89666666666667</v>
      </c>
      <c r="AI99" s="54">
        <v>452.345166666667</v>
      </c>
      <c r="AJ99" s="54">
        <v>343.569666666667</v>
      </c>
      <c r="AK99" s="54">
        <v>17.0016666666667</v>
      </c>
      <c r="AL99" s="54">
        <v>5.64333333333333</v>
      </c>
      <c r="AM99" s="54">
        <v>88.658200250497</v>
      </c>
      <c r="AN99" s="54">
        <v>1546.96666666667</v>
      </c>
      <c r="AO99" s="54">
        <v>989.259045973702</v>
      </c>
      <c r="AP99" s="54">
        <v>108.733333333333</v>
      </c>
      <c r="AQ99" s="54">
        <v>1699.55333333333</v>
      </c>
      <c r="AR99" s="54">
        <v>387.518666666667</v>
      </c>
      <c r="AS99" s="54">
        <v>0.655520333333333</v>
      </c>
      <c r="AT99" s="54">
        <v>100.9</v>
      </c>
      <c r="AU99" s="54">
        <v>94.5</v>
      </c>
      <c r="AV99" s="54">
        <v>100.966666666667</v>
      </c>
      <c r="AW99" s="54">
        <v>106.066666666667</v>
      </c>
      <c r="AX99" s="54">
        <v>82.4</v>
      </c>
      <c r="AY99" s="54">
        <v>108.104611709664</v>
      </c>
      <c r="AZ99" s="54">
        <v>107.449358633337</v>
      </c>
      <c r="BA99" s="54">
        <v>112.291991426169</v>
      </c>
      <c r="BB99" s="54">
        <v>343.566666666667</v>
      </c>
      <c r="BC99" s="54">
        <v>5.86737666666667</v>
      </c>
      <c r="BD99" s="54">
        <v>343.363333333333</v>
      </c>
      <c r="BE99" s="54">
        <v>0.436930644130699</v>
      </c>
      <c r="BF99" s="54">
        <v>0.441844</v>
      </c>
      <c r="BG99" s="54">
        <v>1126.895</v>
      </c>
      <c r="BH99" s="54">
        <v>1175.105</v>
      </c>
      <c r="BI99" s="51">
        <v>0.1932</v>
      </c>
      <c r="BJ99" s="21">
        <v>8.556666666666667</v>
      </c>
      <c r="BL99" s="13"/>
    </row>
    <row r="100" ht="15.75" customHeight="1">
      <c r="A100" s="54" t="s">
        <v>773</v>
      </c>
      <c r="C100" s="52">
        <v>1986.3333333333</v>
      </c>
      <c r="D100" s="54">
        <v>32.3863333333333</v>
      </c>
      <c r="E100" s="54">
        <v>2583.23333333333</v>
      </c>
      <c r="F100" s="54">
        <v>300.136366666667</v>
      </c>
      <c r="G100" s="54">
        <v>446.622133333333</v>
      </c>
      <c r="H100" s="54">
        <v>508.922933333333</v>
      </c>
      <c r="I100" s="54">
        <v>209.706433333333</v>
      </c>
      <c r="J100" s="54">
        <v>141.01</v>
      </c>
      <c r="K100" s="54">
        <v>6.92</v>
      </c>
      <c r="L100" s="54">
        <v>7051.17</v>
      </c>
      <c r="M100" s="54">
        <v>55.673</v>
      </c>
      <c r="N100" s="54">
        <v>240.6</v>
      </c>
      <c r="O100" s="54">
        <v>99.8333333333333</v>
      </c>
      <c r="P100" s="54">
        <v>33.2436666666667</v>
      </c>
      <c r="Q100" s="54">
        <v>109.033333333333</v>
      </c>
      <c r="R100" s="54">
        <v>99.7511333333333</v>
      </c>
      <c r="S100" s="54">
        <v>13.92</v>
      </c>
      <c r="T100" s="54">
        <v>90.8372437655454</v>
      </c>
      <c r="U100" s="54">
        <v>7.60333333333333</v>
      </c>
      <c r="V100" s="54">
        <v>6.60666666666667</v>
      </c>
      <c r="W100" s="54">
        <v>0.0355607644145967</v>
      </c>
      <c r="X100" s="54">
        <v>62.3943333333333</v>
      </c>
      <c r="Y100" s="54">
        <v>0.0433803389163196</v>
      </c>
      <c r="Z100" s="54">
        <v>4423.18219266667</v>
      </c>
      <c r="AA100" s="54">
        <v>1465.38406666667</v>
      </c>
      <c r="AB100" s="54">
        <v>1924.0205</v>
      </c>
      <c r="AC100" s="54">
        <v>2417.68137715111</v>
      </c>
      <c r="AD100" s="54">
        <v>2393.33721056243</v>
      </c>
      <c r="AE100" s="54">
        <v>2687.63167888426</v>
      </c>
      <c r="AF100" s="54">
        <v>7498.6502665978</v>
      </c>
      <c r="AG100" s="54">
        <v>7561.97666666667</v>
      </c>
      <c r="AH100" s="54">
        <v>6.14</v>
      </c>
      <c r="AI100" s="54">
        <v>458.636433333333</v>
      </c>
      <c r="AJ100" s="54">
        <v>341.946333333333</v>
      </c>
      <c r="AK100" s="54">
        <v>13.92</v>
      </c>
      <c r="AL100" s="54">
        <v>5.19966666666667</v>
      </c>
      <c r="AM100" s="54">
        <v>90.8372437655454</v>
      </c>
      <c r="AN100" s="54">
        <v>1594.4</v>
      </c>
      <c r="AO100" s="54">
        <v>984.584892983972</v>
      </c>
      <c r="AP100" s="54">
        <v>109.366666666667</v>
      </c>
      <c r="AQ100" s="54">
        <v>1851.13666666667</v>
      </c>
      <c r="AR100" s="54">
        <v>423.184333333333</v>
      </c>
      <c r="AS100" s="54">
        <v>0.632961333333333</v>
      </c>
      <c r="AT100" s="54">
        <v>100.333333333333</v>
      </c>
      <c r="AU100" s="54">
        <v>94.9666666666667</v>
      </c>
      <c r="AV100" s="54">
        <v>101.1</v>
      </c>
      <c r="AW100" s="54">
        <v>108.066666666667</v>
      </c>
      <c r="AX100" s="54">
        <v>82.4</v>
      </c>
      <c r="AY100" s="54">
        <v>109.902065393294</v>
      </c>
      <c r="AZ100" s="54">
        <v>108.563354252962</v>
      </c>
      <c r="BA100" s="54">
        <v>113.093021592664</v>
      </c>
      <c r="BB100" s="54">
        <v>341.95</v>
      </c>
      <c r="BC100" s="54">
        <v>5.15492333333333</v>
      </c>
      <c r="BD100" s="54">
        <v>341.95</v>
      </c>
      <c r="BE100" s="54">
        <v>0.460194074779089</v>
      </c>
      <c r="BF100" s="54">
        <v>0.463146</v>
      </c>
      <c r="BG100" s="54">
        <v>1157.306</v>
      </c>
      <c r="BH100" s="54">
        <v>1154.589</v>
      </c>
      <c r="BI100" s="51">
        <v>0.1608</v>
      </c>
      <c r="BJ100" s="21">
        <v>7.603333333333333</v>
      </c>
      <c r="BL100" s="13"/>
    </row>
    <row r="101" ht="15.75" customHeight="1">
      <c r="A101" s="54" t="s">
        <v>774</v>
      </c>
      <c r="C101" s="52">
        <v>1986.5833333333</v>
      </c>
      <c r="D101" s="54">
        <v>34.283</v>
      </c>
      <c r="E101" s="54">
        <v>2647.93333333333</v>
      </c>
      <c r="F101" s="54">
        <v>307.166766666667</v>
      </c>
      <c r="G101" s="54">
        <v>463.2652</v>
      </c>
      <c r="H101" s="54">
        <v>515.257466666667</v>
      </c>
      <c r="I101" s="54">
        <v>209.6574</v>
      </c>
      <c r="J101" s="54">
        <v>135.91</v>
      </c>
      <c r="K101" s="54">
        <v>6.20666666666667</v>
      </c>
      <c r="L101" s="54">
        <v>7118.91666666667</v>
      </c>
      <c r="M101" s="54">
        <v>56.055</v>
      </c>
      <c r="N101" s="54">
        <v>241.166666666667</v>
      </c>
      <c r="O101" s="54">
        <v>99.3666666666667</v>
      </c>
      <c r="P101" s="54">
        <v>35.157</v>
      </c>
      <c r="Q101" s="54">
        <v>109.7</v>
      </c>
      <c r="R101" s="54">
        <v>99.3798333333333</v>
      </c>
      <c r="S101" s="54">
        <v>13.86</v>
      </c>
      <c r="T101" s="54">
        <v>94.1101088842652</v>
      </c>
      <c r="U101" s="54">
        <v>7.30666666666667</v>
      </c>
      <c r="V101" s="54">
        <v>5.99</v>
      </c>
      <c r="W101" s="54">
        <v>0.032069618282297</v>
      </c>
      <c r="X101" s="54">
        <v>62.8593333333333</v>
      </c>
      <c r="Y101" s="54">
        <v>0.0391960792782786</v>
      </c>
      <c r="Z101" s="54">
        <v>4491.375769</v>
      </c>
      <c r="AA101" s="54">
        <v>1495.35716666667</v>
      </c>
      <c r="AB101" s="54">
        <v>1976.94916666667</v>
      </c>
      <c r="AC101" s="54">
        <v>2471.48644950802</v>
      </c>
      <c r="AD101" s="54">
        <v>2475.13673395367</v>
      </c>
      <c r="AE101" s="54">
        <v>2755.22286949621</v>
      </c>
      <c r="AF101" s="54">
        <v>7701.8460529579</v>
      </c>
      <c r="AG101" s="54">
        <v>7781.62333333333</v>
      </c>
      <c r="AH101" s="54">
        <v>5.52333333333333</v>
      </c>
      <c r="AI101" s="54">
        <v>481.592</v>
      </c>
      <c r="AJ101" s="54">
        <v>380.998666666667</v>
      </c>
      <c r="AK101" s="54">
        <v>13.86</v>
      </c>
      <c r="AL101" s="54">
        <v>5.32166666666667</v>
      </c>
      <c r="AM101" s="54">
        <v>94.1101088842652</v>
      </c>
      <c r="AN101" s="54">
        <v>1650.4</v>
      </c>
      <c r="AO101" s="54">
        <v>1097.03042518476</v>
      </c>
      <c r="AP101" s="54">
        <v>109.733333333333</v>
      </c>
      <c r="AQ101" s="54">
        <v>1813.74333333333</v>
      </c>
      <c r="AR101" s="54">
        <v>530.026333333333</v>
      </c>
      <c r="AS101" s="54">
        <v>0.595201666666667</v>
      </c>
      <c r="AT101" s="54">
        <v>98.2333333333333</v>
      </c>
      <c r="AU101" s="54">
        <v>91.5666666666667</v>
      </c>
      <c r="AV101" s="54">
        <v>101.233333333333</v>
      </c>
      <c r="AW101" s="54">
        <v>106.7</v>
      </c>
      <c r="AX101" s="54">
        <v>82.1</v>
      </c>
      <c r="AY101" s="54">
        <v>111.483957568245</v>
      </c>
      <c r="AZ101" s="54">
        <v>108.784153954224</v>
      </c>
      <c r="BA101" s="54">
        <v>114.368002995392</v>
      </c>
      <c r="BB101" s="54">
        <v>380.996666666667</v>
      </c>
      <c r="BC101" s="54">
        <v>5.30979666666667</v>
      </c>
      <c r="BD101" s="54">
        <v>381.363333333333</v>
      </c>
      <c r="BE101" s="54">
        <v>0.481938787289585</v>
      </c>
      <c r="BF101" s="54">
        <v>0.472567</v>
      </c>
      <c r="BG101" s="54">
        <v>1157.909</v>
      </c>
      <c r="BH101" s="54">
        <v>1123.532</v>
      </c>
      <c r="BI101" s="51">
        <v>0.5679</v>
      </c>
      <c r="BJ101" s="21">
        <v>7.306666666666666</v>
      </c>
      <c r="BL101" s="13"/>
    </row>
    <row r="102" ht="15.75" customHeight="1">
      <c r="A102" s="54" t="s">
        <v>775</v>
      </c>
      <c r="C102" s="52">
        <v>1986.8333333333</v>
      </c>
      <c r="D102" s="54">
        <v>36.6513333333333</v>
      </c>
      <c r="E102" s="54">
        <v>2706.8</v>
      </c>
      <c r="F102" s="54">
        <v>313.1069</v>
      </c>
      <c r="G102" s="54">
        <v>481.3108</v>
      </c>
      <c r="H102" s="54">
        <v>526.878766666667</v>
      </c>
      <c r="I102" s="54">
        <v>208.710566666667</v>
      </c>
      <c r="J102" s="54">
        <v>135.946666666667</v>
      </c>
      <c r="K102" s="54">
        <v>6.26666666666667</v>
      </c>
      <c r="L102" s="54">
        <v>7153.42</v>
      </c>
      <c r="M102" s="54">
        <v>56.5106666666667</v>
      </c>
      <c r="N102" s="54">
        <v>243.7</v>
      </c>
      <c r="O102" s="54">
        <v>99.7333333333333</v>
      </c>
      <c r="P102" s="54">
        <v>37.458</v>
      </c>
      <c r="Q102" s="54">
        <v>110.466666666667</v>
      </c>
      <c r="R102" s="54">
        <v>99.7671</v>
      </c>
      <c r="S102" s="54">
        <v>15.3783333333333</v>
      </c>
      <c r="T102" s="54">
        <v>95.3304473071026</v>
      </c>
      <c r="U102" s="54">
        <v>7.26333333333333</v>
      </c>
      <c r="V102" s="54">
        <v>5.79666666666667</v>
      </c>
      <c r="W102" s="54">
        <v>0.0330467081689106</v>
      </c>
      <c r="X102" s="54">
        <v>63.4343333333333</v>
      </c>
      <c r="Y102" s="54">
        <v>0.0371024133144821</v>
      </c>
      <c r="Z102" s="54">
        <v>4543.36075666667</v>
      </c>
      <c r="AA102" s="54">
        <v>1530.0096</v>
      </c>
      <c r="AB102" s="54">
        <v>2023.7719</v>
      </c>
      <c r="AC102" s="54">
        <v>2568.48438037235</v>
      </c>
      <c r="AD102" s="54">
        <v>2568.47929806734</v>
      </c>
      <c r="AE102" s="54">
        <v>2834.93173201977</v>
      </c>
      <c r="AF102" s="54">
        <v>7971.89541045947</v>
      </c>
      <c r="AG102" s="54">
        <v>8054.42333333333</v>
      </c>
      <c r="AH102" s="54">
        <v>5.35333333333333</v>
      </c>
      <c r="AI102" s="54">
        <v>493.7623</v>
      </c>
      <c r="AJ102" s="54">
        <v>404.147</v>
      </c>
      <c r="AK102" s="54">
        <v>15.3783333333333</v>
      </c>
      <c r="AL102" s="54">
        <v>5.513</v>
      </c>
      <c r="AM102" s="54">
        <v>95.3304473071026</v>
      </c>
      <c r="AN102" s="54">
        <v>1703.8</v>
      </c>
      <c r="AO102" s="54">
        <v>1163.6826950763</v>
      </c>
      <c r="AP102" s="54">
        <v>110.766666666667</v>
      </c>
      <c r="AQ102" s="54">
        <v>1895.96333333333</v>
      </c>
      <c r="AR102" s="54">
        <v>527.25</v>
      </c>
      <c r="AS102" s="54">
        <v>0.596493</v>
      </c>
      <c r="AT102" s="54">
        <v>98.1333333333333</v>
      </c>
      <c r="AU102" s="54">
        <v>93.4666666666667</v>
      </c>
      <c r="AV102" s="54">
        <v>101.333333333333</v>
      </c>
      <c r="AW102" s="54">
        <v>105.866666666667</v>
      </c>
      <c r="AX102" s="54">
        <v>81.3666666666667</v>
      </c>
      <c r="AY102" s="54">
        <v>112.946309556831</v>
      </c>
      <c r="AZ102" s="54">
        <v>111.661019400621</v>
      </c>
      <c r="BA102" s="54">
        <v>113.761002321697</v>
      </c>
      <c r="BB102" s="54">
        <v>404.146666666667</v>
      </c>
      <c r="BC102" s="54">
        <v>5.52914</v>
      </c>
      <c r="BD102" s="54">
        <v>403.873333333333</v>
      </c>
      <c r="BE102" s="54">
        <v>0.50418499642555</v>
      </c>
      <c r="BF102" s="54">
        <v>0.482289</v>
      </c>
      <c r="BG102" s="54">
        <v>1158.077</v>
      </c>
      <c r="BH102" s="54">
        <v>1126.895</v>
      </c>
      <c r="BI102" s="51">
        <v>0.6274</v>
      </c>
      <c r="BJ102" s="21">
        <v>7.263333333333333</v>
      </c>
      <c r="BL102" s="13"/>
    </row>
    <row r="103" ht="15.75" customHeight="1">
      <c r="A103" s="54" t="s">
        <v>776</v>
      </c>
      <c r="C103" s="52">
        <v>1987.0833333333</v>
      </c>
      <c r="D103" s="54">
        <v>38.4716666666667</v>
      </c>
      <c r="E103" s="54">
        <v>2749.5</v>
      </c>
      <c r="F103" s="54">
        <v>315.5651</v>
      </c>
      <c r="G103" s="54">
        <v>509.297966666667</v>
      </c>
      <c r="H103" s="54">
        <v>548.0304</v>
      </c>
      <c r="I103" s="54">
        <v>205.771133333333</v>
      </c>
      <c r="J103" s="54">
        <v>129.2</v>
      </c>
      <c r="K103" s="54">
        <v>6.22</v>
      </c>
      <c r="L103" s="54">
        <v>7192.94</v>
      </c>
      <c r="M103" s="54">
        <v>56.865</v>
      </c>
      <c r="N103" s="54">
        <v>279.3</v>
      </c>
      <c r="O103" s="54">
        <v>100.9</v>
      </c>
      <c r="P103" s="54">
        <v>39.0263333333333</v>
      </c>
      <c r="Q103" s="54">
        <v>111.8</v>
      </c>
      <c r="R103" s="54">
        <v>100.943133333333</v>
      </c>
      <c r="S103" s="54">
        <v>18.229</v>
      </c>
      <c r="T103" s="54">
        <v>97.5669143706946</v>
      </c>
      <c r="U103" s="54">
        <v>7.19333333333333</v>
      </c>
      <c r="V103" s="54">
        <v>5.92333333333333</v>
      </c>
      <c r="W103" s="54">
        <v>0.028406191866913</v>
      </c>
      <c r="X103" s="54">
        <v>64.1653333333333</v>
      </c>
      <c r="Y103" s="54">
        <v>0.0377271587457678</v>
      </c>
      <c r="Z103" s="54">
        <v>4610.96341866667</v>
      </c>
      <c r="AA103" s="54">
        <v>1578.66006666667</v>
      </c>
      <c r="AB103" s="54">
        <v>2079.7382</v>
      </c>
      <c r="AC103" s="54">
        <v>2607.03180678035</v>
      </c>
      <c r="AD103" s="54">
        <v>2593.76829599918</v>
      </c>
      <c r="AE103" s="54">
        <v>2907.06164686914</v>
      </c>
      <c r="AF103" s="54">
        <v>8107.86174964867</v>
      </c>
      <c r="AG103" s="54">
        <v>8125.73333333333</v>
      </c>
      <c r="AH103" s="54">
        <v>5.53666666666667</v>
      </c>
      <c r="AI103" s="54">
        <v>501.078133333333</v>
      </c>
      <c r="AJ103" s="54">
        <v>406.139</v>
      </c>
      <c r="AK103" s="54">
        <v>18.229</v>
      </c>
      <c r="AL103" s="54">
        <v>5.74166666666667</v>
      </c>
      <c r="AM103" s="54">
        <v>97.5669143706946</v>
      </c>
      <c r="AN103" s="54">
        <v>1726.46666666667</v>
      </c>
      <c r="AO103" s="54">
        <v>1169.41837028506</v>
      </c>
      <c r="AP103" s="54">
        <v>111.166666666667</v>
      </c>
      <c r="AQ103" s="54">
        <v>2228.90666666667</v>
      </c>
      <c r="AR103" s="54">
        <v>525.219</v>
      </c>
      <c r="AS103" s="54">
        <v>0.622703</v>
      </c>
      <c r="AT103" s="54">
        <v>99.9</v>
      </c>
      <c r="AU103" s="54">
        <v>97.0333333333333</v>
      </c>
      <c r="AV103" s="54">
        <v>102.066666666667</v>
      </c>
      <c r="AW103" s="54">
        <v>105.533333333333</v>
      </c>
      <c r="AX103" s="54">
        <v>84.5</v>
      </c>
      <c r="AY103" s="54">
        <v>113.211882316546</v>
      </c>
      <c r="AZ103" s="54">
        <v>111.335368969142</v>
      </c>
      <c r="BA103" s="54">
        <v>113.328984378923</v>
      </c>
      <c r="BB103" s="54">
        <v>406.14</v>
      </c>
      <c r="BC103" s="54">
        <v>5.55460333333333</v>
      </c>
      <c r="BD103" s="54">
        <v>406.183333333333</v>
      </c>
      <c r="BE103" s="54">
        <v>0.529737350590978</v>
      </c>
      <c r="BF103" s="54">
        <v>0.502634</v>
      </c>
      <c r="BG103" s="54">
        <v>1236.986</v>
      </c>
      <c r="BH103" s="54">
        <v>1157.306</v>
      </c>
      <c r="BI103" s="51">
        <v>0.5608</v>
      </c>
      <c r="BJ103" s="21">
        <v>7.1933333333333325</v>
      </c>
      <c r="BL103" s="13"/>
    </row>
    <row r="104" ht="15.75" customHeight="1">
      <c r="A104" s="54" t="s">
        <v>777</v>
      </c>
      <c r="C104" s="52">
        <v>1987.3333333333</v>
      </c>
      <c r="D104" s="54">
        <v>38.668</v>
      </c>
      <c r="E104" s="54">
        <v>2773.2</v>
      </c>
      <c r="F104" s="54">
        <v>316.694533333333</v>
      </c>
      <c r="G104" s="54">
        <v>532.899533333333</v>
      </c>
      <c r="H104" s="54">
        <v>551.8587</v>
      </c>
      <c r="I104" s="54">
        <v>208.150133333333</v>
      </c>
      <c r="J104" s="54">
        <v>124.476666666667</v>
      </c>
      <c r="K104" s="54">
        <v>6.65</v>
      </c>
      <c r="L104" s="54">
        <v>7269.55</v>
      </c>
      <c r="M104" s="54">
        <v>57.4163333333333</v>
      </c>
      <c r="N104" s="54">
        <v>293.266666666667</v>
      </c>
      <c r="O104" s="54">
        <v>102.5</v>
      </c>
      <c r="P104" s="54">
        <v>39.6026666666667</v>
      </c>
      <c r="Q104" s="54">
        <v>113.066666666667</v>
      </c>
      <c r="R104" s="54">
        <v>102.4226</v>
      </c>
      <c r="S104" s="54">
        <v>19.364</v>
      </c>
      <c r="T104" s="54">
        <v>102.31209029686</v>
      </c>
      <c r="U104" s="54">
        <v>8.34333333333333</v>
      </c>
      <c r="V104" s="54">
        <v>6.76666666666667</v>
      </c>
      <c r="W104" s="54">
        <v>0.0313132271315502</v>
      </c>
      <c r="X104" s="54">
        <v>64.882</v>
      </c>
      <c r="Y104" s="54">
        <v>0.0398688306043817</v>
      </c>
      <c r="Z104" s="54">
        <v>4686.677598</v>
      </c>
      <c r="AA104" s="54">
        <v>1609.60693333333</v>
      </c>
      <c r="AB104" s="54">
        <v>2120.54306666667</v>
      </c>
      <c r="AC104" s="54">
        <v>2595.93394806181</v>
      </c>
      <c r="AD104" s="54">
        <v>2651.49518460259</v>
      </c>
      <c r="AE104" s="54">
        <v>2967.1579027259</v>
      </c>
      <c r="AF104" s="54">
        <v>8214.5870353903</v>
      </c>
      <c r="AG104" s="54">
        <v>8261.27333333333</v>
      </c>
      <c r="AH104" s="54">
        <v>5.65666666666667</v>
      </c>
      <c r="AI104" s="54">
        <v>510.936133333333</v>
      </c>
      <c r="AJ104" s="54">
        <v>450.199</v>
      </c>
      <c r="AK104" s="54">
        <v>19.364</v>
      </c>
      <c r="AL104" s="54">
        <v>7.707</v>
      </c>
      <c r="AM104" s="54">
        <v>102.31209029686</v>
      </c>
      <c r="AN104" s="54">
        <v>1692.36666666667</v>
      </c>
      <c r="AO104" s="54">
        <v>1296.2827526634</v>
      </c>
      <c r="AP104" s="54">
        <v>111.566666666667</v>
      </c>
      <c r="AQ104" s="54">
        <v>2332.15333333333</v>
      </c>
      <c r="AR104" s="54">
        <v>591.113666666667</v>
      </c>
      <c r="AS104" s="54">
        <v>0.660202</v>
      </c>
      <c r="AT104" s="54">
        <v>104.833333333333</v>
      </c>
      <c r="AU104" s="54">
        <v>102.433333333333</v>
      </c>
      <c r="AV104" s="54">
        <v>102.2</v>
      </c>
      <c r="AW104" s="54">
        <v>108.966666666667</v>
      </c>
      <c r="AX104" s="54">
        <v>87.8</v>
      </c>
      <c r="AY104" s="54">
        <v>113.857605666355</v>
      </c>
      <c r="AZ104" s="54">
        <v>111.905206751072</v>
      </c>
      <c r="BA104" s="54">
        <v>111.841042587594</v>
      </c>
      <c r="BB104" s="54">
        <v>450.2</v>
      </c>
      <c r="BC104" s="54">
        <v>7.78945333333333</v>
      </c>
      <c r="BD104" s="54">
        <v>449.63</v>
      </c>
      <c r="BE104" s="54">
        <v>0.553027113007509</v>
      </c>
      <c r="BF104" s="54">
        <v>0.52051</v>
      </c>
      <c r="BG104" s="54">
        <v>1177.604</v>
      </c>
      <c r="BH104" s="54">
        <v>1157.909</v>
      </c>
      <c r="BI104" s="51">
        <v>0.0218</v>
      </c>
      <c r="BJ104" s="21">
        <v>8.343333333333334</v>
      </c>
      <c r="BL104" s="13"/>
    </row>
    <row r="105" ht="15.75" customHeight="1">
      <c r="A105" s="54" t="s">
        <v>778</v>
      </c>
      <c r="C105" s="52">
        <v>1987.5833333333</v>
      </c>
      <c r="D105" s="54">
        <v>38.3826666666667</v>
      </c>
      <c r="E105" s="54">
        <v>2790.53333333333</v>
      </c>
      <c r="F105" s="54">
        <v>319.398566666667</v>
      </c>
      <c r="G105" s="54">
        <v>556.307533333333</v>
      </c>
      <c r="H105" s="54">
        <v>556.2787</v>
      </c>
      <c r="I105" s="54">
        <v>199.923666666667</v>
      </c>
      <c r="J105" s="54">
        <v>125.413333333333</v>
      </c>
      <c r="K105" s="54">
        <v>6.84333333333333</v>
      </c>
      <c r="L105" s="54">
        <v>7332.59</v>
      </c>
      <c r="M105" s="54">
        <v>57.93</v>
      </c>
      <c r="N105" s="54">
        <v>319.4</v>
      </c>
      <c r="O105" s="54">
        <v>103.666666666667</v>
      </c>
      <c r="P105" s="54">
        <v>39.136</v>
      </c>
      <c r="Q105" s="54">
        <v>114.266666666667</v>
      </c>
      <c r="R105" s="54">
        <v>103.663433333333</v>
      </c>
      <c r="S105" s="54">
        <v>20.385</v>
      </c>
      <c r="T105" s="54">
        <v>107.104688158559</v>
      </c>
      <c r="U105" s="54">
        <v>8.87666666666667</v>
      </c>
      <c r="V105" s="54">
        <v>7.12666666666667</v>
      </c>
      <c r="W105" s="54">
        <v>0.0334475103675238</v>
      </c>
      <c r="X105" s="54">
        <v>65.5376666666667</v>
      </c>
      <c r="Y105" s="54">
        <v>0.0426063412225652</v>
      </c>
      <c r="Z105" s="54">
        <v>4764.53587433333</v>
      </c>
      <c r="AA105" s="54">
        <v>1631.9162</v>
      </c>
      <c r="AB105" s="54">
        <v>2149.54233333333</v>
      </c>
      <c r="AC105" s="54">
        <v>2555.10217875017</v>
      </c>
      <c r="AD105" s="54">
        <v>2742.83574336825</v>
      </c>
      <c r="AE105" s="54">
        <v>3021.76352000505</v>
      </c>
      <c r="AF105" s="54">
        <v>8319.70144212348</v>
      </c>
      <c r="AG105" s="54">
        <v>8356.82666666667</v>
      </c>
      <c r="AH105" s="54">
        <v>6.04333333333333</v>
      </c>
      <c r="AI105" s="54">
        <v>517.626133333334</v>
      </c>
      <c r="AJ105" s="54">
        <v>457.146</v>
      </c>
      <c r="AK105" s="54">
        <v>20.385</v>
      </c>
      <c r="AL105" s="54">
        <v>7.82033333333333</v>
      </c>
      <c r="AM105" s="54">
        <v>107.104688158559</v>
      </c>
      <c r="AN105" s="54">
        <v>1681.93333333333</v>
      </c>
      <c r="AO105" s="54">
        <v>1316.28563201843</v>
      </c>
      <c r="AP105" s="54">
        <v>111.9</v>
      </c>
      <c r="AQ105" s="54">
        <v>2610.43333333333</v>
      </c>
      <c r="AR105" s="54">
        <v>596.884</v>
      </c>
      <c r="AS105" s="54">
        <v>0.770675666666667</v>
      </c>
      <c r="AT105" s="54">
        <v>115.2</v>
      </c>
      <c r="AU105" s="54">
        <v>115.7</v>
      </c>
      <c r="AV105" s="54">
        <v>104.066666666667</v>
      </c>
      <c r="AW105" s="54">
        <v>115.433333333333</v>
      </c>
      <c r="AX105" s="54">
        <v>101.966666666667</v>
      </c>
      <c r="AY105" s="54">
        <v>114.943444412819</v>
      </c>
      <c r="AZ105" s="54">
        <v>111.853758752594</v>
      </c>
      <c r="BA105" s="54">
        <v>112.044154726468</v>
      </c>
      <c r="BB105" s="54">
        <v>457.146666666667</v>
      </c>
      <c r="BC105" s="54">
        <v>7.70407</v>
      </c>
      <c r="BD105" s="54">
        <v>457.343333333333</v>
      </c>
      <c r="BE105" s="54">
        <v>0.577868075839408</v>
      </c>
      <c r="BF105" s="54">
        <v>0.530681</v>
      </c>
      <c r="BG105" s="54">
        <v>1205.662</v>
      </c>
      <c r="BH105" s="54">
        <v>1158.077</v>
      </c>
      <c r="BI105" s="51">
        <v>0.5094</v>
      </c>
      <c r="BJ105" s="21">
        <v>8.876666666666667</v>
      </c>
      <c r="BL105" s="13"/>
    </row>
    <row r="106" ht="15.75" customHeight="1">
      <c r="A106" s="54" t="s">
        <v>779</v>
      </c>
      <c r="C106" s="52">
        <v>1987.8333333333</v>
      </c>
      <c r="D106" s="54">
        <v>38.5766666666667</v>
      </c>
      <c r="E106" s="54">
        <v>2822.33333333333</v>
      </c>
      <c r="F106" s="54">
        <v>325.403133333333</v>
      </c>
      <c r="G106" s="54">
        <v>578.029</v>
      </c>
      <c r="H106" s="54">
        <v>563.5754</v>
      </c>
      <c r="I106" s="54">
        <v>198.8753</v>
      </c>
      <c r="J106" s="54">
        <v>119.186666666667</v>
      </c>
      <c r="K106" s="54">
        <v>6.91666666666667</v>
      </c>
      <c r="L106" s="54">
        <v>7457.97</v>
      </c>
      <c r="M106" s="54">
        <v>58.519</v>
      </c>
      <c r="N106" s="54">
        <v>255.4</v>
      </c>
      <c r="O106" s="54">
        <v>104.166666666667</v>
      </c>
      <c r="P106" s="54">
        <v>39.3583333333333</v>
      </c>
      <c r="Q106" s="54">
        <v>115.333333333333</v>
      </c>
      <c r="R106" s="54">
        <v>104.1917</v>
      </c>
      <c r="S106" s="54">
        <v>18.6696666666667</v>
      </c>
      <c r="T106" s="54">
        <v>111.692404792368</v>
      </c>
      <c r="U106" s="54">
        <v>9.12333333333333</v>
      </c>
      <c r="V106" s="54">
        <v>7.24</v>
      </c>
      <c r="W106" s="54">
        <v>0.0355385788069257</v>
      </c>
      <c r="X106" s="54">
        <v>66.0876666666667</v>
      </c>
      <c r="Y106" s="54">
        <v>0.04183080148968</v>
      </c>
      <c r="Z106" s="54">
        <v>4883.02882766667</v>
      </c>
      <c r="AA106" s="54">
        <v>1665.89126666667</v>
      </c>
      <c r="AB106" s="54">
        <v>2188.06066666667</v>
      </c>
      <c r="AC106" s="54">
        <v>2647.3433369375</v>
      </c>
      <c r="AD106" s="54">
        <v>2791.09550859106</v>
      </c>
      <c r="AE106" s="54">
        <v>3085.47635058722</v>
      </c>
      <c r="AF106" s="54">
        <v>8523.91519611577</v>
      </c>
      <c r="AG106" s="54">
        <v>8614.17666666667</v>
      </c>
      <c r="AH106" s="54">
        <v>5.86333333333333</v>
      </c>
      <c r="AI106" s="54">
        <v>522.1694</v>
      </c>
      <c r="AJ106" s="54">
        <v>473.661</v>
      </c>
      <c r="AK106" s="54">
        <v>18.6696666666667</v>
      </c>
      <c r="AL106" s="54">
        <v>6.93766666666667</v>
      </c>
      <c r="AM106" s="54">
        <v>111.692404792368</v>
      </c>
      <c r="AN106" s="54">
        <v>1731.66666666667</v>
      </c>
      <c r="AO106" s="54">
        <v>1363.83818024762</v>
      </c>
      <c r="AP106" s="54">
        <v>112.1</v>
      </c>
      <c r="AQ106" s="54">
        <v>1921.97</v>
      </c>
      <c r="AR106" s="54">
        <v>528.658333333333</v>
      </c>
      <c r="AS106" s="54">
        <v>1.019381</v>
      </c>
      <c r="AT106" s="54">
        <v>134.166666666667</v>
      </c>
      <c r="AU106" s="54">
        <v>136.833333333333</v>
      </c>
      <c r="AV106" s="54">
        <v>109.933333333333</v>
      </c>
      <c r="AW106" s="54">
        <v>134.966666666667</v>
      </c>
      <c r="AX106" s="54">
        <v>105.766666666667</v>
      </c>
      <c r="AY106" s="54">
        <v>115.594510251018</v>
      </c>
      <c r="AZ106" s="54">
        <v>111.718293366791</v>
      </c>
      <c r="BA106" s="54">
        <v>109.758565472403</v>
      </c>
      <c r="BB106" s="54">
        <v>473.66</v>
      </c>
      <c r="BC106" s="54">
        <v>7.04265</v>
      </c>
      <c r="BD106" s="54">
        <v>473.48</v>
      </c>
      <c r="BE106" s="54">
        <v>0.598690970318319</v>
      </c>
      <c r="BF106" s="54">
        <v>0.532411</v>
      </c>
      <c r="BG106" s="54">
        <v>1212.36</v>
      </c>
      <c r="BH106" s="54">
        <v>1236.986</v>
      </c>
      <c r="BI106" s="51">
        <v>-0.2129</v>
      </c>
      <c r="BJ106" s="21">
        <v>9.123333333333333</v>
      </c>
      <c r="BL106" s="13"/>
    </row>
    <row r="107" ht="15.75" customHeight="1">
      <c r="A107" s="54" t="s">
        <v>780</v>
      </c>
      <c r="C107" s="52">
        <v>1988.0833333333</v>
      </c>
      <c r="D107" s="54">
        <v>38.3026666666667</v>
      </c>
      <c r="E107" s="54">
        <v>2871.83333333333</v>
      </c>
      <c r="F107" s="54">
        <v>332.997466666667</v>
      </c>
      <c r="G107" s="54">
        <v>596.289733333333</v>
      </c>
      <c r="H107" s="54">
        <v>568.908566666667</v>
      </c>
      <c r="I107" s="54">
        <v>197.569366666667</v>
      </c>
      <c r="J107" s="54">
        <v>115.33</v>
      </c>
      <c r="K107" s="54">
        <v>6.66333333333333</v>
      </c>
      <c r="L107" s="54">
        <v>7496.57</v>
      </c>
      <c r="M107" s="54">
        <v>59.0836666666667</v>
      </c>
      <c r="N107" s="54">
        <v>258.1</v>
      </c>
      <c r="O107" s="54">
        <v>104.766666666667</v>
      </c>
      <c r="P107" s="54">
        <v>39.3796666666667</v>
      </c>
      <c r="Q107" s="54">
        <v>116.233333333333</v>
      </c>
      <c r="R107" s="54">
        <v>104.823266666667</v>
      </c>
      <c r="S107" s="54">
        <v>16.714</v>
      </c>
      <c r="T107" s="54">
        <v>112.946960204826</v>
      </c>
      <c r="U107" s="54">
        <v>8.41666666666667</v>
      </c>
      <c r="V107" s="54">
        <v>6.78</v>
      </c>
      <c r="W107" s="54">
        <v>0.0390151528575789</v>
      </c>
      <c r="X107" s="54">
        <v>66.6743333333333</v>
      </c>
      <c r="Y107" s="54">
        <v>0.0391101182572356</v>
      </c>
      <c r="Z107" s="54">
        <v>4948.55725933333</v>
      </c>
      <c r="AA107" s="54">
        <v>1695.76346666667</v>
      </c>
      <c r="AB107" s="54">
        <v>2224.2125666666698</v>
      </c>
      <c r="AC107" s="54">
        <v>2749.56569572206</v>
      </c>
      <c r="AD107" s="54">
        <v>2828.80633337862</v>
      </c>
      <c r="AE107" s="54">
        <v>3157.40541097941</v>
      </c>
      <c r="AF107" s="54">
        <v>8735.77744008009</v>
      </c>
      <c r="AG107" s="54">
        <v>8787.86</v>
      </c>
      <c r="AH107" s="54">
        <v>5.72333333333333</v>
      </c>
      <c r="AI107" s="54">
        <v>528.4491</v>
      </c>
      <c r="AJ107" s="54">
        <v>454.457666666667</v>
      </c>
      <c r="AK107" s="54">
        <v>16.714</v>
      </c>
      <c r="AL107" s="54">
        <v>6.54466666666667</v>
      </c>
      <c r="AM107" s="54">
        <v>112.946960204826</v>
      </c>
      <c r="AN107" s="54">
        <v>1790.3</v>
      </c>
      <c r="AO107" s="54">
        <v>1308.54496592763</v>
      </c>
      <c r="AP107" s="54">
        <v>113.0</v>
      </c>
      <c r="AQ107" s="54">
        <v>2005.96666666667</v>
      </c>
      <c r="AR107" s="54">
        <v>484.787666666667</v>
      </c>
      <c r="AS107" s="54">
        <v>1.00929</v>
      </c>
      <c r="AT107" s="54">
        <v>146.566666666667</v>
      </c>
      <c r="AU107" s="54">
        <v>154.933333333333</v>
      </c>
      <c r="AV107" s="54">
        <v>112.5</v>
      </c>
      <c r="AW107" s="54">
        <v>138.533333333333</v>
      </c>
      <c r="AX107" s="54">
        <v>104.666666666667</v>
      </c>
      <c r="AY107" s="54">
        <v>115.250957839349</v>
      </c>
      <c r="AZ107" s="54">
        <v>111.648788384725</v>
      </c>
      <c r="BA107" s="54">
        <v>110.411917913981</v>
      </c>
      <c r="BB107" s="54">
        <v>454.456666666667</v>
      </c>
      <c r="BC107" s="54">
        <v>6.49463</v>
      </c>
      <c r="BD107" s="54">
        <v>453.68</v>
      </c>
      <c r="BE107" s="54">
        <v>0.613382909896091</v>
      </c>
      <c r="BF107" s="54">
        <v>0.544486</v>
      </c>
      <c r="BG107" s="54">
        <v>1230.861</v>
      </c>
      <c r="BH107" s="54">
        <v>1177.604</v>
      </c>
      <c r="BI107" s="51">
        <v>-0.0254</v>
      </c>
      <c r="BJ107" s="21">
        <v>8.416666666666666</v>
      </c>
      <c r="BL107" s="13"/>
    </row>
    <row r="108" ht="15.75" customHeight="1">
      <c r="A108" s="54" t="s">
        <v>781</v>
      </c>
      <c r="C108" s="52">
        <v>1988.3333333333</v>
      </c>
      <c r="D108" s="54">
        <v>37.0683333333333</v>
      </c>
      <c r="E108" s="54">
        <v>2927.43333333333</v>
      </c>
      <c r="F108" s="54">
        <v>341.356</v>
      </c>
      <c r="G108" s="54">
        <v>615.948933333333</v>
      </c>
      <c r="H108" s="54">
        <v>583.397</v>
      </c>
      <c r="I108" s="54">
        <v>197.9073</v>
      </c>
      <c r="J108" s="54">
        <v>113.883333333333</v>
      </c>
      <c r="K108" s="54">
        <v>7.15666666666667</v>
      </c>
      <c r="L108" s="54">
        <v>7592.77666666667</v>
      </c>
      <c r="M108" s="54">
        <v>59.8003333333333</v>
      </c>
      <c r="N108" s="54">
        <v>263.133333333333</v>
      </c>
      <c r="O108" s="54">
        <v>106.5</v>
      </c>
      <c r="P108" s="54">
        <v>39.9526666666667</v>
      </c>
      <c r="Q108" s="54">
        <v>117.566666666667</v>
      </c>
      <c r="R108" s="54">
        <v>106.444966666667</v>
      </c>
      <c r="S108" s="54">
        <v>17.281</v>
      </c>
      <c r="T108" s="54">
        <v>109.810349477453</v>
      </c>
      <c r="U108" s="54">
        <v>8.91</v>
      </c>
      <c r="V108" s="54">
        <v>7.3</v>
      </c>
      <c r="W108" s="54">
        <v>0.0415192982148824</v>
      </c>
      <c r="X108" s="54">
        <v>67.188</v>
      </c>
      <c r="Y108" s="54">
        <v>0.03554251219863</v>
      </c>
      <c r="Z108" s="54">
        <v>5059.380683</v>
      </c>
      <c r="AA108" s="54">
        <v>1738.60273333333</v>
      </c>
      <c r="AB108" s="54">
        <v>2279.32503333333</v>
      </c>
      <c r="AC108" s="54">
        <v>2767.47465795205</v>
      </c>
      <c r="AD108" s="54">
        <v>2901.27982456113</v>
      </c>
      <c r="AE108" s="54">
        <v>3239.64956105068</v>
      </c>
      <c r="AF108" s="54">
        <v>8908.40404356387</v>
      </c>
      <c r="AG108" s="54">
        <v>8972.65333333333</v>
      </c>
      <c r="AH108" s="54">
        <v>6.21</v>
      </c>
      <c r="AI108" s="54">
        <v>540.7223</v>
      </c>
      <c r="AJ108" s="54">
        <v>451.511666666667</v>
      </c>
      <c r="AK108" s="54">
        <v>17.281</v>
      </c>
      <c r="AL108" s="54">
        <v>6.658</v>
      </c>
      <c r="AM108" s="54">
        <v>109.810349477453</v>
      </c>
      <c r="AN108" s="54">
        <v>1771.6</v>
      </c>
      <c r="AO108" s="54">
        <v>1300.06238602553</v>
      </c>
      <c r="AP108" s="54">
        <v>113.766666666667</v>
      </c>
      <c r="AQ108" s="54">
        <v>2068.38666666667</v>
      </c>
      <c r="AR108" s="54">
        <v>556.15</v>
      </c>
      <c r="AS108" s="54">
        <v>0.979021666666667</v>
      </c>
      <c r="AT108" s="54">
        <v>144.2</v>
      </c>
      <c r="AU108" s="54">
        <v>151.833333333333</v>
      </c>
      <c r="AV108" s="54">
        <v>114.9</v>
      </c>
      <c r="AW108" s="54">
        <v>155.9</v>
      </c>
      <c r="AX108" s="54">
        <v>99.7333333333333</v>
      </c>
      <c r="AY108" s="54">
        <v>115.892193859171</v>
      </c>
      <c r="AZ108" s="54">
        <v>112.396978240324</v>
      </c>
      <c r="BA108" s="54">
        <v>110.85989877307</v>
      </c>
      <c r="BB108" s="54">
        <v>451.513333333333</v>
      </c>
      <c r="BC108" s="54">
        <v>6.66997666666667</v>
      </c>
      <c r="BD108" s="54">
        <v>451.213333333333</v>
      </c>
      <c r="BE108" s="54">
        <v>0.632339695582705</v>
      </c>
      <c r="BF108" s="54">
        <v>0.567217</v>
      </c>
      <c r="BG108" s="54">
        <v>1272.638</v>
      </c>
      <c r="BH108" s="54">
        <v>1205.662</v>
      </c>
      <c r="BI108" s="51">
        <v>0.0522</v>
      </c>
      <c r="BJ108" s="21">
        <v>8.910000000000002</v>
      </c>
      <c r="BL108" s="13"/>
    </row>
    <row r="109" ht="15.75" customHeight="1">
      <c r="A109" s="54" t="s">
        <v>782</v>
      </c>
      <c r="C109" s="52">
        <v>1988.5833333333</v>
      </c>
      <c r="D109" s="54">
        <v>37.2696666666667</v>
      </c>
      <c r="E109" s="54">
        <v>2954.46666666667</v>
      </c>
      <c r="F109" s="54">
        <v>347.202866666667</v>
      </c>
      <c r="G109" s="54">
        <v>637.152566666667</v>
      </c>
      <c r="H109" s="54">
        <v>594.638866666667</v>
      </c>
      <c r="I109" s="54">
        <v>198.959133333333</v>
      </c>
      <c r="J109" s="54">
        <v>118.976666666667</v>
      </c>
      <c r="K109" s="54">
        <v>7.98333333333333</v>
      </c>
      <c r="L109" s="54">
        <v>7632.23666666667</v>
      </c>
      <c r="M109" s="54">
        <v>60.4886666666667</v>
      </c>
      <c r="N109" s="54">
        <v>266.933333333333</v>
      </c>
      <c r="O109" s="54">
        <v>108.0</v>
      </c>
      <c r="P109" s="54">
        <v>40.4426666666667</v>
      </c>
      <c r="Q109" s="54">
        <v>119.0</v>
      </c>
      <c r="R109" s="54">
        <v>107.978433333333</v>
      </c>
      <c r="S109" s="54">
        <v>15.163</v>
      </c>
      <c r="T109" s="54">
        <v>116.322924764615</v>
      </c>
      <c r="U109" s="54">
        <v>9.1</v>
      </c>
      <c r="V109" s="54">
        <v>8.00333333333333</v>
      </c>
      <c r="W109" s="54">
        <v>0.0441675116964364</v>
      </c>
      <c r="X109" s="54">
        <v>67.7933333333333</v>
      </c>
      <c r="Y109" s="54">
        <v>0.0344191326557997</v>
      </c>
      <c r="Z109" s="54">
        <v>5142.882471</v>
      </c>
      <c r="AA109" s="54">
        <v>1777.9593</v>
      </c>
      <c r="AB109" s="54">
        <v>2322.50606666667</v>
      </c>
      <c r="AC109" s="54">
        <v>2819.4603391364</v>
      </c>
      <c r="AD109" s="54">
        <v>2984.68570171018</v>
      </c>
      <c r="AE109" s="54">
        <v>3303.89767815118</v>
      </c>
      <c r="AF109" s="54">
        <v>9108.04371899777</v>
      </c>
      <c r="AG109" s="54">
        <v>9179.65</v>
      </c>
      <c r="AH109" s="54">
        <v>7.01</v>
      </c>
      <c r="AI109" s="54">
        <v>544.546766666667</v>
      </c>
      <c r="AJ109" s="54">
        <v>427.318333333333</v>
      </c>
      <c r="AK109" s="54">
        <v>15.163</v>
      </c>
      <c r="AL109" s="54">
        <v>6.58633333333333</v>
      </c>
      <c r="AM109" s="54">
        <v>116.322924764615</v>
      </c>
      <c r="AN109" s="54">
        <v>1779.03333333333</v>
      </c>
      <c r="AO109" s="54">
        <v>1230.40119013341</v>
      </c>
      <c r="AP109" s="54">
        <v>114.833333333333</v>
      </c>
      <c r="AQ109" s="54">
        <v>2091.09666666667</v>
      </c>
      <c r="AR109" s="54">
        <v>532.692</v>
      </c>
      <c r="AS109" s="54">
        <v>0.982478333333333</v>
      </c>
      <c r="AT109" s="54">
        <v>145.133333333333</v>
      </c>
      <c r="AU109" s="54">
        <v>150.266666666667</v>
      </c>
      <c r="AV109" s="54">
        <v>117.466666666667</v>
      </c>
      <c r="AW109" s="54">
        <v>161.633333333333</v>
      </c>
      <c r="AX109" s="54">
        <v>101.433333333333</v>
      </c>
      <c r="AY109" s="54">
        <v>117.07252466308</v>
      </c>
      <c r="AZ109" s="54">
        <v>113.707413963699</v>
      </c>
      <c r="BA109" s="54">
        <v>111.9554782128</v>
      </c>
      <c r="BB109" s="54">
        <v>427.316666666667</v>
      </c>
      <c r="BC109" s="54">
        <v>6.72591</v>
      </c>
      <c r="BD109" s="54">
        <v>426.92</v>
      </c>
      <c r="BE109" s="54">
        <v>0.660813616552216</v>
      </c>
      <c r="BF109" s="54">
        <v>0.579338</v>
      </c>
      <c r="BG109" s="54">
        <v>1260.328</v>
      </c>
      <c r="BH109" s="54">
        <v>1212.36</v>
      </c>
      <c r="BI109" s="51">
        <v>-0.0359</v>
      </c>
      <c r="BJ109" s="21">
        <v>9.1</v>
      </c>
      <c r="BL109" s="13"/>
    </row>
    <row r="110" ht="15.75" customHeight="1">
      <c r="A110" s="54" t="s">
        <v>783</v>
      </c>
      <c r="C110" s="52">
        <v>1988.8333333333</v>
      </c>
      <c r="D110" s="54">
        <v>38.183</v>
      </c>
      <c r="E110" s="54">
        <v>2980.36666666667</v>
      </c>
      <c r="F110" s="54">
        <v>353.1923</v>
      </c>
      <c r="G110" s="54">
        <v>657.1072</v>
      </c>
      <c r="H110" s="54">
        <v>601.5808</v>
      </c>
      <c r="I110" s="54">
        <v>196.667666666667</v>
      </c>
      <c r="J110" s="54">
        <v>114.26</v>
      </c>
      <c r="K110" s="54">
        <v>8.47</v>
      </c>
      <c r="L110" s="54">
        <v>7733.81333333333</v>
      </c>
      <c r="M110" s="54">
        <v>61.165</v>
      </c>
      <c r="N110" s="54">
        <v>274.966666666667</v>
      </c>
      <c r="O110" s="54">
        <v>108.5</v>
      </c>
      <c r="P110" s="54">
        <v>40.475</v>
      </c>
      <c r="Q110" s="54">
        <v>120.3</v>
      </c>
      <c r="R110" s="54">
        <v>108.484466666667</v>
      </c>
      <c r="S110" s="54">
        <v>14.6803333333333</v>
      </c>
      <c r="T110" s="54">
        <v>114.343341999067</v>
      </c>
      <c r="U110" s="54">
        <v>8.95666666666667</v>
      </c>
      <c r="V110" s="54">
        <v>8.52666666666667</v>
      </c>
      <c r="W110" s="54">
        <v>0.0452147325268985</v>
      </c>
      <c r="X110" s="54">
        <v>68.327</v>
      </c>
      <c r="Y110" s="54">
        <v>0.0338835046224012</v>
      </c>
      <c r="Z110" s="54">
        <v>5251.083018</v>
      </c>
      <c r="AA110" s="54">
        <v>1808.54843333333</v>
      </c>
      <c r="AB110" s="54">
        <v>2355.5188</v>
      </c>
      <c r="AC110" s="54">
        <v>2889.65076328013</v>
      </c>
      <c r="AD110" s="54">
        <v>3061.99092415369</v>
      </c>
      <c r="AE110" s="54">
        <v>3378.23328190014</v>
      </c>
      <c r="AF110" s="54">
        <v>9329.87496933397</v>
      </c>
      <c r="AG110" s="54">
        <v>9395.83</v>
      </c>
      <c r="AH110" s="54">
        <v>7.72666666666667</v>
      </c>
      <c r="AI110" s="54">
        <v>546.970366666667</v>
      </c>
      <c r="AJ110" s="54">
        <v>415.201333333333</v>
      </c>
      <c r="AK110" s="54">
        <v>14.6803333333333</v>
      </c>
      <c r="AL110" s="54">
        <v>6.21266666666667</v>
      </c>
      <c r="AM110" s="54">
        <v>114.343341999067</v>
      </c>
      <c r="AN110" s="54">
        <v>1821.03333333333</v>
      </c>
      <c r="AO110" s="54">
        <v>1195.51204530185</v>
      </c>
      <c r="AP110" s="54">
        <v>115.766666666667</v>
      </c>
      <c r="AQ110" s="54">
        <v>2143.91</v>
      </c>
      <c r="AR110" s="54">
        <v>556.745666666667</v>
      </c>
      <c r="AS110" s="54">
        <v>1.376083</v>
      </c>
      <c r="AT110" s="54">
        <v>178.1</v>
      </c>
      <c r="AU110" s="54">
        <v>174.7</v>
      </c>
      <c r="AV110" s="54">
        <v>117.833333333333</v>
      </c>
      <c r="AW110" s="54">
        <v>164.7</v>
      </c>
      <c r="AX110" s="54">
        <v>139.4</v>
      </c>
      <c r="AY110" s="54">
        <v>117.940084637963</v>
      </c>
      <c r="AZ110" s="54">
        <v>114.79684794756</v>
      </c>
      <c r="BA110" s="54">
        <v>116.138805805851</v>
      </c>
      <c r="BB110" s="54">
        <v>415.203333333333</v>
      </c>
      <c r="BC110" s="54">
        <v>6.23321</v>
      </c>
      <c r="BD110" s="54">
        <v>415.513333333333</v>
      </c>
      <c r="BE110" s="54">
        <v>0.682189652397142</v>
      </c>
      <c r="BF110" s="54">
        <v>0.585317</v>
      </c>
      <c r="BG110" s="54">
        <v>1249.012</v>
      </c>
      <c r="BH110" s="54">
        <v>1230.861</v>
      </c>
      <c r="BI110" s="51">
        <v>0.1683</v>
      </c>
      <c r="BJ110" s="21">
        <v>8.956666666666667</v>
      </c>
      <c r="BL110" s="13"/>
    </row>
    <row r="111" ht="15.75" customHeight="1">
      <c r="A111" s="54" t="s">
        <v>784</v>
      </c>
      <c r="C111" s="52">
        <v>1989.0833333333</v>
      </c>
      <c r="D111" s="54">
        <v>38.5523333333333</v>
      </c>
      <c r="E111" s="54">
        <v>2996.83333333333</v>
      </c>
      <c r="F111" s="54">
        <v>357.663433333333</v>
      </c>
      <c r="G111" s="54">
        <v>682.773166666666</v>
      </c>
      <c r="H111" s="54">
        <v>613.2911</v>
      </c>
      <c r="I111" s="54">
        <v>188.987566666667</v>
      </c>
      <c r="J111" s="54">
        <v>115.736666666667</v>
      </c>
      <c r="K111" s="54">
        <v>9.44333333333333</v>
      </c>
      <c r="L111" s="54">
        <v>7806.77333333333</v>
      </c>
      <c r="M111" s="54">
        <v>61.8323333333333</v>
      </c>
      <c r="N111" s="54">
        <v>290.7</v>
      </c>
      <c r="O111" s="54">
        <v>110.933333333333</v>
      </c>
      <c r="P111" s="54">
        <v>40.202</v>
      </c>
      <c r="Q111" s="54">
        <v>121.666666666667</v>
      </c>
      <c r="R111" s="54">
        <v>111.018666666667</v>
      </c>
      <c r="S111" s="54">
        <v>18.418</v>
      </c>
      <c r="T111" s="54">
        <v>117.693552547201</v>
      </c>
      <c r="U111" s="54">
        <v>9.20666666666667</v>
      </c>
      <c r="V111" s="54">
        <v>9.29</v>
      </c>
      <c r="W111" s="54">
        <v>0.0465226852456289</v>
      </c>
      <c r="X111" s="54">
        <v>68.849</v>
      </c>
      <c r="Y111" s="54">
        <v>0.0326159462040142</v>
      </c>
      <c r="Z111" s="54">
        <v>5360.321591</v>
      </c>
      <c r="AA111" s="54">
        <v>1842.7149</v>
      </c>
      <c r="AB111" s="54">
        <v>2391.18543333333</v>
      </c>
      <c r="AC111" s="54">
        <v>2917.05560774308</v>
      </c>
      <c r="AD111" s="54">
        <v>3110.28226834171</v>
      </c>
      <c r="AE111" s="54">
        <v>3454.1337498038</v>
      </c>
      <c r="AF111" s="54">
        <v>9481.47162588859</v>
      </c>
      <c r="AG111" s="54">
        <v>9534.10333333333</v>
      </c>
      <c r="AH111" s="54">
        <v>8.54</v>
      </c>
      <c r="AI111" s="54">
        <v>548.470533333333</v>
      </c>
      <c r="AJ111" s="54">
        <v>394.230666666667</v>
      </c>
      <c r="AK111" s="54">
        <v>18.418</v>
      </c>
      <c r="AL111" s="54">
        <v>5.857</v>
      </c>
      <c r="AM111" s="54">
        <v>117.693552547201</v>
      </c>
      <c r="AN111" s="54">
        <v>1835.8</v>
      </c>
      <c r="AO111" s="54">
        <v>1135.13005086861</v>
      </c>
      <c r="AP111" s="54">
        <v>117.233333333333</v>
      </c>
      <c r="AQ111" s="54">
        <v>2298.11</v>
      </c>
      <c r="AR111" s="54">
        <v>533.924</v>
      </c>
      <c r="AS111" s="54">
        <v>1.372398</v>
      </c>
      <c r="AT111" s="54">
        <v>189.733333333333</v>
      </c>
      <c r="AU111" s="54">
        <v>184.933333333333</v>
      </c>
      <c r="AV111" s="54">
        <v>120.333333333333</v>
      </c>
      <c r="AW111" s="54">
        <v>166.966666666667</v>
      </c>
      <c r="AX111" s="54">
        <v>177.066666666667</v>
      </c>
      <c r="AY111" s="54">
        <v>118.625189098335</v>
      </c>
      <c r="AZ111" s="54">
        <v>115.676471521221</v>
      </c>
      <c r="BA111" s="54">
        <v>116.063247790119</v>
      </c>
      <c r="BB111" s="54">
        <v>394.23</v>
      </c>
      <c r="BC111" s="54">
        <v>5.93914666666667</v>
      </c>
      <c r="BD111" s="54">
        <v>393.713333333333</v>
      </c>
      <c r="BE111" s="54">
        <v>0.704856762912478</v>
      </c>
      <c r="BF111" s="54">
        <v>0.59509</v>
      </c>
      <c r="BG111" s="54">
        <v>1239.747</v>
      </c>
      <c r="BH111" s="54">
        <v>1272.638</v>
      </c>
      <c r="BI111" s="51">
        <v>0.1078</v>
      </c>
      <c r="BJ111" s="21">
        <v>9.206666666666665</v>
      </c>
      <c r="BL111" s="13"/>
    </row>
    <row r="112" ht="15.75" customHeight="1">
      <c r="A112" s="54" t="s">
        <v>785</v>
      </c>
      <c r="C112" s="52">
        <v>1989.33333333329</v>
      </c>
      <c r="D112" s="54">
        <v>37.4733333333333</v>
      </c>
      <c r="E112" s="54">
        <v>3017.46666666667</v>
      </c>
      <c r="F112" s="54">
        <v>362.266066666667</v>
      </c>
      <c r="G112" s="54">
        <v>704.771366666666</v>
      </c>
      <c r="H112" s="54">
        <v>622.532766666667</v>
      </c>
      <c r="I112" s="54">
        <v>193.028166666667</v>
      </c>
      <c r="J112" s="54">
        <v>119.8</v>
      </c>
      <c r="K112" s="54">
        <v>9.72666666666667</v>
      </c>
      <c r="L112" s="54">
        <v>7864.75</v>
      </c>
      <c r="M112" s="54">
        <v>62.3943333333333</v>
      </c>
      <c r="N112" s="54">
        <v>313.3</v>
      </c>
      <c r="O112" s="54">
        <v>112.8</v>
      </c>
      <c r="P112" s="54">
        <v>39.3063333333333</v>
      </c>
      <c r="Q112" s="54">
        <v>123.633333333333</v>
      </c>
      <c r="R112" s="54">
        <v>112.786766666667</v>
      </c>
      <c r="S112" s="54">
        <v>20.359</v>
      </c>
      <c r="T112" s="54">
        <v>118.73280807418</v>
      </c>
      <c r="U112" s="54">
        <v>8.77333333333333</v>
      </c>
      <c r="V112" s="54">
        <v>8.92666666666667</v>
      </c>
      <c r="W112" s="54">
        <v>0.0433803389163196</v>
      </c>
      <c r="X112" s="54">
        <v>69.3353333333333</v>
      </c>
      <c r="Y112" s="54">
        <v>0.0319643826392488</v>
      </c>
      <c r="Z112" s="54">
        <v>5453.459763</v>
      </c>
      <c r="AA112" s="54">
        <v>1882.59816666667</v>
      </c>
      <c r="AB112" s="54">
        <v>2436.88606666667</v>
      </c>
      <c r="AC112" s="54">
        <v>3028.08047241422</v>
      </c>
      <c r="AD112" s="54">
        <v>3177.76078025723</v>
      </c>
      <c r="AE112" s="54">
        <v>3530.81260777353</v>
      </c>
      <c r="AF112" s="54">
        <v>9736.65386044499</v>
      </c>
      <c r="AG112" s="54">
        <v>9836.63333333333</v>
      </c>
      <c r="AH112" s="54">
        <v>8.41</v>
      </c>
      <c r="AI112" s="54">
        <v>554.2879</v>
      </c>
      <c r="AJ112" s="54">
        <v>374.599</v>
      </c>
      <c r="AK112" s="54">
        <v>20.359</v>
      </c>
      <c r="AL112" s="54">
        <v>5.37133333333333</v>
      </c>
      <c r="AM112" s="54">
        <v>118.73280807418</v>
      </c>
      <c r="AN112" s="54">
        <v>1889.1</v>
      </c>
      <c r="AO112" s="54">
        <v>1078.60351281313</v>
      </c>
      <c r="AP112" s="54">
        <v>118.266666666667</v>
      </c>
      <c r="AQ112" s="54">
        <v>2446.33666666667</v>
      </c>
      <c r="AR112" s="54">
        <v>520.778333333333</v>
      </c>
      <c r="AS112" s="54">
        <v>1.21968433333333</v>
      </c>
      <c r="AT112" s="54">
        <v>178.233333333333</v>
      </c>
      <c r="AU112" s="54">
        <v>183.1</v>
      </c>
      <c r="AV112" s="54">
        <v>120.4</v>
      </c>
      <c r="AW112" s="54">
        <v>158.3</v>
      </c>
      <c r="AX112" s="54">
        <v>169.266666666667</v>
      </c>
      <c r="AY112" s="54">
        <v>119.072769177082</v>
      </c>
      <c r="AZ112" s="54">
        <v>115.724294420458</v>
      </c>
      <c r="BA112" s="54">
        <v>117.110432582915</v>
      </c>
      <c r="BB112" s="54">
        <v>374.6</v>
      </c>
      <c r="BC112" s="54">
        <v>5.50666333333333</v>
      </c>
      <c r="BD112" s="54">
        <v>374.296666666667</v>
      </c>
      <c r="BE112" s="54">
        <v>0.713448332154896</v>
      </c>
      <c r="BF112" s="54">
        <v>0.605181</v>
      </c>
      <c r="BG112" s="54">
        <v>1252.058</v>
      </c>
      <c r="BH112" s="54">
        <v>1260.328</v>
      </c>
      <c r="BI112" s="51">
        <v>0.3488</v>
      </c>
      <c r="BJ112" s="21">
        <v>8.773333333333333</v>
      </c>
      <c r="BL112" s="13"/>
    </row>
    <row r="113" ht="15.75" customHeight="1">
      <c r="A113" s="54" t="s">
        <v>786</v>
      </c>
      <c r="C113" s="52">
        <v>1989.58333333329</v>
      </c>
      <c r="D113" s="54">
        <v>38.816</v>
      </c>
      <c r="E113" s="54">
        <v>3075.4</v>
      </c>
      <c r="F113" s="54">
        <v>366.897866666667</v>
      </c>
      <c r="G113" s="54">
        <v>730.059966666667</v>
      </c>
      <c r="H113" s="54">
        <v>634.473266666667</v>
      </c>
      <c r="I113" s="54">
        <v>199.294066666667</v>
      </c>
      <c r="J113" s="54">
        <v>120.36</v>
      </c>
      <c r="K113" s="54">
        <v>9.08333333333333</v>
      </c>
      <c r="L113" s="54">
        <v>7927.49666666667</v>
      </c>
      <c r="M113" s="54">
        <v>62.8593333333333</v>
      </c>
      <c r="N113" s="54">
        <v>341.933333333333</v>
      </c>
      <c r="O113" s="54">
        <v>112.4</v>
      </c>
      <c r="P113" s="54">
        <v>39.5033333333333</v>
      </c>
      <c r="Q113" s="54">
        <v>124.6</v>
      </c>
      <c r="R113" s="54">
        <v>112.351033333333</v>
      </c>
      <c r="S113" s="54">
        <v>19.2533333333333</v>
      </c>
      <c r="T113" s="54">
        <v>121.395890026717</v>
      </c>
      <c r="U113" s="54">
        <v>8.10666666666667</v>
      </c>
      <c r="V113" s="54">
        <v>8.09666666666667</v>
      </c>
      <c r="W113" s="54">
        <v>0.0391960792782786</v>
      </c>
      <c r="X113" s="54">
        <v>69.7463333333333</v>
      </c>
      <c r="Y113" s="54">
        <v>0.0288130377319983</v>
      </c>
      <c r="Z113" s="54">
        <v>5532.85912966667</v>
      </c>
      <c r="AA113" s="54">
        <v>1930.7273</v>
      </c>
      <c r="AB113" s="54">
        <v>2485.99723333333</v>
      </c>
      <c r="AC113" s="54">
        <v>3097.14105815559</v>
      </c>
      <c r="AD113" s="54">
        <v>3261.65605507379</v>
      </c>
      <c r="AE113" s="54">
        <v>3577.17737465762</v>
      </c>
      <c r="AF113" s="54">
        <v>9935.97448788701</v>
      </c>
      <c r="AG113" s="54">
        <v>9984.07333333333</v>
      </c>
      <c r="AH113" s="54">
        <v>7.84333333333333</v>
      </c>
      <c r="AI113" s="54">
        <v>555.269933333333</v>
      </c>
      <c r="AJ113" s="54">
        <v>367.518666666667</v>
      </c>
      <c r="AK113" s="54">
        <v>19.2533333333333</v>
      </c>
      <c r="AL113" s="54">
        <v>5.25466666666667</v>
      </c>
      <c r="AM113" s="54">
        <v>121.395890026717</v>
      </c>
      <c r="AN113" s="54">
        <v>1934.93333333333</v>
      </c>
      <c r="AO113" s="54">
        <v>1058.21671945484</v>
      </c>
      <c r="AP113" s="54">
        <v>119.3</v>
      </c>
      <c r="AQ113" s="54">
        <v>2696.91666666667</v>
      </c>
      <c r="AR113" s="54">
        <v>491.746333333333</v>
      </c>
      <c r="AS113" s="54">
        <v>1.174595</v>
      </c>
      <c r="AT113" s="54">
        <v>166.7</v>
      </c>
      <c r="AU113" s="54">
        <v>174.166666666667</v>
      </c>
      <c r="AV113" s="54">
        <v>118.5</v>
      </c>
      <c r="AW113" s="54">
        <v>141.933333333333</v>
      </c>
      <c r="AX113" s="54">
        <v>159.3</v>
      </c>
      <c r="AY113" s="54">
        <v>118.880583790679</v>
      </c>
      <c r="AZ113" s="54">
        <v>116.017046466741</v>
      </c>
      <c r="BA113" s="54">
        <v>117.724374206829</v>
      </c>
      <c r="BB113" s="54">
        <v>367.52</v>
      </c>
      <c r="BC113" s="54">
        <v>5.18284333333333</v>
      </c>
      <c r="BD113" s="54">
        <v>367.323333333333</v>
      </c>
      <c r="BE113" s="54">
        <v>0.723757180041507</v>
      </c>
      <c r="BF113" s="54">
        <v>0.6388</v>
      </c>
      <c r="BG113" s="54">
        <v>1252.449</v>
      </c>
      <c r="BH113" s="54">
        <v>1249.012</v>
      </c>
      <c r="BI113" s="51">
        <v>0.4307</v>
      </c>
      <c r="BJ113" s="21">
        <v>8.106666666666667</v>
      </c>
      <c r="BL113" s="13"/>
    </row>
    <row r="114" ht="15.75" customHeight="1">
      <c r="A114" s="54" t="s">
        <v>787</v>
      </c>
      <c r="C114" s="52">
        <v>1989.83333333329</v>
      </c>
      <c r="D114" s="54">
        <v>39.8836666666667</v>
      </c>
      <c r="E114" s="54">
        <v>3135.36666666667</v>
      </c>
      <c r="F114" s="54">
        <v>372.181833333333</v>
      </c>
      <c r="G114" s="54">
        <v>752.580933333333</v>
      </c>
      <c r="H114" s="54">
        <v>638.883333333333</v>
      </c>
      <c r="I114" s="54">
        <v>198.7924</v>
      </c>
      <c r="J114" s="54">
        <v>118.753333333333</v>
      </c>
      <c r="K114" s="54">
        <v>8.61333333333333</v>
      </c>
      <c r="L114" s="54">
        <v>7944.66666666667</v>
      </c>
      <c r="M114" s="54">
        <v>63.4343333333333</v>
      </c>
      <c r="N114" s="54">
        <v>345.4</v>
      </c>
      <c r="O114" s="54">
        <v>112.833333333333</v>
      </c>
      <c r="P114" s="54">
        <v>40.2733333333333</v>
      </c>
      <c r="Q114" s="54">
        <v>125.866666666667</v>
      </c>
      <c r="R114" s="54">
        <v>112.7658</v>
      </c>
      <c r="S114" s="54">
        <v>20.333</v>
      </c>
      <c r="T114" s="54">
        <v>123.610111167942</v>
      </c>
      <c r="U114" s="54">
        <v>7.90666666666667</v>
      </c>
      <c r="V114" s="54">
        <v>7.82666666666667</v>
      </c>
      <c r="W114" s="54">
        <v>0.0371024133144821</v>
      </c>
      <c r="X114" s="54">
        <v>70.2573333333333</v>
      </c>
      <c r="Y114" s="54">
        <v>0.0282516571819766</v>
      </c>
      <c r="Z114" s="54">
        <v>5581.40527466667</v>
      </c>
      <c r="AA114" s="54">
        <v>1962.43486666667</v>
      </c>
      <c r="AB114" s="54">
        <v>2529.05663333333</v>
      </c>
      <c r="AC114" s="54">
        <v>3201.86685051897</v>
      </c>
      <c r="AD114" s="54">
        <v>3340.1001105587</v>
      </c>
      <c r="AE114" s="54">
        <v>3623.71778248487</v>
      </c>
      <c r="AF114" s="54">
        <v>10165.6847435625</v>
      </c>
      <c r="AG114" s="54">
        <v>10252.81</v>
      </c>
      <c r="AH114" s="54">
        <v>7.65333333333333</v>
      </c>
      <c r="AI114" s="54">
        <v>566.621766666667</v>
      </c>
      <c r="AJ114" s="54">
        <v>390.272</v>
      </c>
      <c r="AK114" s="54">
        <v>20.333</v>
      </c>
      <c r="AL114" s="54">
        <v>5.39133333333333</v>
      </c>
      <c r="AM114" s="54">
        <v>123.610111167942</v>
      </c>
      <c r="AN114" s="54">
        <v>2011.23333333333</v>
      </c>
      <c r="AO114" s="54">
        <v>1123.73164411172</v>
      </c>
      <c r="AP114" s="54">
        <v>120.333333333333</v>
      </c>
      <c r="AQ114" s="54">
        <v>2701.51666666667</v>
      </c>
      <c r="AR114" s="54">
        <v>506.328333333333</v>
      </c>
      <c r="AS114" s="54">
        <v>1.13601</v>
      </c>
      <c r="AT114" s="54">
        <v>170.4</v>
      </c>
      <c r="AU114" s="54">
        <v>177.033333333333</v>
      </c>
      <c r="AV114" s="54">
        <v>117.066666666667</v>
      </c>
      <c r="AW114" s="54">
        <v>132.433333333333</v>
      </c>
      <c r="AX114" s="54">
        <v>155.333333333333</v>
      </c>
      <c r="AY114" s="54">
        <v>120.143553727911</v>
      </c>
      <c r="AZ114" s="54">
        <v>117.345022873668</v>
      </c>
      <c r="BA114" s="54">
        <v>117.76690700271</v>
      </c>
      <c r="BB114" s="54">
        <v>390.273333333333</v>
      </c>
      <c r="BC114" s="54">
        <v>5.39804333333333</v>
      </c>
      <c r="BD114" s="54">
        <v>390.49</v>
      </c>
      <c r="BE114" s="54">
        <v>0.735436773253635</v>
      </c>
      <c r="BF114" s="54">
        <v>0.649222</v>
      </c>
      <c r="BG114" s="54">
        <v>1228.17</v>
      </c>
      <c r="BH114" s="54">
        <v>1239.747</v>
      </c>
      <c r="BI114" s="51">
        <v>0.3458</v>
      </c>
      <c r="BJ114" s="21">
        <v>7.906666666666666</v>
      </c>
      <c r="BL114" s="13"/>
    </row>
    <row r="115" ht="15.75" customHeight="1">
      <c r="A115" s="54" t="s">
        <v>788</v>
      </c>
      <c r="C115" s="52">
        <v>1990.08333333329</v>
      </c>
      <c r="D115" s="54">
        <v>39.3716666666667</v>
      </c>
      <c r="E115" s="54">
        <v>3180.36666666667</v>
      </c>
      <c r="F115" s="54">
        <v>375.983133333333</v>
      </c>
      <c r="G115" s="54">
        <v>774.0476</v>
      </c>
      <c r="H115" s="54">
        <v>636.886266666667</v>
      </c>
      <c r="I115" s="54">
        <v>195.476566666667</v>
      </c>
      <c r="J115" s="54">
        <v>117.636666666667</v>
      </c>
      <c r="K115" s="54">
        <v>8.25</v>
      </c>
      <c r="L115" s="54">
        <v>8027.32666666667</v>
      </c>
      <c r="M115" s="54">
        <v>64.1653333333333</v>
      </c>
      <c r="N115" s="54">
        <v>336.293333333333</v>
      </c>
      <c r="O115" s="54">
        <v>114.5</v>
      </c>
      <c r="P115" s="54">
        <v>40.7083333333333</v>
      </c>
      <c r="Q115" s="54">
        <v>128.033333333333</v>
      </c>
      <c r="R115" s="54">
        <v>114.635133333333</v>
      </c>
      <c r="S115" s="54">
        <v>21.7223333333333</v>
      </c>
      <c r="T115" s="54">
        <v>123.295099574882</v>
      </c>
      <c r="U115" s="54">
        <v>8.42333333333333</v>
      </c>
      <c r="V115" s="54">
        <v>8.12666666666667</v>
      </c>
      <c r="W115" s="54">
        <v>0.0377271587457678</v>
      </c>
      <c r="X115" s="54">
        <v>70.7413333333333</v>
      </c>
      <c r="Y115" s="54">
        <v>0.0274862843334042</v>
      </c>
      <c r="Z115" s="54">
        <v>5708.010782</v>
      </c>
      <c r="AA115" s="54">
        <v>1982.39333333333</v>
      </c>
      <c r="AB115" s="54">
        <v>2568.93336666667</v>
      </c>
      <c r="AC115" s="54">
        <v>3213.02509532407</v>
      </c>
      <c r="AD115" s="54">
        <v>3409.38339158031</v>
      </c>
      <c r="AE115" s="54">
        <v>3686.68127318068</v>
      </c>
      <c r="AF115" s="54">
        <v>10309.0897600851</v>
      </c>
      <c r="AG115" s="54">
        <v>10330.1633333333</v>
      </c>
      <c r="AH115" s="54">
        <v>7.76</v>
      </c>
      <c r="AI115" s="54">
        <v>586.540033333333</v>
      </c>
      <c r="AJ115" s="54">
        <v>406.774</v>
      </c>
      <c r="AK115" s="54">
        <v>21.7223333333333</v>
      </c>
      <c r="AL115" s="54">
        <v>5.13233333333333</v>
      </c>
      <c r="AM115" s="54">
        <v>123.295099574882</v>
      </c>
      <c r="AN115" s="54">
        <v>1987.16666666667</v>
      </c>
      <c r="AO115" s="54">
        <v>1171.2467607256</v>
      </c>
      <c r="AP115" s="54">
        <v>121.4</v>
      </c>
      <c r="AQ115" s="54">
        <v>2641.66666666667</v>
      </c>
      <c r="AR115" s="54">
        <v>507.052333333333</v>
      </c>
      <c r="AS115" s="54">
        <v>1.08508433333333</v>
      </c>
      <c r="AT115" s="54">
        <v>159.3</v>
      </c>
      <c r="AU115" s="54">
        <v>166.266666666667</v>
      </c>
      <c r="AV115" s="54">
        <v>116.466666666667</v>
      </c>
      <c r="AW115" s="54">
        <v>119.1</v>
      </c>
      <c r="AX115" s="54">
        <v>146.933333333333</v>
      </c>
      <c r="AY115" s="54">
        <v>121.159593222155</v>
      </c>
      <c r="AZ115" s="54">
        <v>116.670046594219</v>
      </c>
      <c r="BA115" s="54">
        <v>118.594545369101</v>
      </c>
      <c r="BB115" s="54">
        <v>406.773333333333</v>
      </c>
      <c r="BC115" s="54">
        <v>5.20459666666667</v>
      </c>
      <c r="BD115" s="54">
        <v>406.426666666667</v>
      </c>
      <c r="BE115" s="54">
        <v>0.737129940704479</v>
      </c>
      <c r="BF115" s="54">
        <v>0.647502</v>
      </c>
      <c r="BG115" s="54">
        <v>1159.464</v>
      </c>
      <c r="BH115" s="54">
        <v>1252.058</v>
      </c>
      <c r="BI115" s="51">
        <v>0.2052</v>
      </c>
      <c r="BJ115" s="21">
        <v>8.423333333333334</v>
      </c>
      <c r="BL115" s="13"/>
    </row>
    <row r="116" ht="15.75" customHeight="1">
      <c r="A116" s="54" t="s">
        <v>789</v>
      </c>
      <c r="C116" s="52">
        <v>1990.33333333329</v>
      </c>
      <c r="D116" s="54">
        <v>39.4806666666667</v>
      </c>
      <c r="E116" s="54">
        <v>3206.76666666667</v>
      </c>
      <c r="F116" s="54">
        <v>375.209533333333</v>
      </c>
      <c r="G116" s="54">
        <v>797.3845</v>
      </c>
      <c r="H116" s="54">
        <v>640.7007</v>
      </c>
      <c r="I116" s="54">
        <v>194.3145</v>
      </c>
      <c r="J116" s="54">
        <v>118.53</v>
      </c>
      <c r="K116" s="54">
        <v>8.24333333333333</v>
      </c>
      <c r="L116" s="54">
        <v>8059.71666666667</v>
      </c>
      <c r="M116" s="54">
        <v>64.882</v>
      </c>
      <c r="N116" s="54">
        <v>349.606666666667</v>
      </c>
      <c r="O116" s="54">
        <v>114.333333333333</v>
      </c>
      <c r="P116" s="54">
        <v>40.7543333333333</v>
      </c>
      <c r="Q116" s="54">
        <v>129.3</v>
      </c>
      <c r="R116" s="54">
        <v>114.330433333333</v>
      </c>
      <c r="S116" s="54">
        <v>17.8966666666667</v>
      </c>
      <c r="T116" s="54">
        <v>126.191245340002</v>
      </c>
      <c r="U116" s="54">
        <v>8.67666666666667</v>
      </c>
      <c r="V116" s="54">
        <v>8.27333333333333</v>
      </c>
      <c r="W116" s="54">
        <v>0.0398688306043817</v>
      </c>
      <c r="X116" s="54">
        <v>71.2783333333333</v>
      </c>
      <c r="Y116" s="54">
        <v>0.0280223598308327</v>
      </c>
      <c r="Z116" s="54">
        <v>5797.30102466667</v>
      </c>
      <c r="AA116" s="54">
        <v>2007.61713333333</v>
      </c>
      <c r="AB116" s="54">
        <v>2608.6779</v>
      </c>
      <c r="AC116" s="54">
        <v>3240.21465707363</v>
      </c>
      <c r="AD116" s="54">
        <v>3477.69076756451</v>
      </c>
      <c r="AE116" s="54">
        <v>3734.39368034797</v>
      </c>
      <c r="AF116" s="54">
        <v>10452.2991049861</v>
      </c>
      <c r="AG116" s="54">
        <v>10518.4966666667</v>
      </c>
      <c r="AH116" s="54">
        <v>7.74666666666667</v>
      </c>
      <c r="AI116" s="54">
        <v>601.060766666667</v>
      </c>
      <c r="AJ116" s="54">
        <v>365.480333333333</v>
      </c>
      <c r="AK116" s="54">
        <v>17.8966666666667</v>
      </c>
      <c r="AL116" s="54">
        <v>5.01866666666667</v>
      </c>
      <c r="AM116" s="54">
        <v>126.191245340002</v>
      </c>
      <c r="AN116" s="54">
        <v>2025.86666666667</v>
      </c>
      <c r="AO116" s="54">
        <v>1052.34763412995</v>
      </c>
      <c r="AP116" s="54">
        <v>122.233333333333</v>
      </c>
      <c r="AQ116" s="54">
        <v>2804.70333333333</v>
      </c>
      <c r="AR116" s="54">
        <v>485.955666666667</v>
      </c>
      <c r="AS116" s="54">
        <v>1.14150633333333</v>
      </c>
      <c r="AT116" s="54">
        <v>169.4</v>
      </c>
      <c r="AU116" s="54">
        <v>186.533333333333</v>
      </c>
      <c r="AV116" s="54">
        <v>117.466666666667</v>
      </c>
      <c r="AW116" s="54">
        <v>120.733333333333</v>
      </c>
      <c r="AX116" s="54">
        <v>162.733333333333</v>
      </c>
      <c r="AY116" s="54">
        <v>120.811740463291</v>
      </c>
      <c r="AZ116" s="54">
        <v>117.398175779424</v>
      </c>
      <c r="BA116" s="54">
        <v>119.829041650282</v>
      </c>
      <c r="BB116" s="54">
        <v>365.48</v>
      </c>
      <c r="BC116" s="54">
        <v>5.01678</v>
      </c>
      <c r="BD116" s="54">
        <v>365.176666666667</v>
      </c>
      <c r="BE116" s="54">
        <v>0.737782319486027</v>
      </c>
      <c r="BF116" s="54">
        <v>0.650027</v>
      </c>
      <c r="BG116" s="54">
        <v>1120.884</v>
      </c>
      <c r="BH116" s="54">
        <v>1252.449</v>
      </c>
      <c r="BI116" s="51">
        <v>-0.0529</v>
      </c>
      <c r="BJ116" s="21">
        <v>8.676666666666666</v>
      </c>
      <c r="BL116" s="13"/>
    </row>
    <row r="117" ht="15.75" customHeight="1">
      <c r="A117" s="54" t="s">
        <v>790</v>
      </c>
      <c r="C117" s="52">
        <v>1990.58333333329</v>
      </c>
      <c r="D117" s="54">
        <v>40.077</v>
      </c>
      <c r="E117" s="54">
        <v>3241.53333333333</v>
      </c>
      <c r="F117" s="54">
        <v>373.110966666667</v>
      </c>
      <c r="G117" s="54">
        <v>818.9448</v>
      </c>
      <c r="H117" s="54">
        <v>639.912833333333</v>
      </c>
      <c r="I117" s="54">
        <v>194.745166666667</v>
      </c>
      <c r="J117" s="54">
        <v>113.326666666667</v>
      </c>
      <c r="K117" s="54">
        <v>8.16</v>
      </c>
      <c r="L117" s="54">
        <v>8059.57333333333</v>
      </c>
      <c r="M117" s="54">
        <v>65.5376666666667</v>
      </c>
      <c r="N117" s="54">
        <v>335.396666666667</v>
      </c>
      <c r="O117" s="54">
        <v>116.466666666667</v>
      </c>
      <c r="P117" s="54">
        <v>40.8463333333333</v>
      </c>
      <c r="Q117" s="54">
        <v>131.533333333333</v>
      </c>
      <c r="R117" s="54">
        <v>116.407233333333</v>
      </c>
      <c r="S117" s="54">
        <v>26.4996666666667</v>
      </c>
      <c r="T117" s="54">
        <v>118.663909181198</v>
      </c>
      <c r="U117" s="54">
        <v>8.70333333333333</v>
      </c>
      <c r="V117" s="54">
        <v>7.82666666666667</v>
      </c>
      <c r="W117" s="54">
        <v>0.0426063412225652</v>
      </c>
      <c r="X117" s="54">
        <v>71.677</v>
      </c>
      <c r="Y117" s="54">
        <v>0.0276809487866252</v>
      </c>
      <c r="Z117" s="54">
        <v>5850.66085666667</v>
      </c>
      <c r="AA117" s="54">
        <v>2026.71053333333</v>
      </c>
      <c r="AB117" s="54">
        <v>2639.72336666667</v>
      </c>
      <c r="AC117" s="54">
        <v>3302.87994304808</v>
      </c>
      <c r="AD117" s="54">
        <v>3540.75164927275</v>
      </c>
      <c r="AE117" s="54">
        <v>3760.58022764966</v>
      </c>
      <c r="AF117" s="54">
        <v>10604.2118199705</v>
      </c>
      <c r="AG117" s="54">
        <v>10652.46</v>
      </c>
      <c r="AH117" s="54">
        <v>7.47666666666667</v>
      </c>
      <c r="AI117" s="54">
        <v>613.012833333333</v>
      </c>
      <c r="AJ117" s="54">
        <v>382.080333333333</v>
      </c>
      <c r="AK117" s="54">
        <v>26.4996666666667</v>
      </c>
      <c r="AL117" s="54">
        <v>4.83333333333333</v>
      </c>
      <c r="AM117" s="54">
        <v>118.663909181198</v>
      </c>
      <c r="AN117" s="54">
        <v>2121.86666666667</v>
      </c>
      <c r="AO117" s="54">
        <v>1100.14492753623</v>
      </c>
      <c r="AP117" s="54">
        <v>123.333333333333</v>
      </c>
      <c r="AQ117" s="54">
        <v>2657.34666666667</v>
      </c>
      <c r="AR117" s="54">
        <v>479.868</v>
      </c>
      <c r="AS117" s="54">
        <v>1.24317866666667</v>
      </c>
      <c r="AT117" s="54">
        <v>175.833333333333</v>
      </c>
      <c r="AU117" s="54">
        <v>190.766666666667</v>
      </c>
      <c r="AV117" s="54">
        <v>117.866666666667</v>
      </c>
      <c r="AW117" s="54">
        <v>127.166666666667</v>
      </c>
      <c r="AX117" s="54">
        <v>167.266666666667</v>
      </c>
      <c r="AY117" s="54">
        <v>121.082585968887</v>
      </c>
      <c r="AZ117" s="54">
        <v>119.069052389385</v>
      </c>
      <c r="BA117" s="54">
        <v>120.535426209062</v>
      </c>
      <c r="BB117" s="54">
        <v>382.08</v>
      </c>
      <c r="BC117" s="54">
        <v>4.89220333333333</v>
      </c>
      <c r="BD117" s="54">
        <v>382.38</v>
      </c>
      <c r="BE117" s="54">
        <v>0.722997513510411</v>
      </c>
      <c r="BF117" s="54">
        <v>0.653582</v>
      </c>
      <c r="BG117" s="54">
        <v>1120.88</v>
      </c>
      <c r="BH117" s="54">
        <v>1228.17</v>
      </c>
      <c r="BI117" s="51">
        <v>-0.1395</v>
      </c>
      <c r="BJ117" s="21">
        <v>8.703333333333333</v>
      </c>
      <c r="BL117" s="13"/>
    </row>
    <row r="118" ht="15.75" customHeight="1">
      <c r="A118" s="54" t="s">
        <v>791</v>
      </c>
      <c r="C118" s="52">
        <v>1990.83333333329</v>
      </c>
      <c r="D118" s="54">
        <v>40.86</v>
      </c>
      <c r="E118" s="54">
        <v>3265.56666666667</v>
      </c>
      <c r="F118" s="54">
        <v>375.215833333333</v>
      </c>
      <c r="G118" s="54">
        <v>835.026166666667</v>
      </c>
      <c r="H118" s="54">
        <v>639.435466666667</v>
      </c>
      <c r="I118" s="54">
        <v>195.554633333333</v>
      </c>
      <c r="J118" s="54">
        <v>108.58</v>
      </c>
      <c r="K118" s="54">
        <v>7.74333333333333</v>
      </c>
      <c r="L118" s="54">
        <v>7988.71333333333</v>
      </c>
      <c r="M118" s="54">
        <v>66.0876666666667</v>
      </c>
      <c r="N118" s="54">
        <v>317.053333333333</v>
      </c>
      <c r="O118" s="54">
        <v>119.866666666667</v>
      </c>
      <c r="P118" s="54">
        <v>41.1823333333333</v>
      </c>
      <c r="Q118" s="54">
        <v>133.766666666667</v>
      </c>
      <c r="R118" s="54">
        <v>119.756833333333</v>
      </c>
      <c r="S118" s="54">
        <v>31.853</v>
      </c>
      <c r="T118" s="54">
        <v>120.830012923813</v>
      </c>
      <c r="U118" s="54">
        <v>8.39666666666667</v>
      </c>
      <c r="V118" s="54">
        <v>7.30333333333333</v>
      </c>
      <c r="W118" s="54">
        <v>0.04183080148968</v>
      </c>
      <c r="X118" s="54">
        <v>72.046</v>
      </c>
      <c r="Y118" s="54">
        <v>0.0254594548487694</v>
      </c>
      <c r="Z118" s="54">
        <v>5845.873192</v>
      </c>
      <c r="AA118" s="54">
        <v>2045.2257</v>
      </c>
      <c r="AB118" s="54">
        <v>2663.5306</v>
      </c>
      <c r="AC118" s="54">
        <v>3445.95679295626</v>
      </c>
      <c r="AD118" s="54">
        <v>3605.27252423338</v>
      </c>
      <c r="AE118" s="54">
        <v>3774.58307572007</v>
      </c>
      <c r="AF118" s="54">
        <v>10825.8123929097</v>
      </c>
      <c r="AG118" s="54">
        <v>10908.26</v>
      </c>
      <c r="AH118" s="54">
        <v>6.99</v>
      </c>
      <c r="AI118" s="54">
        <v>618.3049</v>
      </c>
      <c r="AJ118" s="54">
        <v>380.453333333333</v>
      </c>
      <c r="AK118" s="54">
        <v>31.853</v>
      </c>
      <c r="AL118" s="54">
        <v>4.184</v>
      </c>
      <c r="AM118" s="54">
        <v>120.830012923813</v>
      </c>
      <c r="AN118" s="54">
        <v>2207.3</v>
      </c>
      <c r="AO118" s="54">
        <v>1095.46021691141</v>
      </c>
      <c r="AP118" s="54">
        <v>124.466666666667</v>
      </c>
      <c r="AQ118" s="54">
        <v>2545.21333333333</v>
      </c>
      <c r="AR118" s="54">
        <v>421.082</v>
      </c>
      <c r="AS118" s="54">
        <v>1.14614433333333</v>
      </c>
      <c r="AT118" s="54">
        <v>170.6</v>
      </c>
      <c r="AU118" s="54">
        <v>181.8</v>
      </c>
      <c r="AV118" s="54">
        <v>117.066666666667</v>
      </c>
      <c r="AW118" s="54">
        <v>134.3</v>
      </c>
      <c r="AX118" s="54">
        <v>156.3</v>
      </c>
      <c r="AY118" s="54">
        <v>122.603384144498</v>
      </c>
      <c r="AZ118" s="54">
        <v>119.895303484873</v>
      </c>
      <c r="BA118" s="54">
        <v>122.236020885701</v>
      </c>
      <c r="BB118" s="54">
        <v>380.453333333333</v>
      </c>
      <c r="BC118" s="54">
        <v>4.21360666666667</v>
      </c>
      <c r="BD118" s="54">
        <v>379.936666666667</v>
      </c>
      <c r="BE118" s="54">
        <v>0.705973070787642</v>
      </c>
      <c r="BF118" s="54">
        <v>0.64378</v>
      </c>
      <c r="BG118" s="54">
        <v>1143.073</v>
      </c>
      <c r="BH118" s="54">
        <v>1159.464</v>
      </c>
      <c r="BI118" s="51">
        <v>0.1431</v>
      </c>
      <c r="BJ118" s="21">
        <v>8.396666666666667</v>
      </c>
      <c r="BL118" s="13"/>
    </row>
    <row r="119" ht="15.75" customHeight="1">
      <c r="A119" s="54" t="s">
        <v>792</v>
      </c>
      <c r="C119" s="52">
        <v>1991.08333333329</v>
      </c>
      <c r="D119" s="54">
        <v>41.7146666666667</v>
      </c>
      <c r="E119" s="54">
        <v>3305.13333333333</v>
      </c>
      <c r="F119" s="54">
        <v>371.638633333333</v>
      </c>
      <c r="G119" s="54">
        <v>851.8969</v>
      </c>
      <c r="H119" s="54">
        <v>635.803966666667</v>
      </c>
      <c r="I119" s="54">
        <v>192.895533333333</v>
      </c>
      <c r="J119" s="54">
        <v>109.95</v>
      </c>
      <c r="K119" s="54">
        <v>6.42666666666667</v>
      </c>
      <c r="L119" s="54">
        <v>7950.19666666667</v>
      </c>
      <c r="M119" s="54">
        <v>66.6743333333333</v>
      </c>
      <c r="N119" s="54">
        <v>353.343333333333</v>
      </c>
      <c r="O119" s="54">
        <v>117.466666666667</v>
      </c>
      <c r="P119" s="54">
        <v>42.057</v>
      </c>
      <c r="Q119" s="54">
        <v>134.766666666667</v>
      </c>
      <c r="R119" s="54">
        <v>117.646433333333</v>
      </c>
      <c r="S119" s="54">
        <v>21.7806666666667</v>
      </c>
      <c r="T119" s="54">
        <v>119.927714614633</v>
      </c>
      <c r="U119" s="54">
        <v>8.01666666666667</v>
      </c>
      <c r="V119" s="54">
        <v>6.43666666666667</v>
      </c>
      <c r="W119" s="54">
        <v>0.0391101182572356</v>
      </c>
      <c r="X119" s="54">
        <v>72.3723333333333</v>
      </c>
      <c r="Y119" s="54">
        <v>0.0230547801507365</v>
      </c>
      <c r="Z119" s="54">
        <v>5880.22763</v>
      </c>
      <c r="AA119" s="54">
        <v>2052.23583333333</v>
      </c>
      <c r="AB119" s="54">
        <v>2683.32533333333</v>
      </c>
      <c r="AC119" s="54">
        <v>3552.32610734909</v>
      </c>
      <c r="AD119" s="54">
        <v>3639.2816982382</v>
      </c>
      <c r="AE119" s="54">
        <v>3766.09113613673</v>
      </c>
      <c r="AF119" s="54">
        <v>10957.698941724</v>
      </c>
      <c r="AG119" s="54">
        <v>10969.7933333333</v>
      </c>
      <c r="AH119" s="54">
        <v>6.02333333333333</v>
      </c>
      <c r="AI119" s="54">
        <v>631.0895</v>
      </c>
      <c r="AJ119" s="54">
        <v>370.576333333333</v>
      </c>
      <c r="AK119" s="54">
        <v>21.7806666666667</v>
      </c>
      <c r="AL119" s="54">
        <v>3.82766666666667</v>
      </c>
      <c r="AM119" s="54">
        <v>119.927714614633</v>
      </c>
      <c r="AN119" s="54">
        <v>2291.3</v>
      </c>
      <c r="AO119" s="54">
        <v>1067.02082733468</v>
      </c>
      <c r="AP119" s="54">
        <v>125.8</v>
      </c>
      <c r="AQ119" s="54">
        <v>2844.14333333333</v>
      </c>
      <c r="AR119" s="54">
        <v>396.967666666667</v>
      </c>
      <c r="AS119" s="54">
        <v>1.09074633333333</v>
      </c>
      <c r="AT119" s="54">
        <v>161.0</v>
      </c>
      <c r="AU119" s="54">
        <v>179.733333333333</v>
      </c>
      <c r="AV119" s="54">
        <v>116.466666666667</v>
      </c>
      <c r="AW119" s="54">
        <v>118.7</v>
      </c>
      <c r="AX119" s="54">
        <v>146.433333333333</v>
      </c>
      <c r="AY119" s="54">
        <v>124.815369654325</v>
      </c>
      <c r="AZ119" s="54">
        <v>121.551954041101</v>
      </c>
      <c r="BA119" s="54">
        <v>122.341534360315</v>
      </c>
      <c r="BB119" s="54">
        <v>370.576666666667</v>
      </c>
      <c r="BC119" s="54">
        <v>3.91206333333333</v>
      </c>
      <c r="BD119" s="54">
        <v>370.053333333333</v>
      </c>
      <c r="BE119" s="54">
        <v>0.686381088829535</v>
      </c>
      <c r="BF119" s="54">
        <v>0.656748</v>
      </c>
      <c r="BG119" s="54">
        <v>1183.605</v>
      </c>
      <c r="BH119" s="54">
        <v>1120.884</v>
      </c>
      <c r="BI119" s="51">
        <v>0.1288</v>
      </c>
      <c r="BJ119" s="21">
        <v>8.016666666666666</v>
      </c>
      <c r="BL119" s="13"/>
    </row>
    <row r="120" ht="15.75" customHeight="1">
      <c r="A120" s="54" t="s">
        <v>793</v>
      </c>
      <c r="C120" s="52">
        <v>1991.33333333329</v>
      </c>
      <c r="D120" s="54">
        <v>42.037</v>
      </c>
      <c r="E120" s="54">
        <v>3342.53333333333</v>
      </c>
      <c r="F120" s="54">
        <v>370.265933333333</v>
      </c>
      <c r="G120" s="54">
        <v>862.973933333333</v>
      </c>
      <c r="H120" s="54">
        <v>628.4427</v>
      </c>
      <c r="I120" s="54">
        <v>192.483766666667</v>
      </c>
      <c r="J120" s="54">
        <v>115.57</v>
      </c>
      <c r="K120" s="54">
        <v>5.86333333333333</v>
      </c>
      <c r="L120" s="54">
        <v>8003.78666666667</v>
      </c>
      <c r="M120" s="54">
        <v>67.188</v>
      </c>
      <c r="N120" s="54">
        <v>378.653333333333</v>
      </c>
      <c r="O120" s="54">
        <v>116.3</v>
      </c>
      <c r="P120" s="54">
        <v>42.3283333333333</v>
      </c>
      <c r="Q120" s="54">
        <v>135.566666666667</v>
      </c>
      <c r="R120" s="54">
        <v>116.282266666667</v>
      </c>
      <c r="S120" s="54">
        <v>20.7526666666667</v>
      </c>
      <c r="T120" s="54">
        <v>118.020339127257</v>
      </c>
      <c r="U120" s="54">
        <v>8.13</v>
      </c>
      <c r="V120" s="54">
        <v>6.24333333333333</v>
      </c>
      <c r="W120" s="54">
        <v>0.03554251219863</v>
      </c>
      <c r="X120" s="54">
        <v>72.8596666666667</v>
      </c>
      <c r="Y120" s="54">
        <v>0.0221855911207747</v>
      </c>
      <c r="Z120" s="54">
        <v>5961.98660966667</v>
      </c>
      <c r="AA120" s="54">
        <v>2054.1805</v>
      </c>
      <c r="AB120" s="54">
        <v>2704.66496666667</v>
      </c>
      <c r="AC120" s="54">
        <v>3587.07044431403</v>
      </c>
      <c r="AD120" s="54">
        <v>3689.11968281384</v>
      </c>
      <c r="AE120" s="54">
        <v>3766.62704639968</v>
      </c>
      <c r="AF120" s="54">
        <v>11042.8171735275</v>
      </c>
      <c r="AG120" s="54">
        <v>11088.2966666667</v>
      </c>
      <c r="AH120" s="54">
        <v>5.56</v>
      </c>
      <c r="AI120" s="54">
        <v>650.484466666667</v>
      </c>
      <c r="AJ120" s="54">
        <v>360.510666666667</v>
      </c>
      <c r="AK120" s="54">
        <v>20.7526666666667</v>
      </c>
      <c r="AL120" s="54">
        <v>4.196</v>
      </c>
      <c r="AM120" s="54">
        <v>118.020339127257</v>
      </c>
      <c r="AN120" s="54">
        <v>2312.33333333333</v>
      </c>
      <c r="AO120" s="54">
        <v>1038.03819944332</v>
      </c>
      <c r="AP120" s="54">
        <v>126.4</v>
      </c>
      <c r="AQ120" s="54">
        <v>2940.70666666667</v>
      </c>
      <c r="AR120" s="54">
        <v>389.977666666667</v>
      </c>
      <c r="AS120" s="54">
        <v>1.028042</v>
      </c>
      <c r="AT120" s="54">
        <v>154.733333333333</v>
      </c>
      <c r="AU120" s="54">
        <v>172.733333333333</v>
      </c>
      <c r="AV120" s="54">
        <v>114.466666666667</v>
      </c>
      <c r="AW120" s="54">
        <v>110.066666666667</v>
      </c>
      <c r="AX120" s="54">
        <v>138.933333333333</v>
      </c>
      <c r="AY120" s="54">
        <v>125.729135869895</v>
      </c>
      <c r="AZ120" s="54">
        <v>121.303697929204</v>
      </c>
      <c r="BA120" s="54">
        <v>122.127861576857</v>
      </c>
      <c r="BB120" s="54">
        <v>360.51</v>
      </c>
      <c r="BC120" s="54">
        <v>4.14111</v>
      </c>
      <c r="BD120" s="54">
        <v>360.736666666667</v>
      </c>
      <c r="BE120" s="54">
        <v>0.682109432689107</v>
      </c>
      <c r="BF120" s="54">
        <v>0.651803</v>
      </c>
      <c r="BG120" s="54">
        <v>1161.74</v>
      </c>
      <c r="BH120" s="54">
        <v>1120.88</v>
      </c>
      <c r="BI120" s="51">
        <v>0.0536</v>
      </c>
      <c r="BJ120" s="21">
        <v>8.13</v>
      </c>
      <c r="BL120" s="13"/>
    </row>
    <row r="121" ht="15.75" customHeight="1">
      <c r="A121" s="54" t="s">
        <v>794</v>
      </c>
      <c r="C121" s="52">
        <v>1991.58333333329</v>
      </c>
      <c r="D121" s="54">
        <v>42.64</v>
      </c>
      <c r="E121" s="54">
        <v>3355.06666666667</v>
      </c>
      <c r="F121" s="54">
        <v>365.376733333333</v>
      </c>
      <c r="G121" s="54">
        <v>864.207166666667</v>
      </c>
      <c r="H121" s="54">
        <v>620.720433333333</v>
      </c>
      <c r="I121" s="54">
        <v>188.481866666667</v>
      </c>
      <c r="J121" s="54">
        <v>115.3</v>
      </c>
      <c r="K121" s="54">
        <v>5.64333333333333</v>
      </c>
      <c r="L121" s="54">
        <v>8037.4</v>
      </c>
      <c r="M121" s="54">
        <v>67.7933333333333</v>
      </c>
      <c r="N121" s="54">
        <v>385.61</v>
      </c>
      <c r="O121" s="54">
        <v>116.133333333333</v>
      </c>
      <c r="P121" s="54">
        <v>43.312</v>
      </c>
      <c r="Q121" s="54">
        <v>136.6</v>
      </c>
      <c r="R121" s="54">
        <v>116.0653</v>
      </c>
      <c r="S121" s="54">
        <v>21.655</v>
      </c>
      <c r="T121" s="54">
        <v>121.914321226938</v>
      </c>
      <c r="U121" s="54">
        <v>7.94</v>
      </c>
      <c r="V121" s="54">
        <v>5.88666666666667</v>
      </c>
      <c r="W121" s="54">
        <v>0.0344191326557997</v>
      </c>
      <c r="X121" s="54">
        <v>73.2666666666667</v>
      </c>
      <c r="Y121" s="54">
        <v>0.0221786314485019</v>
      </c>
      <c r="Z121" s="54">
        <v>6033.44117366667</v>
      </c>
      <c r="AA121" s="54">
        <v>2038.7776</v>
      </c>
      <c r="AB121" s="54">
        <v>2714.9769</v>
      </c>
      <c r="AC121" s="54">
        <v>3716.36800428368</v>
      </c>
      <c r="AD121" s="54">
        <v>3736.23523717312</v>
      </c>
      <c r="AE121" s="54">
        <v>3746.34778937568</v>
      </c>
      <c r="AF121" s="54">
        <v>11198.9510308325</v>
      </c>
      <c r="AG121" s="54">
        <v>11271.6333333333</v>
      </c>
      <c r="AH121" s="54">
        <v>5.37666666666667</v>
      </c>
      <c r="AI121" s="54">
        <v>676.1993</v>
      </c>
      <c r="AJ121" s="54">
        <v>357.731333333333</v>
      </c>
      <c r="AK121" s="54">
        <v>21.655</v>
      </c>
      <c r="AL121" s="54">
        <v>4.036</v>
      </c>
      <c r="AM121" s="54">
        <v>121.914321226938</v>
      </c>
      <c r="AN121" s="54">
        <v>2387.23333333333</v>
      </c>
      <c r="AO121" s="54">
        <v>1030.0355120453</v>
      </c>
      <c r="AP121" s="54">
        <v>126.9</v>
      </c>
      <c r="AQ121" s="54">
        <v>3028.39666666667</v>
      </c>
      <c r="AR121" s="54">
        <v>359.321333333333</v>
      </c>
      <c r="AS121" s="54">
        <v>1.01909433333333</v>
      </c>
      <c r="AT121" s="54">
        <v>150.433333333333</v>
      </c>
      <c r="AU121" s="54">
        <v>163.366666666667</v>
      </c>
      <c r="AV121" s="54">
        <v>113.033333333333</v>
      </c>
      <c r="AW121" s="54">
        <v>101.466666666667</v>
      </c>
      <c r="AX121" s="54">
        <v>131.766666666667</v>
      </c>
      <c r="AY121" s="54">
        <v>126.363116945022</v>
      </c>
      <c r="AZ121" s="54">
        <v>121.968440534195</v>
      </c>
      <c r="BA121" s="54">
        <v>122.837461816345</v>
      </c>
      <c r="BB121" s="54">
        <v>357.73</v>
      </c>
      <c r="BC121" s="54">
        <v>4.11416</v>
      </c>
      <c r="BD121" s="54">
        <v>357.443333333333</v>
      </c>
      <c r="BE121" s="54">
        <v>0.683139145401228</v>
      </c>
      <c r="BF121" s="54">
        <v>0.647302</v>
      </c>
      <c r="BG121" s="54">
        <v>1227.44</v>
      </c>
      <c r="BH121" s="54">
        <v>1143.073</v>
      </c>
      <c r="BI121" s="51">
        <v>0.0726</v>
      </c>
      <c r="BJ121" s="21">
        <v>7.94</v>
      </c>
      <c r="BL121" s="13"/>
    </row>
    <row r="122" ht="15.75" customHeight="1">
      <c r="A122" s="54" t="s">
        <v>795</v>
      </c>
      <c r="C122" s="52">
        <v>1991.83333333329</v>
      </c>
      <c r="D122" s="54">
        <v>44.5256666666667</v>
      </c>
      <c r="E122" s="54">
        <v>3365.4</v>
      </c>
      <c r="F122" s="54">
        <v>362.4296</v>
      </c>
      <c r="G122" s="54">
        <v>866.990666666667</v>
      </c>
      <c r="H122" s="54">
        <v>619.260833333333</v>
      </c>
      <c r="I122" s="54">
        <v>191.412566666667</v>
      </c>
      <c r="J122" s="54">
        <v>111.036666666667</v>
      </c>
      <c r="K122" s="54">
        <v>4.81666666666667</v>
      </c>
      <c r="L122" s="54">
        <v>8069.12</v>
      </c>
      <c r="M122" s="54">
        <v>68.327</v>
      </c>
      <c r="N122" s="54">
        <v>387.103333333333</v>
      </c>
      <c r="O122" s="54">
        <v>116.233333333333</v>
      </c>
      <c r="P122" s="54">
        <v>44.7126666666667</v>
      </c>
      <c r="Q122" s="54">
        <v>137.733333333333</v>
      </c>
      <c r="R122" s="54">
        <v>116.141933333333</v>
      </c>
      <c r="S122" s="54">
        <v>21.7366666666667</v>
      </c>
      <c r="T122" s="54">
        <v>120.217121546397</v>
      </c>
      <c r="U122" s="54">
        <v>7.34666666666667</v>
      </c>
      <c r="V122" s="54">
        <v>4.86666666666667</v>
      </c>
      <c r="W122" s="54">
        <v>0.0338835046224012</v>
      </c>
      <c r="X122" s="54">
        <v>73.6383333333333</v>
      </c>
      <c r="Y122" s="54">
        <v>0.0221021272311717</v>
      </c>
      <c r="Z122" s="54">
        <v>6092.71122933333</v>
      </c>
      <c r="AA122" s="54">
        <v>2040.087</v>
      </c>
      <c r="AB122" s="54">
        <v>2754.09153333333</v>
      </c>
      <c r="AC122" s="54">
        <v>3977.00298299571</v>
      </c>
      <c r="AD122" s="54">
        <v>3805.74492404922</v>
      </c>
      <c r="AE122" s="54">
        <v>3699.38979609762</v>
      </c>
      <c r="AF122" s="54">
        <v>11482.1377031425</v>
      </c>
      <c r="AG122" s="54">
        <v>11568.4266666667</v>
      </c>
      <c r="AH122" s="54">
        <v>4.54</v>
      </c>
      <c r="AI122" s="54">
        <v>714.004533333333</v>
      </c>
      <c r="AJ122" s="54">
        <v>360.220333333333</v>
      </c>
      <c r="AK122" s="54">
        <v>21.7366666666667</v>
      </c>
      <c r="AL122" s="54">
        <v>4.02766666666667</v>
      </c>
      <c r="AM122" s="54">
        <v>120.217121546397</v>
      </c>
      <c r="AN122" s="54">
        <v>2560.2</v>
      </c>
      <c r="AO122" s="54">
        <v>1037.20222670122</v>
      </c>
      <c r="AP122" s="54">
        <v>127.8</v>
      </c>
      <c r="AQ122" s="54">
        <v>3044.20333333333</v>
      </c>
      <c r="AR122" s="54">
        <v>362.399333333333</v>
      </c>
      <c r="AS122" s="54">
        <v>1.028778</v>
      </c>
      <c r="AT122" s="54">
        <v>153.433333333333</v>
      </c>
      <c r="AU122" s="54">
        <v>164.033333333333</v>
      </c>
      <c r="AV122" s="54">
        <v>112.333333333333</v>
      </c>
      <c r="AW122" s="54">
        <v>94.5333333333333</v>
      </c>
      <c r="AX122" s="54">
        <v>125.933333333333</v>
      </c>
      <c r="AY122" s="54">
        <v>127.047594045691</v>
      </c>
      <c r="AZ122" s="54">
        <v>123.794027539686</v>
      </c>
      <c r="BA122" s="54">
        <v>126.93445006355</v>
      </c>
      <c r="BB122" s="54">
        <v>360.223333333333</v>
      </c>
      <c r="BC122" s="54">
        <v>4.04491666666667</v>
      </c>
      <c r="BD122" s="54">
        <v>360.09</v>
      </c>
      <c r="BE122" s="54">
        <v>0.684169333371654</v>
      </c>
      <c r="BF122" s="54">
        <v>0.666868</v>
      </c>
      <c r="BG122" s="54">
        <v>1237.197</v>
      </c>
      <c r="BH122" s="54">
        <v>1183.605</v>
      </c>
      <c r="BI122" s="51">
        <v>0.0684</v>
      </c>
      <c r="BJ122" s="21">
        <v>7.346666666666667</v>
      </c>
      <c r="BL122" s="13"/>
    </row>
    <row r="123" ht="15.75" customHeight="1">
      <c r="A123" s="54" t="s">
        <v>796</v>
      </c>
      <c r="C123" s="52">
        <v>1992.08333333329</v>
      </c>
      <c r="D123" s="54">
        <v>47.283</v>
      </c>
      <c r="E123" s="54">
        <v>3394.06666666667</v>
      </c>
      <c r="F123" s="54">
        <v>361.499466666667</v>
      </c>
      <c r="G123" s="54">
        <v>873.018533333333</v>
      </c>
      <c r="H123" s="54">
        <v>610.2484</v>
      </c>
      <c r="I123" s="54">
        <v>195.144133333333</v>
      </c>
      <c r="J123" s="54">
        <v>111.526666666667</v>
      </c>
      <c r="K123" s="54">
        <v>4.02333333333333</v>
      </c>
      <c r="L123" s="54">
        <v>8157.42333333333</v>
      </c>
      <c r="M123" s="54">
        <v>68.849</v>
      </c>
      <c r="N123" s="54">
        <v>412.0</v>
      </c>
      <c r="O123" s="54">
        <v>115.9</v>
      </c>
      <c r="P123" s="54">
        <v>47.4166666666667</v>
      </c>
      <c r="Q123" s="54">
        <v>138.666666666667</v>
      </c>
      <c r="R123" s="54">
        <v>116.1121</v>
      </c>
      <c r="S123" s="54">
        <v>18.9103333333333</v>
      </c>
      <c r="T123" s="54">
        <v>118.843399893047</v>
      </c>
      <c r="U123" s="54">
        <v>7.30333333333333</v>
      </c>
      <c r="V123" s="54">
        <v>4.35666666666667</v>
      </c>
      <c r="W123" s="54">
        <v>0.0326159462040142</v>
      </c>
      <c r="X123" s="54">
        <v>74.0243333333333</v>
      </c>
      <c r="Y123" s="54">
        <v>0.0228278326855194</v>
      </c>
      <c r="Z123" s="54">
        <v>6190.71927166667</v>
      </c>
      <c r="AA123" s="54">
        <v>2039.9116</v>
      </c>
      <c r="AB123" s="54">
        <v>2783.26726666667</v>
      </c>
      <c r="AC123" s="54">
        <v>4017.89439706682</v>
      </c>
      <c r="AD123" s="54">
        <v>3847.34762218556</v>
      </c>
      <c r="AE123" s="54">
        <v>3695.35091512274</v>
      </c>
      <c r="AF123" s="54">
        <v>11560.5929343751</v>
      </c>
      <c r="AG123" s="54">
        <v>11546.8666666667</v>
      </c>
      <c r="AH123" s="54">
        <v>3.89333333333333</v>
      </c>
      <c r="AI123" s="54">
        <v>743.355666666667</v>
      </c>
      <c r="AJ123" s="54">
        <v>350.976666666667</v>
      </c>
      <c r="AK123" s="54">
        <v>18.9103333333333</v>
      </c>
      <c r="AL123" s="54">
        <v>4.15033333333333</v>
      </c>
      <c r="AM123" s="54">
        <v>118.843399893047</v>
      </c>
      <c r="AN123" s="54">
        <v>2612.56666666667</v>
      </c>
      <c r="AO123" s="54">
        <v>1010.58642863998</v>
      </c>
      <c r="AP123" s="54">
        <v>128.366666666667</v>
      </c>
      <c r="AQ123" s="54">
        <v>3242.2</v>
      </c>
      <c r="AR123" s="54">
        <v>353.988333333333</v>
      </c>
      <c r="AS123" s="54">
        <v>0.996195666666667</v>
      </c>
      <c r="AT123" s="54">
        <v>148.9</v>
      </c>
      <c r="AU123" s="54">
        <v>159.933333333333</v>
      </c>
      <c r="AV123" s="54">
        <v>112.366666666667</v>
      </c>
      <c r="AW123" s="54">
        <v>93.0333333333333</v>
      </c>
      <c r="AX123" s="54">
        <v>128.0</v>
      </c>
      <c r="AY123" s="54">
        <v>127.958890944697</v>
      </c>
      <c r="AZ123" s="54">
        <v>124.119772934185</v>
      </c>
      <c r="BA123" s="54">
        <v>126.09004313839</v>
      </c>
      <c r="BB123" s="54">
        <v>350.976666666667</v>
      </c>
      <c r="BC123" s="54">
        <v>4.12584666666667</v>
      </c>
      <c r="BD123" s="54">
        <v>350.833333333333</v>
      </c>
      <c r="BE123" s="54">
        <v>0.690984886573222</v>
      </c>
      <c r="BF123" s="54">
        <v>0.693449</v>
      </c>
      <c r="BG123" s="54">
        <v>1274.945</v>
      </c>
      <c r="BH123" s="54">
        <v>1161.74</v>
      </c>
      <c r="BI123" s="51">
        <v>-0.0298</v>
      </c>
      <c r="BJ123" s="21">
        <v>7.303333333333334</v>
      </c>
      <c r="BL123" s="13"/>
    </row>
    <row r="124" ht="15.75" customHeight="1">
      <c r="A124" s="54" t="s">
        <v>797</v>
      </c>
      <c r="C124" s="52">
        <v>1992.33333333329</v>
      </c>
      <c r="D124" s="54">
        <v>49.0583333333333</v>
      </c>
      <c r="E124" s="54">
        <v>3396.16666666667</v>
      </c>
      <c r="F124" s="54">
        <v>357.836966666667</v>
      </c>
      <c r="G124" s="54">
        <v>880.767133333333</v>
      </c>
      <c r="H124" s="54">
        <v>602.532333333333</v>
      </c>
      <c r="I124" s="54">
        <v>194.605133333333</v>
      </c>
      <c r="J124" s="54">
        <v>112.026666666667</v>
      </c>
      <c r="K124" s="54">
        <v>3.77</v>
      </c>
      <c r="L124" s="54">
        <v>8244.17666666667</v>
      </c>
      <c r="M124" s="54">
        <v>69.3353333333333</v>
      </c>
      <c r="N124" s="54">
        <v>410.163333333333</v>
      </c>
      <c r="O124" s="54">
        <v>117.166666666667</v>
      </c>
      <c r="P124" s="54">
        <v>49.2166666666667</v>
      </c>
      <c r="Q124" s="54">
        <v>139.733333333333</v>
      </c>
      <c r="R124" s="54">
        <v>117.085066666667</v>
      </c>
      <c r="S124" s="54">
        <v>21.186</v>
      </c>
      <c r="T124" s="54">
        <v>118.599968654233</v>
      </c>
      <c r="U124" s="54">
        <v>7.37666666666667</v>
      </c>
      <c r="V124" s="54">
        <v>4.22</v>
      </c>
      <c r="W124" s="54">
        <v>0.0319643826392488</v>
      </c>
      <c r="X124" s="54">
        <v>74.464</v>
      </c>
      <c r="Y124" s="54">
        <v>0.0220209082965782</v>
      </c>
      <c r="Z124" s="54">
        <v>6295.28831566667</v>
      </c>
      <c r="AA124" s="54">
        <v>2035.75783333333</v>
      </c>
      <c r="AB124" s="54">
        <v>2801.12123333333</v>
      </c>
      <c r="AC124" s="54">
        <v>4084.82209540368</v>
      </c>
      <c r="AD124" s="54">
        <v>3876.43325387523</v>
      </c>
      <c r="AE124" s="54">
        <v>3702.62054341141</v>
      </c>
      <c r="AF124" s="54">
        <v>11663.8758926903</v>
      </c>
      <c r="AG124" s="54">
        <v>11749.04</v>
      </c>
      <c r="AH124" s="54">
        <v>3.68</v>
      </c>
      <c r="AI124" s="54">
        <v>765.3634</v>
      </c>
      <c r="AJ124" s="54">
        <v>338.850333333333</v>
      </c>
      <c r="AK124" s="54">
        <v>21.186</v>
      </c>
      <c r="AL124" s="54">
        <v>4.028</v>
      </c>
      <c r="AM124" s="54">
        <v>118.599968654233</v>
      </c>
      <c r="AN124" s="54">
        <v>2698.6</v>
      </c>
      <c r="AO124" s="54">
        <v>975.670409828199</v>
      </c>
      <c r="AP124" s="54">
        <v>129.0</v>
      </c>
      <c r="AQ124" s="54">
        <v>3358.16666666667</v>
      </c>
      <c r="AR124" s="54">
        <v>357.582</v>
      </c>
      <c r="AS124" s="54">
        <v>1.02032533333333</v>
      </c>
      <c r="AT124" s="54">
        <v>153.233333333333</v>
      </c>
      <c r="AU124" s="54">
        <v>165.066666666667</v>
      </c>
      <c r="AV124" s="54">
        <v>111.966666666667</v>
      </c>
      <c r="AW124" s="54">
        <v>98.6666666666667</v>
      </c>
      <c r="AX124" s="54">
        <v>135.6</v>
      </c>
      <c r="AY124" s="54">
        <v>128.963758616699</v>
      </c>
      <c r="AZ124" s="54">
        <v>124.903337125499</v>
      </c>
      <c r="BA124" s="54">
        <v>128.780156473789</v>
      </c>
      <c r="BB124" s="54">
        <v>338.85</v>
      </c>
      <c r="BC124" s="54">
        <v>4.06367333333333</v>
      </c>
      <c r="BD124" s="54">
        <v>338.836666666667</v>
      </c>
      <c r="BE124" s="54">
        <v>0.685774123901559</v>
      </c>
      <c r="BF124" s="54">
        <v>0.68132</v>
      </c>
      <c r="BG124" s="54">
        <v>1305.003</v>
      </c>
      <c r="BH124" s="54">
        <v>1227.44</v>
      </c>
      <c r="BI124" s="51">
        <v>-0.0842</v>
      </c>
      <c r="BJ124" s="21">
        <v>7.376666666666668</v>
      </c>
      <c r="BL124" s="13"/>
    </row>
    <row r="125" ht="15.75" customHeight="1">
      <c r="A125" s="54" t="s">
        <v>798</v>
      </c>
      <c r="C125" s="52">
        <v>1992.58333333329</v>
      </c>
      <c r="D125" s="54">
        <v>50.269</v>
      </c>
      <c r="E125" s="54">
        <v>3399.7</v>
      </c>
      <c r="F125" s="54">
        <v>354.955666666667</v>
      </c>
      <c r="G125" s="54">
        <v>880.598</v>
      </c>
      <c r="H125" s="54">
        <v>598.315566666667</v>
      </c>
      <c r="I125" s="54">
        <v>193.848633333333</v>
      </c>
      <c r="J125" s="54">
        <v>107.786666666667</v>
      </c>
      <c r="K125" s="54">
        <v>3.25666666666667</v>
      </c>
      <c r="L125" s="54">
        <v>8329.24333333333</v>
      </c>
      <c r="M125" s="54">
        <v>69.7463333333333</v>
      </c>
      <c r="N125" s="54">
        <v>417.153333333333</v>
      </c>
      <c r="O125" s="54">
        <v>117.866666666667</v>
      </c>
      <c r="P125" s="54">
        <v>50.5433333333333</v>
      </c>
      <c r="Q125" s="54">
        <v>140.8</v>
      </c>
      <c r="R125" s="54">
        <v>117.793833333333</v>
      </c>
      <c r="S125" s="54">
        <v>21.6703333333333</v>
      </c>
      <c r="T125" s="54">
        <v>122.032166844528</v>
      </c>
      <c r="U125" s="54">
        <v>6.61666666666667</v>
      </c>
      <c r="V125" s="54">
        <v>3.41666666666667</v>
      </c>
      <c r="W125" s="54">
        <v>0.0288130377319983</v>
      </c>
      <c r="X125" s="54">
        <v>74.8193333333333</v>
      </c>
      <c r="Y125" s="54">
        <v>0.0211915405602219</v>
      </c>
      <c r="Z125" s="54">
        <v>6389.64429666667</v>
      </c>
      <c r="AA125" s="54">
        <v>2027.70643333333</v>
      </c>
      <c r="AB125" s="54">
        <v>2822.55253333333</v>
      </c>
      <c r="AC125" s="54">
        <v>4283.9344435407</v>
      </c>
      <c r="AD125" s="54">
        <v>3935.77825120241</v>
      </c>
      <c r="AE125" s="54">
        <v>3693.01480012049</v>
      </c>
      <c r="AF125" s="54">
        <v>11912.7274948636</v>
      </c>
      <c r="AG125" s="54">
        <v>11982.88</v>
      </c>
      <c r="AH125" s="54">
        <v>3.08333333333333</v>
      </c>
      <c r="AI125" s="54">
        <v>794.8461</v>
      </c>
      <c r="AJ125" s="54">
        <v>347.118333333333</v>
      </c>
      <c r="AK125" s="54">
        <v>21.6703333333333</v>
      </c>
      <c r="AL125" s="54">
        <v>3.81966666666667</v>
      </c>
      <c r="AM125" s="54">
        <v>122.032166844528</v>
      </c>
      <c r="AN125" s="54">
        <v>2750.86666666667</v>
      </c>
      <c r="AO125" s="54">
        <v>999.476917170554</v>
      </c>
      <c r="AP125" s="54">
        <v>129.3</v>
      </c>
      <c r="AQ125" s="54">
        <v>3307.63333333333</v>
      </c>
      <c r="AR125" s="54">
        <v>368.955333333333</v>
      </c>
      <c r="AS125" s="54">
        <v>1.11660233333333</v>
      </c>
      <c r="AT125" s="54">
        <v>162.933333333333</v>
      </c>
      <c r="AU125" s="54">
        <v>170.533333333333</v>
      </c>
      <c r="AV125" s="54">
        <v>111.2</v>
      </c>
      <c r="AW125" s="54">
        <v>99.6666666666667</v>
      </c>
      <c r="AX125" s="54">
        <v>136.5</v>
      </c>
      <c r="AY125" s="54">
        <v>129.634318730954</v>
      </c>
      <c r="AZ125" s="54">
        <v>125.001934206631</v>
      </c>
      <c r="BA125" s="54">
        <v>128.69745941656</v>
      </c>
      <c r="BB125" s="54">
        <v>347.116666666667</v>
      </c>
      <c r="BC125" s="54">
        <v>3.85203333333333</v>
      </c>
      <c r="BD125" s="54">
        <v>347.223333333333</v>
      </c>
      <c r="BE125" s="54">
        <v>0.674492852239845</v>
      </c>
      <c r="BF125" s="54">
        <v>0.689269</v>
      </c>
      <c r="BG125" s="54">
        <v>1312.511</v>
      </c>
      <c r="BH125" s="54">
        <v>1237.197</v>
      </c>
      <c r="BI125" s="51">
        <v>-0.0778</v>
      </c>
      <c r="BJ125" s="21">
        <v>6.616666666666667</v>
      </c>
      <c r="BL125" s="13"/>
    </row>
    <row r="126" ht="15.75" customHeight="1">
      <c r="A126" s="54" t="s">
        <v>799</v>
      </c>
      <c r="C126" s="52">
        <v>1992.83333333329</v>
      </c>
      <c r="D126" s="54">
        <v>53.523</v>
      </c>
      <c r="E126" s="54">
        <v>3423.46666666667</v>
      </c>
      <c r="F126" s="54">
        <v>353.046333333333</v>
      </c>
      <c r="G126" s="54">
        <v>886.874066666667</v>
      </c>
      <c r="H126" s="54">
        <v>596.750833333333</v>
      </c>
      <c r="I126" s="54">
        <v>196.041033333333</v>
      </c>
      <c r="J126" s="54">
        <v>112.986666666667</v>
      </c>
      <c r="K126" s="54">
        <v>3.03666666666667</v>
      </c>
      <c r="L126" s="54">
        <v>8416.98666666667</v>
      </c>
      <c r="M126" s="54">
        <v>70.2573333333333</v>
      </c>
      <c r="N126" s="54">
        <v>423.66</v>
      </c>
      <c r="O126" s="54">
        <v>117.833333333333</v>
      </c>
      <c r="P126" s="54">
        <v>53.6463333333333</v>
      </c>
      <c r="Q126" s="54">
        <v>142.033333333333</v>
      </c>
      <c r="R126" s="54">
        <v>117.803966666667</v>
      </c>
      <c r="S126" s="54">
        <v>20.479</v>
      </c>
      <c r="T126" s="54">
        <v>125.752309568189</v>
      </c>
      <c r="U126" s="54">
        <v>6.74333333333333</v>
      </c>
      <c r="V126" s="54">
        <v>3.56333333333333</v>
      </c>
      <c r="W126" s="54">
        <v>0.0282516571819766</v>
      </c>
      <c r="X126" s="54">
        <v>75.1943333333333</v>
      </c>
      <c r="Y126" s="54">
        <v>0.021130537345048</v>
      </c>
      <c r="Z126" s="54">
        <v>6493.729718</v>
      </c>
      <c r="AA126" s="54">
        <v>2032.7064</v>
      </c>
      <c r="AB126" s="54">
        <v>2849.38086666667</v>
      </c>
      <c r="AC126" s="54">
        <v>4378.55479710018</v>
      </c>
      <c r="AD126" s="54">
        <v>4011.0894079818</v>
      </c>
      <c r="AE126" s="54">
        <v>3681.27692277329</v>
      </c>
      <c r="AF126" s="54">
        <v>12070.9211278553</v>
      </c>
      <c r="AG126" s="54">
        <v>12110.0666666667</v>
      </c>
      <c r="AH126" s="54">
        <v>3.07</v>
      </c>
      <c r="AI126" s="54">
        <v>816.674466666667</v>
      </c>
      <c r="AJ126" s="54">
        <v>337.952666666667</v>
      </c>
      <c r="AK126" s="54">
        <v>20.479</v>
      </c>
      <c r="AL126" s="54">
        <v>3.72966666666667</v>
      </c>
      <c r="AM126" s="54">
        <v>125.752309568189</v>
      </c>
      <c r="AN126" s="54">
        <v>2818.06666666667</v>
      </c>
      <c r="AO126" s="54">
        <v>973.085708801229</v>
      </c>
      <c r="AP126" s="54">
        <v>129.9</v>
      </c>
      <c r="AQ126" s="54">
        <v>3277.53666666667</v>
      </c>
      <c r="AR126" s="54">
        <v>358.538333333333</v>
      </c>
      <c r="AS126" s="54">
        <v>0.989850666666667</v>
      </c>
      <c r="AT126" s="54">
        <v>148.966666666667</v>
      </c>
      <c r="AU126" s="54">
        <v>156.033333333333</v>
      </c>
      <c r="AV126" s="54">
        <v>110.333333333333</v>
      </c>
      <c r="AW126" s="54">
        <v>98.2666666666667</v>
      </c>
      <c r="AX126" s="54">
        <v>125.466666666667</v>
      </c>
      <c r="AY126" s="54">
        <v>130.262395592502</v>
      </c>
      <c r="AZ126" s="54">
        <v>125.657206697685</v>
      </c>
      <c r="BA126" s="54">
        <v>130.757858289911</v>
      </c>
      <c r="BB126" s="54">
        <v>337.953333333333</v>
      </c>
      <c r="BC126" s="54">
        <v>3.74908</v>
      </c>
      <c r="BD126" s="54">
        <v>337.966666666667</v>
      </c>
      <c r="BE126" s="54">
        <v>0.664715975308706</v>
      </c>
      <c r="BF126" s="54">
        <v>0.687691</v>
      </c>
      <c r="BG126" s="54">
        <v>1303.597</v>
      </c>
      <c r="BH126" s="54">
        <v>1274.945</v>
      </c>
      <c r="BI126" s="51">
        <v>0.0536</v>
      </c>
      <c r="BJ126" s="21">
        <v>6.743333333333333</v>
      </c>
      <c r="BL126" s="13"/>
    </row>
    <row r="127" ht="15.75" customHeight="1">
      <c r="A127" s="54" t="s">
        <v>800</v>
      </c>
      <c r="C127" s="52">
        <v>1993.08333333329</v>
      </c>
      <c r="D127" s="54">
        <v>54.775</v>
      </c>
      <c r="E127" s="54">
        <v>3413.43333333333</v>
      </c>
      <c r="F127" s="54">
        <v>358.4065</v>
      </c>
      <c r="G127" s="54">
        <v>887.618266666667</v>
      </c>
      <c r="H127" s="54">
        <v>593.437133333333</v>
      </c>
      <c r="I127" s="54">
        <v>196.007566666667</v>
      </c>
      <c r="J127" s="54">
        <v>115.353333333333</v>
      </c>
      <c r="K127" s="54">
        <v>3.04</v>
      </c>
      <c r="L127" s="54">
        <v>8432.59333333333</v>
      </c>
      <c r="M127" s="54">
        <v>70.7413333333333</v>
      </c>
      <c r="N127" s="54">
        <v>442.363333333333</v>
      </c>
      <c r="O127" s="54">
        <v>118.366666666667</v>
      </c>
      <c r="P127" s="54">
        <v>54.8763333333333</v>
      </c>
      <c r="Q127" s="54">
        <v>143.066666666667</v>
      </c>
      <c r="R127" s="54">
        <v>118.592566666667</v>
      </c>
      <c r="S127" s="54">
        <v>19.825</v>
      </c>
      <c r="T127" s="54">
        <v>123.731305982591</v>
      </c>
      <c r="U127" s="54">
        <v>6.28</v>
      </c>
      <c r="V127" s="54">
        <v>3.40666666666667</v>
      </c>
      <c r="W127" s="54">
        <v>0.0274862843334042</v>
      </c>
      <c r="X127" s="54">
        <v>75.4896666666667</v>
      </c>
      <c r="Y127" s="54">
        <v>0.0197956151496861</v>
      </c>
      <c r="Z127" s="54">
        <v>6544.534763</v>
      </c>
      <c r="AA127" s="54">
        <v>2035.4724</v>
      </c>
      <c r="AB127" s="54">
        <v>2870.70623333333</v>
      </c>
      <c r="AC127" s="54">
        <v>4480.36525694746</v>
      </c>
      <c r="AD127" s="54">
        <v>4035.32667242595</v>
      </c>
      <c r="AE127" s="54">
        <v>3699.50650878635</v>
      </c>
      <c r="AF127" s="54">
        <v>12215.1984381598</v>
      </c>
      <c r="AG127" s="54">
        <v>12276.5</v>
      </c>
      <c r="AH127" s="54">
        <v>2.96</v>
      </c>
      <c r="AI127" s="54">
        <v>835.233833333333</v>
      </c>
      <c r="AJ127" s="54">
        <v>329.425666666667</v>
      </c>
      <c r="AK127" s="54">
        <v>19.825</v>
      </c>
      <c r="AL127" s="54">
        <v>3.71466666666667</v>
      </c>
      <c r="AM127" s="54">
        <v>123.731305982591</v>
      </c>
      <c r="AN127" s="54">
        <v>2939.06666666667</v>
      </c>
      <c r="AO127" s="54">
        <v>948.533448507534</v>
      </c>
      <c r="AP127" s="54">
        <v>130.666666666667</v>
      </c>
      <c r="AQ127" s="54">
        <v>3371.97333333333</v>
      </c>
      <c r="AR127" s="54">
        <v>356.532666666667</v>
      </c>
      <c r="AS127" s="54">
        <v>0.987763333333333</v>
      </c>
      <c r="AT127" s="54">
        <v>148.766666666667</v>
      </c>
      <c r="AU127" s="54">
        <v>158.466666666667</v>
      </c>
      <c r="AV127" s="54">
        <v>112.8</v>
      </c>
      <c r="AW127" s="54">
        <v>95.0</v>
      </c>
      <c r="AX127" s="54">
        <v>127.8</v>
      </c>
      <c r="AY127" s="54">
        <v>131.0391979162</v>
      </c>
      <c r="AZ127" s="54">
        <v>126.893459097347</v>
      </c>
      <c r="BA127" s="54">
        <v>132.622548539428</v>
      </c>
      <c r="BB127" s="54">
        <v>329.423333333333</v>
      </c>
      <c r="BC127" s="54">
        <v>3.66375</v>
      </c>
      <c r="BD127" s="54">
        <v>329.536666666667</v>
      </c>
      <c r="BE127" s="54">
        <v>0.655201380353023</v>
      </c>
      <c r="BF127" s="54">
        <v>0.671639</v>
      </c>
      <c r="BG127" s="54">
        <v>1372.097</v>
      </c>
      <c r="BH127" s="54">
        <v>1305.003</v>
      </c>
      <c r="BI127" s="51">
        <v>0.0247</v>
      </c>
      <c r="BJ127" s="21">
        <v>6.28</v>
      </c>
      <c r="BL127" s="13"/>
    </row>
    <row r="128" ht="15.75" customHeight="1">
      <c r="A128" s="54" t="s">
        <v>801</v>
      </c>
      <c r="C128" s="52">
        <v>1993.33333333329</v>
      </c>
      <c r="D128" s="54">
        <v>56.2413333333333</v>
      </c>
      <c r="E128" s="54">
        <v>3428.3</v>
      </c>
      <c r="F128" s="54">
        <v>362.838633333333</v>
      </c>
      <c r="G128" s="54">
        <v>897.736733333333</v>
      </c>
      <c r="H128" s="54">
        <v>587.933033333333</v>
      </c>
      <c r="I128" s="54">
        <v>199.092933333333</v>
      </c>
      <c r="J128" s="54">
        <v>112.113333333333</v>
      </c>
      <c r="K128" s="54">
        <v>3.0</v>
      </c>
      <c r="L128" s="54">
        <v>8486.34333333333</v>
      </c>
      <c r="M128" s="54">
        <v>71.2783333333333</v>
      </c>
      <c r="N128" s="54">
        <v>445.463333333333</v>
      </c>
      <c r="O128" s="54">
        <v>119.5</v>
      </c>
      <c r="P128" s="54">
        <v>56.3666666666667</v>
      </c>
      <c r="Q128" s="54">
        <v>144.1</v>
      </c>
      <c r="R128" s="54">
        <v>119.341633333333</v>
      </c>
      <c r="S128" s="54">
        <v>19.76</v>
      </c>
      <c r="T128" s="54">
        <v>126.742640561786</v>
      </c>
      <c r="U128" s="54">
        <v>5.99</v>
      </c>
      <c r="V128" s="54">
        <v>3.38</v>
      </c>
      <c r="W128" s="54">
        <v>0.0280223598308327</v>
      </c>
      <c r="X128" s="54">
        <v>75.8483333333333</v>
      </c>
      <c r="Y128" s="54">
        <v>0.0185906587833777</v>
      </c>
      <c r="Z128" s="54">
        <v>6622.76209866667</v>
      </c>
      <c r="AA128" s="54">
        <v>2047.6146</v>
      </c>
      <c r="AB128" s="54">
        <v>2910.31126666667</v>
      </c>
      <c r="AC128" s="54">
        <v>4610.2052862211</v>
      </c>
      <c r="AD128" s="54">
        <v>4076.36968009217</v>
      </c>
      <c r="AE128" s="54">
        <v>3741.32937541465</v>
      </c>
      <c r="AF128" s="54">
        <v>12427.9043417279</v>
      </c>
      <c r="AG128" s="54">
        <v>12508.4666666667</v>
      </c>
      <c r="AH128" s="54">
        <v>2.96666666666667</v>
      </c>
      <c r="AI128" s="54">
        <v>862.696666666667</v>
      </c>
      <c r="AJ128" s="54">
        <v>360.302333333333</v>
      </c>
      <c r="AK128" s="54">
        <v>19.76</v>
      </c>
      <c r="AL128" s="54">
        <v>4.538</v>
      </c>
      <c r="AM128" s="54">
        <v>126.742640561786</v>
      </c>
      <c r="AN128" s="54">
        <v>3008.0</v>
      </c>
      <c r="AO128" s="54">
        <v>1037.43833381323</v>
      </c>
      <c r="AP128" s="54">
        <v>131.133333333333</v>
      </c>
      <c r="AQ128" s="54">
        <v>3490.35333333333</v>
      </c>
      <c r="AR128" s="54">
        <v>380.890333333333</v>
      </c>
      <c r="AS128" s="54">
        <v>0.83802</v>
      </c>
      <c r="AT128" s="54">
        <v>134.3</v>
      </c>
      <c r="AU128" s="54">
        <v>136.333333333333</v>
      </c>
      <c r="AV128" s="54">
        <v>114.433333333333</v>
      </c>
      <c r="AW128" s="54">
        <v>91.8333333333333</v>
      </c>
      <c r="AX128" s="54">
        <v>115.0</v>
      </c>
      <c r="AY128" s="54">
        <v>132.08550293357</v>
      </c>
      <c r="AZ128" s="54">
        <v>127.885939664194</v>
      </c>
      <c r="BA128" s="54">
        <v>133.09321002113</v>
      </c>
      <c r="BB128" s="54">
        <v>360.3</v>
      </c>
      <c r="BC128" s="54">
        <v>4.26467333333333</v>
      </c>
      <c r="BD128" s="54">
        <v>360.52</v>
      </c>
      <c r="BE128" s="54">
        <v>0.652478268579283</v>
      </c>
      <c r="BF128" s="54">
        <v>0.68261</v>
      </c>
      <c r="BG128" s="54">
        <v>1424.36</v>
      </c>
      <c r="BH128" s="54">
        <v>1312.511</v>
      </c>
      <c r="BI128" s="51">
        <v>-0.0151</v>
      </c>
      <c r="BJ128" s="21">
        <v>5.989999999999999</v>
      </c>
      <c r="BL128" s="13"/>
    </row>
    <row r="129" ht="15.75" customHeight="1">
      <c r="A129" s="54" t="s">
        <v>802</v>
      </c>
      <c r="C129" s="52">
        <v>1993.58333333329</v>
      </c>
      <c r="D129" s="54">
        <v>57.9206666666667</v>
      </c>
      <c r="E129" s="54">
        <v>3444.43333333333</v>
      </c>
      <c r="F129" s="54">
        <v>371.5654</v>
      </c>
      <c r="G129" s="54">
        <v>907.476866666667</v>
      </c>
      <c r="H129" s="54">
        <v>587.022733333333</v>
      </c>
      <c r="I129" s="54">
        <v>204.0661</v>
      </c>
      <c r="J129" s="54">
        <v>113.56</v>
      </c>
      <c r="K129" s="54">
        <v>3.06</v>
      </c>
      <c r="L129" s="54">
        <v>8531.15666666667</v>
      </c>
      <c r="M129" s="54">
        <v>71.677</v>
      </c>
      <c r="N129" s="54">
        <v>453.553333333333</v>
      </c>
      <c r="O129" s="54">
        <v>118.866666666667</v>
      </c>
      <c r="P129" s="54">
        <v>58.2616666666667</v>
      </c>
      <c r="Q129" s="54">
        <v>144.766666666667</v>
      </c>
      <c r="R129" s="54">
        <v>118.784466666667</v>
      </c>
      <c r="S129" s="54">
        <v>17.7963333333333</v>
      </c>
      <c r="T129" s="54">
        <v>128.353545776453</v>
      </c>
      <c r="U129" s="54">
        <v>5.61666666666667</v>
      </c>
      <c r="V129" s="54">
        <v>3.42333333333333</v>
      </c>
      <c r="W129" s="54">
        <v>0.0276809487866252</v>
      </c>
      <c r="X129" s="54">
        <v>76.1946666666667</v>
      </c>
      <c r="Y129" s="54">
        <v>0.018382147501891</v>
      </c>
      <c r="Z129" s="54">
        <v>6688.469135</v>
      </c>
      <c r="AA129" s="54">
        <v>2070.11956666667</v>
      </c>
      <c r="AB129" s="54">
        <v>2952.87843333333</v>
      </c>
      <c r="AC129" s="54">
        <v>4744.93826483483</v>
      </c>
      <c r="AD129" s="54">
        <v>4157.54194053873</v>
      </c>
      <c r="AE129" s="54">
        <v>3770.10121177728</v>
      </c>
      <c r="AF129" s="54">
        <v>12672.5814171508</v>
      </c>
      <c r="AG129" s="54">
        <v>12752.2233333333</v>
      </c>
      <c r="AH129" s="54">
        <v>3.00333333333333</v>
      </c>
      <c r="AI129" s="54">
        <v>882.758866666667</v>
      </c>
      <c r="AJ129" s="54">
        <v>375.796666666667</v>
      </c>
      <c r="AK129" s="54">
        <v>17.7963333333333</v>
      </c>
      <c r="AL129" s="54">
        <v>4.78866666666667</v>
      </c>
      <c r="AM129" s="54">
        <v>128.353545776453</v>
      </c>
      <c r="AN129" s="54">
        <v>3118.76666666667</v>
      </c>
      <c r="AO129" s="54">
        <v>1082.05202034744</v>
      </c>
      <c r="AP129" s="54">
        <v>131.6</v>
      </c>
      <c r="AQ129" s="54">
        <v>3581.94666666667</v>
      </c>
      <c r="AR129" s="54">
        <v>387.535666666667</v>
      </c>
      <c r="AS129" s="54">
        <v>0.840925</v>
      </c>
      <c r="AT129" s="54">
        <v>133.5</v>
      </c>
      <c r="AU129" s="54">
        <v>131.333333333333</v>
      </c>
      <c r="AV129" s="54">
        <v>116.833333333333</v>
      </c>
      <c r="AW129" s="54">
        <v>92.3666666666667</v>
      </c>
      <c r="AX129" s="54">
        <v>112.0</v>
      </c>
      <c r="AY129" s="54">
        <v>133.282781708491</v>
      </c>
      <c r="AZ129" s="54">
        <v>128.540555844745</v>
      </c>
      <c r="BA129" s="54">
        <v>135.073254405452</v>
      </c>
      <c r="BB129" s="54">
        <v>375.796666666667</v>
      </c>
      <c r="BC129" s="54">
        <v>4.69427</v>
      </c>
      <c r="BD129" s="54">
        <v>375.23</v>
      </c>
      <c r="BE129" s="54">
        <v>0.653386795618134</v>
      </c>
      <c r="BF129" s="54">
        <v>0.684705</v>
      </c>
      <c r="BG129" s="54">
        <v>1494.411</v>
      </c>
      <c r="BH129" s="54">
        <v>1303.597</v>
      </c>
      <c r="BI129" s="51">
        <v>-0.0717</v>
      </c>
      <c r="BJ129" s="21">
        <v>5.616666666666666</v>
      </c>
      <c r="BL129" s="13"/>
    </row>
    <row r="130" ht="15.75" customHeight="1">
      <c r="A130" s="54" t="s">
        <v>803</v>
      </c>
      <c r="C130" s="52">
        <v>1993.83333333329</v>
      </c>
      <c r="D130" s="54">
        <v>60.003</v>
      </c>
      <c r="E130" s="54">
        <v>3464.9</v>
      </c>
      <c r="F130" s="54">
        <v>380.937066666667</v>
      </c>
      <c r="G130" s="54">
        <v>920.8941</v>
      </c>
      <c r="H130" s="54">
        <v>583.877833333333</v>
      </c>
      <c r="I130" s="54">
        <v>204.7839</v>
      </c>
      <c r="J130" s="54">
        <v>114.996666666667</v>
      </c>
      <c r="K130" s="54">
        <v>2.99</v>
      </c>
      <c r="L130" s="54">
        <v>8643.72333333333</v>
      </c>
      <c r="M130" s="54">
        <v>72.046</v>
      </c>
      <c r="N130" s="54">
        <v>464.246666666667</v>
      </c>
      <c r="O130" s="54">
        <v>118.9</v>
      </c>
      <c r="P130" s="54">
        <v>60.1553333333333</v>
      </c>
      <c r="Q130" s="54">
        <v>145.966666666667</v>
      </c>
      <c r="R130" s="54">
        <v>118.959933333333</v>
      </c>
      <c r="S130" s="54">
        <v>16.4513333333333</v>
      </c>
      <c r="T130" s="54">
        <v>125.853275243474</v>
      </c>
      <c r="U130" s="54">
        <v>5.60666666666667</v>
      </c>
      <c r="V130" s="54">
        <v>3.52666666666667</v>
      </c>
      <c r="W130" s="54">
        <v>0.0254594548487694</v>
      </c>
      <c r="X130" s="54">
        <v>76.6286666666667</v>
      </c>
      <c r="Y130" s="54">
        <v>0.0190752145850736</v>
      </c>
      <c r="Z130" s="54">
        <v>6813.90743133333</v>
      </c>
      <c r="AA130" s="54">
        <v>2090.48816666667</v>
      </c>
      <c r="AB130" s="54">
        <v>2977.4234</v>
      </c>
      <c r="AC130" s="54">
        <v>4828.80598777291</v>
      </c>
      <c r="AD130" s="54">
        <v>4251.09022441961</v>
      </c>
      <c r="AE130" s="54">
        <v>3792.79899969844</v>
      </c>
      <c r="AF130" s="54">
        <v>12872.695211891</v>
      </c>
      <c r="AG130" s="54">
        <v>12914.4666666667</v>
      </c>
      <c r="AH130" s="54">
        <v>3.06</v>
      </c>
      <c r="AI130" s="54">
        <v>886.935233333333</v>
      </c>
      <c r="AJ130" s="54">
        <v>373.729</v>
      </c>
      <c r="AK130" s="54">
        <v>16.4513333333333</v>
      </c>
      <c r="AL130" s="54">
        <v>4.637</v>
      </c>
      <c r="AM130" s="54">
        <v>125.853275243474</v>
      </c>
      <c r="AN130" s="54">
        <v>3161.93333333333</v>
      </c>
      <c r="AO130" s="54">
        <v>1076.09847394184</v>
      </c>
      <c r="AP130" s="54">
        <v>132.133333333333</v>
      </c>
      <c r="AQ130" s="54">
        <v>3706.21</v>
      </c>
      <c r="AR130" s="54">
        <v>377.113666666667</v>
      </c>
      <c r="AS130" s="54">
        <v>0.759563</v>
      </c>
      <c r="AT130" s="54">
        <v>123.866666666667</v>
      </c>
      <c r="AU130" s="54">
        <v>118.4</v>
      </c>
      <c r="AV130" s="54">
        <v>119.9</v>
      </c>
      <c r="AW130" s="54">
        <v>90.2</v>
      </c>
      <c r="AX130" s="54">
        <v>100.533333333333</v>
      </c>
      <c r="AY130" s="54">
        <v>134.531546371301</v>
      </c>
      <c r="AZ130" s="54">
        <v>128.624866047313</v>
      </c>
      <c r="BA130" s="54">
        <v>134.94564076337</v>
      </c>
      <c r="BB130" s="54">
        <v>373.726666666667</v>
      </c>
      <c r="BC130" s="54">
        <v>4.61492666666667</v>
      </c>
      <c r="BD130" s="54">
        <v>374.026666666667</v>
      </c>
      <c r="BE130" s="54">
        <v>0.658402945671426</v>
      </c>
      <c r="BF130" s="54">
        <v>0.695216</v>
      </c>
      <c r="BG130" s="54">
        <v>1469.999</v>
      </c>
      <c r="BH130" s="54">
        <v>1372.097</v>
      </c>
      <c r="BI130" s="51">
        <v>-0.1414</v>
      </c>
      <c r="BJ130" s="21">
        <v>5.6066666666666665</v>
      </c>
      <c r="BL130" s="13"/>
    </row>
    <row r="131" ht="15.75" customHeight="1">
      <c r="A131" s="54" t="s">
        <v>804</v>
      </c>
      <c r="C131" s="52">
        <v>1994.08333333329</v>
      </c>
      <c r="D131" s="54">
        <v>60.504</v>
      </c>
      <c r="E131" s="54">
        <v>3474.76666666667</v>
      </c>
      <c r="F131" s="54">
        <v>390.916966666667</v>
      </c>
      <c r="G131" s="54">
        <v>930.309966666667</v>
      </c>
      <c r="H131" s="54">
        <v>590.103366666667</v>
      </c>
      <c r="I131" s="54">
        <v>205.061166666667</v>
      </c>
      <c r="J131" s="54">
        <v>115.3</v>
      </c>
      <c r="K131" s="54">
        <v>3.21333333333333</v>
      </c>
      <c r="L131" s="54">
        <v>8727.84666666667</v>
      </c>
      <c r="M131" s="54">
        <v>72.3723333333333</v>
      </c>
      <c r="N131" s="54">
        <v>469.46</v>
      </c>
      <c r="O131" s="54">
        <v>119.366666666667</v>
      </c>
      <c r="P131" s="54">
        <v>60.5703333333333</v>
      </c>
      <c r="Q131" s="54">
        <v>146.7</v>
      </c>
      <c r="R131" s="54">
        <v>119.577733333333</v>
      </c>
      <c r="S131" s="54">
        <v>14.8133333333333</v>
      </c>
      <c r="T131" s="54">
        <v>128.894050160433</v>
      </c>
      <c r="U131" s="54">
        <v>6.06666666666667</v>
      </c>
      <c r="V131" s="54">
        <v>3.91</v>
      </c>
      <c r="W131" s="54">
        <v>0.0230547801507365</v>
      </c>
      <c r="X131" s="54">
        <v>76.9296666666667</v>
      </c>
      <c r="Y131" s="54">
        <v>0.0190749884261801</v>
      </c>
      <c r="Z131" s="54">
        <v>6916.55388633333</v>
      </c>
      <c r="AA131" s="54">
        <v>2116.39633333333</v>
      </c>
      <c r="AB131" s="54">
        <v>3017.56123333333</v>
      </c>
      <c r="AC131" s="54">
        <v>4761.13622851798</v>
      </c>
      <c r="AD131" s="54">
        <v>4299.14938400507</v>
      </c>
      <c r="AE131" s="54">
        <v>3854.27823387339</v>
      </c>
      <c r="AF131" s="54">
        <v>12914.5638463964</v>
      </c>
      <c r="AG131" s="54">
        <v>12907.2033333333</v>
      </c>
      <c r="AH131" s="54">
        <v>3.24333333333333</v>
      </c>
      <c r="AI131" s="54">
        <v>901.1649</v>
      </c>
      <c r="AJ131" s="54">
        <v>384.256</v>
      </c>
      <c r="AK131" s="54">
        <v>14.8133333333333</v>
      </c>
      <c r="AL131" s="54">
        <v>5.43433333333333</v>
      </c>
      <c r="AM131" s="54">
        <v>128.894050160433</v>
      </c>
      <c r="AN131" s="54">
        <v>3166.43333333333</v>
      </c>
      <c r="AO131" s="54">
        <v>1106.40944428448</v>
      </c>
      <c r="AP131" s="54">
        <v>133.1</v>
      </c>
      <c r="AQ131" s="54">
        <v>3815.44666666667</v>
      </c>
      <c r="AR131" s="54">
        <v>396.54</v>
      </c>
      <c r="AS131" s="54">
        <v>0.868647333333333</v>
      </c>
      <c r="AT131" s="54">
        <v>133.666666666667</v>
      </c>
      <c r="AU131" s="54">
        <v>133.466666666667</v>
      </c>
      <c r="AV131" s="54">
        <v>121.7</v>
      </c>
      <c r="AW131" s="54">
        <v>92.3</v>
      </c>
      <c r="AX131" s="54">
        <v>113.666666666667</v>
      </c>
      <c r="AY131" s="54">
        <v>135.627640070997</v>
      </c>
      <c r="AZ131" s="54">
        <v>130.135310460703</v>
      </c>
      <c r="BA131" s="54">
        <v>137.527697478476</v>
      </c>
      <c r="BB131" s="54">
        <v>384.256666666667</v>
      </c>
      <c r="BC131" s="54">
        <v>5.27498</v>
      </c>
      <c r="BD131" s="54">
        <v>384.18</v>
      </c>
      <c r="BE131" s="54">
        <v>0.661188824086144</v>
      </c>
      <c r="BF131" s="54">
        <v>0.701982</v>
      </c>
      <c r="BG131" s="54">
        <v>1530.476</v>
      </c>
      <c r="BH131" s="54">
        <v>1424.36</v>
      </c>
      <c r="BI131" s="51">
        <v>-0.3468</v>
      </c>
      <c r="BJ131" s="21">
        <v>6.066666666666666</v>
      </c>
      <c r="BL131" s="13"/>
    </row>
    <row r="132" ht="15.75" customHeight="1">
      <c r="A132" s="54" t="s">
        <v>805</v>
      </c>
      <c r="C132" s="52">
        <v>1994.33333333329</v>
      </c>
      <c r="D132" s="54">
        <v>59.9556666666667</v>
      </c>
      <c r="E132" s="54">
        <v>3483.63333333333</v>
      </c>
      <c r="F132" s="54">
        <v>403.303266666667</v>
      </c>
      <c r="G132" s="54">
        <v>939.988266666667</v>
      </c>
      <c r="H132" s="54">
        <v>604.746233333333</v>
      </c>
      <c r="I132" s="54">
        <v>202.0639</v>
      </c>
      <c r="J132" s="54">
        <v>113.79</v>
      </c>
      <c r="K132" s="54">
        <v>3.94</v>
      </c>
      <c r="L132" s="54">
        <v>8847.19666666666</v>
      </c>
      <c r="M132" s="54">
        <v>72.8596666666667</v>
      </c>
      <c r="N132" s="54">
        <v>450.986666666667</v>
      </c>
      <c r="O132" s="54">
        <v>120.033333333333</v>
      </c>
      <c r="P132" s="54">
        <v>60.1746666666667</v>
      </c>
      <c r="Q132" s="54">
        <v>147.533333333333</v>
      </c>
      <c r="R132" s="54">
        <v>119.815766666667</v>
      </c>
      <c r="S132" s="54">
        <v>17.7766666666667</v>
      </c>
      <c r="T132" s="54">
        <v>130.555697587707</v>
      </c>
      <c r="U132" s="54">
        <v>7.08333333333333</v>
      </c>
      <c r="V132" s="54">
        <v>5.13333333333333</v>
      </c>
      <c r="W132" s="54">
        <v>0.0221855911207747</v>
      </c>
      <c r="X132" s="54">
        <v>77.331</v>
      </c>
      <c r="Y132" s="54">
        <v>0.0195480017621076</v>
      </c>
      <c r="Z132" s="54">
        <v>7044.16379466667</v>
      </c>
      <c r="AA132" s="54">
        <v>2150.11073333333</v>
      </c>
      <c r="AB132" s="54">
        <v>3065.3534</v>
      </c>
      <c r="AC132" s="54">
        <v>4655.22609815519</v>
      </c>
      <c r="AD132" s="54">
        <v>4362.19790622677</v>
      </c>
      <c r="AE132" s="54">
        <v>3916.71584258576</v>
      </c>
      <c r="AF132" s="54">
        <v>12934.1398469677</v>
      </c>
      <c r="AG132" s="54">
        <v>12958.8466666667</v>
      </c>
      <c r="AH132" s="54">
        <v>3.98666666666667</v>
      </c>
      <c r="AI132" s="54">
        <v>915.242666666667</v>
      </c>
      <c r="AJ132" s="54">
        <v>381.655</v>
      </c>
      <c r="AK132" s="54">
        <v>17.7766666666667</v>
      </c>
      <c r="AL132" s="54">
        <v>5.44666666666667</v>
      </c>
      <c r="AM132" s="54">
        <v>130.555697587707</v>
      </c>
      <c r="AN132" s="54">
        <v>3079.3</v>
      </c>
      <c r="AO132" s="54">
        <v>1098.92024186582</v>
      </c>
      <c r="AP132" s="54">
        <v>134.033333333333</v>
      </c>
      <c r="AQ132" s="54">
        <v>3688.34</v>
      </c>
      <c r="AR132" s="54">
        <v>401.632</v>
      </c>
      <c r="AS132" s="54">
        <v>0.988867666666667</v>
      </c>
      <c r="AT132" s="54">
        <v>145.333333333333</v>
      </c>
      <c r="AU132" s="54">
        <v>147.3</v>
      </c>
      <c r="AV132" s="54">
        <v>120.266666666667</v>
      </c>
      <c r="AW132" s="54">
        <v>104.8</v>
      </c>
      <c r="AX132" s="54">
        <v>126.0</v>
      </c>
      <c r="AY132" s="54">
        <v>136.984586058362</v>
      </c>
      <c r="AZ132" s="54">
        <v>131.323399474095</v>
      </c>
      <c r="BA132" s="54">
        <v>138.60889930286</v>
      </c>
      <c r="BB132" s="54">
        <v>381.653333333333</v>
      </c>
      <c r="BC132" s="54">
        <v>5.37359</v>
      </c>
      <c r="BD132" s="54">
        <v>381.476666666667</v>
      </c>
      <c r="BE132" s="54">
        <v>0.667639323594257</v>
      </c>
      <c r="BF132" s="54">
        <v>0.713103</v>
      </c>
      <c r="BG132" s="54">
        <v>1546.548</v>
      </c>
      <c r="BH132" s="54">
        <v>1494.411</v>
      </c>
      <c r="BI132" s="51">
        <v>-0.3328</v>
      </c>
      <c r="BJ132" s="21">
        <v>7.083333333333333</v>
      </c>
      <c r="BL132" s="13"/>
    </row>
    <row r="133" ht="15.75" customHeight="1">
      <c r="A133" s="54" t="s">
        <v>806</v>
      </c>
      <c r="C133" s="52">
        <v>1994.58333333329</v>
      </c>
      <c r="D133" s="54">
        <v>59.5556666666667</v>
      </c>
      <c r="E133" s="54">
        <v>3485.73333333333</v>
      </c>
      <c r="F133" s="54">
        <v>420.275833333333</v>
      </c>
      <c r="G133" s="54">
        <v>958.0124</v>
      </c>
      <c r="H133" s="54">
        <v>621.197233333333</v>
      </c>
      <c r="I133" s="54">
        <v>203.2975</v>
      </c>
      <c r="J133" s="54">
        <v>110.353333333333</v>
      </c>
      <c r="K133" s="54">
        <v>4.48666666666667</v>
      </c>
      <c r="L133" s="54">
        <v>8904.11666666667</v>
      </c>
      <c r="M133" s="54">
        <v>73.2666666666667</v>
      </c>
      <c r="N133" s="54">
        <v>460.866666666667</v>
      </c>
      <c r="O133" s="54">
        <v>120.966666666667</v>
      </c>
      <c r="P133" s="54">
        <v>60.027</v>
      </c>
      <c r="Q133" s="54">
        <v>148.9</v>
      </c>
      <c r="R133" s="54">
        <v>120.890066666667</v>
      </c>
      <c r="S133" s="54">
        <v>18.4966666666667</v>
      </c>
      <c r="T133" s="54">
        <v>130.642790089274</v>
      </c>
      <c r="U133" s="54">
        <v>7.33333333333333</v>
      </c>
      <c r="V133" s="54">
        <v>5.6</v>
      </c>
      <c r="W133" s="54">
        <v>0.0221786314485019</v>
      </c>
      <c r="X133" s="54">
        <v>77.5113333333333</v>
      </c>
      <c r="Y133" s="54">
        <v>0.0172817163547082</v>
      </c>
      <c r="Z133" s="54">
        <v>7131.61447433333</v>
      </c>
      <c r="AA133" s="54">
        <v>2202.77226666667</v>
      </c>
      <c r="AB133" s="54">
        <v>3116.3684</v>
      </c>
      <c r="AC133" s="54">
        <v>4636.81815663905</v>
      </c>
      <c r="AD133" s="54">
        <v>4449.03810219895</v>
      </c>
      <c r="AE133" s="54">
        <v>3955.77017356135</v>
      </c>
      <c r="AF133" s="54">
        <v>13041.6264323994</v>
      </c>
      <c r="AG133" s="54">
        <v>13092.43</v>
      </c>
      <c r="AH133" s="54">
        <v>4.47666666666667</v>
      </c>
      <c r="AI133" s="54">
        <v>913.596133333333</v>
      </c>
      <c r="AJ133" s="54">
        <v>385.668333333333</v>
      </c>
      <c r="AK133" s="54">
        <v>18.4966666666667</v>
      </c>
      <c r="AL133" s="54">
        <v>5.49566666666667</v>
      </c>
      <c r="AM133" s="54">
        <v>130.642790089274</v>
      </c>
      <c r="AN133" s="54">
        <v>3099.93333333333</v>
      </c>
      <c r="AO133" s="54">
        <v>1110.47605336405</v>
      </c>
      <c r="AP133" s="54">
        <v>134.633333333333</v>
      </c>
      <c r="AQ133" s="54">
        <v>3840.37</v>
      </c>
      <c r="AR133" s="54">
        <v>416.681</v>
      </c>
      <c r="AS133" s="54">
        <v>1.12564266666667</v>
      </c>
      <c r="AT133" s="54">
        <v>163.233333333333</v>
      </c>
      <c r="AU133" s="54">
        <v>163.566666666667</v>
      </c>
      <c r="AV133" s="54">
        <v>121.933333333333</v>
      </c>
      <c r="AW133" s="54">
        <v>115.7</v>
      </c>
      <c r="AX133" s="54">
        <v>143.066666666667</v>
      </c>
      <c r="AY133" s="54">
        <v>138.473250087028</v>
      </c>
      <c r="AZ133" s="54">
        <v>132.396741079841</v>
      </c>
      <c r="BA133" s="54">
        <v>140.130137994523</v>
      </c>
      <c r="BB133" s="54">
        <v>385.67</v>
      </c>
      <c r="BC133" s="54">
        <v>5.33359</v>
      </c>
      <c r="BD133" s="54">
        <v>385.87</v>
      </c>
      <c r="BE133" s="54">
        <v>0.665459249850092</v>
      </c>
      <c r="BF133" s="54">
        <v>0.709927</v>
      </c>
      <c r="BG133" s="54">
        <v>1514.426</v>
      </c>
      <c r="BH133" s="54">
        <v>1469.999</v>
      </c>
      <c r="BI133" s="51">
        <v>-0.351</v>
      </c>
      <c r="BJ133" s="21">
        <v>7.333333333333333</v>
      </c>
      <c r="BL133" s="13"/>
    </row>
    <row r="134" ht="15.75" customHeight="1">
      <c r="A134" s="54" t="s">
        <v>807</v>
      </c>
      <c r="C134" s="52">
        <v>1994.83333333329</v>
      </c>
      <c r="D134" s="54">
        <v>59.138</v>
      </c>
      <c r="E134" s="54">
        <v>3484.8</v>
      </c>
      <c r="F134" s="54">
        <v>437.439733333333</v>
      </c>
      <c r="G134" s="54">
        <v>978.957366666667</v>
      </c>
      <c r="H134" s="54">
        <v>637.933466666667</v>
      </c>
      <c r="I134" s="54">
        <v>207.525433333333</v>
      </c>
      <c r="J134" s="54">
        <v>109.476666666667</v>
      </c>
      <c r="K134" s="54">
        <v>5.16666666666667</v>
      </c>
      <c r="L134" s="54">
        <v>9003.28</v>
      </c>
      <c r="M134" s="54">
        <v>73.6383333333333</v>
      </c>
      <c r="N134" s="54">
        <v>460.003333333333</v>
      </c>
      <c r="O134" s="54">
        <v>121.433333333333</v>
      </c>
      <c r="P134" s="54">
        <v>59.4173333333333</v>
      </c>
      <c r="Q134" s="54">
        <v>149.766666666667</v>
      </c>
      <c r="R134" s="54">
        <v>121.533133333333</v>
      </c>
      <c r="S134" s="54">
        <v>17.6566666666667</v>
      </c>
      <c r="T134" s="54">
        <v>131.589014021434</v>
      </c>
      <c r="U134" s="54">
        <v>7.83666666666667</v>
      </c>
      <c r="V134" s="54">
        <v>6.59666666666667</v>
      </c>
      <c r="W134" s="54">
        <v>0.0221021272311717</v>
      </c>
      <c r="X134" s="54">
        <v>77.7566666666667</v>
      </c>
      <c r="Y134" s="54">
        <v>0.0147206359244857</v>
      </c>
      <c r="Z134" s="54">
        <v>7248.270272</v>
      </c>
      <c r="AA134" s="54">
        <v>2261.85186666667</v>
      </c>
      <c r="AB134" s="54">
        <v>3155.07316666667</v>
      </c>
      <c r="AC134" s="54">
        <v>4668.65949751082</v>
      </c>
      <c r="AD134" s="54">
        <v>4562.79812942187</v>
      </c>
      <c r="AE134" s="54">
        <v>3999.00879650219</v>
      </c>
      <c r="AF134" s="54">
        <v>13230.4664234349</v>
      </c>
      <c r="AG134" s="54">
        <v>13303.8666666667</v>
      </c>
      <c r="AH134" s="54">
        <v>5.28</v>
      </c>
      <c r="AI134" s="54">
        <v>893.2213</v>
      </c>
      <c r="AJ134" s="54">
        <v>384.673666666667</v>
      </c>
      <c r="AK134" s="54">
        <v>17.6566666666667</v>
      </c>
      <c r="AL134" s="54">
        <v>5.02633333333333</v>
      </c>
      <c r="AM134" s="54">
        <v>131.589014021434</v>
      </c>
      <c r="AN134" s="54">
        <v>3103.73333333333</v>
      </c>
      <c r="AO134" s="54">
        <v>1107.6120548997</v>
      </c>
      <c r="AP134" s="54">
        <v>134.6</v>
      </c>
      <c r="AQ134" s="54">
        <v>3827.26333333333</v>
      </c>
      <c r="AR134" s="54">
        <v>415.880666666667</v>
      </c>
      <c r="AS134" s="54">
        <v>1.27450133333333</v>
      </c>
      <c r="AT134" s="54">
        <v>178.7</v>
      </c>
      <c r="AU134" s="54">
        <v>177.6</v>
      </c>
      <c r="AV134" s="54">
        <v>123.966666666667</v>
      </c>
      <c r="AW134" s="54">
        <v>134.233333333333</v>
      </c>
      <c r="AX134" s="54">
        <v>162.433333333333</v>
      </c>
      <c r="AY134" s="54">
        <v>139.217320451912</v>
      </c>
      <c r="AZ134" s="54">
        <v>131.603869157977</v>
      </c>
      <c r="BA134" s="54">
        <v>138.591941084345</v>
      </c>
      <c r="BB134" s="54">
        <v>384.673333333333</v>
      </c>
      <c r="BC134" s="54">
        <v>5.14322</v>
      </c>
      <c r="BD134" s="54">
        <v>384.373333333333</v>
      </c>
      <c r="BE134" s="54">
        <v>0.655293560194181</v>
      </c>
      <c r="BF134" s="54">
        <v>0.700121</v>
      </c>
      <c r="BG134" s="54">
        <v>1505.399</v>
      </c>
      <c r="BH134" s="54">
        <v>1530.476</v>
      </c>
      <c r="BI134" s="51">
        <v>-0.3093</v>
      </c>
      <c r="BJ134" s="21">
        <v>7.836666666666666</v>
      </c>
      <c r="BL134" s="13"/>
    </row>
    <row r="135" ht="15.75" customHeight="1">
      <c r="A135" s="54" t="s">
        <v>808</v>
      </c>
      <c r="C135" s="52">
        <v>1995.08333333329</v>
      </c>
      <c r="D135" s="54">
        <v>58.6673333333333</v>
      </c>
      <c r="E135" s="54">
        <v>3489.03333333333</v>
      </c>
      <c r="F135" s="54">
        <v>449.266866666667</v>
      </c>
      <c r="G135" s="54">
        <v>1005.5138</v>
      </c>
      <c r="H135" s="54">
        <v>664.824366666667</v>
      </c>
      <c r="I135" s="54">
        <v>211.137933333333</v>
      </c>
      <c r="J135" s="54">
        <v>108.596666666667</v>
      </c>
      <c r="K135" s="54">
        <v>5.81</v>
      </c>
      <c r="L135" s="54">
        <v>9025.33333333333</v>
      </c>
      <c r="M135" s="54">
        <v>74.0243333333333</v>
      </c>
      <c r="N135" s="54">
        <v>480.106666666667</v>
      </c>
      <c r="O135" s="54">
        <v>123.433333333333</v>
      </c>
      <c r="P135" s="54">
        <v>58.7556666666667</v>
      </c>
      <c r="Q135" s="54">
        <v>150.866666666667</v>
      </c>
      <c r="R135" s="54">
        <v>123.637733333333</v>
      </c>
      <c r="S135" s="54">
        <v>18.3566666666667</v>
      </c>
      <c r="T135" s="54">
        <v>130.377099819532</v>
      </c>
      <c r="U135" s="54">
        <v>7.48333333333333</v>
      </c>
      <c r="V135" s="54">
        <v>6.72666666666667</v>
      </c>
      <c r="W135" s="54">
        <v>0.0228278326855194</v>
      </c>
      <c r="X135" s="54">
        <v>77.9856666666667</v>
      </c>
      <c r="Y135" s="54">
        <v>0.0137287301463394</v>
      </c>
      <c r="Z135" s="54">
        <v>7307.78998733333</v>
      </c>
      <c r="AA135" s="54">
        <v>2330.75166666667</v>
      </c>
      <c r="AB135" s="54">
        <v>3207.82546666667</v>
      </c>
      <c r="AC135" s="54">
        <v>4779.67507553988</v>
      </c>
      <c r="AD135" s="54">
        <v>4619.27071344691</v>
      </c>
      <c r="AE135" s="54">
        <v>4068.39308487434</v>
      </c>
      <c r="AF135" s="54">
        <v>13467.3388738611</v>
      </c>
      <c r="AG135" s="54">
        <v>13564.4833333333</v>
      </c>
      <c r="AH135" s="54">
        <v>5.73666666666667</v>
      </c>
      <c r="AI135" s="54">
        <v>877.0738</v>
      </c>
      <c r="AJ135" s="54">
        <v>379.101</v>
      </c>
      <c r="AK135" s="54">
        <v>18.3566666666667</v>
      </c>
      <c r="AL135" s="54">
        <v>4.84266666666667</v>
      </c>
      <c r="AM135" s="54">
        <v>130.377099819532</v>
      </c>
      <c r="AN135" s="54">
        <v>3219.8</v>
      </c>
      <c r="AO135" s="54">
        <v>1091.56636913331</v>
      </c>
      <c r="AP135" s="54">
        <v>135.766666666667</v>
      </c>
      <c r="AQ135" s="54">
        <v>4004.2</v>
      </c>
      <c r="AR135" s="54">
        <v>416.246333333333</v>
      </c>
      <c r="AS135" s="54">
        <v>1.35147933333333</v>
      </c>
      <c r="AT135" s="54">
        <v>190.933333333333</v>
      </c>
      <c r="AU135" s="54">
        <v>185.233333333333</v>
      </c>
      <c r="AV135" s="54">
        <v>128.233333333333</v>
      </c>
      <c r="AW135" s="54">
        <v>159.166666666667</v>
      </c>
      <c r="AX135" s="54">
        <v>174.733333333333</v>
      </c>
      <c r="AY135" s="54">
        <v>139.865977671676</v>
      </c>
      <c r="AZ135" s="54">
        <v>132.585343215494</v>
      </c>
      <c r="BA135" s="54">
        <v>141.629542278434</v>
      </c>
      <c r="BB135" s="54">
        <v>379.103333333333</v>
      </c>
      <c r="BC135" s="54">
        <v>4.71315666666667</v>
      </c>
      <c r="BD135" s="54">
        <v>379.183333333333</v>
      </c>
      <c r="BE135" s="54">
        <v>0.644983498661384</v>
      </c>
      <c r="BF135" s="54">
        <v>0.694659</v>
      </c>
      <c r="BG135" s="54">
        <v>1542.785</v>
      </c>
      <c r="BH135" s="54">
        <v>1546.548</v>
      </c>
      <c r="BI135" s="51">
        <v>-0.3225</v>
      </c>
      <c r="BJ135" s="21">
        <v>7.483333333333333</v>
      </c>
      <c r="BL135" s="13"/>
    </row>
    <row r="136" ht="15.75" customHeight="1">
      <c r="A136" s="54" t="s">
        <v>809</v>
      </c>
      <c r="C136" s="52">
        <v>1995.33333333329</v>
      </c>
      <c r="D136" s="54">
        <v>57.4863333333333</v>
      </c>
      <c r="E136" s="54">
        <v>3521.46666666667</v>
      </c>
      <c r="F136" s="54">
        <v>460.4733</v>
      </c>
      <c r="G136" s="54">
        <v>1027.58276666667</v>
      </c>
      <c r="H136" s="54">
        <v>684.783333333333</v>
      </c>
      <c r="I136" s="54">
        <v>219.551666666667</v>
      </c>
      <c r="J136" s="54">
        <v>102.71</v>
      </c>
      <c r="K136" s="54">
        <v>6.02</v>
      </c>
      <c r="L136" s="54">
        <v>9044.54333333333</v>
      </c>
      <c r="M136" s="54">
        <v>74.464</v>
      </c>
      <c r="N136" s="54">
        <v>523.69</v>
      </c>
      <c r="O136" s="54">
        <v>124.933333333333</v>
      </c>
      <c r="P136" s="54">
        <v>57.664</v>
      </c>
      <c r="Q136" s="54">
        <v>152.1</v>
      </c>
      <c r="R136" s="54">
        <v>124.718866666667</v>
      </c>
      <c r="S136" s="54">
        <v>19.3433333333333</v>
      </c>
      <c r="T136" s="54">
        <v>133.739412059383</v>
      </c>
      <c r="U136" s="54">
        <v>6.62</v>
      </c>
      <c r="V136" s="54">
        <v>5.97</v>
      </c>
      <c r="W136" s="54">
        <v>0.0220209082965782</v>
      </c>
      <c r="X136" s="54">
        <v>78.2246666666667</v>
      </c>
      <c r="Y136" s="54">
        <v>0.0115574397330909</v>
      </c>
      <c r="Z136" s="54">
        <v>7355.65024033333</v>
      </c>
      <c r="AA136" s="54">
        <v>2392.39623333333</v>
      </c>
      <c r="AB136" s="54">
        <v>3288.4528</v>
      </c>
      <c r="AC136" s="54">
        <v>4989.66297810744</v>
      </c>
      <c r="AD136" s="54">
        <v>4680.26090567939</v>
      </c>
      <c r="AE136" s="54">
        <v>4153.13175288933</v>
      </c>
      <c r="AF136" s="54">
        <v>13823.0556366762</v>
      </c>
      <c r="AG136" s="54">
        <v>13941.52</v>
      </c>
      <c r="AH136" s="54">
        <v>5.59666666666667</v>
      </c>
      <c r="AI136" s="54">
        <v>896.056566666667</v>
      </c>
      <c r="AJ136" s="54">
        <v>388.062666666667</v>
      </c>
      <c r="AK136" s="54">
        <v>19.3433333333333</v>
      </c>
      <c r="AL136" s="54">
        <v>5.37866666666667</v>
      </c>
      <c r="AM136" s="54">
        <v>133.739412059383</v>
      </c>
      <c r="AN136" s="54">
        <v>3307.7</v>
      </c>
      <c r="AO136" s="54">
        <v>1117.37018907765</v>
      </c>
      <c r="AP136" s="54">
        <v>136.433333333333</v>
      </c>
      <c r="AQ136" s="54">
        <v>4447.50333333333</v>
      </c>
      <c r="AR136" s="54">
        <v>442.061666666667</v>
      </c>
      <c r="AS136" s="54">
        <v>1.319543</v>
      </c>
      <c r="AT136" s="54">
        <v>189.266666666667</v>
      </c>
      <c r="AU136" s="54">
        <v>190.533333333333</v>
      </c>
      <c r="AV136" s="54">
        <v>129.8</v>
      </c>
      <c r="AW136" s="54">
        <v>150.533333333333</v>
      </c>
      <c r="AX136" s="54">
        <v>169.633333333333</v>
      </c>
      <c r="AY136" s="54">
        <v>140.900493601375</v>
      </c>
      <c r="AZ136" s="54">
        <v>132.7521556259</v>
      </c>
      <c r="BA136" s="54">
        <v>143.627005939061</v>
      </c>
      <c r="BB136" s="54">
        <v>388.063333333333</v>
      </c>
      <c r="BC136" s="54">
        <v>5.46908333333333</v>
      </c>
      <c r="BD136" s="54">
        <v>387.836666666667</v>
      </c>
      <c r="BE136" s="54">
        <v>0.644169396412646</v>
      </c>
      <c r="BF136" s="54">
        <v>0.699673</v>
      </c>
      <c r="BG136" s="54">
        <v>1567.56</v>
      </c>
      <c r="BH136" s="54">
        <v>1514.426</v>
      </c>
      <c r="BI136" s="51">
        <v>-0.2875</v>
      </c>
      <c r="BJ136" s="21">
        <v>6.62</v>
      </c>
      <c r="BL136" s="13"/>
    </row>
    <row r="137" ht="15.75" customHeight="1">
      <c r="A137" s="54" t="s">
        <v>810</v>
      </c>
      <c r="C137" s="52">
        <v>1995.58333333329</v>
      </c>
      <c r="D137" s="54">
        <v>57.2453333333333</v>
      </c>
      <c r="E137" s="54">
        <v>3583.36666666667</v>
      </c>
      <c r="F137" s="54">
        <v>472.444966666667</v>
      </c>
      <c r="G137" s="54">
        <v>1049.5212</v>
      </c>
      <c r="H137" s="54">
        <v>702.4772</v>
      </c>
      <c r="I137" s="54">
        <v>231.5859</v>
      </c>
      <c r="J137" s="54">
        <v>106.016666666667</v>
      </c>
      <c r="K137" s="54">
        <v>5.79666666666667</v>
      </c>
      <c r="L137" s="54">
        <v>9120.73666666667</v>
      </c>
      <c r="M137" s="54">
        <v>74.8193333333333</v>
      </c>
      <c r="N137" s="54">
        <v>565.083333333333</v>
      </c>
      <c r="O137" s="54">
        <v>125.2</v>
      </c>
      <c r="P137" s="54">
        <v>57.5553333333333</v>
      </c>
      <c r="Q137" s="54">
        <v>152.866666666667</v>
      </c>
      <c r="R137" s="54">
        <v>125.112666666667</v>
      </c>
      <c r="S137" s="54">
        <v>17.8533333333333</v>
      </c>
      <c r="T137" s="54">
        <v>133.510513615016</v>
      </c>
      <c r="U137" s="54">
        <v>6.32333333333333</v>
      </c>
      <c r="V137" s="54">
        <v>5.65333333333333</v>
      </c>
      <c r="W137" s="54">
        <v>0.0211915405602219</v>
      </c>
      <c r="X137" s="54">
        <v>78.5026666666667</v>
      </c>
      <c r="Y137" s="54">
        <v>0.0127901271381448</v>
      </c>
      <c r="Z137" s="54">
        <v>7452.60063033333</v>
      </c>
      <c r="AA137" s="54">
        <v>2456.018</v>
      </c>
      <c r="AB137" s="54">
        <v>3353.36363333333</v>
      </c>
      <c r="AC137" s="54">
        <v>5064.79434536369</v>
      </c>
      <c r="AD137" s="54">
        <v>4789.63110828</v>
      </c>
      <c r="AE137" s="54">
        <v>4199.98012579057</v>
      </c>
      <c r="AF137" s="54">
        <v>14054.4055794343</v>
      </c>
      <c r="AG137" s="54">
        <v>14107.0033333333</v>
      </c>
      <c r="AH137" s="54">
        <v>5.36666666666667</v>
      </c>
      <c r="AI137" s="54">
        <v>897.345633333333</v>
      </c>
      <c r="AJ137" s="54">
        <v>384.190333333333</v>
      </c>
      <c r="AK137" s="54">
        <v>17.8533333333333</v>
      </c>
      <c r="AL137" s="54">
        <v>5.30366666666667</v>
      </c>
      <c r="AM137" s="54">
        <v>133.510513615016</v>
      </c>
      <c r="AN137" s="54">
        <v>3386.13333333333</v>
      </c>
      <c r="AO137" s="54">
        <v>1106.22036663787</v>
      </c>
      <c r="AP137" s="54">
        <v>136.9</v>
      </c>
      <c r="AQ137" s="54">
        <v>4702.70333333333</v>
      </c>
      <c r="AR137" s="54">
        <v>429.815666666667</v>
      </c>
      <c r="AS137" s="54">
        <v>1.34810133333333</v>
      </c>
      <c r="AT137" s="54">
        <v>194.5</v>
      </c>
      <c r="AU137" s="54">
        <v>201.3</v>
      </c>
      <c r="AV137" s="54">
        <v>129.9</v>
      </c>
      <c r="AW137" s="54">
        <v>146.733333333333</v>
      </c>
      <c r="AX137" s="54">
        <v>172.366666666667</v>
      </c>
      <c r="AY137" s="54">
        <v>141.139583794102</v>
      </c>
      <c r="AZ137" s="54">
        <v>132.75334559525</v>
      </c>
      <c r="BA137" s="54">
        <v>144.846802491277</v>
      </c>
      <c r="BB137" s="54">
        <v>384.19</v>
      </c>
      <c r="BC137" s="54">
        <v>5.32987333333333</v>
      </c>
      <c r="BD137" s="54">
        <v>384.356666666667</v>
      </c>
      <c r="BE137" s="54">
        <v>0.648535067360555</v>
      </c>
      <c r="BF137" s="54">
        <v>0.713622</v>
      </c>
      <c r="BG137" s="54">
        <v>1642.882</v>
      </c>
      <c r="BH137" s="54">
        <v>1505.399</v>
      </c>
      <c r="BI137" s="51">
        <v>-0.2704</v>
      </c>
      <c r="BJ137" s="21">
        <v>6.323333333333333</v>
      </c>
      <c r="BL137" s="13"/>
    </row>
    <row r="138" ht="15.75" customHeight="1">
      <c r="A138" s="54" t="s">
        <v>811</v>
      </c>
      <c r="C138" s="52">
        <v>1995.83333333329</v>
      </c>
      <c r="D138" s="54">
        <v>56.2673333333333</v>
      </c>
      <c r="E138" s="54">
        <v>3618.06666666667</v>
      </c>
      <c r="F138" s="54">
        <v>478.699566666667</v>
      </c>
      <c r="G138" s="54">
        <v>1060.0396</v>
      </c>
      <c r="H138" s="54">
        <v>711.3401</v>
      </c>
      <c r="I138" s="54">
        <v>242.095133333333</v>
      </c>
      <c r="J138" s="54">
        <v>107.95</v>
      </c>
      <c r="K138" s="54">
        <v>5.72</v>
      </c>
      <c r="L138" s="54">
        <v>9184.35666666667</v>
      </c>
      <c r="M138" s="54">
        <v>75.1943333333333</v>
      </c>
      <c r="N138" s="54">
        <v>597.673333333333</v>
      </c>
      <c r="O138" s="54">
        <v>125.466666666667</v>
      </c>
      <c r="P138" s="54">
        <v>56.5033333333333</v>
      </c>
      <c r="Q138" s="54">
        <v>153.7</v>
      </c>
      <c r="R138" s="54">
        <v>125.530733333333</v>
      </c>
      <c r="S138" s="54">
        <v>18.1566666666667</v>
      </c>
      <c r="T138" s="54">
        <v>136.702127571392</v>
      </c>
      <c r="U138" s="54">
        <v>5.89333333333333</v>
      </c>
      <c r="V138" s="54">
        <v>5.44333333333333</v>
      </c>
      <c r="W138" s="54">
        <v>0.021130537345048</v>
      </c>
      <c r="X138" s="54">
        <v>78.752</v>
      </c>
      <c r="Y138" s="54">
        <v>0.0128004482671248</v>
      </c>
      <c r="Z138" s="54">
        <v>7542.82167233333</v>
      </c>
      <c r="AA138" s="54">
        <v>2492.17066666667</v>
      </c>
      <c r="AB138" s="54">
        <v>3388.10753333333</v>
      </c>
      <c r="AC138" s="54">
        <v>5165.25208488223</v>
      </c>
      <c r="AD138" s="54">
        <v>4889.45677231174</v>
      </c>
      <c r="AE138" s="54">
        <v>4248.46429950393</v>
      </c>
      <c r="AF138" s="54">
        <v>14303.1731566979</v>
      </c>
      <c r="AG138" s="54">
        <v>14399.14</v>
      </c>
      <c r="AH138" s="54">
        <v>5.26</v>
      </c>
      <c r="AI138" s="54">
        <v>895.936866666667</v>
      </c>
      <c r="AJ138" s="54">
        <v>385.285333333333</v>
      </c>
      <c r="AK138" s="54">
        <v>18.1566666666667</v>
      </c>
      <c r="AL138" s="54">
        <v>5.253</v>
      </c>
      <c r="AM138" s="54">
        <v>136.702127571392</v>
      </c>
      <c r="AN138" s="54">
        <v>3490.7</v>
      </c>
      <c r="AO138" s="54">
        <v>1109.37326038967</v>
      </c>
      <c r="AP138" s="54">
        <v>137.866666666667</v>
      </c>
      <c r="AQ138" s="54">
        <v>4982.36333333333</v>
      </c>
      <c r="AR138" s="54">
        <v>412.306666666667</v>
      </c>
      <c r="AS138" s="54">
        <v>1.28444533333333</v>
      </c>
      <c r="AT138" s="54">
        <v>190.133333333333</v>
      </c>
      <c r="AU138" s="54">
        <v>197.133333333333</v>
      </c>
      <c r="AV138" s="54">
        <v>127.3</v>
      </c>
      <c r="AW138" s="54">
        <v>137.8</v>
      </c>
      <c r="AX138" s="54">
        <v>162.133333333333</v>
      </c>
      <c r="AY138" s="54">
        <v>141.874945052739</v>
      </c>
      <c r="AZ138" s="54">
        <v>134.026462184059</v>
      </c>
      <c r="BA138" s="54">
        <v>146.164767208547</v>
      </c>
      <c r="BB138" s="54">
        <v>385.283333333333</v>
      </c>
      <c r="BC138" s="54">
        <v>5.28964</v>
      </c>
      <c r="BD138" s="54">
        <v>385.263333333333</v>
      </c>
      <c r="BE138" s="54">
        <v>0.654171868283254</v>
      </c>
      <c r="BF138" s="54">
        <v>0.719077</v>
      </c>
      <c r="BG138" s="54">
        <v>1717.51</v>
      </c>
      <c r="BH138" s="54">
        <v>1542.785</v>
      </c>
      <c r="BI138" s="51">
        <v>-0.1201</v>
      </c>
      <c r="BJ138" s="21">
        <v>5.8933333333333335</v>
      </c>
      <c r="BL138" s="13"/>
    </row>
    <row r="139" ht="15.75" customHeight="1">
      <c r="A139" s="54" t="s">
        <v>812</v>
      </c>
      <c r="C139" s="52">
        <v>1996.08333333329</v>
      </c>
      <c r="D139" s="54">
        <v>55.236</v>
      </c>
      <c r="E139" s="54">
        <v>3662.53333333333</v>
      </c>
      <c r="F139" s="54">
        <v>485.6268</v>
      </c>
      <c r="G139" s="54">
        <v>1072.40773333333</v>
      </c>
      <c r="H139" s="54">
        <v>724.434866666667</v>
      </c>
      <c r="I139" s="54">
        <v>252.7604</v>
      </c>
      <c r="J139" s="54">
        <v>110.156666666667</v>
      </c>
      <c r="K139" s="54">
        <v>5.36333333333333</v>
      </c>
      <c r="L139" s="54">
        <v>9247.26</v>
      </c>
      <c r="M139" s="54">
        <v>75.4896666666667</v>
      </c>
      <c r="N139" s="54">
        <v>637.01</v>
      </c>
      <c r="O139" s="54">
        <v>126.3</v>
      </c>
      <c r="P139" s="54">
        <v>55.267</v>
      </c>
      <c r="Q139" s="54">
        <v>155.066666666667</v>
      </c>
      <c r="R139" s="54">
        <v>126.5283</v>
      </c>
      <c r="S139" s="54">
        <v>19.77</v>
      </c>
      <c r="T139" s="54">
        <v>135.334947515487</v>
      </c>
      <c r="U139" s="54">
        <v>5.91</v>
      </c>
      <c r="V139" s="54">
        <v>5.12333333333333</v>
      </c>
      <c r="W139" s="54">
        <v>0.0197956151496861</v>
      </c>
      <c r="X139" s="54">
        <v>79.0076666666667</v>
      </c>
      <c r="Y139" s="54">
        <v>0.0131054729393056</v>
      </c>
      <c r="Z139" s="54">
        <v>7638.248098</v>
      </c>
      <c r="AA139" s="54">
        <v>2535.2413</v>
      </c>
      <c r="AB139" s="54">
        <v>3430.43916666667</v>
      </c>
      <c r="AC139" s="54">
        <v>5190.73164844071</v>
      </c>
      <c r="AD139" s="54">
        <v>4962.68569136194</v>
      </c>
      <c r="AE139" s="54">
        <v>4309.22434286035</v>
      </c>
      <c r="AF139" s="54">
        <v>14462.641682663</v>
      </c>
      <c r="AG139" s="54">
        <v>14477.75</v>
      </c>
      <c r="AH139" s="54">
        <v>4.93</v>
      </c>
      <c r="AI139" s="54">
        <v>895.197866666667</v>
      </c>
      <c r="AJ139" s="54">
        <v>400.042</v>
      </c>
      <c r="AK139" s="54">
        <v>19.77</v>
      </c>
      <c r="AL139" s="54">
        <v>5.55433333333333</v>
      </c>
      <c r="AM139" s="54">
        <v>135.334947515487</v>
      </c>
      <c r="AN139" s="54">
        <v>3500.86666666667</v>
      </c>
      <c r="AO139" s="54">
        <v>1151.86294270083</v>
      </c>
      <c r="AP139" s="54">
        <v>138.066666666667</v>
      </c>
      <c r="AQ139" s="54">
        <v>5489.35333333333</v>
      </c>
      <c r="AR139" s="54">
        <v>418.497333333333</v>
      </c>
      <c r="AS139" s="54">
        <v>1.15617433333333</v>
      </c>
      <c r="AT139" s="54">
        <v>175.466666666667</v>
      </c>
      <c r="AU139" s="54">
        <v>179.233333333333</v>
      </c>
      <c r="AV139" s="54">
        <v>126.333333333333</v>
      </c>
      <c r="AW139" s="54">
        <v>130.833333333333</v>
      </c>
      <c r="AX139" s="54">
        <v>154.866666666667</v>
      </c>
      <c r="AY139" s="54">
        <v>142.653571818218</v>
      </c>
      <c r="AZ139" s="54">
        <v>133.812393239379</v>
      </c>
      <c r="BA139" s="54">
        <v>146.622962982064</v>
      </c>
      <c r="BB139" s="54">
        <v>400.043333333333</v>
      </c>
      <c r="BC139" s="54">
        <v>5.55324333333333</v>
      </c>
      <c r="BD139" s="54">
        <v>400.39</v>
      </c>
      <c r="BE139" s="54">
        <v>0.659524099425272</v>
      </c>
      <c r="BF139" s="54">
        <v>0.734528</v>
      </c>
      <c r="BG139" s="54">
        <v>1715.245</v>
      </c>
      <c r="BH139" s="54">
        <v>1567.56</v>
      </c>
      <c r="BI139" s="51">
        <v>-0.259</v>
      </c>
      <c r="BJ139" s="21">
        <v>5.91</v>
      </c>
      <c r="BL139" s="13"/>
    </row>
    <row r="140" ht="15.75" customHeight="1">
      <c r="A140" s="54" t="s">
        <v>813</v>
      </c>
      <c r="C140" s="52">
        <v>1996.33333333329</v>
      </c>
      <c r="D140" s="54">
        <v>54.2536666666667</v>
      </c>
      <c r="E140" s="54">
        <v>3706.2</v>
      </c>
      <c r="F140" s="54">
        <v>490.728</v>
      </c>
      <c r="G140" s="54">
        <v>1081.91803333333</v>
      </c>
      <c r="H140" s="54">
        <v>736.663266666667</v>
      </c>
      <c r="I140" s="54">
        <v>262.5298</v>
      </c>
      <c r="J140" s="54">
        <v>111.243333333333</v>
      </c>
      <c r="K140" s="54">
        <v>5.24333333333333</v>
      </c>
      <c r="L140" s="54">
        <v>9407.08666666667</v>
      </c>
      <c r="M140" s="54">
        <v>75.8483333333333</v>
      </c>
      <c r="N140" s="54">
        <v>658.966666666667</v>
      </c>
      <c r="O140" s="54">
        <v>127.833333333333</v>
      </c>
      <c r="P140" s="54">
        <v>54.455</v>
      </c>
      <c r="Q140" s="54">
        <v>156.4</v>
      </c>
      <c r="R140" s="54">
        <v>127.674533333333</v>
      </c>
      <c r="S140" s="54">
        <v>21.7566666666667</v>
      </c>
      <c r="T140" s="54">
        <v>138.565405438673</v>
      </c>
      <c r="U140" s="54">
        <v>6.72</v>
      </c>
      <c r="V140" s="54">
        <v>5.66333333333333</v>
      </c>
      <c r="W140" s="54">
        <v>0.0185906587833777</v>
      </c>
      <c r="X140" s="54">
        <v>79.2626666666667</v>
      </c>
      <c r="Y140" s="54">
        <v>0.0132697836517416</v>
      </c>
      <c r="Z140" s="54">
        <v>7800.042171</v>
      </c>
      <c r="AA140" s="54">
        <v>2571.84236666667</v>
      </c>
      <c r="AB140" s="54">
        <v>3470.65343333333</v>
      </c>
      <c r="AC140" s="54">
        <v>5118.49443246603</v>
      </c>
      <c r="AD140" s="54">
        <v>5050.06268446271</v>
      </c>
      <c r="AE140" s="54">
        <v>4381.42921794355</v>
      </c>
      <c r="AF140" s="54">
        <v>14549.9863348723</v>
      </c>
      <c r="AG140" s="54">
        <v>14597.2633333333</v>
      </c>
      <c r="AH140" s="54">
        <v>5.02</v>
      </c>
      <c r="AI140" s="54">
        <v>898.811066666667</v>
      </c>
      <c r="AJ140" s="54">
        <v>390.035</v>
      </c>
      <c r="AK140" s="54">
        <v>21.7566666666667</v>
      </c>
      <c r="AL140" s="54">
        <v>5.25233333333333</v>
      </c>
      <c r="AM140" s="54">
        <v>138.565405438673</v>
      </c>
      <c r="AN140" s="54">
        <v>3435.86666666667</v>
      </c>
      <c r="AO140" s="54">
        <v>1123.04923697092</v>
      </c>
      <c r="AP140" s="54">
        <v>138.3</v>
      </c>
      <c r="AQ140" s="54">
        <v>5622.29666666667</v>
      </c>
      <c r="AR140" s="54">
        <v>402.431666666667</v>
      </c>
      <c r="AS140" s="54">
        <v>1.118592</v>
      </c>
      <c r="AT140" s="54">
        <v>175.866666666667</v>
      </c>
      <c r="AU140" s="54">
        <v>176.9</v>
      </c>
      <c r="AV140" s="54">
        <v>126.133333333333</v>
      </c>
      <c r="AW140" s="54">
        <v>129.066666666667</v>
      </c>
      <c r="AX140" s="54">
        <v>156.933333333333</v>
      </c>
      <c r="AY140" s="54">
        <v>143.312452596468</v>
      </c>
      <c r="AZ140" s="54">
        <v>134.327919207289</v>
      </c>
      <c r="BA140" s="54">
        <v>146.517512209853</v>
      </c>
      <c r="BB140" s="54">
        <v>390.036666666667</v>
      </c>
      <c r="BC140" s="54">
        <v>5.31256</v>
      </c>
      <c r="BD140" s="54">
        <v>389.93</v>
      </c>
      <c r="BE140" s="54">
        <v>0.668043866376233</v>
      </c>
      <c r="BF140" s="54">
        <v>0.742169</v>
      </c>
      <c r="BG140" s="54">
        <v>1749.879</v>
      </c>
      <c r="BH140" s="54">
        <v>1642.882</v>
      </c>
      <c r="BI140" s="51">
        <v>-0.3065</v>
      </c>
      <c r="BJ140" s="21">
        <v>6.72</v>
      </c>
      <c r="BL140" s="13"/>
    </row>
    <row r="141" ht="15.75" customHeight="1">
      <c r="A141" s="54" t="s">
        <v>814</v>
      </c>
      <c r="C141" s="52">
        <v>1996.58333333329</v>
      </c>
      <c r="D141" s="54">
        <v>51.9276666666667</v>
      </c>
      <c r="E141" s="54">
        <v>3741.13333333333</v>
      </c>
      <c r="F141" s="54">
        <v>495.985033333333</v>
      </c>
      <c r="G141" s="54">
        <v>1088.72216666667</v>
      </c>
      <c r="H141" s="54">
        <v>750.473066666667</v>
      </c>
      <c r="I141" s="54">
        <v>270.092233333333</v>
      </c>
      <c r="J141" s="54">
        <v>111.296666666667</v>
      </c>
      <c r="K141" s="54">
        <v>5.30666666666667</v>
      </c>
      <c r="L141" s="54">
        <v>9488.84</v>
      </c>
      <c r="M141" s="54">
        <v>76.1946666666667</v>
      </c>
      <c r="N141" s="54">
        <v>660.543333333333</v>
      </c>
      <c r="O141" s="54">
        <v>128.166666666667</v>
      </c>
      <c r="P141" s="54">
        <v>52.284</v>
      </c>
      <c r="Q141" s="54">
        <v>157.3</v>
      </c>
      <c r="R141" s="54">
        <v>128.043233333333</v>
      </c>
      <c r="S141" s="54">
        <v>22.4233333333333</v>
      </c>
      <c r="T141" s="54">
        <v>141.361997767031</v>
      </c>
      <c r="U141" s="54">
        <v>6.78</v>
      </c>
      <c r="V141" s="54">
        <v>5.78333333333333</v>
      </c>
      <c r="W141" s="54">
        <v>0.018382147501891</v>
      </c>
      <c r="X141" s="54">
        <v>79.5363333333333</v>
      </c>
      <c r="Y141" s="54">
        <v>0.0131674251908989</v>
      </c>
      <c r="Z141" s="54">
        <v>7892.83338933333</v>
      </c>
      <c r="AA141" s="54">
        <v>2605.2601</v>
      </c>
      <c r="AB141" s="54">
        <v>3502.1475</v>
      </c>
      <c r="AC141" s="54">
        <v>5131.18284391739</v>
      </c>
      <c r="AD141" s="54">
        <v>5147.45712634277</v>
      </c>
      <c r="AE141" s="54">
        <v>4442.03567425435</v>
      </c>
      <c r="AF141" s="54">
        <v>14720.6756445145</v>
      </c>
      <c r="AG141" s="54">
        <v>14793.6633333333</v>
      </c>
      <c r="AH141" s="54">
        <v>5.09666666666667</v>
      </c>
      <c r="AI141" s="54">
        <v>896.8874</v>
      </c>
      <c r="AJ141" s="54">
        <v>384.752333333333</v>
      </c>
      <c r="AK141" s="54">
        <v>22.4233333333333</v>
      </c>
      <c r="AL141" s="54">
        <v>5.08666666666667</v>
      </c>
      <c r="AM141" s="54">
        <v>141.361997767031</v>
      </c>
      <c r="AN141" s="54">
        <v>3460.13333333333</v>
      </c>
      <c r="AO141" s="54">
        <v>1107.83856416163</v>
      </c>
      <c r="AP141" s="54">
        <v>138.466666666667</v>
      </c>
      <c r="AQ141" s="54">
        <v>5675.76333333333</v>
      </c>
      <c r="AR141" s="54">
        <v>398.197</v>
      </c>
      <c r="AS141" s="54">
        <v>0.903885333333333</v>
      </c>
      <c r="AT141" s="54">
        <v>147.2</v>
      </c>
      <c r="AU141" s="54">
        <v>154.333333333333</v>
      </c>
      <c r="AV141" s="54">
        <v>126.133333333333</v>
      </c>
      <c r="AW141" s="54">
        <v>121.566666666667</v>
      </c>
      <c r="AX141" s="54">
        <v>151.066666666667</v>
      </c>
      <c r="AY141" s="54">
        <v>144.130134067633</v>
      </c>
      <c r="AZ141" s="54">
        <v>134.351964210647</v>
      </c>
      <c r="BA141" s="54">
        <v>144.492053314226</v>
      </c>
      <c r="BB141" s="54">
        <v>384.753333333333</v>
      </c>
      <c r="BC141" s="54">
        <v>5.07673333333333</v>
      </c>
      <c r="BD141" s="54">
        <v>384.646666666667</v>
      </c>
      <c r="BE141" s="54">
        <v>0.661654016560307</v>
      </c>
      <c r="BF141" s="54">
        <v>0.737528</v>
      </c>
      <c r="BG141" s="54">
        <v>1856.956</v>
      </c>
      <c r="BH141" s="54">
        <v>1717.51</v>
      </c>
      <c r="BI141" s="51">
        <v>-0.4145</v>
      </c>
      <c r="BJ141" s="21">
        <v>6.78</v>
      </c>
      <c r="BL141" s="13"/>
    </row>
    <row r="142" ht="15.75" customHeight="1">
      <c r="A142" s="54" t="s">
        <v>815</v>
      </c>
      <c r="C142" s="52">
        <v>1996.83333333329</v>
      </c>
      <c r="D142" s="54">
        <v>49.7823333333333</v>
      </c>
      <c r="E142" s="54">
        <v>3784.6</v>
      </c>
      <c r="F142" s="54">
        <v>506.7908</v>
      </c>
      <c r="G142" s="54">
        <v>1113.3487</v>
      </c>
      <c r="H142" s="54">
        <v>772.221333333333</v>
      </c>
      <c r="I142" s="54">
        <v>281.1078</v>
      </c>
      <c r="J142" s="54">
        <v>111.803333333333</v>
      </c>
      <c r="K142" s="54">
        <v>5.28</v>
      </c>
      <c r="L142" s="54">
        <v>9592.52</v>
      </c>
      <c r="M142" s="54">
        <v>76.6286666666667</v>
      </c>
      <c r="N142" s="54">
        <v>726.793333333333</v>
      </c>
      <c r="O142" s="54">
        <v>128.433333333333</v>
      </c>
      <c r="P142" s="54">
        <v>50.001</v>
      </c>
      <c r="Q142" s="54">
        <v>158.666666666667</v>
      </c>
      <c r="R142" s="54">
        <v>128.417133333333</v>
      </c>
      <c r="S142" s="54">
        <v>24.6666666666667</v>
      </c>
      <c r="T142" s="54">
        <v>143.84451848338</v>
      </c>
      <c r="U142" s="54">
        <v>6.34333333333333</v>
      </c>
      <c r="V142" s="54">
        <v>5.48</v>
      </c>
      <c r="W142" s="54">
        <v>0.0190752145850736</v>
      </c>
      <c r="X142" s="54">
        <v>79.895</v>
      </c>
      <c r="Y142" s="54">
        <v>0.0145138907318666</v>
      </c>
      <c r="Z142" s="54">
        <v>8023.14058666667</v>
      </c>
      <c r="AA142" s="54">
        <v>2673.46473333333</v>
      </c>
      <c r="AB142" s="54">
        <v>3568.8258</v>
      </c>
      <c r="AC142" s="54">
        <v>5248.75274741997</v>
      </c>
      <c r="AD142" s="54">
        <v>5247.84669905511</v>
      </c>
      <c r="AE142" s="54">
        <v>4476.14708503907</v>
      </c>
      <c r="AF142" s="54">
        <v>14972.7465315142</v>
      </c>
      <c r="AG142" s="54">
        <v>15052.4333333333</v>
      </c>
      <c r="AH142" s="54">
        <v>4.97666666666667</v>
      </c>
      <c r="AI142" s="54">
        <v>895.361066666667</v>
      </c>
      <c r="AJ142" s="54">
        <v>376.038666666667</v>
      </c>
      <c r="AK142" s="54">
        <v>24.6666666666667</v>
      </c>
      <c r="AL142" s="54">
        <v>4.77266666666667</v>
      </c>
      <c r="AM142" s="54">
        <v>143.84451848338</v>
      </c>
      <c r="AN142" s="54">
        <v>3548.93333333333</v>
      </c>
      <c r="AO142" s="54">
        <v>1082.74882426337</v>
      </c>
      <c r="AP142" s="54">
        <v>138.4</v>
      </c>
      <c r="AQ142" s="54">
        <v>6333.11666666667</v>
      </c>
      <c r="AR142" s="54">
        <v>382.847</v>
      </c>
      <c r="AS142" s="54">
        <v>0.976331333333333</v>
      </c>
      <c r="AT142" s="54">
        <v>150.0</v>
      </c>
      <c r="AU142" s="54">
        <v>154.733333333333</v>
      </c>
      <c r="AV142" s="54">
        <v>124.666666666667</v>
      </c>
      <c r="AW142" s="54">
        <v>116.633333333333</v>
      </c>
      <c r="AX142" s="54">
        <v>149.266666666667</v>
      </c>
      <c r="AY142" s="54">
        <v>144.55318257945</v>
      </c>
      <c r="AZ142" s="54">
        <v>133.674330538072</v>
      </c>
      <c r="BA142" s="54">
        <v>140.484453488291</v>
      </c>
      <c r="BB142" s="54">
        <v>376.04</v>
      </c>
      <c r="BC142" s="54">
        <v>4.86052333333333</v>
      </c>
      <c r="BD142" s="54">
        <v>375.893333333333</v>
      </c>
      <c r="BE142" s="54">
        <v>0.664914149101673</v>
      </c>
      <c r="BF142" s="54">
        <v>0.741657</v>
      </c>
      <c r="BG142" s="54">
        <v>1882.955</v>
      </c>
      <c r="BH142" s="54">
        <v>1715.245</v>
      </c>
      <c r="BI142" s="51">
        <v>-0.3953</v>
      </c>
      <c r="BJ142" s="21">
        <v>6.343333333333334</v>
      </c>
      <c r="BL142" s="13"/>
    </row>
    <row r="143" ht="15.75" customHeight="1">
      <c r="A143" s="54" t="s">
        <v>816</v>
      </c>
      <c r="C143" s="52">
        <v>1997.08333333329</v>
      </c>
      <c r="D143" s="54">
        <v>48.6686666666667</v>
      </c>
      <c r="E143" s="54">
        <v>3832.2</v>
      </c>
      <c r="F143" s="54">
        <v>508.640633333333</v>
      </c>
      <c r="G143" s="54">
        <v>1137.60073333333</v>
      </c>
      <c r="H143" s="54">
        <v>789.0555</v>
      </c>
      <c r="I143" s="54">
        <v>292.6268</v>
      </c>
      <c r="J143" s="54">
        <v>116.536666666667</v>
      </c>
      <c r="K143" s="54">
        <v>5.27666666666667</v>
      </c>
      <c r="L143" s="54">
        <v>9666.30333333333</v>
      </c>
      <c r="M143" s="54">
        <v>76.9296666666667</v>
      </c>
      <c r="N143" s="54">
        <v>785.59</v>
      </c>
      <c r="O143" s="54">
        <v>128.5</v>
      </c>
      <c r="P143" s="54">
        <v>48.7503333333333</v>
      </c>
      <c r="Q143" s="54">
        <v>159.633333333333</v>
      </c>
      <c r="R143" s="54">
        <v>128.779566666667</v>
      </c>
      <c r="S143" s="54">
        <v>22.79</v>
      </c>
      <c r="T143" s="54">
        <v>144.597057972696</v>
      </c>
      <c r="U143" s="54">
        <v>6.56333333333333</v>
      </c>
      <c r="V143" s="54">
        <v>5.64666666666667</v>
      </c>
      <c r="W143" s="54">
        <v>0.0190749884261801</v>
      </c>
      <c r="X143" s="54">
        <v>80.3333333333333</v>
      </c>
      <c r="Y143" s="54">
        <v>0.0167787666795271</v>
      </c>
      <c r="Z143" s="54">
        <v>8137.12990133333</v>
      </c>
      <c r="AA143" s="54">
        <v>2727.9397</v>
      </c>
      <c r="AB143" s="54">
        <v>3632.3322</v>
      </c>
      <c r="AC143" s="54">
        <v>5268.22749973608</v>
      </c>
      <c r="AD143" s="54">
        <v>5304.01807743679</v>
      </c>
      <c r="AE143" s="54">
        <v>4545.24987447826</v>
      </c>
      <c r="AF143" s="54">
        <v>15117.4954516511</v>
      </c>
      <c r="AG143" s="54">
        <v>15142.8366666667</v>
      </c>
      <c r="AH143" s="54">
        <v>5.06</v>
      </c>
      <c r="AI143" s="54">
        <v>904.3925</v>
      </c>
      <c r="AJ143" s="54">
        <v>351.245333333333</v>
      </c>
      <c r="AK143" s="54">
        <v>22.79</v>
      </c>
      <c r="AL143" s="54">
        <v>5.115</v>
      </c>
      <c r="AM143" s="54">
        <v>144.597057972696</v>
      </c>
      <c r="AN143" s="54">
        <v>3541.96666666667</v>
      </c>
      <c r="AO143" s="54">
        <v>1011.36001535656</v>
      </c>
      <c r="AP143" s="54">
        <v>138.633333333333</v>
      </c>
      <c r="AQ143" s="54">
        <v>6758.10333333333</v>
      </c>
      <c r="AR143" s="54">
        <v>371.846</v>
      </c>
      <c r="AS143" s="54">
        <v>1.08460366666667</v>
      </c>
      <c r="AT143" s="54">
        <v>162.533333333333</v>
      </c>
      <c r="AU143" s="54">
        <v>165.3</v>
      </c>
      <c r="AV143" s="54">
        <v>126.1</v>
      </c>
      <c r="AW143" s="54">
        <v>130.2</v>
      </c>
      <c r="AX143" s="54">
        <v>147.366666666667</v>
      </c>
      <c r="AY143" s="54">
        <v>144.633744826092</v>
      </c>
      <c r="AZ143" s="54">
        <v>133.766866865778</v>
      </c>
      <c r="BA143" s="54">
        <v>140.396660388777</v>
      </c>
      <c r="BB143" s="54">
        <v>351.246666666667</v>
      </c>
      <c r="BC143" s="54">
        <v>5.01631333333333</v>
      </c>
      <c r="BD143" s="54">
        <v>350.796666666667</v>
      </c>
      <c r="BE143" s="54">
        <v>0.672935839114016</v>
      </c>
      <c r="BF143" s="54">
        <v>0.74698</v>
      </c>
      <c r="BG143" s="54">
        <v>1911.048</v>
      </c>
      <c r="BH143" s="54">
        <v>1749.879</v>
      </c>
      <c r="BI143" s="51">
        <v>-0.4532</v>
      </c>
      <c r="BJ143" s="21">
        <v>6.5633333333333335</v>
      </c>
      <c r="BL143" s="13"/>
    </row>
    <row r="144" ht="15.75" customHeight="1">
      <c r="A144" s="54" t="s">
        <v>817</v>
      </c>
      <c r="C144" s="52">
        <v>1997.33333333329</v>
      </c>
      <c r="D144" s="54">
        <v>46.6926666666667</v>
      </c>
      <c r="E144" s="54">
        <v>3875.13333333333</v>
      </c>
      <c r="F144" s="54">
        <v>508.719666666667</v>
      </c>
      <c r="G144" s="54">
        <v>1172.1013</v>
      </c>
      <c r="H144" s="54">
        <v>808.8883</v>
      </c>
      <c r="I144" s="54">
        <v>306.495866666667</v>
      </c>
      <c r="J144" s="54">
        <v>118.0</v>
      </c>
      <c r="K144" s="54">
        <v>5.52333333333333</v>
      </c>
      <c r="L144" s="54">
        <v>9809.43</v>
      </c>
      <c r="M144" s="54">
        <v>77.331</v>
      </c>
      <c r="N144" s="54">
        <v>824.436666666667</v>
      </c>
      <c r="O144" s="54">
        <v>127.2</v>
      </c>
      <c r="P144" s="54">
        <v>46.983</v>
      </c>
      <c r="Q144" s="54">
        <v>160.0</v>
      </c>
      <c r="R144" s="54">
        <v>127.115633333333</v>
      </c>
      <c r="S144" s="54">
        <v>19.9066666666667</v>
      </c>
      <c r="T144" s="54">
        <v>144.967680410297</v>
      </c>
      <c r="U144" s="54">
        <v>6.69666666666667</v>
      </c>
      <c r="V144" s="54">
        <v>5.85</v>
      </c>
      <c r="W144" s="54">
        <v>0.0195480017621076</v>
      </c>
      <c r="X144" s="54">
        <v>80.5886666666667</v>
      </c>
      <c r="Y144" s="54">
        <v>0.0167291184305431</v>
      </c>
      <c r="Z144" s="54">
        <v>8276.885614</v>
      </c>
      <c r="AA144" s="54">
        <v>2796.2048</v>
      </c>
      <c r="AB144" s="54">
        <v>3723.11936666667</v>
      </c>
      <c r="AC144" s="54">
        <v>5251.21036474683</v>
      </c>
      <c r="AD144" s="54">
        <v>5374.60221341997</v>
      </c>
      <c r="AE144" s="54">
        <v>4639.03786149232</v>
      </c>
      <c r="AF144" s="54">
        <v>15264.8504396591</v>
      </c>
      <c r="AG144" s="54">
        <v>15345.8866666667</v>
      </c>
      <c r="AH144" s="54">
        <v>5.04666666666667</v>
      </c>
      <c r="AI144" s="54">
        <v>926.914566666667</v>
      </c>
      <c r="AJ144" s="54">
        <v>343.204</v>
      </c>
      <c r="AK144" s="54">
        <v>19.9066666666667</v>
      </c>
      <c r="AL144" s="54">
        <v>4.66566666666667</v>
      </c>
      <c r="AM144" s="54">
        <v>144.967680410297</v>
      </c>
      <c r="AN144" s="54">
        <v>3502.0</v>
      </c>
      <c r="AO144" s="54">
        <v>988.206161819753</v>
      </c>
      <c r="AP144" s="54">
        <v>138.333333333333</v>
      </c>
      <c r="AQ144" s="54">
        <v>7337.6</v>
      </c>
      <c r="AR144" s="54">
        <v>394.235666666667</v>
      </c>
      <c r="AS144" s="54">
        <v>1.13617866666667</v>
      </c>
      <c r="AT144" s="54">
        <v>164.866666666667</v>
      </c>
      <c r="AU144" s="54">
        <v>169.9</v>
      </c>
      <c r="AV144" s="54">
        <v>125.966666666667</v>
      </c>
      <c r="AW144" s="54">
        <v>132.766666666667</v>
      </c>
      <c r="AX144" s="54">
        <v>142.033333333333</v>
      </c>
      <c r="AY144" s="54">
        <v>144.526171930888</v>
      </c>
      <c r="AZ144" s="54">
        <v>133.085173143691</v>
      </c>
      <c r="BA144" s="54">
        <v>140.283544179183</v>
      </c>
      <c r="BB144" s="54">
        <v>343.203333333333</v>
      </c>
      <c r="BC144" s="54">
        <v>4.76240333333333</v>
      </c>
      <c r="BD144" s="54">
        <v>342.943333333333</v>
      </c>
      <c r="BE144" s="54">
        <v>0.682885444837057</v>
      </c>
      <c r="BF144" s="54">
        <v>0.758684</v>
      </c>
      <c r="BG144" s="54">
        <v>1994.375</v>
      </c>
      <c r="BH144" s="54">
        <v>1856.956</v>
      </c>
      <c r="BI144" s="51">
        <v>-0.4636</v>
      </c>
      <c r="BJ144" s="21">
        <v>6.696666666666666</v>
      </c>
      <c r="BL144" s="13"/>
    </row>
    <row r="145" ht="15.75" customHeight="1">
      <c r="A145" s="54" t="s">
        <v>818</v>
      </c>
      <c r="C145" s="52">
        <v>1997.58333333329</v>
      </c>
      <c r="D145" s="54">
        <v>46.1576666666667</v>
      </c>
      <c r="E145" s="54">
        <v>3936.53333333333</v>
      </c>
      <c r="F145" s="54">
        <v>510.767966666667</v>
      </c>
      <c r="G145" s="54">
        <v>1198.41426666667</v>
      </c>
      <c r="H145" s="54">
        <v>822.9974</v>
      </c>
      <c r="I145" s="54">
        <v>318.443733333333</v>
      </c>
      <c r="J145" s="54">
        <v>119.676666666667</v>
      </c>
      <c r="K145" s="54">
        <v>5.53333333333333</v>
      </c>
      <c r="L145" s="54">
        <v>9932.70333333333</v>
      </c>
      <c r="M145" s="54">
        <v>77.5113333333333</v>
      </c>
      <c r="N145" s="54">
        <v>929.85</v>
      </c>
      <c r="O145" s="54">
        <v>127.2</v>
      </c>
      <c r="P145" s="54">
        <v>46.639</v>
      </c>
      <c r="Q145" s="54">
        <v>160.8</v>
      </c>
      <c r="R145" s="54">
        <v>127.0311</v>
      </c>
      <c r="S145" s="54">
        <v>19.7833333333333</v>
      </c>
      <c r="T145" s="54">
        <v>146.800022530386</v>
      </c>
      <c r="U145" s="54">
        <v>6.24333333333333</v>
      </c>
      <c r="V145" s="54">
        <v>5.54</v>
      </c>
      <c r="W145" s="54">
        <v>0.0172817163547082</v>
      </c>
      <c r="X145" s="54">
        <v>80.9533333333333</v>
      </c>
      <c r="Y145" s="54">
        <v>0.0178155452211515</v>
      </c>
      <c r="Z145" s="54">
        <v>8409.72264466667</v>
      </c>
      <c r="AA145" s="54">
        <v>2850.61143333333</v>
      </c>
      <c r="AB145" s="54">
        <v>3791.272</v>
      </c>
      <c r="AC145" s="54">
        <v>5330.60715238772</v>
      </c>
      <c r="AD145" s="54">
        <v>5489.45940221668</v>
      </c>
      <c r="AE145" s="54">
        <v>4741.35556844133</v>
      </c>
      <c r="AF145" s="54">
        <v>15561.4221230457</v>
      </c>
      <c r="AG145" s="54">
        <v>15676.22</v>
      </c>
      <c r="AH145" s="54">
        <v>5.04666666666667</v>
      </c>
      <c r="AI145" s="54">
        <v>940.660566666667</v>
      </c>
      <c r="AJ145" s="54">
        <v>323.464666666667</v>
      </c>
      <c r="AK145" s="54">
        <v>19.7833333333333</v>
      </c>
      <c r="AL145" s="54">
        <v>4.79766666666667</v>
      </c>
      <c r="AM145" s="54">
        <v>146.800022530386</v>
      </c>
      <c r="AN145" s="54">
        <v>3544.66666666667</v>
      </c>
      <c r="AO145" s="54">
        <v>931.369613206642</v>
      </c>
      <c r="AP145" s="54">
        <v>138.2</v>
      </c>
      <c r="AQ145" s="54">
        <v>7930.1</v>
      </c>
      <c r="AR145" s="54">
        <v>417.195333333333</v>
      </c>
      <c r="AS145" s="54">
        <v>1.02009766666667</v>
      </c>
      <c r="AT145" s="54">
        <v>156.3</v>
      </c>
      <c r="AU145" s="54">
        <v>156.133333333333</v>
      </c>
      <c r="AV145" s="54">
        <v>126.766666666667</v>
      </c>
      <c r="AW145" s="54">
        <v>132.4</v>
      </c>
      <c r="AX145" s="54">
        <v>142.3</v>
      </c>
      <c r="AY145" s="54">
        <v>144.161561496497</v>
      </c>
      <c r="AZ145" s="54">
        <v>132.361139046105</v>
      </c>
      <c r="BA145" s="54">
        <v>141.401529439753</v>
      </c>
      <c r="BB145" s="54">
        <v>323.466666666667</v>
      </c>
      <c r="BC145" s="54">
        <v>4.53349</v>
      </c>
      <c r="BD145" s="54">
        <v>323.676666666667</v>
      </c>
      <c r="BE145" s="54">
        <v>0.686850548400614</v>
      </c>
      <c r="BF145" s="54">
        <v>0.760672</v>
      </c>
      <c r="BG145" s="54">
        <v>1982.058</v>
      </c>
      <c r="BH145" s="54">
        <v>1882.955</v>
      </c>
      <c r="BI145" s="51">
        <v>-0.545</v>
      </c>
      <c r="BJ145" s="21">
        <v>6.243333333333333</v>
      </c>
      <c r="BL145" s="13"/>
    </row>
    <row r="146" ht="15.75" customHeight="1">
      <c r="A146" s="54" t="s">
        <v>819</v>
      </c>
      <c r="C146" s="52">
        <v>1997.83333333329</v>
      </c>
      <c r="D146" s="54">
        <v>46.1663333333333</v>
      </c>
      <c r="E146" s="54">
        <v>3997.36666666667</v>
      </c>
      <c r="F146" s="54">
        <v>501.313433333333</v>
      </c>
      <c r="G146" s="54">
        <v>1218.3526</v>
      </c>
      <c r="H146" s="54">
        <v>839.640633333333</v>
      </c>
      <c r="I146" s="54">
        <v>327.141933333333</v>
      </c>
      <c r="J146" s="54">
        <v>122.956666666667</v>
      </c>
      <c r="K146" s="54">
        <v>5.50666666666667</v>
      </c>
      <c r="L146" s="54">
        <v>10008.97</v>
      </c>
      <c r="M146" s="54">
        <v>77.7566666666667</v>
      </c>
      <c r="N146" s="54">
        <v>950.816666666667</v>
      </c>
      <c r="O146" s="54">
        <v>127.5</v>
      </c>
      <c r="P146" s="54">
        <v>46.4156666666667</v>
      </c>
      <c r="Q146" s="54">
        <v>161.666666666667</v>
      </c>
      <c r="R146" s="54">
        <v>127.4371</v>
      </c>
      <c r="S146" s="54">
        <v>19.9166666666667</v>
      </c>
      <c r="T146" s="54">
        <v>143.953751373445</v>
      </c>
      <c r="U146" s="54">
        <v>5.90666666666667</v>
      </c>
      <c r="V146" s="54">
        <v>5.48333333333333</v>
      </c>
      <c r="W146" s="54">
        <v>0.0147206359244857</v>
      </c>
      <c r="X146" s="54">
        <v>81.342</v>
      </c>
      <c r="Y146" s="54">
        <v>0.0181112796522028</v>
      </c>
      <c r="Z146" s="54">
        <v>8505.958703</v>
      </c>
      <c r="AA146" s="54">
        <v>2886.44546666667</v>
      </c>
      <c r="AB146" s="54">
        <v>3860.7008</v>
      </c>
      <c r="AC146" s="54">
        <v>5465.56869236896</v>
      </c>
      <c r="AD146" s="54">
        <v>5595.64628882444</v>
      </c>
      <c r="AE146" s="54">
        <v>4836.36197585347</v>
      </c>
      <c r="AF146" s="54">
        <v>15897.5769570469</v>
      </c>
      <c r="AG146" s="54">
        <v>16000.51</v>
      </c>
      <c r="AH146" s="54">
        <v>5.09</v>
      </c>
      <c r="AI146" s="54">
        <v>974.255333333334</v>
      </c>
      <c r="AJ146" s="54">
        <v>306.661333333333</v>
      </c>
      <c r="AK146" s="54">
        <v>19.9166666666667</v>
      </c>
      <c r="AL146" s="54">
        <v>5.319</v>
      </c>
      <c r="AM146" s="54">
        <v>143.953751373445</v>
      </c>
      <c r="AN146" s="54">
        <v>3590.13333333333</v>
      </c>
      <c r="AO146" s="54">
        <v>882.986850945388</v>
      </c>
      <c r="AP146" s="54">
        <v>137.833333333333</v>
      </c>
      <c r="AQ146" s="54">
        <v>7724.5</v>
      </c>
      <c r="AR146" s="54">
        <v>393.337333333333</v>
      </c>
      <c r="AS146" s="54">
        <v>0.871634333333333</v>
      </c>
      <c r="AT146" s="54">
        <v>140.7</v>
      </c>
      <c r="AU146" s="54">
        <v>139.3</v>
      </c>
      <c r="AV146" s="54">
        <v>127.0</v>
      </c>
      <c r="AW146" s="54">
        <v>132.166666666667</v>
      </c>
      <c r="AX146" s="54">
        <v>139.966666666667</v>
      </c>
      <c r="AY146" s="54">
        <v>143.664171906044</v>
      </c>
      <c r="AZ146" s="54">
        <v>131.625776787489</v>
      </c>
      <c r="BA146" s="54">
        <v>139.585379641452</v>
      </c>
      <c r="BB146" s="54">
        <v>306.66</v>
      </c>
      <c r="BC146" s="54">
        <v>5.30241333333333</v>
      </c>
      <c r="BD146" s="54">
        <v>306.166666666667</v>
      </c>
      <c r="BE146" s="54">
        <v>0.701966355179772</v>
      </c>
      <c r="BF146" s="54">
        <v>0.773531</v>
      </c>
      <c r="BG146" s="54">
        <v>2033.015</v>
      </c>
      <c r="BH146" s="54">
        <v>1911.048</v>
      </c>
      <c r="BI146" s="51">
        <v>-0.4452</v>
      </c>
      <c r="BJ146" s="21">
        <v>5.906666666666666</v>
      </c>
      <c r="BL146" s="13"/>
    </row>
    <row r="147" ht="15.75" customHeight="1">
      <c r="A147" s="54" t="s">
        <v>820</v>
      </c>
      <c r="C147" s="52">
        <v>1998.08333333329</v>
      </c>
      <c r="D147" s="54">
        <v>45.9823333333333</v>
      </c>
      <c r="E147" s="54">
        <v>4071.1</v>
      </c>
      <c r="F147" s="54">
        <v>494.2906</v>
      </c>
      <c r="G147" s="54">
        <v>1238.13373333333</v>
      </c>
      <c r="H147" s="54">
        <v>861.3471</v>
      </c>
      <c r="I147" s="54">
        <v>346.994133333333</v>
      </c>
      <c r="J147" s="54">
        <v>128.193333333333</v>
      </c>
      <c r="K147" s="54">
        <v>5.52</v>
      </c>
      <c r="L147" s="54">
        <v>10103.6233333333</v>
      </c>
      <c r="M147" s="54">
        <v>77.9856666666667</v>
      </c>
      <c r="N147" s="54">
        <v>1021.31</v>
      </c>
      <c r="O147" s="54">
        <v>125.033333333333</v>
      </c>
      <c r="P147" s="54">
        <v>46.0853333333333</v>
      </c>
      <c r="Q147" s="54">
        <v>162.0</v>
      </c>
      <c r="R147" s="54">
        <v>125.330366666667</v>
      </c>
      <c r="S147" s="54">
        <v>15.93</v>
      </c>
      <c r="T147" s="54">
        <v>151.353411300238</v>
      </c>
      <c r="U147" s="54">
        <v>5.58666666666667</v>
      </c>
      <c r="V147" s="54">
        <v>5.31333333333333</v>
      </c>
      <c r="W147" s="54">
        <v>0.0137287301463394</v>
      </c>
      <c r="X147" s="54">
        <v>81.8113333333333</v>
      </c>
      <c r="Y147" s="54">
        <v>0.0183989692142303</v>
      </c>
      <c r="Z147" s="54">
        <v>8600.887953</v>
      </c>
      <c r="AA147" s="54">
        <v>2940.7819</v>
      </c>
      <c r="AB147" s="54">
        <v>3958.299</v>
      </c>
      <c r="AC147" s="54">
        <v>5543.52007813644</v>
      </c>
      <c r="AD147" s="54">
        <v>5656.47566470778</v>
      </c>
      <c r="AE147" s="54">
        <v>4967.16630592257</v>
      </c>
      <c r="AF147" s="54">
        <v>16167.1620487668</v>
      </c>
      <c r="AG147" s="54">
        <v>16246.23</v>
      </c>
      <c r="AH147" s="54">
        <v>5.05333333333333</v>
      </c>
      <c r="AI147" s="54">
        <v>1017.5171</v>
      </c>
      <c r="AJ147" s="54">
        <v>294.292333333333</v>
      </c>
      <c r="AK147" s="54">
        <v>15.93</v>
      </c>
      <c r="AL147" s="54">
        <v>6.354</v>
      </c>
      <c r="AM147" s="54">
        <v>151.353411300238</v>
      </c>
      <c r="AN147" s="54">
        <v>3595.63333333333</v>
      </c>
      <c r="AO147" s="54">
        <v>847.372108647663</v>
      </c>
      <c r="AP147" s="54">
        <v>137.733333333333</v>
      </c>
      <c r="AQ147" s="54">
        <v>8417.34333333333</v>
      </c>
      <c r="AR147" s="54">
        <v>386.500333333333</v>
      </c>
      <c r="AS147" s="54">
        <v>0.780764666666667</v>
      </c>
      <c r="AT147" s="54">
        <v>128.0</v>
      </c>
      <c r="AU147" s="54">
        <v>123.2</v>
      </c>
      <c r="AV147" s="54">
        <v>126.433333333333</v>
      </c>
      <c r="AW147" s="54">
        <v>125.133333333333</v>
      </c>
      <c r="AX147" s="54">
        <v>133.866666666667</v>
      </c>
      <c r="AY147" s="54">
        <v>143.642369397574</v>
      </c>
      <c r="AZ147" s="54">
        <v>131.360551001824</v>
      </c>
      <c r="BA147" s="54">
        <v>140.281412769386</v>
      </c>
      <c r="BB147" s="54">
        <v>294.29</v>
      </c>
      <c r="BC147" s="54">
        <v>6.31885</v>
      </c>
      <c r="BD147" s="54">
        <v>294.193333333333</v>
      </c>
      <c r="BE147" s="54">
        <v>0.735364924543737</v>
      </c>
      <c r="BF147" s="54">
        <v>0.79862</v>
      </c>
      <c r="BG147" s="54">
        <v>2095.76</v>
      </c>
      <c r="BH147" s="54">
        <v>1994.375</v>
      </c>
      <c r="BI147" s="51">
        <v>-0.378</v>
      </c>
      <c r="BJ147" s="21">
        <v>5.586666666666666</v>
      </c>
      <c r="BL147" s="13"/>
    </row>
    <row r="148" ht="15.75" customHeight="1">
      <c r="A148" s="54" t="s">
        <v>821</v>
      </c>
      <c r="C148" s="52">
        <v>1998.33333333329</v>
      </c>
      <c r="D148" s="54">
        <v>45.5346666666667</v>
      </c>
      <c r="E148" s="54">
        <v>4146.56666666667</v>
      </c>
      <c r="F148" s="54">
        <v>496.264033333333</v>
      </c>
      <c r="G148" s="54">
        <v>1259.92573333333</v>
      </c>
      <c r="H148" s="54">
        <v>877.1826</v>
      </c>
      <c r="I148" s="54">
        <v>364.026833333333</v>
      </c>
      <c r="J148" s="54">
        <v>129.0</v>
      </c>
      <c r="K148" s="54">
        <v>5.5</v>
      </c>
      <c r="L148" s="54">
        <v>10194.1833333333</v>
      </c>
      <c r="M148" s="54">
        <v>78.2246666666667</v>
      </c>
      <c r="N148" s="54">
        <v>1109.67</v>
      </c>
      <c r="O148" s="54">
        <v>124.933333333333</v>
      </c>
      <c r="P148" s="54">
        <v>45.6933333333333</v>
      </c>
      <c r="Q148" s="54">
        <v>162.533333333333</v>
      </c>
      <c r="R148" s="54">
        <v>124.881966666667</v>
      </c>
      <c r="S148" s="54">
        <v>14.6533333333333</v>
      </c>
      <c r="T148" s="54">
        <v>149.299286091142</v>
      </c>
      <c r="U148" s="54">
        <v>5.59666666666667</v>
      </c>
      <c r="V148" s="54">
        <v>5.41</v>
      </c>
      <c r="W148" s="54">
        <v>0.0115574397330909</v>
      </c>
      <c r="X148" s="54">
        <v>82.1213333333333</v>
      </c>
      <c r="Y148" s="54">
        <v>0.0190181682845878</v>
      </c>
      <c r="Z148" s="54">
        <v>8698.71093566667</v>
      </c>
      <c r="AA148" s="54">
        <v>2997.3961</v>
      </c>
      <c r="AB148" s="54">
        <v>4023.82546666667</v>
      </c>
      <c r="AC148" s="54">
        <v>5518.19755064083</v>
      </c>
      <c r="AD148" s="54">
        <v>5767.16583012221</v>
      </c>
      <c r="AE148" s="54">
        <v>5142.05257823405</v>
      </c>
      <c r="AF148" s="54">
        <v>16427.4159589971</v>
      </c>
      <c r="AG148" s="54">
        <v>16528.9133333333</v>
      </c>
      <c r="AH148" s="54">
        <v>4.97666666666667</v>
      </c>
      <c r="AI148" s="54">
        <v>1026.42936666667</v>
      </c>
      <c r="AJ148" s="54">
        <v>299.917333333333</v>
      </c>
      <c r="AK148" s="54">
        <v>14.6533333333333</v>
      </c>
      <c r="AL148" s="54">
        <v>5.612</v>
      </c>
      <c r="AM148" s="54">
        <v>149.299286091142</v>
      </c>
      <c r="AN148" s="54">
        <v>3538.23333333333</v>
      </c>
      <c r="AO148" s="54">
        <v>863.568480660332</v>
      </c>
      <c r="AP148" s="54">
        <v>137.466666666667</v>
      </c>
      <c r="AQ148" s="54">
        <v>8971.78</v>
      </c>
      <c r="AR148" s="54">
        <v>386.184</v>
      </c>
      <c r="AS148" s="54">
        <v>0.785638333333333</v>
      </c>
      <c r="AT148" s="54">
        <v>127.733333333333</v>
      </c>
      <c r="AU148" s="54">
        <v>122.566666666667</v>
      </c>
      <c r="AV148" s="54">
        <v>125.266666666667</v>
      </c>
      <c r="AW148" s="54">
        <v>118.133333333333</v>
      </c>
      <c r="AX148" s="54">
        <v>131.766666666667</v>
      </c>
      <c r="AY148" s="54">
        <v>143.273935371798</v>
      </c>
      <c r="AZ148" s="54">
        <v>131.043423932803</v>
      </c>
      <c r="BA148" s="54">
        <v>141.482603706049</v>
      </c>
      <c r="BB148" s="54">
        <v>299.916666666667</v>
      </c>
      <c r="BC148" s="54">
        <v>5.72011</v>
      </c>
      <c r="BD148" s="54">
        <v>299.903333333333</v>
      </c>
      <c r="BE148" s="54">
        <v>0.760148479542134</v>
      </c>
      <c r="BF148" s="54">
        <v>0.821842</v>
      </c>
      <c r="BG148" s="54">
        <v>2153.308</v>
      </c>
      <c r="BH148" s="54">
        <v>1982.058</v>
      </c>
      <c r="BI148" s="51">
        <v>-0.4388</v>
      </c>
      <c r="BJ148" s="21">
        <v>5.596666666666667</v>
      </c>
      <c r="BL148" s="13"/>
    </row>
    <row r="149" ht="15.75" customHeight="1">
      <c r="A149" s="54" t="s">
        <v>822</v>
      </c>
      <c r="C149" s="52">
        <v>1998.58333333329</v>
      </c>
      <c r="D149" s="54">
        <v>44.6403333333333</v>
      </c>
      <c r="E149" s="54">
        <v>4216.1</v>
      </c>
      <c r="F149" s="54">
        <v>490.294633333333</v>
      </c>
      <c r="G149" s="54">
        <v>1270.92076666667</v>
      </c>
      <c r="H149" s="54">
        <v>904.6773</v>
      </c>
      <c r="I149" s="54">
        <v>382.051433333333</v>
      </c>
      <c r="J149" s="54">
        <v>131.073333333333</v>
      </c>
      <c r="K149" s="54">
        <v>5.53333333333333</v>
      </c>
      <c r="L149" s="54">
        <v>10328.6766666667</v>
      </c>
      <c r="M149" s="54">
        <v>78.5026666666667</v>
      </c>
      <c r="N149" s="54">
        <v>1083.94666666667</v>
      </c>
      <c r="O149" s="54">
        <v>124.3</v>
      </c>
      <c r="P149" s="54">
        <v>44.8996666666667</v>
      </c>
      <c r="Q149" s="54">
        <v>163.366666666667</v>
      </c>
      <c r="R149" s="54">
        <v>124.121133333333</v>
      </c>
      <c r="S149" s="54">
        <v>14.13</v>
      </c>
      <c r="T149" s="54">
        <v>154.868469737484</v>
      </c>
      <c r="U149" s="54">
        <v>5.20333333333333</v>
      </c>
      <c r="V149" s="54">
        <v>5.09333333333333</v>
      </c>
      <c r="W149" s="54">
        <v>0.0127901271381448</v>
      </c>
      <c r="X149" s="54">
        <v>82.3416666666667</v>
      </c>
      <c r="Y149" s="54">
        <v>0.017155612959386</v>
      </c>
      <c r="Z149" s="54">
        <v>8847.229691</v>
      </c>
      <c r="AA149" s="54">
        <v>3047.93533333333</v>
      </c>
      <c r="AB149" s="54">
        <v>4091.50436666667</v>
      </c>
      <c r="AC149" s="54">
        <v>5605.25027485579</v>
      </c>
      <c r="AD149" s="54">
        <v>5892.41979258116</v>
      </c>
      <c r="AE149" s="54">
        <v>5274.18960336347</v>
      </c>
      <c r="AF149" s="54">
        <v>16771.8596708004</v>
      </c>
      <c r="AG149" s="54">
        <v>16893.6266666667</v>
      </c>
      <c r="AH149" s="54">
        <v>4.82333333333333</v>
      </c>
      <c r="AI149" s="54">
        <v>1043.56903333333</v>
      </c>
      <c r="AJ149" s="54">
        <v>288.587666666667</v>
      </c>
      <c r="AK149" s="54">
        <v>14.13</v>
      </c>
      <c r="AL149" s="54">
        <v>5.16133333333333</v>
      </c>
      <c r="AM149" s="54">
        <v>154.868469737484</v>
      </c>
      <c r="AN149" s="54">
        <v>3581.23333333333</v>
      </c>
      <c r="AO149" s="54">
        <v>830.946348018044</v>
      </c>
      <c r="AP149" s="54">
        <v>137.433333333333</v>
      </c>
      <c r="AQ149" s="54">
        <v>8088.32666666667</v>
      </c>
      <c r="AR149" s="54">
        <v>371.716</v>
      </c>
      <c r="AS149" s="54">
        <v>0.749600666666667</v>
      </c>
      <c r="AT149" s="54">
        <v>122.733333333333</v>
      </c>
      <c r="AU149" s="54">
        <v>112.966666666667</v>
      </c>
      <c r="AV149" s="54">
        <v>122.433333333333</v>
      </c>
      <c r="AW149" s="54">
        <v>109.5</v>
      </c>
      <c r="AX149" s="54">
        <v>124.833333333333</v>
      </c>
      <c r="AY149" s="54">
        <v>143.647548467325</v>
      </c>
      <c r="AZ149" s="54">
        <v>131.445463395545</v>
      </c>
      <c r="BA149" s="54">
        <v>142.669286543286</v>
      </c>
      <c r="BB149" s="54">
        <v>288.586666666667</v>
      </c>
      <c r="BC149" s="54">
        <v>5.21214</v>
      </c>
      <c r="BD149" s="54">
        <v>288.653333333333</v>
      </c>
      <c r="BE149" s="54">
        <v>0.781845913795885</v>
      </c>
      <c r="BF149" s="54">
        <v>0.837468</v>
      </c>
      <c r="BG149" s="54">
        <v>2154.652</v>
      </c>
      <c r="BH149" s="54">
        <v>2033.015</v>
      </c>
      <c r="BI149" s="51">
        <v>-0.1954</v>
      </c>
      <c r="BJ149" s="21">
        <v>5.203333333333333</v>
      </c>
      <c r="BL149" s="13"/>
    </row>
    <row r="150" ht="15.75" customHeight="1">
      <c r="A150" s="54" t="s">
        <v>823</v>
      </c>
      <c r="C150" s="52">
        <v>1998.83333333329</v>
      </c>
      <c r="D150" s="54">
        <v>44.8346666666667</v>
      </c>
      <c r="E150" s="54">
        <v>4325.03333333333</v>
      </c>
      <c r="F150" s="54">
        <v>495.505566666667</v>
      </c>
      <c r="G150" s="54">
        <v>1299.28766666667</v>
      </c>
      <c r="H150" s="54">
        <v>937.5971</v>
      </c>
      <c r="I150" s="54">
        <v>394.7499</v>
      </c>
      <c r="J150" s="54">
        <v>124.33</v>
      </c>
      <c r="K150" s="54">
        <v>4.86</v>
      </c>
      <c r="L150" s="54">
        <v>10507.5866666667</v>
      </c>
      <c r="M150" s="54">
        <v>78.752</v>
      </c>
      <c r="N150" s="54">
        <v>1122.31666666667</v>
      </c>
      <c r="O150" s="54">
        <v>123.466666666667</v>
      </c>
      <c r="P150" s="54">
        <v>44.9593333333333</v>
      </c>
      <c r="Q150" s="54">
        <v>164.133333333333</v>
      </c>
      <c r="R150" s="54">
        <v>123.4047</v>
      </c>
      <c r="S150" s="54">
        <v>12.84</v>
      </c>
      <c r="T150" s="54">
        <v>152.603250091333</v>
      </c>
      <c r="U150" s="54">
        <v>4.67</v>
      </c>
      <c r="V150" s="54">
        <v>4.39</v>
      </c>
      <c r="W150" s="54">
        <v>0.0128004482671248</v>
      </c>
      <c r="X150" s="54">
        <v>82.7586666666667</v>
      </c>
      <c r="Y150" s="54">
        <v>0.017416139095913</v>
      </c>
      <c r="Z150" s="54">
        <v>9027.41869766667</v>
      </c>
      <c r="AA150" s="54">
        <v>3127.13853333333</v>
      </c>
      <c r="AB150" s="54">
        <v>4214.83363333333</v>
      </c>
      <c r="AC150" s="54">
        <v>5665.98001660266</v>
      </c>
      <c r="AD150" s="54">
        <v>6030.46822177536</v>
      </c>
      <c r="AE150" s="54">
        <v>5391.3594527565</v>
      </c>
      <c r="AF150" s="54">
        <v>17087.8076911345</v>
      </c>
      <c r="AG150" s="54">
        <v>17171.0333333333</v>
      </c>
      <c r="AH150" s="54">
        <v>4.25333333333333</v>
      </c>
      <c r="AI150" s="54">
        <v>1087.6951</v>
      </c>
      <c r="AJ150" s="54">
        <v>294.065</v>
      </c>
      <c r="AK150" s="54">
        <v>12.84</v>
      </c>
      <c r="AL150" s="54">
        <v>4.967</v>
      </c>
      <c r="AM150" s="54">
        <v>152.603250091333</v>
      </c>
      <c r="AN150" s="54">
        <v>3589.26666666667</v>
      </c>
      <c r="AO150" s="54">
        <v>846.717535272099</v>
      </c>
      <c r="AP150" s="54">
        <v>137.6</v>
      </c>
      <c r="AQ150" s="54">
        <v>8963.36</v>
      </c>
      <c r="AR150" s="54">
        <v>347.227666666667</v>
      </c>
      <c r="AS150" s="54">
        <v>0.703811333333333</v>
      </c>
      <c r="AT150" s="54">
        <v>116.733333333333</v>
      </c>
      <c r="AU150" s="54">
        <v>106.1</v>
      </c>
      <c r="AV150" s="54">
        <v>115.9</v>
      </c>
      <c r="AW150" s="54">
        <v>107.933333333333</v>
      </c>
      <c r="AX150" s="54">
        <v>108.066666666667</v>
      </c>
      <c r="AY150" s="54">
        <v>143.18446770294</v>
      </c>
      <c r="AZ150" s="54">
        <v>131.780330126744</v>
      </c>
      <c r="BA150" s="54">
        <v>145.176960298304</v>
      </c>
      <c r="BB150" s="54">
        <v>294.066666666667</v>
      </c>
      <c r="BC150" s="54">
        <v>4.94918666666667</v>
      </c>
      <c r="BD150" s="54">
        <v>293.926666666667</v>
      </c>
      <c r="BE150" s="54">
        <v>0.802960667851088</v>
      </c>
      <c r="BF150" s="54">
        <v>0.861073</v>
      </c>
      <c r="BG150" s="54">
        <v>2213.773</v>
      </c>
      <c r="BH150" s="54">
        <v>2095.76</v>
      </c>
      <c r="BI150" s="51">
        <v>-0.05</v>
      </c>
      <c r="BJ150" s="21">
        <v>4.67</v>
      </c>
      <c r="BL150" s="13"/>
    </row>
    <row r="151" ht="15.75" customHeight="1">
      <c r="A151" s="54" t="s">
        <v>824</v>
      </c>
      <c r="C151" s="52">
        <v>1999.08333333329</v>
      </c>
      <c r="D151" s="54">
        <v>44.68</v>
      </c>
      <c r="E151" s="54">
        <v>4400.83333333333</v>
      </c>
      <c r="F151" s="54">
        <v>495.744566666667</v>
      </c>
      <c r="G151" s="54">
        <v>1321.2781</v>
      </c>
      <c r="H151" s="54">
        <v>939.3855</v>
      </c>
      <c r="I151" s="54">
        <v>395.8726</v>
      </c>
      <c r="J151" s="54">
        <v>124.603333333333</v>
      </c>
      <c r="K151" s="54">
        <v>4.73333333333333</v>
      </c>
      <c r="L151" s="54">
        <v>10601.2666666667</v>
      </c>
      <c r="M151" s="54">
        <v>79.0076666666667</v>
      </c>
      <c r="N151" s="54">
        <v>1259.00333333333</v>
      </c>
      <c r="O151" s="54">
        <v>122.6</v>
      </c>
      <c r="P151" s="54">
        <v>44.809</v>
      </c>
      <c r="Q151" s="54">
        <v>164.733333333333</v>
      </c>
      <c r="R151" s="54">
        <v>122.891166666667</v>
      </c>
      <c r="S151" s="54">
        <v>13.0466666666667</v>
      </c>
      <c r="T151" s="54">
        <v>155.667462919201</v>
      </c>
      <c r="U151" s="54">
        <v>4.98333333333333</v>
      </c>
      <c r="V151" s="54">
        <v>4.66333333333333</v>
      </c>
      <c r="W151" s="54">
        <v>0.0131054729393056</v>
      </c>
      <c r="X151" s="54">
        <v>82.9996666666667</v>
      </c>
      <c r="Y151" s="54">
        <v>0.014525057313281</v>
      </c>
      <c r="Z151" s="54">
        <v>9148.5666</v>
      </c>
      <c r="AA151" s="54">
        <v>3152.29516666667</v>
      </c>
      <c r="AB151" s="54">
        <v>4248.9508</v>
      </c>
      <c r="AC151" s="54">
        <v>5587.11476984469</v>
      </c>
      <c r="AD151" s="54">
        <v>6134.2284314285</v>
      </c>
      <c r="AE151" s="54">
        <v>5561.61969672162</v>
      </c>
      <c r="AF151" s="54">
        <v>17282.9628979948</v>
      </c>
      <c r="AG151" s="54">
        <v>17323.2466666667</v>
      </c>
      <c r="AH151" s="54">
        <v>4.40666666666667</v>
      </c>
      <c r="AI151" s="54">
        <v>1096.65563333333</v>
      </c>
      <c r="AJ151" s="54">
        <v>287.023666666667</v>
      </c>
      <c r="AK151" s="54">
        <v>13.0466666666667</v>
      </c>
      <c r="AL151" s="54">
        <v>5.27866666666667</v>
      </c>
      <c r="AM151" s="54">
        <v>155.667462919201</v>
      </c>
      <c r="AN151" s="54">
        <v>3502.83333333333</v>
      </c>
      <c r="AO151" s="54">
        <v>826.443036759766</v>
      </c>
      <c r="AP151" s="54">
        <v>137.633333333333</v>
      </c>
      <c r="AQ151" s="54">
        <v>9483.85666666667</v>
      </c>
      <c r="AR151" s="54">
        <v>364.621666666667</v>
      </c>
      <c r="AS151" s="54">
        <v>0.643561333333333</v>
      </c>
      <c r="AT151" s="54">
        <v>110.633333333333</v>
      </c>
      <c r="AU151" s="54">
        <v>99.4</v>
      </c>
      <c r="AV151" s="54">
        <v>113.533333333333</v>
      </c>
      <c r="AW151" s="54">
        <v>100.2</v>
      </c>
      <c r="AX151" s="54">
        <v>102.5</v>
      </c>
      <c r="AY151" s="54">
        <v>143.110587598156</v>
      </c>
      <c r="AZ151" s="54">
        <v>131.383317311978</v>
      </c>
      <c r="BA151" s="54">
        <v>145.704339791831</v>
      </c>
      <c r="BB151" s="54">
        <v>287.023333333333</v>
      </c>
      <c r="BC151" s="54">
        <v>5.28898333333333</v>
      </c>
      <c r="BD151" s="54">
        <v>286.786666666667</v>
      </c>
      <c r="BE151" s="54">
        <v>0.824819116172006</v>
      </c>
      <c r="BF151" s="54">
        <v>0.880477</v>
      </c>
      <c r="BG151" s="54">
        <v>2273.095</v>
      </c>
      <c r="BH151" s="54">
        <v>2153.308</v>
      </c>
      <c r="BI151" s="51">
        <v>-0.2723</v>
      </c>
      <c r="BJ151" s="21">
        <v>4.983333333333333</v>
      </c>
      <c r="BL151" s="13"/>
    </row>
    <row r="152" ht="15.75" customHeight="1">
      <c r="A152" s="54" t="s">
        <v>825</v>
      </c>
      <c r="C152" s="52">
        <v>1999.33333333329</v>
      </c>
      <c r="D152" s="54">
        <v>43.431</v>
      </c>
      <c r="E152" s="54">
        <v>4464.63333333333</v>
      </c>
      <c r="F152" s="54">
        <v>495.672833333333</v>
      </c>
      <c r="G152" s="54">
        <v>1340.0598</v>
      </c>
      <c r="H152" s="54">
        <v>946.4789</v>
      </c>
      <c r="I152" s="54">
        <v>404.934566666667</v>
      </c>
      <c r="J152" s="54">
        <v>127.076666666667</v>
      </c>
      <c r="K152" s="54">
        <v>4.74666666666667</v>
      </c>
      <c r="L152" s="54">
        <v>10683.94</v>
      </c>
      <c r="M152" s="54">
        <v>79.2626666666667</v>
      </c>
      <c r="N152" s="54">
        <v>1329.79333333333</v>
      </c>
      <c r="O152" s="54">
        <v>124.5</v>
      </c>
      <c r="P152" s="54">
        <v>43.577</v>
      </c>
      <c r="Q152" s="54">
        <v>165.966666666667</v>
      </c>
      <c r="R152" s="54">
        <v>124.419566666667</v>
      </c>
      <c r="S152" s="54">
        <v>17.66</v>
      </c>
      <c r="T152" s="54">
        <v>157.391562761116</v>
      </c>
      <c r="U152" s="54">
        <v>5.54</v>
      </c>
      <c r="V152" s="54">
        <v>4.88</v>
      </c>
      <c r="W152" s="54">
        <v>0.0132697836517416</v>
      </c>
      <c r="X152" s="54">
        <v>83.475</v>
      </c>
      <c r="Y152" s="54">
        <v>0.0164838411771968</v>
      </c>
      <c r="Z152" s="54">
        <v>9252.64975633333</v>
      </c>
      <c r="AA152" s="54">
        <v>3187.13993333333</v>
      </c>
      <c r="AB152" s="54">
        <v>4292.45493333333</v>
      </c>
      <c r="AC152" s="54">
        <v>5419.10890401859</v>
      </c>
      <c r="AD152" s="54">
        <v>6260.50038584396</v>
      </c>
      <c r="AE152" s="54">
        <v>5694.76320480146</v>
      </c>
      <c r="AF152" s="54">
        <v>17374.372494664</v>
      </c>
      <c r="AG152" s="54">
        <v>17414.4566666667</v>
      </c>
      <c r="AH152" s="54">
        <v>4.45333333333333</v>
      </c>
      <c r="AI152" s="54">
        <v>1105.315</v>
      </c>
      <c r="AJ152" s="54">
        <v>273.651333333333</v>
      </c>
      <c r="AK152" s="54">
        <v>17.66</v>
      </c>
      <c r="AL152" s="54">
        <v>5.20266666666667</v>
      </c>
      <c r="AM152" s="54">
        <v>157.391562761116</v>
      </c>
      <c r="AN152" s="54">
        <v>3380.33333333333</v>
      </c>
      <c r="AO152" s="54">
        <v>787.939341587484</v>
      </c>
      <c r="AP152" s="54">
        <v>137.633333333333</v>
      </c>
      <c r="AQ152" s="54">
        <v>10773.1933333333</v>
      </c>
      <c r="AR152" s="54">
        <v>357.724333333333</v>
      </c>
      <c r="AS152" s="54">
        <v>0.675405666666667</v>
      </c>
      <c r="AT152" s="54">
        <v>114.233333333333</v>
      </c>
      <c r="AU152" s="54">
        <v>103.1</v>
      </c>
      <c r="AV152" s="54">
        <v>113.233333333333</v>
      </c>
      <c r="AW152" s="54">
        <v>104.766666666667</v>
      </c>
      <c r="AX152" s="54">
        <v>97.4666666666667</v>
      </c>
      <c r="AY152" s="54">
        <v>142.799914738451</v>
      </c>
      <c r="AZ152" s="54">
        <v>131.676060149212</v>
      </c>
      <c r="BA152" s="54">
        <v>146.299446922716</v>
      </c>
      <c r="BB152" s="54">
        <v>273.65</v>
      </c>
      <c r="BC152" s="54">
        <v>5.12364333333333</v>
      </c>
      <c r="BD152" s="54">
        <v>273.456666666667</v>
      </c>
      <c r="BE152" s="54">
        <v>0.850870859294211</v>
      </c>
      <c r="BF152" s="54">
        <v>0.899901</v>
      </c>
      <c r="BG152" s="54">
        <v>2257.109</v>
      </c>
      <c r="BH152" s="54">
        <v>2154.652</v>
      </c>
      <c r="BI152" s="51">
        <v>-0.2762</v>
      </c>
      <c r="BJ152" s="21">
        <v>5.539999999999999</v>
      </c>
      <c r="BL152" s="13"/>
    </row>
    <row r="153" ht="15.75" customHeight="1">
      <c r="A153" s="54" t="s">
        <v>826</v>
      </c>
      <c r="C153" s="52">
        <v>1999.58333333329</v>
      </c>
      <c r="D153" s="54">
        <v>41.7536666666667</v>
      </c>
      <c r="E153" s="54">
        <v>4531.43333333333</v>
      </c>
      <c r="F153" s="54">
        <v>493.697633333333</v>
      </c>
      <c r="G153" s="54">
        <v>1371.0876</v>
      </c>
      <c r="H153" s="54">
        <v>967.602933333333</v>
      </c>
      <c r="I153" s="54">
        <v>400.2803</v>
      </c>
      <c r="J153" s="54">
        <v>125.846666666667</v>
      </c>
      <c r="K153" s="54">
        <v>5.09333333333333</v>
      </c>
      <c r="L153" s="54">
        <v>10819.8566666667</v>
      </c>
      <c r="M153" s="54">
        <v>79.5363333333333</v>
      </c>
      <c r="N153" s="54">
        <v>1342.21666666667</v>
      </c>
      <c r="O153" s="54">
        <v>126.866666666667</v>
      </c>
      <c r="P153" s="54">
        <v>42.084</v>
      </c>
      <c r="Q153" s="54">
        <v>167.2</v>
      </c>
      <c r="R153" s="54">
        <v>126.7086</v>
      </c>
      <c r="S153" s="54">
        <v>21.7366666666667</v>
      </c>
      <c r="T153" s="54">
        <v>160.546015713221</v>
      </c>
      <c r="U153" s="54">
        <v>5.88333333333333</v>
      </c>
      <c r="V153" s="54">
        <v>5.16</v>
      </c>
      <c r="W153" s="54">
        <v>0.0131674251908989</v>
      </c>
      <c r="X153" s="54">
        <v>83.8926666666667</v>
      </c>
      <c r="Y153" s="54">
        <v>0.0188455093687923</v>
      </c>
      <c r="Z153" s="54">
        <v>9405.02048733333</v>
      </c>
      <c r="AA153" s="54">
        <v>3232.66323333333</v>
      </c>
      <c r="AB153" s="54">
        <v>4355.29706666667</v>
      </c>
      <c r="AC153" s="54">
        <v>5331.9609474143</v>
      </c>
      <c r="AD153" s="54">
        <v>6421.64491408455</v>
      </c>
      <c r="AE153" s="54">
        <v>5861.95670629477</v>
      </c>
      <c r="AF153" s="54">
        <v>17615.5625677936</v>
      </c>
      <c r="AG153" s="54">
        <v>17727.22</v>
      </c>
      <c r="AH153" s="54">
        <v>4.65</v>
      </c>
      <c r="AI153" s="54">
        <v>1122.63383333333</v>
      </c>
      <c r="AJ153" s="54">
        <v>259.201333333333</v>
      </c>
      <c r="AK153" s="54">
        <v>21.7366666666667</v>
      </c>
      <c r="AL153" s="54">
        <v>5.42866666666667</v>
      </c>
      <c r="AM153" s="54">
        <v>160.546015713221</v>
      </c>
      <c r="AN153" s="54">
        <v>3328.76666666667</v>
      </c>
      <c r="AO153" s="54">
        <v>746.332661483828</v>
      </c>
      <c r="AP153" s="54">
        <v>137.4</v>
      </c>
      <c r="AQ153" s="54">
        <v>10607.1266666667</v>
      </c>
      <c r="AR153" s="54">
        <v>357.4</v>
      </c>
      <c r="AS153" s="54">
        <v>0.782454</v>
      </c>
      <c r="AT153" s="54">
        <v>123.833333333333</v>
      </c>
      <c r="AU153" s="54">
        <v>114.866666666667</v>
      </c>
      <c r="AV153" s="54">
        <v>113.766666666667</v>
      </c>
      <c r="AW153" s="54">
        <v>112.1</v>
      </c>
      <c r="AX153" s="54">
        <v>106.766666666667</v>
      </c>
      <c r="AY153" s="54">
        <v>142.741502651443</v>
      </c>
      <c r="AZ153" s="54">
        <v>131.516217743893</v>
      </c>
      <c r="BA153" s="54">
        <v>146.871462030265</v>
      </c>
      <c r="BB153" s="54">
        <v>259.203333333333</v>
      </c>
      <c r="BC153" s="54">
        <v>5.22638</v>
      </c>
      <c r="BD153" s="54">
        <v>259.17</v>
      </c>
      <c r="BE153" s="54">
        <v>0.886254711790021</v>
      </c>
      <c r="BF153" s="54">
        <v>0.925539</v>
      </c>
      <c r="BG153" s="54">
        <v>2390.733</v>
      </c>
      <c r="BH153" s="54">
        <v>2213.773</v>
      </c>
      <c r="BI153" s="51">
        <v>-0.1161</v>
      </c>
      <c r="BJ153" s="21">
        <v>5.883333333333333</v>
      </c>
      <c r="BL153" s="13"/>
    </row>
    <row r="154" ht="15.75" customHeight="1">
      <c r="A154" s="54" t="s">
        <v>827</v>
      </c>
      <c r="C154" s="52">
        <v>1999.83333333329</v>
      </c>
      <c r="D154" s="54">
        <v>41.5516666666667</v>
      </c>
      <c r="E154" s="54">
        <v>4591.96666666667</v>
      </c>
      <c r="F154" s="54">
        <v>497.816666666667</v>
      </c>
      <c r="G154" s="54">
        <v>1432.22666666667</v>
      </c>
      <c r="H154" s="54">
        <v>993.204033333333</v>
      </c>
      <c r="I154" s="54">
        <v>396.9688</v>
      </c>
      <c r="J154" s="54">
        <v>123.49</v>
      </c>
      <c r="K154" s="54">
        <v>5.30666666666667</v>
      </c>
      <c r="L154" s="54">
        <v>11014.01</v>
      </c>
      <c r="M154" s="54">
        <v>79.895</v>
      </c>
      <c r="N154" s="54">
        <v>1373.23</v>
      </c>
      <c r="O154" s="54">
        <v>127.933333333333</v>
      </c>
      <c r="P154" s="54">
        <v>41.8306666666667</v>
      </c>
      <c r="Q154" s="54">
        <v>168.433333333333</v>
      </c>
      <c r="R154" s="54">
        <v>127.948166666667</v>
      </c>
      <c r="S154" s="54">
        <v>24.5633333333333</v>
      </c>
      <c r="T154" s="54">
        <v>165.960001056441</v>
      </c>
      <c r="U154" s="54">
        <v>6.14</v>
      </c>
      <c r="V154" s="54">
        <v>5.60666666666667</v>
      </c>
      <c r="W154" s="54">
        <v>0.0145138907318666</v>
      </c>
      <c r="X154" s="54">
        <v>84.1866666666667</v>
      </c>
      <c r="Y154" s="54">
        <v>0.0172553772388073</v>
      </c>
      <c r="Z154" s="54">
        <v>9607.573273</v>
      </c>
      <c r="AA154" s="54">
        <v>3320.21603333333</v>
      </c>
      <c r="AB154" s="54">
        <v>4457.58813333333</v>
      </c>
      <c r="AC154" s="54">
        <v>5313.33163965753</v>
      </c>
      <c r="AD154" s="54">
        <v>6589.05495781786</v>
      </c>
      <c r="AE154" s="54">
        <v>6004.78041446389</v>
      </c>
      <c r="AF154" s="54">
        <v>17907.1670119393</v>
      </c>
      <c r="AG154" s="54">
        <v>17998.07</v>
      </c>
      <c r="AH154" s="54">
        <v>5.04333333333333</v>
      </c>
      <c r="AI154" s="54">
        <v>1137.3721</v>
      </c>
      <c r="AJ154" s="54">
        <v>296.318333333333</v>
      </c>
      <c r="AK154" s="54">
        <v>24.5633333333333</v>
      </c>
      <c r="AL154" s="54">
        <v>5.27733333333333</v>
      </c>
      <c r="AM154" s="54">
        <v>165.960001056441</v>
      </c>
      <c r="AN154" s="54">
        <v>3295.8</v>
      </c>
      <c r="AO154" s="54">
        <v>853.205681927248</v>
      </c>
      <c r="AP154" s="54">
        <v>137.9</v>
      </c>
      <c r="AQ154" s="54">
        <v>11034.93</v>
      </c>
      <c r="AR154" s="54">
        <v>412.665</v>
      </c>
      <c r="AS154" s="54">
        <v>0.804033666666667</v>
      </c>
      <c r="AT154" s="54">
        <v>127.366666666667</v>
      </c>
      <c r="AU154" s="54">
        <v>115.3</v>
      </c>
      <c r="AV154" s="54">
        <v>115.633333333333</v>
      </c>
      <c r="AW154" s="54">
        <v>119.566666666667</v>
      </c>
      <c r="AX154" s="54">
        <v>130.6</v>
      </c>
      <c r="AY154" s="54">
        <v>142.764408671053</v>
      </c>
      <c r="AZ154" s="54">
        <v>132.129515334917</v>
      </c>
      <c r="BA154" s="54">
        <v>147.276907196695</v>
      </c>
      <c r="BB154" s="54">
        <v>296.316666666667</v>
      </c>
      <c r="BC154" s="54">
        <v>5.24201</v>
      </c>
      <c r="BD154" s="54">
        <v>295.656666666667</v>
      </c>
      <c r="BE154" s="54">
        <v>0.926144576709183</v>
      </c>
      <c r="BF154" s="54">
        <v>0.953629</v>
      </c>
      <c r="BG154" s="54">
        <v>2367.274</v>
      </c>
      <c r="BH154" s="54">
        <v>2273.095</v>
      </c>
      <c r="BI154" s="51">
        <v>-0.1689</v>
      </c>
      <c r="BJ154" s="21">
        <v>6.140000000000001</v>
      </c>
      <c r="BL154" s="13"/>
    </row>
    <row r="155" ht="15.75" customHeight="1">
      <c r="A155" s="54" t="s">
        <v>828</v>
      </c>
      <c r="C155" s="52">
        <v>2000.08333333329</v>
      </c>
      <c r="D155" s="54">
        <v>41.3483333333333</v>
      </c>
      <c r="E155" s="54">
        <v>4664.73333333333</v>
      </c>
      <c r="F155" s="54">
        <v>511.893533333333</v>
      </c>
      <c r="G155" s="54">
        <v>1496.76223333333</v>
      </c>
      <c r="H155" s="54">
        <v>1015.48846666667</v>
      </c>
      <c r="I155" s="54">
        <v>400.336466666667</v>
      </c>
      <c r="J155" s="54">
        <v>125.32</v>
      </c>
      <c r="K155" s="54">
        <v>5.67666666666667</v>
      </c>
      <c r="L155" s="54">
        <v>11042.9433333333</v>
      </c>
      <c r="M155" s="54">
        <v>80.3333333333333</v>
      </c>
      <c r="N155" s="54">
        <v>1418.89</v>
      </c>
      <c r="O155" s="54">
        <v>129.633333333333</v>
      </c>
      <c r="P155" s="54">
        <v>41.5683333333333</v>
      </c>
      <c r="Q155" s="54">
        <v>170.1</v>
      </c>
      <c r="R155" s="54">
        <v>129.8694</v>
      </c>
      <c r="S155" s="54">
        <v>28.8066666666667</v>
      </c>
      <c r="T155" s="54">
        <v>162.313108501816</v>
      </c>
      <c r="U155" s="54">
        <v>6.48</v>
      </c>
      <c r="V155" s="54">
        <v>6.18666666666667</v>
      </c>
      <c r="W155" s="54">
        <v>0.0167787666795271</v>
      </c>
      <c r="X155" s="54">
        <v>84.3893333333333</v>
      </c>
      <c r="Y155" s="54">
        <v>0.0167434648148817</v>
      </c>
      <c r="Z155" s="54">
        <v>9709.81353566667</v>
      </c>
      <c r="AA155" s="54">
        <v>3424.49083333333</v>
      </c>
      <c r="AB155" s="54">
        <v>4571.2549</v>
      </c>
      <c r="AC155" s="54">
        <v>5343.73004951112</v>
      </c>
      <c r="AD155" s="54">
        <v>6730.37525464403</v>
      </c>
      <c r="AE155" s="54">
        <v>6151.87908029409</v>
      </c>
      <c r="AF155" s="54">
        <v>18225.9843844492</v>
      </c>
      <c r="AG155" s="54">
        <v>18332.2366666667</v>
      </c>
      <c r="AH155" s="54">
        <v>5.52</v>
      </c>
      <c r="AI155" s="54">
        <v>1146.76406666667</v>
      </c>
      <c r="AJ155" s="54">
        <v>290.716333333333</v>
      </c>
      <c r="AK155" s="54">
        <v>28.8066666666667</v>
      </c>
      <c r="AL155" s="54">
        <v>5.15266666666667</v>
      </c>
      <c r="AM155" s="54">
        <v>162.313108501816</v>
      </c>
      <c r="AN155" s="54">
        <v>3271.13333333333</v>
      </c>
      <c r="AO155" s="54">
        <v>837.075535080142</v>
      </c>
      <c r="AP155" s="54">
        <v>138.3</v>
      </c>
      <c r="AQ155" s="54">
        <v>10663.5866666667</v>
      </c>
      <c r="AR155" s="54">
        <v>463.215</v>
      </c>
      <c r="AS155" s="54">
        <v>0.829424666666667</v>
      </c>
      <c r="AT155" s="54">
        <v>132.4</v>
      </c>
      <c r="AU155" s="54">
        <v>121.8</v>
      </c>
      <c r="AV155" s="54">
        <v>118.3</v>
      </c>
      <c r="AW155" s="54">
        <v>128.733333333333</v>
      </c>
      <c r="AX155" s="54">
        <v>134.5</v>
      </c>
      <c r="AY155" s="54">
        <v>142.43434008039</v>
      </c>
      <c r="AZ155" s="54">
        <v>132.119629173438</v>
      </c>
      <c r="BA155" s="54">
        <v>147.873297587338</v>
      </c>
      <c r="BB155" s="54">
        <v>290.713333333333</v>
      </c>
      <c r="BC155" s="54">
        <v>5.16616</v>
      </c>
      <c r="BD155" s="54">
        <v>290.19</v>
      </c>
      <c r="BE155" s="54">
        <v>0.951699575239559</v>
      </c>
      <c r="BF155" s="54">
        <v>0.968644</v>
      </c>
      <c r="BG155" s="54">
        <v>2371.809</v>
      </c>
      <c r="BH155" s="54">
        <v>2257.109</v>
      </c>
      <c r="BI155" s="51">
        <v>-0.07</v>
      </c>
      <c r="BJ155" s="21">
        <v>6.4799999999999995</v>
      </c>
      <c r="BL155" s="13"/>
    </row>
    <row r="156" ht="15.75" customHeight="1">
      <c r="A156" s="54" t="s">
        <v>829</v>
      </c>
      <c r="C156" s="52">
        <v>2000.33333333328</v>
      </c>
      <c r="D156" s="54">
        <v>40.0646666666667</v>
      </c>
      <c r="E156" s="54">
        <v>4742.83333333333</v>
      </c>
      <c r="F156" s="54">
        <v>524.608</v>
      </c>
      <c r="G156" s="54">
        <v>1563.82356666667</v>
      </c>
      <c r="H156" s="54">
        <v>1050.0255</v>
      </c>
      <c r="I156" s="54">
        <v>399.628066666667</v>
      </c>
      <c r="J156" s="54">
        <v>128.396666666667</v>
      </c>
      <c r="K156" s="54">
        <v>6.27333333333333</v>
      </c>
      <c r="L156" s="54">
        <v>11258.45</v>
      </c>
      <c r="M156" s="54">
        <v>80.5886666666667</v>
      </c>
      <c r="N156" s="54">
        <v>1447.26666666667</v>
      </c>
      <c r="O156" s="54">
        <v>132.033333333333</v>
      </c>
      <c r="P156" s="54">
        <v>40.4463333333333</v>
      </c>
      <c r="Q156" s="54">
        <v>171.433333333333</v>
      </c>
      <c r="R156" s="54">
        <v>131.8689</v>
      </c>
      <c r="S156" s="54">
        <v>28.7833333333333</v>
      </c>
      <c r="T156" s="54">
        <v>162.088181920295</v>
      </c>
      <c r="U156" s="54">
        <v>6.17666666666667</v>
      </c>
      <c r="V156" s="54">
        <v>6.21666666666667</v>
      </c>
      <c r="W156" s="54">
        <v>0.0167291184305431</v>
      </c>
      <c r="X156" s="54">
        <v>84.6376666666667</v>
      </c>
      <c r="Y156" s="54">
        <v>0.0139288584344113</v>
      </c>
      <c r="Z156" s="54">
        <v>9949.11897666667</v>
      </c>
      <c r="AA156" s="54">
        <v>3538.0785</v>
      </c>
      <c r="AB156" s="54">
        <v>4702.79573333333</v>
      </c>
      <c r="AC156" s="54">
        <v>5230.75960674242</v>
      </c>
      <c r="AD156" s="54">
        <v>6866.3999124949</v>
      </c>
      <c r="AE156" s="54">
        <v>6344.00126435973</v>
      </c>
      <c r="AF156" s="54">
        <v>18441.160783597</v>
      </c>
      <c r="AG156" s="54">
        <v>18486.7233333333</v>
      </c>
      <c r="AH156" s="54">
        <v>5.71333333333333</v>
      </c>
      <c r="AI156" s="54">
        <v>1164.71723333333</v>
      </c>
      <c r="AJ156" s="54">
        <v>280.207333333333</v>
      </c>
      <c r="AK156" s="54">
        <v>28.7833333333333</v>
      </c>
      <c r="AL156" s="54">
        <v>5.014</v>
      </c>
      <c r="AM156" s="54">
        <v>162.088181920295</v>
      </c>
      <c r="AN156" s="54">
        <v>3150.6</v>
      </c>
      <c r="AO156" s="54">
        <v>806.816393127939</v>
      </c>
      <c r="AP156" s="54">
        <v>138.7</v>
      </c>
      <c r="AQ156" s="54">
        <v>10568.0433333333</v>
      </c>
      <c r="AR156" s="54">
        <v>508.913666666667</v>
      </c>
      <c r="AS156" s="54">
        <v>0.806222666666667</v>
      </c>
      <c r="AT156" s="54">
        <v>130.333333333333</v>
      </c>
      <c r="AU156" s="54">
        <v>120.766666666667</v>
      </c>
      <c r="AV156" s="54">
        <v>118.333333333333</v>
      </c>
      <c r="AW156" s="54">
        <v>121.966666666667</v>
      </c>
      <c r="AX156" s="54">
        <v>124.566666666667</v>
      </c>
      <c r="AY156" s="54">
        <v>143.157145232553</v>
      </c>
      <c r="AZ156" s="54">
        <v>132.511901700123</v>
      </c>
      <c r="BA156" s="54">
        <v>147.970613128846</v>
      </c>
      <c r="BB156" s="54">
        <v>280.206666666667</v>
      </c>
      <c r="BC156" s="54">
        <v>5.01463</v>
      </c>
      <c r="BD156" s="54">
        <v>280.203333333333</v>
      </c>
      <c r="BE156" s="54">
        <v>1.0</v>
      </c>
      <c r="BF156" s="54">
        <v>1.0</v>
      </c>
      <c r="BG156" s="54">
        <v>2264.202</v>
      </c>
      <c r="BH156" s="54">
        <v>2390.733</v>
      </c>
      <c r="BI156" s="51">
        <v>0.3993</v>
      </c>
      <c r="BJ156" s="21">
        <v>6.176666666666667</v>
      </c>
      <c r="BL156" s="13"/>
    </row>
    <row r="157" ht="15.75" customHeight="1">
      <c r="A157" s="54" t="s">
        <v>830</v>
      </c>
      <c r="C157" s="52">
        <v>2000.58333333328</v>
      </c>
      <c r="D157" s="54">
        <v>39.2776666666667</v>
      </c>
      <c r="E157" s="54">
        <v>4798.73333333333</v>
      </c>
      <c r="F157" s="54">
        <v>537.1189</v>
      </c>
      <c r="G157" s="54">
        <v>1612.99463333333</v>
      </c>
      <c r="H157" s="54">
        <v>1071.07586666667</v>
      </c>
      <c r="I157" s="54">
        <v>401.36</v>
      </c>
      <c r="J157" s="54">
        <v>130.403333333333</v>
      </c>
      <c r="K157" s="54">
        <v>6.52</v>
      </c>
      <c r="L157" s="54">
        <v>11267.8333333333</v>
      </c>
      <c r="M157" s="54">
        <v>80.9533333333333</v>
      </c>
      <c r="N157" s="54">
        <v>1475.50333333333</v>
      </c>
      <c r="O157" s="54">
        <v>133.766666666667</v>
      </c>
      <c r="P157" s="54">
        <v>39.8196666666667</v>
      </c>
      <c r="Q157" s="54">
        <v>173.0</v>
      </c>
      <c r="R157" s="54">
        <v>133.659533333333</v>
      </c>
      <c r="S157" s="54">
        <v>31.6233333333333</v>
      </c>
      <c r="T157" s="54">
        <v>170.974717266874</v>
      </c>
      <c r="U157" s="54">
        <v>5.89333333333333</v>
      </c>
      <c r="V157" s="54">
        <v>6.13</v>
      </c>
      <c r="W157" s="54">
        <v>0.0178155452211515</v>
      </c>
      <c r="X157" s="54">
        <v>84.9853333333333</v>
      </c>
      <c r="Y157" s="54">
        <v>0.0130253281207764</v>
      </c>
      <c r="Z157" s="54">
        <v>10017.5005283333</v>
      </c>
      <c r="AA157" s="54">
        <v>3622.5456</v>
      </c>
      <c r="AB157" s="54">
        <v>4801.90736666667</v>
      </c>
      <c r="AC157" s="54">
        <v>5147.58930129698</v>
      </c>
      <c r="AD157" s="54">
        <v>7037.98798426524</v>
      </c>
      <c r="AE157" s="54">
        <v>6462.81608448922</v>
      </c>
      <c r="AF157" s="54">
        <v>18648.3933700514</v>
      </c>
      <c r="AG157" s="54">
        <v>18748.3633333333</v>
      </c>
      <c r="AH157" s="54">
        <v>6.01666666666667</v>
      </c>
      <c r="AI157" s="54">
        <v>1179.36176666667</v>
      </c>
      <c r="AJ157" s="54">
        <v>276.783666666667</v>
      </c>
      <c r="AK157" s="54">
        <v>31.6233333333333</v>
      </c>
      <c r="AL157" s="54">
        <v>5.00766666666667</v>
      </c>
      <c r="AM157" s="54">
        <v>170.974717266874</v>
      </c>
      <c r="AN157" s="54">
        <v>3118.63333333333</v>
      </c>
      <c r="AO157" s="54">
        <v>796.958441309147</v>
      </c>
      <c r="AP157" s="54">
        <v>139.1</v>
      </c>
      <c r="AQ157" s="54">
        <v>10796.0</v>
      </c>
      <c r="AR157" s="54">
        <v>574.651666666667</v>
      </c>
      <c r="AS157" s="54">
        <v>0.878741333333333</v>
      </c>
      <c r="AT157" s="54">
        <v>136.1</v>
      </c>
      <c r="AU157" s="54">
        <v>125.666666666667</v>
      </c>
      <c r="AV157" s="54">
        <v>116.466666666667</v>
      </c>
      <c r="AW157" s="54">
        <v>125.166666666667</v>
      </c>
      <c r="AX157" s="54">
        <v>121.0</v>
      </c>
      <c r="AY157" s="54">
        <v>143.056878551244</v>
      </c>
      <c r="AZ157" s="54">
        <v>132.598260107223</v>
      </c>
      <c r="BA157" s="54">
        <v>148.146727433716</v>
      </c>
      <c r="BB157" s="54">
        <v>276.783333333333</v>
      </c>
      <c r="BC157" s="54">
        <v>4.91457666666667</v>
      </c>
      <c r="BD157" s="54">
        <v>276.58</v>
      </c>
      <c r="BE157" s="54">
        <v>1.04583072013707</v>
      </c>
      <c r="BF157" s="54">
        <v>1.033185</v>
      </c>
      <c r="BG157" s="54">
        <v>2267.433</v>
      </c>
      <c r="BH157" s="54">
        <v>2367.274</v>
      </c>
      <c r="BI157" s="51">
        <v>0.669</v>
      </c>
      <c r="BJ157" s="21">
        <v>5.8933333333333335</v>
      </c>
      <c r="BL157" s="13"/>
    </row>
    <row r="158" ht="15.75" customHeight="1">
      <c r="A158" s="54" t="s">
        <v>831</v>
      </c>
      <c r="C158" s="52">
        <v>2000.83333333328</v>
      </c>
      <c r="D158" s="54">
        <v>38.842</v>
      </c>
      <c r="E158" s="54">
        <v>4869.86666666667</v>
      </c>
      <c r="F158" s="54">
        <v>549.546133333333</v>
      </c>
      <c r="G158" s="54">
        <v>1632.9351</v>
      </c>
      <c r="H158" s="54">
        <v>1081.23746666667</v>
      </c>
      <c r="I158" s="54">
        <v>407.687033333333</v>
      </c>
      <c r="J158" s="54">
        <v>134.563333333333</v>
      </c>
      <c r="K158" s="54">
        <v>6.47333333333333</v>
      </c>
      <c r="L158" s="54">
        <v>11334.57</v>
      </c>
      <c r="M158" s="54">
        <v>81.342</v>
      </c>
      <c r="N158" s="54">
        <v>1366.37</v>
      </c>
      <c r="O158" s="54">
        <v>135.533333333333</v>
      </c>
      <c r="P158" s="54">
        <v>39.146</v>
      </c>
      <c r="Q158" s="54">
        <v>174.233333333333</v>
      </c>
      <c r="R158" s="54">
        <v>135.672433333333</v>
      </c>
      <c r="S158" s="54">
        <v>31.98</v>
      </c>
      <c r="T158" s="54">
        <v>171.091111119093</v>
      </c>
      <c r="U158" s="54">
        <v>5.56666666666667</v>
      </c>
      <c r="V158" s="54">
        <v>5.9</v>
      </c>
      <c r="W158" s="54">
        <v>0.0181112796522028</v>
      </c>
      <c r="X158" s="54">
        <v>85.334</v>
      </c>
      <c r="Y158" s="54">
        <v>0.0136281592677515</v>
      </c>
      <c r="Z158" s="54">
        <v>10129.679326</v>
      </c>
      <c r="AA158" s="54">
        <v>3671.40593333333</v>
      </c>
      <c r="AB158" s="54">
        <v>4839.004</v>
      </c>
      <c r="AC158" s="54">
        <v>5221.99407695856</v>
      </c>
      <c r="AD158" s="54">
        <v>7200.85626155523</v>
      </c>
      <c r="AE158" s="54">
        <v>6558.64173101674</v>
      </c>
      <c r="AF158" s="54">
        <v>18981.4920695305</v>
      </c>
      <c r="AG158" s="54">
        <v>19094.21</v>
      </c>
      <c r="AH158" s="54">
        <v>6.01666666666667</v>
      </c>
      <c r="AI158" s="54">
        <v>1167.59806666667</v>
      </c>
      <c r="AJ158" s="54">
        <v>269.428666666667</v>
      </c>
      <c r="AK158" s="54">
        <v>31.98</v>
      </c>
      <c r="AL158" s="54">
        <v>4.70133333333333</v>
      </c>
      <c r="AM158" s="54">
        <v>171.091111119093</v>
      </c>
      <c r="AN158" s="54">
        <v>3122.9</v>
      </c>
      <c r="AO158" s="54">
        <v>775.780785104137</v>
      </c>
      <c r="AP158" s="54">
        <v>139.333333333333</v>
      </c>
      <c r="AQ158" s="54">
        <v>10724.54</v>
      </c>
      <c r="AR158" s="54">
        <v>590.716666666667</v>
      </c>
      <c r="AS158" s="54">
        <v>0.860662666666667</v>
      </c>
      <c r="AT158" s="54">
        <v>137.666666666667</v>
      </c>
      <c r="AU158" s="54">
        <v>126.366666666667</v>
      </c>
      <c r="AV158" s="54">
        <v>113.3</v>
      </c>
      <c r="AW158" s="54">
        <v>124.233333333333</v>
      </c>
      <c r="AX158" s="54">
        <v>123.8</v>
      </c>
      <c r="AY158" s="54">
        <v>142.346024697694</v>
      </c>
      <c r="AZ158" s="54">
        <v>131.967945182432</v>
      </c>
      <c r="BA158" s="54">
        <v>148.131474509328</v>
      </c>
      <c r="BB158" s="54">
        <v>269.426666666667</v>
      </c>
      <c r="BC158" s="54">
        <v>4.71691666666667</v>
      </c>
      <c r="BD158" s="54">
        <v>269.153333333333</v>
      </c>
      <c r="BE158" s="54">
        <v>1.10023611174805</v>
      </c>
      <c r="BF158" s="54">
        <v>1.069836</v>
      </c>
      <c r="BG158" s="54">
        <v>2218.37</v>
      </c>
      <c r="BH158" s="54">
        <v>2371.809</v>
      </c>
      <c r="BI158" s="51">
        <v>1.2243</v>
      </c>
      <c r="BJ158" s="21">
        <v>5.566666666666667</v>
      </c>
      <c r="BL158" s="13"/>
    </row>
    <row r="159" ht="15.75" customHeight="1">
      <c r="A159" s="54" t="s">
        <v>832</v>
      </c>
      <c r="C159" s="52">
        <v>2001.08333333328</v>
      </c>
      <c r="D159" s="54">
        <v>38.2313333333333</v>
      </c>
      <c r="E159" s="54">
        <v>4998.7</v>
      </c>
      <c r="F159" s="54">
        <v>557.907333333333</v>
      </c>
      <c r="G159" s="54">
        <v>1654.86626666667</v>
      </c>
      <c r="H159" s="54">
        <v>1093.4605</v>
      </c>
      <c r="I159" s="54">
        <v>415.238366666667</v>
      </c>
      <c r="J159" s="54">
        <v>134.836666666667</v>
      </c>
      <c r="K159" s="54">
        <v>5.59333333333333</v>
      </c>
      <c r="L159" s="54">
        <v>11297.18</v>
      </c>
      <c r="M159" s="54">
        <v>81.8113333333333</v>
      </c>
      <c r="N159" s="54">
        <v>1275.74333333333</v>
      </c>
      <c r="O159" s="54">
        <v>137.766666666667</v>
      </c>
      <c r="P159" s="54">
        <v>38.292</v>
      </c>
      <c r="Q159" s="54">
        <v>175.9</v>
      </c>
      <c r="R159" s="54">
        <v>137.926766666667</v>
      </c>
      <c r="S159" s="54">
        <v>28.81</v>
      </c>
      <c r="T159" s="54">
        <v>167.321582337698</v>
      </c>
      <c r="U159" s="54">
        <v>5.05</v>
      </c>
      <c r="V159" s="54">
        <v>4.59666666666667</v>
      </c>
      <c r="W159" s="54">
        <v>0.0183989692142303</v>
      </c>
      <c r="X159" s="54">
        <v>85.86</v>
      </c>
      <c r="Y159" s="54">
        <v>0.0174266473082051</v>
      </c>
      <c r="Z159" s="54">
        <v>10165.1793383333</v>
      </c>
      <c r="AA159" s="54">
        <v>3721.48326666667</v>
      </c>
      <c r="AB159" s="54">
        <v>4904.9339</v>
      </c>
      <c r="AC159" s="54">
        <v>5345.24494642434</v>
      </c>
      <c r="AD159" s="54">
        <v>7269.01985840274</v>
      </c>
      <c r="AE159" s="54">
        <v>6628.93999144382</v>
      </c>
      <c r="AF159" s="54">
        <v>19243.2047962709</v>
      </c>
      <c r="AG159" s="54">
        <v>19293.0033333333</v>
      </c>
      <c r="AH159" s="54">
        <v>4.81666666666667</v>
      </c>
      <c r="AI159" s="54">
        <v>1183.45063333333</v>
      </c>
      <c r="AJ159" s="54">
        <v>263.741666666667</v>
      </c>
      <c r="AK159" s="54">
        <v>28.81</v>
      </c>
      <c r="AL159" s="54">
        <v>4.53866666666667</v>
      </c>
      <c r="AM159" s="54">
        <v>167.321582337698</v>
      </c>
      <c r="AN159" s="54">
        <v>3156.96666666667</v>
      </c>
      <c r="AO159" s="54">
        <v>759.40589307995</v>
      </c>
      <c r="AP159" s="54">
        <v>139.566666666667</v>
      </c>
      <c r="AQ159" s="54">
        <v>10420.4733333333</v>
      </c>
      <c r="AR159" s="54">
        <v>598.543333333333</v>
      </c>
      <c r="AS159" s="54">
        <v>0.820220666666667</v>
      </c>
      <c r="AT159" s="54">
        <v>132.9</v>
      </c>
      <c r="AU159" s="54">
        <v>122.733333333333</v>
      </c>
      <c r="AV159" s="54">
        <v>111.1</v>
      </c>
      <c r="AW159" s="54">
        <v>125.566666666667</v>
      </c>
      <c r="AX159" s="54">
        <v>146.533333333333</v>
      </c>
      <c r="AY159" s="54">
        <v>142.469882717266</v>
      </c>
      <c r="AZ159" s="54">
        <v>131.589962508533</v>
      </c>
      <c r="BA159" s="54">
        <v>147.193844735244</v>
      </c>
      <c r="BB159" s="54">
        <v>263.74</v>
      </c>
      <c r="BC159" s="54">
        <v>4.53762333333333</v>
      </c>
      <c r="BD159" s="54">
        <v>263.463333333333</v>
      </c>
      <c r="BE159" s="54">
        <v>1.13814965794809</v>
      </c>
      <c r="BF159" s="54">
        <v>1.101238</v>
      </c>
      <c r="BG159" s="54">
        <v>2108.5</v>
      </c>
      <c r="BH159" s="54">
        <v>2264.202</v>
      </c>
      <c r="BI159" s="51">
        <v>0.8813</v>
      </c>
      <c r="BJ159" s="21">
        <v>5.05</v>
      </c>
      <c r="BL159" s="13"/>
    </row>
    <row r="160" ht="15.75" customHeight="1">
      <c r="A160" s="54" t="s">
        <v>833</v>
      </c>
      <c r="C160" s="52">
        <v>2001.33333333328</v>
      </c>
      <c r="D160" s="54">
        <v>38.448</v>
      </c>
      <c r="E160" s="54">
        <v>5123.23333333333</v>
      </c>
      <c r="F160" s="54">
        <v>564.2677</v>
      </c>
      <c r="G160" s="54">
        <v>1692.5683</v>
      </c>
      <c r="H160" s="54">
        <v>1081.8066</v>
      </c>
      <c r="I160" s="54">
        <v>414.557366666667</v>
      </c>
      <c r="J160" s="54">
        <v>139.42</v>
      </c>
      <c r="K160" s="54">
        <v>4.32666666666667</v>
      </c>
      <c r="L160" s="54">
        <v>11371.45</v>
      </c>
      <c r="M160" s="54">
        <v>82.1213333333333</v>
      </c>
      <c r="N160" s="54">
        <v>1232.97333333333</v>
      </c>
      <c r="O160" s="54">
        <v>136.233333333333</v>
      </c>
      <c r="P160" s="54">
        <v>38.6123333333333</v>
      </c>
      <c r="Q160" s="54">
        <v>177.133333333333</v>
      </c>
      <c r="R160" s="54">
        <v>135.9589</v>
      </c>
      <c r="S160" s="54">
        <v>27.8833333333333</v>
      </c>
      <c r="T160" s="54">
        <v>176.283508205625</v>
      </c>
      <c r="U160" s="54">
        <v>5.27</v>
      </c>
      <c r="V160" s="54">
        <v>3.78</v>
      </c>
      <c r="W160" s="54">
        <v>0.0190181682845878</v>
      </c>
      <c r="X160" s="54">
        <v>86.3633333333333</v>
      </c>
      <c r="Y160" s="54">
        <v>0.02038854350416</v>
      </c>
      <c r="Z160" s="54">
        <v>10301.38281</v>
      </c>
      <c r="AA160" s="54">
        <v>3753.1951</v>
      </c>
      <c r="AB160" s="54">
        <v>4946.12156666667</v>
      </c>
      <c r="AC160" s="54">
        <v>5226.86169289965</v>
      </c>
      <c r="AD160" s="54">
        <v>7404.82997150049</v>
      </c>
      <c r="AE160" s="54">
        <v>6728.04485876354</v>
      </c>
      <c r="AF160" s="54">
        <v>19359.7365231637</v>
      </c>
      <c r="AG160" s="54">
        <v>19424.1833333333</v>
      </c>
      <c r="AH160" s="54">
        <v>3.66</v>
      </c>
      <c r="AI160" s="54">
        <v>1192.92646666667</v>
      </c>
      <c r="AJ160" s="54">
        <v>267.848333333333</v>
      </c>
      <c r="AK160" s="54">
        <v>27.8833333333333</v>
      </c>
      <c r="AL160" s="54">
        <v>4.36</v>
      </c>
      <c r="AM160" s="54">
        <v>176.283508205625</v>
      </c>
      <c r="AN160" s="54">
        <v>2990.06666666667</v>
      </c>
      <c r="AO160" s="54">
        <v>771.230444380459</v>
      </c>
      <c r="AP160" s="54">
        <v>139.766666666667</v>
      </c>
      <c r="AQ160" s="54">
        <v>10716.4366666667</v>
      </c>
      <c r="AR160" s="54">
        <v>591.432333333333</v>
      </c>
      <c r="AS160" s="54">
        <v>0.75731</v>
      </c>
      <c r="AT160" s="54">
        <v>128.066666666667</v>
      </c>
      <c r="AU160" s="54">
        <v>119.833333333333</v>
      </c>
      <c r="AV160" s="54">
        <v>109.933333333333</v>
      </c>
      <c r="AW160" s="54">
        <v>120.633333333333</v>
      </c>
      <c r="AX160" s="54">
        <v>146.4</v>
      </c>
      <c r="AY160" s="54">
        <v>142.168835931863</v>
      </c>
      <c r="AZ160" s="54">
        <v>131.898164223667</v>
      </c>
      <c r="BA160" s="54">
        <v>146.963619298489</v>
      </c>
      <c r="BB160" s="54">
        <v>267.85</v>
      </c>
      <c r="BC160" s="54">
        <v>4.38626</v>
      </c>
      <c r="BD160" s="54">
        <v>267.553333333333</v>
      </c>
      <c r="BE160" s="54">
        <v>1.16461537439043</v>
      </c>
      <c r="BF160" s="54">
        <v>1.128695</v>
      </c>
      <c r="BG160" s="54">
        <v>2170.707</v>
      </c>
      <c r="BH160" s="54">
        <v>2267.433</v>
      </c>
      <c r="BI160" s="51">
        <v>0.7762</v>
      </c>
      <c r="BJ160" s="21">
        <v>5.27</v>
      </c>
      <c r="BL160" s="13"/>
    </row>
    <row r="161" ht="15.75" customHeight="1">
      <c r="A161" s="54" t="s">
        <v>834</v>
      </c>
      <c r="C161" s="52">
        <v>2001.58333333328</v>
      </c>
      <c r="D161" s="54">
        <v>44.5006666666667</v>
      </c>
      <c r="E161" s="54">
        <v>5237.46666666667</v>
      </c>
      <c r="F161" s="54">
        <v>565.5055</v>
      </c>
      <c r="G161" s="54">
        <v>1706.95233333333</v>
      </c>
      <c r="H161" s="54">
        <v>1059.70016666667</v>
      </c>
      <c r="I161" s="54">
        <v>418.277166666667</v>
      </c>
      <c r="J161" s="54">
        <v>138.386666666667</v>
      </c>
      <c r="K161" s="54">
        <v>3.49666666666667</v>
      </c>
      <c r="L161" s="54">
        <v>11340.1066666667</v>
      </c>
      <c r="M161" s="54">
        <v>82.3416666666667</v>
      </c>
      <c r="N161" s="54">
        <v>1142.53</v>
      </c>
      <c r="O161" s="54">
        <v>133.366666666667</v>
      </c>
      <c r="P161" s="54">
        <v>45.7843333333333</v>
      </c>
      <c r="Q161" s="54">
        <v>177.633333333333</v>
      </c>
      <c r="R161" s="54">
        <v>133.334966666667</v>
      </c>
      <c r="S161" s="54">
        <v>26.6</v>
      </c>
      <c r="T161" s="54">
        <v>173.748326373483</v>
      </c>
      <c r="U161" s="54">
        <v>4.98</v>
      </c>
      <c r="V161" s="54">
        <v>3.30333333333333</v>
      </c>
      <c r="W161" s="54">
        <v>0.017155612959386</v>
      </c>
      <c r="X161" s="54">
        <v>86.6843333333333</v>
      </c>
      <c r="Y161" s="54">
        <v>0.0199916087152362</v>
      </c>
      <c r="Z161" s="54">
        <v>10305.1685666667</v>
      </c>
      <c r="AA161" s="54">
        <v>3750.4228</v>
      </c>
      <c r="AB161" s="54">
        <v>4975.42066666667</v>
      </c>
      <c r="AC161" s="54">
        <v>5301.01928197707</v>
      </c>
      <c r="AD161" s="54">
        <v>7656.91236670642</v>
      </c>
      <c r="AE161" s="54">
        <v>6809.96879572425</v>
      </c>
      <c r="AF161" s="54">
        <v>19767.9004444077</v>
      </c>
      <c r="AG161" s="54">
        <v>19948.7133333333</v>
      </c>
      <c r="AH161" s="54">
        <v>3.17</v>
      </c>
      <c r="AI161" s="54">
        <v>1224.99786666667</v>
      </c>
      <c r="AJ161" s="54">
        <v>274.280666666667</v>
      </c>
      <c r="AK161" s="54">
        <v>26.6</v>
      </c>
      <c r="AL161" s="54">
        <v>4.36766666666667</v>
      </c>
      <c r="AM161" s="54">
        <v>173.748326373483</v>
      </c>
      <c r="AN161" s="54">
        <v>3078.26666666667</v>
      </c>
      <c r="AO161" s="54">
        <v>789.751415682887</v>
      </c>
      <c r="AP161" s="54">
        <v>140.166666666667</v>
      </c>
      <c r="AQ161" s="54">
        <v>9773.37333333333</v>
      </c>
      <c r="AR161" s="54">
        <v>478.462333333333</v>
      </c>
      <c r="AS161" s="54">
        <v>0.679156333333333</v>
      </c>
      <c r="AT161" s="54">
        <v>122.966666666667</v>
      </c>
      <c r="AU161" s="54">
        <v>110.966666666667</v>
      </c>
      <c r="AV161" s="54">
        <v>109.833333333333</v>
      </c>
      <c r="AW161" s="54">
        <v>112.966666666667</v>
      </c>
      <c r="AX161" s="54">
        <v>130.966666666667</v>
      </c>
      <c r="AY161" s="54">
        <v>141.757350186748</v>
      </c>
      <c r="AZ161" s="54">
        <v>132.660927433969</v>
      </c>
      <c r="BA161" s="54">
        <v>147.976399902757</v>
      </c>
      <c r="BB161" s="54">
        <v>274.283333333333</v>
      </c>
      <c r="BC161" s="54">
        <v>4.26877333333333</v>
      </c>
      <c r="BD161" s="54">
        <v>274.446666666667</v>
      </c>
      <c r="BE161" s="54">
        <v>1.18279802978014</v>
      </c>
      <c r="BF161" s="54">
        <v>1.140206</v>
      </c>
      <c r="BG161" s="54">
        <v>2206.375</v>
      </c>
      <c r="BH161" s="54">
        <v>2218.37</v>
      </c>
      <c r="BI161" s="51">
        <v>0.6945</v>
      </c>
      <c r="BJ161" s="21">
        <v>4.98</v>
      </c>
      <c r="BL161" s="13"/>
    </row>
    <row r="162" ht="15.75" customHeight="1">
      <c r="A162" s="54" t="s">
        <v>835</v>
      </c>
      <c r="C162" s="52">
        <v>2001.83333333328</v>
      </c>
      <c r="D162" s="54">
        <v>42.5063333333333</v>
      </c>
      <c r="E162" s="54">
        <v>5356.46666666667</v>
      </c>
      <c r="F162" s="54">
        <v>571.110266666667</v>
      </c>
      <c r="G162" s="54">
        <v>1738.11006666667</v>
      </c>
      <c r="H162" s="54">
        <v>1033.47056666667</v>
      </c>
      <c r="I162" s="54">
        <v>411.776666666667</v>
      </c>
      <c r="J162" s="54">
        <v>139.44</v>
      </c>
      <c r="K162" s="54">
        <v>2.13333333333333</v>
      </c>
      <c r="L162" s="54">
        <v>11380.1833333333</v>
      </c>
      <c r="M162" s="54">
        <v>82.7586666666667</v>
      </c>
      <c r="N162" s="54">
        <v>1117.06666666667</v>
      </c>
      <c r="O162" s="54">
        <v>129.4</v>
      </c>
      <c r="P162" s="54">
        <v>42.599</v>
      </c>
      <c r="Q162" s="54">
        <v>177.5</v>
      </c>
      <c r="R162" s="54">
        <v>129.635066666667</v>
      </c>
      <c r="S162" s="54">
        <v>20.4033333333333</v>
      </c>
      <c r="T162" s="54">
        <v>173.237892338682</v>
      </c>
      <c r="U162" s="54">
        <v>4.77</v>
      </c>
      <c r="V162" s="54">
        <v>2.24333333333333</v>
      </c>
      <c r="W162" s="54">
        <v>0.017416139095913</v>
      </c>
      <c r="X162" s="54">
        <v>87.1533333333334</v>
      </c>
      <c r="Y162" s="54">
        <v>0.0213198602744655</v>
      </c>
      <c r="Z162" s="54">
        <v>10373.0551743333</v>
      </c>
      <c r="AA162" s="54">
        <v>3754.4763</v>
      </c>
      <c r="AB162" s="54">
        <v>5033.19526666667</v>
      </c>
      <c r="AC162" s="54">
        <v>5429.37795696985</v>
      </c>
      <c r="AD162" s="54">
        <v>7827.04045056273</v>
      </c>
      <c r="AE162" s="54">
        <v>6864.51795833947</v>
      </c>
      <c r="AF162" s="54">
        <v>20120.9363658721</v>
      </c>
      <c r="AG162" s="54">
        <v>20170.2633333333</v>
      </c>
      <c r="AH162" s="54">
        <v>1.90666666666667</v>
      </c>
      <c r="AI162" s="54">
        <v>1278.71896666667</v>
      </c>
      <c r="AJ162" s="54">
        <v>278.520666666667</v>
      </c>
      <c r="AK162" s="54">
        <v>20.4033333333333</v>
      </c>
      <c r="AL162" s="54">
        <v>4.31633333333333</v>
      </c>
      <c r="AM162" s="54">
        <v>173.237892338682</v>
      </c>
      <c r="AN162" s="54">
        <v>3164.73333333333</v>
      </c>
      <c r="AO162" s="54">
        <v>801.959880986659</v>
      </c>
      <c r="AP162" s="54">
        <v>139.433333333333</v>
      </c>
      <c r="AQ162" s="54">
        <v>9649.42333333333</v>
      </c>
      <c r="AR162" s="54">
        <v>439.230333333333</v>
      </c>
      <c r="AS162" s="54">
        <v>0.660363666666667</v>
      </c>
      <c r="AT162" s="54">
        <v>118.766666666667</v>
      </c>
      <c r="AU162" s="54">
        <v>105.733333333333</v>
      </c>
      <c r="AV162" s="54">
        <v>107.833333333333</v>
      </c>
      <c r="AW162" s="54">
        <v>106.866666666667</v>
      </c>
      <c r="AX162" s="54">
        <v>105.3</v>
      </c>
      <c r="AY162" s="54">
        <v>142.064088730825</v>
      </c>
      <c r="AZ162" s="54">
        <v>130.063646928989</v>
      </c>
      <c r="BA162" s="54">
        <v>148.542963317422</v>
      </c>
      <c r="BB162" s="54">
        <v>278.52</v>
      </c>
      <c r="BC162" s="54">
        <v>4.29259</v>
      </c>
      <c r="BD162" s="54">
        <v>278.356666666667</v>
      </c>
      <c r="BE162" s="54">
        <v>1.21208852476025</v>
      </c>
      <c r="BF162" s="54">
        <v>1.170741</v>
      </c>
      <c r="BG162" s="54">
        <v>2203.109</v>
      </c>
      <c r="BH162" s="54">
        <v>2108.5</v>
      </c>
      <c r="BI162" s="51">
        <v>0.2177</v>
      </c>
      <c r="BJ162" s="21">
        <v>4.7700000000000005</v>
      </c>
      <c r="BL162" s="13"/>
    </row>
    <row r="163" ht="15.75" customHeight="1">
      <c r="A163" s="54" t="s">
        <v>836</v>
      </c>
      <c r="C163" s="52">
        <v>2002.08333333328</v>
      </c>
      <c r="D163" s="54">
        <v>41.4623333333333</v>
      </c>
      <c r="E163" s="54">
        <v>5449.73333333333</v>
      </c>
      <c r="F163" s="54">
        <v>575.2549</v>
      </c>
      <c r="G163" s="54">
        <v>1764.5538</v>
      </c>
      <c r="H163" s="54">
        <v>1013.59156666667</v>
      </c>
      <c r="I163" s="54">
        <v>397.143866666667</v>
      </c>
      <c r="J163" s="54">
        <v>142.933333333333</v>
      </c>
      <c r="K163" s="54">
        <v>1.73333333333333</v>
      </c>
      <c r="L163" s="54">
        <v>11477.9233333333</v>
      </c>
      <c r="M163" s="54">
        <v>82.9996666666667</v>
      </c>
      <c r="N163" s="54">
        <v>1131.55666666667</v>
      </c>
      <c r="O163" s="54">
        <v>128.9</v>
      </c>
      <c r="P163" s="54">
        <v>41.5153333333333</v>
      </c>
      <c r="Q163" s="54">
        <v>178.066666666667</v>
      </c>
      <c r="R163" s="54">
        <v>128.980066666667</v>
      </c>
      <c r="S163" s="54">
        <v>21.61</v>
      </c>
      <c r="T163" s="54">
        <v>185.431899319285</v>
      </c>
      <c r="U163" s="54">
        <v>5.07666666666667</v>
      </c>
      <c r="V163" s="54">
        <v>2.32</v>
      </c>
      <c r="W163" s="54">
        <v>0.014525057313281</v>
      </c>
      <c r="X163" s="54">
        <v>87.7616666666667</v>
      </c>
      <c r="Y163" s="54">
        <v>0.0221482915529</v>
      </c>
      <c r="Z163" s="54">
        <v>10498.8500663333</v>
      </c>
      <c r="AA163" s="54">
        <v>3750.54786666667</v>
      </c>
      <c r="AB163" s="54">
        <v>5055.4633</v>
      </c>
      <c r="AC163" s="54">
        <v>5406.15444569908</v>
      </c>
      <c r="AD163" s="54">
        <v>7942.71260882045</v>
      </c>
      <c r="AE163" s="54">
        <v>6916.57859314009</v>
      </c>
      <c r="AF163" s="54">
        <v>20265.4456476596</v>
      </c>
      <c r="AG163" s="54">
        <v>20329.4366666667</v>
      </c>
      <c r="AH163" s="54">
        <v>1.72</v>
      </c>
      <c r="AI163" s="54">
        <v>1304.91543333333</v>
      </c>
      <c r="AJ163" s="54">
        <v>290.6</v>
      </c>
      <c r="AK163" s="54">
        <v>21.61</v>
      </c>
      <c r="AL163" s="54">
        <v>4.462</v>
      </c>
      <c r="AM163" s="54">
        <v>185.431899319285</v>
      </c>
      <c r="AN163" s="54">
        <v>3149.73333333333</v>
      </c>
      <c r="AO163" s="54">
        <v>836.740570112295</v>
      </c>
      <c r="AP163" s="54">
        <v>139.433333333333</v>
      </c>
      <c r="AQ163" s="54">
        <v>10143.3566666667</v>
      </c>
      <c r="AR163" s="54">
        <v>484.969333333333</v>
      </c>
      <c r="AS163" s="54">
        <v>0.725501</v>
      </c>
      <c r="AT163" s="54">
        <v>122.933333333333</v>
      </c>
      <c r="AU163" s="54">
        <v>108.266666666667</v>
      </c>
      <c r="AV163" s="54">
        <v>107.933333333333</v>
      </c>
      <c r="AW163" s="54">
        <v>110.8</v>
      </c>
      <c r="AX163" s="54">
        <v>98.9333333333333</v>
      </c>
      <c r="AY163" s="54">
        <v>140.666531397357</v>
      </c>
      <c r="AZ163" s="54">
        <v>130.566413894322</v>
      </c>
      <c r="BA163" s="54">
        <v>150.276113179811</v>
      </c>
      <c r="BB163" s="54">
        <v>290.596666666667</v>
      </c>
      <c r="BC163" s="54">
        <v>4.48963666666667</v>
      </c>
      <c r="BD163" s="54">
        <v>290.356666666667</v>
      </c>
      <c r="BE163" s="54">
        <v>1.27608740768688</v>
      </c>
      <c r="BF163" s="54">
        <v>1.232023</v>
      </c>
      <c r="BG163" s="54">
        <v>2201.749</v>
      </c>
      <c r="BH163" s="54">
        <v>2170.707</v>
      </c>
      <c r="BI163" s="51">
        <v>0.4939</v>
      </c>
      <c r="BJ163" s="21">
        <v>5.076666666666667</v>
      </c>
      <c r="BL163" s="13"/>
    </row>
    <row r="164" ht="15.75" customHeight="1">
      <c r="A164" s="54" t="s">
        <v>837</v>
      </c>
      <c r="C164" s="52">
        <v>2002.33333333328</v>
      </c>
      <c r="D164" s="54">
        <v>39.614</v>
      </c>
      <c r="E164" s="54">
        <v>5492.26666666667</v>
      </c>
      <c r="F164" s="54">
        <v>580.350366666667</v>
      </c>
      <c r="G164" s="54">
        <v>1796.6687</v>
      </c>
      <c r="H164" s="54">
        <v>991.788733333333</v>
      </c>
      <c r="I164" s="54">
        <v>388.75</v>
      </c>
      <c r="J164" s="54">
        <v>137.72</v>
      </c>
      <c r="K164" s="54">
        <v>1.75</v>
      </c>
      <c r="L164" s="54">
        <v>11538.6666666667</v>
      </c>
      <c r="M164" s="54">
        <v>83.475</v>
      </c>
      <c r="N164" s="54">
        <v>1068.4</v>
      </c>
      <c r="O164" s="54">
        <v>130.833333333333</v>
      </c>
      <c r="P164" s="54">
        <v>39.722</v>
      </c>
      <c r="Q164" s="54">
        <v>179.466666666667</v>
      </c>
      <c r="R164" s="54">
        <v>130.487433333333</v>
      </c>
      <c r="S164" s="54">
        <v>26.27</v>
      </c>
      <c r="T164" s="54">
        <v>185.812264299273</v>
      </c>
      <c r="U164" s="54">
        <v>5.1</v>
      </c>
      <c r="V164" s="54">
        <v>2.34333333333333</v>
      </c>
      <c r="W164" s="54">
        <v>0.0164838411771968</v>
      </c>
      <c r="X164" s="54">
        <v>88.165</v>
      </c>
      <c r="Y164" s="54">
        <v>0.020861708891754</v>
      </c>
      <c r="Z164" s="54">
        <v>10601.7382986667</v>
      </c>
      <c r="AA164" s="54">
        <v>3757.55133333333</v>
      </c>
      <c r="AB164" s="54">
        <v>5092.49736666667</v>
      </c>
      <c r="AC164" s="54">
        <v>5506.81626023384</v>
      </c>
      <c r="AD164" s="54">
        <v>8109.64200304438</v>
      </c>
      <c r="AE164" s="54">
        <v>6955.78789132238</v>
      </c>
      <c r="AF164" s="54">
        <v>20572.2461546006</v>
      </c>
      <c r="AG164" s="54">
        <v>20721.7633333333</v>
      </c>
      <c r="AH164" s="54">
        <v>1.71333333333333</v>
      </c>
      <c r="AI164" s="54">
        <v>1334.94603333333</v>
      </c>
      <c r="AJ164" s="54">
        <v>312.959333333333</v>
      </c>
      <c r="AK164" s="54">
        <v>26.27</v>
      </c>
      <c r="AL164" s="54">
        <v>4.81433333333333</v>
      </c>
      <c r="AM164" s="54">
        <v>185.812264299273</v>
      </c>
      <c r="AN164" s="54">
        <v>3178.7</v>
      </c>
      <c r="AO164" s="54">
        <v>901.121028889529</v>
      </c>
      <c r="AP164" s="54">
        <v>139.266666666667</v>
      </c>
      <c r="AQ164" s="54">
        <v>9704.91</v>
      </c>
      <c r="AR164" s="54">
        <v>541.974333333333</v>
      </c>
      <c r="AS164" s="54">
        <v>0.744932</v>
      </c>
      <c r="AT164" s="54">
        <v>125.833333333333</v>
      </c>
      <c r="AU164" s="54">
        <v>112.966666666667</v>
      </c>
      <c r="AV164" s="54">
        <v>112.8</v>
      </c>
      <c r="AW164" s="54">
        <v>111.966666666667</v>
      </c>
      <c r="AX164" s="54">
        <v>102.6</v>
      </c>
      <c r="AY164" s="54">
        <v>139.732718121764</v>
      </c>
      <c r="AZ164" s="54">
        <v>130.590026174758</v>
      </c>
      <c r="BA164" s="54">
        <v>151.5658975525</v>
      </c>
      <c r="BB164" s="54">
        <v>312.96</v>
      </c>
      <c r="BC164" s="54">
        <v>4.72408666666667</v>
      </c>
      <c r="BD164" s="54">
        <v>312.813333333333</v>
      </c>
      <c r="BE164" s="54">
        <v>1.34658020704641</v>
      </c>
      <c r="BF164" s="54">
        <v>1.283329</v>
      </c>
      <c r="BG164" s="54">
        <v>2218.685</v>
      </c>
      <c r="BH164" s="54">
        <v>2206.375</v>
      </c>
      <c r="BI164" s="51">
        <v>0.5459</v>
      </c>
      <c r="BJ164" s="21">
        <v>5.1000000000000005</v>
      </c>
      <c r="BL164" s="13"/>
    </row>
    <row r="165" ht="15.75" customHeight="1">
      <c r="A165" s="54" t="s">
        <v>838</v>
      </c>
      <c r="C165" s="52">
        <v>2002.58333333328</v>
      </c>
      <c r="D165" s="54">
        <v>39.0866666666667</v>
      </c>
      <c r="E165" s="54">
        <v>5594.93333333333</v>
      </c>
      <c r="F165" s="54">
        <v>588.5712</v>
      </c>
      <c r="G165" s="54">
        <v>1868.64056666667</v>
      </c>
      <c r="H165" s="54">
        <v>971.8138</v>
      </c>
      <c r="I165" s="54">
        <v>387.9359</v>
      </c>
      <c r="J165" s="54">
        <v>132.143333333333</v>
      </c>
      <c r="K165" s="54">
        <v>1.74</v>
      </c>
      <c r="L165" s="54">
        <v>11596.5833333333</v>
      </c>
      <c r="M165" s="54">
        <v>83.8926666666667</v>
      </c>
      <c r="N165" s="54">
        <v>894.65</v>
      </c>
      <c r="O165" s="54">
        <v>131.666666666667</v>
      </c>
      <c r="P165" s="54">
        <v>39.338</v>
      </c>
      <c r="Q165" s="54">
        <v>180.433333333333</v>
      </c>
      <c r="R165" s="54">
        <v>131.677</v>
      </c>
      <c r="S165" s="54">
        <v>28.33</v>
      </c>
      <c r="T165" s="54">
        <v>179.464246494996</v>
      </c>
      <c r="U165" s="54">
        <v>4.26</v>
      </c>
      <c r="V165" s="54">
        <v>1.81333333333333</v>
      </c>
      <c r="W165" s="54">
        <v>0.0188455093687923</v>
      </c>
      <c r="X165" s="54">
        <v>88.4953333333333</v>
      </c>
      <c r="Y165" s="54">
        <v>0.0208916723981813</v>
      </c>
      <c r="Z165" s="54">
        <v>10701.685007</v>
      </c>
      <c r="AA165" s="54">
        <v>3816.94953333333</v>
      </c>
      <c r="AB165" s="54">
        <v>5197.75646666667</v>
      </c>
      <c r="AC165" s="54">
        <v>5797.14062447666</v>
      </c>
      <c r="AD165" s="54">
        <v>8310.2148234465</v>
      </c>
      <c r="AE165" s="54">
        <v>6981.04173045928</v>
      </c>
      <c r="AF165" s="54">
        <v>21088.3971783824</v>
      </c>
      <c r="AG165" s="54">
        <v>21273.83</v>
      </c>
      <c r="AH165" s="54">
        <v>1.64333333333333</v>
      </c>
      <c r="AI165" s="54">
        <v>1380.80693333333</v>
      </c>
      <c r="AJ165" s="54">
        <v>314.137333333333</v>
      </c>
      <c r="AK165" s="54">
        <v>28.33</v>
      </c>
      <c r="AL165" s="54">
        <v>4.536</v>
      </c>
      <c r="AM165" s="54">
        <v>179.464246494996</v>
      </c>
      <c r="AN165" s="54">
        <v>3362.33333333333</v>
      </c>
      <c r="AO165" s="54">
        <v>904.51290910836</v>
      </c>
      <c r="AP165" s="54">
        <v>138.833333333333</v>
      </c>
      <c r="AQ165" s="54">
        <v>8330.67333333333</v>
      </c>
      <c r="AR165" s="54">
        <v>539.821666666667</v>
      </c>
      <c r="AS165" s="54">
        <v>0.697896666666667</v>
      </c>
      <c r="AT165" s="54">
        <v>121.3</v>
      </c>
      <c r="AU165" s="54">
        <v>111.033333333333</v>
      </c>
      <c r="AV165" s="54">
        <v>117.166666666667</v>
      </c>
      <c r="AW165" s="54">
        <v>108.133333333333</v>
      </c>
      <c r="AX165" s="54">
        <v>103.6</v>
      </c>
      <c r="AY165" s="54">
        <v>139.77722322301</v>
      </c>
      <c r="AZ165" s="54">
        <v>129.333155576205</v>
      </c>
      <c r="BA165" s="54">
        <v>152.845332289137</v>
      </c>
      <c r="BB165" s="54">
        <v>314.14</v>
      </c>
      <c r="BC165" s="54">
        <v>4.67314</v>
      </c>
      <c r="BD165" s="54">
        <v>314.226666666667</v>
      </c>
      <c r="BE165" s="54">
        <v>1.42955339522032</v>
      </c>
      <c r="BF165" s="54">
        <v>1.342487</v>
      </c>
      <c r="BG165" s="54">
        <v>2233.997</v>
      </c>
      <c r="BH165" s="54">
        <v>2203.109</v>
      </c>
      <c r="BI165" s="51">
        <v>1.1882</v>
      </c>
      <c r="BJ165" s="21">
        <v>4.260000000000001</v>
      </c>
      <c r="BL165" s="13"/>
    </row>
    <row r="166" ht="15.75" customHeight="1">
      <c r="A166" s="54" t="s">
        <v>839</v>
      </c>
      <c r="C166" s="52">
        <v>2002.83333333328</v>
      </c>
      <c r="D166" s="54">
        <v>39.5563333333333</v>
      </c>
      <c r="E166" s="54">
        <v>5711.6</v>
      </c>
      <c r="F166" s="54">
        <v>607.8391</v>
      </c>
      <c r="G166" s="54">
        <v>1979.07183333333</v>
      </c>
      <c r="H166" s="54">
        <v>960.4032</v>
      </c>
      <c r="I166" s="54">
        <v>392.121233333333</v>
      </c>
      <c r="J166" s="54">
        <v>132.313333333333</v>
      </c>
      <c r="K166" s="54">
        <v>1.44333333333333</v>
      </c>
      <c r="L166" s="54">
        <v>11598.7633333333</v>
      </c>
      <c r="M166" s="54">
        <v>84.1866666666667</v>
      </c>
      <c r="N166" s="54">
        <v>887.913333333333</v>
      </c>
      <c r="O166" s="54">
        <v>133.066666666667</v>
      </c>
      <c r="P166" s="54">
        <v>39.7213333333333</v>
      </c>
      <c r="Q166" s="54">
        <v>181.5</v>
      </c>
      <c r="R166" s="54">
        <v>133.350266666667</v>
      </c>
      <c r="S166" s="54">
        <v>28.18</v>
      </c>
      <c r="T166" s="54">
        <v>189.3470710478</v>
      </c>
      <c r="U166" s="54">
        <v>4.00666666666667</v>
      </c>
      <c r="V166" s="54">
        <v>1.53</v>
      </c>
      <c r="W166" s="54">
        <v>0.0172553772388073</v>
      </c>
      <c r="X166" s="54">
        <v>89.07</v>
      </c>
      <c r="Y166" s="54">
        <v>0.0219917502713517</v>
      </c>
      <c r="Z166" s="54">
        <v>10767.1524563333</v>
      </c>
      <c r="AA166" s="54">
        <v>3939.47086666667</v>
      </c>
      <c r="AB166" s="54">
        <v>5396.42433333333</v>
      </c>
      <c r="AC166" s="54">
        <v>5990.93179741508</v>
      </c>
      <c r="AD166" s="54">
        <v>8550.74370316962</v>
      </c>
      <c r="AE166" s="54">
        <v>7025.4000757294</v>
      </c>
      <c r="AF166" s="54">
        <v>21567.0755763141</v>
      </c>
      <c r="AG166" s="54">
        <v>21682.5966666667</v>
      </c>
      <c r="AH166" s="54">
        <v>1.33333333333333</v>
      </c>
      <c r="AI166" s="54">
        <v>1456.95346666667</v>
      </c>
      <c r="AJ166" s="54">
        <v>323.101</v>
      </c>
      <c r="AK166" s="54">
        <v>28.18</v>
      </c>
      <c r="AL166" s="54">
        <v>4.577</v>
      </c>
      <c r="AM166" s="54">
        <v>189.3470710478</v>
      </c>
      <c r="AN166" s="54">
        <v>3441.5</v>
      </c>
      <c r="AO166" s="54">
        <v>930.322487762741</v>
      </c>
      <c r="AP166" s="54">
        <v>139.0</v>
      </c>
      <c r="AQ166" s="54">
        <v>8544.91666666667</v>
      </c>
      <c r="AR166" s="54">
        <v>584.785666666667</v>
      </c>
      <c r="AS166" s="54">
        <v>0.713362666666667</v>
      </c>
      <c r="AT166" s="54">
        <v>121.366666666667</v>
      </c>
      <c r="AU166" s="54">
        <v>113.5</v>
      </c>
      <c r="AV166" s="54">
        <v>118.333333333333</v>
      </c>
      <c r="AW166" s="54">
        <v>109.5</v>
      </c>
      <c r="AX166" s="54">
        <v>101.733333333333</v>
      </c>
      <c r="AY166" s="54">
        <v>139.881391359258</v>
      </c>
      <c r="AZ166" s="54">
        <v>128.994263268055</v>
      </c>
      <c r="BA166" s="54">
        <v>154.305837520704</v>
      </c>
      <c r="BB166" s="54">
        <v>323.1</v>
      </c>
      <c r="BC166" s="54">
        <v>4.51554666666667</v>
      </c>
      <c r="BD166" s="54">
        <v>322.516666666667</v>
      </c>
      <c r="BE166" s="54">
        <v>1.47238778779885</v>
      </c>
      <c r="BF166" s="54">
        <v>1.373232</v>
      </c>
      <c r="BG166" s="54">
        <v>2315.399</v>
      </c>
      <c r="BH166" s="54">
        <v>2201.749</v>
      </c>
      <c r="BI166" s="51">
        <v>0.7756</v>
      </c>
      <c r="BJ166" s="21">
        <v>4.006666666666667</v>
      </c>
      <c r="BL166" s="13"/>
    </row>
    <row r="167" ht="15.75" customHeight="1">
      <c r="A167" s="54" t="s">
        <v>840</v>
      </c>
      <c r="C167" s="52">
        <v>2003.08333333328</v>
      </c>
      <c r="D167" s="54">
        <v>41.0076666666667</v>
      </c>
      <c r="E167" s="54">
        <v>5803.4</v>
      </c>
      <c r="F167" s="54">
        <v>607.6817</v>
      </c>
      <c r="G167" s="54">
        <v>2061.80736666667</v>
      </c>
      <c r="H167" s="54">
        <v>943.172033333333</v>
      </c>
      <c r="I167" s="54">
        <v>385.307333333333</v>
      </c>
      <c r="J167" s="54">
        <v>126.783333333333</v>
      </c>
      <c r="K167" s="54">
        <v>1.25</v>
      </c>
      <c r="L167" s="54">
        <v>11645.71</v>
      </c>
      <c r="M167" s="54">
        <v>84.3893333333333</v>
      </c>
      <c r="N167" s="54">
        <v>859.833333333333</v>
      </c>
      <c r="O167" s="54">
        <v>138.033333333333</v>
      </c>
      <c r="P167" s="54">
        <v>41.0323333333333</v>
      </c>
      <c r="Q167" s="54">
        <v>183.366666666667</v>
      </c>
      <c r="R167" s="54">
        <v>138.155033333333</v>
      </c>
      <c r="S167" s="54">
        <v>34.12</v>
      </c>
      <c r="T167" s="54">
        <v>183.0290635735</v>
      </c>
      <c r="U167" s="54">
        <v>3.92</v>
      </c>
      <c r="V167" s="54">
        <v>1.3</v>
      </c>
      <c r="W167" s="54">
        <v>0.0167434648148817</v>
      </c>
      <c r="X167" s="54">
        <v>89.5733333333333</v>
      </c>
      <c r="Y167" s="54">
        <v>0.0206429904217734</v>
      </c>
      <c r="Z167" s="54">
        <v>10888.3591943333</v>
      </c>
      <c r="AA167" s="54">
        <v>3997.9448</v>
      </c>
      <c r="AB167" s="54">
        <v>5505.662</v>
      </c>
      <c r="AC167" s="54">
        <v>6041.15318586301</v>
      </c>
      <c r="AD167" s="54">
        <v>8741.55614165278</v>
      </c>
      <c r="AE167" s="54">
        <v>7056.34707773424</v>
      </c>
      <c r="AF167" s="54">
        <v>21839.05640525</v>
      </c>
      <c r="AG167" s="54">
        <v>21942.0233333333</v>
      </c>
      <c r="AH167" s="54">
        <v>1.15666666666667</v>
      </c>
      <c r="AI167" s="54">
        <v>1507.7172</v>
      </c>
      <c r="AJ167" s="54">
        <v>352.667666666667</v>
      </c>
      <c r="AK167" s="54">
        <v>34.12</v>
      </c>
      <c r="AL167" s="54">
        <v>4.64066666666667</v>
      </c>
      <c r="AM167" s="54">
        <v>183.0290635735</v>
      </c>
      <c r="AN167" s="54">
        <v>3547.4</v>
      </c>
      <c r="AO167" s="54">
        <v>1015.45541798637</v>
      </c>
      <c r="AP167" s="54">
        <v>139.266666666667</v>
      </c>
      <c r="AQ167" s="54">
        <v>7979.00666666667</v>
      </c>
      <c r="AR167" s="54">
        <v>653.121333333333</v>
      </c>
      <c r="AS167" s="54">
        <v>0.763270666666667</v>
      </c>
      <c r="AT167" s="54">
        <v>126.133333333333</v>
      </c>
      <c r="AU167" s="54">
        <v>120.633333333333</v>
      </c>
      <c r="AV167" s="54">
        <v>119.8</v>
      </c>
      <c r="AW167" s="54">
        <v>114.0</v>
      </c>
      <c r="AX167" s="54">
        <v>102.8</v>
      </c>
      <c r="AY167" s="54">
        <v>138.434248144751</v>
      </c>
      <c r="AZ167" s="54">
        <v>129.84755683</v>
      </c>
      <c r="BA167" s="54">
        <v>155.158492214929</v>
      </c>
      <c r="BB167" s="54">
        <v>352.666666666667</v>
      </c>
      <c r="BC167" s="54">
        <v>4.66448</v>
      </c>
      <c r="BD167" s="54">
        <v>352.126666666667</v>
      </c>
      <c r="BE167" s="54">
        <v>1.49326262301588</v>
      </c>
      <c r="BF167" s="54">
        <v>1.380116</v>
      </c>
      <c r="BG167" s="54">
        <v>2393.402</v>
      </c>
      <c r="BH167" s="54">
        <v>2218.685</v>
      </c>
      <c r="BI167" s="51">
        <v>0.2074</v>
      </c>
      <c r="BJ167" s="21">
        <v>3.92</v>
      </c>
      <c r="BL167" s="13"/>
    </row>
    <row r="168" ht="15.75" customHeight="1">
      <c r="A168" s="54" t="s">
        <v>841</v>
      </c>
      <c r="C168" s="52">
        <v>2003.33333333328</v>
      </c>
      <c r="D168" s="54">
        <v>41.1616666666667</v>
      </c>
      <c r="E168" s="54">
        <v>5919.73333333333</v>
      </c>
      <c r="F168" s="54">
        <v>609.7588</v>
      </c>
      <c r="G168" s="54">
        <v>2129.71093333333</v>
      </c>
      <c r="H168" s="54">
        <v>925.527666666667</v>
      </c>
      <c r="I168" s="54">
        <v>406.795266666667</v>
      </c>
      <c r="J168" s="54">
        <v>121.85</v>
      </c>
      <c r="K168" s="54">
        <v>1.24666666666667</v>
      </c>
      <c r="L168" s="54">
        <v>11738.76</v>
      </c>
      <c r="M168" s="54">
        <v>84.6376666666667</v>
      </c>
      <c r="N168" s="54">
        <v>937.996666666667</v>
      </c>
      <c r="O168" s="54">
        <v>137.166666666667</v>
      </c>
      <c r="P168" s="54">
        <v>41.2443333333333</v>
      </c>
      <c r="Q168" s="54">
        <v>183.066666666667</v>
      </c>
      <c r="R168" s="54">
        <v>136.742</v>
      </c>
      <c r="S168" s="54">
        <v>29.0366666666667</v>
      </c>
      <c r="T168" s="54">
        <v>190.377058197851</v>
      </c>
      <c r="U168" s="54">
        <v>3.62</v>
      </c>
      <c r="V168" s="54">
        <v>1.15333333333333</v>
      </c>
      <c r="W168" s="54">
        <v>0.0139288584344113</v>
      </c>
      <c r="X168" s="54">
        <v>90.2106666666667</v>
      </c>
      <c r="Y168" s="54">
        <v>0.0232018733977581</v>
      </c>
      <c r="Z168" s="54">
        <v>11008.2493493333</v>
      </c>
      <c r="AA168" s="54">
        <v>4071.7794</v>
      </c>
      <c r="AB168" s="54">
        <v>5642.73593333333</v>
      </c>
      <c r="AC168" s="54">
        <v>6226.19001468843</v>
      </c>
      <c r="AD168" s="54">
        <v>9066.25706355257</v>
      </c>
      <c r="AE168" s="54">
        <v>7073.5941688892</v>
      </c>
      <c r="AF168" s="54">
        <v>22366.0412471302</v>
      </c>
      <c r="AG168" s="54">
        <v>22589.9166666667</v>
      </c>
      <c r="AH168" s="54">
        <v>1.04</v>
      </c>
      <c r="AI168" s="54">
        <v>1570.95653333333</v>
      </c>
      <c r="AJ168" s="54">
        <v>346.841666666667</v>
      </c>
      <c r="AK168" s="54">
        <v>29.0366666666667</v>
      </c>
      <c r="AL168" s="54">
        <v>4.58266666666667</v>
      </c>
      <c r="AM168" s="54">
        <v>190.377058197851</v>
      </c>
      <c r="AN168" s="54">
        <v>3640.23333333333</v>
      </c>
      <c r="AO168" s="54">
        <v>998.680295613783</v>
      </c>
      <c r="AP168" s="54">
        <v>139.2</v>
      </c>
      <c r="AQ168" s="54">
        <v>8771.93</v>
      </c>
      <c r="AR168" s="54">
        <v>639.277666666667</v>
      </c>
      <c r="AS168" s="54">
        <v>0.749625333333333</v>
      </c>
      <c r="AT168" s="54">
        <v>125.566666666667</v>
      </c>
      <c r="AU168" s="54">
        <v>121.966666666667</v>
      </c>
      <c r="AV168" s="54">
        <v>119.9</v>
      </c>
      <c r="AW168" s="54">
        <v>111.933333333333</v>
      </c>
      <c r="AX168" s="54">
        <v>109.2</v>
      </c>
      <c r="AY168" s="54">
        <v>137.958710075199</v>
      </c>
      <c r="AZ168" s="54">
        <v>128.940320157914</v>
      </c>
      <c r="BA168" s="54">
        <v>154.816977306626</v>
      </c>
      <c r="BB168" s="54">
        <v>346.843333333333</v>
      </c>
      <c r="BC168" s="54">
        <v>4.58702333333333</v>
      </c>
      <c r="BD168" s="54">
        <v>346.736666666667</v>
      </c>
      <c r="BE168" s="54">
        <v>1.56663601784183</v>
      </c>
      <c r="BF168" s="54">
        <v>1.441717</v>
      </c>
      <c r="BG168" s="54">
        <v>2398.151</v>
      </c>
      <c r="BH168" s="54">
        <v>2233.997</v>
      </c>
      <c r="BI168" s="51">
        <v>-0.5843</v>
      </c>
      <c r="BJ168" s="21">
        <v>3.6199999999999997</v>
      </c>
      <c r="BL168" s="13"/>
    </row>
    <row r="169" ht="15.75" customHeight="1">
      <c r="A169" s="54" t="s">
        <v>842</v>
      </c>
      <c r="C169" s="52">
        <v>2003.58333333328</v>
      </c>
      <c r="D169" s="54">
        <v>44.1196666666667</v>
      </c>
      <c r="E169" s="54">
        <v>6041.23333333333</v>
      </c>
      <c r="F169" s="54">
        <v>617.606366666667</v>
      </c>
      <c r="G169" s="54">
        <v>2211.54886666667</v>
      </c>
      <c r="H169" s="54">
        <v>910.358933333333</v>
      </c>
      <c r="I169" s="54">
        <v>411.5903</v>
      </c>
      <c r="J169" s="54">
        <v>121.43</v>
      </c>
      <c r="K169" s="54">
        <v>1.01666666666667</v>
      </c>
      <c r="L169" s="54">
        <v>11935.5333333333</v>
      </c>
      <c r="M169" s="54">
        <v>84.9853333333333</v>
      </c>
      <c r="N169" s="54">
        <v>1000.50333333333</v>
      </c>
      <c r="O169" s="54">
        <v>138.066666666667</v>
      </c>
      <c r="P169" s="54">
        <v>44.333</v>
      </c>
      <c r="Q169" s="54">
        <v>184.433333333333</v>
      </c>
      <c r="R169" s="54">
        <v>138.036733333333</v>
      </c>
      <c r="S169" s="54">
        <v>30.2133333333333</v>
      </c>
      <c r="T169" s="54">
        <v>193.24311347944</v>
      </c>
      <c r="U169" s="54">
        <v>4.23333333333333</v>
      </c>
      <c r="V169" s="54">
        <v>1.22333333333333</v>
      </c>
      <c r="W169" s="54">
        <v>0.0130253281207764</v>
      </c>
      <c r="X169" s="54">
        <v>90.6973333333333</v>
      </c>
      <c r="Y169" s="54">
        <v>0.0248824775918739</v>
      </c>
      <c r="Z169" s="54">
        <v>11255.689794</v>
      </c>
      <c r="AA169" s="54">
        <v>4151.0897</v>
      </c>
      <c r="AB169" s="54">
        <v>5732.8534</v>
      </c>
      <c r="AC169" s="54">
        <v>6347.11453316104</v>
      </c>
      <c r="AD169" s="54">
        <v>9380.22160413693</v>
      </c>
      <c r="AE169" s="54">
        <v>7109.59880226453</v>
      </c>
      <c r="AF169" s="54">
        <v>22836.9349395625</v>
      </c>
      <c r="AG169" s="54">
        <v>22907.69</v>
      </c>
      <c r="AH169" s="54">
        <v>0.93</v>
      </c>
      <c r="AI169" s="54">
        <v>1581.7637</v>
      </c>
      <c r="AJ169" s="54">
        <v>362.872333333333</v>
      </c>
      <c r="AK169" s="54">
        <v>30.2133333333333</v>
      </c>
      <c r="AL169" s="54">
        <v>5.12966666666667</v>
      </c>
      <c r="AM169" s="54">
        <v>193.24311347944</v>
      </c>
      <c r="AN169" s="54">
        <v>3663.13333333333</v>
      </c>
      <c r="AO169" s="54">
        <v>1044.83827622613</v>
      </c>
      <c r="AP169" s="54">
        <v>139.566666666667</v>
      </c>
      <c r="AQ169" s="54">
        <v>9308.22666666667</v>
      </c>
      <c r="AR169" s="54">
        <v>692.883666666667</v>
      </c>
      <c r="AS169" s="54">
        <v>0.803618666666667</v>
      </c>
      <c r="AT169" s="54">
        <v>130.333333333333</v>
      </c>
      <c r="AU169" s="54">
        <v>126.433333333333</v>
      </c>
      <c r="AV169" s="54">
        <v>120.733333333333</v>
      </c>
      <c r="AW169" s="54">
        <v>113.866666666667</v>
      </c>
      <c r="AX169" s="54">
        <v>110.433333333333</v>
      </c>
      <c r="AY169" s="54">
        <v>137.97739977177</v>
      </c>
      <c r="AZ169" s="54">
        <v>129.414934706129</v>
      </c>
      <c r="BA169" s="54">
        <v>154.101916381394</v>
      </c>
      <c r="BB169" s="54">
        <v>362.873333333333</v>
      </c>
      <c r="BC169" s="54">
        <v>4.98617666666667</v>
      </c>
      <c r="BD169" s="54">
        <v>363.236666666667</v>
      </c>
      <c r="BE169" s="54">
        <v>1.64927806590905</v>
      </c>
      <c r="BF169" s="54">
        <v>1.503183</v>
      </c>
      <c r="BG169" s="54">
        <v>2493.945</v>
      </c>
      <c r="BH169" s="54">
        <v>2315.399</v>
      </c>
      <c r="BI169" s="51">
        <v>-0.7881</v>
      </c>
      <c r="BJ169" s="21">
        <v>4.233333333333333</v>
      </c>
      <c r="BL169" s="13"/>
    </row>
    <row r="170" ht="15.75" customHeight="1">
      <c r="A170" s="54" t="s">
        <v>843</v>
      </c>
      <c r="C170" s="52">
        <v>2003.83333333328</v>
      </c>
      <c r="D170" s="54">
        <v>42.8596666666667</v>
      </c>
      <c r="E170" s="54">
        <v>6035.33333333333</v>
      </c>
      <c r="F170" s="54">
        <v>643.095933333333</v>
      </c>
      <c r="G170" s="54">
        <v>2207.6628</v>
      </c>
      <c r="H170" s="54">
        <v>884.124966666667</v>
      </c>
      <c r="I170" s="54">
        <v>403.498566666667</v>
      </c>
      <c r="J170" s="54">
        <v>115.413333333333</v>
      </c>
      <c r="K170" s="54">
        <v>0.996666666666667</v>
      </c>
      <c r="L170" s="54">
        <v>12042.7566666667</v>
      </c>
      <c r="M170" s="54">
        <v>85.334</v>
      </c>
      <c r="N170" s="54">
        <v>1056.42333333333</v>
      </c>
      <c r="O170" s="54">
        <v>139.233333333333</v>
      </c>
      <c r="P170" s="54">
        <v>42.9333333333333</v>
      </c>
      <c r="Q170" s="54">
        <v>185.133333333333</v>
      </c>
      <c r="R170" s="54">
        <v>139.544</v>
      </c>
      <c r="S170" s="54">
        <v>31.19</v>
      </c>
      <c r="T170" s="54">
        <v>199.032402173882</v>
      </c>
      <c r="U170" s="54">
        <v>4.28666666666667</v>
      </c>
      <c r="V170" s="54">
        <v>1.3</v>
      </c>
      <c r="W170" s="54">
        <v>0.0136281592677515</v>
      </c>
      <c r="X170" s="54">
        <v>91.0863333333333</v>
      </c>
      <c r="Y170" s="54">
        <v>0.0226387898798722</v>
      </c>
      <c r="Z170" s="54">
        <v>11416.540861</v>
      </c>
      <c r="AA170" s="54">
        <v>4138.4588</v>
      </c>
      <c r="AB170" s="54">
        <v>5739.30693333333</v>
      </c>
      <c r="AC170" s="54">
        <v>6331.87740822295</v>
      </c>
      <c r="AD170" s="54">
        <v>9628.17796434416</v>
      </c>
      <c r="AE170" s="54">
        <v>7116.46417760825</v>
      </c>
      <c r="AF170" s="54">
        <v>23076.5195501754</v>
      </c>
      <c r="AG170" s="54">
        <v>23262.3533333333</v>
      </c>
      <c r="AH170" s="54">
        <v>0.916666666666667</v>
      </c>
      <c r="AI170" s="54">
        <v>1600.84813333333</v>
      </c>
      <c r="AJ170" s="54">
        <v>392.322333333333</v>
      </c>
      <c r="AK170" s="54">
        <v>31.19</v>
      </c>
      <c r="AL170" s="54">
        <v>5.46366666666667</v>
      </c>
      <c r="AM170" s="54">
        <v>199.032402173882</v>
      </c>
      <c r="AN170" s="54">
        <v>3765.86666666667</v>
      </c>
      <c r="AO170" s="54">
        <v>1129.6352816969</v>
      </c>
      <c r="AP170" s="54">
        <v>139.966666666667</v>
      </c>
      <c r="AQ170" s="54">
        <v>10012.5</v>
      </c>
      <c r="AR170" s="54">
        <v>765.726</v>
      </c>
      <c r="AS170" s="54">
        <v>0.936089</v>
      </c>
      <c r="AT170" s="54">
        <v>143.333333333333</v>
      </c>
      <c r="AU170" s="54">
        <v>144.533333333333</v>
      </c>
      <c r="AV170" s="54">
        <v>125.533333333333</v>
      </c>
      <c r="AW170" s="54">
        <v>120.866666666667</v>
      </c>
      <c r="AX170" s="54">
        <v>119.0</v>
      </c>
      <c r="AY170" s="54">
        <v>137.100641615111</v>
      </c>
      <c r="AZ170" s="54">
        <v>130.015648018961</v>
      </c>
      <c r="BA170" s="54">
        <v>152.84564843841</v>
      </c>
      <c r="BB170" s="54">
        <v>392.32</v>
      </c>
      <c r="BC170" s="54">
        <v>5.2668</v>
      </c>
      <c r="BD170" s="54">
        <v>391.646666666667</v>
      </c>
      <c r="BE170" s="54">
        <v>1.71307873141021</v>
      </c>
      <c r="BF170" s="54">
        <v>1.541634</v>
      </c>
      <c r="BG170" s="54">
        <v>2532.635</v>
      </c>
      <c r="BH170" s="54">
        <v>2393.402</v>
      </c>
      <c r="BI170" s="51">
        <v>-0.5158</v>
      </c>
      <c r="BJ170" s="21">
        <v>4.286666666666666</v>
      </c>
      <c r="BL170" s="13"/>
    </row>
    <row r="171" ht="15.75" customHeight="1">
      <c r="A171" s="54" t="s">
        <v>844</v>
      </c>
      <c r="C171" s="52">
        <v>2004.08333333328</v>
      </c>
      <c r="D171" s="54">
        <v>43.5473333333333</v>
      </c>
      <c r="E171" s="54">
        <v>6083.46666666667</v>
      </c>
      <c r="F171" s="54">
        <v>671.550033333333</v>
      </c>
      <c r="G171" s="54">
        <v>2255.27496666667</v>
      </c>
      <c r="H171" s="54">
        <v>873.453</v>
      </c>
      <c r="I171" s="54">
        <v>433.100766666667</v>
      </c>
      <c r="J171" s="54">
        <v>112.366666666667</v>
      </c>
      <c r="K171" s="54">
        <v>1.00333333333333</v>
      </c>
      <c r="L171" s="54">
        <v>12127.4033333333</v>
      </c>
      <c r="M171" s="54">
        <v>85.86</v>
      </c>
      <c r="N171" s="54">
        <v>1133.28666666667</v>
      </c>
      <c r="O171" s="54">
        <v>142.2</v>
      </c>
      <c r="P171" s="54">
        <v>43.614</v>
      </c>
      <c r="Q171" s="54">
        <v>186.7</v>
      </c>
      <c r="R171" s="54">
        <v>142.4392</v>
      </c>
      <c r="S171" s="54">
        <v>35.2566666666667</v>
      </c>
      <c r="T171" s="54">
        <v>211.443101090451</v>
      </c>
      <c r="U171" s="54">
        <v>4.02</v>
      </c>
      <c r="V171" s="54">
        <v>1.22333333333333</v>
      </c>
      <c r="W171" s="54">
        <v>0.0174266473082051</v>
      </c>
      <c r="X171" s="54">
        <v>91.7463333333333</v>
      </c>
      <c r="Y171" s="54">
        <v>0.0242601765779164</v>
      </c>
      <c r="Z171" s="54">
        <v>11597.172124</v>
      </c>
      <c r="AA171" s="54">
        <v>4233.2051</v>
      </c>
      <c r="AB171" s="54">
        <v>5899.6285</v>
      </c>
      <c r="AC171" s="54">
        <v>7110.73894505826</v>
      </c>
      <c r="AD171" s="54">
        <v>9840.64631626422</v>
      </c>
      <c r="AE171" s="54">
        <v>7213.41270952468</v>
      </c>
      <c r="AF171" s="54">
        <v>24164.7979708472</v>
      </c>
      <c r="AG171" s="54">
        <v>24604.6266666667</v>
      </c>
      <c r="AH171" s="54">
        <v>0.916666666666667</v>
      </c>
      <c r="AI171" s="54">
        <v>1666.4234</v>
      </c>
      <c r="AJ171" s="54">
        <v>408.400333333333</v>
      </c>
      <c r="AK171" s="54">
        <v>35.2566666666667</v>
      </c>
      <c r="AL171" s="54">
        <v>6.96866666666667</v>
      </c>
      <c r="AM171" s="54">
        <v>211.443101090451</v>
      </c>
      <c r="AN171" s="54">
        <v>3892.73333333333</v>
      </c>
      <c r="AO171" s="54">
        <v>1175.9295517804</v>
      </c>
      <c r="AP171" s="54">
        <v>140.166666666667</v>
      </c>
      <c r="AQ171" s="54">
        <v>10476.5633333333</v>
      </c>
      <c r="AR171" s="54">
        <v>863.571</v>
      </c>
      <c r="AS171" s="54">
        <v>1.233233</v>
      </c>
      <c r="AT171" s="54">
        <v>172.1</v>
      </c>
      <c r="AU171" s="54">
        <v>180.1</v>
      </c>
      <c r="AV171" s="54">
        <v>142.633333333333</v>
      </c>
      <c r="AW171" s="54">
        <v>132.366666666667</v>
      </c>
      <c r="AX171" s="54">
        <v>133.966666666667</v>
      </c>
      <c r="AY171" s="54">
        <v>137.005723481481</v>
      </c>
      <c r="AZ171" s="54">
        <v>130.175931297267</v>
      </c>
      <c r="BA171" s="54">
        <v>154.376816310015</v>
      </c>
      <c r="BB171" s="54">
        <v>408.403333333333</v>
      </c>
      <c r="BC171" s="54">
        <v>6.66078666666667</v>
      </c>
      <c r="BD171" s="54">
        <v>408.47</v>
      </c>
      <c r="BE171" s="54">
        <v>1.78087377044073</v>
      </c>
      <c r="BF171" s="54">
        <v>1.56571</v>
      </c>
      <c r="BG171" s="54">
        <v>2585.477</v>
      </c>
      <c r="BH171" s="54">
        <v>2398.151</v>
      </c>
      <c r="BI171" s="51">
        <v>-0.4863</v>
      </c>
      <c r="BJ171" s="21">
        <v>4.0200000000000005</v>
      </c>
      <c r="BL171" s="13"/>
    </row>
    <row r="172" ht="15.75" customHeight="1">
      <c r="A172" s="54" t="s">
        <v>845</v>
      </c>
      <c r="C172" s="52">
        <v>2004.33333333328</v>
      </c>
      <c r="D172" s="54">
        <v>45.509</v>
      </c>
      <c r="E172" s="54">
        <v>6212.96666666667</v>
      </c>
      <c r="F172" s="54">
        <v>676.453466666667</v>
      </c>
      <c r="G172" s="54">
        <v>2378.83723333333</v>
      </c>
      <c r="H172" s="54">
        <v>865.512633333333</v>
      </c>
      <c r="I172" s="54">
        <v>445.729633333333</v>
      </c>
      <c r="J172" s="54">
        <v>115.35</v>
      </c>
      <c r="K172" s="54">
        <v>1.01</v>
      </c>
      <c r="L172" s="54">
        <v>12213.7333333333</v>
      </c>
      <c r="M172" s="54">
        <v>86.3633333333333</v>
      </c>
      <c r="N172" s="54">
        <v>1122.96666666667</v>
      </c>
      <c r="O172" s="54">
        <v>146.266666666667</v>
      </c>
      <c r="P172" s="54">
        <v>45.6346666666667</v>
      </c>
      <c r="Q172" s="54">
        <v>188.166666666667</v>
      </c>
      <c r="R172" s="54">
        <v>145.778233333333</v>
      </c>
      <c r="S172" s="54">
        <v>38.33</v>
      </c>
      <c r="T172" s="54">
        <v>215.417617239156</v>
      </c>
      <c r="U172" s="54">
        <v>4.6</v>
      </c>
      <c r="V172" s="54">
        <v>1.77666666666667</v>
      </c>
      <c r="W172" s="54">
        <v>0.02038854350416</v>
      </c>
      <c r="X172" s="54">
        <v>92.087</v>
      </c>
      <c r="Y172" s="54">
        <v>0.0208011184212598</v>
      </c>
      <c r="Z172" s="54">
        <v>11778.098289</v>
      </c>
      <c r="AA172" s="54">
        <v>4366.6357</v>
      </c>
      <c r="AB172" s="54">
        <v>6069.63</v>
      </c>
      <c r="AC172" s="54">
        <v>7423.20625598846</v>
      </c>
      <c r="AD172" s="54">
        <v>10115.6128817101</v>
      </c>
      <c r="AE172" s="54">
        <v>7314.11053984858</v>
      </c>
      <c r="AF172" s="54">
        <v>24852.9296775471</v>
      </c>
      <c r="AG172" s="54">
        <v>24902.2566666667</v>
      </c>
      <c r="AH172" s="54">
        <v>1.07666666666667</v>
      </c>
      <c r="AI172" s="54">
        <v>1702.9943</v>
      </c>
      <c r="AJ172" s="54">
        <v>393.527666666667</v>
      </c>
      <c r="AK172" s="54">
        <v>38.33</v>
      </c>
      <c r="AL172" s="54">
        <v>5.99633333333333</v>
      </c>
      <c r="AM172" s="54">
        <v>215.417617239156</v>
      </c>
      <c r="AN172" s="54">
        <v>3892.0</v>
      </c>
      <c r="AO172" s="54">
        <v>1133.1058642864</v>
      </c>
      <c r="AP172" s="54">
        <v>141.066666666667</v>
      </c>
      <c r="AQ172" s="54">
        <v>10283.1666666667</v>
      </c>
      <c r="AR172" s="54">
        <v>829.563333333333</v>
      </c>
      <c r="AS172" s="54">
        <v>1.23198133333333</v>
      </c>
      <c r="AT172" s="54">
        <v>180.366666666667</v>
      </c>
      <c r="AU172" s="54">
        <v>184.3</v>
      </c>
      <c r="AV172" s="54">
        <v>154.966666666667</v>
      </c>
      <c r="AW172" s="54">
        <v>138.9</v>
      </c>
      <c r="AX172" s="54">
        <v>145.666666666667</v>
      </c>
      <c r="AY172" s="54">
        <v>137.315937818566</v>
      </c>
      <c r="AZ172" s="54">
        <v>131.023080785462</v>
      </c>
      <c r="BA172" s="54">
        <v>154.778394893655</v>
      </c>
      <c r="BB172" s="54">
        <v>393.526666666667</v>
      </c>
      <c r="BC172" s="54">
        <v>6.25473</v>
      </c>
      <c r="BD172" s="54">
        <v>393.173333333333</v>
      </c>
      <c r="BE172" s="54">
        <v>1.86650584945508</v>
      </c>
      <c r="BF172" s="54">
        <v>1.606451</v>
      </c>
      <c r="BG172" s="54">
        <v>2658.163</v>
      </c>
      <c r="BH172" s="54">
        <v>2493.945</v>
      </c>
      <c r="BI172" s="51">
        <v>-0.4337</v>
      </c>
      <c r="BJ172" s="21">
        <v>4.6000000000000005</v>
      </c>
      <c r="BL172" s="13"/>
    </row>
    <row r="173" ht="15.75" customHeight="1">
      <c r="A173" s="54" t="s">
        <v>846</v>
      </c>
      <c r="C173" s="52">
        <v>2004.58333333328</v>
      </c>
      <c r="D173" s="54">
        <v>45.7693333333333</v>
      </c>
      <c r="E173" s="54">
        <v>6282.36666666667</v>
      </c>
      <c r="F173" s="54">
        <v>682.506733333333</v>
      </c>
      <c r="G173" s="54">
        <v>2439.29773333333</v>
      </c>
      <c r="H173" s="54">
        <v>882.6524</v>
      </c>
      <c r="I173" s="54">
        <v>462.9777</v>
      </c>
      <c r="J173" s="54">
        <v>113.73</v>
      </c>
      <c r="K173" s="54">
        <v>1.43333333333333</v>
      </c>
      <c r="L173" s="54">
        <v>12303.5166666667</v>
      </c>
      <c r="M173" s="54">
        <v>86.6843333333333</v>
      </c>
      <c r="N173" s="54">
        <v>1104.15</v>
      </c>
      <c r="O173" s="54">
        <v>147.7</v>
      </c>
      <c r="P173" s="54">
        <v>46.0463333333333</v>
      </c>
      <c r="Q173" s="54">
        <v>189.366666666667</v>
      </c>
      <c r="R173" s="54">
        <v>147.5399</v>
      </c>
      <c r="S173" s="54">
        <v>43.86</v>
      </c>
      <c r="T173" s="54">
        <v>216.647677735513</v>
      </c>
      <c r="U173" s="54">
        <v>4.30333333333333</v>
      </c>
      <c r="V173" s="54">
        <v>2.08</v>
      </c>
      <c r="W173" s="54">
        <v>0.0199916087152362</v>
      </c>
      <c r="X173" s="54">
        <v>92.5376666666667</v>
      </c>
      <c r="Y173" s="54">
        <v>0.0202907005547176</v>
      </c>
      <c r="Z173" s="54">
        <v>11950.3938626667</v>
      </c>
      <c r="AA173" s="54">
        <v>4467.43846666667</v>
      </c>
      <c r="AB173" s="54">
        <v>6177.8198</v>
      </c>
      <c r="AC173" s="54">
        <v>7446.60958654347</v>
      </c>
      <c r="AD173" s="54">
        <v>10398.842712451</v>
      </c>
      <c r="AE173" s="54">
        <v>7402.88524219212</v>
      </c>
      <c r="AF173" s="54">
        <v>25248.3375411866</v>
      </c>
      <c r="AG173" s="54">
        <v>25475.8766666667</v>
      </c>
      <c r="AH173" s="54">
        <v>1.48666666666667</v>
      </c>
      <c r="AI173" s="54">
        <v>1710.38133333333</v>
      </c>
      <c r="AJ173" s="54">
        <v>401.325333333333</v>
      </c>
      <c r="AK173" s="54">
        <v>43.86</v>
      </c>
      <c r="AL173" s="54">
        <v>6.76733333333333</v>
      </c>
      <c r="AM173" s="54">
        <v>216.647677735513</v>
      </c>
      <c r="AN173" s="54">
        <v>4022.86666666667</v>
      </c>
      <c r="AO173" s="54">
        <v>1155.55811498224</v>
      </c>
      <c r="AP173" s="54">
        <v>141.8</v>
      </c>
      <c r="AQ173" s="54">
        <v>10131.3</v>
      </c>
      <c r="AR173" s="54">
        <v>836.778333333333</v>
      </c>
      <c r="AS173" s="54">
        <v>1.284943</v>
      </c>
      <c r="AT173" s="54">
        <v>185.333333333333</v>
      </c>
      <c r="AU173" s="54">
        <v>181.9</v>
      </c>
      <c r="AV173" s="54">
        <v>171.4</v>
      </c>
      <c r="AW173" s="54">
        <v>139.133333333333</v>
      </c>
      <c r="AX173" s="54">
        <v>156.733333333333</v>
      </c>
      <c r="AY173" s="54">
        <v>136.602634388397</v>
      </c>
      <c r="AZ173" s="54">
        <v>130.953325804864</v>
      </c>
      <c r="BA173" s="54">
        <v>156.198862622286</v>
      </c>
      <c r="BB173" s="54">
        <v>401.323333333333</v>
      </c>
      <c r="BC173" s="54">
        <v>6.45347666666667</v>
      </c>
      <c r="BD173" s="54">
        <v>401.293333333333</v>
      </c>
      <c r="BE173" s="54">
        <v>1.94354081198668</v>
      </c>
      <c r="BF173" s="54">
        <v>1.657519</v>
      </c>
      <c r="BG173" s="54">
        <v>2622.793</v>
      </c>
      <c r="BH173" s="54">
        <v>2532.635</v>
      </c>
      <c r="BI173" s="51">
        <v>-0.4291</v>
      </c>
      <c r="BJ173" s="21">
        <v>4.303333333333334</v>
      </c>
      <c r="BL173" s="13"/>
    </row>
    <row r="174" ht="15.75" customHeight="1">
      <c r="A174" s="54" t="s">
        <v>847</v>
      </c>
      <c r="C174" s="52">
        <v>2004.83333333328</v>
      </c>
      <c r="D174" s="54">
        <v>46.0973333333333</v>
      </c>
      <c r="E174" s="54">
        <v>6367.9</v>
      </c>
      <c r="F174" s="54">
        <v>685.625733333333</v>
      </c>
      <c r="G174" s="54">
        <v>2524.84473333333</v>
      </c>
      <c r="H174" s="54">
        <v>897.7932</v>
      </c>
      <c r="I174" s="54">
        <v>474.7089</v>
      </c>
      <c r="J174" s="54">
        <v>107.833333333333</v>
      </c>
      <c r="K174" s="54">
        <v>1.95</v>
      </c>
      <c r="L174" s="54">
        <v>12410.1033333333</v>
      </c>
      <c r="M174" s="54">
        <v>87.1533333333334</v>
      </c>
      <c r="N174" s="54">
        <v>1161.78666666667</v>
      </c>
      <c r="O174" s="54">
        <v>150.533333333333</v>
      </c>
      <c r="P174" s="54">
        <v>46.239</v>
      </c>
      <c r="Q174" s="54">
        <v>191.4</v>
      </c>
      <c r="R174" s="54">
        <v>150.874566666667</v>
      </c>
      <c r="S174" s="54">
        <v>48.3066666666667</v>
      </c>
      <c r="T174" s="54">
        <v>227.709539957298</v>
      </c>
      <c r="U174" s="54">
        <v>4.17333333333333</v>
      </c>
      <c r="V174" s="54">
        <v>2.46666666666667</v>
      </c>
      <c r="W174" s="54">
        <v>0.0213198602744655</v>
      </c>
      <c r="X174" s="54">
        <v>93.1386666666667</v>
      </c>
      <c r="Y174" s="54">
        <v>0.0225311569501051</v>
      </c>
      <c r="Z174" s="54">
        <v>12145.363734</v>
      </c>
      <c r="AA174" s="54">
        <v>4583.0833</v>
      </c>
      <c r="AB174" s="54">
        <v>6311.8235</v>
      </c>
      <c r="AC174" s="54">
        <v>7661.86728672656</v>
      </c>
      <c r="AD174" s="54">
        <v>10740.5206018192</v>
      </c>
      <c r="AE174" s="54">
        <v>7525.59015804962</v>
      </c>
      <c r="AF174" s="54">
        <v>25927.9780465953</v>
      </c>
      <c r="AG174" s="54">
        <v>26129.54</v>
      </c>
      <c r="AH174" s="54">
        <v>2.00666666666667</v>
      </c>
      <c r="AI174" s="54">
        <v>1728.7402</v>
      </c>
      <c r="AJ174" s="54">
        <v>434.081</v>
      </c>
      <c r="AK174" s="54">
        <v>48.3066666666667</v>
      </c>
      <c r="AL174" s="54">
        <v>7.29066666666667</v>
      </c>
      <c r="AM174" s="54">
        <v>227.709539957298</v>
      </c>
      <c r="AN174" s="54">
        <v>4123.06666666667</v>
      </c>
      <c r="AO174" s="54">
        <v>1249.87330837892</v>
      </c>
      <c r="AP174" s="54">
        <v>142.9</v>
      </c>
      <c r="AQ174" s="54">
        <v>10412.8333333333</v>
      </c>
      <c r="AR174" s="54">
        <v>850.079333333333</v>
      </c>
      <c r="AS174" s="54">
        <v>1.383221</v>
      </c>
      <c r="AT174" s="54">
        <v>197.0</v>
      </c>
      <c r="AU174" s="54">
        <v>199.866666666667</v>
      </c>
      <c r="AV174" s="54">
        <v>180.633333333333</v>
      </c>
      <c r="AW174" s="54">
        <v>147.766666666667</v>
      </c>
      <c r="AX174" s="54">
        <v>145.3</v>
      </c>
      <c r="AY174" s="54">
        <v>137.370220989035</v>
      </c>
      <c r="AZ174" s="54">
        <v>131.799713772147</v>
      </c>
      <c r="BA174" s="54">
        <v>157.426206414766</v>
      </c>
      <c r="BB174" s="54">
        <v>434.08</v>
      </c>
      <c r="BC174" s="54">
        <v>7.23055333333333</v>
      </c>
      <c r="BD174" s="54">
        <v>433.973333333333</v>
      </c>
      <c r="BE174" s="54">
        <v>2.04935551192459</v>
      </c>
      <c r="BF174" s="54">
        <v>1.725516</v>
      </c>
      <c r="BG174" s="54">
        <v>2657.458</v>
      </c>
      <c r="BH174" s="54">
        <v>2585.477</v>
      </c>
      <c r="BI174" s="51">
        <v>-0.696</v>
      </c>
      <c r="BJ174" s="21">
        <v>4.173333333333333</v>
      </c>
      <c r="BL174" s="13"/>
    </row>
    <row r="175" ht="15.75" customHeight="1">
      <c r="A175" s="54" t="s">
        <v>848</v>
      </c>
      <c r="C175" s="52">
        <v>2005.08333333328</v>
      </c>
      <c r="D175" s="54">
        <v>46.671</v>
      </c>
      <c r="E175" s="54">
        <v>6405.03333333333</v>
      </c>
      <c r="F175" s="54">
        <v>693.298866666667</v>
      </c>
      <c r="G175" s="54">
        <v>2611.0147</v>
      </c>
      <c r="H175" s="54">
        <v>933.0547</v>
      </c>
      <c r="I175" s="54">
        <v>489.209833333333</v>
      </c>
      <c r="J175" s="54">
        <v>106.526666666667</v>
      </c>
      <c r="K175" s="54">
        <v>2.47</v>
      </c>
      <c r="L175" s="54">
        <v>12534.2433333333</v>
      </c>
      <c r="M175" s="54">
        <v>87.7616666666667</v>
      </c>
      <c r="N175" s="54">
        <v>1191.98</v>
      </c>
      <c r="O175" s="54">
        <v>152.066666666667</v>
      </c>
      <c r="P175" s="54">
        <v>46.722</v>
      </c>
      <c r="Q175" s="54">
        <v>192.366666666667</v>
      </c>
      <c r="R175" s="54">
        <v>152.4996</v>
      </c>
      <c r="S175" s="54">
        <v>49.7066666666667</v>
      </c>
      <c r="T175" s="54">
        <v>228.612051414632</v>
      </c>
      <c r="U175" s="54">
        <v>4.29666666666667</v>
      </c>
      <c r="V175" s="54">
        <v>3.06333333333333</v>
      </c>
      <c r="W175" s="54">
        <v>0.0221482915529</v>
      </c>
      <c r="X175" s="54">
        <v>93.6563333333333</v>
      </c>
      <c r="Y175" s="54">
        <v>0.0208183439194285</v>
      </c>
      <c r="Z175" s="54">
        <v>12379.659282</v>
      </c>
      <c r="AA175" s="54">
        <v>4726.1383</v>
      </c>
      <c r="AB175" s="54">
        <v>6558.37016666667</v>
      </c>
      <c r="AC175" s="54">
        <v>7776.25959988363</v>
      </c>
      <c r="AD175" s="54">
        <v>11002.683546939</v>
      </c>
      <c r="AE175" s="54">
        <v>7644.88812560938</v>
      </c>
      <c r="AF175" s="54">
        <v>26423.831272432</v>
      </c>
      <c r="AG175" s="54">
        <v>26570.0733333333</v>
      </c>
      <c r="AH175" s="54">
        <v>2.53666666666667</v>
      </c>
      <c r="AI175" s="54">
        <v>1832.23186666667</v>
      </c>
      <c r="AJ175" s="54">
        <v>427.288333333333</v>
      </c>
      <c r="AK175" s="54">
        <v>49.7066666666667</v>
      </c>
      <c r="AL175" s="54">
        <v>7.105</v>
      </c>
      <c r="AM175" s="54">
        <v>228.612051414632</v>
      </c>
      <c r="AN175" s="54">
        <v>4208.73333333333</v>
      </c>
      <c r="AO175" s="54">
        <v>1230.31480948268</v>
      </c>
      <c r="AP175" s="54">
        <v>143.833333333333</v>
      </c>
      <c r="AQ175" s="54">
        <v>10586.6433333333</v>
      </c>
      <c r="AR175" s="54">
        <v>865.224</v>
      </c>
      <c r="AS175" s="54">
        <v>1.44423466666667</v>
      </c>
      <c r="AT175" s="54">
        <v>207.033333333333</v>
      </c>
      <c r="AU175" s="54">
        <v>217.5</v>
      </c>
      <c r="AV175" s="54">
        <v>179.133333333333</v>
      </c>
      <c r="AW175" s="54">
        <v>154.566666666667</v>
      </c>
      <c r="AX175" s="54">
        <v>143.566666666667</v>
      </c>
      <c r="AY175" s="54">
        <v>138.477620767674</v>
      </c>
      <c r="AZ175" s="54">
        <v>132.111527085342</v>
      </c>
      <c r="BA175" s="54">
        <v>159.230888980132</v>
      </c>
      <c r="BB175" s="54">
        <v>427.286666666667</v>
      </c>
      <c r="BC175" s="54">
        <v>6.96510666666667</v>
      </c>
      <c r="BD175" s="54">
        <v>427.233333333333</v>
      </c>
      <c r="BE175" s="54">
        <v>2.19399708220472</v>
      </c>
      <c r="BF175" s="54">
        <v>1.801361</v>
      </c>
      <c r="BG175" s="54">
        <v>2743.846</v>
      </c>
      <c r="BH175" s="54">
        <v>2658.163</v>
      </c>
      <c r="BI175" s="51">
        <v>-0.8923</v>
      </c>
      <c r="BJ175" s="21">
        <v>4.296666666666667</v>
      </c>
      <c r="BL175" s="13"/>
    </row>
    <row r="176" ht="15.75" customHeight="1">
      <c r="A176" s="54" t="s">
        <v>849</v>
      </c>
      <c r="C176" s="52">
        <v>2005.33333333328</v>
      </c>
      <c r="D176" s="54">
        <v>45.7206666666667</v>
      </c>
      <c r="E176" s="54">
        <v>6449.03333333333</v>
      </c>
      <c r="F176" s="54">
        <v>692.735533333333</v>
      </c>
      <c r="G176" s="54">
        <v>2703.29466666667</v>
      </c>
      <c r="H176" s="54">
        <v>967.4387</v>
      </c>
      <c r="I176" s="54">
        <v>493.366133333333</v>
      </c>
      <c r="J176" s="54">
        <v>109.08</v>
      </c>
      <c r="K176" s="54">
        <v>2.94333333333333</v>
      </c>
      <c r="L176" s="54">
        <v>12587.57</v>
      </c>
      <c r="M176" s="54">
        <v>88.165</v>
      </c>
      <c r="N176" s="54">
        <v>1181.65333333333</v>
      </c>
      <c r="O176" s="54">
        <v>154.533333333333</v>
      </c>
      <c r="P176" s="54">
        <v>45.894</v>
      </c>
      <c r="Q176" s="54">
        <v>193.666666666667</v>
      </c>
      <c r="R176" s="54">
        <v>153.985066666667</v>
      </c>
      <c r="S176" s="54">
        <v>53.0433333333333</v>
      </c>
      <c r="T176" s="54">
        <v>228.706612316578</v>
      </c>
      <c r="U176" s="54">
        <v>4.16</v>
      </c>
      <c r="V176" s="54">
        <v>3.33666666666667</v>
      </c>
      <c r="W176" s="54">
        <v>0.020861708891754</v>
      </c>
      <c r="X176" s="54">
        <v>94.1046666666667</v>
      </c>
      <c r="Y176" s="54">
        <v>0.0219098018789455</v>
      </c>
      <c r="Z176" s="54">
        <v>12516.6973386667</v>
      </c>
      <c r="AA176" s="54">
        <v>4857.14406666667</v>
      </c>
      <c r="AB176" s="54">
        <v>6709.98776666667</v>
      </c>
      <c r="AC176" s="54">
        <v>7875.59698040559</v>
      </c>
      <c r="AD176" s="54">
        <v>11277.5714326471</v>
      </c>
      <c r="AE176" s="54">
        <v>7796.15522840173</v>
      </c>
      <c r="AF176" s="54">
        <v>26949.3236414544</v>
      </c>
      <c r="AG176" s="54">
        <v>27138.73</v>
      </c>
      <c r="AH176" s="54">
        <v>2.86333333333333</v>
      </c>
      <c r="AI176" s="54">
        <v>1852.8437</v>
      </c>
      <c r="AJ176" s="54">
        <v>427.448333333333</v>
      </c>
      <c r="AK176" s="54">
        <v>53.0433333333333</v>
      </c>
      <c r="AL176" s="54">
        <v>7.15033333333333</v>
      </c>
      <c r="AM176" s="54">
        <v>228.706612316578</v>
      </c>
      <c r="AN176" s="54">
        <v>4235.0</v>
      </c>
      <c r="AO176" s="54">
        <v>1230.77550628659</v>
      </c>
      <c r="AP176" s="54">
        <v>144.666666666667</v>
      </c>
      <c r="AQ176" s="54">
        <v>10311.6533333333</v>
      </c>
      <c r="AR176" s="54">
        <v>873.046666666667</v>
      </c>
      <c r="AS176" s="54">
        <v>1.483587</v>
      </c>
      <c r="AT176" s="54">
        <v>219.3</v>
      </c>
      <c r="AU176" s="54">
        <v>251.566666666667</v>
      </c>
      <c r="AV176" s="54">
        <v>169.866666666667</v>
      </c>
      <c r="AW176" s="54">
        <v>147.766666666667</v>
      </c>
      <c r="AX176" s="54">
        <v>154.0</v>
      </c>
      <c r="AY176" s="54">
        <v>138.436279088001</v>
      </c>
      <c r="AZ176" s="54">
        <v>131.533680431312</v>
      </c>
      <c r="BA176" s="54">
        <v>160.967817091626</v>
      </c>
      <c r="BB176" s="54">
        <v>427.446666666667</v>
      </c>
      <c r="BC176" s="54">
        <v>7.14879666666667</v>
      </c>
      <c r="BD176" s="54">
        <v>427.253333333333</v>
      </c>
      <c r="BE176" s="54">
        <v>2.32155508682233</v>
      </c>
      <c r="BF176" s="54">
        <v>1.871556</v>
      </c>
      <c r="BG176" s="54">
        <v>2784.583</v>
      </c>
      <c r="BH176" s="54">
        <v>2622.793</v>
      </c>
      <c r="BI176" s="51">
        <v>-0.5284</v>
      </c>
      <c r="BJ176" s="21">
        <v>4.16</v>
      </c>
      <c r="BL176" s="13"/>
    </row>
    <row r="177" ht="15.75" customHeight="1">
      <c r="A177" s="54" t="s">
        <v>850</v>
      </c>
      <c r="C177" s="52">
        <v>2005.58333333328</v>
      </c>
      <c r="D177" s="54">
        <v>45.6826666666667</v>
      </c>
      <c r="E177" s="54">
        <v>6537.86666666667</v>
      </c>
      <c r="F177" s="54">
        <v>704.027266666667</v>
      </c>
      <c r="G177" s="54">
        <v>2817.0305</v>
      </c>
      <c r="H177" s="54">
        <v>995.477533333333</v>
      </c>
      <c r="I177" s="54">
        <v>514.2405</v>
      </c>
      <c r="J177" s="54">
        <v>110.62</v>
      </c>
      <c r="K177" s="54">
        <v>3.46</v>
      </c>
      <c r="L177" s="54">
        <v>12683.2066666667</v>
      </c>
      <c r="M177" s="54">
        <v>88.4953333333333</v>
      </c>
      <c r="N177" s="54">
        <v>1224.14333333333</v>
      </c>
      <c r="O177" s="54">
        <v>158.7</v>
      </c>
      <c r="P177" s="54">
        <v>46.056</v>
      </c>
      <c r="Q177" s="54">
        <v>196.6</v>
      </c>
      <c r="R177" s="54">
        <v>158.3711</v>
      </c>
      <c r="S177" s="54">
        <v>63.08</v>
      </c>
      <c r="T177" s="54">
        <v>239.410450984613</v>
      </c>
      <c r="U177" s="54">
        <v>4.21333333333333</v>
      </c>
      <c r="V177" s="54">
        <v>3.78666666666667</v>
      </c>
      <c r="W177" s="54">
        <v>0.0208916723981813</v>
      </c>
      <c r="X177" s="54">
        <v>94.547</v>
      </c>
      <c r="Y177" s="54">
        <v>0.0217147923986576</v>
      </c>
      <c r="Z177" s="54">
        <v>12741.4364716667</v>
      </c>
      <c r="AA177" s="54">
        <v>5030.80253333333</v>
      </c>
      <c r="AB177" s="54">
        <v>6893.9141</v>
      </c>
      <c r="AC177" s="54">
        <v>7855.12158960514</v>
      </c>
      <c r="AD177" s="54">
        <v>11632.7813891395</v>
      </c>
      <c r="AE177" s="54">
        <v>7939.74562745038</v>
      </c>
      <c r="AF177" s="54">
        <v>27427.648606195</v>
      </c>
      <c r="AG177" s="54">
        <v>27571.2033333333</v>
      </c>
      <c r="AH177" s="54">
        <v>3.36</v>
      </c>
      <c r="AI177" s="54">
        <v>1863.11156666667</v>
      </c>
      <c r="AJ177" s="54">
        <v>439.484666666667</v>
      </c>
      <c r="AK177" s="54">
        <v>63.08</v>
      </c>
      <c r="AL177" s="54">
        <v>7.20466666666667</v>
      </c>
      <c r="AM177" s="54">
        <v>239.410450984613</v>
      </c>
      <c r="AN177" s="54">
        <v>4243.13333333333</v>
      </c>
      <c r="AO177" s="54">
        <v>1265.43238314618</v>
      </c>
      <c r="AP177" s="54">
        <v>145.166666666667</v>
      </c>
      <c r="AQ177" s="54">
        <v>10563.7366666667</v>
      </c>
      <c r="AR177" s="54">
        <v>899.370666666667</v>
      </c>
      <c r="AS177" s="54">
        <v>1.63431133333333</v>
      </c>
      <c r="AT177" s="54">
        <v>238.7</v>
      </c>
      <c r="AU177" s="54">
        <v>265.866666666667</v>
      </c>
      <c r="AV177" s="54">
        <v>163.666666666667</v>
      </c>
      <c r="AW177" s="54">
        <v>143.933333333333</v>
      </c>
      <c r="AX177" s="54">
        <v>168.266666666667</v>
      </c>
      <c r="AY177" s="54">
        <v>137.054436154666</v>
      </c>
      <c r="AZ177" s="54">
        <v>132.005059991862</v>
      </c>
      <c r="BA177" s="54">
        <v>163.923664259777</v>
      </c>
      <c r="BB177" s="54">
        <v>439.486666666667</v>
      </c>
      <c r="BC177" s="54">
        <v>7.07003</v>
      </c>
      <c r="BD177" s="54">
        <v>439.486666666667</v>
      </c>
      <c r="BE177" s="54">
        <v>2.40588321167851</v>
      </c>
      <c r="BF177" s="54">
        <v>1.92043</v>
      </c>
      <c r="BG177" s="54">
        <v>2766.628</v>
      </c>
      <c r="BH177" s="54">
        <v>2657.458</v>
      </c>
      <c r="BI177" s="51">
        <v>-0.6641</v>
      </c>
      <c r="BJ177" s="21">
        <v>4.213333333333334</v>
      </c>
      <c r="BL177" s="13"/>
    </row>
    <row r="178" ht="15.75" customHeight="1">
      <c r="A178" s="54" t="s">
        <v>851</v>
      </c>
      <c r="C178" s="52">
        <v>2005.83333333328</v>
      </c>
      <c r="D178" s="54">
        <v>44.9903333333333</v>
      </c>
      <c r="E178" s="54">
        <v>6630.3</v>
      </c>
      <c r="F178" s="54">
        <v>703.492133333334</v>
      </c>
      <c r="G178" s="54">
        <v>2896.5719</v>
      </c>
      <c r="H178" s="54">
        <v>1024.42793333333</v>
      </c>
      <c r="I178" s="54">
        <v>538.5116</v>
      </c>
      <c r="J178" s="54">
        <v>112.39</v>
      </c>
      <c r="K178" s="54">
        <v>3.98</v>
      </c>
      <c r="L178" s="54">
        <v>12748.6633333333</v>
      </c>
      <c r="M178" s="54">
        <v>89.07</v>
      </c>
      <c r="N178" s="54">
        <v>1230.46666666667</v>
      </c>
      <c r="O178" s="54">
        <v>164.3</v>
      </c>
      <c r="P178" s="54">
        <v>45.183</v>
      </c>
      <c r="Q178" s="54">
        <v>198.433333333333</v>
      </c>
      <c r="R178" s="54">
        <v>164.678566666667</v>
      </c>
      <c r="S178" s="54">
        <v>60.0333333333333</v>
      </c>
      <c r="T178" s="54">
        <v>239.963740783509</v>
      </c>
      <c r="U178" s="54">
        <v>4.49</v>
      </c>
      <c r="V178" s="54">
        <v>4.28666666666667</v>
      </c>
      <c r="W178" s="54">
        <v>0.0219917502713517</v>
      </c>
      <c r="X178" s="54">
        <v>94.591</v>
      </c>
      <c r="Y178" s="54">
        <v>0.0155958025482683</v>
      </c>
      <c r="Z178" s="54">
        <v>12915.2704943333</v>
      </c>
      <c r="AA178" s="54">
        <v>5163.1335</v>
      </c>
      <c r="AB178" s="54">
        <v>7011.63693333333</v>
      </c>
      <c r="AC178" s="54">
        <v>7919.19855006275</v>
      </c>
      <c r="AD178" s="54">
        <v>11936.7812330173</v>
      </c>
      <c r="AE178" s="54">
        <v>8108.41615068566</v>
      </c>
      <c r="AF178" s="54">
        <v>27964.3959337657</v>
      </c>
      <c r="AG178" s="54">
        <v>28177.3133333333</v>
      </c>
      <c r="AH178" s="54">
        <v>3.82666666666667</v>
      </c>
      <c r="AI178" s="54">
        <v>1848.50343333333</v>
      </c>
      <c r="AJ178" s="54">
        <v>485.399333333333</v>
      </c>
      <c r="AK178" s="54">
        <v>60.0333333333333</v>
      </c>
      <c r="AL178" s="54">
        <v>8.254</v>
      </c>
      <c r="AM178" s="54">
        <v>239.963740783509</v>
      </c>
      <c r="AN178" s="54">
        <v>4271.06666666667</v>
      </c>
      <c r="AO178" s="54">
        <v>1397.63700930991</v>
      </c>
      <c r="AP178" s="54">
        <v>145.066666666667</v>
      </c>
      <c r="AQ178" s="54">
        <v>10654.48</v>
      </c>
      <c r="AR178" s="54">
        <v>962.006</v>
      </c>
      <c r="AS178" s="54">
        <v>1.93584333333333</v>
      </c>
      <c r="AT178" s="54">
        <v>275.066666666667</v>
      </c>
      <c r="AU178" s="54">
        <v>299.433333333333</v>
      </c>
      <c r="AV178" s="54">
        <v>171.9</v>
      </c>
      <c r="AW178" s="54">
        <v>161.0</v>
      </c>
      <c r="AX178" s="54">
        <v>172.033333333333</v>
      </c>
      <c r="AY178" s="54">
        <v>137.709564224281</v>
      </c>
      <c r="AZ178" s="54">
        <v>130.254622784415</v>
      </c>
      <c r="BA178" s="54">
        <v>165.767869001282</v>
      </c>
      <c r="BB178" s="54">
        <v>485.4</v>
      </c>
      <c r="BC178" s="54">
        <v>8.06091</v>
      </c>
      <c r="BD178" s="54">
        <v>485.556666666667</v>
      </c>
      <c r="BE178" s="54">
        <v>2.49983694039282</v>
      </c>
      <c r="BF178" s="54">
        <v>1.967004</v>
      </c>
      <c r="BG178" s="54">
        <v>2755.954</v>
      </c>
      <c r="BH178" s="54">
        <v>2743.846</v>
      </c>
      <c r="BI178" s="51">
        <v>-0.4438</v>
      </c>
      <c r="BJ178" s="21">
        <v>4.489999999999999</v>
      </c>
      <c r="BL178" s="13"/>
    </row>
    <row r="179" ht="15.75" customHeight="1">
      <c r="A179" s="54" t="s">
        <v>852</v>
      </c>
      <c r="C179" s="52">
        <v>2006.08333333328</v>
      </c>
      <c r="D179" s="54">
        <v>44.0196666666667</v>
      </c>
      <c r="E179" s="54">
        <v>6717.1</v>
      </c>
      <c r="F179" s="54">
        <v>703.764966666667</v>
      </c>
      <c r="G179" s="54">
        <v>2972.29163333333</v>
      </c>
      <c r="H179" s="54">
        <v>1058.68</v>
      </c>
      <c r="I179" s="54">
        <v>558.644666666667</v>
      </c>
      <c r="J179" s="54">
        <v>110.743333333333</v>
      </c>
      <c r="K179" s="54">
        <v>4.45666666666667</v>
      </c>
      <c r="L179" s="54">
        <v>12915.92</v>
      </c>
      <c r="M179" s="54">
        <v>89.5733333333333</v>
      </c>
      <c r="N179" s="54">
        <v>1283.04</v>
      </c>
      <c r="O179" s="54">
        <v>162.766666666667</v>
      </c>
      <c r="P179" s="54">
        <v>44.1303333333333</v>
      </c>
      <c r="Q179" s="54">
        <v>199.466666666667</v>
      </c>
      <c r="R179" s="54">
        <v>163.401966666667</v>
      </c>
      <c r="S179" s="54">
        <v>63.3466666666667</v>
      </c>
      <c r="T179" s="54">
        <v>243.955126210087</v>
      </c>
      <c r="U179" s="54">
        <v>4.57</v>
      </c>
      <c r="V179" s="54">
        <v>4.63333333333333</v>
      </c>
      <c r="W179" s="54">
        <v>0.0206429904217734</v>
      </c>
      <c r="X179" s="54">
        <v>94.6776666666667</v>
      </c>
      <c r="Y179" s="54">
        <v>0.0109058712956049</v>
      </c>
      <c r="Z179" s="54">
        <v>13183.8560383333</v>
      </c>
      <c r="AA179" s="54">
        <v>5292.62136666667</v>
      </c>
      <c r="AB179" s="54">
        <v>7170.69503333333</v>
      </c>
      <c r="AC179" s="54">
        <v>8010.9134323661</v>
      </c>
      <c r="AD179" s="54">
        <v>12266.8646787913</v>
      </c>
      <c r="AE179" s="54">
        <v>8290.23076980699</v>
      </c>
      <c r="AF179" s="54">
        <v>28568.0088809644</v>
      </c>
      <c r="AG179" s="54">
        <v>28743.5833333333</v>
      </c>
      <c r="AH179" s="54">
        <v>4.39333333333333</v>
      </c>
      <c r="AI179" s="54">
        <v>1878.07366666667</v>
      </c>
      <c r="AJ179" s="54">
        <v>554.055333333333</v>
      </c>
      <c r="AK179" s="54">
        <v>63.3466666666667</v>
      </c>
      <c r="AL179" s="54">
        <v>10.3976666666667</v>
      </c>
      <c r="AM179" s="54">
        <v>243.955126210087</v>
      </c>
      <c r="AN179" s="54">
        <v>4364.26666666667</v>
      </c>
      <c r="AO179" s="54">
        <v>1595.32200787024</v>
      </c>
      <c r="AP179" s="54">
        <v>145.933333333333</v>
      </c>
      <c r="AQ179" s="54">
        <v>10989.1966666667</v>
      </c>
      <c r="AR179" s="54">
        <v>1042.52333333333</v>
      </c>
      <c r="AS179" s="54">
        <v>2.22806033333333</v>
      </c>
      <c r="AT179" s="54">
        <v>304.766666666667</v>
      </c>
      <c r="AU179" s="54">
        <v>344.133333333333</v>
      </c>
      <c r="AV179" s="54">
        <v>176.666666666667</v>
      </c>
      <c r="AW179" s="54">
        <v>184.1</v>
      </c>
      <c r="AX179" s="54">
        <v>196.8</v>
      </c>
      <c r="AY179" s="54">
        <v>137.978434870072</v>
      </c>
      <c r="AZ179" s="54">
        <v>131.070901415424</v>
      </c>
      <c r="BA179" s="54">
        <v>166.173560498718</v>
      </c>
      <c r="BB179" s="54">
        <v>554.056666666667</v>
      </c>
      <c r="BC179" s="54">
        <v>9.69082666666667</v>
      </c>
      <c r="BD179" s="54">
        <v>553.983333333333</v>
      </c>
      <c r="BE179" s="54">
        <v>2.55686434146009</v>
      </c>
      <c r="BF179" s="54">
        <v>1.983211</v>
      </c>
      <c r="BG179" s="54">
        <v>2702.487</v>
      </c>
      <c r="BH179" s="54">
        <v>2784.583</v>
      </c>
      <c r="BI179" s="51">
        <v>-0.4717</v>
      </c>
      <c r="BJ179" s="21">
        <v>4.57</v>
      </c>
      <c r="BL179" s="13"/>
    </row>
    <row r="180" ht="15.75" customHeight="1">
      <c r="A180" s="54" t="s">
        <v>853</v>
      </c>
      <c r="C180" s="52">
        <v>2006.33333333328</v>
      </c>
      <c r="D180" s="54">
        <v>44.783</v>
      </c>
      <c r="E180" s="54">
        <v>6787.36666666667</v>
      </c>
      <c r="F180" s="54">
        <v>716.776066666667</v>
      </c>
      <c r="G180" s="54">
        <v>3060.17266666667</v>
      </c>
      <c r="H180" s="54">
        <v>1102.32946666667</v>
      </c>
      <c r="I180" s="54">
        <v>572.028633333333</v>
      </c>
      <c r="J180" s="54">
        <v>107.303333333333</v>
      </c>
      <c r="K180" s="54">
        <v>4.90666666666667</v>
      </c>
      <c r="L180" s="54">
        <v>12962.4433333333</v>
      </c>
      <c r="M180" s="54">
        <v>90.2106666666667</v>
      </c>
      <c r="N180" s="54">
        <v>1281.78333333333</v>
      </c>
      <c r="O180" s="54">
        <v>165.4</v>
      </c>
      <c r="P180" s="54">
        <v>45.0083333333333</v>
      </c>
      <c r="Q180" s="54">
        <v>201.266666666667</v>
      </c>
      <c r="R180" s="54">
        <v>164.7923</v>
      </c>
      <c r="S180" s="54">
        <v>70.53</v>
      </c>
      <c r="T180" s="54">
        <v>244.227508357482</v>
      </c>
      <c r="U180" s="54">
        <v>5.07</v>
      </c>
      <c r="V180" s="54">
        <v>5.02</v>
      </c>
      <c r="W180" s="54">
        <v>0.0232018733977581</v>
      </c>
      <c r="X180" s="54">
        <v>95.1046666666667</v>
      </c>
      <c r="Y180" s="54">
        <v>0.0106277769163884</v>
      </c>
      <c r="Z180" s="54">
        <v>13347.894012</v>
      </c>
      <c r="AA180" s="54">
        <v>5451.9026</v>
      </c>
      <c r="AB180" s="54">
        <v>7381.84943333333</v>
      </c>
      <c r="AC180" s="54">
        <v>7913.42760936176</v>
      </c>
      <c r="AD180" s="54">
        <v>12615.321607373</v>
      </c>
      <c r="AE180" s="54">
        <v>8505.90977008639</v>
      </c>
      <c r="AF180" s="54">
        <v>29034.6589868212</v>
      </c>
      <c r="AG180" s="54">
        <v>29189.62</v>
      </c>
      <c r="AH180" s="54">
        <v>4.70333333333333</v>
      </c>
      <c r="AI180" s="54">
        <v>1929.94683333333</v>
      </c>
      <c r="AJ180" s="54">
        <v>628.84</v>
      </c>
      <c r="AK180" s="54">
        <v>70.53</v>
      </c>
      <c r="AL180" s="54">
        <v>12.3213333333333</v>
      </c>
      <c r="AM180" s="54">
        <v>244.227508357482</v>
      </c>
      <c r="AN180" s="54">
        <v>4288.6</v>
      </c>
      <c r="AO180" s="54">
        <v>1810.65361359056</v>
      </c>
      <c r="AP180" s="54">
        <v>146.866666666667</v>
      </c>
      <c r="AQ180" s="54">
        <v>11228.5566666667</v>
      </c>
      <c r="AR180" s="54">
        <v>1188.58766666667</v>
      </c>
      <c r="AS180" s="54">
        <v>3.27559333333333</v>
      </c>
      <c r="AT180" s="54">
        <v>423.066666666667</v>
      </c>
      <c r="AU180" s="54">
        <v>452.733333333333</v>
      </c>
      <c r="AV180" s="54">
        <v>184.466666666667</v>
      </c>
      <c r="AW180" s="54">
        <v>197.3</v>
      </c>
      <c r="AX180" s="54">
        <v>225.833333333333</v>
      </c>
      <c r="AY180" s="54">
        <v>137.664197988903</v>
      </c>
      <c r="AZ180" s="54">
        <v>131.541714836665</v>
      </c>
      <c r="BA180" s="54">
        <v>168.44631599048</v>
      </c>
      <c r="BB180" s="54">
        <v>628.84</v>
      </c>
      <c r="BC180" s="54">
        <v>12.2865966666667</v>
      </c>
      <c r="BD180" s="54">
        <v>627.396666666667</v>
      </c>
      <c r="BE180" s="54">
        <v>2.54198535559953</v>
      </c>
      <c r="BF180" s="54">
        <v>1.984199</v>
      </c>
      <c r="BG180" s="54">
        <v>2683.893</v>
      </c>
      <c r="BH180" s="54">
        <v>2766.628</v>
      </c>
      <c r="BI180" s="51">
        <v>-0.4736</v>
      </c>
      <c r="BJ180" s="21">
        <v>5.07</v>
      </c>
      <c r="BL180" s="13"/>
    </row>
    <row r="181" ht="15.75" customHeight="1">
      <c r="A181" s="54" t="s">
        <v>854</v>
      </c>
      <c r="C181" s="52">
        <v>2006.58333333328</v>
      </c>
      <c r="D181" s="54">
        <v>43.31</v>
      </c>
      <c r="E181" s="54">
        <v>6879.73333333333</v>
      </c>
      <c r="F181" s="54">
        <v>715.1612</v>
      </c>
      <c r="G181" s="54">
        <v>3136.35406666667</v>
      </c>
      <c r="H181" s="54">
        <v>1144.69306666667</v>
      </c>
      <c r="I181" s="54">
        <v>579.113333333333</v>
      </c>
      <c r="J181" s="54">
        <v>106.9</v>
      </c>
      <c r="K181" s="54">
        <v>5.24666666666667</v>
      </c>
      <c r="L181" s="54">
        <v>12965.7733333333</v>
      </c>
      <c r="M181" s="54">
        <v>90.6973333333333</v>
      </c>
      <c r="N181" s="54">
        <v>1288.37666666667</v>
      </c>
      <c r="O181" s="54">
        <v>166.7</v>
      </c>
      <c r="P181" s="54">
        <v>43.684</v>
      </c>
      <c r="Q181" s="54">
        <v>203.166666666667</v>
      </c>
      <c r="R181" s="54">
        <v>166.21</v>
      </c>
      <c r="S181" s="54">
        <v>70.4433333333333</v>
      </c>
      <c r="T181" s="54">
        <v>238.82493905999</v>
      </c>
      <c r="U181" s="54">
        <v>4.89666666666667</v>
      </c>
      <c r="V181" s="54">
        <v>5.09</v>
      </c>
      <c r="W181" s="54">
        <v>0.0248824775918739</v>
      </c>
      <c r="X181" s="54">
        <v>95.442</v>
      </c>
      <c r="Y181" s="54">
        <v>0.00946586244800337</v>
      </c>
      <c r="Z181" s="54">
        <v>13452.8932573333</v>
      </c>
      <c r="AA181" s="54">
        <v>5575.38713333333</v>
      </c>
      <c r="AB181" s="54">
        <v>7517.8331</v>
      </c>
      <c r="AC181" s="54">
        <v>8003.97824129799</v>
      </c>
      <c r="AD181" s="54">
        <v>12945.2082250499</v>
      </c>
      <c r="AE181" s="54">
        <v>8671.28292762524</v>
      </c>
      <c r="AF181" s="54">
        <v>29620.4693939731</v>
      </c>
      <c r="AG181" s="54">
        <v>29849.0466666667</v>
      </c>
      <c r="AH181" s="54">
        <v>4.90666666666667</v>
      </c>
      <c r="AI181" s="54">
        <v>1942.44596666667</v>
      </c>
      <c r="AJ181" s="54">
        <v>621.6</v>
      </c>
      <c r="AK181" s="54">
        <v>70.4433333333333</v>
      </c>
      <c r="AL181" s="54">
        <v>11.9713333333333</v>
      </c>
      <c r="AM181" s="54">
        <v>238.82493905999</v>
      </c>
      <c r="AN181" s="54">
        <v>4373.23333333333</v>
      </c>
      <c r="AO181" s="54">
        <v>1789.80708321336</v>
      </c>
      <c r="AP181" s="54">
        <v>147.0</v>
      </c>
      <c r="AQ181" s="54">
        <v>11415.3</v>
      </c>
      <c r="AR181" s="54">
        <v>1223.565</v>
      </c>
      <c r="AS181" s="54">
        <v>3.501366</v>
      </c>
      <c r="AT181" s="54">
        <v>454.9</v>
      </c>
      <c r="AU181" s="54">
        <v>479.833333333333</v>
      </c>
      <c r="AV181" s="54">
        <v>193.8</v>
      </c>
      <c r="AW181" s="54">
        <v>189.166666666667</v>
      </c>
      <c r="AX181" s="54">
        <v>220.633333333333</v>
      </c>
      <c r="AY181" s="54">
        <v>137.852571294144</v>
      </c>
      <c r="AZ181" s="54">
        <v>130.269680713781</v>
      </c>
      <c r="BA181" s="54">
        <v>169.204211350024</v>
      </c>
      <c r="BB181" s="54">
        <v>621.6</v>
      </c>
      <c r="BC181" s="54">
        <v>11.69567</v>
      </c>
      <c r="BD181" s="54">
        <v>621.366666666667</v>
      </c>
      <c r="BE181" s="54">
        <v>2.49700729005411</v>
      </c>
      <c r="BF181" s="54">
        <v>1.985941</v>
      </c>
      <c r="BG181" s="54">
        <v>2713.495</v>
      </c>
      <c r="BH181" s="54">
        <v>2755.954</v>
      </c>
      <c r="BI181" s="51">
        <v>-0.472</v>
      </c>
      <c r="BJ181" s="21">
        <v>4.896666666666666</v>
      </c>
      <c r="BL181" s="13"/>
    </row>
    <row r="182" ht="15.75" customHeight="1">
      <c r="A182" s="54" t="s">
        <v>855</v>
      </c>
      <c r="C182" s="52">
        <v>2006.83333333328</v>
      </c>
      <c r="D182" s="54">
        <v>42.7536666666667</v>
      </c>
      <c r="E182" s="54">
        <v>7002.4</v>
      </c>
      <c r="F182" s="54">
        <v>729.964066666667</v>
      </c>
      <c r="G182" s="54">
        <v>3338.05793333333</v>
      </c>
      <c r="H182" s="54">
        <v>1171.31126666667</v>
      </c>
      <c r="I182" s="54">
        <v>548.9905</v>
      </c>
      <c r="J182" s="54">
        <v>106.786666666667</v>
      </c>
      <c r="K182" s="54">
        <v>5.24666666666667</v>
      </c>
      <c r="L182" s="54">
        <v>13060.5533333333</v>
      </c>
      <c r="M182" s="54">
        <v>91.0863333333333</v>
      </c>
      <c r="N182" s="54">
        <v>1389.48</v>
      </c>
      <c r="O182" s="54">
        <v>164.133333333333</v>
      </c>
      <c r="P182" s="54">
        <v>42.9466666666667</v>
      </c>
      <c r="Q182" s="54">
        <v>202.333333333333</v>
      </c>
      <c r="R182" s="54">
        <v>164.522733333333</v>
      </c>
      <c r="S182" s="54">
        <v>60.0933333333333</v>
      </c>
      <c r="T182" s="54">
        <v>244.999235262355</v>
      </c>
      <c r="U182" s="54">
        <v>4.63</v>
      </c>
      <c r="V182" s="54">
        <v>4.98666666666667</v>
      </c>
      <c r="W182" s="54">
        <v>0.0226387898798722</v>
      </c>
      <c r="X182" s="54">
        <v>96.0373333333333</v>
      </c>
      <c r="Y182" s="54">
        <v>0.0152904311008293</v>
      </c>
      <c r="Z182" s="54">
        <v>13611.276341</v>
      </c>
      <c r="AA182" s="54">
        <v>5788.44263333333</v>
      </c>
      <c r="AB182" s="54">
        <v>7764.15416666667</v>
      </c>
      <c r="AC182" s="54">
        <v>8125.64898100183</v>
      </c>
      <c r="AD182" s="54">
        <v>13239.8363813163</v>
      </c>
      <c r="AE182" s="54">
        <v>8896.13129719042</v>
      </c>
      <c r="AF182" s="54">
        <v>30261.6166595086</v>
      </c>
      <c r="AG182" s="54">
        <v>30461.2733333333</v>
      </c>
      <c r="AH182" s="54">
        <v>4.90333333333333</v>
      </c>
      <c r="AI182" s="54">
        <v>1975.71153333333</v>
      </c>
      <c r="AJ182" s="54">
        <v>614.328666666667</v>
      </c>
      <c r="AK182" s="54">
        <v>60.0933333333333</v>
      </c>
      <c r="AL182" s="54">
        <v>13.0663333333333</v>
      </c>
      <c r="AM182" s="54">
        <v>244.999235262355</v>
      </c>
      <c r="AN182" s="54">
        <v>4439.93333333333</v>
      </c>
      <c r="AO182" s="54">
        <v>1768.8703330454</v>
      </c>
      <c r="AP182" s="54">
        <v>147.833333333333</v>
      </c>
      <c r="AQ182" s="54">
        <v>12255.27</v>
      </c>
      <c r="AR182" s="54">
        <v>1129.90733333333</v>
      </c>
      <c r="AS182" s="54">
        <v>3.19995366666667</v>
      </c>
      <c r="AT182" s="54">
        <v>424.7</v>
      </c>
      <c r="AU182" s="54">
        <v>470.6</v>
      </c>
      <c r="AV182" s="54">
        <v>191.166666666667</v>
      </c>
      <c r="AW182" s="54">
        <v>201.866666666667</v>
      </c>
      <c r="AX182" s="54">
        <v>215.2</v>
      </c>
      <c r="AY182" s="54">
        <v>136.858074241675</v>
      </c>
      <c r="AZ182" s="54">
        <v>130.940352051909</v>
      </c>
      <c r="BA182" s="54">
        <v>172.659438799146</v>
      </c>
      <c r="BB182" s="54">
        <v>614.33</v>
      </c>
      <c r="BC182" s="54">
        <v>12.61677</v>
      </c>
      <c r="BD182" s="54">
        <v>614.343333333333</v>
      </c>
      <c r="BE182" s="54">
        <v>2.48818655627184</v>
      </c>
      <c r="BF182" s="54">
        <v>1.978676</v>
      </c>
      <c r="BG182" s="54">
        <v>2686.106</v>
      </c>
      <c r="BH182" s="54">
        <v>2702.487</v>
      </c>
      <c r="BI182" s="51">
        <v>-0.5998</v>
      </c>
      <c r="BJ182" s="21">
        <v>4.63</v>
      </c>
      <c r="BL182" s="13"/>
    </row>
    <row r="183" ht="15.75" customHeight="1">
      <c r="A183" s="54" t="s">
        <v>856</v>
      </c>
      <c r="C183" s="52">
        <v>2007.08333333328</v>
      </c>
      <c r="D183" s="54">
        <v>41.9416666666667</v>
      </c>
      <c r="E183" s="54">
        <v>7104.1</v>
      </c>
      <c r="F183" s="54">
        <v>736.8531</v>
      </c>
      <c r="G183" s="54">
        <v>3393.80226666667</v>
      </c>
      <c r="H183" s="54">
        <v>1204.4588</v>
      </c>
      <c r="I183" s="54">
        <v>560.468833333333</v>
      </c>
      <c r="J183" s="54">
        <v>107.073333333333</v>
      </c>
      <c r="K183" s="54">
        <v>5.25666666666667</v>
      </c>
      <c r="L183" s="54">
        <v>13089.3533333333</v>
      </c>
      <c r="M183" s="54">
        <v>91.7463333333333</v>
      </c>
      <c r="N183" s="54">
        <v>1425.30333333333</v>
      </c>
      <c r="O183" s="54">
        <v>166.7</v>
      </c>
      <c r="P183" s="54">
        <v>42.0396666666667</v>
      </c>
      <c r="Q183" s="54">
        <v>204.317</v>
      </c>
      <c r="R183" s="54">
        <v>167.489</v>
      </c>
      <c r="S183" s="54">
        <v>58.13</v>
      </c>
      <c r="T183" s="54">
        <v>255.287468664599</v>
      </c>
      <c r="U183" s="54">
        <v>4.68</v>
      </c>
      <c r="V183" s="54">
        <v>5.01</v>
      </c>
      <c r="W183" s="54">
        <v>0.0242601765779164</v>
      </c>
      <c r="X183" s="54">
        <v>96.316</v>
      </c>
      <c r="Y183" s="54">
        <v>0.0173043561679769</v>
      </c>
      <c r="Z183" s="54">
        <v>13789.198167</v>
      </c>
      <c r="AA183" s="54">
        <v>5894.5925</v>
      </c>
      <c r="AB183" s="54">
        <v>7904.2082</v>
      </c>
      <c r="AC183" s="54">
        <v>8283.21772358356</v>
      </c>
      <c r="AD183" s="54">
        <v>13429.9283607961</v>
      </c>
      <c r="AE183" s="54">
        <v>9137.81199472419</v>
      </c>
      <c r="AF183" s="54">
        <v>30850.9580791039</v>
      </c>
      <c r="AG183" s="54">
        <v>31028.4033333333</v>
      </c>
      <c r="AH183" s="54">
        <v>4.98333333333333</v>
      </c>
      <c r="AI183" s="54">
        <v>2009.6157</v>
      </c>
      <c r="AJ183" s="54">
        <v>650.448666666667</v>
      </c>
      <c r="AK183" s="54">
        <v>58.13</v>
      </c>
      <c r="AL183" s="54">
        <v>13.7673333333333</v>
      </c>
      <c r="AM183" s="54">
        <v>255.287468664599</v>
      </c>
      <c r="AN183" s="54">
        <v>4485.86666666667</v>
      </c>
      <c r="AO183" s="54">
        <v>1872.87263652942</v>
      </c>
      <c r="AP183" s="54">
        <v>148.9</v>
      </c>
      <c r="AQ183" s="54">
        <v>12414.89</v>
      </c>
      <c r="AR183" s="54">
        <v>1198.08733333333</v>
      </c>
      <c r="AS183" s="54">
        <v>2.706039</v>
      </c>
      <c r="AT183" s="54">
        <v>388.066666666667</v>
      </c>
      <c r="AU183" s="54">
        <v>432.4</v>
      </c>
      <c r="AV183" s="54">
        <v>197.133333333333</v>
      </c>
      <c r="AW183" s="54">
        <v>207.7</v>
      </c>
      <c r="AX183" s="24">
        <v>226.466666666667</v>
      </c>
      <c r="AY183" s="54">
        <v>136.23027488928</v>
      </c>
      <c r="AZ183" s="54">
        <v>131.95658473395</v>
      </c>
      <c r="BA183" s="54">
        <v>173.636917315655</v>
      </c>
      <c r="BB183" s="54">
        <v>650.446666666667</v>
      </c>
      <c r="BC183" s="54">
        <v>13.3109866666667</v>
      </c>
      <c r="BD183" s="54">
        <v>650.273333333333</v>
      </c>
      <c r="BE183" s="54">
        <v>2.49303554080857</v>
      </c>
      <c r="BF183" s="54">
        <v>1.991117</v>
      </c>
      <c r="BG183" s="54">
        <v>2653.056</v>
      </c>
      <c r="BH183" s="54">
        <v>2683.893</v>
      </c>
      <c r="BI183" s="51">
        <v>-0.6487</v>
      </c>
      <c r="BJ183" s="21">
        <v>4.68</v>
      </c>
      <c r="BL183" s="13"/>
    </row>
    <row r="184" ht="15.75" customHeight="1">
      <c r="A184" s="24" t="s">
        <v>857</v>
      </c>
      <c r="B184" s="101"/>
      <c r="C184" s="62">
        <v>2007.33333333328</v>
      </c>
      <c r="D184" s="24">
        <v>43.197</v>
      </c>
      <c r="E184" s="24">
        <v>7222.23333333333</v>
      </c>
      <c r="F184" s="24">
        <v>743.0104</v>
      </c>
      <c r="G184" s="24">
        <v>3408.78663333333</v>
      </c>
      <c r="H184" s="24">
        <v>1244.93493333333</v>
      </c>
      <c r="I184" s="24">
        <v>576.625233333333</v>
      </c>
      <c r="J184" s="24">
        <v>104.23</v>
      </c>
      <c r="K184" s="24">
        <v>5.25</v>
      </c>
      <c r="L184" s="24">
        <v>13194.14</v>
      </c>
      <c r="M184" s="24">
        <v>92.087</v>
      </c>
      <c r="N184" s="24">
        <v>1496.32333333333</v>
      </c>
      <c r="O184" s="24">
        <v>172.833333333333</v>
      </c>
      <c r="P184" s="24">
        <v>43.3206666666667</v>
      </c>
      <c r="Q184" s="24">
        <v>206.631</v>
      </c>
      <c r="R184" s="24">
        <v>172.1731</v>
      </c>
      <c r="S184" s="24">
        <v>64.97</v>
      </c>
      <c r="T184" s="24">
        <v>239.382839014442</v>
      </c>
      <c r="U184" s="24">
        <v>4.84666666666667</v>
      </c>
      <c r="V184" s="24">
        <v>4.93333333333333</v>
      </c>
      <c r="W184" s="24">
        <v>0.0208011184212598</v>
      </c>
      <c r="X184" s="24">
        <v>96.5306666666667</v>
      </c>
      <c r="Y184" s="24">
        <v>0.0149943537964579</v>
      </c>
      <c r="Z184" s="24">
        <v>14008.2235933333</v>
      </c>
      <c r="AA184" s="24">
        <v>5974.1862</v>
      </c>
      <c r="AB184" s="24">
        <v>8002.5798</v>
      </c>
      <c r="AC184" s="24">
        <v>8203.20512466394</v>
      </c>
      <c r="AD184" s="24">
        <v>13683.6561754993</v>
      </c>
      <c r="AE184" s="24">
        <v>9420.51539057951</v>
      </c>
      <c r="AF184" s="24">
        <v>31307.3766907427</v>
      </c>
      <c r="AG184" s="24">
        <v>31464.32</v>
      </c>
      <c r="AH184" s="24">
        <v>4.73666666666667</v>
      </c>
      <c r="AI184" s="24">
        <v>2028.3936</v>
      </c>
      <c r="AJ184" s="24">
        <v>668.010666666667</v>
      </c>
      <c r="AK184" s="24">
        <v>64.97</v>
      </c>
      <c r="AL184" s="24">
        <v>13.1553333333333</v>
      </c>
      <c r="AM184" s="24">
        <v>239.382839014442</v>
      </c>
      <c r="AN184" s="24">
        <v>4431.3</v>
      </c>
      <c r="AO184" s="24">
        <v>1923.43986946924</v>
      </c>
      <c r="AP184" s="24">
        <v>149.366666666667</v>
      </c>
      <c r="AQ184" s="24">
        <v>13366.39</v>
      </c>
      <c r="AR184" s="24">
        <v>1297.90533333333</v>
      </c>
      <c r="AS184" s="24">
        <v>3.461751</v>
      </c>
      <c r="AT184" s="24">
        <v>466.766666666667</v>
      </c>
      <c r="AU184" s="24">
        <v>502.4</v>
      </c>
      <c r="AV184" s="24">
        <v>206.766666666667</v>
      </c>
      <c r="AW184" s="24">
        <v>207.266666666667</v>
      </c>
      <c r="AX184" s="24"/>
      <c r="AY184" s="24">
        <v>136.263658098737</v>
      </c>
      <c r="AZ184" s="24">
        <v>131.967879336128</v>
      </c>
      <c r="BA184" s="24">
        <v>178.03492415415</v>
      </c>
      <c r="BB184" s="24">
        <v>668.01</v>
      </c>
      <c r="BC184" s="24">
        <v>13.3430466666667</v>
      </c>
      <c r="BD184" s="24">
        <v>667.26</v>
      </c>
      <c r="BE184" s="24">
        <v>2.41851651006201</v>
      </c>
      <c r="BF184" s="24">
        <v>1.990487</v>
      </c>
      <c r="BG184" s="54">
        <v>2583.253</v>
      </c>
      <c r="BH184" s="54">
        <v>2713.495</v>
      </c>
      <c r="BI184" s="51">
        <v>-0.5828</v>
      </c>
      <c r="BJ184" s="21">
        <v>4.846666666666667</v>
      </c>
      <c r="BK184" s="101"/>
      <c r="BL184" s="13"/>
    </row>
    <row r="185" ht="15.75" customHeight="1">
      <c r="A185" s="54" t="s">
        <v>858</v>
      </c>
      <c r="C185" s="52">
        <v>2007.58333333328</v>
      </c>
      <c r="D185" s="54">
        <v>42.9006666666667</v>
      </c>
      <c r="E185" s="54">
        <v>7328.23333333333</v>
      </c>
      <c r="F185" s="54">
        <v>766.157033333333</v>
      </c>
      <c r="G185" s="54">
        <v>3473.59423333333</v>
      </c>
      <c r="H185" s="54">
        <v>1313.12346666667</v>
      </c>
      <c r="I185" s="54">
        <v>618.970233333333</v>
      </c>
      <c r="J185" s="54">
        <v>101.593333333333</v>
      </c>
      <c r="K185" s="54">
        <v>5.07333333333333</v>
      </c>
      <c r="L185" s="54">
        <v>13268.5033333333</v>
      </c>
      <c r="M185" s="54">
        <v>92.5376666666667</v>
      </c>
      <c r="N185" s="54">
        <v>1490.81666666667</v>
      </c>
      <c r="O185" s="54">
        <v>173.666666666667</v>
      </c>
      <c r="P185" s="54">
        <v>43.835</v>
      </c>
      <c r="Q185" s="54">
        <v>207.939</v>
      </c>
      <c r="R185" s="54"/>
      <c r="S185" s="54">
        <v>75.5</v>
      </c>
      <c r="T185" s="54">
        <v>243.14817399924</v>
      </c>
      <c r="U185" s="54">
        <v>4.73</v>
      </c>
      <c r="V185" s="54">
        <v>4.52333333333333</v>
      </c>
      <c r="W185" s="54">
        <v>0.0202907005547176</v>
      </c>
      <c r="X185" s="54">
        <v>96.6603333333333</v>
      </c>
      <c r="Y185" s="54">
        <v>0.0127662263223708</v>
      </c>
      <c r="Z185" s="54">
        <v>14158.007909</v>
      </c>
      <c r="AA185" s="54">
        <v>6171.925</v>
      </c>
      <c r="AB185" s="54">
        <v>8241.0098</v>
      </c>
      <c r="AC185" s="54">
        <v>8297.17366664958</v>
      </c>
      <c r="AD185" s="54">
        <v>13957.1573816511</v>
      </c>
      <c r="AE185" s="54">
        <v>9731.38877629112</v>
      </c>
      <c r="AF185" s="54">
        <v>31985.7198245918</v>
      </c>
      <c r="AG185" s="54">
        <v>32275.27</v>
      </c>
      <c r="AH185" s="54">
        <v>4.30333333333333</v>
      </c>
      <c r="AI185" s="54">
        <v>2069.0848</v>
      </c>
      <c r="AJ185" s="54">
        <v>680.147</v>
      </c>
      <c r="AK185" s="54">
        <v>75.5</v>
      </c>
      <c r="AL185" s="54">
        <v>13.0456666666667</v>
      </c>
      <c r="AM185" s="54">
        <v>243.14817399924</v>
      </c>
      <c r="AN185" s="54">
        <v>4544.33333333333</v>
      </c>
      <c r="AO185" s="54">
        <v>1958.38468183127</v>
      </c>
      <c r="AP185" s="54">
        <v>149.8</v>
      </c>
      <c r="AQ185" s="54">
        <v>13488.4533333333</v>
      </c>
      <c r="AR185" s="54">
        <v>1300.34533333333</v>
      </c>
      <c r="AS185" s="54">
        <v>3.46754733333333</v>
      </c>
      <c r="AT185" s="54">
        <v>469.6</v>
      </c>
      <c r="AU185" s="54">
        <v>507.166666666667</v>
      </c>
      <c r="AV185" s="54">
        <v>201.533333333333</v>
      </c>
      <c r="AW185" s="54">
        <v>188.533333333333</v>
      </c>
      <c r="AX185" s="54">
        <v>265.366666666667</v>
      </c>
      <c r="AY185" s="54">
        <v>136.457313482084</v>
      </c>
      <c r="AZ185" s="54">
        <v>132.588661327471</v>
      </c>
      <c r="BA185" s="54">
        <v>178.47946302039</v>
      </c>
      <c r="BB185" s="54">
        <v>680.15</v>
      </c>
      <c r="BC185" s="54">
        <v>12.702</v>
      </c>
      <c r="BD185" s="54">
        <v>681.12</v>
      </c>
      <c r="BE185" s="54">
        <v>2.31583194314408</v>
      </c>
      <c r="BF185" s="54">
        <v>1.928565</v>
      </c>
      <c r="BG185" s="54">
        <v>2536.403</v>
      </c>
      <c r="BH185" s="54">
        <v>2686.106</v>
      </c>
      <c r="BI185" s="51">
        <v>-0.0246</v>
      </c>
      <c r="BJ185" s="21">
        <v>4.7299999999999995</v>
      </c>
      <c r="BL185" s="13"/>
    </row>
    <row r="186" ht="15.75" customHeight="1">
      <c r="A186" s="54" t="s">
        <v>859</v>
      </c>
      <c r="C186" s="52">
        <v>2007.83333333328</v>
      </c>
      <c r="D186" s="54">
        <v>37.7633333333333</v>
      </c>
      <c r="E186" s="54">
        <v>7420.96666666667</v>
      </c>
      <c r="F186" s="54">
        <v>785.218533333333</v>
      </c>
      <c r="G186" s="54">
        <v>3580.9135</v>
      </c>
      <c r="H186" s="54">
        <v>1395.42366666667</v>
      </c>
      <c r="I186" s="54">
        <v>649.0893</v>
      </c>
      <c r="J186" s="54">
        <v>97.0533333333333</v>
      </c>
      <c r="K186" s="54">
        <v>4.49666666666667</v>
      </c>
      <c r="L186" s="54">
        <v>13363.3966666667</v>
      </c>
      <c r="M186" s="54">
        <v>93.1386666666667</v>
      </c>
      <c r="N186" s="54">
        <v>1494.09</v>
      </c>
      <c r="O186" s="54">
        <v>177.433333333333</v>
      </c>
      <c r="P186" s="54">
        <v>43.1136666666667</v>
      </c>
      <c r="Q186" s="54">
        <v>210.489666666667</v>
      </c>
      <c r="R186" s="54"/>
      <c r="S186" s="54">
        <v>90.85</v>
      </c>
      <c r="T186" s="54">
        <v>237.10323670803</v>
      </c>
      <c r="U186" s="54">
        <v>4.26</v>
      </c>
      <c r="V186" s="54">
        <v>3.62</v>
      </c>
      <c r="W186" s="54">
        <v>0.0225311569501051</v>
      </c>
      <c r="X186" s="54">
        <v>96.9243333333333</v>
      </c>
      <c r="Y186" s="54">
        <v>0.00923602729888695</v>
      </c>
      <c r="Z186" s="54">
        <v>14291.310815</v>
      </c>
      <c r="AA186" s="54">
        <v>6410.69113333333</v>
      </c>
      <c r="AB186" s="54">
        <v>8509.24696666667</v>
      </c>
      <c r="AC186" s="54">
        <v>8641.23543095994</v>
      </c>
      <c r="AD186" s="54">
        <v>14173.9031867851</v>
      </c>
      <c r="AE186" s="54">
        <v>10024.2846153671</v>
      </c>
      <c r="AF186" s="54">
        <v>32839.4232331121</v>
      </c>
      <c r="AG186" s="54">
        <v>33127.3766666667</v>
      </c>
      <c r="AH186" s="54">
        <v>3.39</v>
      </c>
      <c r="AI186" s="54">
        <v>2098.55583333333</v>
      </c>
      <c r="AJ186" s="54">
        <v>788.803</v>
      </c>
      <c r="AK186" s="54">
        <v>90.85</v>
      </c>
      <c r="AL186" s="54">
        <v>14.4496666666667</v>
      </c>
      <c r="AM186" s="54">
        <v>237.10323670803</v>
      </c>
      <c r="AN186" s="54">
        <v>4709.66666666667</v>
      </c>
      <c r="AO186" s="54">
        <v>2271.24388137057</v>
      </c>
      <c r="AP186" s="54">
        <v>150.5</v>
      </c>
      <c r="AQ186" s="54">
        <v>13522.1833333333</v>
      </c>
      <c r="AR186" s="54">
        <v>1457.113</v>
      </c>
      <c r="AS186" s="54">
        <v>3.255275</v>
      </c>
      <c r="AT186" s="54">
        <v>446.8</v>
      </c>
      <c r="AU186" s="54">
        <v>498.7</v>
      </c>
      <c r="AV186" s="54">
        <v>198.8</v>
      </c>
      <c r="AW186" s="54">
        <v>184.0</v>
      </c>
      <c r="AX186" s="54">
        <v>290.933333333333</v>
      </c>
      <c r="AY186" s="54">
        <v>136.066938227523</v>
      </c>
      <c r="AZ186" s="54">
        <v>132.123614931369</v>
      </c>
      <c r="BA186" s="54">
        <v>178.569389000894</v>
      </c>
      <c r="BB186" s="54">
        <v>788.803333333333</v>
      </c>
      <c r="BC186" s="54">
        <v>14.2235666666667</v>
      </c>
      <c r="BD186" s="54">
        <v>788.016666666667</v>
      </c>
      <c r="BE186" s="54">
        <v>2.21735615725748</v>
      </c>
      <c r="BF186" s="54">
        <v>1.832498</v>
      </c>
      <c r="BG186" s="54">
        <v>2485.549</v>
      </c>
      <c r="BH186" s="54">
        <v>2653.056</v>
      </c>
      <c r="BI186" s="51">
        <v>0.1381</v>
      </c>
      <c r="BJ186" s="21">
        <v>4.26</v>
      </c>
      <c r="BL186" s="13"/>
    </row>
    <row r="187" ht="15.75" customHeight="1">
      <c r="A187" s="54" t="s">
        <v>860</v>
      </c>
      <c r="C187" s="52">
        <v>2008.08333333328</v>
      </c>
      <c r="D187" s="54">
        <v>-23.1226666666667</v>
      </c>
      <c r="E187" s="54">
        <v>7559.5</v>
      </c>
      <c r="F187" s="54">
        <v>798.8991</v>
      </c>
      <c r="G187" s="54">
        <v>3631.1151</v>
      </c>
      <c r="H187" s="54">
        <v>1453.65426666667</v>
      </c>
      <c r="I187" s="54">
        <v>683.4413</v>
      </c>
      <c r="J187" s="54">
        <v>95.3866666666667</v>
      </c>
      <c r="K187" s="54">
        <v>3.17666666666667</v>
      </c>
      <c r="L187" s="54">
        <v>13339.1333333333</v>
      </c>
      <c r="M187" s="54">
        <v>93.6563333333333</v>
      </c>
      <c r="N187" s="54">
        <v>1350.19</v>
      </c>
      <c r="O187" s="54">
        <v>183.866666666667</v>
      </c>
      <c r="P187" s="54">
        <v>43.6576666666667</v>
      </c>
      <c r="Q187" s="54">
        <v>212.769666666667</v>
      </c>
      <c r="R187" s="54"/>
      <c r="S187" s="54">
        <v>97.9533333333333</v>
      </c>
      <c r="T187" s="54">
        <v>235.312142482022</v>
      </c>
      <c r="U187" s="54">
        <v>3.66333333333333</v>
      </c>
      <c r="V187" s="54">
        <v>2.1</v>
      </c>
      <c r="W187" s="54">
        <v>0.0208183439194285</v>
      </c>
      <c r="X187" s="54">
        <v>97.3843333333333</v>
      </c>
      <c r="Y187" s="54">
        <v>0.0110915271125268</v>
      </c>
      <c r="Z187" s="54">
        <v>14328.821918</v>
      </c>
      <c r="AA187" s="54">
        <v>6566.06256666667</v>
      </c>
      <c r="AB187" s="54">
        <v>8641.93556666667</v>
      </c>
      <c r="AC187" s="54">
        <v>9080.11027617731</v>
      </c>
      <c r="AD187" s="54">
        <v>14337.0856489864</v>
      </c>
      <c r="AE187" s="54">
        <v>10248.0675400182</v>
      </c>
      <c r="AF187" s="54">
        <v>33665.2634651818</v>
      </c>
      <c r="AG187" s="54">
        <v>33853.6233333333</v>
      </c>
      <c r="AH187" s="54">
        <v>2.04333333333333</v>
      </c>
      <c r="AI187" s="54">
        <v>2075.873</v>
      </c>
      <c r="AJ187" s="54">
        <v>927.707333333333</v>
      </c>
      <c r="AK187" s="54">
        <v>97.9533333333333</v>
      </c>
      <c r="AL187" s="54">
        <v>18.0663333333333</v>
      </c>
      <c r="AM187" s="54">
        <v>235.312142482022</v>
      </c>
      <c r="AN187" s="54">
        <v>4961.3</v>
      </c>
      <c r="AO187" s="54">
        <v>2671.19877147519</v>
      </c>
      <c r="AP187" s="54">
        <v>151.6</v>
      </c>
      <c r="AQ187" s="54">
        <v>12393.2133333333</v>
      </c>
      <c r="AR187" s="54">
        <v>1889.70833333333</v>
      </c>
      <c r="AS187" s="54">
        <v>3.53289366666667</v>
      </c>
      <c r="AT187" s="54">
        <v>472.933333333333</v>
      </c>
      <c r="AU187" s="54">
        <v>540.033333333333</v>
      </c>
      <c r="AV187" s="54">
        <v>216.4</v>
      </c>
      <c r="AW187" s="54">
        <v>202.7</v>
      </c>
      <c r="AX187" s="54">
        <v>276.1</v>
      </c>
      <c r="AY187" s="54"/>
      <c r="AZ187" s="54"/>
      <c r="BA187" s="54">
        <v>180.579152968551</v>
      </c>
      <c r="BB187" s="54">
        <v>927.706666666667</v>
      </c>
      <c r="BC187" s="54">
        <v>17.6785733333333</v>
      </c>
      <c r="BD187" s="54">
        <v>926.776666666667</v>
      </c>
      <c r="BE187" s="54">
        <v>2.11462587371251</v>
      </c>
      <c r="BF187" s="54">
        <v>1.728747</v>
      </c>
      <c r="BG187" s="54">
        <v>2246.441</v>
      </c>
      <c r="BH187" s="54">
        <v>2583.253</v>
      </c>
      <c r="BI187" s="51">
        <v>0.8356</v>
      </c>
      <c r="BJ187" s="21">
        <v>3.6633333333333336</v>
      </c>
      <c r="BL187" s="13"/>
    </row>
    <row r="188" ht="15.75" customHeight="1">
      <c r="A188" s="54" t="s">
        <v>861</v>
      </c>
      <c r="C188" s="52">
        <v>2008.33333333328</v>
      </c>
      <c r="D188" s="54">
        <v>-108.576666666667</v>
      </c>
      <c r="E188" s="54">
        <v>7686.46666666667</v>
      </c>
      <c r="F188" s="54">
        <v>808.056766666667</v>
      </c>
      <c r="G188" s="54">
        <v>3648.36103333333</v>
      </c>
      <c r="H188" s="54">
        <v>1493.15743333333</v>
      </c>
      <c r="I188" s="54">
        <v>671.4223</v>
      </c>
      <c r="J188" s="54">
        <v>94.1133333333333</v>
      </c>
      <c r="K188" s="54">
        <v>2.08666666666667</v>
      </c>
      <c r="L188" s="54">
        <v>13358.81</v>
      </c>
      <c r="M188" s="54">
        <v>94.1046666666667</v>
      </c>
      <c r="N188" s="54">
        <v>1371.64666666667</v>
      </c>
      <c r="O188" s="54">
        <v>196.0</v>
      </c>
      <c r="P188" s="54">
        <v>45.579</v>
      </c>
      <c r="Q188" s="54">
        <v>215.537666666667</v>
      </c>
      <c r="R188" s="54"/>
      <c r="S188" s="54">
        <v>123.963333333333</v>
      </c>
      <c r="T188" s="54">
        <v>235.072090773703</v>
      </c>
      <c r="U188" s="54">
        <v>3.88666666666667</v>
      </c>
      <c r="V188" s="54">
        <v>2.07333333333333</v>
      </c>
      <c r="W188" s="54">
        <v>0.0219098018789455</v>
      </c>
      <c r="X188" s="54">
        <v>97.9536666666667</v>
      </c>
      <c r="Y188" s="54">
        <v>0.0147409153093253</v>
      </c>
      <c r="Z188" s="54">
        <v>14471.727018</v>
      </c>
      <c r="AA188" s="54">
        <v>6621.9275</v>
      </c>
      <c r="AB188" s="54">
        <v>8698.4022</v>
      </c>
      <c r="AC188" s="54">
        <v>9042.5123532197</v>
      </c>
      <c r="AD188" s="54">
        <v>14300.9346617139</v>
      </c>
      <c r="AE188" s="54">
        <v>10454.6057801158</v>
      </c>
      <c r="AF188" s="54">
        <v>33798.0527950493</v>
      </c>
      <c r="AG188" s="54">
        <v>33777.23</v>
      </c>
      <c r="AH188" s="54">
        <v>1.62666666666667</v>
      </c>
      <c r="AI188" s="54">
        <v>2076.4747</v>
      </c>
      <c r="AJ188" s="54">
        <v>896.753666666667</v>
      </c>
      <c r="AK188" s="54">
        <v>123.963333333333</v>
      </c>
      <c r="AL188" s="54">
        <v>16.9773333333333</v>
      </c>
      <c r="AM188" s="54">
        <v>235.072090773703</v>
      </c>
      <c r="AN188" s="54">
        <v>4893.66666666667</v>
      </c>
      <c r="AO188" s="54">
        <v>2582.07217583261</v>
      </c>
      <c r="AP188" s="54">
        <v>152.933333333333</v>
      </c>
      <c r="AQ188" s="54">
        <v>12269.4866666667</v>
      </c>
      <c r="AR188" s="54">
        <v>2039.06833333333</v>
      </c>
      <c r="AS188" s="54">
        <v>3.78331466666667</v>
      </c>
      <c r="AT188" s="54">
        <v>508.6</v>
      </c>
      <c r="AU188" s="54">
        <v>594.566666666667</v>
      </c>
      <c r="AV188" s="54">
        <v>268.433333333333</v>
      </c>
      <c r="AW188" s="54">
        <v>217.166666666667</v>
      </c>
      <c r="AX188" s="54">
        <v>303.633333333333</v>
      </c>
      <c r="AY188" s="54"/>
      <c r="AZ188" s="54"/>
      <c r="BA188" s="54">
        <v>181.059071717235</v>
      </c>
      <c r="BB188" s="54">
        <v>896.756666666667</v>
      </c>
      <c r="BC188" s="54">
        <v>17.1735166666667</v>
      </c>
      <c r="BD188" s="54">
        <v>910.07</v>
      </c>
      <c r="BE188" s="54">
        <v>1.96469221192404</v>
      </c>
      <c r="BF188" s="54">
        <v>1.596444</v>
      </c>
      <c r="BG188" s="54">
        <v>1986.845</v>
      </c>
      <c r="BH188" s="54">
        <v>2536.403</v>
      </c>
      <c r="BI188" s="51">
        <v>0.6106</v>
      </c>
      <c r="BJ188" s="21">
        <v>3.8866666666666667</v>
      </c>
      <c r="BL188" s="13"/>
    </row>
    <row r="189" ht="15.75" customHeight="1">
      <c r="A189" s="54" t="s">
        <v>862</v>
      </c>
      <c r="C189" s="52">
        <v>2008.58333333328</v>
      </c>
      <c r="D189" s="54">
        <v>-142.730333333333</v>
      </c>
      <c r="E189" s="54">
        <v>7774.86666666667</v>
      </c>
      <c r="F189" s="54">
        <v>829.368466666667</v>
      </c>
      <c r="G189" s="54">
        <v>3643.2691</v>
      </c>
      <c r="H189" s="54">
        <v>1518.8981</v>
      </c>
      <c r="I189" s="54">
        <v>674.6143</v>
      </c>
      <c r="J189" s="54">
        <v>97.52</v>
      </c>
      <c r="K189" s="54">
        <v>1.94</v>
      </c>
      <c r="L189" s="54">
        <v>13223.6066666667</v>
      </c>
      <c r="M189" s="54">
        <v>94.547</v>
      </c>
      <c r="N189" s="54">
        <v>1251.91666666667</v>
      </c>
      <c r="O189" s="54">
        <v>200.466666666667</v>
      </c>
      <c r="P189" s="54">
        <v>65.2186666666667</v>
      </c>
      <c r="Q189" s="54">
        <v>218.861</v>
      </c>
      <c r="R189" s="54"/>
      <c r="S189" s="54">
        <v>117.983333333333</v>
      </c>
      <c r="T189" s="54">
        <v>229.298542034968</v>
      </c>
      <c r="U189" s="54">
        <v>3.86333333333333</v>
      </c>
      <c r="V189" s="54">
        <v>2.12333333333333</v>
      </c>
      <c r="W189" s="54">
        <v>0.0217147923986576</v>
      </c>
      <c r="X189" s="54">
        <v>98.426</v>
      </c>
      <c r="Y189" s="54">
        <v>0.0182663534596431</v>
      </c>
      <c r="Z189" s="54">
        <v>14484.9982466667</v>
      </c>
      <c r="AA189" s="54">
        <v>6666.21666666667</v>
      </c>
      <c r="AB189" s="54">
        <v>8735.20926666667</v>
      </c>
      <c r="AC189" s="54">
        <v>9255.09219983278</v>
      </c>
      <c r="AD189" s="54">
        <v>14388.7669263803</v>
      </c>
      <c r="AE189" s="54">
        <v>10619.963561741</v>
      </c>
      <c r="AF189" s="54">
        <v>34263.8226879541</v>
      </c>
      <c r="AG189" s="54">
        <v>34588.02</v>
      </c>
      <c r="AH189" s="54">
        <v>1.49333333333333</v>
      </c>
      <c r="AI189" s="54">
        <v>2068.9926</v>
      </c>
      <c r="AJ189" s="54">
        <v>868.825</v>
      </c>
      <c r="AK189" s="54">
        <v>117.983333333333</v>
      </c>
      <c r="AL189" s="54">
        <v>14.584</v>
      </c>
      <c r="AM189" s="54">
        <v>229.298542034968</v>
      </c>
      <c r="AN189" s="54">
        <v>5192.63333333333</v>
      </c>
      <c r="AO189" s="54">
        <v>2501.65562913907</v>
      </c>
      <c r="AP189" s="54">
        <v>154.566666666667</v>
      </c>
      <c r="AQ189" s="54">
        <v>11257.5466666667</v>
      </c>
      <c r="AR189" s="54">
        <v>1538.04366666667</v>
      </c>
      <c r="AS189" s="54">
        <v>3.415089</v>
      </c>
      <c r="AT189" s="54">
        <v>480.5</v>
      </c>
      <c r="AU189" s="54">
        <v>547.366666666667</v>
      </c>
      <c r="AV189" s="54">
        <v>287.166666666667</v>
      </c>
      <c r="AW189" s="54">
        <v>213.166666666667</v>
      </c>
      <c r="AX189" s="54">
        <v>261.433333333333</v>
      </c>
      <c r="AY189" s="54"/>
      <c r="AZ189" s="54"/>
      <c r="BA189" s="54">
        <v>182.245146439389</v>
      </c>
      <c r="BB189" s="54">
        <v>868.826666666667</v>
      </c>
      <c r="BC189" s="54">
        <v>15.03087</v>
      </c>
      <c r="BD189" s="54">
        <v>881.166666666667</v>
      </c>
      <c r="BE189" s="54">
        <v>1.83082762227408</v>
      </c>
      <c r="BF189" s="54">
        <v>1.491858</v>
      </c>
      <c r="BG189" s="54">
        <v>1872.287</v>
      </c>
      <c r="BH189" s="54">
        <v>2485.549</v>
      </c>
      <c r="BI189" s="51">
        <v>1.167</v>
      </c>
      <c r="BJ189" s="21">
        <v>3.8633333333333333</v>
      </c>
      <c r="BL189" s="13"/>
    </row>
    <row r="190" ht="15.75" customHeight="1">
      <c r="A190" s="54" t="s">
        <v>863</v>
      </c>
      <c r="C190" s="52">
        <v>2008.83333333328</v>
      </c>
      <c r="D190" s="54">
        <v>-85.2616666666667</v>
      </c>
      <c r="E190" s="54">
        <v>8039.0</v>
      </c>
      <c r="F190" s="54">
        <v>868.4304</v>
      </c>
      <c r="G190" s="54">
        <v>3823.66696666667</v>
      </c>
      <c r="H190" s="54">
        <v>1573.6526</v>
      </c>
      <c r="I190" s="54">
        <v>698.481166666667</v>
      </c>
      <c r="J190" s="54">
        <v>108.33</v>
      </c>
      <c r="K190" s="54">
        <v>0.506666666666667</v>
      </c>
      <c r="L190" s="54">
        <v>12993.4866666667</v>
      </c>
      <c r="M190" s="54">
        <v>94.591</v>
      </c>
      <c r="N190" s="54">
        <v>909.8</v>
      </c>
      <c r="O190" s="54">
        <v>178.033333333333</v>
      </c>
      <c r="P190" s="54">
        <v>581.629</v>
      </c>
      <c r="Q190" s="54">
        <v>213.848666666667</v>
      </c>
      <c r="R190" s="54"/>
      <c r="S190" s="54">
        <v>58.37</v>
      </c>
      <c r="T190" s="54">
        <v>221.703789712826</v>
      </c>
      <c r="U190" s="54">
        <v>3.25333333333333</v>
      </c>
      <c r="V190" s="54">
        <v>0.993333333333334</v>
      </c>
      <c r="W190" s="54">
        <v>0.0155958025482683</v>
      </c>
      <c r="X190" s="54">
        <v>98.7906666666667</v>
      </c>
      <c r="Y190" s="54">
        <v>0.0192550348491221</v>
      </c>
      <c r="Z190" s="54">
        <v>14191.2368456667</v>
      </c>
      <c r="AA190" s="54">
        <v>6964.1878</v>
      </c>
      <c r="AB190" s="54">
        <v>9108.63926666667</v>
      </c>
      <c r="AC190" s="54">
        <v>10210.8278474492</v>
      </c>
      <c r="AD190" s="54">
        <v>14231.4832994316</v>
      </c>
      <c r="AE190" s="54">
        <v>10680.5026395871</v>
      </c>
      <c r="AF190" s="54">
        <v>35122.8137864679</v>
      </c>
      <c r="AG190" s="54">
        <v>35333.6333333333</v>
      </c>
      <c r="AH190" s="54">
        <v>0.296666666666667</v>
      </c>
      <c r="AI190" s="54">
        <v>2144.45146666667</v>
      </c>
      <c r="AJ190" s="54">
        <v>796.868333333333</v>
      </c>
      <c r="AK190" s="54">
        <v>58.37</v>
      </c>
      <c r="AL190" s="54">
        <v>10.405</v>
      </c>
      <c r="AM190" s="54">
        <v>221.703789712826</v>
      </c>
      <c r="AN190" s="54">
        <v>6089.46666666667</v>
      </c>
      <c r="AO190" s="54">
        <v>2294.46683942797</v>
      </c>
      <c r="AP190" s="54">
        <v>156.766666666667</v>
      </c>
      <c r="AQ190" s="54">
        <v>8976.81333333333</v>
      </c>
      <c r="AR190" s="54">
        <v>871.393</v>
      </c>
      <c r="AS190" s="54">
        <v>1.75896933333333</v>
      </c>
      <c r="AT190" s="54">
        <v>316.233333333333</v>
      </c>
      <c r="AU190" s="54">
        <v>295.433333333333</v>
      </c>
      <c r="AV190" s="54">
        <v>213.666666666667</v>
      </c>
      <c r="AW190" s="54">
        <v>183.266666666667</v>
      </c>
      <c r="AX190" s="54">
        <v>184.3</v>
      </c>
      <c r="AY190" s="54"/>
      <c r="AZ190" s="54"/>
      <c r="BA190" s="54">
        <v>184.88966423837</v>
      </c>
      <c r="BB190" s="54">
        <v>796.87</v>
      </c>
      <c r="BC190" s="54">
        <v>10.1972633333333</v>
      </c>
      <c r="BD190" s="54">
        <v>805.0</v>
      </c>
      <c r="BE190" s="54">
        <v>1.68397389733151</v>
      </c>
      <c r="BF190" s="54">
        <v>1.392279</v>
      </c>
      <c r="BG190" s="54">
        <v>1868.013</v>
      </c>
      <c r="BH190" s="54">
        <v>2246.441</v>
      </c>
      <c r="BI190" s="51">
        <v>1.977</v>
      </c>
      <c r="BJ190" s="21">
        <v>3.2533333333333334</v>
      </c>
      <c r="BL190" s="13"/>
    </row>
    <row r="191" ht="15.75" customHeight="1">
      <c r="A191" s="54" t="s">
        <v>864</v>
      </c>
      <c r="C191" s="52">
        <v>2009.08333333328</v>
      </c>
      <c r="D191" s="54">
        <v>192.994</v>
      </c>
      <c r="E191" s="54">
        <v>8291.8</v>
      </c>
      <c r="F191" s="54">
        <v>886.300133333333</v>
      </c>
      <c r="G191" s="54">
        <v>3818.12193333333</v>
      </c>
      <c r="H191" s="54">
        <v>1529.6356</v>
      </c>
      <c r="I191" s="54">
        <v>656.871533333333</v>
      </c>
      <c r="J191" s="54">
        <v>110.23</v>
      </c>
      <c r="K191" s="54">
        <v>0.183333333333333</v>
      </c>
      <c r="L191" s="54">
        <v>12832.89</v>
      </c>
      <c r="M191" s="54">
        <v>94.6776666666667</v>
      </c>
      <c r="N191" s="54">
        <v>809.313333333333</v>
      </c>
      <c r="O191" s="54">
        <v>169.533333333333</v>
      </c>
      <c r="P191" s="54">
        <v>779.028666666667</v>
      </c>
      <c r="Q191" s="54">
        <v>212.377666666667</v>
      </c>
      <c r="R191" s="54"/>
      <c r="S191" s="54">
        <v>42.96</v>
      </c>
      <c r="T191" s="54">
        <v>207.696225720645</v>
      </c>
      <c r="U191" s="54">
        <v>2.73666666666667</v>
      </c>
      <c r="V191" s="54">
        <v>0.566666666666667</v>
      </c>
      <c r="W191" s="54">
        <v>0.0109058712956049</v>
      </c>
      <c r="X191" s="54">
        <v>99.44</v>
      </c>
      <c r="Y191" s="54">
        <v>0.0211089433272808</v>
      </c>
      <c r="Z191" s="54">
        <v>14049.844407</v>
      </c>
      <c r="AA191" s="54">
        <v>6890.14873333333</v>
      </c>
      <c r="AB191" s="54">
        <v>9045.59276666667</v>
      </c>
      <c r="AC191" s="54">
        <v>10859.6696325927</v>
      </c>
      <c r="AD191" s="54">
        <v>14017.4235425601</v>
      </c>
      <c r="AE191" s="54">
        <v>10630.8169910218</v>
      </c>
      <c r="AF191" s="54">
        <v>35507.9101661746</v>
      </c>
      <c r="AG191" s="54">
        <v>35538.4866666667</v>
      </c>
      <c r="AH191" s="54">
        <v>0.213333333333333</v>
      </c>
      <c r="AI191" s="54">
        <v>2155.44403333333</v>
      </c>
      <c r="AJ191" s="54">
        <v>907.826</v>
      </c>
      <c r="AK191" s="54">
        <v>42.96</v>
      </c>
      <c r="AL191" s="54">
        <v>12.885</v>
      </c>
      <c r="AM191" s="54">
        <v>207.696225720645</v>
      </c>
      <c r="AN191" s="54">
        <v>6352.86666666667</v>
      </c>
      <c r="AO191" s="54">
        <v>2613.9533544486</v>
      </c>
      <c r="AP191" s="54">
        <v>156.833333333333</v>
      </c>
      <c r="AQ191" s="54">
        <v>7557.57</v>
      </c>
      <c r="AR191" s="54">
        <v>1030.72</v>
      </c>
      <c r="AS191" s="54">
        <v>1.57615733333333</v>
      </c>
      <c r="AT191" s="54">
        <v>261.333333333333</v>
      </c>
      <c r="AU191" s="54">
        <v>245.3</v>
      </c>
      <c r="AV191" s="54">
        <v>185.6</v>
      </c>
      <c r="AW191" s="54">
        <v>153.666666666667</v>
      </c>
      <c r="AX191" s="54">
        <v>153.366666666667</v>
      </c>
      <c r="AY191" s="54"/>
      <c r="AZ191" s="54"/>
      <c r="BA191" s="54">
        <v>188.447875932117</v>
      </c>
      <c r="BB191" s="54">
        <v>907.826666666667</v>
      </c>
      <c r="BC191" s="54">
        <v>12.6069166666667</v>
      </c>
      <c r="BD191" s="54">
        <v>923.083333333333</v>
      </c>
      <c r="BE191" s="54">
        <v>1.51784802895385</v>
      </c>
      <c r="BF191" s="54">
        <v>1.386543</v>
      </c>
      <c r="BG191" s="54">
        <v>2040.736</v>
      </c>
      <c r="BH191" s="54">
        <v>1986.845</v>
      </c>
      <c r="BI191" s="51">
        <v>2.0463</v>
      </c>
      <c r="BJ191" s="21">
        <v>2.736666666666667</v>
      </c>
      <c r="BL191" s="13"/>
    </row>
    <row r="192" ht="15.75" customHeight="1">
      <c r="A192" s="54" t="s">
        <v>866</v>
      </c>
      <c r="C192" s="52">
        <v>2009.33333333328</v>
      </c>
      <c r="D192" s="54">
        <v>356.522333333333</v>
      </c>
      <c r="E192" s="54">
        <v>8381.46666666667</v>
      </c>
      <c r="F192" s="54">
        <v>860.716733333333</v>
      </c>
      <c r="G192" s="54">
        <v>3858.75783333333</v>
      </c>
      <c r="H192" s="54">
        <v>1465.76293333333</v>
      </c>
      <c r="I192" s="54">
        <v>633.510533333333</v>
      </c>
      <c r="J192" s="54">
        <v>105.723333333333</v>
      </c>
      <c r="K192" s="54">
        <v>0.18</v>
      </c>
      <c r="L192" s="54">
        <v>12810.09</v>
      </c>
      <c r="M192" s="54">
        <v>95.1046666666667</v>
      </c>
      <c r="N192" s="54">
        <v>892.226666666667</v>
      </c>
      <c r="O192" s="54">
        <v>171.333333333333</v>
      </c>
      <c r="P192" s="54">
        <v>863.977333333333</v>
      </c>
      <c r="Q192" s="54">
        <v>213.507</v>
      </c>
      <c r="R192" s="54"/>
      <c r="S192" s="54">
        <v>59.5433333333333</v>
      </c>
      <c r="T192" s="54">
        <v>217.288660216063</v>
      </c>
      <c r="U192" s="54">
        <v>3.31333333333333</v>
      </c>
      <c r="V192" s="54">
        <v>0.52</v>
      </c>
      <c r="W192" s="54">
        <v>0.0106277769163884</v>
      </c>
      <c r="X192" s="54">
        <v>99.85</v>
      </c>
      <c r="Y192" s="54">
        <v>0.0193605213645181</v>
      </c>
      <c r="Z192" s="54">
        <v>14034.6949916667</v>
      </c>
      <c r="AA192" s="54">
        <v>6819.52666666667</v>
      </c>
      <c r="AB192" s="54">
        <v>9022.14633333333</v>
      </c>
      <c r="AC192" s="54">
        <v>10973.2682888465</v>
      </c>
      <c r="AD192" s="54">
        <v>13979.7919747724</v>
      </c>
      <c r="AE192" s="54">
        <v>10550.6801741036</v>
      </c>
      <c r="AF192" s="54">
        <v>35503.7404377225</v>
      </c>
      <c r="AG192" s="54">
        <v>35511.7633333333</v>
      </c>
      <c r="AH192" s="54">
        <v>0.173333333333333</v>
      </c>
      <c r="AI192" s="54">
        <v>2202.61966666667</v>
      </c>
      <c r="AJ192" s="54">
        <v>922.441666666667</v>
      </c>
      <c r="AK192" s="54">
        <v>59.5433333333333</v>
      </c>
      <c r="AL192" s="54">
        <v>13.842</v>
      </c>
      <c r="AM192" s="54">
        <v>217.288660216063</v>
      </c>
      <c r="AN192" s="54">
        <v>6746.53333333333</v>
      </c>
      <c r="AO192" s="54">
        <v>2656.03704770132</v>
      </c>
      <c r="AP192" s="54">
        <v>156.733333333333</v>
      </c>
      <c r="AQ192" s="54">
        <v>8371.81666666667</v>
      </c>
      <c r="AR192" s="54">
        <v>1179.02833333333</v>
      </c>
      <c r="AS192" s="54">
        <v>2.143279</v>
      </c>
      <c r="AT192" s="54">
        <v>309.466666666667</v>
      </c>
      <c r="AU192" s="54">
        <v>356.666666666667</v>
      </c>
      <c r="AV192" s="54">
        <v>169.733333333333</v>
      </c>
      <c r="AW192" s="54">
        <v>111.6</v>
      </c>
      <c r="AX192" s="54">
        <v>180.166666666667</v>
      </c>
      <c r="AY192" s="54"/>
      <c r="AZ192" s="54"/>
      <c r="BA192" s="54">
        <v>189.299696371036</v>
      </c>
      <c r="BB192" s="54">
        <v>922.443333333333</v>
      </c>
      <c r="BC192" s="54">
        <v>13.7326733333333</v>
      </c>
      <c r="BD192" s="54">
        <v>931.083333333333</v>
      </c>
      <c r="BE192" s="54">
        <v>1.50980501559707</v>
      </c>
      <c r="BF192" s="54">
        <v>1.381342</v>
      </c>
      <c r="BG192" s="54">
        <v>2087.171</v>
      </c>
      <c r="BH192" s="54">
        <v>1872.287</v>
      </c>
      <c r="BI192" s="51">
        <v>1.0369</v>
      </c>
      <c r="BJ192" s="21">
        <v>3.313333333333334</v>
      </c>
      <c r="BL192" s="13"/>
    </row>
    <row r="193" ht="15.75" customHeight="1">
      <c r="A193" s="54" t="s">
        <v>867</v>
      </c>
      <c r="C193" s="52">
        <v>2009.58333333328</v>
      </c>
      <c r="D193" s="54">
        <v>514.024666666667</v>
      </c>
      <c r="E193" s="54">
        <v>8402.9</v>
      </c>
      <c r="F193" s="54">
        <v>849.171633333333</v>
      </c>
      <c r="G193" s="54">
        <v>3807.25073333333</v>
      </c>
      <c r="H193" s="54">
        <v>1365.51276666667</v>
      </c>
      <c r="I193" s="54">
        <v>608.379133333333</v>
      </c>
      <c r="J193" s="54">
        <v>100.643333333333</v>
      </c>
      <c r="K193" s="54">
        <v>0.156666666666667</v>
      </c>
      <c r="L193" s="54">
        <v>12860.8133333333</v>
      </c>
      <c r="M193" s="54">
        <v>95.442</v>
      </c>
      <c r="N193" s="54">
        <v>996.7</v>
      </c>
      <c r="O193" s="54">
        <v>173.866666666667</v>
      </c>
      <c r="P193" s="54">
        <v>849.104</v>
      </c>
      <c r="Q193" s="54">
        <v>215.344</v>
      </c>
      <c r="R193" s="54"/>
      <c r="S193" s="54">
        <v>68.2033333333333</v>
      </c>
      <c r="T193" s="54">
        <v>213.661393773868</v>
      </c>
      <c r="U193" s="54">
        <v>3.51666666666667</v>
      </c>
      <c r="V193" s="54">
        <v>0.446666666666667</v>
      </c>
      <c r="W193" s="54">
        <v>0.00946586244800337</v>
      </c>
      <c r="X193" s="54">
        <v>100.133666666667</v>
      </c>
      <c r="Y193" s="54">
        <v>0.017350368594834</v>
      </c>
      <c r="Z193" s="54">
        <v>14114.7454073333</v>
      </c>
      <c r="AA193" s="54">
        <v>6630.34966666667</v>
      </c>
      <c r="AB193" s="54">
        <v>8910.81323333333</v>
      </c>
      <c r="AC193" s="54">
        <v>11342.3908786878</v>
      </c>
      <c r="AD193" s="54">
        <v>13964.4583361281</v>
      </c>
      <c r="AE193" s="54">
        <v>10431.3283125639</v>
      </c>
      <c r="AF193" s="54">
        <v>35738.1775273798</v>
      </c>
      <c r="AG193" s="54">
        <v>35851.2533333333</v>
      </c>
      <c r="AH193" s="54">
        <v>0.156666666666667</v>
      </c>
      <c r="AI193" s="54">
        <v>2280.46356666667</v>
      </c>
      <c r="AJ193" s="54">
        <v>960.071666666667</v>
      </c>
      <c r="AK193" s="54">
        <v>68.2033333333333</v>
      </c>
      <c r="AL193" s="54">
        <v>15.172</v>
      </c>
      <c r="AM193" s="54">
        <v>213.661393773868</v>
      </c>
      <c r="AN193" s="54">
        <v>7190.76666666667</v>
      </c>
      <c r="AO193" s="54">
        <v>2764.38717727229</v>
      </c>
      <c r="AP193" s="54">
        <v>156.7</v>
      </c>
      <c r="AQ193" s="54">
        <v>9460.05666666667</v>
      </c>
      <c r="AR193" s="54">
        <v>1238.96133333333</v>
      </c>
      <c r="AS193" s="54">
        <v>2.680407</v>
      </c>
      <c r="AT193" s="54">
        <v>357.733333333333</v>
      </c>
      <c r="AU193" s="54">
        <v>423.133333333333</v>
      </c>
      <c r="AV193" s="54">
        <v>186.3</v>
      </c>
      <c r="AW193" s="54">
        <v>135.0</v>
      </c>
      <c r="AX193" s="54">
        <v>204.233333333333</v>
      </c>
      <c r="AY193" s="54"/>
      <c r="AZ193" s="54"/>
      <c r="BA193" s="54">
        <v>191.092724265922</v>
      </c>
      <c r="BB193" s="54">
        <v>960.07</v>
      </c>
      <c r="BC193" s="54">
        <v>14.6995966666667</v>
      </c>
      <c r="BD193" s="54">
        <v>970.083333333333</v>
      </c>
      <c r="BE193" s="54">
        <v>1.54475872300834</v>
      </c>
      <c r="BF193" s="54">
        <v>1.385304</v>
      </c>
      <c r="BG193" s="54">
        <v>2196.706</v>
      </c>
      <c r="BH193" s="54">
        <v>1868.013</v>
      </c>
      <c r="BI193" s="51">
        <v>-0.2051</v>
      </c>
      <c r="BJ193" s="21">
        <v>3.516666666666667</v>
      </c>
      <c r="BL193" s="13"/>
    </row>
    <row r="194" ht="15.75" customHeight="1">
      <c r="A194" s="54" t="s">
        <v>868</v>
      </c>
      <c r="C194" s="52">
        <v>2009.83333333328</v>
      </c>
      <c r="D194" s="54">
        <v>894.527666666667</v>
      </c>
      <c r="E194" s="54">
        <v>8467.66666666667</v>
      </c>
      <c r="F194" s="54">
        <v>839.7668</v>
      </c>
      <c r="G194" s="54">
        <v>3774.75676666667</v>
      </c>
      <c r="H194" s="54">
        <v>1287.7517</v>
      </c>
      <c r="I194" s="54">
        <v>583.2333</v>
      </c>
      <c r="J194" s="54">
        <v>97.1366666666667</v>
      </c>
      <c r="K194" s="54">
        <v>0.12</v>
      </c>
      <c r="L194" s="54">
        <v>13018.9066666667</v>
      </c>
      <c r="M194" s="54">
        <v>96.0373333333333</v>
      </c>
      <c r="N194" s="54">
        <v>1088.70333333333</v>
      </c>
      <c r="O194" s="54">
        <v>176.9</v>
      </c>
      <c r="P194" s="54">
        <v>1111.95833333333</v>
      </c>
      <c r="Q194" s="54">
        <v>217.03</v>
      </c>
      <c r="R194" s="54"/>
      <c r="S194" s="54">
        <v>76.0666666666667</v>
      </c>
      <c r="T194" s="54">
        <v>219.167337673164</v>
      </c>
      <c r="U194" s="54">
        <v>3.46</v>
      </c>
      <c r="V194" s="54">
        <v>0.35</v>
      </c>
      <c r="W194" s="54">
        <v>0.0152904311008293</v>
      </c>
      <c r="X194" s="54">
        <v>100.576333333333</v>
      </c>
      <c r="Y194" s="54">
        <v>0.0180764823651699</v>
      </c>
      <c r="Z194" s="54">
        <v>14277.4008383333</v>
      </c>
      <c r="AA194" s="54">
        <v>6485.42026666667</v>
      </c>
      <c r="AB194" s="54">
        <v>8787.88293333333</v>
      </c>
      <c r="AC194" s="54">
        <v>11676.5599741801</v>
      </c>
      <c r="AD194" s="54">
        <v>13964.1950140484</v>
      </c>
      <c r="AE194" s="54">
        <v>10226.0312423076</v>
      </c>
      <c r="AF194" s="54">
        <v>35866.7862305361</v>
      </c>
      <c r="AG194" s="54">
        <v>35862.26</v>
      </c>
      <c r="AH194" s="54">
        <v>0.0566666666666667</v>
      </c>
      <c r="AI194" s="54">
        <v>2302.46266666667</v>
      </c>
      <c r="AJ194" s="54">
        <v>1101.54733333333</v>
      </c>
      <c r="AK194" s="54">
        <v>76.0666666666667</v>
      </c>
      <c r="AL194" s="54">
        <v>17.2003333333333</v>
      </c>
      <c r="AM194" s="54">
        <v>219.167337673164</v>
      </c>
      <c r="AN194" s="54">
        <v>7417.36666666667</v>
      </c>
      <c r="AO194" s="54">
        <v>3171.74584892984</v>
      </c>
      <c r="AP194" s="54">
        <v>156.733333333333</v>
      </c>
      <c r="AQ194" s="54">
        <v>10161.8733333333</v>
      </c>
      <c r="AR194" s="54">
        <v>1398.91366666667</v>
      </c>
      <c r="AS194" s="54">
        <v>3.03836566666667</v>
      </c>
      <c r="AT194" s="54">
        <v>392.7</v>
      </c>
      <c r="AU194" s="54">
        <v>476.4</v>
      </c>
      <c r="AV194" s="54">
        <v>194.366666666667</v>
      </c>
      <c r="AW194" s="54">
        <v>145.466666666667</v>
      </c>
      <c r="AX194" s="54">
        <v>229.6</v>
      </c>
      <c r="AY194" s="54"/>
      <c r="AZ194" s="54"/>
      <c r="BA194" s="54">
        <v>192.181310064698</v>
      </c>
      <c r="BB194" s="54">
        <v>1101.54666666667</v>
      </c>
      <c r="BC194" s="54">
        <v>17.57677</v>
      </c>
      <c r="BD194" s="54">
        <v>1101.08333333333</v>
      </c>
      <c r="BE194" s="54">
        <v>1.50377448324274</v>
      </c>
      <c r="BF194" s="54">
        <v>1.351155</v>
      </c>
      <c r="BG194" s="54">
        <v>2294.672</v>
      </c>
      <c r="BH194" s="54">
        <v>2040.736</v>
      </c>
      <c r="BI194" s="51">
        <v>-0.4208</v>
      </c>
      <c r="BJ194" s="21">
        <v>3.4599999999999995</v>
      </c>
      <c r="BL194" s="13"/>
    </row>
    <row r="195" ht="15.75" customHeight="1">
      <c r="A195" s="54" t="s">
        <v>869</v>
      </c>
      <c r="C195" s="52">
        <v>2010.08333333328</v>
      </c>
      <c r="D195" s="54">
        <v>1058.32233333333</v>
      </c>
      <c r="E195" s="54">
        <v>8459.73333333333</v>
      </c>
      <c r="F195" s="54">
        <v>839.7746</v>
      </c>
      <c r="G195" s="54">
        <v>3728.02776666667</v>
      </c>
      <c r="H195" s="54">
        <v>1224.14036666667</v>
      </c>
      <c r="I195" s="54">
        <v>572.890566666667</v>
      </c>
      <c r="J195" s="54">
        <v>99.3966666666667</v>
      </c>
      <c r="K195" s="54">
        <v>0.133333333333333</v>
      </c>
      <c r="L195" s="54">
        <v>13138.7266666667</v>
      </c>
      <c r="M195" s="54">
        <v>96.316</v>
      </c>
      <c r="N195" s="54">
        <v>1121.59666666667</v>
      </c>
      <c r="O195" s="54">
        <v>182.066666666667</v>
      </c>
      <c r="P195" s="54">
        <v>1173.327</v>
      </c>
      <c r="Q195" s="54">
        <v>217.374</v>
      </c>
      <c r="R195" s="54"/>
      <c r="S195" s="54">
        <v>78.6266666666667</v>
      </c>
      <c r="T195" s="54">
        <v>221.840969632956</v>
      </c>
      <c r="U195" s="54">
        <v>3.71666666666667</v>
      </c>
      <c r="V195" s="54">
        <v>0.366666666666667</v>
      </c>
      <c r="W195" s="54">
        <v>0.0173043561679769</v>
      </c>
      <c r="X195" s="54">
        <v>100.975</v>
      </c>
      <c r="Y195" s="54">
        <v>0.0154370081054136</v>
      </c>
      <c r="Z195" s="54">
        <v>14446.5117256667</v>
      </c>
      <c r="AA195" s="54">
        <v>6364.39976666667</v>
      </c>
      <c r="AB195" s="54">
        <v>8687.55903333333</v>
      </c>
      <c r="AC195" s="54">
        <v>12038.2003357031</v>
      </c>
      <c r="AD195" s="54">
        <v>13867.7966076782</v>
      </c>
      <c r="AE195" s="54">
        <v>10140.2994959834</v>
      </c>
      <c r="AF195" s="54">
        <v>36046.2964393646</v>
      </c>
      <c r="AG195" s="54">
        <v>36180.5466666667</v>
      </c>
      <c r="AH195" s="54">
        <v>0.106666666666667</v>
      </c>
      <c r="AI195" s="54">
        <v>2323.15926666667</v>
      </c>
      <c r="AJ195" s="54">
        <v>1110.30966666667</v>
      </c>
      <c r="AK195" s="54">
        <v>78.6266666666667</v>
      </c>
      <c r="AL195" s="54">
        <v>16.7443333333333</v>
      </c>
      <c r="AM195" s="54">
        <v>221.840969632956</v>
      </c>
      <c r="AN195" s="54">
        <v>7704.9</v>
      </c>
      <c r="AO195" s="54">
        <v>3196.97571743929</v>
      </c>
      <c r="AP195" s="54">
        <v>157.066666666667</v>
      </c>
      <c r="AQ195" s="54">
        <v>10416.4066666667</v>
      </c>
      <c r="AR195" s="54">
        <v>1563.29733333333</v>
      </c>
      <c r="AS195" s="54">
        <v>3.29005733333333</v>
      </c>
      <c r="AT195" s="54">
        <v>424.866666666667</v>
      </c>
      <c r="AU195" s="54">
        <v>537.833333333333</v>
      </c>
      <c r="AV195" s="54">
        <v>212.333333333333</v>
      </c>
      <c r="AW195" s="54"/>
      <c r="AX195" s="54">
        <v>256.766666666667</v>
      </c>
      <c r="AY195" s="54"/>
      <c r="AZ195" s="54"/>
      <c r="BA195" s="54">
        <v>192.643881330036</v>
      </c>
      <c r="BB195" s="54">
        <v>1110.31</v>
      </c>
      <c r="BC195" s="54">
        <v>16.92203</v>
      </c>
      <c r="BD195" s="54">
        <v>1100.75</v>
      </c>
      <c r="BE195" s="54">
        <v>1.44120597881314</v>
      </c>
      <c r="BF195" s="54">
        <v>1.295238</v>
      </c>
      <c r="BG195" s="54">
        <v>2287.362</v>
      </c>
      <c r="BH195" s="54">
        <v>2087.171</v>
      </c>
      <c r="BI195" s="51">
        <v>-0.1075</v>
      </c>
      <c r="BJ195" s="21">
        <v>3.716666666666667</v>
      </c>
      <c r="BL195" s="13"/>
    </row>
    <row r="196" ht="15.75" customHeight="1">
      <c r="A196" s="54" t="s">
        <v>870</v>
      </c>
      <c r="C196" s="52">
        <v>2010.33333333328</v>
      </c>
      <c r="D196" s="54">
        <v>1033.567</v>
      </c>
      <c r="E196" s="54">
        <v>8540.6</v>
      </c>
      <c r="F196" s="54">
        <v>1148.8952</v>
      </c>
      <c r="G196" s="54">
        <v>3697.955</v>
      </c>
      <c r="H196" s="54">
        <v>1198.10843333333</v>
      </c>
      <c r="I196" s="54">
        <v>623.266733333333</v>
      </c>
      <c r="J196" s="54">
        <v>102.84</v>
      </c>
      <c r="K196" s="54">
        <v>0.193333333333333</v>
      </c>
      <c r="L196" s="54">
        <v>13191.5166666667</v>
      </c>
      <c r="M196" s="54">
        <v>96.5306666666667</v>
      </c>
      <c r="N196" s="54">
        <v>1135.24666666667</v>
      </c>
      <c r="O196" s="54">
        <v>184.233333333333</v>
      </c>
      <c r="P196" s="54">
        <v>1108.816</v>
      </c>
      <c r="Q196" s="54">
        <v>217.297333333333</v>
      </c>
      <c r="R196" s="54"/>
      <c r="S196" s="54">
        <v>77.89</v>
      </c>
      <c r="T196" s="54">
        <v>217.950856100252</v>
      </c>
      <c r="U196" s="54">
        <v>3.49</v>
      </c>
      <c r="V196" s="54">
        <v>0.38</v>
      </c>
      <c r="W196" s="54">
        <v>0.0149943537964579</v>
      </c>
      <c r="X196" s="54">
        <v>101.288333333333</v>
      </c>
      <c r="Y196" s="54">
        <v>0.0144046816947037</v>
      </c>
      <c r="Z196" s="54">
        <v>14574.8393753333</v>
      </c>
      <c r="AA196" s="54">
        <v>6668.728</v>
      </c>
      <c r="AB196" s="54">
        <v>8973.0547</v>
      </c>
      <c r="AC196" s="54">
        <v>12675.1139052298</v>
      </c>
      <c r="AD196" s="54">
        <v>13782.6602219056</v>
      </c>
      <c r="AE196" s="54">
        <v>10070.1486626477</v>
      </c>
      <c r="AF196" s="54">
        <v>36527.9227897831</v>
      </c>
      <c r="AG196" s="54">
        <v>36721.6833333333</v>
      </c>
      <c r="AH196" s="54">
        <v>0.146666666666667</v>
      </c>
      <c r="AI196" s="54">
        <v>2304.3267</v>
      </c>
      <c r="AJ196" s="54">
        <v>1195.05933333333</v>
      </c>
      <c r="AK196" s="54">
        <v>77.89</v>
      </c>
      <c r="AL196" s="54">
        <v>18.5853333333333</v>
      </c>
      <c r="AM196" s="54">
        <v>217.950856100252</v>
      </c>
      <c r="AN196" s="54">
        <v>8331.83333333333</v>
      </c>
      <c r="AO196" s="54">
        <v>3441.0000959785</v>
      </c>
      <c r="AP196" s="54">
        <v>157.266666666667</v>
      </c>
      <c r="AQ196" s="54">
        <v>10306.42</v>
      </c>
      <c r="AR196" s="54">
        <v>1636.22466666667</v>
      </c>
      <c r="AS196" s="54">
        <v>3.194484</v>
      </c>
      <c r="AT196" s="54">
        <v>416.5</v>
      </c>
      <c r="AU196" s="54">
        <v>541.233333333333</v>
      </c>
      <c r="AV196" s="54">
        <v>233.666666666667</v>
      </c>
      <c r="AW196" s="54"/>
      <c r="AX196" s="54">
        <v>276.1</v>
      </c>
      <c r="AY196" s="54"/>
      <c r="AZ196" s="54"/>
      <c r="BA196" s="54">
        <v>194.549837836412</v>
      </c>
      <c r="BB196" s="54">
        <v>1195.06</v>
      </c>
      <c r="BC196" s="54">
        <v>18.32423</v>
      </c>
      <c r="BD196" s="54">
        <v>1207.08333333333</v>
      </c>
      <c r="BE196" s="54">
        <v>1.45294135117851</v>
      </c>
      <c r="BF196" s="54">
        <v>1.293966</v>
      </c>
      <c r="BG196" s="54">
        <v>2244.241</v>
      </c>
      <c r="BH196" s="54">
        <v>2196.706</v>
      </c>
      <c r="BI196" s="51">
        <v>-0.1676</v>
      </c>
      <c r="BJ196" s="21">
        <v>3.4899999999999998</v>
      </c>
      <c r="BL196" s="13"/>
    </row>
    <row r="197" ht="15.75" customHeight="1">
      <c r="A197" s="54" t="s">
        <v>871</v>
      </c>
      <c r="C197" s="52">
        <v>2010.58333333328</v>
      </c>
      <c r="D197" s="54">
        <v>1014.41233333333</v>
      </c>
      <c r="E197" s="54">
        <v>8624.4</v>
      </c>
      <c r="F197" s="54">
        <v>1130.47223333333</v>
      </c>
      <c r="G197" s="54">
        <v>3654.02016666667</v>
      </c>
      <c r="H197" s="54">
        <v>1187.57336666667</v>
      </c>
      <c r="I197" s="54">
        <v>626.502166666667</v>
      </c>
      <c r="J197" s="54">
        <v>100.906666666667</v>
      </c>
      <c r="K197" s="54">
        <v>0.186666666666667</v>
      </c>
      <c r="L197" s="54"/>
      <c r="M197" s="54">
        <v>96.6603333333333</v>
      </c>
      <c r="N197" s="54">
        <v>1096.38666666667</v>
      </c>
      <c r="O197" s="54">
        <v>184.633333333333</v>
      </c>
      <c r="P197" s="54">
        <v>1073.896</v>
      </c>
      <c r="Q197" s="54">
        <v>217.934333333333</v>
      </c>
      <c r="R197" s="54"/>
      <c r="S197" s="54">
        <v>76.1666666666667</v>
      </c>
      <c r="T197" s="54">
        <v>223.077335428872</v>
      </c>
      <c r="U197" s="54">
        <v>2.78666666666667</v>
      </c>
      <c r="V197" s="54">
        <v>0.27</v>
      </c>
      <c r="W197" s="54">
        <v>0.0127662263223708</v>
      </c>
      <c r="X197" s="54">
        <v>101.679333333333</v>
      </c>
      <c r="Y197" s="54">
        <v>0.0154359311533096</v>
      </c>
      <c r="Z197" s="54"/>
      <c r="AA197" s="54">
        <v>6598.56896666667</v>
      </c>
      <c r="AB197" s="54">
        <v>8983.1082</v>
      </c>
      <c r="AC197" s="54">
        <v>13321.9001544887</v>
      </c>
      <c r="AD197" s="54">
        <v>13731.4762824773</v>
      </c>
      <c r="AE197" s="54">
        <v>10076.9199645371</v>
      </c>
      <c r="AF197" s="54">
        <v>37130.2964015031</v>
      </c>
      <c r="AG197" s="54">
        <v>37298.13</v>
      </c>
      <c r="AH197" s="54">
        <v>0.156666666666667</v>
      </c>
      <c r="AI197" s="54">
        <v>2384.53923333333</v>
      </c>
      <c r="AJ197" s="54">
        <v>1226.975</v>
      </c>
      <c r="AK197" s="54">
        <v>76.1666666666667</v>
      </c>
      <c r="AL197" s="54">
        <v>19.7496666666667</v>
      </c>
      <c r="AM197" s="54">
        <v>223.077335428872</v>
      </c>
      <c r="AN197" s="54">
        <v>8885.6</v>
      </c>
      <c r="AO197" s="54">
        <v>3532.89663115462</v>
      </c>
      <c r="AP197" s="54">
        <v>157.533333333333</v>
      </c>
      <c r="AQ197" s="54">
        <v>10422.9033333333</v>
      </c>
      <c r="AR197" s="54">
        <v>1557.179</v>
      </c>
      <c r="AS197" s="54">
        <v>3.30462</v>
      </c>
      <c r="AT197" s="54">
        <v>422.333333333333</v>
      </c>
      <c r="AU197" s="54">
        <v>532.066666666667</v>
      </c>
      <c r="AV197" s="54">
        <v>223.6</v>
      </c>
      <c r="AW197" s="54"/>
      <c r="AX197" s="54">
        <v>262.233333333333</v>
      </c>
      <c r="AY197" s="54"/>
      <c r="AZ197" s="54"/>
      <c r="BA197" s="54">
        <v>197.821793678216</v>
      </c>
      <c r="BB197" s="54">
        <v>1226.97333333333</v>
      </c>
      <c r="BC197" s="54">
        <v>18.9557866666667</v>
      </c>
      <c r="BD197" s="54">
        <v>1232.66666666667</v>
      </c>
      <c r="BE197" s="54">
        <v>1.37847710509494</v>
      </c>
      <c r="BF197" s="54">
        <v>1.214614</v>
      </c>
      <c r="BG197" s="54">
        <v>2336.057</v>
      </c>
      <c r="BH197" s="54">
        <v>2294.672</v>
      </c>
      <c r="BI197" s="51">
        <v>-0.1864</v>
      </c>
      <c r="BJ197" s="21">
        <v>2.7866666666666666</v>
      </c>
      <c r="BL197" s="13"/>
    </row>
    <row r="198" ht="15.75" customHeight="1">
      <c r="A198" s="54" t="s">
        <v>872</v>
      </c>
      <c r="C198" s="52">
        <v>2010.83333333328</v>
      </c>
      <c r="D198" s="54">
        <v>1005.07566666667</v>
      </c>
      <c r="E198" s="54">
        <v>8749.43333333333</v>
      </c>
      <c r="F198" s="54">
        <v>1110.20206666667</v>
      </c>
      <c r="G198" s="54">
        <v>3621.49086666667</v>
      </c>
      <c r="H198" s="54">
        <v>1188.14543333333</v>
      </c>
      <c r="I198" s="54">
        <v>640.522966666667</v>
      </c>
      <c r="J198" s="54">
        <v>96.86</v>
      </c>
      <c r="K198" s="54">
        <v>0.186666666666667</v>
      </c>
      <c r="L198" s="54"/>
      <c r="M198" s="54">
        <v>96.9243333333333</v>
      </c>
      <c r="N198" s="54">
        <v>1204.0</v>
      </c>
      <c r="O198" s="54">
        <v>188.0</v>
      </c>
      <c r="P198" s="54">
        <v>1051.99233333333</v>
      </c>
      <c r="Q198" s="54">
        <v>219.699</v>
      </c>
      <c r="R198" s="54"/>
      <c r="S198" s="54">
        <v>85.0266666666667</v>
      </c>
      <c r="T198" s="54">
        <v>221.919117632545</v>
      </c>
      <c r="U198" s="54">
        <v>2.86333333333333</v>
      </c>
      <c r="V198" s="54">
        <v>0.256666666666667</v>
      </c>
      <c r="W198" s="54">
        <v>0.00923602729888695</v>
      </c>
      <c r="X198" s="54">
        <v>102.163666666667</v>
      </c>
      <c r="Y198" s="54">
        <v>0.0157820174460416</v>
      </c>
      <c r="Z198" s="54"/>
      <c r="AA198" s="54">
        <v>6560.2837</v>
      </c>
      <c r="AB198" s="54">
        <v>9000.45436666667</v>
      </c>
      <c r="AC198" s="54">
        <v>13593.2473657044</v>
      </c>
      <c r="AD198" s="54">
        <v>13729.8184259629</v>
      </c>
      <c r="AE198" s="54">
        <v>10048.6948125374</v>
      </c>
      <c r="AF198" s="54">
        <v>37371.7606042046</v>
      </c>
      <c r="AG198" s="54">
        <v>37381.9533333333</v>
      </c>
      <c r="AH198" s="54">
        <v>0.136666666666667</v>
      </c>
      <c r="AI198" s="54">
        <v>2440.17066666667</v>
      </c>
      <c r="AJ198" s="54">
        <v>1369.49533333333</v>
      </c>
      <c r="AK198" s="54">
        <v>85.0266666666667</v>
      </c>
      <c r="AL198" s="54">
        <v>27.8956666666667</v>
      </c>
      <c r="AM198" s="54">
        <v>221.919117632545</v>
      </c>
      <c r="AN198" s="54">
        <v>9171.4</v>
      </c>
      <c r="AO198" s="54">
        <v>3943.26326902774</v>
      </c>
      <c r="AP198" s="54">
        <v>157.466666666667</v>
      </c>
      <c r="AQ198" s="54">
        <v>11234.0066666667</v>
      </c>
      <c r="AR198" s="54">
        <v>1702.058</v>
      </c>
      <c r="AS198" s="54">
        <v>3.93227466666667</v>
      </c>
      <c r="AT198" s="54">
        <v>485.233333333333</v>
      </c>
      <c r="AU198" s="54">
        <v>581.6</v>
      </c>
      <c r="AV198" s="54">
        <v>224.533333333333</v>
      </c>
      <c r="AW198" s="54"/>
      <c r="AX198" s="54">
        <v>287.766666666667</v>
      </c>
      <c r="AY198" s="54"/>
      <c r="AZ198" s="54"/>
      <c r="BA198" s="54">
        <v>197.925936383862</v>
      </c>
      <c r="BB198" s="54">
        <v>1369.49333333333</v>
      </c>
      <c r="BC198" s="54">
        <v>26.4277633333333</v>
      </c>
      <c r="BD198" s="54">
        <v>1378.58333333333</v>
      </c>
      <c r="BE198" s="54">
        <v>1.30280254594391</v>
      </c>
      <c r="BF198" s="54">
        <v>1.149836</v>
      </c>
      <c r="BG198" s="54">
        <v>2343.786</v>
      </c>
      <c r="BH198" s="54">
        <v>2287.362</v>
      </c>
      <c r="BJ198" s="21">
        <v>2.8633333333333333</v>
      </c>
      <c r="BL198" s="13"/>
    </row>
    <row r="199" ht="15.75" customHeight="1">
      <c r="A199" s="54" t="s">
        <v>873</v>
      </c>
      <c r="C199" s="52">
        <v>2011.08333333328</v>
      </c>
      <c r="D199" s="54">
        <v>1243.84166666667</v>
      </c>
      <c r="E199" s="54">
        <v>8853.5</v>
      </c>
      <c r="F199" s="54">
        <v>1073.33446666667</v>
      </c>
      <c r="G199" s="54">
        <v>3571.00556666667</v>
      </c>
      <c r="H199" s="54">
        <v>1200.91416666667</v>
      </c>
      <c r="I199" s="54">
        <v>656.069</v>
      </c>
      <c r="J199" s="54">
        <v>95.4833333333333</v>
      </c>
      <c r="K199" s="54">
        <v>0.156666666666667</v>
      </c>
      <c r="L199" s="54"/>
      <c r="M199" s="54">
        <v>97.3843333333333</v>
      </c>
      <c r="N199" s="54">
        <v>1302.74333333333</v>
      </c>
      <c r="O199" s="54">
        <v>195.9</v>
      </c>
      <c r="P199" s="54">
        <v>1268.529</v>
      </c>
      <c r="Q199" s="54">
        <v>222.043666666667</v>
      </c>
      <c r="R199" s="54"/>
      <c r="S199" s="54">
        <v>93.98</v>
      </c>
      <c r="T199" s="54">
        <v>227.409305357996</v>
      </c>
      <c r="U199" s="54">
        <v>3.46</v>
      </c>
      <c r="V199" s="54">
        <v>0.273333333333333</v>
      </c>
      <c r="W199" s="54">
        <v>0.0110915271125268</v>
      </c>
      <c r="X199" s="54">
        <v>102.507</v>
      </c>
      <c r="Y199" s="54">
        <v>0.0151719088051131</v>
      </c>
      <c r="Z199" s="54"/>
      <c r="AA199" s="54">
        <v>6501.20313333333</v>
      </c>
      <c r="AB199" s="54">
        <v>8925.48056666667</v>
      </c>
      <c r="AC199" s="54">
        <v>13729.5326049159</v>
      </c>
      <c r="AD199" s="54">
        <v>13712.9021247823</v>
      </c>
      <c r="AE199" s="54">
        <v>10030.2326742024</v>
      </c>
      <c r="AF199" s="54">
        <v>37472.6674039006</v>
      </c>
      <c r="AG199" s="54">
        <v>37512.26</v>
      </c>
      <c r="AH199" s="54">
        <v>0.126666666666667</v>
      </c>
      <c r="AI199" s="54">
        <v>2424.27743333333</v>
      </c>
      <c r="AJ199" s="54">
        <v>1384.87866666667</v>
      </c>
      <c r="AK199" s="54">
        <v>93.98</v>
      </c>
      <c r="AL199" s="54">
        <v>33.2923333333333</v>
      </c>
      <c r="AM199" s="54">
        <v>227.409305357996</v>
      </c>
      <c r="AN199" s="54">
        <v>9369.26666666667</v>
      </c>
      <c r="AO199" s="54">
        <v>3987.55734715424</v>
      </c>
      <c r="AP199" s="54">
        <v>158.333333333333</v>
      </c>
      <c r="AQ199" s="54">
        <v>12146.0</v>
      </c>
      <c r="AR199" s="54">
        <v>1796.09933333333</v>
      </c>
      <c r="AS199" s="54">
        <v>4.394305</v>
      </c>
      <c r="AT199" s="54">
        <v>520.966666666667</v>
      </c>
      <c r="AU199" s="54">
        <v>641.533333333333</v>
      </c>
      <c r="AV199" s="54">
        <v>247.266666666667</v>
      </c>
      <c r="AW199" s="54"/>
      <c r="AX199" s="54">
        <v>313.6</v>
      </c>
      <c r="AY199" s="54"/>
      <c r="AZ199" s="54"/>
      <c r="BA199" s="54">
        <v>198.389759119575</v>
      </c>
      <c r="BB199" s="54">
        <v>1384.88</v>
      </c>
      <c r="BC199" s="54">
        <v>31.6648266666667</v>
      </c>
      <c r="BD199" s="54">
        <v>1392.33333333333</v>
      </c>
      <c r="BE199" s="54">
        <v>1.23831099024454</v>
      </c>
      <c r="BF199" s="54">
        <v>1.040214</v>
      </c>
      <c r="BG199" s="54">
        <v>2524.429</v>
      </c>
      <c r="BH199" s="54">
        <v>2244.241</v>
      </c>
      <c r="BJ199" s="21">
        <v>3.4600000000000004</v>
      </c>
      <c r="BL199" s="13"/>
    </row>
    <row r="200" ht="15.75" customHeight="1">
      <c r="A200" s="54" t="s">
        <v>874</v>
      </c>
      <c r="C200" s="52">
        <v>2011.33333333328</v>
      </c>
      <c r="D200" s="54">
        <v>1578.28433333333</v>
      </c>
      <c r="E200" s="54">
        <v>9010.83333333333</v>
      </c>
      <c r="F200" s="54">
        <v>1077.36886666667</v>
      </c>
      <c r="G200" s="54">
        <v>3509.84166666667</v>
      </c>
      <c r="H200" s="54">
        <v>1225.79363333333</v>
      </c>
      <c r="I200" s="54">
        <v>677.387433333333</v>
      </c>
      <c r="J200" s="54">
        <v>92.5066666666667</v>
      </c>
      <c r="K200" s="54">
        <v>0.0933333333333333</v>
      </c>
      <c r="L200" s="54"/>
      <c r="M200" s="54">
        <v>97.9536666666667</v>
      </c>
      <c r="N200" s="54">
        <v>1319.03666666667</v>
      </c>
      <c r="O200" s="54">
        <v>203.7</v>
      </c>
      <c r="P200" s="54">
        <v>1593.695</v>
      </c>
      <c r="Q200" s="54">
        <v>224.568333333333</v>
      </c>
      <c r="R200" s="54"/>
      <c r="S200" s="54">
        <v>102.553333333333</v>
      </c>
      <c r="T200" s="54">
        <v>227.355158708742</v>
      </c>
      <c r="U200" s="54">
        <v>3.21</v>
      </c>
      <c r="V200" s="54">
        <v>0.206666666666667</v>
      </c>
      <c r="W200" s="54">
        <v>0.0147409153093253</v>
      </c>
      <c r="X200" s="54">
        <v>103.017</v>
      </c>
      <c r="Y200" s="54">
        <v>0.0170667844970641</v>
      </c>
      <c r="Z200" s="54"/>
      <c r="AA200" s="54">
        <v>6490.57566666667</v>
      </c>
      <c r="AB200" s="54">
        <v>8927.92806666667</v>
      </c>
      <c r="AC200" s="54">
        <v>13827.6654368541</v>
      </c>
      <c r="AD200" s="54">
        <v>13659.4257415745</v>
      </c>
      <c r="AE200" s="54">
        <v>10082.7688239866</v>
      </c>
      <c r="AF200" s="54">
        <v>37569.8600024151</v>
      </c>
      <c r="AG200" s="54">
        <v>37674.4433333333</v>
      </c>
      <c r="AH200" s="54">
        <v>0.0466666666666667</v>
      </c>
      <c r="AI200" s="54">
        <v>2437.3524</v>
      </c>
      <c r="AJ200" s="54">
        <v>1504.99966666667</v>
      </c>
      <c r="AK200" s="54">
        <v>102.553333333333</v>
      </c>
      <c r="AL200" s="54">
        <v>40.5776666666667</v>
      </c>
      <c r="AM200" s="54">
        <v>227.355158708742</v>
      </c>
      <c r="AN200" s="54">
        <v>9626.23333333333</v>
      </c>
      <c r="AO200" s="54">
        <v>4333.42835204914</v>
      </c>
      <c r="AP200" s="54">
        <v>159.433333333333</v>
      </c>
      <c r="AQ200" s="54">
        <v>12598.2233333333</v>
      </c>
      <c r="AR200" s="54">
        <v>1787.11766666667</v>
      </c>
      <c r="AS200" s="54">
        <v>4.159268</v>
      </c>
      <c r="AT200" s="54">
        <v>513.666666666667</v>
      </c>
      <c r="AU200" s="54">
        <v>665.966666666667</v>
      </c>
      <c r="AV200" s="54">
        <v>256.833333333333</v>
      </c>
      <c r="AW200" s="54"/>
      <c r="AX200" s="54">
        <v>328.266666666667</v>
      </c>
      <c r="AY200" s="54"/>
      <c r="AZ200" s="54"/>
      <c r="BA200" s="54">
        <v>198.964933562694</v>
      </c>
      <c r="BB200" s="54">
        <v>1505.0</v>
      </c>
      <c r="BC200" s="54">
        <v>38.1701866666667</v>
      </c>
      <c r="BD200" s="54">
        <v>1524.25</v>
      </c>
      <c r="BE200" s="54">
        <v>1.18936637498508</v>
      </c>
      <c r="BF200" s="54">
        <v>0.987754</v>
      </c>
      <c r="BG200" s="54">
        <v>2577.157</v>
      </c>
      <c r="BH200" s="54">
        <v>2336.057</v>
      </c>
      <c r="BJ200" s="21">
        <v>3.2099999999999995</v>
      </c>
      <c r="BL200" s="13"/>
    </row>
    <row r="201" ht="15.75" customHeight="1">
      <c r="A201" s="54" t="s">
        <v>875</v>
      </c>
      <c r="C201" s="52">
        <v>2011.58333333328</v>
      </c>
      <c r="D201" s="54">
        <v>1656.588</v>
      </c>
      <c r="E201" s="54">
        <v>9427.16666666667</v>
      </c>
      <c r="F201" s="54">
        <v>1080.75193333333</v>
      </c>
      <c r="G201" s="54">
        <v>3493.76593333333</v>
      </c>
      <c r="H201" s="54">
        <v>1259.1058</v>
      </c>
      <c r="I201" s="54">
        <v>698.9116</v>
      </c>
      <c r="J201" s="54">
        <v>92.66</v>
      </c>
      <c r="K201" s="54">
        <v>0.0833333333333333</v>
      </c>
      <c r="L201" s="54"/>
      <c r="M201" s="54">
        <v>98.426</v>
      </c>
      <c r="N201" s="54">
        <v>1228.12666666667</v>
      </c>
      <c r="O201" s="54">
        <v>203.833333333333</v>
      </c>
      <c r="P201" s="54">
        <v>1668.52266666667</v>
      </c>
      <c r="Q201" s="54">
        <v>226.032666666667</v>
      </c>
      <c r="R201" s="54"/>
      <c r="S201" s="54">
        <v>89.71</v>
      </c>
      <c r="T201" s="54">
        <v>222.935227088966</v>
      </c>
      <c r="U201" s="54">
        <v>2.42666666666667</v>
      </c>
      <c r="V201" s="54">
        <v>0.133333333333333</v>
      </c>
      <c r="W201" s="54">
        <v>0.0182663534596431</v>
      </c>
      <c r="X201" s="54">
        <v>103.429666666667</v>
      </c>
      <c r="Y201" s="54">
        <v>0.0172144802034765</v>
      </c>
      <c r="Z201" s="54"/>
      <c r="AA201" s="54">
        <v>6532.5011</v>
      </c>
      <c r="AB201" s="54">
        <v>8983.36873333333</v>
      </c>
      <c r="AC201" s="54">
        <v>14648.7659810012</v>
      </c>
      <c r="AD201" s="54">
        <v>13599.1923533641</v>
      </c>
      <c r="AE201" s="54">
        <v>10154.3356965182</v>
      </c>
      <c r="AF201" s="54">
        <v>38402.2940308834</v>
      </c>
      <c r="AG201" s="54">
        <v>38800.9066666667</v>
      </c>
      <c r="AH201" s="54">
        <v>0.0233333333333333</v>
      </c>
      <c r="AI201" s="54">
        <v>2450.86763333333</v>
      </c>
      <c r="AJ201" s="54">
        <v>1702.89133333333</v>
      </c>
      <c r="AK201" s="54">
        <v>89.71</v>
      </c>
      <c r="AL201" s="54">
        <v>37.3153333333333</v>
      </c>
      <c r="AM201" s="54">
        <v>222.935227088966</v>
      </c>
      <c r="AN201" s="54">
        <v>10184.1666666667</v>
      </c>
      <c r="AO201" s="54">
        <v>4903.22871676744</v>
      </c>
      <c r="AP201" s="54">
        <v>160.233333333333</v>
      </c>
      <c r="AQ201" s="54">
        <v>11556.7166666667</v>
      </c>
      <c r="AR201" s="54">
        <v>1772.08133333333</v>
      </c>
      <c r="AS201" s="54">
        <v>4.080365</v>
      </c>
      <c r="AT201" s="54">
        <v>511.2</v>
      </c>
      <c r="AU201" s="54">
        <v>655.466666666667</v>
      </c>
      <c r="AV201" s="54">
        <v>256.766666666667</v>
      </c>
      <c r="AW201" s="54"/>
      <c r="AX201" s="54">
        <v>332.066666666667</v>
      </c>
      <c r="AY201" s="54"/>
      <c r="AZ201" s="54"/>
      <c r="BA201" s="54">
        <v>200.363462811681</v>
      </c>
      <c r="BB201" s="54">
        <v>1702.89333333333</v>
      </c>
      <c r="BC201" s="54">
        <v>38.7899566666667</v>
      </c>
      <c r="BD201" s="54">
        <v>1686.16666666667</v>
      </c>
      <c r="BE201" s="54">
        <v>1.16222890754589</v>
      </c>
      <c r="BF201" s="54">
        <v>0.999582</v>
      </c>
      <c r="BG201" s="54">
        <v>2636.495</v>
      </c>
      <c r="BH201" s="54">
        <v>2343.786</v>
      </c>
      <c r="BJ201" s="21">
        <v>2.4266666666666663</v>
      </c>
      <c r="BL201" s="13"/>
    </row>
    <row r="202" ht="15.75" customHeight="1">
      <c r="A202" s="54" t="s">
        <v>876</v>
      </c>
      <c r="C202" s="52">
        <v>2011.83333333328</v>
      </c>
      <c r="D202" s="54">
        <v>1598.61833333333</v>
      </c>
      <c r="E202" s="54">
        <v>9598.03333333333</v>
      </c>
      <c r="F202" s="54">
        <v>1084.13886666667</v>
      </c>
      <c r="G202" s="54">
        <v>3499.28173333333</v>
      </c>
      <c r="H202" s="54">
        <v>1292.24166666667</v>
      </c>
      <c r="I202" s="54">
        <v>722.9324</v>
      </c>
      <c r="J202" s="54">
        <v>96.21</v>
      </c>
      <c r="K202" s="54">
        <v>0.0733333333333333</v>
      </c>
      <c r="L202" s="54"/>
      <c r="M202" s="54">
        <v>98.7906666666667</v>
      </c>
      <c r="N202" s="54">
        <v>1225.65333333333</v>
      </c>
      <c r="O202" s="54">
        <v>200.766666666667</v>
      </c>
      <c r="P202" s="54">
        <v>1608.97766666667</v>
      </c>
      <c r="Q202" s="54">
        <v>227.047333333333</v>
      </c>
      <c r="R202" s="54"/>
      <c r="S202" s="54">
        <v>94.0633333333333</v>
      </c>
      <c r="T202" s="54">
        <v>219.595835392208</v>
      </c>
      <c r="U202" s="54">
        <v>2.04666666666667</v>
      </c>
      <c r="V202" s="54">
        <v>0.113333333333333</v>
      </c>
      <c r="W202" s="54">
        <v>0.0192550348491221</v>
      </c>
      <c r="X202" s="54">
        <v>103.717666666667</v>
      </c>
      <c r="Y202" s="54">
        <v>0.0152114776461546</v>
      </c>
      <c r="Z202" s="54"/>
      <c r="AA202" s="54">
        <v>6598.58083333333</v>
      </c>
      <c r="AB202" s="54">
        <v>9081.79796666667</v>
      </c>
      <c r="AC202" s="54">
        <v>15384.2097502524</v>
      </c>
      <c r="AD202" s="54">
        <v>13586.1819560803</v>
      </c>
      <c r="AE202" s="54">
        <v>10247.1460566076</v>
      </c>
      <c r="AF202" s="54">
        <v>39217.5377629403</v>
      </c>
      <c r="AG202" s="54">
        <v>39335.4433333333</v>
      </c>
      <c r="AH202" s="54">
        <v>0.0133333333333333</v>
      </c>
      <c r="AI202" s="54">
        <v>2483.21713333333</v>
      </c>
      <c r="AJ202" s="54">
        <v>1685.53166666667</v>
      </c>
      <c r="AK202" s="54">
        <v>94.0633333333333</v>
      </c>
      <c r="AL202" s="54">
        <v>31.6693333333333</v>
      </c>
      <c r="AM202" s="54">
        <v>219.595835392208</v>
      </c>
      <c r="AN202" s="54">
        <v>10647.6333333333</v>
      </c>
      <c r="AO202" s="54">
        <v>4853.24407332757</v>
      </c>
      <c r="AP202" s="54">
        <v>160.933333333333</v>
      </c>
      <c r="AQ202" s="54">
        <v>12072.75</v>
      </c>
      <c r="AR202" s="54">
        <v>1534.49033333333</v>
      </c>
      <c r="AS202" s="54">
        <v>3.40935566666667</v>
      </c>
      <c r="AT202" s="54">
        <v>448.133333333333</v>
      </c>
      <c r="AU202" s="54">
        <v>590.0</v>
      </c>
      <c r="AV202" s="54">
        <v>252.066666666667</v>
      </c>
      <c r="AW202" s="54"/>
      <c r="AX202" s="54">
        <v>288.4</v>
      </c>
      <c r="AY202" s="54"/>
      <c r="AZ202" s="54"/>
      <c r="BA202" s="54">
        <v>202.452779795121</v>
      </c>
      <c r="BB202" s="54">
        <v>1685.53333333333</v>
      </c>
      <c r="BC202" s="54">
        <v>31.8226933333333</v>
      </c>
      <c r="BD202" s="54">
        <v>1666.33333333333</v>
      </c>
      <c r="BE202" s="54">
        <v>1.09991510537243</v>
      </c>
      <c r="BF202" s="54">
        <v>1.004437</v>
      </c>
      <c r="BG202" s="54">
        <v>2648.459</v>
      </c>
      <c r="BH202" s="54">
        <v>2524.429</v>
      </c>
      <c r="BJ202" s="21">
        <v>2.046666666666667</v>
      </c>
      <c r="BL202" s="13"/>
    </row>
    <row r="203" ht="15.75" customHeight="1">
      <c r="A203" s="54" t="s">
        <v>877</v>
      </c>
      <c r="C203" s="52">
        <v>2012.08333333328</v>
      </c>
      <c r="D203" s="54">
        <v>1618.725</v>
      </c>
      <c r="E203" s="54">
        <v>9749.2</v>
      </c>
      <c r="F203" s="54">
        <v>1088.42893333333</v>
      </c>
      <c r="G203" s="54">
        <v>3531.4447</v>
      </c>
      <c r="H203" s="54">
        <v>1338.96483333333</v>
      </c>
      <c r="I203" s="54">
        <v>733.039366666667</v>
      </c>
      <c r="J203" s="54">
        <v>96.7033333333333</v>
      </c>
      <c r="K203" s="54">
        <v>0.103333333333333</v>
      </c>
      <c r="L203" s="54"/>
      <c r="M203" s="54">
        <v>99.44</v>
      </c>
      <c r="N203" s="54">
        <v>1347.43666666667</v>
      </c>
      <c r="O203" s="54">
        <v>202.166666666667</v>
      </c>
      <c r="P203" s="54">
        <v>1626.68366666667</v>
      </c>
      <c r="Q203" s="54">
        <v>228.326</v>
      </c>
      <c r="R203" s="54"/>
      <c r="S203" s="54">
        <v>102.893333333333</v>
      </c>
      <c r="T203" s="54">
        <v>234.284988237072</v>
      </c>
      <c r="U203" s="54">
        <v>2.03666666666667</v>
      </c>
      <c r="V203" s="54">
        <v>0.156666666666667</v>
      </c>
      <c r="W203" s="54">
        <v>0.0211089433272808</v>
      </c>
      <c r="X203" s="54">
        <v>103.902333333333</v>
      </c>
      <c r="Y203" s="54">
        <v>0.0136121227885835</v>
      </c>
      <c r="Z203" s="54"/>
      <c r="AA203" s="54">
        <v>6691.8755</v>
      </c>
      <c r="AB203" s="54">
        <v>9250.21026666667</v>
      </c>
      <c r="AC203" s="54">
        <v>15562.5759068781</v>
      </c>
      <c r="AD203" s="54">
        <v>13560.792155648</v>
      </c>
      <c r="AE203" s="54">
        <v>10332.112410385</v>
      </c>
      <c r="AF203" s="54">
        <v>39455.4804729111</v>
      </c>
      <c r="AG203" s="54">
        <v>39532.71</v>
      </c>
      <c r="AH203" s="54">
        <v>0.0666666666666667</v>
      </c>
      <c r="AI203" s="54">
        <v>2558.33476666667</v>
      </c>
      <c r="AJ203" s="54">
        <v>1691.41566666667</v>
      </c>
      <c r="AK203" s="54">
        <v>102.893333333333</v>
      </c>
      <c r="AL203" s="54">
        <v>33.461</v>
      </c>
      <c r="AM203" s="54">
        <v>234.284988237072</v>
      </c>
      <c r="AN203" s="54">
        <v>10998.4</v>
      </c>
      <c r="AO203" s="54">
        <v>4870.18619829158</v>
      </c>
      <c r="AP203" s="54">
        <v>161.933333333333</v>
      </c>
      <c r="AQ203" s="54">
        <v>12932.34</v>
      </c>
      <c r="AR203" s="54">
        <v>1613.396</v>
      </c>
      <c r="AS203" s="54">
        <v>3.788602</v>
      </c>
      <c r="AT203" s="54">
        <v>470.066666666667</v>
      </c>
      <c r="AU203" s="54">
        <v>631.566666666667</v>
      </c>
      <c r="AV203" s="54">
        <v>254.566666666667</v>
      </c>
      <c r="AW203" s="54">
        <v>144.7</v>
      </c>
      <c r="AX203" s="54">
        <v>306.566666666667</v>
      </c>
      <c r="AY203" s="54"/>
      <c r="AZ203" s="54"/>
      <c r="BA203" s="54">
        <v>204.004718122664</v>
      </c>
      <c r="BB203" s="54">
        <v>1691.42</v>
      </c>
      <c r="BC203" s="54">
        <v>32.6207433333333</v>
      </c>
      <c r="BD203" s="54">
        <v>1725.5</v>
      </c>
      <c r="BE203" s="54">
        <v>1.10514331396477</v>
      </c>
      <c r="BF203" s="54">
        <v>1.035434</v>
      </c>
      <c r="BG203" s="54">
        <v>2624.905</v>
      </c>
      <c r="BH203" s="54">
        <v>2577.157</v>
      </c>
      <c r="BJ203" s="21">
        <v>2.0366666666666666</v>
      </c>
      <c r="BL203" s="13"/>
    </row>
    <row r="204" ht="15.75" customHeight="1">
      <c r="A204" s="54" t="s">
        <v>878</v>
      </c>
      <c r="C204" s="52">
        <v>2012.33333333328</v>
      </c>
      <c r="D204" s="54">
        <v>1560.123</v>
      </c>
      <c r="E204" s="54">
        <v>9874.33333333333</v>
      </c>
      <c r="F204" s="54">
        <v>1098.1315</v>
      </c>
      <c r="G204" s="54">
        <v>3535.88363333333</v>
      </c>
      <c r="H204" s="54">
        <v>1381.82573333333</v>
      </c>
      <c r="I204" s="54">
        <v>746.172066666667</v>
      </c>
      <c r="J204" s="54">
        <v>98.0266666666667</v>
      </c>
      <c r="K204" s="54">
        <v>0.153333333333333</v>
      </c>
      <c r="L204" s="54"/>
      <c r="M204" s="54">
        <v>99.85</v>
      </c>
      <c r="N204" s="54">
        <v>1350.39333333333</v>
      </c>
      <c r="O204" s="54">
        <v>201.8</v>
      </c>
      <c r="P204" s="54">
        <v>1566.21133333333</v>
      </c>
      <c r="Q204" s="54">
        <v>228.808</v>
      </c>
      <c r="R204" s="54"/>
      <c r="S204" s="54">
        <v>93.48</v>
      </c>
      <c r="T204" s="54">
        <v>234.345087862819</v>
      </c>
      <c r="U204" s="54">
        <v>1.82333333333333</v>
      </c>
      <c r="V204" s="54">
        <v>0.186666666666667</v>
      </c>
      <c r="W204" s="54">
        <v>0.0193605213645181</v>
      </c>
      <c r="X204" s="54">
        <v>104.357333333333</v>
      </c>
      <c r="Y204" s="54">
        <v>0.0130109169983426</v>
      </c>
      <c r="Z204" s="54"/>
      <c r="AA204" s="54">
        <v>6762.03806666667</v>
      </c>
      <c r="AB204" s="54">
        <v>9362.72066666667</v>
      </c>
      <c r="AC204" s="54">
        <v>15943.5240666798</v>
      </c>
      <c r="AD204" s="54">
        <v>13513.3480879945</v>
      </c>
      <c r="AE204" s="54">
        <v>10414.9924129635</v>
      </c>
      <c r="AF204" s="54">
        <v>39871.8645676377</v>
      </c>
      <c r="AG204" s="54">
        <v>40060.8733333333</v>
      </c>
      <c r="AH204" s="54">
        <v>0.0866666666666667</v>
      </c>
      <c r="AI204" s="54">
        <v>2600.6826</v>
      </c>
      <c r="AJ204" s="54">
        <v>1609.76166666667</v>
      </c>
      <c r="AK204" s="54">
        <v>93.48</v>
      </c>
      <c r="AL204" s="54">
        <v>28.7906666666667</v>
      </c>
      <c r="AM204" s="54">
        <v>234.345087862819</v>
      </c>
      <c r="AN204" s="54">
        <v>11348.9666666667</v>
      </c>
      <c r="AO204" s="54">
        <v>4635.07534312314</v>
      </c>
      <c r="AP204" s="54">
        <v>162.633333333333</v>
      </c>
      <c r="AQ204" s="54">
        <v>12829.0566666667</v>
      </c>
      <c r="AR204" s="54">
        <v>1502.759</v>
      </c>
      <c r="AS204" s="54">
        <v>3.546521</v>
      </c>
      <c r="AT204" s="54">
        <v>453.566666666667</v>
      </c>
      <c r="AU204" s="54">
        <v>621.4</v>
      </c>
      <c r="AV204" s="54">
        <v>247.266666666667</v>
      </c>
      <c r="AW204" s="54">
        <v>135.566666666667</v>
      </c>
      <c r="AX204" s="54">
        <v>311.933333333333</v>
      </c>
      <c r="AY204" s="54"/>
      <c r="AZ204" s="54"/>
      <c r="BA204" s="54">
        <v>205.629882534184</v>
      </c>
      <c r="BB204" s="54">
        <v>1609.76</v>
      </c>
      <c r="BC204" s="54">
        <v>29.4217966666667</v>
      </c>
      <c r="BD204" s="54">
        <v>1602.58333333333</v>
      </c>
      <c r="BE204" s="54">
        <v>1.18054515450544</v>
      </c>
      <c r="BF204" s="54">
        <v>1.093917</v>
      </c>
      <c r="BG204" s="54">
        <v>2722.778</v>
      </c>
      <c r="BH204" s="54">
        <v>2636.495</v>
      </c>
      <c r="BJ204" s="21">
        <v>1.8233333333333333</v>
      </c>
      <c r="BL204" s="13"/>
    </row>
    <row r="205" ht="15.75" customHeight="1">
      <c r="A205" s="54" t="s">
        <v>879</v>
      </c>
      <c r="C205" s="52">
        <v>2012.58333333328</v>
      </c>
      <c r="D205" s="54">
        <v>1557.577</v>
      </c>
      <c r="E205" s="54">
        <v>10094.6333333333</v>
      </c>
      <c r="F205" s="54">
        <v>1101.13996666667</v>
      </c>
      <c r="G205" s="54">
        <v>3528.10693333333</v>
      </c>
      <c r="H205" s="54">
        <v>1424.64036666667</v>
      </c>
      <c r="I205" s="54">
        <v>759.425966666667</v>
      </c>
      <c r="J205" s="54">
        <v>98.04</v>
      </c>
      <c r="K205" s="54">
        <v>0.143333333333333</v>
      </c>
      <c r="L205" s="54"/>
      <c r="M205" s="54">
        <v>100.133666666667</v>
      </c>
      <c r="N205" s="54">
        <v>1402.21666666667</v>
      </c>
      <c r="O205" s="54">
        <v>202.4</v>
      </c>
      <c r="P205" s="54">
        <v>1560.74166666667</v>
      </c>
      <c r="Q205" s="54">
        <v>229.841</v>
      </c>
      <c r="R205" s="54"/>
      <c r="S205" s="54">
        <v>92.27</v>
      </c>
      <c r="T205" s="54">
        <v>249.210114574568</v>
      </c>
      <c r="U205" s="54">
        <v>1.64333333333333</v>
      </c>
      <c r="V205" s="54">
        <v>0.183333333333333</v>
      </c>
      <c r="W205" s="54">
        <v>0.017350368594834</v>
      </c>
      <c r="X205" s="54">
        <v>104.735333333333</v>
      </c>
      <c r="Y205" s="54">
        <v>0.0126235561222932</v>
      </c>
      <c r="Z205" s="54"/>
      <c r="AA205" s="54">
        <v>6813.26273333333</v>
      </c>
      <c r="AB205" s="54">
        <v>9468.7951</v>
      </c>
      <c r="AC205" s="54">
        <v>16286.1222708474</v>
      </c>
      <c r="AD205" s="54">
        <v>13528.0641590408</v>
      </c>
      <c r="AE205" s="54">
        <v>10549.9794933167</v>
      </c>
      <c r="AF205" s="54">
        <v>40364.1659232049</v>
      </c>
      <c r="AG205" s="54">
        <v>40502.2366666667</v>
      </c>
      <c r="AH205" s="54">
        <v>0.103333333333333</v>
      </c>
      <c r="AI205" s="54">
        <v>2655.53236666667</v>
      </c>
      <c r="AJ205" s="54">
        <v>1653.46366666667</v>
      </c>
      <c r="AK205" s="54">
        <v>92.27</v>
      </c>
      <c r="AL205" s="54">
        <v>31.3083333333333</v>
      </c>
      <c r="AM205" s="54">
        <v>249.210114574568</v>
      </c>
      <c r="AN205" s="54">
        <v>11651.3333333333</v>
      </c>
      <c r="AO205" s="54">
        <v>4760.90891640273</v>
      </c>
      <c r="AP205" s="54">
        <v>163.266666666667</v>
      </c>
      <c r="AQ205" s="54">
        <v>13178.8833333333</v>
      </c>
      <c r="AR205" s="54">
        <v>1506.18633333333</v>
      </c>
      <c r="AS205" s="54">
        <v>3.52032566666667</v>
      </c>
      <c r="AT205" s="54">
        <v>442.766666666667</v>
      </c>
      <c r="AU205" s="54">
        <v>575.166666666667</v>
      </c>
      <c r="AV205" s="54">
        <v>233.0</v>
      </c>
      <c r="AW205" s="54">
        <v>132.266666666667</v>
      </c>
      <c r="AX205" s="54">
        <v>300.666666666667</v>
      </c>
      <c r="AY205" s="54"/>
      <c r="AZ205" s="54"/>
      <c r="BA205" s="54">
        <v>206.440188670219</v>
      </c>
      <c r="BB205" s="54">
        <v>1653.46333333333</v>
      </c>
      <c r="BC205" s="54">
        <v>29.91238</v>
      </c>
      <c r="BD205" s="54">
        <v>1682.16666666667</v>
      </c>
      <c r="BE205" s="54">
        <v>1.22324531363588</v>
      </c>
      <c r="BF205" s="54">
        <v>1.121112</v>
      </c>
      <c r="BG205" s="54">
        <v>2753.237</v>
      </c>
      <c r="BH205" s="54">
        <v>2648.459</v>
      </c>
      <c r="BJ205" s="21">
        <v>1.6433333333333333</v>
      </c>
      <c r="BL205" s="13"/>
    </row>
    <row r="206" ht="15.75" customHeight="1">
      <c r="A206" s="54" t="s">
        <v>880</v>
      </c>
      <c r="C206" s="52">
        <v>2012.83333333328</v>
      </c>
      <c r="D206" s="54">
        <v>1545.886</v>
      </c>
      <c r="E206" s="54">
        <v>10326.3</v>
      </c>
      <c r="F206" s="54">
        <v>1103.6882</v>
      </c>
      <c r="G206" s="54">
        <v>3544.22236666667</v>
      </c>
      <c r="H206" s="54">
        <v>1460.24843333333</v>
      </c>
      <c r="I206" s="54">
        <v>760.23</v>
      </c>
      <c r="J206" s="54">
        <v>96.6233333333333</v>
      </c>
      <c r="K206" s="54">
        <v>0.16</v>
      </c>
      <c r="L206" s="54"/>
      <c r="M206" s="54">
        <v>100.576333333333</v>
      </c>
      <c r="N206" s="54">
        <v>1418.20666666667</v>
      </c>
      <c r="O206" s="54">
        <v>202.266666666667</v>
      </c>
      <c r="P206" s="54">
        <v>1546.99033333333</v>
      </c>
      <c r="Q206" s="54">
        <v>231.369333333333</v>
      </c>
      <c r="R206" s="54"/>
      <c r="S206" s="54">
        <v>88.16</v>
      </c>
      <c r="T206" s="54">
        <v>250.537804829476</v>
      </c>
      <c r="U206" s="54">
        <v>1.70666666666667</v>
      </c>
      <c r="V206" s="54">
        <v>0.173333333333333</v>
      </c>
      <c r="W206" s="54">
        <v>0.0180764823651699</v>
      </c>
      <c r="X206" s="54">
        <v>105.008666666667</v>
      </c>
      <c r="Y206" s="54">
        <v>0.0124471557208625</v>
      </c>
      <c r="Z206" s="54"/>
      <c r="AA206" s="54">
        <v>6868.4672</v>
      </c>
      <c r="AB206" s="54">
        <v>9573.55356666667</v>
      </c>
      <c r="AC206" s="54">
        <v>16484.432961042</v>
      </c>
      <c r="AD206" s="54">
        <v>13584.3230536203</v>
      </c>
      <c r="AE206" s="54">
        <v>10728.812058214</v>
      </c>
      <c r="AF206" s="54">
        <v>40797.5680728763</v>
      </c>
      <c r="AG206" s="54">
        <v>40954.9333333333</v>
      </c>
      <c r="AH206" s="54">
        <v>0.0866666666666667</v>
      </c>
      <c r="AI206" s="54">
        <v>2705.08636666667</v>
      </c>
      <c r="AJ206" s="54">
        <v>1719.34733333333</v>
      </c>
      <c r="AK206" s="54">
        <v>88.16</v>
      </c>
      <c r="AL206" s="54">
        <v>31.9193333333333</v>
      </c>
      <c r="AM206" s="54">
        <v>250.537804829476</v>
      </c>
      <c r="AN206" s="54">
        <v>11880.5333333333</v>
      </c>
      <c r="AO206" s="54">
        <v>4950.6113830502</v>
      </c>
      <c r="AP206" s="54">
        <v>163.266666666667</v>
      </c>
      <c r="AQ206" s="54">
        <v>13075.3933333333</v>
      </c>
      <c r="AR206" s="54">
        <v>1599.99133333333</v>
      </c>
      <c r="AS206" s="54">
        <v>3.60071933333333</v>
      </c>
      <c r="AT206" s="54">
        <v>451.7</v>
      </c>
      <c r="AU206" s="54">
        <v>594.8</v>
      </c>
      <c r="AV206" s="54">
        <v>228.0</v>
      </c>
      <c r="AW206" s="54">
        <v>139.466666666667</v>
      </c>
      <c r="AX206" s="54">
        <v>317.8</v>
      </c>
      <c r="AY206" s="54"/>
      <c r="AZ206" s="54"/>
      <c r="BA206" s="54">
        <v>207.126970160602</v>
      </c>
      <c r="BB206" s="54">
        <v>1719.34666666667</v>
      </c>
      <c r="BC206" s="54">
        <v>32.6412433333333</v>
      </c>
      <c r="BD206" s="54">
        <v>1700.83333333333</v>
      </c>
      <c r="BE206" s="54">
        <v>1.27999685479531</v>
      </c>
      <c r="BF206" s="54">
        <v>1.171134</v>
      </c>
      <c r="BG206" s="54">
        <v>2859.751</v>
      </c>
      <c r="BH206" s="54">
        <v>2624.905</v>
      </c>
      <c r="BJ206" s="21">
        <v>1.7066666666666668</v>
      </c>
      <c r="BL206" s="13"/>
    </row>
    <row r="207" ht="15.75" customHeight="1">
      <c r="A207" s="54" t="s">
        <v>881</v>
      </c>
      <c r="C207" s="52">
        <v>2013.08333333328</v>
      </c>
      <c r="D207" s="54">
        <v>1724.642</v>
      </c>
      <c r="E207" s="54">
        <v>10460.9333333333</v>
      </c>
      <c r="F207" s="54">
        <v>1108.64073333333</v>
      </c>
      <c r="G207" s="54">
        <v>3554.2439</v>
      </c>
      <c r="H207" s="54">
        <v>1492.1526</v>
      </c>
      <c r="I207" s="54">
        <v>783.361066666667</v>
      </c>
      <c r="J207" s="54">
        <v>98.6533333333333</v>
      </c>
      <c r="K207" s="54">
        <v>0.143333333333333</v>
      </c>
      <c r="L207" s="54"/>
      <c r="M207" s="54">
        <v>100.975</v>
      </c>
      <c r="N207" s="54">
        <v>1514.51333333333</v>
      </c>
      <c r="O207" s="54">
        <v>203.6</v>
      </c>
      <c r="P207" s="54">
        <v>1725.11666666667</v>
      </c>
      <c r="Q207" s="54">
        <v>232.299333333333</v>
      </c>
      <c r="R207" s="54"/>
      <c r="S207" s="54">
        <v>94.3533333333333</v>
      </c>
      <c r="T207" s="54">
        <v>258.409230471607</v>
      </c>
      <c r="U207" s="54">
        <v>1.95</v>
      </c>
      <c r="V207" s="54">
        <v>0.153333333333333</v>
      </c>
      <c r="W207" s="54">
        <v>0.0154370081054136</v>
      </c>
      <c r="X207" s="54">
        <v>105.461</v>
      </c>
      <c r="Y207" s="54">
        <v>0.0150013206234038</v>
      </c>
      <c r="Z207" s="54"/>
      <c r="AA207" s="54">
        <v>6938.42993333333</v>
      </c>
      <c r="AB207" s="54">
        <v>9663.96833333333</v>
      </c>
      <c r="AC207" s="54">
        <v>16788.7315516515</v>
      </c>
      <c r="AD207" s="54">
        <v>13571.2381820337</v>
      </c>
      <c r="AE207" s="54">
        <v>10840.5199404939</v>
      </c>
      <c r="AF207" s="54">
        <v>41200.489674179</v>
      </c>
      <c r="AG207" s="54">
        <v>41248.8966666667</v>
      </c>
      <c r="AH207" s="54">
        <v>0.0866666666666667</v>
      </c>
      <c r="AI207" s="54">
        <v>2725.5384</v>
      </c>
      <c r="AJ207" s="54">
        <v>1631.19566666667</v>
      </c>
      <c r="AK207" s="54">
        <v>94.3533333333333</v>
      </c>
      <c r="AL207" s="54">
        <v>29.3673333333333</v>
      </c>
      <c r="AM207" s="54">
        <v>258.409230471607</v>
      </c>
      <c r="AN207" s="54">
        <v>12041.7</v>
      </c>
      <c r="AO207" s="54">
        <v>4696.79143871773</v>
      </c>
      <c r="AP207" s="54">
        <v>163.5</v>
      </c>
      <c r="AQ207" s="54">
        <v>14164.5366666667</v>
      </c>
      <c r="AR207" s="54">
        <v>1634.68333333333</v>
      </c>
      <c r="AS207" s="54">
        <v>3.61167433333333</v>
      </c>
      <c r="AT207" s="54">
        <v>453.7</v>
      </c>
      <c r="AU207" s="54">
        <v>615.666666666667</v>
      </c>
      <c r="AV207" s="54">
        <v>227.6</v>
      </c>
      <c r="AW207" s="54">
        <v>135.266666666667</v>
      </c>
      <c r="AX207" s="54">
        <v>316.4</v>
      </c>
      <c r="AY207" s="54"/>
      <c r="AZ207" s="54"/>
      <c r="BA207" s="54">
        <v>207.845068295823</v>
      </c>
      <c r="BB207" s="54">
        <v>1631.19666666667</v>
      </c>
      <c r="BC207" s="54">
        <v>30.07984</v>
      </c>
      <c r="BD207" s="54">
        <v>1617.16666666667</v>
      </c>
      <c r="BE207" s="54">
        <v>1.34502214405987</v>
      </c>
      <c r="BF207" s="54">
        <v>1.211572</v>
      </c>
      <c r="BG207" s="54">
        <v>2870.127</v>
      </c>
      <c r="BH207" s="54">
        <v>2722.778</v>
      </c>
      <c r="BJ207" s="21">
        <v>1.95</v>
      </c>
      <c r="BL207" s="13"/>
    </row>
    <row r="208" ht="15.75" customHeight="1">
      <c r="A208" s="54" t="s">
        <v>882</v>
      </c>
      <c r="B208" s="101"/>
      <c r="C208" s="62">
        <v>2013.33333333328</v>
      </c>
      <c r="D208" s="54"/>
      <c r="E208" s="54">
        <v>10568.3</v>
      </c>
      <c r="F208" s="54">
        <v>1120.7069</v>
      </c>
      <c r="G208" s="54">
        <v>3547.30926666667</v>
      </c>
      <c r="H208" s="54">
        <v>1513.2592</v>
      </c>
      <c r="I208" s="54">
        <v>804.226133333333</v>
      </c>
      <c r="J208" s="54">
        <v>100.913333333333</v>
      </c>
      <c r="K208" s="54">
        <v>0.116666666666667</v>
      </c>
      <c r="L208" s="54"/>
      <c r="M208" s="54">
        <v>101.288333333333</v>
      </c>
      <c r="N208" s="54">
        <v>1609.77</v>
      </c>
      <c r="O208" s="54">
        <v>203.966666666667</v>
      </c>
      <c r="P208" s="54"/>
      <c r="Q208" s="54">
        <v>232.045</v>
      </c>
      <c r="R208" s="54"/>
      <c r="S208" s="54">
        <v>94.2233333333333</v>
      </c>
      <c r="T208" s="54">
        <v>265.87720882832</v>
      </c>
      <c r="U208" s="54">
        <v>1.99666666666667</v>
      </c>
      <c r="V208" s="54">
        <v>0.126666666666667</v>
      </c>
      <c r="W208" s="54">
        <v>0.0144046816947037</v>
      </c>
      <c r="X208" s="54">
        <v>106.008</v>
      </c>
      <c r="Y208" s="54">
        <v>0.0158173364793207</v>
      </c>
      <c r="Z208" s="54"/>
      <c r="AA208" s="54">
        <v>6985.3751</v>
      </c>
      <c r="AB208" s="54">
        <v>9729.1964</v>
      </c>
      <c r="AC208" s="54">
        <v>16452.3979434633</v>
      </c>
      <c r="AD208" s="54">
        <v>13555.0213293562</v>
      </c>
      <c r="AE208" s="54">
        <v>10957.4492909216</v>
      </c>
      <c r="AF208" s="54">
        <v>40964.8685637411</v>
      </c>
      <c r="AG208" s="54">
        <v>40815.15</v>
      </c>
      <c r="AH208" s="54">
        <v>0.05</v>
      </c>
      <c r="AI208" s="54">
        <v>2743.8213</v>
      </c>
      <c r="AJ208" s="54">
        <v>1414.916</v>
      </c>
      <c r="AK208" s="54">
        <v>94.2233333333333</v>
      </c>
      <c r="AL208" s="54">
        <v>21.9626666666667</v>
      </c>
      <c r="AM208" s="54">
        <v>265.87720882832</v>
      </c>
      <c r="AN208" s="54">
        <v>12039.4</v>
      </c>
      <c r="AO208" s="54">
        <v>4074.04549380939</v>
      </c>
      <c r="AP208" s="54">
        <v>164.0</v>
      </c>
      <c r="AQ208" s="54">
        <v>14954.99</v>
      </c>
      <c r="AR208" s="54">
        <v>1467.266</v>
      </c>
      <c r="AS208" s="54">
        <v>3.25320433333333</v>
      </c>
      <c r="AT208" s="54">
        <v>425.366666666667</v>
      </c>
      <c r="AU208" s="54">
        <v>580.866666666667</v>
      </c>
      <c r="AV208" s="54">
        <v>224.533333333333</v>
      </c>
      <c r="AW208" s="54">
        <v>126.0</v>
      </c>
      <c r="AX208" s="54">
        <v>299.433333333333</v>
      </c>
      <c r="AY208" s="54"/>
      <c r="AZ208" s="54"/>
      <c r="BA208" s="54">
        <v>208.189261835331</v>
      </c>
      <c r="BB208" s="54">
        <v>1414.91333333333</v>
      </c>
      <c r="BC208" s="54">
        <v>23.10649</v>
      </c>
      <c r="BD208" s="54">
        <v>1351.83333333333</v>
      </c>
      <c r="BE208" s="24">
        <v>1.44414000571223</v>
      </c>
      <c r="BF208" s="24">
        <v>1.270949</v>
      </c>
      <c r="BG208" s="54">
        <v>2838.287</v>
      </c>
      <c r="BH208" s="54">
        <v>2753.237</v>
      </c>
      <c r="BI208" s="101"/>
      <c r="BJ208" s="21">
        <v>1.9966666666666668</v>
      </c>
      <c r="BK208" s="101"/>
      <c r="BL208" s="13"/>
    </row>
    <row r="209" ht="15.75" customHeight="1">
      <c r="A209" s="54" t="s">
        <v>883</v>
      </c>
      <c r="C209" s="52">
        <v>2013.58333333328</v>
      </c>
      <c r="D209" s="54"/>
      <c r="E209" s="54">
        <v>10764.9</v>
      </c>
      <c r="F209" s="54">
        <v>1127.51393333333</v>
      </c>
      <c r="G209" s="54">
        <v>3531.24286666667</v>
      </c>
      <c r="H209" s="54">
        <v>1535.00906666667</v>
      </c>
      <c r="I209" s="54">
        <v>831.6257</v>
      </c>
      <c r="J209" s="54">
        <v>100.88</v>
      </c>
      <c r="K209" s="54">
        <v>0.0833333333333333</v>
      </c>
      <c r="L209" s="54"/>
      <c r="M209" s="54">
        <v>101.679333333333</v>
      </c>
      <c r="N209" s="54">
        <v>1675.31333333333</v>
      </c>
      <c r="O209" s="54">
        <v>204.166666666667</v>
      </c>
      <c r="P209" s="54"/>
      <c r="Q209" s="54">
        <v>233.3</v>
      </c>
      <c r="R209" s="54"/>
      <c r="S209" s="54">
        <v>105.843333333333</v>
      </c>
      <c r="T209" s="54">
        <v>263.244696734835</v>
      </c>
      <c r="U209" s="54">
        <v>2.71</v>
      </c>
      <c r="V209" s="54">
        <v>0.123333333333333</v>
      </c>
      <c r="W209" s="54">
        <v>0.0154359311533096</v>
      </c>
      <c r="X209" s="54">
        <v>106.546666666667</v>
      </c>
      <c r="Y209" s="54">
        <v>0.017294280201603</v>
      </c>
      <c r="Z209" s="54"/>
      <c r="AA209" s="54">
        <v>7025.36686666667</v>
      </c>
      <c r="AB209" s="54">
        <v>9725.5175</v>
      </c>
      <c r="AC209" s="54">
        <v>16168.178341162</v>
      </c>
      <c r="AD209" s="54">
        <v>13613.8907227638</v>
      </c>
      <c r="AE209" s="54">
        <v>11121.2557847086</v>
      </c>
      <c r="AF209" s="54">
        <v>40903.3248486345</v>
      </c>
      <c r="AG209" s="54">
        <v>41024.3433333333</v>
      </c>
      <c r="AH209" s="54">
        <v>0.0333333333333333</v>
      </c>
      <c r="AI209" s="54">
        <v>2700.15063333333</v>
      </c>
      <c r="AJ209" s="54">
        <v>1325.95333333333</v>
      </c>
      <c r="AK209" s="54">
        <v>105.843333333333</v>
      </c>
      <c r="AL209" s="54">
        <v>21.615</v>
      </c>
      <c r="AM209" s="54">
        <v>263.244696734835</v>
      </c>
      <c r="AN209" s="54">
        <v>11933.9333333333</v>
      </c>
      <c r="AO209" s="54">
        <v>3817.89039255207</v>
      </c>
      <c r="AP209" s="54">
        <v>164.333333333333</v>
      </c>
      <c r="AQ209" s="54">
        <v>15146.5066666667</v>
      </c>
      <c r="AR209" s="54">
        <v>1454.17666666667</v>
      </c>
      <c r="AS209" s="54">
        <v>3.22950666666667</v>
      </c>
      <c r="AT209" s="54">
        <v>420.5</v>
      </c>
      <c r="AU209" s="54">
        <v>562.7</v>
      </c>
      <c r="AV209" s="54">
        <v>224.8</v>
      </c>
      <c r="AW209" s="54">
        <v>124.233333333333</v>
      </c>
      <c r="AX209" s="54">
        <v>291.333333333333</v>
      </c>
      <c r="AY209" s="54"/>
      <c r="AZ209" s="54"/>
      <c r="BA209" s="54">
        <v>209.444405823907</v>
      </c>
      <c r="BB209" s="54">
        <v>1325.95333333333</v>
      </c>
      <c r="BC209" s="54">
        <v>21.3707866666667</v>
      </c>
      <c r="BD209" s="54">
        <v>1345.25</v>
      </c>
      <c r="BE209" s="54">
        <v>1.54025489702745</v>
      </c>
      <c r="BF209" s="54">
        <v>1.328505</v>
      </c>
      <c r="BG209" s="54">
        <v>2958.068</v>
      </c>
      <c r="BH209" s="54">
        <v>2859.751</v>
      </c>
      <c r="BJ209" s="21">
        <v>2.7100000000000004</v>
      </c>
      <c r="BL209" s="13"/>
    </row>
    <row r="210" ht="15.75" customHeight="1">
      <c r="A210" s="54" t="s">
        <v>884</v>
      </c>
      <c r="C210" s="52">
        <v>2013.83333333328</v>
      </c>
      <c r="D210" s="54"/>
      <c r="E210" s="54"/>
      <c r="F210" s="54">
        <v>1131.19033333333</v>
      </c>
      <c r="G210" s="54">
        <v>3528.47146666667</v>
      </c>
      <c r="H210" s="54">
        <v>1560.50063333333</v>
      </c>
      <c r="I210" s="54">
        <v>864.5689</v>
      </c>
      <c r="J210" s="54">
        <v>99.6966666666667</v>
      </c>
      <c r="K210" s="54">
        <v>0.0866666666666667</v>
      </c>
      <c r="L210" s="54"/>
      <c r="M210" s="54">
        <v>102.163666666667</v>
      </c>
      <c r="N210" s="54">
        <v>1770.45</v>
      </c>
      <c r="O210" s="54">
        <v>201.9</v>
      </c>
      <c r="P210" s="54"/>
      <c r="Q210" s="54">
        <v>234.162666666667</v>
      </c>
      <c r="R210" s="54"/>
      <c r="S210" s="54">
        <v>97.3433333333333</v>
      </c>
      <c r="T210" s="54">
        <v>272.896653736818</v>
      </c>
      <c r="U210" s="54">
        <v>2.74666666666667</v>
      </c>
      <c r="V210" s="54">
        <v>0.123333333333333</v>
      </c>
      <c r="W210" s="54">
        <v>0.0157820174460416</v>
      </c>
      <c r="X210" s="54">
        <v>106.933333333333</v>
      </c>
      <c r="Y210" s="54">
        <v>0.0183287484103701</v>
      </c>
      <c r="Z210" s="54"/>
      <c r="AA210" s="54">
        <v>7084.96813333333</v>
      </c>
      <c r="AB210" s="54">
        <v>9794.66006666667</v>
      </c>
      <c r="AC210" s="54">
        <v>16405.1283585553</v>
      </c>
      <c r="AD210" s="54">
        <v>13710.1522240328</v>
      </c>
      <c r="AE210" s="54">
        <v>11232.181681355</v>
      </c>
      <c r="AF210" s="54">
        <v>41347.4622639431</v>
      </c>
      <c r="AG210" s="54">
        <v>41518.19</v>
      </c>
      <c r="AH210" s="54">
        <v>0.0633333333333333</v>
      </c>
      <c r="AI210" s="54">
        <v>2709.69193333333</v>
      </c>
      <c r="AJ210" s="54">
        <v>1271.13566666667</v>
      </c>
      <c r="AK210" s="54">
        <v>97.3433333333333</v>
      </c>
      <c r="AL210" s="54">
        <v>20.4096666666667</v>
      </c>
      <c r="AM210" s="54">
        <v>272.896653736818</v>
      </c>
      <c r="AN210" s="54">
        <v>12104.2666666667</v>
      </c>
      <c r="AO210" s="54">
        <v>3660.05086860543</v>
      </c>
      <c r="AP210" s="54">
        <v>165.0</v>
      </c>
      <c r="AQ210" s="54">
        <v>16069.6066666667</v>
      </c>
      <c r="AR210" s="54">
        <v>1398.73433333333</v>
      </c>
      <c r="AS210" s="54">
        <v>3.27429133333333</v>
      </c>
      <c r="AT210" s="54">
        <v>422.333333333333</v>
      </c>
      <c r="AU210" s="54">
        <v>569.866666666667</v>
      </c>
      <c r="AV210" s="54">
        <v>228.766666666667</v>
      </c>
      <c r="AW210" s="54">
        <v>124.933333333333</v>
      </c>
      <c r="AX210" s="54">
        <v>292.966666666667</v>
      </c>
      <c r="AY210" s="54"/>
      <c r="AZ210" s="54"/>
      <c r="BA210" s="54">
        <v>211.896456105306</v>
      </c>
      <c r="BB210" s="54">
        <v>1271.13666666667</v>
      </c>
      <c r="BC210" s="54">
        <v>20.7611933333333</v>
      </c>
      <c r="BD210" s="54">
        <v>1260.5</v>
      </c>
      <c r="BE210" s="54">
        <v>1.5822019749467</v>
      </c>
      <c r="BF210" s="54">
        <v>1.317848</v>
      </c>
      <c r="BG210" s="54">
        <v>3018.582</v>
      </c>
      <c r="BH210" s="54">
        <v>2870.127</v>
      </c>
      <c r="BJ210" s="21">
        <v>2.7466666666666666</v>
      </c>
      <c r="BL210" s="13"/>
    </row>
    <row r="211" ht="15.75" customHeight="1">
      <c r="A211" s="54" t="s">
        <v>885</v>
      </c>
      <c r="C211" s="52">
        <v>2014.08333333328</v>
      </c>
      <c r="D211" s="54"/>
      <c r="E211" s="54"/>
      <c r="F211" s="54">
        <v>1135.4981</v>
      </c>
      <c r="G211" s="54">
        <v>3547.4507</v>
      </c>
      <c r="H211" s="54">
        <v>1613.6306</v>
      </c>
      <c r="I211" s="54">
        <v>890.764066666667</v>
      </c>
      <c r="J211" s="54">
        <v>101.16</v>
      </c>
      <c r="K211" s="54">
        <v>0.0733333333333333</v>
      </c>
      <c r="L211" s="54"/>
      <c r="M211" s="54">
        <v>102.507</v>
      </c>
      <c r="N211" s="54">
        <v>1834.30666666667</v>
      </c>
      <c r="O211" s="54">
        <v>205.5</v>
      </c>
      <c r="P211" s="54"/>
      <c r="Q211" s="54">
        <v>235.621</v>
      </c>
      <c r="R211" s="54"/>
      <c r="S211" s="54">
        <v>98.7466666666667</v>
      </c>
      <c r="T211" s="54">
        <v>273.547684298648</v>
      </c>
      <c r="U211" s="54">
        <v>2.76333333333333</v>
      </c>
      <c r="V211" s="54">
        <v>0.123333333333333</v>
      </c>
      <c r="W211" s="54">
        <v>0.0151719088051131</v>
      </c>
      <c r="X211" s="54">
        <v>107.365</v>
      </c>
      <c r="Y211" s="54">
        <v>0.0180551809782136</v>
      </c>
      <c r="Z211" s="54"/>
      <c r="AA211" s="54">
        <v>7187.2905</v>
      </c>
      <c r="AB211" s="54">
        <v>9939.0474</v>
      </c>
      <c r="AC211" s="54">
        <v>16796.2218912833</v>
      </c>
      <c r="AD211" s="54">
        <v>13697.8806033271</v>
      </c>
      <c r="AE211" s="54">
        <v>11375.7941565382</v>
      </c>
      <c r="AF211" s="54">
        <v>41869.8966511485</v>
      </c>
      <c r="AG211" s="54">
        <v>42034.5133333333</v>
      </c>
      <c r="AH211" s="54">
        <v>0.0466666666666667</v>
      </c>
      <c r="AI211" s="54">
        <v>2751.7569</v>
      </c>
      <c r="AJ211" s="54">
        <v>1292.78033333333</v>
      </c>
      <c r="AK211" s="54">
        <v>98.7466666666667</v>
      </c>
      <c r="AL211" s="54">
        <v>20.0353333333333</v>
      </c>
      <c r="AM211" s="54">
        <v>273.547684298648</v>
      </c>
      <c r="AN211" s="54">
        <v>12370.2333333333</v>
      </c>
      <c r="AO211" s="54">
        <v>3722.37354832518</v>
      </c>
      <c r="AP211" s="54">
        <v>165.866666666667</v>
      </c>
      <c r="AQ211" s="54">
        <v>16159.4066666667</v>
      </c>
      <c r="AR211" s="54">
        <v>1429.20133333333</v>
      </c>
      <c r="AS211" s="54">
        <v>3.188545</v>
      </c>
      <c r="AT211" s="54">
        <v>420.8</v>
      </c>
      <c r="AU211" s="54">
        <v>563.2</v>
      </c>
      <c r="AV211" s="54">
        <v>234.733333333333</v>
      </c>
      <c r="AW211" s="54">
        <v>121.566666666667</v>
      </c>
      <c r="AX211" s="54">
        <v>298.166666666667</v>
      </c>
      <c r="AY211" s="54"/>
      <c r="AZ211" s="54"/>
      <c r="BA211" s="54">
        <v>212.823016617811</v>
      </c>
      <c r="BB211" s="54">
        <v>1292.78</v>
      </c>
      <c r="BC211" s="54">
        <v>20.48994</v>
      </c>
      <c r="BD211" s="54">
        <v>1289.75</v>
      </c>
      <c r="BE211" s="54">
        <v>1.60086545927397</v>
      </c>
      <c r="BF211" s="54">
        <v>1.313813</v>
      </c>
      <c r="BG211" s="54">
        <v>3021.857</v>
      </c>
      <c r="BH211" s="54">
        <v>2838.287</v>
      </c>
      <c r="BJ211" s="21">
        <v>2.7633333333333336</v>
      </c>
      <c r="BL211" s="13"/>
    </row>
    <row r="212" ht="15.75" customHeight="1">
      <c r="A212" s="54" t="s">
        <v>886</v>
      </c>
      <c r="C212" s="52">
        <v>2014.33333333328</v>
      </c>
      <c r="D212" s="54"/>
      <c r="E212" s="54"/>
      <c r="F212" s="54">
        <v>1154.0543</v>
      </c>
      <c r="G212" s="54">
        <v>3584.2837</v>
      </c>
      <c r="H212" s="54">
        <v>1664.1415</v>
      </c>
      <c r="I212" s="54">
        <v>915.700066666667</v>
      </c>
      <c r="J212" s="54">
        <v>100.246666666667</v>
      </c>
      <c r="K212" s="54">
        <v>0.0933333333333333</v>
      </c>
      <c r="L212" s="54"/>
      <c r="M212" s="54">
        <v>103.017</v>
      </c>
      <c r="N212" s="54">
        <v>1900.37333333333</v>
      </c>
      <c r="O212" s="54">
        <v>208.2</v>
      </c>
      <c r="P212" s="54"/>
      <c r="Q212" s="54">
        <v>236.872333333333</v>
      </c>
      <c r="R212" s="54"/>
      <c r="S212" s="54">
        <v>103.346666666667</v>
      </c>
      <c r="T212" s="54">
        <v>281.004969779014</v>
      </c>
      <c r="U212" s="54">
        <v>2.62333333333333</v>
      </c>
      <c r="V212" s="54">
        <v>0.103333333333333</v>
      </c>
      <c r="W212" s="54">
        <v>0.0170667844970641</v>
      </c>
      <c r="X212" s="54">
        <v>107.723666666667</v>
      </c>
      <c r="Y212" s="54">
        <v>0.0161844200474965</v>
      </c>
      <c r="Z212" s="54"/>
      <c r="AA212" s="54">
        <v>7317.88193333333</v>
      </c>
      <c r="AB212" s="54">
        <v>10118.3266</v>
      </c>
      <c r="AC212" s="54">
        <v>16977.2974096449</v>
      </c>
      <c r="AD212" s="54">
        <v>13761.9008071033</v>
      </c>
      <c r="AE212" s="54">
        <v>11538.094248048</v>
      </c>
      <c r="AF212" s="54">
        <v>42277.2924647963</v>
      </c>
      <c r="AG212" s="54">
        <v>42387.5033333333</v>
      </c>
      <c r="AH212" s="54">
        <v>0.0333333333333333</v>
      </c>
      <c r="AI212" s="54">
        <v>2800.44466666667</v>
      </c>
      <c r="AJ212" s="54">
        <v>1288.64833333333</v>
      </c>
      <c r="AK212" s="54">
        <v>103.346666666667</v>
      </c>
      <c r="AL212" s="54">
        <v>19.6303333333333</v>
      </c>
      <c r="AM212" s="54">
        <v>281.004969779014</v>
      </c>
      <c r="AN212" s="54">
        <v>12458.9</v>
      </c>
      <c r="AO212" s="54">
        <v>3710.47605336405</v>
      </c>
      <c r="AP212" s="54">
        <v>166.266666666667</v>
      </c>
      <c r="AQ212" s="54">
        <v>16708.2033333333</v>
      </c>
      <c r="AR212" s="54">
        <v>1449.24466666667</v>
      </c>
      <c r="AS212" s="54">
        <v>3.08917933333333</v>
      </c>
      <c r="AT212" s="54">
        <v>404.866666666667</v>
      </c>
      <c r="AU212" s="54">
        <v>523.8</v>
      </c>
      <c r="AV212" s="54">
        <v>233.566666666667</v>
      </c>
      <c r="AW212" s="54">
        <v>124.966666666667</v>
      </c>
      <c r="AX212" s="54">
        <v>324.033333333333</v>
      </c>
      <c r="AY212" s="54"/>
      <c r="AZ212" s="54"/>
      <c r="BA212" s="54">
        <v>213.094468046287</v>
      </c>
      <c r="BB212" s="54">
        <v>1288.65</v>
      </c>
      <c r="BC212" s="54">
        <v>19.6169</v>
      </c>
      <c r="BD212" s="54">
        <v>1284.66666666667</v>
      </c>
      <c r="BE212" s="54">
        <v>1.61744197037464</v>
      </c>
      <c r="BF212" s="54">
        <v>1.358062</v>
      </c>
      <c r="BG212" s="54">
        <v>3127.274</v>
      </c>
      <c r="BH212" s="54">
        <v>2958.068</v>
      </c>
      <c r="BJ212" s="21">
        <v>2.623333333333333</v>
      </c>
      <c r="BL212" s="13"/>
    </row>
    <row r="213" ht="15.75" customHeight="1">
      <c r="A213" s="54" t="s">
        <v>887</v>
      </c>
      <c r="C213" s="52">
        <v>2014.58333333328</v>
      </c>
      <c r="D213" s="54"/>
      <c r="E213" s="54"/>
      <c r="F213" s="54">
        <v>1170.77146666667</v>
      </c>
      <c r="G213" s="54">
        <v>3614.02416666667</v>
      </c>
      <c r="H213" s="54">
        <v>1710.75446666667</v>
      </c>
      <c r="I213" s="54">
        <v>951.575266666667</v>
      </c>
      <c r="J213" s="54">
        <v>101.84</v>
      </c>
      <c r="K213" s="54">
        <v>0.09</v>
      </c>
      <c r="L213" s="54"/>
      <c r="M213" s="54">
        <v>103.429666666667</v>
      </c>
      <c r="N213" s="54">
        <v>1975.95333333333</v>
      </c>
      <c r="O213" s="54">
        <v>207.133333333333</v>
      </c>
      <c r="P213" s="54"/>
      <c r="Q213" s="54">
        <v>237.478333333333</v>
      </c>
      <c r="R213" s="54"/>
      <c r="S213" s="54">
        <v>97.78</v>
      </c>
      <c r="T213" s="54">
        <v>277.81824385828</v>
      </c>
      <c r="U213" s="54">
        <v>2.49666666666667</v>
      </c>
      <c r="V213" s="54">
        <v>0.11</v>
      </c>
      <c r="W213" s="54">
        <v>0.0172144802034765</v>
      </c>
      <c r="X213" s="54">
        <v>108.102666666667</v>
      </c>
      <c r="Y213" s="54">
        <v>0.0146041128481479</v>
      </c>
      <c r="Z213" s="54"/>
      <c r="AA213" s="54">
        <v>7447.1936</v>
      </c>
      <c r="AB213" s="54">
        <v>10304.5313666667</v>
      </c>
      <c r="AC213" s="54">
        <v>17075.6310256925</v>
      </c>
      <c r="AD213" s="54">
        <v>13884.8858349263</v>
      </c>
      <c r="AE213" s="54">
        <v>11704.3014068254</v>
      </c>
      <c r="AF213" s="54">
        <v>42664.8182674442</v>
      </c>
      <c r="AG213" s="54">
        <v>42837.21</v>
      </c>
      <c r="AH213" s="54">
        <v>0.0266666666666667</v>
      </c>
      <c r="AI213" s="54">
        <v>2857.33776666667</v>
      </c>
      <c r="AJ213" s="54">
        <v>1283.77466666667</v>
      </c>
      <c r="AK213" s="54">
        <v>97.78</v>
      </c>
      <c r="AL213" s="54">
        <v>18.9806666666667</v>
      </c>
      <c r="AM213" s="54">
        <v>277.81824385828</v>
      </c>
      <c r="AN213" s="54">
        <v>12640.3</v>
      </c>
      <c r="AO213" s="54">
        <v>3696.44303675977</v>
      </c>
      <c r="AP213" s="54">
        <v>166.7</v>
      </c>
      <c r="AQ213" s="54">
        <v>16901.55</v>
      </c>
      <c r="AR213" s="54">
        <v>1433.57266666667</v>
      </c>
      <c r="AS213" s="54">
        <v>3.16614</v>
      </c>
      <c r="AT213" s="54">
        <v>413.533333333333</v>
      </c>
      <c r="AU213" s="54">
        <v>532.566666666667</v>
      </c>
      <c r="AV213" s="54">
        <v>233.2</v>
      </c>
      <c r="AW213" s="54">
        <v>136.966666666667</v>
      </c>
      <c r="AX213" s="54">
        <v>333.166666666667</v>
      </c>
      <c r="AY213" s="54"/>
      <c r="AZ213" s="54"/>
      <c r="BA213" s="54">
        <v>213.743138565078</v>
      </c>
      <c r="BB213" s="54">
        <v>1283.77666666667</v>
      </c>
      <c r="BC213" s="54">
        <v>19.73881</v>
      </c>
      <c r="BD213" s="54">
        <v>1262.5</v>
      </c>
      <c r="BE213" s="54">
        <v>1.58925114519963</v>
      </c>
      <c r="BF213" s="54">
        <v>1.346316</v>
      </c>
      <c r="BG213" s="54">
        <v>3136.688</v>
      </c>
      <c r="BH213" s="54">
        <v>3018.582</v>
      </c>
      <c r="BJ213" s="21">
        <v>2.4966666666666666</v>
      </c>
      <c r="BL213" s="13"/>
    </row>
    <row r="214" ht="15.75" customHeight="1">
      <c r="A214" s="54" t="s">
        <v>888</v>
      </c>
      <c r="C214" s="52">
        <v>2014.83333333328</v>
      </c>
      <c r="D214" s="54"/>
      <c r="E214" s="54"/>
      <c r="F214" s="54">
        <v>1182.18976666667</v>
      </c>
      <c r="G214" s="54">
        <v>3629.06066666667</v>
      </c>
      <c r="H214" s="54">
        <v>1751.12236666667</v>
      </c>
      <c r="I214" s="54">
        <v>992.902333333333</v>
      </c>
      <c r="J214" s="54">
        <v>107.97</v>
      </c>
      <c r="K214" s="54"/>
      <c r="L214" s="54"/>
      <c r="M214" s="54">
        <v>103.717666666667</v>
      </c>
      <c r="N214" s="54">
        <v>2012.03666666667</v>
      </c>
      <c r="O214" s="54">
        <v>200.433333333333</v>
      </c>
      <c r="P214" s="54"/>
      <c r="Q214" s="54">
        <v>236.888333333333</v>
      </c>
      <c r="R214" s="54"/>
      <c r="S214" s="54">
        <v>73.16</v>
      </c>
      <c r="T214" s="54"/>
      <c r="U214" s="54">
        <v>2.28</v>
      </c>
      <c r="V214" s="54">
        <v>0.146666666666667</v>
      </c>
      <c r="W214" s="54">
        <v>0.0152114776461546</v>
      </c>
      <c r="X214" s="54">
        <v>108.654</v>
      </c>
      <c r="Y214" s="54">
        <v>0.0160908286933785</v>
      </c>
      <c r="Z214" s="54"/>
      <c r="AA214" s="54">
        <v>7555.78483333333</v>
      </c>
      <c r="AB214" s="54">
        <v>10457.9054</v>
      </c>
      <c r="AC214" s="54">
        <v>17454.512487585</v>
      </c>
      <c r="AD214" s="54">
        <v>13969.3796309691</v>
      </c>
      <c r="AE214" s="54">
        <v>11902.0136802061</v>
      </c>
      <c r="AF214" s="54">
        <v>43325.9057987602</v>
      </c>
      <c r="AG214" s="54">
        <v>43574.62</v>
      </c>
      <c r="AH214" s="54">
        <v>0.0233333333333333</v>
      </c>
      <c r="AI214" s="54">
        <v>2902.12056666667</v>
      </c>
      <c r="AJ214" s="54">
        <v>1200.13933333333</v>
      </c>
      <c r="AK214" s="54">
        <v>73.16</v>
      </c>
      <c r="AL214" s="54">
        <v>15.7376666666667</v>
      </c>
      <c r="AM214" s="54"/>
      <c r="AN214" s="54">
        <v>12940.4</v>
      </c>
      <c r="AO214" s="54">
        <v>3455.62721950283</v>
      </c>
      <c r="AP214" s="54">
        <v>166.933333333333</v>
      </c>
      <c r="AQ214" s="54">
        <v>17680.61</v>
      </c>
      <c r="AR214" s="54">
        <v>1229.97366666667</v>
      </c>
      <c r="AS214" s="54">
        <v>2.979171</v>
      </c>
      <c r="AT214" s="54">
        <v>399.166666666667</v>
      </c>
      <c r="AU214" s="54">
        <v>509.7</v>
      </c>
      <c r="AV214" s="54">
        <v>226.933333333333</v>
      </c>
      <c r="AW214" s="54">
        <v>135.6</v>
      </c>
      <c r="AX214" s="54">
        <v>318.433333333333</v>
      </c>
      <c r="AY214" s="54"/>
      <c r="AZ214" s="54"/>
      <c r="BA214" s="54">
        <v>214.495601317259</v>
      </c>
      <c r="BB214" s="54">
        <v>1200.14</v>
      </c>
      <c r="BC214" s="54">
        <v>16.4676666666667</v>
      </c>
      <c r="BD214" s="54">
        <v>1184.33333333333</v>
      </c>
      <c r="BE214" s="54">
        <v>1.63241437681287</v>
      </c>
      <c r="BF214" s="54">
        <v>1.374244</v>
      </c>
      <c r="BG214" s="54">
        <v>3130.354</v>
      </c>
      <c r="BH214" s="54">
        <v>3021.857</v>
      </c>
      <c r="BJ214" s="21">
        <v>2.28</v>
      </c>
      <c r="BL214" s="13"/>
    </row>
    <row r="215" ht="15.75" customHeight="1">
      <c r="A215" s="54" t="s">
        <v>889</v>
      </c>
      <c r="C215" s="52">
        <v>2015.08333333328</v>
      </c>
      <c r="D215" s="54"/>
      <c r="E215" s="54"/>
      <c r="F215" s="54">
        <v>1189.95133333333</v>
      </c>
      <c r="G215" s="54">
        <v>3680.17713333333</v>
      </c>
      <c r="H215" s="54">
        <v>1811.39056666667</v>
      </c>
      <c r="I215" s="54">
        <v>1042.29686666667</v>
      </c>
      <c r="J215" s="54">
        <v>115.81</v>
      </c>
      <c r="K215" s="54"/>
      <c r="L215" s="54"/>
      <c r="M215" s="54">
        <v>103.902333333333</v>
      </c>
      <c r="N215" s="54">
        <v>2063.45666666667</v>
      </c>
      <c r="O215" s="54">
        <v>191.533333333333</v>
      </c>
      <c r="P215" s="54"/>
      <c r="Q215" s="54">
        <v>235.319666666667</v>
      </c>
      <c r="R215" s="54"/>
      <c r="S215" s="54">
        <v>48.54</v>
      </c>
      <c r="T215" s="54"/>
      <c r="U215" s="54">
        <v>1.96666666666667</v>
      </c>
      <c r="V215" s="54">
        <v>0.223333333333333</v>
      </c>
      <c r="W215" s="54">
        <v>0.0136121227885835</v>
      </c>
      <c r="X215" s="54">
        <v>109.241666666667</v>
      </c>
      <c r="Y215" s="54">
        <v>0.017479608475783</v>
      </c>
      <c r="Z215" s="54"/>
      <c r="AA215" s="54">
        <v>7723.89553333333</v>
      </c>
      <c r="AB215" s="54">
        <v>10708.4732666667</v>
      </c>
      <c r="AC215" s="54">
        <v>17800.1435795229</v>
      </c>
      <c r="AD215" s="54">
        <v>13961.4694189749</v>
      </c>
      <c r="AE215" s="54">
        <v>12128.7349834614</v>
      </c>
      <c r="AF215" s="54">
        <v>43890.3479819592</v>
      </c>
      <c r="AG215" s="54">
        <v>43983.3466666667</v>
      </c>
      <c r="AH215" s="54">
        <v>0.0266666666666667</v>
      </c>
      <c r="AI215" s="54">
        <v>2984.57773333333</v>
      </c>
      <c r="AJ215" s="54">
        <v>1220.35633333333</v>
      </c>
      <c r="AK215" s="54">
        <v>48.54</v>
      </c>
      <c r="AL215" s="54">
        <v>16.785</v>
      </c>
      <c r="AM215" s="54"/>
      <c r="AN215" s="54">
        <v>13249.9666666667</v>
      </c>
      <c r="AO215" s="54">
        <v>3513.83914003263</v>
      </c>
      <c r="AP215" s="54">
        <v>168.033333333333</v>
      </c>
      <c r="AQ215" s="54">
        <v>17691.2566666667</v>
      </c>
      <c r="AR215" s="54">
        <v>1194.19266666667</v>
      </c>
      <c r="AS215" s="54">
        <v>2.64102966666667</v>
      </c>
      <c r="AT215" s="54">
        <v>368.433333333333</v>
      </c>
      <c r="AU215" s="54">
        <v>458.2</v>
      </c>
      <c r="AV215" s="54">
        <v>212.266666666667</v>
      </c>
      <c r="AW215" s="54">
        <v>127.066666666667</v>
      </c>
      <c r="AX215" s="54">
        <v>303.933333333333</v>
      </c>
      <c r="AY215" s="54"/>
      <c r="AZ215" s="54"/>
      <c r="BA215" s="54">
        <v>216.215918838099</v>
      </c>
      <c r="BB215" s="54">
        <v>1220.35666666667</v>
      </c>
      <c r="BC215" s="54">
        <v>16.7209566666667</v>
      </c>
      <c r="BD215" s="54">
        <v>1220.41666666667</v>
      </c>
      <c r="BE215" s="54">
        <v>1.71123605191168</v>
      </c>
      <c r="BF215" s="54">
        <v>1.455217</v>
      </c>
      <c r="BG215" s="54">
        <v>3092.707</v>
      </c>
      <c r="BH215" s="54">
        <v>3127.274</v>
      </c>
      <c r="BJ215" s="21">
        <v>1.9666666666666668</v>
      </c>
      <c r="BL215" s="13"/>
    </row>
    <row r="216" ht="15.75" customHeight="1">
      <c r="A216" s="54" t="s">
        <v>890</v>
      </c>
      <c r="C216" s="52">
        <v>2015.33333333328</v>
      </c>
      <c r="D216" s="54"/>
      <c r="E216" s="54"/>
      <c r="F216" s="54">
        <v>1208.3325</v>
      </c>
      <c r="G216" s="54">
        <v>3732.56856666667</v>
      </c>
      <c r="H216" s="54">
        <v>1864.65243333333</v>
      </c>
      <c r="I216" s="54">
        <v>1077.4531</v>
      </c>
      <c r="J216" s="54">
        <v>116.43</v>
      </c>
      <c r="K216" s="54"/>
      <c r="L216" s="54"/>
      <c r="M216" s="54">
        <v>104.357333333333</v>
      </c>
      <c r="N216" s="54">
        <v>2102.03</v>
      </c>
      <c r="O216" s="54">
        <v>193.033333333333</v>
      </c>
      <c r="P216" s="54"/>
      <c r="Q216" s="54">
        <v>236.938</v>
      </c>
      <c r="R216" s="54"/>
      <c r="S216" s="54">
        <v>57.8466666666667</v>
      </c>
      <c r="T216" s="54"/>
      <c r="U216" s="54">
        <v>2.16666666666667</v>
      </c>
      <c r="V216" s="54">
        <v>0.25</v>
      </c>
      <c r="W216" s="54">
        <v>0.0130109169983426</v>
      </c>
      <c r="X216" s="54">
        <v>109.813666666667</v>
      </c>
      <c r="Y216" s="54">
        <v>0.0194012378136622</v>
      </c>
      <c r="Z216" s="54"/>
      <c r="AA216" s="54">
        <v>7882.72786666667</v>
      </c>
      <c r="AB216" s="54">
        <v>10922.4146666667</v>
      </c>
      <c r="AC216" s="54">
        <v>17534.6945276569</v>
      </c>
      <c r="AD216" s="54">
        <v>14039.8899153534</v>
      </c>
      <c r="AE216" s="54">
        <v>12390.8174970593</v>
      </c>
      <c r="AF216" s="54">
        <v>43965.4019400696</v>
      </c>
      <c r="AG216" s="54">
        <v>43956.92</v>
      </c>
      <c r="AH216" s="54">
        <v>0.02</v>
      </c>
      <c r="AI216" s="54">
        <v>3039.6868</v>
      </c>
      <c r="AJ216" s="54">
        <v>1192.72833333333</v>
      </c>
      <c r="AK216" s="54">
        <v>57.8466666666667</v>
      </c>
      <c r="AL216" s="54">
        <v>16.141</v>
      </c>
      <c r="AM216" s="54"/>
      <c r="AN216" s="54">
        <v>13187.0333333333</v>
      </c>
      <c r="AO216" s="54">
        <v>3434.28831941645</v>
      </c>
      <c r="AP216" s="54">
        <v>168.533333333333</v>
      </c>
      <c r="AQ216" s="54">
        <v>17823.57</v>
      </c>
      <c r="AR216" s="54">
        <v>1129.22533333333</v>
      </c>
      <c r="AS216" s="54">
        <v>2.75707566666667</v>
      </c>
      <c r="AT216" s="54">
        <v>376.3</v>
      </c>
      <c r="AU216" s="54">
        <v>462.133333333333</v>
      </c>
      <c r="AV216" s="54">
        <v>199.833333333333</v>
      </c>
      <c r="AW216" s="54">
        <v>126.366666666667</v>
      </c>
      <c r="AX216" s="54">
        <v>296.6</v>
      </c>
      <c r="AY216" s="54"/>
      <c r="AZ216" s="54"/>
      <c r="BA216" s="54">
        <v>217.63014729378</v>
      </c>
      <c r="BB216" s="54">
        <v>1192.72666666667</v>
      </c>
      <c r="BC216" s="54">
        <v>16.4052966666667</v>
      </c>
      <c r="BD216" s="54">
        <v>1180.88333333333</v>
      </c>
      <c r="BE216" s="54">
        <v>1.75457631792134</v>
      </c>
      <c r="BF216" s="54">
        <v>1.541322</v>
      </c>
      <c r="BG216" s="54">
        <v>3073.86</v>
      </c>
      <c r="BH216" s="54">
        <v>3136.688</v>
      </c>
      <c r="BJ216" s="21">
        <v>2.1666666666666665</v>
      </c>
      <c r="BL216" s="13"/>
    </row>
    <row r="217" ht="15.75" customHeight="1">
      <c r="A217" s="54" t="s">
        <v>891</v>
      </c>
      <c r="C217" s="52">
        <v>2015.58333333328</v>
      </c>
      <c r="D217" s="54"/>
      <c r="E217" s="54"/>
      <c r="F217" s="54">
        <v>1229.29076666667</v>
      </c>
      <c r="G217" s="54">
        <v>3778.61306666667</v>
      </c>
      <c r="H217" s="54">
        <v>1902.74713333333</v>
      </c>
      <c r="I217" s="54">
        <v>1107.30426666667</v>
      </c>
      <c r="J217" s="54">
        <v>119.166666666667</v>
      </c>
      <c r="K217" s="54"/>
      <c r="L217" s="54"/>
      <c r="M217" s="54">
        <v>104.735333333333</v>
      </c>
      <c r="N217" s="54">
        <v>2026.14</v>
      </c>
      <c r="O217" s="54">
        <v>191.633333333333</v>
      </c>
      <c r="P217" s="54"/>
      <c r="Q217" s="54">
        <v>237.862333333333</v>
      </c>
      <c r="R217" s="54"/>
      <c r="S217" s="54">
        <v>46.4166666666667</v>
      </c>
      <c r="T217" s="54"/>
      <c r="U217" s="54">
        <v>2.22</v>
      </c>
      <c r="V217" s="54">
        <v>0.35</v>
      </c>
      <c r="W217" s="54">
        <v>0.0126235561222932</v>
      </c>
      <c r="X217" s="54">
        <v>110.245666666667</v>
      </c>
      <c r="Y217" s="54">
        <v>0.0198240374701342</v>
      </c>
      <c r="Z217" s="54"/>
      <c r="AA217" s="54">
        <v>8018.15746666667</v>
      </c>
      <c r="AB217" s="54">
        <v>11067.8279</v>
      </c>
      <c r="AC217" s="54">
        <v>17457.7390876275</v>
      </c>
      <c r="AD217" s="54">
        <v>14138.0069196115</v>
      </c>
      <c r="AE217" s="54">
        <v>12575.6715838568</v>
      </c>
      <c r="AF217" s="54">
        <v>44171.4175910958</v>
      </c>
      <c r="AG217" s="54">
        <v>44329.54</v>
      </c>
      <c r="AH217" s="54">
        <v>0.04</v>
      </c>
      <c r="AI217" s="54">
        <v>3049.67043333333</v>
      </c>
      <c r="AJ217" s="54">
        <v>1124.67</v>
      </c>
      <c r="AK217" s="54">
        <v>46.4166666666667</v>
      </c>
      <c r="AL217" s="54">
        <v>14.6156666666667</v>
      </c>
      <c r="AM217" s="54"/>
      <c r="AN217" s="54">
        <v>13341.5666666667</v>
      </c>
      <c r="AO217" s="54">
        <v>3238.32421537576</v>
      </c>
      <c r="AP217" s="54">
        <v>168.866666666667</v>
      </c>
      <c r="AQ217" s="54">
        <v>16834.1966666667</v>
      </c>
      <c r="AR217" s="54">
        <v>990.496333333333</v>
      </c>
      <c r="AS217" s="54">
        <v>2.38918833333333</v>
      </c>
      <c r="AT217" s="54">
        <v>346.033333333333</v>
      </c>
      <c r="AU217" s="54">
        <v>417.2</v>
      </c>
      <c r="AV217" s="54">
        <v>193.9</v>
      </c>
      <c r="AW217" s="54">
        <v>114.0</v>
      </c>
      <c r="AX217" s="54">
        <v>266.233333333333</v>
      </c>
      <c r="AY217" s="54"/>
      <c r="AZ217" s="54"/>
      <c r="BA217" s="54">
        <v>218.867379696009</v>
      </c>
      <c r="BB217" s="54">
        <v>1124.67</v>
      </c>
      <c r="BC217" s="54">
        <v>14.9092833333333</v>
      </c>
      <c r="BD217" s="54">
        <v>1115.8</v>
      </c>
      <c r="BE217" s="54">
        <v>1.79713307768139</v>
      </c>
      <c r="BF217" s="54">
        <v>1.597284</v>
      </c>
      <c r="BG217" s="54">
        <v>3047.027</v>
      </c>
      <c r="BH217" s="54">
        <v>3130.354</v>
      </c>
      <c r="BJ217" s="21">
        <v>2.22</v>
      </c>
      <c r="BL217" s="13"/>
    </row>
    <row r="218" ht="15.75" customHeight="1">
      <c r="A218" s="54" t="s">
        <v>892</v>
      </c>
      <c r="C218" s="52">
        <v>2015.83333333328</v>
      </c>
      <c r="D218" s="54"/>
      <c r="E218" s="54"/>
      <c r="F218" s="54">
        <v>1251.5406</v>
      </c>
      <c r="G218" s="54">
        <v>3844.28826666667</v>
      </c>
      <c r="H218" s="54">
        <v>1941.32726666667</v>
      </c>
      <c r="I218" s="54">
        <v>1137.49463333333</v>
      </c>
      <c r="J218" s="54">
        <v>120.58</v>
      </c>
      <c r="K218" s="54"/>
      <c r="L218" s="54"/>
      <c r="M218" s="54">
        <v>105.008666666667</v>
      </c>
      <c r="N218" s="54">
        <v>2053.17</v>
      </c>
      <c r="O218" s="54">
        <v>185.566666666667</v>
      </c>
      <c r="P218" s="54"/>
      <c r="Q218" s="54">
        <v>237.871333333333</v>
      </c>
      <c r="R218" s="54"/>
      <c r="S218" s="54">
        <v>41.95</v>
      </c>
      <c r="T218" s="54"/>
      <c r="U218" s="54">
        <v>2.19</v>
      </c>
      <c r="V218" s="54">
        <v>0.463333333333333</v>
      </c>
      <c r="W218" s="54">
        <v>0.0124471557208625</v>
      </c>
      <c r="X218" s="54"/>
      <c r="Y218" s="54">
        <v>-0.321010369356795</v>
      </c>
      <c r="Z218" s="54"/>
      <c r="AA218" s="54">
        <v>8174.77363333333</v>
      </c>
      <c r="AB218" s="54">
        <v>11261.5828666667</v>
      </c>
      <c r="AC218" s="54">
        <v>17886.0127884996</v>
      </c>
      <c r="AD218" s="54">
        <v>14168.7738506449</v>
      </c>
      <c r="AE218" s="54">
        <v>12716.025611958</v>
      </c>
      <c r="AF218" s="54">
        <v>44770.8122511026</v>
      </c>
      <c r="AG218" s="54">
        <v>45029.6366666667</v>
      </c>
      <c r="AH218" s="54">
        <v>0.123333333333333</v>
      </c>
      <c r="AI218" s="54">
        <v>3086.80923333333</v>
      </c>
      <c r="AJ218" s="54">
        <v>1104.60933333333</v>
      </c>
      <c r="AK218" s="54">
        <v>41.95</v>
      </c>
      <c r="AL218" s="54">
        <v>14.4736666666667</v>
      </c>
      <c r="AM218" s="54"/>
      <c r="AN218" s="54">
        <v>13446.8333333333</v>
      </c>
      <c r="AO218" s="54">
        <v>3180.56243401478</v>
      </c>
      <c r="AP218" s="54">
        <v>168.6</v>
      </c>
      <c r="AQ218" s="54">
        <v>17602.83</v>
      </c>
      <c r="AR218" s="54">
        <v>910.344</v>
      </c>
      <c r="AS218" s="54">
        <v>2.20286433333333</v>
      </c>
      <c r="AT218" s="54">
        <v>322.2</v>
      </c>
      <c r="AU218" s="54">
        <v>372.7</v>
      </c>
      <c r="AV218" s="54">
        <v>176.3</v>
      </c>
      <c r="AW218" s="54">
        <v>105.666666666667</v>
      </c>
      <c r="AX218" s="54">
        <v>259.7</v>
      </c>
      <c r="AY218" s="54"/>
      <c r="AZ218" s="54"/>
      <c r="BA218" s="54">
        <v>219.733604797318</v>
      </c>
      <c r="BB218" s="54">
        <v>1104.61</v>
      </c>
      <c r="BC218" s="54">
        <v>14.7557666666667</v>
      </c>
      <c r="BD218" s="54">
        <v>1091.16666666667</v>
      </c>
      <c r="BE218" s="54">
        <v>1.89769326367622</v>
      </c>
      <c r="BF218" s="54">
        <v>1.6583</v>
      </c>
      <c r="BG218" s="54">
        <v>3048.088</v>
      </c>
      <c r="BH218" s="54">
        <v>3092.707</v>
      </c>
      <c r="BJ218" s="21">
        <v>2.19</v>
      </c>
      <c r="BL218" s="13"/>
    </row>
    <row r="219" ht="15.75" customHeight="1">
      <c r="A219" s="54" t="s">
        <v>893</v>
      </c>
      <c r="C219" s="52">
        <v>2016.08333333328</v>
      </c>
      <c r="D219" s="54"/>
      <c r="E219" s="54"/>
      <c r="F219" s="54">
        <v>1274.82716666667</v>
      </c>
      <c r="G219" s="54">
        <v>3916.8483</v>
      </c>
      <c r="H219" s="54">
        <v>1990.1626</v>
      </c>
      <c r="I219" s="54">
        <v>1168.14543333333</v>
      </c>
      <c r="J219" s="54">
        <v>121.056666666667</v>
      </c>
      <c r="K219" s="54"/>
      <c r="L219" s="54"/>
      <c r="M219" s="54">
        <v>105.461</v>
      </c>
      <c r="N219" s="54">
        <v>1948.32333333333</v>
      </c>
      <c r="O219" s="54">
        <v>182.0</v>
      </c>
      <c r="P219" s="54"/>
      <c r="Q219" s="54">
        <v>237.78</v>
      </c>
      <c r="R219" s="54"/>
      <c r="S219" s="54">
        <v>33.1833333333333</v>
      </c>
      <c r="T219" s="54"/>
      <c r="U219" s="54">
        <v>1.92</v>
      </c>
      <c r="V219" s="54">
        <v>0.576666666666667</v>
      </c>
      <c r="W219" s="54">
        <v>0.0150013206234038</v>
      </c>
      <c r="X219" s="54"/>
      <c r="Y219" s="54">
        <v>-1.0</v>
      </c>
      <c r="Z219" s="54"/>
      <c r="AA219" s="54">
        <v>8349.7285</v>
      </c>
      <c r="AB219" s="54">
        <v>11478.1114666667</v>
      </c>
      <c r="AC219" s="54">
        <v>18524.3433139294</v>
      </c>
      <c r="AD219" s="54">
        <v>14167.6266778087</v>
      </c>
      <c r="AE219" s="54">
        <v>12967.5841905332</v>
      </c>
      <c r="AF219" s="54">
        <v>45659.5541822714</v>
      </c>
      <c r="AG219" s="54">
        <v>45955.1833333333</v>
      </c>
      <c r="AH219" s="54">
        <v>0.286666666666667</v>
      </c>
      <c r="AI219" s="54">
        <v>3128.38296666667</v>
      </c>
      <c r="AJ219" s="54">
        <v>1178.95333333333</v>
      </c>
      <c r="AK219" s="54">
        <v>33.1833333333333</v>
      </c>
      <c r="AL219" s="54">
        <v>14.8736666666667</v>
      </c>
      <c r="AM219" s="54"/>
      <c r="AN219" s="54">
        <v>13921.5</v>
      </c>
      <c r="AO219" s="54">
        <v>3394.62520395431</v>
      </c>
      <c r="AP219" s="54"/>
      <c r="AQ219" s="54">
        <v>16889.2966666667</v>
      </c>
      <c r="AR219" s="54">
        <v>916.796</v>
      </c>
      <c r="AS219" s="54">
        <v>2.10886</v>
      </c>
      <c r="AT219" s="54">
        <v>309.5</v>
      </c>
      <c r="AU219" s="54">
        <v>351.7</v>
      </c>
      <c r="AV219" s="54">
        <v>173.733333333333</v>
      </c>
      <c r="AW219" s="54">
        <v>101.4</v>
      </c>
      <c r="AX219" s="54">
        <v>244.966666666667</v>
      </c>
      <c r="AY219" s="54"/>
      <c r="AZ219" s="54"/>
      <c r="BA219" s="54">
        <v>221.251995373391</v>
      </c>
      <c r="BB219" s="54">
        <v>1178.95333333333</v>
      </c>
      <c r="BC219" s="54">
        <v>14.8347766666667</v>
      </c>
      <c r="BD219" s="54">
        <v>1158.9</v>
      </c>
      <c r="BE219" s="54">
        <v>1.95955528454911</v>
      </c>
      <c r="BF219" s="54">
        <v>1.708393</v>
      </c>
      <c r="BG219" s="54">
        <v>3130.106</v>
      </c>
      <c r="BH219" s="54">
        <v>3073.86</v>
      </c>
      <c r="BJ219" s="21">
        <v>1.92</v>
      </c>
      <c r="BL219" s="13"/>
    </row>
    <row r="220" ht="15.75" customHeight="1">
      <c r="A220" s="54" t="s">
        <v>894</v>
      </c>
      <c r="C220" s="52">
        <v>2016.33333333328</v>
      </c>
      <c r="D220" s="54"/>
      <c r="E220" s="54"/>
      <c r="F220" s="54">
        <v>1301.27663333333</v>
      </c>
      <c r="G220" s="54">
        <v>3984.32076666667</v>
      </c>
      <c r="H220" s="54">
        <v>2046.00463333333</v>
      </c>
      <c r="I220" s="54">
        <v>1191.2902</v>
      </c>
      <c r="J220" s="54">
        <v>116.253333333333</v>
      </c>
      <c r="K220" s="54"/>
      <c r="L220" s="54"/>
      <c r="M220" s="54">
        <v>106.008</v>
      </c>
      <c r="N220" s="54">
        <v>2074.99333333333</v>
      </c>
      <c r="O220" s="54">
        <v>185.366666666667</v>
      </c>
      <c r="P220" s="54"/>
      <c r="Q220" s="54">
        <v>239.486</v>
      </c>
      <c r="R220" s="54"/>
      <c r="S220" s="54">
        <v>45.4066666666667</v>
      </c>
      <c r="T220" s="54"/>
      <c r="U220" s="54">
        <v>1.75333333333333</v>
      </c>
      <c r="V220" s="54">
        <v>0.566666666666667</v>
      </c>
      <c r="W220" s="54">
        <v>0.0158173364793207</v>
      </c>
      <c r="X220" s="54"/>
      <c r="Y220" s="54"/>
      <c r="Z220" s="54"/>
      <c r="AA220" s="54">
        <v>8522.88466666667</v>
      </c>
      <c r="AB220" s="54">
        <v>11708.1635333333</v>
      </c>
      <c r="AC220" s="54">
        <v>18903.6106224493</v>
      </c>
      <c r="AD220" s="54">
        <v>14259.1235492314</v>
      </c>
      <c r="AE220" s="54">
        <v>13156.7661814646</v>
      </c>
      <c r="AF220" s="54">
        <v>46319.5003531452</v>
      </c>
      <c r="AG220" s="54">
        <v>46483.5266666667</v>
      </c>
      <c r="AH220" s="54">
        <v>0.256666666666667</v>
      </c>
      <c r="AI220" s="54">
        <v>3185.27886666667</v>
      </c>
      <c r="AJ220" s="54">
        <v>1258.26233333333</v>
      </c>
      <c r="AK220" s="54">
        <v>45.4066666666667</v>
      </c>
      <c r="AL220" s="54">
        <v>17.474</v>
      </c>
      <c r="AM220" s="54"/>
      <c r="AN220" s="54">
        <v>14047.2</v>
      </c>
      <c r="AO220" s="54">
        <v>3622.98397159036</v>
      </c>
      <c r="AP220" s="54"/>
      <c r="AQ220" s="54">
        <v>17830.2766666667</v>
      </c>
      <c r="AR220" s="54">
        <v>1007.32</v>
      </c>
      <c r="AS220" s="54">
        <v>2.13048366666667</v>
      </c>
      <c r="AT220" s="54">
        <v>314.4</v>
      </c>
      <c r="AU220" s="54">
        <v>372.6</v>
      </c>
      <c r="AV220" s="54"/>
      <c r="AW220" s="54">
        <v>107.1</v>
      </c>
      <c r="AX220" s="54">
        <v>261.6</v>
      </c>
      <c r="AY220" s="54"/>
      <c r="AZ220" s="54"/>
      <c r="BA220" s="54">
        <v>222.323577586853</v>
      </c>
      <c r="BB220" s="54">
        <v>1258.26333333333</v>
      </c>
      <c r="BC220" s="54">
        <v>16.7762333333333</v>
      </c>
      <c r="BD220" s="54">
        <v>1256.31666666667</v>
      </c>
      <c r="BG220" s="54">
        <v>3120.373</v>
      </c>
      <c r="BH220" s="54">
        <v>3047.027</v>
      </c>
      <c r="BJ220" s="21">
        <v>1.7533333333333332</v>
      </c>
      <c r="BL220" s="13"/>
    </row>
    <row r="221" ht="15.75" customHeight="1">
      <c r="A221" s="54" t="s">
        <v>895</v>
      </c>
      <c r="C221" s="102"/>
      <c r="D221" s="54"/>
      <c r="E221" s="54"/>
      <c r="F221" s="54">
        <v>1332.99476666667</v>
      </c>
      <c r="G221" s="54">
        <v>4054.01416666667</v>
      </c>
      <c r="H221" s="54">
        <v>2065.71863333333</v>
      </c>
      <c r="I221" s="54">
        <v>1203.1801</v>
      </c>
      <c r="J221" s="54">
        <v>116.286666666667</v>
      </c>
      <c r="K221" s="54"/>
      <c r="L221" s="54"/>
      <c r="M221" s="54">
        <v>106.546666666667</v>
      </c>
      <c r="N221" s="54">
        <v>2159.18</v>
      </c>
      <c r="O221" s="54">
        <v>187.066666666667</v>
      </c>
      <c r="P221" s="54"/>
      <c r="Q221" s="54">
        <v>240.601</v>
      </c>
      <c r="R221" s="54"/>
      <c r="S221" s="54">
        <v>44.85</v>
      </c>
      <c r="T221" s="54"/>
      <c r="U221" s="54">
        <v>1.56333333333333</v>
      </c>
      <c r="V221" s="54">
        <v>0.556666666666667</v>
      </c>
      <c r="W221" s="54">
        <v>0.017294280201603</v>
      </c>
      <c r="X221" s="54"/>
      <c r="Y221" s="54"/>
      <c r="Z221" s="54"/>
      <c r="AA221" s="54">
        <v>8650.3071</v>
      </c>
      <c r="AB221" s="54">
        <v>11918.8358666667</v>
      </c>
      <c r="AC221" s="54">
        <v>19066.362640718</v>
      </c>
      <c r="AD221" s="54">
        <v>14447.9225697103</v>
      </c>
      <c r="AE221" s="54">
        <v>13341.5154169418</v>
      </c>
      <c r="AF221" s="54">
        <v>46855.8006273701</v>
      </c>
      <c r="AG221" s="54">
        <v>46996.15</v>
      </c>
      <c r="AH221" s="54">
        <v>0.296666666666667</v>
      </c>
      <c r="AI221" s="54">
        <v>3268.52876666667</v>
      </c>
      <c r="AJ221" s="54">
        <v>1334.96933333333</v>
      </c>
      <c r="AK221" s="54">
        <v>44.85</v>
      </c>
      <c r="AL221" s="54">
        <v>19.417</v>
      </c>
      <c r="AM221" s="54"/>
      <c r="AN221" s="54">
        <v>14345.7666666667</v>
      </c>
      <c r="AO221" s="54">
        <v>3843.85065745273</v>
      </c>
      <c r="AP221" s="54"/>
      <c r="AQ221" s="54">
        <v>18380.4233333333</v>
      </c>
      <c r="AR221" s="54">
        <v>1091.18733333333</v>
      </c>
      <c r="AS221" s="54">
        <v>2.16535033333333</v>
      </c>
      <c r="AT221" s="54">
        <v>317.666666666667</v>
      </c>
      <c r="AU221" s="54">
        <v>372.633333333333</v>
      </c>
      <c r="AV221" s="54"/>
      <c r="AW221" s="54">
        <v>109.133333333333</v>
      </c>
      <c r="AX221" s="54">
        <v>280.2</v>
      </c>
      <c r="AY221" s="54"/>
      <c r="AZ221" s="54"/>
      <c r="BA221" s="54">
        <v>222.851007968208</v>
      </c>
      <c r="BB221" s="54">
        <v>1334.97</v>
      </c>
      <c r="BC221" s="54">
        <v>19.6178566666667</v>
      </c>
      <c r="BD221" s="54">
        <v>1328.66666666667</v>
      </c>
      <c r="BG221" s="54">
        <v>3149.115</v>
      </c>
      <c r="BH221" s="54">
        <v>3048.088</v>
      </c>
      <c r="BJ221" s="21">
        <v>1.5633333333333332</v>
      </c>
      <c r="BL221" s="13"/>
    </row>
    <row r="222" ht="15.75" customHeight="1">
      <c r="A222" s="54" t="s">
        <v>896</v>
      </c>
      <c r="C222" s="102"/>
      <c r="D222" s="54"/>
      <c r="E222" s="54"/>
      <c r="F222" s="54">
        <v>1349.68706666667</v>
      </c>
      <c r="G222" s="54">
        <v>4110.54846666667</v>
      </c>
      <c r="H222" s="54">
        <v>2092.35746666667</v>
      </c>
      <c r="I222" s="54">
        <v>1212.77503333333</v>
      </c>
      <c r="J222" s="54">
        <v>120.546666666667</v>
      </c>
      <c r="K222" s="54"/>
      <c r="L222" s="54"/>
      <c r="M222" s="54">
        <v>106.933333333333</v>
      </c>
      <c r="N222" s="54">
        <v>2184.88</v>
      </c>
      <c r="O222" s="54">
        <v>187.066666666667</v>
      </c>
      <c r="P222" s="54"/>
      <c r="Q222" s="54">
        <v>242.164</v>
      </c>
      <c r="R222" s="54"/>
      <c r="S222" s="54">
        <v>49.1366666666667</v>
      </c>
      <c r="T222" s="54"/>
      <c r="U222" s="54">
        <v>2.13</v>
      </c>
      <c r="V222" s="54">
        <v>0.756666666666667</v>
      </c>
      <c r="W222" s="54">
        <v>0.0183287484103701</v>
      </c>
      <c r="X222" s="54"/>
      <c r="Y222" s="54"/>
      <c r="Z222" s="54"/>
      <c r="AA222" s="54">
        <v>8754.51483333333</v>
      </c>
      <c r="AB222" s="54">
        <v>12074.9975</v>
      </c>
      <c r="AC222" s="54">
        <v>18883.1998146788</v>
      </c>
      <c r="AD222" s="54">
        <v>14587.7488385943</v>
      </c>
      <c r="AE222" s="54">
        <v>13444.0225952126</v>
      </c>
      <c r="AF222" s="54">
        <v>46914.9712484857</v>
      </c>
      <c r="AG222" s="54">
        <v>46851.24</v>
      </c>
      <c r="AH222" s="54">
        <v>0.43</v>
      </c>
      <c r="AI222" s="54">
        <v>3320.48266666667</v>
      </c>
      <c r="AJ222" s="54">
        <v>1220.46233333333</v>
      </c>
      <c r="AK222" s="54">
        <v>49.1366666666667</v>
      </c>
      <c r="AL222" s="54">
        <v>16.732</v>
      </c>
      <c r="AM222" s="54"/>
      <c r="AN222" s="54">
        <v>14234.5333333333</v>
      </c>
      <c r="AO222" s="54">
        <v>3514.14435166523</v>
      </c>
      <c r="AP222" s="54"/>
      <c r="AQ222" s="54">
        <v>19009.5333333333</v>
      </c>
      <c r="AR222" s="54">
        <v>945.08</v>
      </c>
      <c r="AS222" s="54">
        <v>2.394473</v>
      </c>
      <c r="AT222" s="54">
        <v>338.133333333333</v>
      </c>
      <c r="AU222" s="54">
        <v>379.0</v>
      </c>
      <c r="AV222" s="54"/>
      <c r="AW222" s="54"/>
      <c r="AX222" s="54">
        <v>280.366666666667</v>
      </c>
      <c r="AY222" s="54"/>
      <c r="AZ222" s="54"/>
      <c r="BA222" s="54">
        <v>223.862279578011</v>
      </c>
      <c r="BB222" s="54">
        <v>1220.46333333333</v>
      </c>
      <c r="BC222" s="54">
        <v>17.17703</v>
      </c>
      <c r="BD222" s="54">
        <v>1199.56666666667</v>
      </c>
      <c r="BG222" s="54">
        <v>3207.492</v>
      </c>
      <c r="BH222" s="54">
        <v>3130.106</v>
      </c>
      <c r="BJ222" s="21">
        <v>2.1300000000000003</v>
      </c>
      <c r="BL222" s="13"/>
    </row>
    <row r="223" ht="15.75" customHeight="1">
      <c r="A223" s="54" t="s">
        <v>897</v>
      </c>
      <c r="C223" s="102"/>
      <c r="D223" s="54"/>
      <c r="E223" s="54"/>
      <c r="F223" s="54">
        <v>1362.6722</v>
      </c>
      <c r="G223" s="54">
        <v>4144.6442</v>
      </c>
      <c r="H223" s="54">
        <v>2087.6097</v>
      </c>
      <c r="I223" s="54">
        <v>1217.48</v>
      </c>
      <c r="J223" s="54">
        <v>121.36</v>
      </c>
      <c r="K223" s="54"/>
      <c r="L223" s="54"/>
      <c r="M223" s="54">
        <v>107.365</v>
      </c>
      <c r="N223" s="54">
        <v>2323.95</v>
      </c>
      <c r="O223" s="54">
        <v>191.266666666667</v>
      </c>
      <c r="P223" s="54"/>
      <c r="Q223" s="54">
        <v>243.83</v>
      </c>
      <c r="R223" s="54"/>
      <c r="S223" s="54">
        <v>51.7666666666667</v>
      </c>
      <c r="T223" s="54"/>
      <c r="U223" s="54">
        <v>2.44333333333333</v>
      </c>
      <c r="V223" s="54">
        <v>0.886666666666667</v>
      </c>
      <c r="W223" s="54">
        <v>0.0180551809782136</v>
      </c>
      <c r="X223" s="54"/>
      <c r="Y223" s="54"/>
      <c r="Z223" s="54"/>
      <c r="AA223" s="54">
        <v>8801.56156666667</v>
      </c>
      <c r="AB223" s="54">
        <v>12141.3168666667</v>
      </c>
      <c r="AC223" s="54">
        <v>18695.4197672335</v>
      </c>
      <c r="AD223" s="54">
        <v>14643.0081870238</v>
      </c>
      <c r="AE223" s="54">
        <v>13632.9859799854</v>
      </c>
      <c r="AF223" s="54">
        <v>46971.4139342427</v>
      </c>
      <c r="AG223" s="54">
        <v>47072.84</v>
      </c>
      <c r="AH223" s="54">
        <v>0.59</v>
      </c>
      <c r="AI223" s="54">
        <v>3339.7553</v>
      </c>
      <c r="AJ223" s="54">
        <v>1219.03366666667</v>
      </c>
      <c r="AK223" s="54">
        <v>51.7666666666667</v>
      </c>
      <c r="AL223" s="54">
        <v>18.086</v>
      </c>
      <c r="AM223" s="54"/>
      <c r="AN223" s="54">
        <v>14199.3</v>
      </c>
      <c r="AO223" s="54">
        <v>3510.03071312026</v>
      </c>
      <c r="AP223" s="54"/>
      <c r="AQ223" s="54">
        <v>20446.5166666667</v>
      </c>
      <c r="AR223" s="54">
        <v>984.301</v>
      </c>
      <c r="AS223" s="54">
        <v>2.658873</v>
      </c>
      <c r="AT223" s="54">
        <v>359.933333333333</v>
      </c>
      <c r="AU223" s="54">
        <v>407.3</v>
      </c>
      <c r="AV223" s="54"/>
      <c r="AW223" s="54"/>
      <c r="AX223" s="54">
        <v>295.266666666667</v>
      </c>
      <c r="AY223" s="54"/>
      <c r="AZ223" s="54"/>
      <c r="BA223" s="54">
        <v>226.659545557036</v>
      </c>
      <c r="BB223" s="54">
        <v>1219.03333333333</v>
      </c>
      <c r="BC223" s="54">
        <v>17.4232333333333</v>
      </c>
      <c r="BD223" s="54">
        <v>1238.83333333333</v>
      </c>
      <c r="BG223" s="54">
        <v>3256.712</v>
      </c>
      <c r="BH223" s="54">
        <v>3120.373</v>
      </c>
      <c r="BJ223" s="21">
        <v>2.4433333333333334</v>
      </c>
      <c r="BL223" s="13"/>
    </row>
    <row r="224" ht="15.75" customHeight="1">
      <c r="A224" s="54" t="s">
        <v>898</v>
      </c>
      <c r="C224" s="102"/>
      <c r="D224" s="54"/>
      <c r="E224" s="54"/>
      <c r="F224" s="54">
        <v>1371.608</v>
      </c>
      <c r="G224" s="54">
        <v>4184.48593333333</v>
      </c>
      <c r="H224" s="54">
        <v>2087.23056666667</v>
      </c>
      <c r="I224" s="54">
        <v>1238.7836</v>
      </c>
      <c r="J224" s="54">
        <v>119.5</v>
      </c>
      <c r="K224" s="54"/>
      <c r="L224" s="54"/>
      <c r="M224" s="54">
        <v>107.723666666667</v>
      </c>
      <c r="N224" s="54">
        <v>2396.21666666667</v>
      </c>
      <c r="O224" s="54">
        <v>193.133333333333</v>
      </c>
      <c r="P224" s="54"/>
      <c r="Q224" s="54">
        <v>244.065</v>
      </c>
      <c r="R224" s="54"/>
      <c r="S224" s="54">
        <v>48.24</v>
      </c>
      <c r="T224" s="54"/>
      <c r="U224" s="54">
        <v>2.26333333333333</v>
      </c>
      <c r="V224" s="54">
        <v>1.12</v>
      </c>
      <c r="W224" s="54">
        <v>0.0161844200474965</v>
      </c>
      <c r="X224" s="54"/>
      <c r="Y224" s="54"/>
      <c r="Z224" s="54"/>
      <c r="AA224" s="54">
        <v>8870.9234</v>
      </c>
      <c r="AB224" s="54">
        <v>12232.1723666667</v>
      </c>
      <c r="AC224" s="54">
        <v>18649.5345608315</v>
      </c>
      <c r="AD224" s="54">
        <v>14764.5319688662</v>
      </c>
      <c r="AE224" s="54">
        <v>13883.7534848457</v>
      </c>
      <c r="AF224" s="54">
        <v>47297.8200145433</v>
      </c>
      <c r="AG224" s="54">
        <v>47438.1733333333</v>
      </c>
      <c r="AH224" s="54">
        <v>0.89</v>
      </c>
      <c r="AI224" s="54">
        <v>3361.24896666667</v>
      </c>
      <c r="AJ224" s="54">
        <v>1257.89233333333</v>
      </c>
      <c r="AK224" s="54">
        <v>48.24</v>
      </c>
      <c r="AL224" s="54">
        <v>17.0896666666667</v>
      </c>
      <c r="AM224" s="54"/>
      <c r="AN224" s="54">
        <v>14282.9333333333</v>
      </c>
      <c r="AO224" s="54">
        <v>3621.91861023131</v>
      </c>
      <c r="AP224" s="54"/>
      <c r="AQ224" s="54">
        <v>21099.5966666667</v>
      </c>
      <c r="AR224" s="54">
        <v>942.989333333333</v>
      </c>
      <c r="AS224" s="54">
        <v>2.58309766666667</v>
      </c>
      <c r="AT224" s="54">
        <v>355.633333333333</v>
      </c>
      <c r="AU224" s="54">
        <v>410.333333333333</v>
      </c>
      <c r="AV224" s="54"/>
      <c r="AW224" s="54">
        <v>123.3</v>
      </c>
      <c r="AX224" s="54">
        <v>310.533333333333</v>
      </c>
      <c r="AY224" s="54"/>
      <c r="AZ224" s="54"/>
      <c r="BA224" s="54">
        <v>227.505433470348</v>
      </c>
      <c r="BB224" s="54">
        <v>1257.89333333333</v>
      </c>
      <c r="BC224" s="54">
        <v>17.2563333333333</v>
      </c>
      <c r="BD224" s="54">
        <v>1262.0</v>
      </c>
      <c r="BG224" s="54">
        <v>3342.469</v>
      </c>
      <c r="BH224" s="54">
        <v>3149.115</v>
      </c>
      <c r="BJ224" s="21">
        <v>2.263333333333333</v>
      </c>
      <c r="BL224" s="13"/>
    </row>
    <row r="225" ht="15.75" customHeight="1">
      <c r="A225" s="54" t="s">
        <v>899</v>
      </c>
      <c r="C225" s="102"/>
      <c r="D225" s="54"/>
      <c r="E225" s="54"/>
      <c r="F225" s="54">
        <v>1386.87233333333</v>
      </c>
      <c r="G225" s="54">
        <v>4226.34203333333</v>
      </c>
      <c r="H225" s="54">
        <v>2101.0127</v>
      </c>
      <c r="I225" s="54">
        <v>1259.72213333333</v>
      </c>
      <c r="J225" s="54">
        <v>114.383333333333</v>
      </c>
      <c r="K225" s="54"/>
      <c r="L225" s="54"/>
      <c r="M225" s="54">
        <v>108.102666666667</v>
      </c>
      <c r="N225" s="54">
        <v>2467.72</v>
      </c>
      <c r="O225" s="54">
        <v>194.033333333333</v>
      </c>
      <c r="P225" s="54"/>
      <c r="Q225" s="54">
        <v>245.368333333333</v>
      </c>
      <c r="R225" s="54"/>
      <c r="S225" s="54">
        <v>48.1633333333333</v>
      </c>
      <c r="T225" s="54"/>
      <c r="U225" s="54">
        <v>2.24333333333333</v>
      </c>
      <c r="V225" s="54">
        <v>1.24333333333333</v>
      </c>
      <c r="W225" s="54">
        <v>0.0146041128481479</v>
      </c>
      <c r="X225" s="54"/>
      <c r="Y225" s="54"/>
      <c r="Z225" s="54"/>
      <c r="AA225" s="54">
        <v>8964.1437</v>
      </c>
      <c r="AB225" s="54">
        <v>12336.2087666667</v>
      </c>
      <c r="AC225" s="54">
        <v>18947.0628783295</v>
      </c>
      <c r="AD225" s="54">
        <v>14906.5010486225</v>
      </c>
      <c r="AE225" s="54">
        <v>14065.8480806319</v>
      </c>
      <c r="AF225" s="54">
        <v>47919.4120075839</v>
      </c>
      <c r="AG225" s="54">
        <v>48180.9733333333</v>
      </c>
      <c r="AH225" s="54">
        <v>1.03666666666667</v>
      </c>
      <c r="AI225" s="54">
        <v>3372.06506666667</v>
      </c>
      <c r="AJ225" s="54">
        <v>1277.955</v>
      </c>
      <c r="AK225" s="54">
        <v>48.1633333333333</v>
      </c>
      <c r="AL225" s="54">
        <v>17.006</v>
      </c>
      <c r="AM225" s="54"/>
      <c r="AN225" s="54">
        <v>14447.2</v>
      </c>
      <c r="AO225" s="54">
        <v>3679.68615030233</v>
      </c>
      <c r="AP225" s="54"/>
      <c r="AQ225" s="54">
        <v>22081.4366666667</v>
      </c>
      <c r="AR225" s="54">
        <v>955.546666666667</v>
      </c>
      <c r="AS225" s="54">
        <v>2.900075</v>
      </c>
      <c r="AT225" s="54">
        <v>381.033333333333</v>
      </c>
      <c r="AU225" s="54">
        <v>433.4</v>
      </c>
      <c r="AV225" s="54"/>
      <c r="AW225" s="54">
        <v>129.433333333333</v>
      </c>
      <c r="AX225" s="54">
        <v>327.866666666667</v>
      </c>
      <c r="AY225" s="54"/>
      <c r="AZ225" s="54"/>
      <c r="BA225" s="54">
        <v>227.144793672521</v>
      </c>
      <c r="BB225" s="54">
        <v>1277.95666666667</v>
      </c>
      <c r="BC225" s="54">
        <v>16.8338233333333</v>
      </c>
      <c r="BD225" s="54">
        <v>1293.46666666667</v>
      </c>
      <c r="BG225" s="54">
        <v>3333.26</v>
      </c>
      <c r="BH225" s="54">
        <v>3207.492</v>
      </c>
      <c r="BJ225" s="21">
        <v>2.243333333333333</v>
      </c>
      <c r="BL225" s="13"/>
    </row>
    <row r="226" ht="15.75" customHeight="1">
      <c r="A226" s="54" t="s">
        <v>900</v>
      </c>
      <c r="C226" s="102"/>
      <c r="D226" s="54"/>
      <c r="E226" s="54"/>
      <c r="F226" s="54">
        <v>1419.0326</v>
      </c>
      <c r="G226" s="54">
        <v>4275.02616666667</v>
      </c>
      <c r="H226" s="54">
        <v>2110.97</v>
      </c>
      <c r="I226" s="54">
        <v>1277.88893333333</v>
      </c>
      <c r="J226" s="54">
        <v>114.806666666667</v>
      </c>
      <c r="K226" s="54"/>
      <c r="L226" s="54"/>
      <c r="M226" s="54">
        <v>108.654</v>
      </c>
      <c r="N226" s="54">
        <v>2604.98333333333</v>
      </c>
      <c r="O226" s="54">
        <v>195.7</v>
      </c>
      <c r="P226" s="54"/>
      <c r="Q226" s="54">
        <v>247.273333333333</v>
      </c>
      <c r="R226" s="54"/>
      <c r="S226" s="54">
        <v>55.3666666666667</v>
      </c>
      <c r="T226" s="54"/>
      <c r="U226" s="54">
        <v>2.37</v>
      </c>
      <c r="V226" s="54">
        <v>1.55333333333333</v>
      </c>
      <c r="W226" s="54">
        <v>0.0160908286933785</v>
      </c>
      <c r="X226" s="54"/>
      <c r="Y226" s="54"/>
      <c r="Z226" s="54"/>
      <c r="AA226" s="54">
        <v>9076.85263333333</v>
      </c>
      <c r="AB226" s="54">
        <v>12490.6028333333</v>
      </c>
      <c r="AC226" s="54">
        <v>19201.7375925174</v>
      </c>
      <c r="AD226" s="54">
        <v>15095.9223921992</v>
      </c>
      <c r="AE226" s="54">
        <v>14315.4744148488</v>
      </c>
      <c r="AF226" s="54">
        <v>48613.1343995654</v>
      </c>
      <c r="AG226" s="54">
        <v>48803.22</v>
      </c>
      <c r="AH226" s="54">
        <v>1.20666666666667</v>
      </c>
      <c r="AI226" s="54">
        <v>3413.7502</v>
      </c>
      <c r="AJ226" s="54">
        <v>1276.51333333333</v>
      </c>
      <c r="AK226" s="54">
        <v>55.3666666666667</v>
      </c>
      <c r="AL226" s="54">
        <v>16.742</v>
      </c>
      <c r="AM226" s="54"/>
      <c r="AN226" s="54">
        <v>14625.1333333333</v>
      </c>
      <c r="AO226" s="54">
        <v>3675.53508014205</v>
      </c>
      <c r="AP226" s="54"/>
      <c r="AQ226" s="54">
        <v>24122.9366666667</v>
      </c>
      <c r="AR226" s="54">
        <v>924.161333333333</v>
      </c>
      <c r="AS226" s="54">
        <v>3.10502133333333</v>
      </c>
      <c r="AT226" s="54">
        <v>400.366666666667</v>
      </c>
      <c r="AU226" s="54">
        <v>464.466666666667</v>
      </c>
      <c r="AV226" s="54"/>
      <c r="AW226" s="54">
        <v>133.7</v>
      </c>
      <c r="AX226" s="54">
        <v>344.333333333333</v>
      </c>
      <c r="AY226" s="54"/>
      <c r="AZ226" s="54"/>
      <c r="BA226" s="54">
        <v>227.123312449691</v>
      </c>
      <c r="BB226" s="54">
        <v>1276.51333333333</v>
      </c>
      <c r="BC226" s="54">
        <v>16.70102</v>
      </c>
      <c r="BD226" s="54">
        <v>1283.05</v>
      </c>
      <c r="BG226" s="54">
        <v>3415.408</v>
      </c>
      <c r="BH226" s="54">
        <v>3256.712</v>
      </c>
      <c r="BJ226" s="21">
        <v>2.3699999999999997</v>
      </c>
      <c r="BL226" s="13"/>
    </row>
    <row r="227" ht="15.75" customHeight="1">
      <c r="A227" s="54" t="s">
        <v>901</v>
      </c>
      <c r="C227" s="102"/>
      <c r="D227" s="54"/>
      <c r="E227" s="54"/>
      <c r="F227" s="54">
        <v>1435.56913333333</v>
      </c>
      <c r="G227" s="54">
        <v>4316.4384</v>
      </c>
      <c r="H227" s="54">
        <v>2125.26213333333</v>
      </c>
      <c r="I227" s="54">
        <v>1290.0476</v>
      </c>
      <c r="J227" s="54">
        <v>111.363333333333</v>
      </c>
      <c r="K227" s="54"/>
      <c r="L227" s="54"/>
      <c r="M227" s="54">
        <v>109.241666666667</v>
      </c>
      <c r="N227" s="54">
        <v>2732.57666666667</v>
      </c>
      <c r="O227" s="54">
        <v>198.833333333333</v>
      </c>
      <c r="P227" s="54"/>
      <c r="Q227" s="54">
        <v>249.250333333333</v>
      </c>
      <c r="R227" s="54"/>
      <c r="S227" s="54">
        <v>62.8866666666667</v>
      </c>
      <c r="T227" s="54"/>
      <c r="U227" s="54">
        <v>2.76</v>
      </c>
      <c r="V227" s="54">
        <v>1.94</v>
      </c>
      <c r="W227" s="54">
        <v>0.017479608475783</v>
      </c>
      <c r="X227" s="54"/>
      <c r="Y227" s="54"/>
      <c r="Z227" s="54"/>
      <c r="AA227" s="54">
        <v>9159.79633333333</v>
      </c>
      <c r="AB227" s="54">
        <v>12562.5989</v>
      </c>
      <c r="AC227" s="54">
        <v>19485.9383071566</v>
      </c>
      <c r="AD227" s="54">
        <v>15185.8859381363</v>
      </c>
      <c r="AE227" s="54">
        <v>14460.4852599728</v>
      </c>
      <c r="AF227" s="54">
        <v>49132.3095052657</v>
      </c>
      <c r="AG227" s="54">
        <v>49296.83</v>
      </c>
      <c r="AH227" s="54">
        <v>1.56</v>
      </c>
      <c r="AI227" s="54">
        <v>3402.80256666667</v>
      </c>
      <c r="AJ227" s="54">
        <v>1330.71533333333</v>
      </c>
      <c r="AK227" s="54">
        <v>62.8866666666667</v>
      </c>
      <c r="AL227" s="54">
        <v>16.633</v>
      </c>
      <c r="AM227" s="54"/>
      <c r="AN227" s="54">
        <v>14732.0333333333</v>
      </c>
      <c r="AO227" s="54">
        <v>3831.60188117862</v>
      </c>
      <c r="AP227" s="54"/>
      <c r="AQ227" s="54">
        <v>25093.9</v>
      </c>
      <c r="AR227" s="54">
        <v>980.671333333333</v>
      </c>
      <c r="AS227" s="54">
        <v>3.15762533333333</v>
      </c>
      <c r="AT227" s="54">
        <v>410.166666666667</v>
      </c>
      <c r="AU227" s="54">
        <v>484.9</v>
      </c>
      <c r="AV227" s="54"/>
      <c r="AW227" s="54">
        <v>136.433333333333</v>
      </c>
      <c r="AX227" s="54">
        <v>358.333333333333</v>
      </c>
      <c r="AY227" s="54"/>
      <c r="AZ227" s="54"/>
      <c r="BA227" s="54">
        <v>227.783105728386</v>
      </c>
      <c r="BB227" s="54">
        <v>1330.71666666667</v>
      </c>
      <c r="BC227" s="54">
        <v>16.7660466666667</v>
      </c>
      <c r="BD227" s="54">
        <v>1329.18333333333</v>
      </c>
      <c r="BG227" s="54">
        <v>3448.297</v>
      </c>
      <c r="BH227" s="54">
        <v>3342.469</v>
      </c>
      <c r="BJ227" s="21">
        <v>2.76</v>
      </c>
      <c r="BL227" s="13"/>
    </row>
    <row r="228" ht="15.75" customHeight="1">
      <c r="A228" s="54" t="s">
        <v>902</v>
      </c>
      <c r="C228" s="102"/>
      <c r="D228" s="54"/>
      <c r="E228" s="54"/>
      <c r="F228" s="54">
        <v>1465.01073333333</v>
      </c>
      <c r="G228" s="54">
        <v>4345.22866666667</v>
      </c>
      <c r="H228" s="54">
        <v>2189.49013333333</v>
      </c>
      <c r="I228" s="54">
        <v>1309.66073333333</v>
      </c>
      <c r="J228" s="54">
        <v>113.843333333333</v>
      </c>
      <c r="K228" s="54"/>
      <c r="L228" s="54"/>
      <c r="M228" s="54">
        <v>109.813666666667</v>
      </c>
      <c r="N228" s="54">
        <v>2703.15666666667</v>
      </c>
      <c r="O228" s="54">
        <v>202.566666666667</v>
      </c>
      <c r="P228" s="54"/>
      <c r="Q228" s="54">
        <v>250.578666666667</v>
      </c>
      <c r="R228" s="54"/>
      <c r="S228" s="54">
        <v>68.0333333333333</v>
      </c>
      <c r="T228" s="54"/>
      <c r="U228" s="54">
        <v>2.92</v>
      </c>
      <c r="V228" s="54">
        <v>2.25</v>
      </c>
      <c r="W228" s="54">
        <v>0.0194012378136622</v>
      </c>
      <c r="X228" s="54"/>
      <c r="Y228" s="54"/>
      <c r="Z228" s="54"/>
      <c r="AA228" s="54">
        <v>9305.1035</v>
      </c>
      <c r="AB228" s="54">
        <v>12687.7877333333</v>
      </c>
      <c r="AC228" s="54">
        <v>19578.3757344119</v>
      </c>
      <c r="AD228" s="54">
        <v>15267.495077478</v>
      </c>
      <c r="AE228" s="54">
        <v>14799.0263230377</v>
      </c>
      <c r="AF228" s="54">
        <v>49644.8971349275</v>
      </c>
      <c r="AG228" s="54">
        <v>49807.9866666667</v>
      </c>
      <c r="AH228" s="54">
        <v>1.84</v>
      </c>
      <c r="AI228" s="54">
        <v>3382.68423333333</v>
      </c>
      <c r="AJ228" s="54">
        <v>1307.02533333333</v>
      </c>
      <c r="AK228" s="54">
        <v>68.0333333333333</v>
      </c>
      <c r="AL228" s="54">
        <v>16.34</v>
      </c>
      <c r="AM228" s="54"/>
      <c r="AN228" s="54">
        <v>14889.6666666667</v>
      </c>
      <c r="AO228" s="54">
        <v>3763.38996064882</v>
      </c>
      <c r="AP228" s="54"/>
      <c r="AQ228" s="54">
        <v>24283.4666666667</v>
      </c>
      <c r="AR228" s="54">
        <v>906.443333333333</v>
      </c>
      <c r="AS228" s="54">
        <v>3.09784066666667</v>
      </c>
      <c r="AT228" s="54">
        <v>409.933333333333</v>
      </c>
      <c r="AU228" s="54">
        <v>487.333333333333</v>
      </c>
      <c r="AV228" s="54"/>
      <c r="AW228" s="54">
        <v>142.6</v>
      </c>
      <c r="AX228" s="54">
        <v>348.966666666667</v>
      </c>
      <c r="AY228" s="54"/>
      <c r="AZ228" s="54"/>
      <c r="BA228" s="54">
        <v>228.929989223279</v>
      </c>
      <c r="BB228" s="54">
        <v>1306.70666666667</v>
      </c>
      <c r="BC228" s="54">
        <v>16.5333866666667</v>
      </c>
      <c r="BD228" s="54">
        <v>1290.1</v>
      </c>
      <c r="BG228" s="54">
        <v>3481.311</v>
      </c>
      <c r="BH228" s="54">
        <v>3333.26</v>
      </c>
      <c r="BJ228" s="21">
        <v>2.92</v>
      </c>
      <c r="BL228" s="13"/>
    </row>
    <row r="229" ht="15.75" customHeight="1">
      <c r="A229" s="54" t="s">
        <v>903</v>
      </c>
      <c r="C229" s="102"/>
      <c r="D229" s="54"/>
      <c r="E229" s="54"/>
      <c r="F229" s="54">
        <v>1477.81643333333</v>
      </c>
      <c r="G229" s="54">
        <v>4375.62243333333</v>
      </c>
      <c r="H229" s="54">
        <v>2222.44886666667</v>
      </c>
      <c r="I229" s="54">
        <v>1323.75216666667</v>
      </c>
      <c r="J229" s="54">
        <v>116.466666666667</v>
      </c>
      <c r="K229" s="54"/>
      <c r="L229" s="54"/>
      <c r="M229" s="54">
        <v>110.245666666667</v>
      </c>
      <c r="N229" s="54">
        <v>2850.98666666667</v>
      </c>
      <c r="O229" s="54">
        <v>203.766666666667</v>
      </c>
      <c r="P229" s="54"/>
      <c r="Q229" s="54">
        <v>251.828666666667</v>
      </c>
      <c r="R229" s="54"/>
      <c r="S229" s="54">
        <v>69.7566666666667</v>
      </c>
      <c r="T229" s="54"/>
      <c r="U229" s="54">
        <v>2.92666666666667</v>
      </c>
      <c r="V229" s="54">
        <v>2.46666666666667</v>
      </c>
      <c r="W229" s="54">
        <v>0.0198240374701342</v>
      </c>
      <c r="X229" s="54"/>
      <c r="Y229" s="54"/>
      <c r="Z229" s="54"/>
      <c r="AA229" s="54">
        <v>9395.52666666667</v>
      </c>
      <c r="AB229" s="54">
        <v>12818.6176</v>
      </c>
      <c r="AC229" s="54">
        <v>19584.630644085</v>
      </c>
      <c r="AD229" s="54">
        <v>15439.8217519518</v>
      </c>
      <c r="AE229" s="54">
        <v>15042.2878923208</v>
      </c>
      <c r="AF229" s="54">
        <v>50066.7402883575</v>
      </c>
      <c r="AG229" s="54">
        <v>50209.0733333333</v>
      </c>
      <c r="AH229" s="54">
        <v>2.04</v>
      </c>
      <c r="AI229" s="54">
        <v>3423.09093333333</v>
      </c>
      <c r="AJ229" s="54">
        <v>1213.04033333333</v>
      </c>
      <c r="AK229" s="54">
        <v>69.7566666666667</v>
      </c>
      <c r="AL229" s="54">
        <v>14.9346666666667</v>
      </c>
      <c r="AM229" s="54"/>
      <c r="AN229" s="54">
        <v>15133.7666666667</v>
      </c>
      <c r="AO229" s="54">
        <v>3492.77377867358</v>
      </c>
      <c r="AP229" s="54"/>
      <c r="AQ229" s="54">
        <v>25946.1066666667</v>
      </c>
      <c r="AR229" s="54">
        <v>814.923333333333</v>
      </c>
      <c r="AS229" s="54">
        <v>2.73825466666667</v>
      </c>
      <c r="AT229" s="54">
        <v>383.1</v>
      </c>
      <c r="AU229" s="54">
        <v>444.666666666667</v>
      </c>
      <c r="AV229" s="54"/>
      <c r="AW229" s="54">
        <v>132.033333333333</v>
      </c>
      <c r="AX229" s="54">
        <v>323.366666666667</v>
      </c>
      <c r="AY229" s="54"/>
      <c r="AZ229" s="54"/>
      <c r="BA229" s="54">
        <v>230.898977887175</v>
      </c>
      <c r="BB229" s="54">
        <v>1213.04</v>
      </c>
      <c r="BC229" s="54">
        <v>14.9926666666667</v>
      </c>
      <c r="BD229" s="54">
        <v>1203.18333333333</v>
      </c>
      <c r="BG229" s="54">
        <v>3429.949</v>
      </c>
      <c r="BH229" s="54">
        <v>3415.408</v>
      </c>
      <c r="BJ229" s="21">
        <v>2.926666666666667</v>
      </c>
      <c r="BL229" s="13"/>
    </row>
    <row r="230" ht="15.75" customHeight="1">
      <c r="A230" s="54" t="s">
        <v>904</v>
      </c>
      <c r="C230" s="102"/>
      <c r="D230" s="54"/>
      <c r="E230" s="54"/>
      <c r="F230" s="54">
        <v>1492.87643333333</v>
      </c>
      <c r="G230" s="54">
        <v>4407.76126666667</v>
      </c>
      <c r="H230" s="54">
        <v>2279.8033</v>
      </c>
      <c r="I230" s="54">
        <v>1337.95536666667</v>
      </c>
      <c r="J230" s="54">
        <v>117.983333333333</v>
      </c>
      <c r="K230" s="54"/>
      <c r="L230" s="54"/>
      <c r="M230" s="54"/>
      <c r="N230" s="54">
        <v>2692.0</v>
      </c>
      <c r="O230" s="54">
        <v>202.633333333333</v>
      </c>
      <c r="P230" s="54"/>
      <c r="Q230" s="54">
        <v>252.759</v>
      </c>
      <c r="R230" s="54"/>
      <c r="S230" s="54">
        <v>59.0766666666667</v>
      </c>
      <c r="T230" s="54"/>
      <c r="U230" s="54">
        <v>3.03333333333333</v>
      </c>
      <c r="V230" s="54">
        <v>2.67</v>
      </c>
      <c r="W230" s="54">
        <v>-0.321010369356795</v>
      </c>
      <c r="X230" s="54"/>
      <c r="Y230" s="54"/>
      <c r="Z230" s="54"/>
      <c r="AA230" s="54">
        <v>9510.1387</v>
      </c>
      <c r="AB230" s="54">
        <v>12970.3592333333</v>
      </c>
      <c r="AC230" s="54">
        <v>20049.315244804</v>
      </c>
      <c r="AD230" s="54">
        <v>15591.3768036038</v>
      </c>
      <c r="AE230" s="54">
        <v>15145.9319965681</v>
      </c>
      <c r="AF230" s="54">
        <v>50786.6240449759</v>
      </c>
      <c r="AG230" s="54">
        <v>51191.67</v>
      </c>
      <c r="AH230" s="54">
        <v>2.31666666666667</v>
      </c>
      <c r="AI230" s="54">
        <v>3460.22053333333</v>
      </c>
      <c r="AJ230" s="54">
        <v>1228.62933333333</v>
      </c>
      <c r="AK230" s="54">
        <v>59.0766666666667</v>
      </c>
      <c r="AL230" s="54">
        <v>14.6426666666667</v>
      </c>
      <c r="AM230" s="54"/>
      <c r="AN230" s="54">
        <v>15352.4333333333</v>
      </c>
      <c r="AO230" s="54">
        <v>3537.66004415011</v>
      </c>
      <c r="AP230" s="54"/>
      <c r="AQ230" s="54">
        <v>24660.56</v>
      </c>
      <c r="AR230" s="54">
        <v>826.231333333333</v>
      </c>
      <c r="AS230" s="54">
        <v>2.747264</v>
      </c>
      <c r="AT230" s="54">
        <v>375.833333333333</v>
      </c>
      <c r="AU230" s="54">
        <v>425.733333333333</v>
      </c>
      <c r="AV230" s="54"/>
      <c r="AW230" s="54">
        <v>126.666666666667</v>
      </c>
      <c r="AX230" s="54">
        <v>351.2</v>
      </c>
      <c r="AY230" s="54"/>
      <c r="AZ230" s="54"/>
      <c r="BA230" s="54">
        <v>231.87882168264</v>
      </c>
      <c r="BB230" s="54">
        <v>1228.63333333333</v>
      </c>
      <c r="BC230" s="54">
        <v>14.5485933333333</v>
      </c>
      <c r="BD230" s="54">
        <v>1239.93333333333</v>
      </c>
      <c r="BG230" s="54">
        <v>3445.703</v>
      </c>
      <c r="BH230" s="54">
        <v>3448.297</v>
      </c>
      <c r="BJ230" s="21">
        <v>3.033333333333333</v>
      </c>
      <c r="BL230" s="13"/>
    </row>
    <row r="231" ht="15.75" customHeight="1">
      <c r="A231" s="54" t="s">
        <v>905</v>
      </c>
      <c r="C231" s="102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>
        <v>2736.49666666667</v>
      </c>
      <c r="O231" s="54">
        <v>199.466666666667</v>
      </c>
      <c r="P231" s="54"/>
      <c r="Q231" s="54">
        <v>253.311333333333</v>
      </c>
      <c r="R231" s="54"/>
      <c r="S231" s="54">
        <v>54.8266666666667</v>
      </c>
      <c r="T231" s="54"/>
      <c r="U231" s="54">
        <v>2.65333333333333</v>
      </c>
      <c r="V231" s="54">
        <v>2.54</v>
      </c>
      <c r="W231" s="54">
        <v>-1.0</v>
      </c>
      <c r="X231" s="54"/>
      <c r="Y231" s="54"/>
      <c r="Z231" s="54"/>
      <c r="AA231" s="54">
        <v>9666.297</v>
      </c>
      <c r="AB231" s="54">
        <v>13210.2984</v>
      </c>
      <c r="AC231" s="54"/>
      <c r="AD231" s="54"/>
      <c r="AE231" s="54"/>
      <c r="AF231" s="54"/>
      <c r="AG231" s="54"/>
      <c r="AH231" s="54">
        <v>2.38666666666667</v>
      </c>
      <c r="AI231" s="54">
        <v>3544.0014</v>
      </c>
      <c r="AJ231" s="54">
        <v>1304.557</v>
      </c>
      <c r="AK231" s="54">
        <v>54.8266666666667</v>
      </c>
      <c r="AL231" s="54">
        <v>15.599</v>
      </c>
      <c r="AM231" s="54"/>
      <c r="AN231" s="54">
        <v>15880.1333333333</v>
      </c>
      <c r="AO231" s="54">
        <v>3756.2827526634</v>
      </c>
      <c r="AP231" s="54"/>
      <c r="AQ231" s="54">
        <v>25614.7833333333</v>
      </c>
      <c r="AR231" s="54">
        <v>825.598</v>
      </c>
      <c r="AS231" s="54">
        <v>2.808526</v>
      </c>
      <c r="AT231" s="54">
        <v>379.233333333333</v>
      </c>
      <c r="AU231" s="54">
        <v>424.833333333333</v>
      </c>
      <c r="AV231" s="54"/>
      <c r="AW231" s="54">
        <v>119.1</v>
      </c>
      <c r="AX231" s="54">
        <v>405.333333333333</v>
      </c>
      <c r="AY231" s="54"/>
      <c r="AZ231" s="54"/>
      <c r="BA231" s="54">
        <v>231.498001764526</v>
      </c>
      <c r="BB231" s="54">
        <v>1304.56</v>
      </c>
      <c r="BC231" s="54">
        <v>15.5723966666667</v>
      </c>
      <c r="BD231" s="54">
        <v>1313.03333333333</v>
      </c>
      <c r="BG231" s="54">
        <v>3413.313</v>
      </c>
      <c r="BH231" s="54">
        <v>3481.311</v>
      </c>
      <c r="BJ231" s="21">
        <v>2.6533333333333338</v>
      </c>
      <c r="BL231" s="13"/>
    </row>
    <row r="232" ht="15.75" customHeight="1">
      <c r="A232" s="54" t="s">
        <v>906</v>
      </c>
      <c r="C232" s="102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>
        <v>9766.17616666667</v>
      </c>
      <c r="AB232" s="54">
        <v>13396.9332333333</v>
      </c>
      <c r="AC232" s="54"/>
      <c r="AD232" s="54"/>
      <c r="AE232" s="54"/>
      <c r="AF232" s="54"/>
      <c r="AG232" s="54"/>
      <c r="AH232" s="54">
        <v>2.3</v>
      </c>
      <c r="AI232" s="54">
        <v>3630.75706666667</v>
      </c>
      <c r="AJ232" s="54">
        <v>1309.53266666667</v>
      </c>
      <c r="AK232" s="54">
        <v>59.7833333333333</v>
      </c>
      <c r="AL232" s="54">
        <v>14.9523333333333</v>
      </c>
      <c r="AM232" s="54"/>
      <c r="AN232" s="54">
        <v>16277.1</v>
      </c>
      <c r="AO232" s="54">
        <v>3770.60946348018</v>
      </c>
      <c r="AP232" s="54"/>
      <c r="AQ232" s="54">
        <v>26002.6366666667</v>
      </c>
      <c r="AR232" s="54">
        <v>846.213333333333</v>
      </c>
      <c r="AS232" s="54">
        <v>2.775275</v>
      </c>
      <c r="AT232" s="54">
        <v>383.266666666667</v>
      </c>
      <c r="AU232" s="54">
        <v>427.833333333333</v>
      </c>
      <c r="AV232" s="54"/>
      <c r="AW232" s="54"/>
      <c r="AX232" s="54">
        <v>398.966666666667</v>
      </c>
      <c r="AY232" s="54"/>
      <c r="AZ232" s="54"/>
      <c r="BA232" s="54">
        <v>232.001833462943</v>
      </c>
      <c r="BB232" s="54">
        <v>1309.74666666667</v>
      </c>
      <c r="BC232" s="54">
        <v>14.8877433333333</v>
      </c>
      <c r="BD232" s="54">
        <v>1331.45</v>
      </c>
      <c r="BG232" s="54">
        <v>3333.963</v>
      </c>
      <c r="BH232" s="54">
        <v>3429.949</v>
      </c>
      <c r="BJ232" s="21">
        <v>2.3333333333333335</v>
      </c>
      <c r="BL232" s="13"/>
    </row>
    <row r="233" ht="15.75" customHeight="1">
      <c r="A233" s="54" t="s">
        <v>907</v>
      </c>
      <c r="C233" s="102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>
        <v>1474.01633333333</v>
      </c>
      <c r="AK233" s="54">
        <v>56.37</v>
      </c>
      <c r="AL233" s="54">
        <v>17.238</v>
      </c>
      <c r="AM233" s="54"/>
      <c r="AN233" s="54">
        <v>16872.3333333333</v>
      </c>
      <c r="AO233" s="54">
        <v>4244.21633554084</v>
      </c>
      <c r="AP233" s="54"/>
      <c r="AQ233" s="54">
        <v>26728.1266666667</v>
      </c>
      <c r="AR233" s="54">
        <v>886.535666666667</v>
      </c>
      <c r="AS233" s="54">
        <v>2.62833633333333</v>
      </c>
      <c r="AT233" s="54">
        <v>367.8</v>
      </c>
      <c r="AU233" s="54">
        <v>395.8</v>
      </c>
      <c r="AV233" s="54"/>
      <c r="AW233" s="54"/>
      <c r="AX233" s="54">
        <v>431.666666666667</v>
      </c>
      <c r="AY233" s="54"/>
      <c r="AZ233" s="54"/>
      <c r="BA233" s="54">
        <v>232.734113114604</v>
      </c>
      <c r="BB233" s="54">
        <v>1474.01666666667</v>
      </c>
      <c r="BC233" s="54">
        <v>17.0176933333333</v>
      </c>
      <c r="BD233" s="54">
        <v>1481.56666666667</v>
      </c>
      <c r="BG233" s="54">
        <v>2849.792</v>
      </c>
      <c r="BH233" s="54">
        <v>3445.703</v>
      </c>
      <c r="BJ233" s="21">
        <v>1.7966666666666666</v>
      </c>
      <c r="BL233" s="13"/>
    </row>
    <row r="234" ht="15.75" customHeight="1">
      <c r="A234" s="54" t="s">
        <v>908</v>
      </c>
      <c r="C234" s="102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>
        <v>1482.237</v>
      </c>
      <c r="AK234" s="54">
        <v>56.9566666666667</v>
      </c>
      <c r="AL234" s="54">
        <v>17.6576666666667</v>
      </c>
      <c r="AM234" s="54"/>
      <c r="AN234" s="54">
        <v>17274.4</v>
      </c>
      <c r="AO234" s="54">
        <v>4267.88655341204</v>
      </c>
      <c r="AP234" s="54"/>
      <c r="AQ234" s="54">
        <v>27878.6933333333</v>
      </c>
      <c r="AR234" s="54">
        <v>912.995333333333</v>
      </c>
      <c r="AS234" s="54">
        <v>2.681758</v>
      </c>
      <c r="AT234" s="54">
        <v>367.6</v>
      </c>
      <c r="AU234" s="54">
        <v>392.533333333333</v>
      </c>
      <c r="AV234" s="54"/>
      <c r="AW234" s="54"/>
      <c r="AX234" s="54">
        <v>477.733333333333</v>
      </c>
      <c r="AY234" s="54"/>
      <c r="AZ234" s="54"/>
      <c r="BA234" s="54">
        <v>233.028816300335</v>
      </c>
      <c r="BB234" s="54">
        <v>1482.24</v>
      </c>
      <c r="BC234" s="54">
        <v>17.3061133333333</v>
      </c>
      <c r="BD234" s="54">
        <v>1495.25</v>
      </c>
      <c r="BG234" s="54">
        <v>3314.547</v>
      </c>
      <c r="BH234" s="54">
        <v>3413.313</v>
      </c>
      <c r="BJ234" s="21">
        <v>1.7933333333333332</v>
      </c>
      <c r="BL234" s="13"/>
    </row>
    <row r="235" ht="15.75" customHeight="1">
      <c r="A235" s="54" t="s">
        <v>1117</v>
      </c>
      <c r="C235" s="102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>
        <v>1584.41666666667</v>
      </c>
      <c r="AK235" s="54">
        <v>45.7566666666667</v>
      </c>
      <c r="AL235" s="54">
        <v>16.2036666666667</v>
      </c>
      <c r="AM235" s="54"/>
      <c r="AN235" s="54">
        <v>18101.9666666667</v>
      </c>
      <c r="AO235" s="54">
        <v>4562.09809002783</v>
      </c>
      <c r="AP235" s="54"/>
      <c r="AQ235" s="54">
        <v>25194.1833333333</v>
      </c>
      <c r="AR235" s="54">
        <v>902.754666666667</v>
      </c>
      <c r="AS235" s="54">
        <v>2.558862</v>
      </c>
      <c r="AT235" s="54">
        <v>365.633333333333</v>
      </c>
      <c r="AU235" s="54">
        <v>390.133333333333</v>
      </c>
      <c r="AV235" s="54"/>
      <c r="AW235" s="54"/>
      <c r="AX235" s="54">
        <v>587.5</v>
      </c>
      <c r="AY235" s="54"/>
      <c r="AZ235" s="54"/>
      <c r="BA235" s="54">
        <v>233.480993491765</v>
      </c>
      <c r="BB235" s="54">
        <v>1584.41666666667</v>
      </c>
      <c r="BC235" s="54">
        <v>16.93506</v>
      </c>
      <c r="BD235" s="54">
        <v>1603.95</v>
      </c>
      <c r="BH235" s="54">
        <v>3333.963</v>
      </c>
      <c r="BJ235" s="21">
        <v>1.3766666666666667</v>
      </c>
      <c r="BL235" s="13"/>
    </row>
    <row r="236" ht="15.75" customHeight="1">
      <c r="A236" s="54" t="s">
        <v>1118</v>
      </c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>
        <v>24952.3333333333</v>
      </c>
      <c r="AR236" s="54">
        <v>819.073</v>
      </c>
      <c r="AS236" s="54">
        <v>2.402509</v>
      </c>
      <c r="AT236" s="54"/>
      <c r="AU236" s="54"/>
      <c r="AV236" s="54"/>
      <c r="AW236" s="54"/>
      <c r="AX236" s="54"/>
      <c r="AY236" s="54"/>
      <c r="AZ236" s="54"/>
      <c r="BA236" s="54"/>
      <c r="BB236" s="54"/>
      <c r="BC236" s="54"/>
      <c r="BD236" s="54">
        <v>1737.7</v>
      </c>
      <c r="BH236" s="54">
        <v>2849.792</v>
      </c>
      <c r="BJ236" s="21">
        <v>0.6866666666666666</v>
      </c>
      <c r="BL236" s="13"/>
    </row>
    <row r="237" ht="15.75" customHeight="1">
      <c r="BH237" s="54">
        <v>3314.547</v>
      </c>
      <c r="BJ237" s="21">
        <v>0.65</v>
      </c>
      <c r="BL237" s="13"/>
    </row>
    <row r="238" ht="15.75" customHeight="1">
      <c r="BJ238" s="21">
        <v>0.79</v>
      </c>
      <c r="BL238" s="13"/>
    </row>
    <row r="239" ht="15.75" customHeight="1">
      <c r="BL239" s="13"/>
    </row>
    <row r="240" ht="15.75" customHeight="1">
      <c r="BL240" s="13"/>
    </row>
    <row r="241" ht="15.75" customHeight="1">
      <c r="BL241" s="13"/>
    </row>
    <row r="242" ht="15.75" customHeight="1">
      <c r="BL242" s="13"/>
    </row>
    <row r="243" ht="15.75" customHeight="1">
      <c r="BL243" s="13"/>
    </row>
    <row r="244" ht="15.75" customHeight="1">
      <c r="BL244" s="13"/>
    </row>
    <row r="245" ht="15.75" customHeight="1">
      <c r="BL245" s="13"/>
    </row>
    <row r="246" ht="15.75" customHeight="1">
      <c r="BL246" s="13"/>
    </row>
    <row r="247" ht="15.75" customHeight="1">
      <c r="BL247" s="13"/>
    </row>
    <row r="248" ht="15.75" customHeight="1">
      <c r="BL248" s="13"/>
    </row>
    <row r="249" ht="15.75" customHeight="1">
      <c r="BL249" s="13"/>
    </row>
    <row r="250" ht="15.75" customHeight="1">
      <c r="BL250" s="13"/>
    </row>
    <row r="251" ht="15.75" customHeight="1">
      <c r="BL251" s="13"/>
    </row>
    <row r="252" ht="15.75" customHeight="1">
      <c r="BL252" s="13"/>
    </row>
    <row r="253" ht="15.75" customHeight="1">
      <c r="BL253" s="13"/>
    </row>
    <row r="254" ht="15.75" customHeight="1">
      <c r="BL254" s="13"/>
    </row>
    <row r="255" ht="15.75" customHeight="1">
      <c r="BL255" s="13"/>
    </row>
    <row r="256" ht="15.75" customHeight="1">
      <c r="BL256" s="13"/>
    </row>
    <row r="257" ht="15.75" customHeight="1">
      <c r="BL257" s="13"/>
    </row>
    <row r="258" ht="15.75" customHeight="1">
      <c r="BL258" s="13"/>
    </row>
    <row r="259" ht="15.75" customHeight="1">
      <c r="BL259" s="13"/>
    </row>
    <row r="260" ht="15.75" customHeight="1">
      <c r="BL260" s="13"/>
    </row>
    <row r="261" ht="15.75" customHeight="1">
      <c r="BL261" s="13"/>
    </row>
    <row r="262" ht="15.75" customHeight="1">
      <c r="BL262" s="13"/>
    </row>
    <row r="263" ht="15.75" customHeight="1">
      <c r="BL263" s="13"/>
    </row>
    <row r="264" ht="15.75" customHeight="1">
      <c r="BL264" s="13"/>
    </row>
    <row r="265" ht="15.75" customHeight="1">
      <c r="BL265" s="13"/>
    </row>
    <row r="266" ht="15.75" customHeight="1">
      <c r="BL266" s="13"/>
    </row>
    <row r="267" ht="15.75" customHeight="1">
      <c r="BL267" s="13"/>
    </row>
    <row r="268" ht="15.75" customHeight="1">
      <c r="BL268" s="13"/>
    </row>
    <row r="269" ht="15.75" customHeight="1">
      <c r="BL269" s="13"/>
    </row>
    <row r="270" ht="15.75" customHeight="1">
      <c r="BL270" s="13"/>
    </row>
    <row r="271" ht="15.75" customHeight="1">
      <c r="BL271" s="13"/>
    </row>
    <row r="272" ht="15.75" customHeight="1">
      <c r="BL272" s="13"/>
    </row>
    <row r="273" ht="15.75" customHeight="1">
      <c r="BL273" s="13"/>
    </row>
    <row r="274" ht="15.75" customHeight="1">
      <c r="BL274" s="13"/>
    </row>
    <row r="275" ht="15.75" customHeight="1">
      <c r="BL275" s="13"/>
    </row>
    <row r="276" ht="15.75" customHeight="1">
      <c r="BL276" s="13"/>
    </row>
    <row r="277" ht="15.75" customHeight="1">
      <c r="BL277" s="13"/>
    </row>
    <row r="278" ht="15.75" customHeight="1">
      <c r="BL278" s="13"/>
    </row>
    <row r="279" ht="15.75" customHeight="1">
      <c r="BL279" s="13"/>
    </row>
    <row r="280" ht="15.75" customHeight="1">
      <c r="BL280" s="13"/>
    </row>
    <row r="281" ht="15.75" customHeight="1">
      <c r="BL281" s="13"/>
    </row>
    <row r="282" ht="15.75" customHeight="1">
      <c r="BL282" s="13"/>
    </row>
    <row r="283" ht="15.75" customHeight="1">
      <c r="BL283" s="13"/>
    </row>
    <row r="284" ht="15.75" customHeight="1">
      <c r="BL284" s="13"/>
    </row>
    <row r="285" ht="15.75" customHeight="1">
      <c r="BL285" s="13"/>
    </row>
    <row r="286" ht="15.75" customHeight="1">
      <c r="BL286" s="13"/>
    </row>
    <row r="287" ht="15.75" customHeight="1">
      <c r="BL287" s="13"/>
    </row>
    <row r="288" ht="15.75" customHeight="1">
      <c r="BL288" s="13"/>
    </row>
    <row r="289" ht="15.75" customHeight="1">
      <c r="BL289" s="13"/>
    </row>
    <row r="290" ht="15.75" customHeight="1">
      <c r="BL290" s="13"/>
    </row>
    <row r="291" ht="15.75" customHeight="1">
      <c r="BL291" s="13"/>
    </row>
    <row r="292" ht="15.75" customHeight="1">
      <c r="BL292" s="13"/>
    </row>
    <row r="293" ht="15.75" customHeight="1">
      <c r="BL293" s="13"/>
    </row>
    <row r="294" ht="15.75" customHeight="1">
      <c r="BL294" s="13"/>
    </row>
    <row r="295" ht="15.75" customHeight="1">
      <c r="BL295" s="13"/>
    </row>
    <row r="296" ht="15.75" customHeight="1">
      <c r="BL296" s="13"/>
    </row>
    <row r="297" ht="15.75" customHeight="1">
      <c r="BL297" s="13"/>
    </row>
    <row r="298" ht="15.75" customHeight="1">
      <c r="BL298" s="13"/>
    </row>
    <row r="299" ht="15.75" customHeight="1">
      <c r="BL299" s="13"/>
    </row>
    <row r="300" ht="15.75" customHeight="1">
      <c r="BL300" s="13"/>
    </row>
    <row r="301" ht="15.75" customHeight="1">
      <c r="BL301" s="13"/>
    </row>
    <row r="302" ht="15.75" customHeight="1">
      <c r="BL302" s="13"/>
    </row>
    <row r="303" ht="15.75" customHeight="1">
      <c r="BL303" s="13"/>
    </row>
    <row r="304" ht="15.75" customHeight="1">
      <c r="BL304" s="13"/>
    </row>
    <row r="305" ht="15.75" customHeight="1">
      <c r="BL305" s="13"/>
    </row>
    <row r="306" ht="15.75" customHeight="1">
      <c r="BL306" s="13"/>
    </row>
    <row r="307" ht="15.75" customHeight="1">
      <c r="BL307" s="13"/>
    </row>
    <row r="308" ht="15.75" customHeight="1">
      <c r="BL308" s="13"/>
    </row>
    <row r="309" ht="15.75" customHeight="1">
      <c r="BL309" s="13"/>
    </row>
    <row r="310" ht="15.75" customHeight="1">
      <c r="BL310" s="13"/>
    </row>
    <row r="311" ht="15.75" customHeight="1">
      <c r="BL311" s="13"/>
    </row>
    <row r="312" ht="15.75" customHeight="1">
      <c r="BL312" s="13"/>
    </row>
    <row r="313" ht="15.75" customHeight="1">
      <c r="BL313" s="13"/>
    </row>
    <row r="314" ht="15.75" customHeight="1">
      <c r="BL314" s="13"/>
    </row>
    <row r="315" ht="15.75" customHeight="1">
      <c r="BL315" s="13"/>
    </row>
    <row r="316" ht="15.75" customHeight="1">
      <c r="BL316" s="13"/>
    </row>
    <row r="317" ht="15.75" customHeight="1">
      <c r="BL317" s="13"/>
    </row>
    <row r="318" ht="15.75" customHeight="1">
      <c r="BL318" s="13"/>
    </row>
    <row r="319" ht="15.75" customHeight="1">
      <c r="BL319" s="13"/>
    </row>
    <row r="320" ht="15.75" customHeight="1">
      <c r="BL320" s="13"/>
    </row>
    <row r="321" ht="15.75" customHeight="1">
      <c r="BL321" s="13"/>
    </row>
    <row r="322" ht="15.75" customHeight="1">
      <c r="BL322" s="13"/>
    </row>
    <row r="323" ht="15.75" customHeight="1">
      <c r="BL323" s="13"/>
    </row>
    <row r="324" ht="15.75" customHeight="1">
      <c r="BL324" s="13"/>
    </row>
    <row r="325" ht="15.75" customHeight="1">
      <c r="BL325" s="13"/>
    </row>
    <row r="326" ht="15.75" customHeight="1">
      <c r="BL326" s="13"/>
    </row>
    <row r="327" ht="15.75" customHeight="1">
      <c r="BL327" s="13"/>
    </row>
    <row r="328" ht="15.75" customHeight="1">
      <c r="BL328" s="13"/>
    </row>
    <row r="329" ht="15.75" customHeight="1">
      <c r="BL329" s="13"/>
    </row>
    <row r="330" ht="15.75" customHeight="1">
      <c r="BL330" s="13"/>
    </row>
    <row r="331" ht="15.75" customHeight="1">
      <c r="BL331" s="13"/>
    </row>
    <row r="332" ht="15.75" customHeight="1">
      <c r="BL332" s="13"/>
    </row>
    <row r="333" ht="15.75" customHeight="1">
      <c r="BL333" s="13"/>
    </row>
    <row r="334" ht="15.75" customHeight="1">
      <c r="BL334" s="13"/>
    </row>
    <row r="335" ht="15.75" customHeight="1">
      <c r="BL335" s="13"/>
    </row>
    <row r="336" ht="15.75" customHeight="1">
      <c r="BL336" s="13"/>
    </row>
    <row r="337" ht="15.75" customHeight="1">
      <c r="BL337" s="13"/>
    </row>
    <row r="338" ht="15.75" customHeight="1">
      <c r="BL338" s="13"/>
    </row>
    <row r="339" ht="15.75" customHeight="1">
      <c r="BL339" s="13"/>
    </row>
    <row r="340" ht="15.75" customHeight="1">
      <c r="BL340" s="13"/>
    </row>
    <row r="341" ht="15.75" customHeight="1">
      <c r="BL341" s="13"/>
    </row>
    <row r="342" ht="15.75" customHeight="1">
      <c r="BL342" s="13"/>
    </row>
    <row r="343" ht="15.75" customHeight="1">
      <c r="BL343" s="13"/>
    </row>
    <row r="344" ht="15.75" customHeight="1">
      <c r="BL344" s="13"/>
    </row>
    <row r="345" ht="15.75" customHeight="1">
      <c r="BL345" s="13"/>
    </row>
    <row r="346" ht="15.75" customHeight="1">
      <c r="BL346" s="13"/>
    </row>
    <row r="347" ht="15.75" customHeight="1">
      <c r="BL347" s="13"/>
    </row>
    <row r="348" ht="15.75" customHeight="1">
      <c r="BL348" s="13"/>
    </row>
    <row r="349" ht="15.75" customHeight="1">
      <c r="BL349" s="13"/>
    </row>
    <row r="350" ht="15.75" customHeight="1">
      <c r="BL350" s="13"/>
    </row>
    <row r="351" ht="15.75" customHeight="1">
      <c r="BL351" s="13"/>
    </row>
    <row r="352" ht="15.75" customHeight="1">
      <c r="BL352" s="13"/>
    </row>
    <row r="353" ht="15.75" customHeight="1">
      <c r="BL353" s="13"/>
    </row>
    <row r="354" ht="15.75" customHeight="1">
      <c r="BL354" s="13"/>
    </row>
    <row r="355" ht="15.75" customHeight="1">
      <c r="BL355" s="13"/>
    </row>
    <row r="356" ht="15.75" customHeight="1">
      <c r="BL356" s="13"/>
    </row>
    <row r="357" ht="15.75" customHeight="1">
      <c r="BL357" s="13"/>
    </row>
    <row r="358" ht="15.75" customHeight="1">
      <c r="BL358" s="13"/>
    </row>
    <row r="359" ht="15.75" customHeight="1">
      <c r="BL359" s="13"/>
    </row>
    <row r="360" ht="15.75" customHeight="1">
      <c r="BL360" s="13"/>
    </row>
    <row r="361" ht="15.75" customHeight="1">
      <c r="BL361" s="13"/>
    </row>
    <row r="362" ht="15.75" customHeight="1">
      <c r="BL362" s="13"/>
    </row>
    <row r="363" ht="15.75" customHeight="1">
      <c r="BL363" s="13"/>
    </row>
    <row r="364" ht="15.75" customHeight="1">
      <c r="BL364" s="13"/>
    </row>
    <row r="365" ht="15.75" customHeight="1">
      <c r="BL365" s="13"/>
    </row>
    <row r="366" ht="15.75" customHeight="1">
      <c r="BL366" s="13"/>
    </row>
    <row r="367" ht="15.75" customHeight="1">
      <c r="BL367" s="13"/>
    </row>
    <row r="368" ht="15.75" customHeight="1">
      <c r="BL368" s="13"/>
    </row>
    <row r="369" ht="15.75" customHeight="1">
      <c r="BL369" s="13"/>
    </row>
    <row r="370" ht="15.75" customHeight="1">
      <c r="BL370" s="13"/>
    </row>
    <row r="371" ht="15.75" customHeight="1">
      <c r="BL371" s="13"/>
    </row>
    <row r="372" ht="15.75" customHeight="1">
      <c r="BL372" s="13"/>
    </row>
    <row r="373" ht="15.75" customHeight="1">
      <c r="BL373" s="13"/>
    </row>
    <row r="374" ht="15.75" customHeight="1">
      <c r="BL374" s="13"/>
    </row>
    <row r="375" ht="15.75" customHeight="1">
      <c r="BL375" s="13"/>
    </row>
    <row r="376" ht="15.75" customHeight="1">
      <c r="BL376" s="13"/>
    </row>
    <row r="377" ht="15.75" customHeight="1">
      <c r="BL377" s="13"/>
    </row>
    <row r="378" ht="15.75" customHeight="1">
      <c r="BL378" s="13"/>
    </row>
    <row r="379" ht="15.75" customHeight="1">
      <c r="BL379" s="13"/>
    </row>
    <row r="380" ht="15.75" customHeight="1">
      <c r="BL380" s="13"/>
    </row>
    <row r="381" ht="15.75" customHeight="1">
      <c r="BL381" s="13"/>
    </row>
    <row r="382" ht="15.75" customHeight="1">
      <c r="BL382" s="13"/>
    </row>
    <row r="383" ht="15.75" customHeight="1">
      <c r="BL383" s="13"/>
    </row>
    <row r="384" ht="15.75" customHeight="1">
      <c r="BL384" s="13"/>
    </row>
    <row r="385" ht="15.75" customHeight="1">
      <c r="BL385" s="13"/>
    </row>
    <row r="386" ht="15.75" customHeight="1">
      <c r="BL386" s="13"/>
    </row>
    <row r="387" ht="15.75" customHeight="1">
      <c r="BL387" s="13"/>
    </row>
    <row r="388" ht="15.75" customHeight="1">
      <c r="BL388" s="13"/>
    </row>
    <row r="389" ht="15.75" customHeight="1">
      <c r="BL389" s="13"/>
    </row>
    <row r="390" ht="15.75" customHeight="1">
      <c r="BL390" s="13"/>
    </row>
    <row r="391" ht="15.75" customHeight="1">
      <c r="BL391" s="13"/>
    </row>
    <row r="392" ht="15.75" customHeight="1">
      <c r="BL392" s="13"/>
    </row>
    <row r="393" ht="15.75" customHeight="1">
      <c r="BL393" s="13"/>
    </row>
    <row r="394" ht="15.75" customHeight="1">
      <c r="BL394" s="13"/>
    </row>
    <row r="395" ht="15.75" customHeight="1">
      <c r="BL395" s="13"/>
    </row>
    <row r="396" ht="15.75" customHeight="1">
      <c r="BL396" s="13"/>
    </row>
    <row r="397" ht="15.75" customHeight="1">
      <c r="BL397" s="13"/>
    </row>
    <row r="398" ht="15.75" customHeight="1">
      <c r="BL398" s="13"/>
    </row>
    <row r="399" ht="15.75" customHeight="1">
      <c r="BL399" s="13"/>
    </row>
    <row r="400" ht="15.75" customHeight="1">
      <c r="BL400" s="13"/>
    </row>
    <row r="401" ht="15.75" customHeight="1">
      <c r="BL401" s="13"/>
    </row>
    <row r="402" ht="15.75" customHeight="1">
      <c r="BL402" s="13"/>
    </row>
    <row r="403" ht="15.75" customHeight="1">
      <c r="BL403" s="13"/>
    </row>
    <row r="404" ht="15.75" customHeight="1">
      <c r="BL404" s="13"/>
    </row>
    <row r="405" ht="15.75" customHeight="1">
      <c r="BL405" s="13"/>
    </row>
    <row r="406" ht="15.75" customHeight="1">
      <c r="BL406" s="13"/>
    </row>
    <row r="407" ht="15.75" customHeight="1">
      <c r="BL407" s="13"/>
    </row>
    <row r="408" ht="15.75" customHeight="1">
      <c r="BL408" s="13"/>
    </row>
    <row r="409" ht="15.75" customHeight="1">
      <c r="BL409" s="13"/>
    </row>
    <row r="410" ht="15.75" customHeight="1">
      <c r="BL410" s="13"/>
    </row>
    <row r="411" ht="15.75" customHeight="1">
      <c r="BL411" s="13"/>
    </row>
    <row r="412" ht="15.75" customHeight="1">
      <c r="BL412" s="13"/>
    </row>
    <row r="413" ht="15.75" customHeight="1">
      <c r="BL413" s="13"/>
    </row>
    <row r="414" ht="15.75" customHeight="1">
      <c r="BL414" s="13"/>
    </row>
    <row r="415" ht="15.75" customHeight="1">
      <c r="BL415" s="13"/>
    </row>
    <row r="416" ht="15.75" customHeight="1">
      <c r="BL416" s="13"/>
    </row>
    <row r="417" ht="15.75" customHeight="1">
      <c r="BL417" s="13"/>
    </row>
    <row r="418" ht="15.75" customHeight="1">
      <c r="BL418" s="13"/>
    </row>
    <row r="419" ht="15.75" customHeight="1">
      <c r="BL419" s="13"/>
    </row>
    <row r="420" ht="15.75" customHeight="1">
      <c r="BL420" s="13"/>
    </row>
    <row r="421" ht="15.75" customHeight="1">
      <c r="BL421" s="13"/>
    </row>
    <row r="422" ht="15.75" customHeight="1">
      <c r="BL422" s="13"/>
    </row>
    <row r="423" ht="15.75" customHeight="1">
      <c r="BL423" s="13"/>
    </row>
    <row r="424" ht="15.75" customHeight="1">
      <c r="BL424" s="13"/>
    </row>
    <row r="425" ht="15.75" customHeight="1">
      <c r="BL425" s="13"/>
    </row>
    <row r="426" ht="15.75" customHeight="1">
      <c r="BL426" s="13"/>
    </row>
    <row r="427" ht="15.75" customHeight="1">
      <c r="BL427" s="13"/>
    </row>
    <row r="428" ht="15.75" customHeight="1">
      <c r="BL428" s="13"/>
    </row>
    <row r="429" ht="15.75" customHeight="1">
      <c r="BL429" s="13"/>
    </row>
    <row r="430" ht="15.75" customHeight="1">
      <c r="BL430" s="13"/>
    </row>
    <row r="431" ht="15.75" customHeight="1">
      <c r="BL431" s="13"/>
    </row>
    <row r="432" ht="15.75" customHeight="1">
      <c r="BL432" s="13"/>
    </row>
    <row r="433" ht="15.75" customHeight="1">
      <c r="BL433" s="13"/>
    </row>
    <row r="434" ht="15.75" customHeight="1">
      <c r="BL434" s="13"/>
    </row>
    <row r="435" ht="15.75" customHeight="1">
      <c r="BL435" s="13"/>
    </row>
    <row r="436" ht="15.75" customHeight="1">
      <c r="BL436" s="13"/>
    </row>
    <row r="437" ht="15.75" customHeight="1">
      <c r="BL437" s="13"/>
    </row>
    <row r="438" ht="15.75" customHeight="1">
      <c r="BL438" s="13"/>
    </row>
    <row r="439" ht="15.75" customHeight="1">
      <c r="BL439" s="13"/>
    </row>
    <row r="440" ht="15.75" customHeight="1">
      <c r="BL440" s="13"/>
    </row>
    <row r="441" ht="15.75" customHeight="1">
      <c r="BL441" s="13"/>
    </row>
    <row r="442" ht="15.75" customHeight="1">
      <c r="BL442" s="13"/>
    </row>
    <row r="443" ht="15.75" customHeight="1">
      <c r="BL443" s="13"/>
    </row>
    <row r="444" ht="15.75" customHeight="1">
      <c r="BL444" s="13"/>
    </row>
    <row r="445" ht="15.75" customHeight="1">
      <c r="BL445" s="13"/>
    </row>
    <row r="446" ht="15.75" customHeight="1">
      <c r="BL446" s="13"/>
    </row>
    <row r="447" ht="15.75" customHeight="1">
      <c r="BL447" s="13"/>
    </row>
    <row r="448" ht="15.75" customHeight="1">
      <c r="BL448" s="13"/>
    </row>
    <row r="449" ht="15.75" customHeight="1">
      <c r="BL449" s="13"/>
    </row>
    <row r="450" ht="15.75" customHeight="1">
      <c r="BL450" s="13"/>
    </row>
    <row r="451" ht="15.75" customHeight="1">
      <c r="BL451" s="13"/>
    </row>
    <row r="452" ht="15.75" customHeight="1">
      <c r="BL452" s="13"/>
    </row>
    <row r="453" ht="15.75" customHeight="1">
      <c r="BL453" s="13"/>
    </row>
    <row r="454" ht="15.75" customHeight="1">
      <c r="BL454" s="13"/>
    </row>
    <row r="455" ht="15.75" customHeight="1">
      <c r="BL455" s="13"/>
    </row>
    <row r="456" ht="15.75" customHeight="1">
      <c r="BL456" s="13"/>
    </row>
    <row r="457" ht="15.75" customHeight="1">
      <c r="BL457" s="13"/>
    </row>
    <row r="458" ht="15.75" customHeight="1">
      <c r="BL458" s="13"/>
    </row>
    <row r="459" ht="15.75" customHeight="1">
      <c r="BL459" s="13"/>
    </row>
    <row r="460" ht="15.75" customHeight="1">
      <c r="BL460" s="13"/>
    </row>
    <row r="461" ht="15.75" customHeight="1">
      <c r="BL461" s="13"/>
    </row>
    <row r="462" ht="15.75" customHeight="1">
      <c r="BL462" s="13"/>
    </row>
    <row r="463" ht="15.75" customHeight="1">
      <c r="BL463" s="13"/>
    </row>
    <row r="464" ht="15.75" customHeight="1">
      <c r="BL464" s="13"/>
    </row>
    <row r="465" ht="15.75" customHeight="1">
      <c r="BL465" s="13"/>
    </row>
    <row r="466" ht="15.75" customHeight="1">
      <c r="BL466" s="13"/>
    </row>
    <row r="467" ht="15.75" customHeight="1">
      <c r="BL467" s="13"/>
    </row>
    <row r="468" ht="15.75" customHeight="1">
      <c r="BL468" s="13"/>
    </row>
    <row r="469" ht="15.75" customHeight="1">
      <c r="BL469" s="13"/>
    </row>
    <row r="470" ht="15.75" customHeight="1">
      <c r="BL470" s="13"/>
    </row>
    <row r="471" ht="15.75" customHeight="1">
      <c r="BL471" s="13"/>
    </row>
    <row r="472" ht="15.75" customHeight="1">
      <c r="BL472" s="13"/>
    </row>
    <row r="473" ht="15.75" customHeight="1">
      <c r="BL473" s="13"/>
    </row>
    <row r="474" ht="15.75" customHeight="1">
      <c r="BL474" s="13"/>
    </row>
    <row r="475" ht="15.75" customHeight="1">
      <c r="BL475" s="13"/>
    </row>
    <row r="476" ht="15.75" customHeight="1">
      <c r="BL476" s="13"/>
    </row>
    <row r="477" ht="15.75" customHeight="1">
      <c r="BL477" s="13"/>
    </row>
    <row r="478" ht="15.75" customHeight="1">
      <c r="BL478" s="13"/>
    </row>
    <row r="479" ht="15.75" customHeight="1">
      <c r="BL479" s="13"/>
    </row>
    <row r="480" ht="15.75" customHeight="1">
      <c r="BL480" s="13"/>
    </row>
    <row r="481" ht="15.75" customHeight="1">
      <c r="BL481" s="13"/>
    </row>
    <row r="482" ht="15.75" customHeight="1">
      <c r="BL482" s="13"/>
    </row>
    <row r="483" ht="15.75" customHeight="1">
      <c r="BL483" s="13"/>
    </row>
    <row r="484" ht="15.75" customHeight="1">
      <c r="BL484" s="13"/>
    </row>
    <row r="485" ht="15.75" customHeight="1">
      <c r="BL485" s="13"/>
    </row>
    <row r="486" ht="15.75" customHeight="1">
      <c r="BL486" s="13"/>
    </row>
    <row r="487" ht="15.75" customHeight="1">
      <c r="BL487" s="13"/>
    </row>
    <row r="488" ht="15.75" customHeight="1">
      <c r="BL488" s="13"/>
    </row>
    <row r="489" ht="15.75" customHeight="1">
      <c r="BL489" s="13"/>
    </row>
    <row r="490" ht="15.75" customHeight="1">
      <c r="BL490" s="13"/>
    </row>
    <row r="491" ht="15.75" customHeight="1">
      <c r="BL491" s="13"/>
    </row>
    <row r="492" ht="15.75" customHeight="1">
      <c r="BL492" s="13"/>
    </row>
    <row r="493" ht="15.75" customHeight="1">
      <c r="BL493" s="13"/>
    </row>
    <row r="494" ht="15.75" customHeight="1">
      <c r="BL494" s="13"/>
    </row>
    <row r="495" ht="15.75" customHeight="1">
      <c r="BL495" s="13"/>
    </row>
    <row r="496" ht="15.75" customHeight="1">
      <c r="BL496" s="13"/>
    </row>
    <row r="497" ht="15.75" customHeight="1">
      <c r="BL497" s="13"/>
    </row>
    <row r="498" ht="15.75" customHeight="1">
      <c r="BL498" s="13"/>
    </row>
    <row r="499" ht="15.75" customHeight="1">
      <c r="BL499" s="13"/>
    </row>
    <row r="500" ht="15.75" customHeight="1">
      <c r="BL500" s="13"/>
    </row>
    <row r="501" ht="15.75" customHeight="1">
      <c r="BL501" s="13"/>
    </row>
    <row r="502" ht="15.75" customHeight="1">
      <c r="BL502" s="13"/>
    </row>
    <row r="503" ht="15.75" customHeight="1">
      <c r="BL503" s="13"/>
    </row>
    <row r="504" ht="15.75" customHeight="1">
      <c r="BL504" s="13"/>
    </row>
    <row r="505" ht="15.75" customHeight="1">
      <c r="BL505" s="13"/>
    </row>
    <row r="506" ht="15.75" customHeight="1">
      <c r="BL506" s="13"/>
    </row>
    <row r="507" ht="15.75" customHeight="1">
      <c r="BL507" s="13"/>
    </row>
    <row r="508" ht="15.75" customHeight="1">
      <c r="BL508" s="13"/>
    </row>
    <row r="509" ht="15.75" customHeight="1">
      <c r="BL509" s="13"/>
    </row>
    <row r="510" ht="15.75" customHeight="1">
      <c r="BL510" s="13"/>
    </row>
    <row r="511" ht="15.75" customHeight="1">
      <c r="BL511" s="13"/>
    </row>
    <row r="512" ht="15.75" customHeight="1">
      <c r="BL512" s="13"/>
    </row>
    <row r="513" ht="15.75" customHeight="1">
      <c r="BL513" s="13"/>
    </row>
    <row r="514" ht="15.75" customHeight="1">
      <c r="BL514" s="13"/>
    </row>
    <row r="515" ht="15.75" customHeight="1">
      <c r="BL515" s="13"/>
    </row>
    <row r="516" ht="15.75" customHeight="1">
      <c r="BL516" s="13"/>
    </row>
    <row r="517" ht="15.75" customHeight="1">
      <c r="BL517" s="13"/>
    </row>
    <row r="518" ht="15.75" customHeight="1">
      <c r="BL518" s="13"/>
    </row>
    <row r="519" ht="15.75" customHeight="1">
      <c r="BL519" s="13"/>
    </row>
    <row r="520" ht="15.75" customHeight="1">
      <c r="BL520" s="13"/>
    </row>
    <row r="521" ht="15.75" customHeight="1">
      <c r="BL521" s="13"/>
    </row>
    <row r="522" ht="15.75" customHeight="1">
      <c r="BL522" s="13"/>
    </row>
    <row r="523" ht="15.75" customHeight="1">
      <c r="BL523" s="13"/>
    </row>
    <row r="524" ht="15.75" customHeight="1">
      <c r="BL524" s="13"/>
    </row>
    <row r="525" ht="15.75" customHeight="1">
      <c r="BL525" s="13"/>
    </row>
    <row r="526" ht="15.75" customHeight="1">
      <c r="BL526" s="13"/>
    </row>
    <row r="527" ht="15.75" customHeight="1">
      <c r="BL527" s="13"/>
    </row>
    <row r="528" ht="15.75" customHeight="1">
      <c r="BL528" s="13"/>
    </row>
    <row r="529" ht="15.75" customHeight="1">
      <c r="BL529" s="13"/>
    </row>
    <row r="530" ht="15.75" customHeight="1">
      <c r="BL530" s="13"/>
    </row>
    <row r="531" ht="15.75" customHeight="1">
      <c r="BL531" s="13"/>
    </row>
    <row r="532" ht="15.75" customHeight="1">
      <c r="BL532" s="13"/>
    </row>
    <row r="533" ht="15.75" customHeight="1">
      <c r="BL533" s="13"/>
    </row>
    <row r="534" ht="15.75" customHeight="1">
      <c r="BL534" s="13"/>
    </row>
    <row r="535" ht="15.75" customHeight="1">
      <c r="BL535" s="13"/>
    </row>
    <row r="536" ht="15.75" customHeight="1">
      <c r="BL536" s="13"/>
    </row>
    <row r="537" ht="15.75" customHeight="1">
      <c r="BL537" s="13"/>
    </row>
    <row r="538" ht="15.75" customHeight="1">
      <c r="BL538" s="13"/>
    </row>
    <row r="539" ht="15.75" customHeight="1">
      <c r="BL539" s="13"/>
    </row>
    <row r="540" ht="15.75" customHeight="1">
      <c r="BL540" s="13"/>
    </row>
    <row r="541" ht="15.75" customHeight="1">
      <c r="BL541" s="13"/>
    </row>
    <row r="542" ht="15.75" customHeight="1">
      <c r="BL542" s="13"/>
    </row>
    <row r="543" ht="15.75" customHeight="1">
      <c r="BL543" s="13"/>
    </row>
    <row r="544" ht="15.75" customHeight="1">
      <c r="BL544" s="13"/>
    </row>
    <row r="545" ht="15.75" customHeight="1">
      <c r="BL545" s="13"/>
    </row>
    <row r="546" ht="15.75" customHeight="1">
      <c r="BL546" s="13"/>
    </row>
    <row r="547" ht="15.75" customHeight="1">
      <c r="BL547" s="13"/>
    </row>
    <row r="548" ht="15.75" customHeight="1">
      <c r="BL548" s="13"/>
    </row>
    <row r="549" ht="15.75" customHeight="1">
      <c r="BL549" s="13"/>
    </row>
    <row r="550" ht="15.75" customHeight="1">
      <c r="BL550" s="13"/>
    </row>
    <row r="551" ht="15.75" customHeight="1">
      <c r="BL551" s="13"/>
    </row>
    <row r="552" ht="15.75" customHeight="1">
      <c r="BL552" s="13"/>
    </row>
    <row r="553" ht="15.75" customHeight="1">
      <c r="BL553" s="13"/>
    </row>
    <row r="554" ht="15.75" customHeight="1">
      <c r="BL554" s="13"/>
    </row>
    <row r="555" ht="15.75" customHeight="1">
      <c r="BL555" s="13"/>
    </row>
    <row r="556" ht="15.75" customHeight="1">
      <c r="BL556" s="13"/>
    </row>
    <row r="557" ht="15.75" customHeight="1">
      <c r="BL557" s="13"/>
    </row>
    <row r="558" ht="15.75" customHeight="1">
      <c r="BL558" s="13"/>
    </row>
    <row r="559" ht="15.75" customHeight="1">
      <c r="BL559" s="13"/>
    </row>
    <row r="560" ht="15.75" customHeight="1">
      <c r="BL560" s="13"/>
    </row>
    <row r="561" ht="15.75" customHeight="1">
      <c r="BL561" s="13"/>
    </row>
    <row r="562" ht="15.75" customHeight="1">
      <c r="BL562" s="13"/>
    </row>
    <row r="563" ht="15.75" customHeight="1">
      <c r="BL563" s="13"/>
    </row>
    <row r="564" ht="15.75" customHeight="1">
      <c r="BL564" s="13"/>
    </row>
    <row r="565" ht="15.75" customHeight="1">
      <c r="BL565" s="13"/>
    </row>
    <row r="566" ht="15.75" customHeight="1">
      <c r="BL566" s="13"/>
    </row>
    <row r="567" ht="15.75" customHeight="1">
      <c r="BL567" s="13"/>
    </row>
    <row r="568" ht="15.75" customHeight="1">
      <c r="BL568" s="13"/>
    </row>
    <row r="569" ht="15.75" customHeight="1">
      <c r="BL569" s="13"/>
    </row>
    <row r="570" ht="15.75" customHeight="1">
      <c r="BL570" s="13"/>
    </row>
    <row r="571" ht="15.75" customHeight="1">
      <c r="BL571" s="13"/>
    </row>
    <row r="572" ht="15.75" customHeight="1">
      <c r="BL572" s="13"/>
    </row>
    <row r="573" ht="15.75" customHeight="1">
      <c r="BL573" s="13"/>
    </row>
    <row r="574" ht="15.75" customHeight="1">
      <c r="BL574" s="13"/>
    </row>
    <row r="575" ht="15.75" customHeight="1">
      <c r="BL575" s="13"/>
    </row>
    <row r="576" ht="15.75" customHeight="1">
      <c r="BL576" s="13"/>
    </row>
    <row r="577" ht="15.75" customHeight="1">
      <c r="BL577" s="13"/>
    </row>
    <row r="578" ht="15.75" customHeight="1">
      <c r="BL578" s="13"/>
    </row>
    <row r="579" ht="15.75" customHeight="1">
      <c r="BL579" s="13"/>
    </row>
    <row r="580" ht="15.75" customHeight="1">
      <c r="BL580" s="13"/>
    </row>
    <row r="581" ht="15.75" customHeight="1">
      <c r="BL581" s="13"/>
    </row>
    <row r="582" ht="15.75" customHeight="1">
      <c r="BL582" s="13"/>
    </row>
    <row r="583" ht="15.75" customHeight="1">
      <c r="BL583" s="13"/>
    </row>
    <row r="584" ht="15.75" customHeight="1">
      <c r="BL584" s="13"/>
    </row>
    <row r="585" ht="15.75" customHeight="1">
      <c r="BL585" s="13"/>
    </row>
    <row r="586" ht="15.75" customHeight="1">
      <c r="BL586" s="13"/>
    </row>
    <row r="587" ht="15.75" customHeight="1">
      <c r="BL587" s="13"/>
    </row>
    <row r="588" ht="15.75" customHeight="1">
      <c r="BL588" s="13"/>
    </row>
    <row r="589" ht="15.75" customHeight="1">
      <c r="BL589" s="13"/>
    </row>
    <row r="590" ht="15.75" customHeight="1">
      <c r="BL590" s="13"/>
    </row>
    <row r="591" ht="15.75" customHeight="1">
      <c r="BL591" s="13"/>
    </row>
    <row r="592" ht="15.75" customHeight="1">
      <c r="BL592" s="13"/>
    </row>
    <row r="593" ht="15.75" customHeight="1">
      <c r="BL593" s="13"/>
    </row>
    <row r="594" ht="15.75" customHeight="1">
      <c r="BL594" s="13"/>
    </row>
    <row r="595" ht="15.75" customHeight="1">
      <c r="BL595" s="13"/>
    </row>
    <row r="596" ht="15.75" customHeight="1">
      <c r="BL596" s="13"/>
    </row>
    <row r="597" ht="15.75" customHeight="1">
      <c r="BL597" s="13"/>
    </row>
    <row r="598" ht="15.75" customHeight="1">
      <c r="BL598" s="13"/>
    </row>
    <row r="599" ht="15.75" customHeight="1">
      <c r="BL599" s="13"/>
    </row>
    <row r="600" ht="15.75" customHeight="1">
      <c r="BL600" s="13"/>
    </row>
    <row r="601" ht="15.75" customHeight="1">
      <c r="BL601" s="13"/>
    </row>
    <row r="602" ht="15.75" customHeight="1">
      <c r="BL602" s="13"/>
    </row>
    <row r="603" ht="15.75" customHeight="1">
      <c r="BL603" s="13"/>
    </row>
    <row r="604" ht="15.75" customHeight="1">
      <c r="BL604" s="13"/>
    </row>
    <row r="605" ht="15.75" customHeight="1">
      <c r="BL605" s="13"/>
    </row>
    <row r="606" ht="15.75" customHeight="1">
      <c r="BL606" s="13"/>
    </row>
    <row r="607" ht="15.75" customHeight="1">
      <c r="BL607" s="13"/>
    </row>
    <row r="608" ht="15.75" customHeight="1">
      <c r="BL608" s="13"/>
    </row>
    <row r="609" ht="15.75" customHeight="1">
      <c r="BL609" s="13"/>
    </row>
    <row r="610" ht="15.75" customHeight="1">
      <c r="BL610" s="13"/>
    </row>
    <row r="611" ht="15.75" customHeight="1">
      <c r="BL611" s="13"/>
    </row>
    <row r="612" ht="15.75" customHeight="1">
      <c r="BL612" s="13"/>
    </row>
    <row r="613" ht="15.75" customHeight="1">
      <c r="BL613" s="13"/>
    </row>
    <row r="614" ht="15.75" customHeight="1">
      <c r="BL614" s="13"/>
    </row>
    <row r="615" ht="15.75" customHeight="1">
      <c r="BL615" s="13"/>
    </row>
    <row r="616" ht="15.75" customHeight="1">
      <c r="BL616" s="13"/>
    </row>
    <row r="617" ht="15.75" customHeight="1">
      <c r="BL617" s="13"/>
    </row>
    <row r="618" ht="15.75" customHeight="1">
      <c r="BL618" s="13"/>
    </row>
    <row r="619" ht="15.75" customHeight="1">
      <c r="BL619" s="13"/>
    </row>
    <row r="620" ht="15.75" customHeight="1">
      <c r="BL620" s="13"/>
    </row>
    <row r="621" ht="15.75" customHeight="1">
      <c r="BL621" s="13"/>
    </row>
    <row r="622" ht="15.75" customHeight="1">
      <c r="BL622" s="13"/>
    </row>
    <row r="623" ht="15.75" customHeight="1">
      <c r="BL623" s="13"/>
    </row>
    <row r="624" ht="15.75" customHeight="1">
      <c r="BL624" s="13"/>
    </row>
    <row r="625" ht="15.75" customHeight="1">
      <c r="BL625" s="13"/>
    </row>
    <row r="626" ht="15.75" customHeight="1">
      <c r="BL626" s="13"/>
    </row>
    <row r="627" ht="15.75" customHeight="1">
      <c r="BL627" s="13"/>
    </row>
    <row r="628" ht="15.75" customHeight="1">
      <c r="BL628" s="13"/>
    </row>
    <row r="629" ht="15.75" customHeight="1">
      <c r="BL629" s="13"/>
    </row>
    <row r="630" ht="15.75" customHeight="1">
      <c r="BL630" s="13"/>
    </row>
    <row r="631" ht="15.75" customHeight="1">
      <c r="BL631" s="13"/>
    </row>
    <row r="632" ht="15.75" customHeight="1">
      <c r="BL632" s="13"/>
    </row>
    <row r="633" ht="15.75" customHeight="1">
      <c r="BL633" s="13"/>
    </row>
    <row r="634" ht="15.75" customHeight="1">
      <c r="BL634" s="13"/>
    </row>
    <row r="635" ht="15.75" customHeight="1">
      <c r="BL635" s="13"/>
    </row>
    <row r="636" ht="15.75" customHeight="1">
      <c r="BL636" s="13"/>
    </row>
    <row r="637" ht="15.75" customHeight="1">
      <c r="BL637" s="13"/>
    </row>
    <row r="638" ht="15.75" customHeight="1">
      <c r="BL638" s="13"/>
    </row>
    <row r="639" ht="15.75" customHeight="1">
      <c r="BL639" s="13"/>
    </row>
    <row r="640" ht="15.75" customHeight="1">
      <c r="BL640" s="13"/>
    </row>
    <row r="641" ht="15.75" customHeight="1">
      <c r="BL641" s="13"/>
    </row>
    <row r="642" ht="15.75" customHeight="1">
      <c r="BL642" s="13"/>
    </row>
    <row r="643" ht="15.75" customHeight="1">
      <c r="BL643" s="13"/>
    </row>
    <row r="644" ht="15.75" customHeight="1">
      <c r="BL644" s="13"/>
    </row>
    <row r="645" ht="15.75" customHeight="1">
      <c r="BL645" s="13"/>
    </row>
    <row r="646" ht="15.75" customHeight="1">
      <c r="BL646" s="13"/>
    </row>
    <row r="647" ht="15.75" customHeight="1">
      <c r="BL647" s="13"/>
    </row>
    <row r="648" ht="15.75" customHeight="1">
      <c r="BL648" s="13"/>
    </row>
    <row r="649" ht="15.75" customHeight="1">
      <c r="BL649" s="13"/>
    </row>
    <row r="650" ht="15.75" customHeight="1">
      <c r="BL650" s="13"/>
    </row>
    <row r="651" ht="15.75" customHeight="1">
      <c r="BL651" s="13"/>
    </row>
    <row r="652" ht="15.75" customHeight="1">
      <c r="BL652" s="13"/>
    </row>
    <row r="653" ht="15.75" customHeight="1">
      <c r="BL653" s="13"/>
    </row>
    <row r="654" ht="15.75" customHeight="1">
      <c r="BL654" s="13"/>
    </row>
    <row r="655" ht="15.75" customHeight="1">
      <c r="BL655" s="13"/>
    </row>
    <row r="656" ht="15.75" customHeight="1">
      <c r="BL656" s="13"/>
    </row>
    <row r="657" ht="15.75" customHeight="1">
      <c r="BL657" s="13"/>
    </row>
    <row r="658" ht="15.75" customHeight="1">
      <c r="BL658" s="13"/>
    </row>
    <row r="659" ht="15.75" customHeight="1">
      <c r="BL659" s="13"/>
    </row>
    <row r="660" ht="15.75" customHeight="1">
      <c r="BL660" s="13"/>
    </row>
    <row r="661" ht="15.75" customHeight="1">
      <c r="BL661" s="13"/>
    </row>
    <row r="662" ht="15.75" customHeight="1">
      <c r="BL662" s="13"/>
    </row>
    <row r="663" ht="15.75" customHeight="1">
      <c r="BL663" s="13"/>
    </row>
    <row r="664" ht="15.75" customHeight="1">
      <c r="BL664" s="13"/>
    </row>
    <row r="665" ht="15.75" customHeight="1">
      <c r="BL665" s="13"/>
    </row>
    <row r="666" ht="15.75" customHeight="1">
      <c r="BL666" s="13"/>
    </row>
    <row r="667" ht="15.75" customHeight="1">
      <c r="BL667" s="13"/>
    </row>
    <row r="668" ht="15.75" customHeight="1">
      <c r="BL668" s="13"/>
    </row>
    <row r="669" ht="15.75" customHeight="1">
      <c r="BL669" s="13"/>
    </row>
    <row r="670" ht="15.75" customHeight="1">
      <c r="BL670" s="13"/>
    </row>
    <row r="671" ht="15.75" customHeight="1">
      <c r="BL671" s="13"/>
    </row>
    <row r="672" ht="15.75" customHeight="1">
      <c r="BL672" s="13"/>
    </row>
    <row r="673" ht="15.75" customHeight="1">
      <c r="BL673" s="13"/>
    </row>
    <row r="674" ht="15.75" customHeight="1">
      <c r="BL674" s="13"/>
    </row>
    <row r="675" ht="15.75" customHeight="1">
      <c r="BL675" s="13"/>
    </row>
    <row r="676" ht="15.75" customHeight="1">
      <c r="BL676" s="13"/>
    </row>
    <row r="677" ht="15.75" customHeight="1">
      <c r="BL677" s="13"/>
    </row>
    <row r="678" ht="15.75" customHeight="1">
      <c r="BL678" s="13"/>
    </row>
    <row r="679" ht="15.75" customHeight="1">
      <c r="BL679" s="13"/>
    </row>
    <row r="680" ht="15.75" customHeight="1">
      <c r="BL680" s="13"/>
    </row>
    <row r="681" ht="15.75" customHeight="1">
      <c r="BL681" s="13"/>
    </row>
    <row r="682" ht="15.75" customHeight="1">
      <c r="BL682" s="13"/>
    </row>
    <row r="683" ht="15.75" customHeight="1">
      <c r="BL683" s="13"/>
    </row>
    <row r="684" ht="15.75" customHeight="1">
      <c r="BL684" s="13"/>
    </row>
    <row r="685" ht="15.75" customHeight="1">
      <c r="BL685" s="13"/>
    </row>
    <row r="686" ht="15.75" customHeight="1">
      <c r="BL686" s="13"/>
    </row>
    <row r="687" ht="15.75" customHeight="1">
      <c r="BL687" s="13"/>
    </row>
    <row r="688" ht="15.75" customHeight="1">
      <c r="BL688" s="13"/>
    </row>
    <row r="689" ht="15.75" customHeight="1">
      <c r="BL689" s="13"/>
    </row>
    <row r="690" ht="15.75" customHeight="1">
      <c r="BL690" s="13"/>
    </row>
    <row r="691" ht="15.75" customHeight="1">
      <c r="BL691" s="13"/>
    </row>
    <row r="692" ht="15.75" customHeight="1">
      <c r="BL692" s="13"/>
    </row>
    <row r="693" ht="15.75" customHeight="1">
      <c r="BL693" s="13"/>
    </row>
    <row r="694" ht="15.75" customHeight="1">
      <c r="BL694" s="13"/>
    </row>
    <row r="695" ht="15.75" customHeight="1">
      <c r="BL695" s="13"/>
    </row>
    <row r="696" ht="15.75" customHeight="1">
      <c r="BL696" s="13"/>
    </row>
    <row r="697" ht="15.75" customHeight="1">
      <c r="BL697" s="13"/>
    </row>
    <row r="698" ht="15.75" customHeight="1">
      <c r="BL698" s="13"/>
    </row>
    <row r="699" ht="15.75" customHeight="1">
      <c r="BL699" s="13"/>
    </row>
    <row r="700" ht="15.75" customHeight="1">
      <c r="BL700" s="13"/>
    </row>
    <row r="701" ht="15.75" customHeight="1">
      <c r="BL701" s="13"/>
    </row>
    <row r="702" ht="15.75" customHeight="1">
      <c r="BL702" s="13"/>
    </row>
    <row r="703" ht="15.75" customHeight="1">
      <c r="BL703" s="13"/>
    </row>
    <row r="704" ht="15.75" customHeight="1">
      <c r="BL704" s="13"/>
    </row>
    <row r="705" ht="15.75" customHeight="1">
      <c r="BL705" s="13"/>
    </row>
    <row r="706" ht="15.75" customHeight="1">
      <c r="BL706" s="13"/>
    </row>
    <row r="707" ht="15.75" customHeight="1">
      <c r="BL707" s="13"/>
    </row>
    <row r="708" ht="15.75" customHeight="1">
      <c r="BL708" s="13"/>
    </row>
    <row r="709" ht="15.75" customHeight="1">
      <c r="BL709" s="13"/>
    </row>
    <row r="710" ht="15.75" customHeight="1">
      <c r="BL710" s="13"/>
    </row>
    <row r="711" ht="15.75" customHeight="1">
      <c r="BL711" s="13"/>
    </row>
    <row r="712" ht="15.75" customHeight="1">
      <c r="BL712" s="13"/>
    </row>
    <row r="713" ht="15.75" customHeight="1">
      <c r="BL713" s="13"/>
    </row>
    <row r="714" ht="15.75" customHeight="1">
      <c r="BL714" s="13"/>
    </row>
    <row r="715" ht="15.75" customHeight="1">
      <c r="BL715" s="13"/>
    </row>
    <row r="716" ht="15.75" customHeight="1">
      <c r="BL716" s="13"/>
    </row>
    <row r="717" ht="15.75" customHeight="1">
      <c r="BL717" s="13"/>
    </row>
    <row r="718" ht="15.75" customHeight="1">
      <c r="BL718" s="13"/>
    </row>
    <row r="719" ht="15.75" customHeight="1">
      <c r="BL719" s="13"/>
    </row>
    <row r="720" ht="15.75" customHeight="1">
      <c r="BL720" s="13"/>
    </row>
    <row r="721" ht="15.75" customHeight="1">
      <c r="BL721" s="13"/>
    </row>
    <row r="722" ht="15.75" customHeight="1">
      <c r="BL722" s="13"/>
    </row>
    <row r="723" ht="15.75" customHeight="1">
      <c r="BL723" s="13"/>
    </row>
    <row r="724" ht="15.75" customHeight="1">
      <c r="BL724" s="13"/>
    </row>
    <row r="725" ht="15.75" customHeight="1">
      <c r="BL725" s="13"/>
    </row>
    <row r="726" ht="15.75" customHeight="1">
      <c r="BL726" s="13"/>
    </row>
    <row r="727" ht="15.75" customHeight="1">
      <c r="BL727" s="13"/>
    </row>
    <row r="728" ht="15.75" customHeight="1">
      <c r="BL728" s="13"/>
    </row>
    <row r="729" ht="15.75" customHeight="1">
      <c r="BL729" s="13"/>
    </row>
    <row r="730" ht="15.75" customHeight="1">
      <c r="BL730" s="13"/>
    </row>
    <row r="731" ht="15.75" customHeight="1">
      <c r="BL731" s="13"/>
    </row>
    <row r="732" ht="15.75" customHeight="1">
      <c r="BL732" s="13"/>
    </row>
    <row r="733" ht="15.75" customHeight="1">
      <c r="BL733" s="13"/>
    </row>
    <row r="734" ht="15.75" customHeight="1">
      <c r="BL734" s="13"/>
    </row>
    <row r="735" ht="15.75" customHeight="1">
      <c r="BL735" s="13"/>
    </row>
    <row r="736" ht="15.75" customHeight="1">
      <c r="BL736" s="13"/>
    </row>
    <row r="737" ht="15.75" customHeight="1">
      <c r="BL737" s="13"/>
    </row>
    <row r="738" ht="15.75" customHeight="1">
      <c r="BL738" s="13"/>
    </row>
    <row r="739" ht="15.75" customHeight="1">
      <c r="BL739" s="13"/>
    </row>
    <row r="740" ht="15.75" customHeight="1">
      <c r="BL740" s="13"/>
    </row>
    <row r="741" ht="15.75" customHeight="1">
      <c r="BL741" s="13"/>
    </row>
    <row r="742" ht="15.75" customHeight="1">
      <c r="BL742" s="13"/>
    </row>
    <row r="743" ht="15.75" customHeight="1">
      <c r="BL743" s="13"/>
    </row>
    <row r="744" ht="15.75" customHeight="1">
      <c r="BL744" s="13"/>
    </row>
    <row r="745" ht="15.75" customHeight="1">
      <c r="BL745" s="13"/>
    </row>
    <row r="746" ht="15.75" customHeight="1">
      <c r="BL746" s="13"/>
    </row>
    <row r="747" ht="15.75" customHeight="1">
      <c r="BL747" s="13"/>
    </row>
    <row r="748" ht="15.75" customHeight="1">
      <c r="BL748" s="13"/>
    </row>
    <row r="749" ht="15.75" customHeight="1">
      <c r="BL749" s="13"/>
    </row>
    <row r="750" ht="15.75" customHeight="1">
      <c r="BL750" s="13"/>
    </row>
    <row r="751" ht="15.75" customHeight="1">
      <c r="BL751" s="13"/>
    </row>
    <row r="752" ht="15.75" customHeight="1">
      <c r="BL752" s="13"/>
    </row>
    <row r="753" ht="15.75" customHeight="1">
      <c r="BL753" s="13"/>
    </row>
    <row r="754" ht="15.75" customHeight="1">
      <c r="BL754" s="13"/>
    </row>
    <row r="755" ht="15.75" customHeight="1">
      <c r="BL755" s="13"/>
    </row>
    <row r="756" ht="15.75" customHeight="1">
      <c r="BL756" s="13"/>
    </row>
    <row r="757" ht="15.75" customHeight="1">
      <c r="BL757" s="13"/>
    </row>
    <row r="758" ht="15.75" customHeight="1">
      <c r="BL758" s="13"/>
    </row>
    <row r="759" ht="15.75" customHeight="1">
      <c r="BL759" s="13"/>
    </row>
    <row r="760" ht="15.75" customHeight="1">
      <c r="BL760" s="13"/>
    </row>
    <row r="761" ht="15.75" customHeight="1">
      <c r="BL761" s="13"/>
    </row>
    <row r="762" ht="15.75" customHeight="1">
      <c r="BL762" s="13"/>
    </row>
    <row r="763" ht="15.75" customHeight="1">
      <c r="BL763" s="13"/>
    </row>
    <row r="764" ht="15.75" customHeight="1">
      <c r="BL764" s="13"/>
    </row>
    <row r="765" ht="15.75" customHeight="1">
      <c r="BL765" s="13"/>
    </row>
    <row r="766" ht="15.75" customHeight="1">
      <c r="BL766" s="13"/>
    </row>
    <row r="767" ht="15.75" customHeight="1">
      <c r="BL767" s="13"/>
    </row>
    <row r="768" ht="15.75" customHeight="1">
      <c r="BL768" s="13"/>
    </row>
    <row r="769" ht="15.75" customHeight="1">
      <c r="BL769" s="13"/>
    </row>
    <row r="770" ht="15.75" customHeight="1">
      <c r="BL770" s="13"/>
    </row>
    <row r="771" ht="15.75" customHeight="1">
      <c r="BL771" s="13"/>
    </row>
    <row r="772" ht="15.75" customHeight="1">
      <c r="BL772" s="13"/>
    </row>
    <row r="773" ht="15.75" customHeight="1">
      <c r="BL773" s="13"/>
    </row>
    <row r="774" ht="15.75" customHeight="1">
      <c r="BL774" s="13"/>
    </row>
    <row r="775" ht="15.75" customHeight="1">
      <c r="BL775" s="13"/>
    </row>
    <row r="776" ht="15.75" customHeight="1">
      <c r="BL776" s="13"/>
    </row>
    <row r="777" ht="15.75" customHeight="1">
      <c r="BL777" s="13"/>
    </row>
    <row r="778" ht="15.75" customHeight="1">
      <c r="BL778" s="13"/>
    </row>
    <row r="779" ht="15.75" customHeight="1">
      <c r="BL779" s="13"/>
    </row>
    <row r="780" ht="15.75" customHeight="1">
      <c r="BL780" s="13"/>
    </row>
    <row r="781" ht="15.75" customHeight="1">
      <c r="BL781" s="13"/>
    </row>
    <row r="782" ht="15.75" customHeight="1">
      <c r="BL782" s="13"/>
    </row>
    <row r="783" ht="15.75" customHeight="1">
      <c r="BL783" s="13"/>
    </row>
    <row r="784" ht="15.75" customHeight="1">
      <c r="BL784" s="13"/>
    </row>
    <row r="785" ht="15.75" customHeight="1">
      <c r="BL785" s="13"/>
    </row>
    <row r="786" ht="15.75" customHeight="1">
      <c r="BL786" s="13"/>
    </row>
    <row r="787" ht="15.75" customHeight="1">
      <c r="BL787" s="13"/>
    </row>
    <row r="788" ht="15.75" customHeight="1">
      <c r="BL788" s="13"/>
    </row>
    <row r="789" ht="15.75" customHeight="1">
      <c r="BL789" s="13"/>
    </row>
    <row r="790" ht="15.75" customHeight="1">
      <c r="BL790" s="13"/>
    </row>
    <row r="791" ht="15.75" customHeight="1">
      <c r="BL791" s="13"/>
    </row>
    <row r="792" ht="15.75" customHeight="1">
      <c r="BL792" s="13"/>
    </row>
    <row r="793" ht="15.75" customHeight="1">
      <c r="BL793" s="13"/>
    </row>
    <row r="794" ht="15.75" customHeight="1">
      <c r="BL794" s="13"/>
    </row>
    <row r="795" ht="15.75" customHeight="1">
      <c r="BL795" s="13"/>
    </row>
    <row r="796" ht="15.75" customHeight="1">
      <c r="BL796" s="13"/>
    </row>
    <row r="797" ht="15.75" customHeight="1">
      <c r="BL797" s="13"/>
    </row>
    <row r="798" ht="15.75" customHeight="1">
      <c r="BL798" s="13"/>
    </row>
    <row r="799" ht="15.75" customHeight="1">
      <c r="BL799" s="13"/>
    </row>
    <row r="800" ht="15.75" customHeight="1">
      <c r="BL800" s="13"/>
    </row>
    <row r="801" ht="15.75" customHeight="1">
      <c r="BL801" s="13"/>
    </row>
    <row r="802" ht="15.75" customHeight="1">
      <c r="BL802" s="13"/>
    </row>
    <row r="803" ht="15.75" customHeight="1">
      <c r="BL803" s="13"/>
    </row>
    <row r="804" ht="15.75" customHeight="1">
      <c r="BL804" s="13"/>
    </row>
    <row r="805" ht="15.75" customHeight="1">
      <c r="BL805" s="13"/>
    </row>
    <row r="806" ht="15.75" customHeight="1">
      <c r="BL806" s="13"/>
    </row>
    <row r="807" ht="15.75" customHeight="1">
      <c r="BL807" s="13"/>
    </row>
    <row r="808" ht="15.75" customHeight="1">
      <c r="BL808" s="13"/>
    </row>
    <row r="809" ht="15.75" customHeight="1">
      <c r="BL809" s="13"/>
    </row>
    <row r="810" ht="15.75" customHeight="1">
      <c r="BL810" s="13"/>
    </row>
    <row r="811" ht="15.75" customHeight="1">
      <c r="BL811" s="13"/>
    </row>
    <row r="812" ht="15.75" customHeight="1">
      <c r="BL812" s="13"/>
    </row>
    <row r="813" ht="15.75" customHeight="1">
      <c r="BL813" s="13"/>
    </row>
    <row r="814" ht="15.75" customHeight="1">
      <c r="BL814" s="13"/>
    </row>
    <row r="815" ht="15.75" customHeight="1">
      <c r="BL815" s="13"/>
    </row>
    <row r="816" ht="15.75" customHeight="1">
      <c r="BL816" s="13"/>
    </row>
    <row r="817" ht="15.75" customHeight="1">
      <c r="BL817" s="13"/>
    </row>
    <row r="818" ht="15.75" customHeight="1">
      <c r="BL818" s="13"/>
    </row>
    <row r="819" ht="15.75" customHeight="1">
      <c r="BL819" s="13"/>
    </row>
    <row r="820" ht="15.75" customHeight="1">
      <c r="BL820" s="13"/>
    </row>
    <row r="821" ht="15.75" customHeight="1">
      <c r="BL821" s="13"/>
    </row>
    <row r="822" ht="15.75" customHeight="1">
      <c r="BL822" s="13"/>
    </row>
    <row r="823" ht="15.75" customHeight="1">
      <c r="BL823" s="13"/>
    </row>
    <row r="824" ht="15.75" customHeight="1">
      <c r="BL824" s="13"/>
    </row>
    <row r="825" ht="15.75" customHeight="1">
      <c r="BL825" s="13"/>
    </row>
    <row r="826" ht="15.75" customHeight="1">
      <c r="BL826" s="13"/>
    </row>
    <row r="827" ht="15.75" customHeight="1">
      <c r="BL827" s="13"/>
    </row>
    <row r="828" ht="15.75" customHeight="1">
      <c r="BL828" s="13"/>
    </row>
    <row r="829" ht="15.75" customHeight="1">
      <c r="BL829" s="13"/>
    </row>
    <row r="830" ht="15.75" customHeight="1">
      <c r="BL830" s="13"/>
    </row>
    <row r="831" ht="15.75" customHeight="1">
      <c r="BL831" s="13"/>
    </row>
    <row r="832" ht="15.75" customHeight="1">
      <c r="BL832" s="13"/>
    </row>
    <row r="833" ht="15.75" customHeight="1">
      <c r="BL833" s="13"/>
    </row>
    <row r="834" ht="15.75" customHeight="1">
      <c r="BL834" s="13"/>
    </row>
    <row r="835" ht="15.75" customHeight="1">
      <c r="BL835" s="13"/>
    </row>
    <row r="836" ht="15.75" customHeight="1">
      <c r="BL836" s="13"/>
    </row>
    <row r="837" ht="15.75" customHeight="1">
      <c r="BL837" s="13"/>
    </row>
    <row r="838" ht="15.75" customHeight="1">
      <c r="BL838" s="13"/>
    </row>
    <row r="839" ht="15.75" customHeight="1">
      <c r="BL839" s="13"/>
    </row>
    <row r="840" ht="15.75" customHeight="1">
      <c r="BL840" s="13"/>
    </row>
    <row r="841" ht="15.75" customHeight="1">
      <c r="BL841" s="13"/>
    </row>
    <row r="842" ht="15.75" customHeight="1">
      <c r="BL842" s="13"/>
    </row>
    <row r="843" ht="15.75" customHeight="1">
      <c r="BL843" s="13"/>
    </row>
    <row r="844" ht="15.75" customHeight="1">
      <c r="BL844" s="13"/>
    </row>
    <row r="845" ht="15.75" customHeight="1">
      <c r="BL845" s="13"/>
    </row>
    <row r="846" ht="15.75" customHeight="1">
      <c r="BL846" s="13"/>
    </row>
    <row r="847" ht="15.75" customHeight="1">
      <c r="BL847" s="13"/>
    </row>
    <row r="848" ht="15.75" customHeight="1">
      <c r="BL848" s="13"/>
    </row>
    <row r="849" ht="15.75" customHeight="1">
      <c r="BL849" s="13"/>
    </row>
    <row r="850" ht="15.75" customHeight="1">
      <c r="BL850" s="13"/>
    </row>
    <row r="851" ht="15.75" customHeight="1">
      <c r="BL851" s="13"/>
    </row>
    <row r="852" ht="15.75" customHeight="1">
      <c r="BL852" s="13"/>
    </row>
    <row r="853" ht="15.75" customHeight="1">
      <c r="BL853" s="13"/>
    </row>
    <row r="854" ht="15.75" customHeight="1">
      <c r="BL854" s="13"/>
    </row>
    <row r="855" ht="15.75" customHeight="1">
      <c r="BL855" s="13"/>
    </row>
    <row r="856" ht="15.75" customHeight="1">
      <c r="BL856" s="13"/>
    </row>
    <row r="857" ht="15.75" customHeight="1">
      <c r="BL857" s="13"/>
    </row>
    <row r="858" ht="15.75" customHeight="1">
      <c r="BL858" s="13"/>
    </row>
    <row r="859" ht="15.75" customHeight="1">
      <c r="BL859" s="13"/>
    </row>
    <row r="860" ht="15.75" customHeight="1">
      <c r="BL860" s="13"/>
    </row>
    <row r="861" ht="15.75" customHeight="1">
      <c r="BL861" s="13"/>
    </row>
    <row r="862" ht="15.75" customHeight="1">
      <c r="BL862" s="13"/>
    </row>
    <row r="863" ht="15.75" customHeight="1">
      <c r="BL863" s="13"/>
    </row>
    <row r="864" ht="15.75" customHeight="1">
      <c r="BL864" s="13"/>
    </row>
    <row r="865" ht="15.75" customHeight="1">
      <c r="BL865" s="13"/>
    </row>
    <row r="866" ht="15.75" customHeight="1">
      <c r="BL866" s="13"/>
    </row>
    <row r="867" ht="15.75" customHeight="1">
      <c r="BL867" s="13"/>
    </row>
    <row r="868" ht="15.75" customHeight="1">
      <c r="BL868" s="13"/>
    </row>
    <row r="869" ht="15.75" customHeight="1">
      <c r="BL869" s="13"/>
    </row>
    <row r="870" ht="15.75" customHeight="1">
      <c r="BL870" s="13"/>
    </row>
    <row r="871" ht="15.75" customHeight="1">
      <c r="BL871" s="13"/>
    </row>
    <row r="872" ht="15.75" customHeight="1">
      <c r="BL872" s="13"/>
    </row>
    <row r="873" ht="15.75" customHeight="1">
      <c r="BL873" s="13"/>
    </row>
    <row r="874" ht="15.75" customHeight="1">
      <c r="BL874" s="13"/>
    </row>
    <row r="875" ht="15.75" customHeight="1">
      <c r="BL875" s="13"/>
    </row>
    <row r="876" ht="15.75" customHeight="1">
      <c r="BL876" s="13"/>
    </row>
    <row r="877" ht="15.75" customHeight="1">
      <c r="BL877" s="13"/>
    </row>
    <row r="878" ht="15.75" customHeight="1">
      <c r="BL878" s="13"/>
    </row>
    <row r="879" ht="15.75" customHeight="1">
      <c r="BL879" s="13"/>
    </row>
    <row r="880" ht="15.75" customHeight="1">
      <c r="BL880" s="13"/>
    </row>
    <row r="881" ht="15.75" customHeight="1">
      <c r="BL881" s="13"/>
    </row>
    <row r="882" ht="15.75" customHeight="1">
      <c r="BL882" s="13"/>
    </row>
    <row r="883" ht="15.75" customHeight="1">
      <c r="BL883" s="13"/>
    </row>
    <row r="884" ht="15.75" customHeight="1">
      <c r="BL884" s="13"/>
    </row>
    <row r="885" ht="15.75" customHeight="1">
      <c r="BL885" s="13"/>
    </row>
    <row r="886" ht="15.75" customHeight="1">
      <c r="BL886" s="13"/>
    </row>
    <row r="887" ht="15.75" customHeight="1">
      <c r="BL887" s="13"/>
    </row>
    <row r="888" ht="15.75" customHeight="1">
      <c r="BL888" s="13"/>
    </row>
    <row r="889" ht="15.75" customHeight="1">
      <c r="BL889" s="13"/>
    </row>
    <row r="890" ht="15.75" customHeight="1">
      <c r="BL890" s="13"/>
    </row>
    <row r="891" ht="15.75" customHeight="1">
      <c r="BL891" s="13"/>
    </row>
    <row r="892" ht="15.75" customHeight="1">
      <c r="BL892" s="13"/>
    </row>
    <row r="893" ht="15.75" customHeight="1">
      <c r="BL893" s="13"/>
    </row>
    <row r="894" ht="15.75" customHeight="1">
      <c r="BL894" s="13"/>
    </row>
    <row r="895" ht="15.75" customHeight="1">
      <c r="BL895" s="13"/>
    </row>
    <row r="896" ht="15.75" customHeight="1">
      <c r="BL896" s="13"/>
    </row>
    <row r="897" ht="15.75" customHeight="1">
      <c r="BL897" s="13"/>
    </row>
    <row r="898" ht="15.75" customHeight="1">
      <c r="BL898" s="13"/>
    </row>
    <row r="899" ht="15.75" customHeight="1">
      <c r="BL899" s="13"/>
    </row>
    <row r="900" ht="15.75" customHeight="1">
      <c r="BL900" s="13"/>
    </row>
    <row r="901" ht="15.75" customHeight="1">
      <c r="BL901" s="13"/>
    </row>
    <row r="902" ht="15.75" customHeight="1">
      <c r="BL902" s="13"/>
    </row>
    <row r="903" ht="15.75" customHeight="1">
      <c r="BL903" s="13"/>
    </row>
    <row r="904" ht="15.75" customHeight="1">
      <c r="BL904" s="13"/>
    </row>
    <row r="905" ht="15.75" customHeight="1">
      <c r="BL905" s="13"/>
    </row>
    <row r="906" ht="15.75" customHeight="1">
      <c r="BL906" s="13"/>
    </row>
    <row r="907" ht="15.75" customHeight="1">
      <c r="BL907" s="13"/>
    </row>
    <row r="908" ht="15.75" customHeight="1">
      <c r="BL908" s="13"/>
    </row>
    <row r="909" ht="15.75" customHeight="1">
      <c r="BL909" s="13"/>
    </row>
    <row r="910" ht="15.75" customHeight="1">
      <c r="BL910" s="13"/>
    </row>
    <row r="911" ht="15.75" customHeight="1">
      <c r="BL911" s="13"/>
    </row>
    <row r="912" ht="15.75" customHeight="1">
      <c r="BL912" s="13"/>
    </row>
    <row r="913" ht="15.75" customHeight="1">
      <c r="BL913" s="13"/>
    </row>
    <row r="914" ht="15.75" customHeight="1">
      <c r="BL914" s="13"/>
    </row>
    <row r="915" ht="15.75" customHeight="1">
      <c r="BL915" s="13"/>
    </row>
    <row r="916" ht="15.75" customHeight="1">
      <c r="BL916" s="13"/>
    </row>
    <row r="917" ht="15.75" customHeight="1">
      <c r="BL917" s="13"/>
    </row>
    <row r="918" ht="15.75" customHeight="1">
      <c r="BL918" s="13"/>
    </row>
    <row r="919" ht="15.75" customHeight="1">
      <c r="BL919" s="13"/>
    </row>
    <row r="920" ht="15.75" customHeight="1">
      <c r="BL920" s="13"/>
    </row>
    <row r="921" ht="15.75" customHeight="1">
      <c r="BL921" s="13"/>
    </row>
    <row r="922" ht="15.75" customHeight="1">
      <c r="BL922" s="13"/>
    </row>
    <row r="923" ht="15.75" customHeight="1">
      <c r="BL923" s="13"/>
    </row>
    <row r="924" ht="15.75" customHeight="1">
      <c r="BL924" s="13"/>
    </row>
    <row r="925" ht="15.75" customHeight="1">
      <c r="BL925" s="13"/>
    </row>
    <row r="926" ht="15.75" customHeight="1">
      <c r="BL926" s="13"/>
    </row>
    <row r="927" ht="15.75" customHeight="1">
      <c r="BL927" s="13"/>
    </row>
    <row r="928" ht="15.75" customHeight="1">
      <c r="BL928" s="13"/>
    </row>
    <row r="929" ht="15.75" customHeight="1">
      <c r="BL929" s="13"/>
    </row>
    <row r="930" ht="15.75" customHeight="1">
      <c r="BL930" s="13"/>
    </row>
    <row r="931" ht="15.75" customHeight="1">
      <c r="BL931" s="13"/>
    </row>
    <row r="932" ht="15.75" customHeight="1">
      <c r="BL932" s="13"/>
    </row>
    <row r="933" ht="15.75" customHeight="1">
      <c r="BL933" s="13"/>
    </row>
    <row r="934" ht="15.75" customHeight="1">
      <c r="BL934" s="13"/>
    </row>
    <row r="935" ht="15.75" customHeight="1">
      <c r="BL935" s="13"/>
    </row>
    <row r="936" ht="15.75" customHeight="1">
      <c r="BL936" s="13"/>
    </row>
    <row r="937" ht="15.75" customHeight="1">
      <c r="BL937" s="13"/>
    </row>
    <row r="938" ht="15.75" customHeight="1">
      <c r="BL938" s="13"/>
    </row>
    <row r="939" ht="15.75" customHeight="1">
      <c r="BL939" s="13"/>
    </row>
    <row r="940" ht="15.75" customHeight="1">
      <c r="BL940" s="13"/>
    </row>
    <row r="941" ht="15.75" customHeight="1">
      <c r="BL941" s="13"/>
    </row>
    <row r="942" ht="15.75" customHeight="1">
      <c r="BL942" s="13"/>
    </row>
    <row r="943" ht="15.75" customHeight="1">
      <c r="BL943" s="13"/>
    </row>
    <row r="944" ht="15.75" customHeight="1">
      <c r="BL944" s="13"/>
    </row>
    <row r="945" ht="15.75" customHeight="1">
      <c r="BL945" s="13"/>
    </row>
    <row r="946" ht="15.75" customHeight="1">
      <c r="BL946" s="13"/>
    </row>
    <row r="947" ht="15.75" customHeight="1">
      <c r="BL947" s="13"/>
    </row>
    <row r="948" ht="15.75" customHeight="1">
      <c r="BL948" s="13"/>
    </row>
    <row r="949" ht="15.75" customHeight="1">
      <c r="BL949" s="13"/>
    </row>
    <row r="950" ht="15.75" customHeight="1">
      <c r="BL950" s="13"/>
    </row>
    <row r="951" ht="15.75" customHeight="1">
      <c r="BL951" s="13"/>
    </row>
    <row r="952" ht="15.75" customHeight="1">
      <c r="BL952" s="13"/>
    </row>
    <row r="953" ht="15.75" customHeight="1">
      <c r="BL953" s="13"/>
    </row>
    <row r="954" ht="15.75" customHeight="1">
      <c r="BL954" s="13"/>
    </row>
    <row r="955" ht="15.75" customHeight="1">
      <c r="BL955" s="13"/>
    </row>
    <row r="956" ht="15.75" customHeight="1">
      <c r="BL956" s="13"/>
    </row>
    <row r="957" ht="15.75" customHeight="1">
      <c r="BL957" s="13"/>
    </row>
    <row r="958" ht="15.75" customHeight="1">
      <c r="BL958" s="13"/>
    </row>
    <row r="959" ht="15.75" customHeight="1">
      <c r="BL959" s="13"/>
    </row>
    <row r="960" ht="15.75" customHeight="1">
      <c r="BL960" s="13"/>
    </row>
    <row r="961" ht="15.75" customHeight="1">
      <c r="BL961" s="13"/>
    </row>
    <row r="962" ht="15.75" customHeight="1">
      <c r="BL962" s="13"/>
    </row>
    <row r="963" ht="15.75" customHeight="1">
      <c r="BL963" s="13"/>
    </row>
    <row r="964" ht="15.75" customHeight="1">
      <c r="BL964" s="13"/>
    </row>
    <row r="965" ht="15.75" customHeight="1">
      <c r="BL965" s="13"/>
    </row>
    <row r="966" ht="15.75" customHeight="1">
      <c r="BL966" s="13"/>
    </row>
    <row r="967" ht="15.75" customHeight="1">
      <c r="BL967" s="13"/>
    </row>
    <row r="968" ht="15.75" customHeight="1">
      <c r="BL968" s="13"/>
    </row>
    <row r="969" ht="15.75" customHeight="1">
      <c r="BL969" s="13"/>
    </row>
    <row r="970" ht="15.75" customHeight="1">
      <c r="BL970" s="13"/>
    </row>
    <row r="971" ht="15.75" customHeight="1">
      <c r="BL971" s="13"/>
    </row>
    <row r="972" ht="15.75" customHeight="1">
      <c r="BL972" s="13"/>
    </row>
    <row r="973" ht="15.75" customHeight="1">
      <c r="BL973" s="13"/>
    </row>
    <row r="974" ht="15.75" customHeight="1">
      <c r="BL974" s="13"/>
    </row>
    <row r="975" ht="15.75" customHeight="1">
      <c r="BL975" s="13"/>
    </row>
    <row r="976" ht="15.75" customHeight="1">
      <c r="BL976" s="13"/>
    </row>
    <row r="977" ht="15.75" customHeight="1">
      <c r="BL977" s="13"/>
    </row>
    <row r="978" ht="15.75" customHeight="1">
      <c r="BL978" s="13"/>
    </row>
    <row r="979" ht="15.75" customHeight="1">
      <c r="BL979" s="13"/>
    </row>
    <row r="980" ht="15.75" customHeight="1">
      <c r="BL980" s="13"/>
    </row>
    <row r="981" ht="15.75" customHeight="1">
      <c r="BL981" s="13"/>
    </row>
    <row r="982" ht="15.75" customHeight="1">
      <c r="BL982" s="13"/>
    </row>
    <row r="983" ht="15.75" customHeight="1">
      <c r="BL983" s="13"/>
    </row>
    <row r="984" ht="15.75" customHeight="1">
      <c r="BL984" s="13"/>
    </row>
    <row r="985" ht="15.75" customHeight="1">
      <c r="BL985" s="13"/>
    </row>
    <row r="986" ht="15.75" customHeight="1">
      <c r="BL986" s="13"/>
    </row>
    <row r="987" ht="15.75" customHeight="1">
      <c r="BL987" s="13"/>
    </row>
    <row r="988" ht="15.75" customHeight="1">
      <c r="BL988" s="13"/>
    </row>
    <row r="989" ht="15.75" customHeight="1">
      <c r="BL989" s="13"/>
    </row>
    <row r="990" ht="15.75" customHeight="1">
      <c r="BL990" s="13"/>
    </row>
    <row r="991" ht="15.75" customHeight="1">
      <c r="BL991" s="13"/>
    </row>
    <row r="992" ht="15.75" customHeight="1">
      <c r="BL992" s="13"/>
    </row>
    <row r="993" ht="15.75" customHeight="1">
      <c r="BL993" s="13"/>
    </row>
    <row r="994" ht="15.75" customHeight="1">
      <c r="BL994" s="13"/>
    </row>
    <row r="995" ht="15.75" customHeight="1">
      <c r="BL995" s="13"/>
    </row>
    <row r="996" ht="15.75" customHeight="1">
      <c r="BL996" s="13"/>
    </row>
    <row r="997" ht="15.75" customHeight="1">
      <c r="BL997" s="13"/>
    </row>
    <row r="998" ht="15.75" customHeight="1">
      <c r="BL998" s="13"/>
    </row>
    <row r="999" ht="15.75" customHeight="1">
      <c r="BL999" s="13"/>
    </row>
    <row r="1000" ht="15.75" customHeight="1">
      <c r="BL1000" s="13"/>
    </row>
  </sheetData>
  <hyperlinks>
    <hyperlink r:id="rId1" location="resource-monthly" ref="AJ6"/>
  </hyperlinks>
  <printOptions/>
  <pageMargins bottom="0.75" footer="0.0" header="0.0" left="0.7" right="0.7" top="0.75"/>
  <pageSetup orientation="landscape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0.0" topLeftCell="B11" activePane="bottomRight" state="frozen"/>
      <selection activeCell="B1" sqref="B1" pane="topRight"/>
      <selection activeCell="A11" sqref="A11" pane="bottomLeft"/>
      <selection activeCell="B11" sqref="B11" pane="bottomRight"/>
    </sheetView>
  </sheetViews>
  <sheetFormatPr customHeight="1" defaultColWidth="14.43" defaultRowHeight="15.0"/>
  <cols>
    <col customWidth="1" min="1" max="2" width="10.71"/>
    <col customWidth="1" min="3" max="3" width="8.71"/>
    <col customWidth="1" min="4" max="10" width="10.71"/>
    <col customWidth="1" min="11" max="12" width="11.14"/>
    <col customWidth="1" min="13" max="26" width="10.71"/>
  </cols>
  <sheetData>
    <row r="1">
      <c r="B1" s="2" t="s">
        <v>1034</v>
      </c>
    </row>
    <row r="3">
      <c r="C3" s="99">
        <v>1.0</v>
      </c>
      <c r="D3" s="99">
        <f t="shared" ref="D3:M3" si="1">C3+1</f>
        <v>2</v>
      </c>
      <c r="E3" s="99">
        <f t="shared" si="1"/>
        <v>3</v>
      </c>
      <c r="F3" s="99">
        <f t="shared" si="1"/>
        <v>4</v>
      </c>
      <c r="G3" s="99">
        <f t="shared" si="1"/>
        <v>5</v>
      </c>
      <c r="H3" s="99">
        <f t="shared" si="1"/>
        <v>6</v>
      </c>
      <c r="I3" s="99">
        <f t="shared" si="1"/>
        <v>7</v>
      </c>
      <c r="J3" s="99">
        <f t="shared" si="1"/>
        <v>8</v>
      </c>
      <c r="K3" s="99">
        <f t="shared" si="1"/>
        <v>9</v>
      </c>
      <c r="L3" s="99">
        <f t="shared" si="1"/>
        <v>10</v>
      </c>
      <c r="M3" s="99">
        <f t="shared" si="1"/>
        <v>11</v>
      </c>
    </row>
    <row r="4" ht="153.75" customHeight="1">
      <c r="A4" s="31"/>
      <c r="B4" s="31"/>
      <c r="C4" s="32" t="s">
        <v>1036</v>
      </c>
      <c r="D4" s="33" t="s">
        <v>88</v>
      </c>
      <c r="E4" s="34" t="s">
        <v>89</v>
      </c>
      <c r="F4" s="34" t="s">
        <v>94</v>
      </c>
      <c r="G4" s="34" t="s">
        <v>95</v>
      </c>
      <c r="H4" s="34" t="s">
        <v>70</v>
      </c>
      <c r="I4" s="34" t="s">
        <v>1119</v>
      </c>
      <c r="J4" s="34" t="s">
        <v>3</v>
      </c>
      <c r="K4" s="103" t="s">
        <v>1039</v>
      </c>
      <c r="L4" s="103" t="s">
        <v>1040</v>
      </c>
      <c r="M4" s="34" t="s">
        <v>1120</v>
      </c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>
      <c r="A5" s="3"/>
      <c r="B5" s="3"/>
      <c r="C5" s="3"/>
      <c r="D5" s="18" t="s">
        <v>155</v>
      </c>
      <c r="E5" s="3" t="s">
        <v>74</v>
      </c>
      <c r="F5" s="18" t="s">
        <v>159</v>
      </c>
      <c r="G5" s="19" t="s">
        <v>26</v>
      </c>
      <c r="H5" s="3" t="s">
        <v>1121</v>
      </c>
      <c r="I5" s="18" t="s">
        <v>1122</v>
      </c>
      <c r="J5" s="18" t="s">
        <v>21</v>
      </c>
      <c r="K5" s="18" t="s">
        <v>1043</v>
      </c>
      <c r="L5" s="18" t="s">
        <v>1044</v>
      </c>
      <c r="M5" s="18" t="s">
        <v>1123</v>
      </c>
    </row>
    <row r="6">
      <c r="A6" s="3"/>
      <c r="B6" s="3"/>
      <c r="C6" s="3"/>
      <c r="E6" s="3" t="s">
        <v>32</v>
      </c>
      <c r="G6" s="19" t="s">
        <v>32</v>
      </c>
      <c r="H6" s="18" t="s">
        <v>78</v>
      </c>
      <c r="I6" s="18" t="s">
        <v>196</v>
      </c>
      <c r="K6" s="18" t="s">
        <v>1047</v>
      </c>
      <c r="L6" s="18" t="s">
        <v>1047</v>
      </c>
      <c r="M6" s="18" t="s">
        <v>38</v>
      </c>
    </row>
    <row r="7">
      <c r="A7" s="3"/>
      <c r="B7" s="3"/>
      <c r="C7" s="3"/>
      <c r="E7" s="3" t="s">
        <v>205</v>
      </c>
      <c r="G7" s="19" t="s">
        <v>40</v>
      </c>
    </row>
    <row r="8" ht="16.5" customHeight="1">
      <c r="A8" s="3"/>
      <c r="B8" s="3"/>
      <c r="C8" s="3"/>
      <c r="D8" s="18" t="s">
        <v>42</v>
      </c>
      <c r="E8" s="3" t="s">
        <v>42</v>
      </c>
      <c r="F8" s="19" t="s">
        <v>45</v>
      </c>
      <c r="G8" s="19" t="s">
        <v>45</v>
      </c>
      <c r="H8" s="18" t="s">
        <v>42</v>
      </c>
      <c r="I8" s="19" t="s">
        <v>45</v>
      </c>
      <c r="J8" s="18" t="s">
        <v>42</v>
      </c>
      <c r="M8" s="19" t="s">
        <v>45</v>
      </c>
    </row>
    <row r="9" ht="16.5" customHeight="1">
      <c r="A9" s="3"/>
      <c r="B9" s="3"/>
      <c r="C9" s="3"/>
      <c r="D9" s="101" t="s">
        <v>1124</v>
      </c>
      <c r="E9" s="101" t="s">
        <v>1124</v>
      </c>
      <c r="F9" s="101" t="s">
        <v>1124</v>
      </c>
      <c r="G9" s="101" t="s">
        <v>1124</v>
      </c>
      <c r="H9" s="18" t="s">
        <v>46</v>
      </c>
      <c r="I9" s="18" t="s">
        <v>46</v>
      </c>
      <c r="J9" s="18" t="s">
        <v>46</v>
      </c>
      <c r="M9" s="18" t="s">
        <v>46</v>
      </c>
    </row>
    <row r="10">
      <c r="A10" s="3"/>
      <c r="B10" s="3"/>
      <c r="C10" s="3"/>
      <c r="D10" s="3" t="s">
        <v>82</v>
      </c>
      <c r="E10" s="3" t="s">
        <v>82</v>
      </c>
      <c r="F10" s="18" t="s">
        <v>222</v>
      </c>
      <c r="G10" s="3" t="s">
        <v>49</v>
      </c>
      <c r="H10" s="18" t="s">
        <v>83</v>
      </c>
      <c r="I10" s="3" t="s">
        <v>82</v>
      </c>
      <c r="J10" s="18" t="s">
        <v>1125</v>
      </c>
      <c r="M10" s="18" t="s">
        <v>1126</v>
      </c>
    </row>
    <row r="11">
      <c r="A11" s="102">
        <v>23377.0</v>
      </c>
      <c r="C11" s="52">
        <v>1964.0833333333178</v>
      </c>
      <c r="D11" s="54">
        <v>11.305</v>
      </c>
      <c r="E11" s="54">
        <v>397.5333333333333</v>
      </c>
      <c r="F11" s="54">
        <v>138.70333333333332</v>
      </c>
      <c r="G11" s="54">
        <v>3.4633333333333334</v>
      </c>
      <c r="H11" s="54">
        <v>18.067666666666668</v>
      </c>
      <c r="I11" s="54">
        <v>874.823</v>
      </c>
      <c r="J11" s="54">
        <v>3851.366</v>
      </c>
    </row>
    <row r="12">
      <c r="A12" s="102">
        <v>23468.0</v>
      </c>
      <c r="C12" s="52">
        <v>1964.3333333333176</v>
      </c>
      <c r="D12" s="54">
        <v>11.305</v>
      </c>
      <c r="E12" s="54">
        <v>404.3333333333333</v>
      </c>
      <c r="F12" s="54">
        <v>142.01</v>
      </c>
      <c r="G12" s="54">
        <v>3.49</v>
      </c>
      <c r="H12" s="54">
        <v>18.122</v>
      </c>
      <c r="I12" s="54">
        <v>882.338</v>
      </c>
      <c r="J12" s="54">
        <v>3893.296</v>
      </c>
    </row>
    <row r="13">
      <c r="A13" s="102">
        <v>23559.0</v>
      </c>
      <c r="C13" s="52">
        <v>1964.5833333333173</v>
      </c>
      <c r="D13" s="54">
        <v>11.461666666666668</v>
      </c>
      <c r="E13" s="54">
        <v>413.4666666666667</v>
      </c>
      <c r="F13" s="54">
        <v>143.59333333333333</v>
      </c>
      <c r="G13" s="54">
        <v>3.456666666666667</v>
      </c>
      <c r="H13" s="54">
        <v>18.172</v>
      </c>
      <c r="I13" s="54">
        <v>901.911</v>
      </c>
      <c r="J13" s="54">
        <v>3954.121</v>
      </c>
    </row>
    <row r="14">
      <c r="A14" s="102">
        <v>23651.0</v>
      </c>
      <c r="C14" s="52">
        <v>1964.83333333332</v>
      </c>
      <c r="D14" s="54">
        <v>11.637333333333332</v>
      </c>
      <c r="E14" s="54">
        <v>421.93333333333334</v>
      </c>
      <c r="F14" s="54">
        <v>143.29999999999998</v>
      </c>
      <c r="G14" s="54">
        <v>3.5766666666666667</v>
      </c>
      <c r="H14" s="54">
        <v>18.218</v>
      </c>
      <c r="I14" s="54">
        <v>916.848</v>
      </c>
      <c r="J14" s="54">
        <v>3966.335</v>
      </c>
    </row>
    <row r="15">
      <c r="A15" s="102">
        <v>23743.0</v>
      </c>
      <c r="C15" s="52">
        <v>1965.08333333332</v>
      </c>
      <c r="D15" s="54">
        <v>11.534666666666666</v>
      </c>
      <c r="E15" s="54">
        <v>430.3666666666666</v>
      </c>
      <c r="F15" s="54">
        <v>143.27666666666667</v>
      </c>
      <c r="G15" s="54">
        <v>3.973333333333333</v>
      </c>
      <c r="H15" s="54">
        <v>18.286666666666665</v>
      </c>
      <c r="I15" s="54">
        <v>938.577</v>
      </c>
      <c r="J15" s="54">
        <v>4062.311</v>
      </c>
    </row>
    <row r="16">
      <c r="A16" s="102">
        <v>23833.0</v>
      </c>
      <c r="C16" s="52">
        <v>1965.33333333332</v>
      </c>
      <c r="D16" s="54">
        <v>11.485</v>
      </c>
      <c r="E16" s="54">
        <v>437.5333333333333</v>
      </c>
      <c r="F16" s="54">
        <v>143.90333333333334</v>
      </c>
      <c r="G16" s="54">
        <v>4.076666666666667</v>
      </c>
      <c r="H16" s="54">
        <v>18.343999999999998</v>
      </c>
      <c r="I16" s="54">
        <v>949.809</v>
      </c>
      <c r="J16" s="54">
        <v>4113.629</v>
      </c>
    </row>
    <row r="17">
      <c r="A17" s="102">
        <v>23924.0</v>
      </c>
      <c r="C17" s="52">
        <v>1965.58333333332</v>
      </c>
      <c r="D17" s="54">
        <v>11.530666666666667</v>
      </c>
      <c r="E17" s="54">
        <v>446.06666666666666</v>
      </c>
      <c r="F17" s="54">
        <v>144.15333333333334</v>
      </c>
      <c r="G17" s="54">
        <v>4.073333333333333</v>
      </c>
      <c r="H17" s="54">
        <v>18.40066666666667</v>
      </c>
      <c r="I17" s="54">
        <v>967.742</v>
      </c>
      <c r="J17" s="54">
        <v>4205.086</v>
      </c>
    </row>
    <row r="18">
      <c r="A18" s="102">
        <v>24016.0</v>
      </c>
      <c r="C18" s="52">
        <v>1965.83333333332</v>
      </c>
      <c r="D18" s="54">
        <v>11.719</v>
      </c>
      <c r="E18" s="54">
        <v>455.8333333333333</v>
      </c>
      <c r="F18" s="54">
        <v>143.89666666666668</v>
      </c>
      <c r="G18" s="54">
        <v>4.166666666666667</v>
      </c>
      <c r="H18" s="54">
        <v>18.462</v>
      </c>
      <c r="I18" s="54">
        <v>978.226</v>
      </c>
      <c r="J18" s="54">
        <v>4301.973</v>
      </c>
    </row>
    <row r="19">
      <c r="A19" s="102">
        <v>24108.0</v>
      </c>
      <c r="C19" s="52">
        <v>1966.08333333332</v>
      </c>
      <c r="D19" s="54">
        <v>11.729999999999999</v>
      </c>
      <c r="E19" s="54">
        <v>464.59999999999997</v>
      </c>
      <c r="F19" s="54">
        <v>143.96</v>
      </c>
      <c r="G19" s="54">
        <v>4.556666666666667</v>
      </c>
      <c r="H19" s="54">
        <v>18.554333333333336</v>
      </c>
      <c r="I19" s="54">
        <v>999.727</v>
      </c>
      <c r="J19" s="54">
        <v>4406.693</v>
      </c>
    </row>
    <row r="20">
      <c r="A20" s="102">
        <v>24198.0</v>
      </c>
      <c r="C20" s="52">
        <v>1966.33333333332</v>
      </c>
      <c r="D20" s="54">
        <v>11.581666666666665</v>
      </c>
      <c r="E20" s="54">
        <v>470.20000000000005</v>
      </c>
      <c r="F20" s="54">
        <v>144.10333333333335</v>
      </c>
      <c r="G20" s="54">
        <v>4.913333333333333</v>
      </c>
      <c r="H20" s="54">
        <v>18.704666666666668</v>
      </c>
      <c r="I20" s="54">
        <v>1013.806</v>
      </c>
      <c r="J20" s="54">
        <v>4421.747</v>
      </c>
    </row>
    <row r="21" ht="15.75" customHeight="1">
      <c r="A21" s="102">
        <v>24289.0</v>
      </c>
      <c r="C21" s="52">
        <v>1966.58333333332</v>
      </c>
      <c r="D21" s="54">
        <v>11.506333333333332</v>
      </c>
      <c r="E21" s="54">
        <v>472.9666666666667</v>
      </c>
      <c r="F21" s="54">
        <v>144.02333333333334</v>
      </c>
      <c r="G21" s="54">
        <v>5.41</v>
      </c>
      <c r="H21" s="54">
        <v>18.859333333333332</v>
      </c>
      <c r="I21" s="54">
        <v>1031.405</v>
      </c>
      <c r="J21" s="54">
        <v>4459.195</v>
      </c>
    </row>
    <row r="22" ht="15.75" customHeight="1">
      <c r="A22" s="102">
        <v>24381.0</v>
      </c>
      <c r="C22" s="52">
        <v>1966.83333333332</v>
      </c>
      <c r="D22" s="54">
        <v>11.584333333333333</v>
      </c>
      <c r="E22" s="54">
        <v>477.73333333333335</v>
      </c>
      <c r="F22" s="54">
        <v>144.22666666666666</v>
      </c>
      <c r="G22" s="54">
        <v>5.563333333333333</v>
      </c>
      <c r="H22" s="54">
        <v>19.022333333333332</v>
      </c>
      <c r="I22" s="54">
        <v>1042.992</v>
      </c>
      <c r="J22" s="54">
        <v>4495.777</v>
      </c>
    </row>
    <row r="23" ht="15.75" customHeight="1">
      <c r="A23" s="102">
        <v>24473.0</v>
      </c>
      <c r="C23" s="52">
        <v>1967.08333333332</v>
      </c>
      <c r="D23" s="54">
        <v>12.025666666666666</v>
      </c>
      <c r="E23" s="54">
        <v>485.4666666666667</v>
      </c>
      <c r="F23" s="54">
        <v>144.14</v>
      </c>
      <c r="G23" s="54">
        <v>4.823333333333334</v>
      </c>
      <c r="H23" s="54">
        <v>19.127333333333336</v>
      </c>
      <c r="I23" s="54">
        <v>1070.097</v>
      </c>
      <c r="J23" s="54">
        <v>4535.591</v>
      </c>
    </row>
    <row r="24" ht="15.75" customHeight="1">
      <c r="A24" s="102">
        <v>24563.0</v>
      </c>
      <c r="C24" s="52">
        <v>1967.33333333331</v>
      </c>
      <c r="D24" s="54">
        <v>12.340666666666666</v>
      </c>
      <c r="E24" s="54">
        <v>497.09999999999997</v>
      </c>
      <c r="F24" s="54">
        <v>144.04333333333332</v>
      </c>
      <c r="G24" s="54">
        <v>3.99</v>
      </c>
      <c r="H24" s="54">
        <v>19.255333333333333</v>
      </c>
      <c r="I24" s="54">
        <v>1084.506</v>
      </c>
      <c r="J24" s="54">
        <v>4538.37</v>
      </c>
    </row>
    <row r="25" ht="15.75" customHeight="1">
      <c r="A25" s="102">
        <v>24654.0</v>
      </c>
      <c r="C25" s="52">
        <v>1967.58333333331</v>
      </c>
      <c r="D25" s="54">
        <v>12.654333333333332</v>
      </c>
      <c r="E25" s="54">
        <v>510.6000000000001</v>
      </c>
      <c r="F25" s="54">
        <v>144.0</v>
      </c>
      <c r="G25" s="54">
        <v>3.893333333333333</v>
      </c>
      <c r="H25" s="54">
        <v>19.430333333333333</v>
      </c>
      <c r="I25" s="54">
        <v>1090.622</v>
      </c>
      <c r="J25" s="54">
        <v>4581.309</v>
      </c>
    </row>
    <row r="26" ht="15.75" customHeight="1">
      <c r="A26" s="102">
        <v>24746.0</v>
      </c>
      <c r="C26" s="52">
        <v>1967.83333333331</v>
      </c>
      <c r="D26" s="54">
        <v>12.969999999999999</v>
      </c>
      <c r="E26" s="54">
        <v>521.4</v>
      </c>
      <c r="F26" s="54">
        <v>145.1966666666667</v>
      </c>
      <c r="G26" s="54">
        <v>4.173333333333333</v>
      </c>
      <c r="H26" s="54">
        <v>19.626333333333335</v>
      </c>
      <c r="I26" s="54">
        <v>1112.703</v>
      </c>
      <c r="J26" s="54">
        <v>4615.853</v>
      </c>
    </row>
    <row r="27" ht="15.75" customHeight="1">
      <c r="A27" s="102">
        <v>24838.0</v>
      </c>
      <c r="C27" s="52">
        <v>1968.08333333331</v>
      </c>
      <c r="D27" s="54">
        <v>12.778333333333334</v>
      </c>
      <c r="E27" s="54">
        <v>530.3333333333334</v>
      </c>
      <c r="F27" s="54">
        <v>146.77666666666667</v>
      </c>
      <c r="G27" s="54">
        <v>4.786666666666666</v>
      </c>
      <c r="H27" s="54">
        <v>19.849666666666664</v>
      </c>
      <c r="I27" s="54">
        <v>1151.076</v>
      </c>
      <c r="J27" s="54">
        <v>4709.993</v>
      </c>
    </row>
    <row r="28" ht="15.75" customHeight="1">
      <c r="A28" s="102">
        <v>24929.0</v>
      </c>
      <c r="C28" s="52">
        <v>1968.33333333331</v>
      </c>
      <c r="D28" s="54">
        <v>12.459333333333333</v>
      </c>
      <c r="E28" s="54">
        <v>539.0666666666666</v>
      </c>
      <c r="F28" s="54">
        <v>146.62</v>
      </c>
      <c r="G28" s="54">
        <v>5.98</v>
      </c>
      <c r="H28" s="54">
        <v>20.08066666666667</v>
      </c>
      <c r="I28" s="54">
        <v>1160.414</v>
      </c>
      <c r="J28" s="54">
        <v>4788.688</v>
      </c>
      <c r="M28" s="54">
        <v>39.91209677419355</v>
      </c>
    </row>
    <row r="29" ht="15.75" customHeight="1">
      <c r="A29" s="102">
        <v>25020.0</v>
      </c>
      <c r="C29" s="52">
        <v>1968.58333333331</v>
      </c>
      <c r="D29" s="54">
        <v>12.911333333333333</v>
      </c>
      <c r="E29" s="54">
        <v>549.5333333333333</v>
      </c>
      <c r="F29" s="54">
        <v>146.35999999999999</v>
      </c>
      <c r="G29" s="54">
        <v>5.943333333333334</v>
      </c>
      <c r="H29" s="54">
        <v>20.305333333333333</v>
      </c>
      <c r="I29" s="54">
        <v>1186.071</v>
      </c>
      <c r="J29" s="54">
        <v>4825.799</v>
      </c>
      <c r="M29" s="54">
        <v>39.61538461538461</v>
      </c>
    </row>
    <row r="30" ht="15.75" customHeight="1">
      <c r="A30" s="102">
        <v>25112.0</v>
      </c>
      <c r="C30" s="52">
        <v>1968.83333333331</v>
      </c>
      <c r="D30" s="54">
        <v>13.070333333333332</v>
      </c>
      <c r="E30" s="54">
        <v>562.2666666666667</v>
      </c>
      <c r="F30" s="54">
        <v>146.29333333333335</v>
      </c>
      <c r="G30" s="54">
        <v>5.916666666666667</v>
      </c>
      <c r="H30" s="54">
        <v>20.541333333333334</v>
      </c>
      <c r="I30" s="54">
        <v>1213.06</v>
      </c>
      <c r="J30" s="54">
        <v>4844.779</v>
      </c>
      <c r="M30" s="54">
        <v>39.996484375</v>
      </c>
    </row>
    <row r="31" ht="15.75" customHeight="1">
      <c r="A31" s="102">
        <v>25204.0</v>
      </c>
      <c r="C31" s="52">
        <v>1969.08333333331</v>
      </c>
      <c r="D31" s="54">
        <v>12.841</v>
      </c>
      <c r="E31" s="54">
        <v>571.8666666666667</v>
      </c>
      <c r="F31" s="54">
        <v>146.44</v>
      </c>
      <c r="G31" s="54">
        <v>6.566666666666666</v>
      </c>
      <c r="H31" s="54">
        <v>20.766000000000002</v>
      </c>
      <c r="I31" s="54">
        <v>1237.227</v>
      </c>
      <c r="J31" s="54">
        <v>4920.605</v>
      </c>
      <c r="M31" s="54">
        <v>42.68769841269841</v>
      </c>
    </row>
    <row r="32" ht="15.75" customHeight="1">
      <c r="A32" s="102">
        <v>25294.0</v>
      </c>
      <c r="C32" s="52">
        <v>1969.33333333331</v>
      </c>
      <c r="D32" s="54">
        <v>12.449333333333334</v>
      </c>
      <c r="E32" s="54">
        <v>576.9</v>
      </c>
      <c r="F32" s="54">
        <v>146.67333333333332</v>
      </c>
      <c r="G32" s="54">
        <v>8.326666666666666</v>
      </c>
      <c r="H32" s="54">
        <v>21.014666666666667</v>
      </c>
      <c r="I32" s="54">
        <v>1248.616</v>
      </c>
      <c r="J32" s="54">
        <v>4935.564</v>
      </c>
      <c r="M32" s="54">
        <v>42.723387096774196</v>
      </c>
    </row>
    <row r="33" ht="15.75" customHeight="1">
      <c r="A33" s="102">
        <v>25385.0</v>
      </c>
      <c r="C33" s="52">
        <v>1969.58333333331</v>
      </c>
      <c r="D33" s="54">
        <v>12.515666666666668</v>
      </c>
      <c r="E33" s="54">
        <v>580.5666666666666</v>
      </c>
      <c r="F33" s="54">
        <v>147.19000000000003</v>
      </c>
      <c r="G33" s="54">
        <v>8.983333333333333</v>
      </c>
      <c r="H33" s="54">
        <v>21.257333333333335</v>
      </c>
      <c r="I33" s="54">
        <v>1263.036</v>
      </c>
      <c r="J33" s="54">
        <v>4968.164</v>
      </c>
      <c r="M33" s="54">
        <v>41.26484615384615</v>
      </c>
    </row>
    <row r="34" ht="15.75" customHeight="1">
      <c r="A34" s="102">
        <v>25477.0</v>
      </c>
      <c r="C34" s="52">
        <v>1969.83333333331</v>
      </c>
      <c r="D34" s="54">
        <v>12.924</v>
      </c>
      <c r="E34" s="54">
        <v>585.5666666666666</v>
      </c>
      <c r="F34" s="54">
        <v>146.56999999999996</v>
      </c>
      <c r="G34" s="54">
        <v>8.94</v>
      </c>
      <c r="H34" s="54">
        <v>21.506333333333334</v>
      </c>
      <c r="I34" s="54">
        <v>1278.315</v>
      </c>
      <c r="J34" s="54">
        <v>4943.935</v>
      </c>
      <c r="M34" s="54">
        <v>37.796171875</v>
      </c>
    </row>
    <row r="35" ht="15.75" customHeight="1">
      <c r="A35" s="102">
        <v>25569.0</v>
      </c>
      <c r="C35" s="52">
        <v>1970.08333333331</v>
      </c>
      <c r="D35" s="54">
        <v>13.106666666666667</v>
      </c>
      <c r="E35" s="54">
        <v>587.7333333333333</v>
      </c>
      <c r="F35" s="54">
        <v>146.50333333333333</v>
      </c>
      <c r="G35" s="54">
        <v>8.573333333333332</v>
      </c>
      <c r="H35" s="54">
        <v>21.74133333333333</v>
      </c>
      <c r="I35" s="54">
        <v>1306.883</v>
      </c>
      <c r="J35" s="54">
        <v>4936.594</v>
      </c>
      <c r="M35" s="54">
        <v>35.008360655737704</v>
      </c>
    </row>
    <row r="36" ht="15.75" customHeight="1">
      <c r="A36" s="102">
        <v>25659.0</v>
      </c>
      <c r="C36" s="52">
        <v>1970.33333333331</v>
      </c>
      <c r="D36" s="54">
        <v>13.200333333333333</v>
      </c>
      <c r="E36" s="54">
        <v>591.7</v>
      </c>
      <c r="F36" s="54">
        <v>146.11999999999998</v>
      </c>
      <c r="G36" s="54">
        <v>7.88</v>
      </c>
      <c r="H36" s="54">
        <v>21.987</v>
      </c>
      <c r="I36" s="54">
        <v>1323.996</v>
      </c>
      <c r="J36" s="54">
        <v>4943.6</v>
      </c>
      <c r="M36" s="54">
        <v>35.6640625</v>
      </c>
    </row>
    <row r="37" ht="15.75" customHeight="1">
      <c r="A37" s="102">
        <v>25750.0</v>
      </c>
      <c r="C37" s="52">
        <v>1970.58333333331</v>
      </c>
      <c r="D37" s="54">
        <v>13.363666666666667</v>
      </c>
      <c r="E37" s="54">
        <v>605.0666666666667</v>
      </c>
      <c r="F37" s="54">
        <v>145.02666666666667</v>
      </c>
      <c r="G37" s="54">
        <v>6.703333333333333</v>
      </c>
      <c r="H37" s="54">
        <v>22.231333333333335</v>
      </c>
      <c r="I37" s="54">
        <v>1342.773</v>
      </c>
      <c r="J37" s="54">
        <v>4989.159</v>
      </c>
      <c r="M37" s="54">
        <v>35.63746153846154</v>
      </c>
    </row>
    <row r="38" ht="15.75" customHeight="1">
      <c r="A38" s="102">
        <v>25842.0</v>
      </c>
      <c r="C38" s="52">
        <v>1970.83333333331</v>
      </c>
      <c r="D38" s="54">
        <v>14.098999999999998</v>
      </c>
      <c r="E38" s="54">
        <v>621.3333333333334</v>
      </c>
      <c r="F38" s="54">
        <v>144.87</v>
      </c>
      <c r="G38" s="54">
        <v>5.566666666666667</v>
      </c>
      <c r="H38" s="54">
        <v>22.543666666666667</v>
      </c>
      <c r="I38" s="54">
        <v>1375.635</v>
      </c>
      <c r="J38" s="54">
        <v>4935.693</v>
      </c>
      <c r="M38" s="54">
        <v>37.48084615384615</v>
      </c>
    </row>
    <row r="39" ht="15.75" customHeight="1">
      <c r="A39" s="102">
        <v>25934.0</v>
      </c>
      <c r="C39" s="52">
        <v>1971.08333333331</v>
      </c>
      <c r="D39" s="54">
        <v>14.402333333333333</v>
      </c>
      <c r="E39" s="54">
        <v>641.2666666666668</v>
      </c>
      <c r="F39" s="54">
        <v>144.44333333333336</v>
      </c>
      <c r="G39" s="54">
        <v>3.856666666666667</v>
      </c>
      <c r="H39" s="54">
        <v>22.829333333333334</v>
      </c>
      <c r="I39" s="54">
        <v>1419.267</v>
      </c>
      <c r="J39" s="54">
        <v>5069.746</v>
      </c>
      <c r="M39" s="54">
        <v>38.50388888888889</v>
      </c>
    </row>
    <row r="40" ht="15.75" customHeight="1">
      <c r="A40" s="102">
        <v>26024.0</v>
      </c>
      <c r="C40" s="52">
        <v>1971.33333333331</v>
      </c>
      <c r="D40" s="54">
        <v>14.622666666666667</v>
      </c>
      <c r="E40" s="54">
        <v>666.0333333333333</v>
      </c>
      <c r="F40" s="54">
        <v>144.4333333333333</v>
      </c>
      <c r="G40" s="54">
        <v>4.5633333333333335</v>
      </c>
      <c r="H40" s="54">
        <v>23.08966666666667</v>
      </c>
      <c r="I40" s="54">
        <v>1449.715</v>
      </c>
      <c r="J40" s="54">
        <v>5097.179</v>
      </c>
      <c r="M40" s="54">
        <v>39.873790322580646</v>
      </c>
    </row>
    <row r="41" ht="15.75" customHeight="1">
      <c r="A41" s="102">
        <v>26115.0</v>
      </c>
      <c r="C41" s="52">
        <v>1971.58333333331</v>
      </c>
      <c r="D41" s="54">
        <v>14.536666666666667</v>
      </c>
      <c r="E41" s="54">
        <v>685.8666666666667</v>
      </c>
      <c r="F41" s="54">
        <v>143.89333333333332</v>
      </c>
      <c r="G41" s="54">
        <v>5.473333333333333</v>
      </c>
      <c r="H41" s="54">
        <v>23.307333333333332</v>
      </c>
      <c r="I41" s="54">
        <v>1472.741</v>
      </c>
      <c r="J41" s="54">
        <v>5139.128</v>
      </c>
      <c r="M41" s="54">
        <v>41.83555555555556</v>
      </c>
    </row>
    <row r="42" ht="15.75" customHeight="1">
      <c r="A42" s="102">
        <v>26207.0</v>
      </c>
      <c r="C42" s="52">
        <v>1971.83333333331</v>
      </c>
      <c r="D42" s="54">
        <v>14.940666666666667</v>
      </c>
      <c r="E42" s="54">
        <v>704.4333333333334</v>
      </c>
      <c r="F42" s="54">
        <v>139.53</v>
      </c>
      <c r="G42" s="54">
        <v>4.75</v>
      </c>
      <c r="H42" s="54">
        <v>23.44033333333333</v>
      </c>
      <c r="I42" s="54">
        <v>1519.122</v>
      </c>
      <c r="J42" s="54">
        <v>5151.245</v>
      </c>
      <c r="M42" s="54">
        <v>42.9203125</v>
      </c>
    </row>
    <row r="43" ht="15.75" customHeight="1">
      <c r="A43" s="102">
        <v>26299.0</v>
      </c>
      <c r="C43" s="52">
        <v>1972.08333333331</v>
      </c>
      <c r="D43" s="54">
        <v>15.353333333333332</v>
      </c>
      <c r="E43" s="54">
        <v>725.6333333333333</v>
      </c>
      <c r="F43" s="54">
        <v>135.1833333333333</v>
      </c>
      <c r="G43" s="54">
        <v>3.5400000000000005</v>
      </c>
      <c r="H43" s="54">
        <v>23.665000000000003</v>
      </c>
      <c r="I43" s="54">
        <v>1567.376</v>
      </c>
      <c r="J43" s="54">
        <v>5245.974</v>
      </c>
      <c r="M43" s="54">
        <v>47.4025</v>
      </c>
    </row>
    <row r="44" ht="15.75" customHeight="1">
      <c r="A44" s="102">
        <v>26390.0</v>
      </c>
      <c r="C44" s="52">
        <v>1972.33333333331</v>
      </c>
      <c r="D44" s="54">
        <v>15.656999999999998</v>
      </c>
      <c r="E44" s="54">
        <v>743.7999999999998</v>
      </c>
      <c r="F44" s="54">
        <v>134.35</v>
      </c>
      <c r="G44" s="54">
        <v>4.3</v>
      </c>
      <c r="H44" s="54">
        <v>23.825</v>
      </c>
      <c r="I44" s="54">
        <v>1591.53</v>
      </c>
      <c r="J44" s="54">
        <v>5365.045</v>
      </c>
      <c r="M44" s="54">
        <v>55.52769841269841</v>
      </c>
    </row>
    <row r="45" ht="15.75" customHeight="1">
      <c r="A45" s="102">
        <v>26481.0</v>
      </c>
      <c r="C45" s="52">
        <v>1972.58333333331</v>
      </c>
      <c r="D45" s="54">
        <v>15.559666666666667</v>
      </c>
      <c r="E45" s="54">
        <v>768.8333333333334</v>
      </c>
      <c r="F45" s="54">
        <v>134.84666666666666</v>
      </c>
      <c r="G45" s="54">
        <v>4.739999999999999</v>
      </c>
      <c r="H45" s="54">
        <v>24.004333333333335</v>
      </c>
      <c r="I45" s="54">
        <v>1631.969</v>
      </c>
      <c r="J45" s="54">
        <v>5415.712</v>
      </c>
      <c r="M45" s="54">
        <v>66.035546875</v>
      </c>
    </row>
    <row r="46" ht="15.75" customHeight="1">
      <c r="A46" s="102">
        <v>26573.0</v>
      </c>
      <c r="C46" s="52">
        <v>1972.83333333331</v>
      </c>
      <c r="D46" s="54">
        <v>15.688333333333333</v>
      </c>
      <c r="E46" s="54">
        <v>794.3666666666667</v>
      </c>
      <c r="F46" s="54">
        <v>135.6966666666667</v>
      </c>
      <c r="G46" s="54">
        <v>5.1433333333333335</v>
      </c>
      <c r="H46" s="54">
        <v>24.155</v>
      </c>
      <c r="I46" s="54">
        <v>1666.221</v>
      </c>
      <c r="J46" s="54">
        <v>5506.396</v>
      </c>
      <c r="M46" s="54">
        <v>63.77595238095238</v>
      </c>
    </row>
    <row r="47" ht="15.75" customHeight="1">
      <c r="A47" s="102">
        <v>26665.0</v>
      </c>
      <c r="C47" s="52">
        <v>1973.08333333331</v>
      </c>
      <c r="D47" s="54">
        <v>15.255666666666665</v>
      </c>
      <c r="E47" s="54">
        <v>813.2333333333332</v>
      </c>
      <c r="F47" s="54">
        <v>130.91666666666666</v>
      </c>
      <c r="G47" s="54">
        <v>6.536666666666666</v>
      </c>
      <c r="H47" s="54">
        <v>24.323333333333334</v>
      </c>
      <c r="I47" s="54">
        <v>1722.54</v>
      </c>
      <c r="J47" s="54">
        <v>5642.669</v>
      </c>
      <c r="M47" s="54">
        <v>74.41434375</v>
      </c>
    </row>
    <row r="48" ht="15.75" customHeight="1">
      <c r="A48" s="102">
        <v>26755.0</v>
      </c>
      <c r="C48" s="52">
        <v>1973.33333333331</v>
      </c>
      <c r="D48" s="54">
        <v>14.914666666666667</v>
      </c>
      <c r="E48" s="54">
        <v>826.6</v>
      </c>
      <c r="F48" s="54">
        <v>125.79666666666667</v>
      </c>
      <c r="G48" s="54">
        <v>7.816666666666667</v>
      </c>
      <c r="H48" s="54">
        <v>24.654666666666667</v>
      </c>
      <c r="I48" s="54">
        <v>1762.072</v>
      </c>
      <c r="J48" s="54">
        <v>5704.098</v>
      </c>
      <c r="M48" s="54">
        <v>104.35282258064517</v>
      </c>
    </row>
    <row r="49" ht="15.75" customHeight="1">
      <c r="A49" s="102">
        <v>26846.0</v>
      </c>
      <c r="C49" s="52">
        <v>1973.58333333331</v>
      </c>
      <c r="D49" s="54">
        <v>14.849666666666666</v>
      </c>
      <c r="E49" s="54">
        <v>838.1999999999999</v>
      </c>
      <c r="F49" s="54">
        <v>123.57666666666667</v>
      </c>
      <c r="G49" s="54">
        <v>10.56</v>
      </c>
      <c r="H49" s="54">
        <v>24.982333333333333</v>
      </c>
      <c r="I49" s="54">
        <v>1806.1</v>
      </c>
      <c r="J49" s="54">
        <v>5674.1</v>
      </c>
      <c r="M49" s="54">
        <v>110.087890625</v>
      </c>
    </row>
    <row r="50" ht="15.75" customHeight="1">
      <c r="A50" s="102">
        <v>26938.0</v>
      </c>
      <c r="C50" s="52">
        <v>1973.83333333331</v>
      </c>
      <c r="D50" s="54">
        <v>15.585333333333333</v>
      </c>
      <c r="E50" s="54">
        <v>849.0</v>
      </c>
      <c r="F50" s="54">
        <v>126.66333333333334</v>
      </c>
      <c r="G50" s="54">
        <v>9.996666666666666</v>
      </c>
      <c r="H50" s="54">
        <v>25.330000000000002</v>
      </c>
      <c r="I50" s="54">
        <v>1851.696</v>
      </c>
      <c r="J50" s="54">
        <v>5727.96</v>
      </c>
      <c r="M50" s="54">
        <v>99.88373015873016</v>
      </c>
    </row>
    <row r="51" ht="15.75" customHeight="1">
      <c r="A51" s="102">
        <v>27030.0</v>
      </c>
      <c r="C51" s="52">
        <v>1974.08333333331</v>
      </c>
      <c r="D51" s="54">
        <v>15.973666666666666</v>
      </c>
      <c r="E51" s="54">
        <v>864.6666666666666</v>
      </c>
      <c r="F51" s="54">
        <v>131.03333333333333</v>
      </c>
      <c r="G51" s="54">
        <v>9.323333333333332</v>
      </c>
      <c r="H51" s="54">
        <v>25.765</v>
      </c>
      <c r="I51" s="54">
        <v>1897.51</v>
      </c>
      <c r="J51" s="54">
        <v>5678.713</v>
      </c>
      <c r="M51" s="54">
        <v>148.77539682539683</v>
      </c>
    </row>
    <row r="52" ht="15.75" customHeight="1">
      <c r="A52" s="102">
        <v>27120.0</v>
      </c>
      <c r="C52" s="52">
        <v>1974.33333333331</v>
      </c>
      <c r="D52" s="54">
        <v>14.918333333333331</v>
      </c>
      <c r="E52" s="54">
        <v>875.1</v>
      </c>
      <c r="F52" s="54">
        <v>126.87666666666667</v>
      </c>
      <c r="G52" s="54">
        <v>11.25</v>
      </c>
      <c r="H52" s="54">
        <v>26.405</v>
      </c>
      <c r="I52" s="54">
        <v>1922.114</v>
      </c>
      <c r="J52" s="54">
        <v>5692.21</v>
      </c>
      <c r="M52" s="54">
        <v>163.2758064516129</v>
      </c>
    </row>
    <row r="53" ht="15.75" customHeight="1">
      <c r="A53" s="102">
        <v>27211.0</v>
      </c>
      <c r="C53" s="52">
        <v>1974.58333333331</v>
      </c>
      <c r="D53" s="54">
        <v>14.113999999999999</v>
      </c>
      <c r="E53" s="54">
        <v>884.4666666666667</v>
      </c>
      <c r="F53" s="54">
        <v>130.16666666666666</v>
      </c>
      <c r="G53" s="54">
        <v>12.089999999999998</v>
      </c>
      <c r="H53" s="54">
        <v>27.159999999999997</v>
      </c>
      <c r="I53" s="54">
        <v>1972.89</v>
      </c>
      <c r="J53" s="54">
        <v>5638.411</v>
      </c>
      <c r="M53" s="54">
        <v>149.21461538461537</v>
      </c>
    </row>
    <row r="54" ht="15.75" customHeight="1">
      <c r="A54" s="102">
        <v>27303.0</v>
      </c>
      <c r="C54" s="52">
        <v>1974.83333333331</v>
      </c>
      <c r="D54" s="54">
        <v>16.186666666666667</v>
      </c>
      <c r="E54" s="54">
        <v>898.0</v>
      </c>
      <c r="F54" s="54">
        <v>130.19333333333336</v>
      </c>
      <c r="G54" s="54">
        <v>9.346666666666666</v>
      </c>
      <c r="H54" s="54">
        <v>27.822999999999997</v>
      </c>
      <c r="I54" s="54">
        <v>2019.444</v>
      </c>
      <c r="J54" s="54">
        <v>5616.526</v>
      </c>
      <c r="M54" s="54">
        <v>173.92265625</v>
      </c>
    </row>
    <row r="55" ht="15.75" customHeight="1">
      <c r="A55" s="102">
        <v>27395.0</v>
      </c>
      <c r="C55" s="52">
        <v>1975.08333333331</v>
      </c>
      <c r="D55" s="54">
        <v>17.11</v>
      </c>
      <c r="E55" s="54">
        <v>915.1333333333333</v>
      </c>
      <c r="F55" s="54">
        <v>127.73333333333335</v>
      </c>
      <c r="G55" s="54">
        <v>6.303333333333334</v>
      </c>
      <c r="H55" s="54">
        <v>28.367333333333335</v>
      </c>
      <c r="I55" s="54">
        <v>2072.126</v>
      </c>
      <c r="J55" s="54">
        <v>5548.156</v>
      </c>
      <c r="K55" s="54">
        <v>0.145018634046041</v>
      </c>
      <c r="L55" s="54">
        <v>0.175285</v>
      </c>
      <c r="M55" s="54">
        <v>178.16229508196722</v>
      </c>
    </row>
    <row r="56" ht="15.75" customHeight="1">
      <c r="A56" s="102">
        <v>27485.0</v>
      </c>
      <c r="C56" s="52">
        <v>1975.33333333331</v>
      </c>
      <c r="D56" s="54">
        <v>17.387666666666664</v>
      </c>
      <c r="E56" s="54">
        <v>948.6666666666666</v>
      </c>
      <c r="F56" s="54">
        <v>128.46</v>
      </c>
      <c r="G56" s="54">
        <v>5.420000000000001</v>
      </c>
      <c r="H56" s="54">
        <v>28.798999999999996</v>
      </c>
      <c r="I56" s="54">
        <v>2103.561</v>
      </c>
      <c r="J56" s="54">
        <v>5587.8</v>
      </c>
      <c r="K56" s="54">
        <v>0.138598409537434</v>
      </c>
      <c r="L56" s="54">
        <v>0.181712</v>
      </c>
      <c r="M56" s="54">
        <v>167.24765625</v>
      </c>
    </row>
    <row r="57" ht="15.75" customHeight="1">
      <c r="A57" s="102">
        <v>27576.0</v>
      </c>
      <c r="C57" s="52">
        <v>1975.58333333331</v>
      </c>
      <c r="D57" s="54">
        <v>17.406000000000002</v>
      </c>
      <c r="E57" s="54">
        <v>983.2333333333332</v>
      </c>
      <c r="F57" s="54">
        <v>133.39666666666668</v>
      </c>
      <c r="G57" s="54">
        <v>6.159999999999999</v>
      </c>
      <c r="H57" s="54">
        <v>29.231666666666666</v>
      </c>
      <c r="I57" s="54">
        <v>2154.751</v>
      </c>
      <c r="J57" s="54">
        <v>5683.444</v>
      </c>
      <c r="K57" s="54">
        <v>0.142170597755618</v>
      </c>
      <c r="L57" s="54">
        <v>0.179289</v>
      </c>
      <c r="M57" s="54">
        <v>157.38692307692307</v>
      </c>
    </row>
    <row r="58" ht="15.75" customHeight="1">
      <c r="A58" s="102">
        <v>27668.0</v>
      </c>
      <c r="C58" s="52">
        <v>1975.83333333331</v>
      </c>
      <c r="D58" s="54">
        <v>17.626</v>
      </c>
      <c r="E58" s="54">
        <v>1006.9666666666666</v>
      </c>
      <c r="F58" s="54">
        <v>134.87333333333333</v>
      </c>
      <c r="G58" s="54">
        <v>5.413333333333333</v>
      </c>
      <c r="H58" s="54">
        <v>29.707666666666668</v>
      </c>
      <c r="I58" s="54">
        <v>2196.826</v>
      </c>
      <c r="J58" s="54">
        <v>5759.972</v>
      </c>
      <c r="K58" s="54">
        <v>0.147812203561775</v>
      </c>
      <c r="L58" s="54">
        <v>0.182133</v>
      </c>
      <c r="M58" s="54">
        <v>141.53203125</v>
      </c>
    </row>
    <row r="59" ht="15.75" customHeight="1">
      <c r="A59" s="102">
        <v>27760.0</v>
      </c>
      <c r="C59" s="52">
        <v>1976.08333333331</v>
      </c>
      <c r="D59" s="54">
        <v>17.694333333333333</v>
      </c>
      <c r="E59" s="54">
        <v>1038.9666666666665</v>
      </c>
      <c r="F59" s="54">
        <v>134.90666666666667</v>
      </c>
      <c r="G59" s="54">
        <v>4.826666666666667</v>
      </c>
      <c r="H59" s="54">
        <v>30.159333333333336</v>
      </c>
      <c r="I59" s="54">
        <v>2270.505</v>
      </c>
      <c r="J59" s="54">
        <v>5889.5</v>
      </c>
      <c r="K59" s="54">
        <v>0.154852389905401</v>
      </c>
      <c r="L59" s="54">
        <v>0.184902</v>
      </c>
      <c r="M59" s="54">
        <v>131.81171875</v>
      </c>
    </row>
    <row r="60" ht="15.75" customHeight="1">
      <c r="A60" s="102">
        <v>27851.0</v>
      </c>
      <c r="C60" s="52">
        <v>1976.33333333331</v>
      </c>
      <c r="D60" s="54">
        <v>17.773666666666667</v>
      </c>
      <c r="E60" s="54">
        <v>1070.1666666666665</v>
      </c>
      <c r="F60" s="54">
        <v>136.10666666666665</v>
      </c>
      <c r="G60" s="54">
        <v>5.196666666666666</v>
      </c>
      <c r="H60" s="54">
        <v>30.520666666666667</v>
      </c>
      <c r="I60" s="54">
        <v>2315.972</v>
      </c>
      <c r="J60" s="54">
        <v>5932.711</v>
      </c>
      <c r="K60" s="54">
        <v>0.154095605213086</v>
      </c>
      <c r="L60" s="54">
        <v>0.198061</v>
      </c>
      <c r="M60" s="54">
        <v>126.79838709677419</v>
      </c>
    </row>
    <row r="61" ht="15.75" customHeight="1">
      <c r="A61" s="102">
        <v>27942.0</v>
      </c>
      <c r="C61" s="52">
        <v>1976.58333333331</v>
      </c>
      <c r="D61" s="54">
        <v>17.871666666666666</v>
      </c>
      <c r="E61" s="54">
        <v>1098.6000000000001</v>
      </c>
      <c r="F61" s="54">
        <v>135.43333333333334</v>
      </c>
      <c r="G61" s="54">
        <v>5.283333333333333</v>
      </c>
      <c r="H61" s="54">
        <v>30.998666666666665</v>
      </c>
      <c r="I61" s="54">
        <v>2383.178</v>
      </c>
      <c r="J61" s="54">
        <v>5965.265</v>
      </c>
      <c r="K61" s="54">
        <v>0.159365597426129</v>
      </c>
      <c r="L61" s="54">
        <v>0.201481</v>
      </c>
      <c r="M61" s="54">
        <v>114.06692307692308</v>
      </c>
    </row>
    <row r="62" ht="15.75" customHeight="1">
      <c r="A62" s="102">
        <v>28034.0</v>
      </c>
      <c r="C62" s="52">
        <v>1976.83333333331</v>
      </c>
      <c r="D62" s="54">
        <v>18.195333333333334</v>
      </c>
      <c r="E62" s="54">
        <v>1138.3999999999999</v>
      </c>
      <c r="F62" s="54">
        <v>136.29333333333332</v>
      </c>
      <c r="G62" s="54">
        <v>4.873333333333333</v>
      </c>
      <c r="H62" s="54">
        <v>31.483999999999998</v>
      </c>
      <c r="I62" s="54">
        <v>2448.005</v>
      </c>
      <c r="J62" s="54">
        <v>6008.504</v>
      </c>
      <c r="K62" s="54">
        <v>0.164355826760641</v>
      </c>
      <c r="L62" s="54">
        <v>0.202108</v>
      </c>
      <c r="M62" s="54">
        <v>126.76015625</v>
      </c>
    </row>
    <row r="63" ht="15.75" customHeight="1">
      <c r="A63" s="102">
        <v>28126.0</v>
      </c>
      <c r="C63" s="52">
        <v>1977.08333333331</v>
      </c>
      <c r="D63" s="54">
        <v>18.293666666666667</v>
      </c>
      <c r="E63" s="54">
        <v>1177.1000000000001</v>
      </c>
      <c r="F63" s="54">
        <v>136.07333333333335</v>
      </c>
      <c r="G63" s="54">
        <v>4.66</v>
      </c>
      <c r="H63" s="54">
        <v>32.01333333333333</v>
      </c>
      <c r="I63" s="54">
        <v>2523.644</v>
      </c>
      <c r="J63" s="54">
        <v>6079.494</v>
      </c>
      <c r="K63" s="54">
        <v>0.172504253388794</v>
      </c>
      <c r="L63" s="54">
        <v>0.210364</v>
      </c>
      <c r="M63" s="54">
        <v>139.38373015873015</v>
      </c>
    </row>
    <row r="64" ht="15.75" customHeight="1">
      <c r="A64" s="102">
        <v>28216.0</v>
      </c>
      <c r="C64" s="52">
        <v>1977.33333333331</v>
      </c>
      <c r="D64" s="54">
        <v>18.331</v>
      </c>
      <c r="E64" s="54">
        <v>1208.8</v>
      </c>
      <c r="F64" s="54">
        <v>135.28666666666666</v>
      </c>
      <c r="G64" s="54">
        <v>5.156666666666666</v>
      </c>
      <c r="H64" s="54">
        <v>32.50333333333334</v>
      </c>
      <c r="I64" s="54">
        <v>2570.361</v>
      </c>
      <c r="J64" s="54">
        <v>6197.686</v>
      </c>
      <c r="K64" s="54">
        <v>0.183518997680543</v>
      </c>
      <c r="L64" s="54">
        <v>0.22968</v>
      </c>
      <c r="M64" s="54">
        <v>145.48934426229508</v>
      </c>
    </row>
    <row r="65" ht="15.75" customHeight="1">
      <c r="A65" s="102">
        <v>28307.0</v>
      </c>
      <c r="C65" s="52">
        <v>1977.58333333331</v>
      </c>
      <c r="D65" s="54">
        <v>18.176666666666666</v>
      </c>
      <c r="E65" s="54">
        <v>1236.6333333333332</v>
      </c>
      <c r="F65" s="54">
        <v>134.05666666666664</v>
      </c>
      <c r="G65" s="54">
        <v>5.82</v>
      </c>
      <c r="H65" s="54">
        <v>33.04366666666667</v>
      </c>
      <c r="I65" s="54">
        <v>2647.11</v>
      </c>
      <c r="J65" s="54">
        <v>6309.514</v>
      </c>
      <c r="K65" s="54">
        <v>0.18680968179583</v>
      </c>
      <c r="L65" s="54">
        <v>0.229878</v>
      </c>
      <c r="M65" s="54">
        <v>145.9523076923077</v>
      </c>
    </row>
    <row r="66" ht="15.75" customHeight="1">
      <c r="A66" s="102">
        <v>28399.0</v>
      </c>
      <c r="C66" s="52">
        <v>1977.83333333331</v>
      </c>
      <c r="D66" s="54">
        <v>18.076</v>
      </c>
      <c r="E66" s="54">
        <v>1262.2333333333333</v>
      </c>
      <c r="F66" s="54">
        <v>130.99333333333334</v>
      </c>
      <c r="G66" s="54">
        <v>6.513333333333333</v>
      </c>
      <c r="H66" s="54">
        <v>33.524</v>
      </c>
      <c r="I66" s="54">
        <v>2726.181</v>
      </c>
      <c r="J66" s="54">
        <v>6309.652</v>
      </c>
      <c r="K66" s="54">
        <v>0.198610274911325</v>
      </c>
      <c r="L66" s="54">
        <v>0.243169</v>
      </c>
      <c r="M66" s="54">
        <v>160.51269841269843</v>
      </c>
    </row>
    <row r="67" ht="15.75" customHeight="1">
      <c r="A67" s="102">
        <v>28491.0</v>
      </c>
      <c r="C67" s="52">
        <v>1978.08333333331</v>
      </c>
      <c r="D67" s="54">
        <v>18.973</v>
      </c>
      <c r="E67" s="54">
        <v>1285.8</v>
      </c>
      <c r="F67" s="54">
        <v>127.29666666666667</v>
      </c>
      <c r="G67" s="54">
        <v>6.756666666666667</v>
      </c>
      <c r="H67" s="54">
        <v>34.047</v>
      </c>
      <c r="I67" s="54">
        <v>2810.956</v>
      </c>
      <c r="J67" s="54">
        <v>6329.791</v>
      </c>
      <c r="K67" s="54">
        <v>0.207470254025959</v>
      </c>
      <c r="L67" s="54">
        <v>0.250078</v>
      </c>
      <c r="M67" s="54">
        <v>178.44758064516128</v>
      </c>
    </row>
    <row r="68" ht="15.75" customHeight="1">
      <c r="A68" s="102">
        <v>28581.0</v>
      </c>
      <c r="C68" s="52">
        <v>1978.3333333333</v>
      </c>
      <c r="D68" s="54">
        <v>18.689333333333334</v>
      </c>
      <c r="E68" s="54">
        <v>1309.8</v>
      </c>
      <c r="F68" s="54">
        <v>125.74333333333334</v>
      </c>
      <c r="G68" s="54">
        <v>7.283333333333334</v>
      </c>
      <c r="H68" s="54">
        <v>34.63433333333334</v>
      </c>
      <c r="I68" s="54">
        <v>2877.84</v>
      </c>
      <c r="J68" s="54">
        <v>6574.39</v>
      </c>
      <c r="K68" s="54">
        <v>0.217796988712544</v>
      </c>
      <c r="L68" s="54">
        <v>0.26563</v>
      </c>
      <c r="M68" s="54">
        <v>178.55873015873016</v>
      </c>
    </row>
    <row r="69" ht="15.75" customHeight="1">
      <c r="A69" s="102">
        <v>28672.0</v>
      </c>
      <c r="C69" s="52">
        <v>1978.5833333333</v>
      </c>
      <c r="D69" s="54">
        <v>18.835666666666665</v>
      </c>
      <c r="E69" s="54">
        <v>1334.2</v>
      </c>
      <c r="F69" s="54">
        <v>119.69</v>
      </c>
      <c r="G69" s="54">
        <v>8.1</v>
      </c>
      <c r="H69" s="54">
        <v>35.22833333333333</v>
      </c>
      <c r="I69" s="54">
        <v>2971.18</v>
      </c>
      <c r="J69" s="54">
        <v>6640.497</v>
      </c>
      <c r="K69" s="54">
        <v>0.23636003694987</v>
      </c>
      <c r="L69" s="54">
        <v>0.277216</v>
      </c>
      <c r="M69" s="54">
        <v>202.475</v>
      </c>
    </row>
    <row r="70" ht="15.75" customHeight="1">
      <c r="A70" s="102">
        <v>28764.0</v>
      </c>
      <c r="C70" s="52">
        <v>1978.8333333333</v>
      </c>
      <c r="D70" s="54">
        <v>18.962000000000003</v>
      </c>
      <c r="E70" s="54">
        <v>1359.1333333333332</v>
      </c>
      <c r="F70" s="54">
        <v>118.35000000000001</v>
      </c>
      <c r="G70" s="54">
        <v>9.583333333333334</v>
      </c>
      <c r="H70" s="54">
        <v>35.86066666666667</v>
      </c>
      <c r="I70" s="54">
        <v>3070.606</v>
      </c>
      <c r="J70" s="54">
        <v>6729.755</v>
      </c>
      <c r="K70" s="54">
        <v>0.249659230814666</v>
      </c>
      <c r="L70" s="54">
        <v>0.28425</v>
      </c>
      <c r="M70" s="54">
        <v>214.43333333333334</v>
      </c>
    </row>
    <row r="71" ht="15.75" customHeight="1">
      <c r="A71" s="102">
        <v>28856.0</v>
      </c>
      <c r="C71" s="52">
        <v>1979.0833333333</v>
      </c>
      <c r="D71" s="54">
        <v>18.56</v>
      </c>
      <c r="E71" s="54">
        <v>1379.0666666666666</v>
      </c>
      <c r="F71" s="54">
        <v>119.84333333333332</v>
      </c>
      <c r="G71" s="54">
        <v>10.073333333333334</v>
      </c>
      <c r="H71" s="54">
        <v>36.351333333333336</v>
      </c>
      <c r="I71" s="54">
        <v>3157.488</v>
      </c>
      <c r="J71" s="54">
        <v>6741.854</v>
      </c>
      <c r="K71" s="54">
        <v>0.273336488094991</v>
      </c>
      <c r="L71" s="54">
        <v>0.312215</v>
      </c>
      <c r="M71" s="54">
        <v>238.08046875</v>
      </c>
    </row>
    <row r="72" ht="15.75" customHeight="1">
      <c r="A72" s="102">
        <v>28946.0</v>
      </c>
      <c r="C72" s="52">
        <v>1979.3333333333</v>
      </c>
      <c r="D72" s="54">
        <v>18.255</v>
      </c>
      <c r="E72" s="54">
        <v>1411.7666666666667</v>
      </c>
      <c r="F72" s="54">
        <v>122.12333333333333</v>
      </c>
      <c r="G72" s="54">
        <v>10.18</v>
      </c>
      <c r="H72" s="54">
        <v>37.15</v>
      </c>
      <c r="I72" s="54">
        <v>3234.776</v>
      </c>
      <c r="J72" s="54">
        <v>6749.063</v>
      </c>
      <c r="K72" s="54">
        <v>0.282114885408086</v>
      </c>
      <c r="L72" s="54">
        <v>0.320596</v>
      </c>
      <c r="M72" s="54">
        <v>259.39918032786886</v>
      </c>
    </row>
    <row r="73" ht="15.75" customHeight="1">
      <c r="A73" s="102">
        <v>29037.0</v>
      </c>
      <c r="C73" s="52">
        <v>1979.5833333333</v>
      </c>
      <c r="D73" s="54">
        <v>18.804</v>
      </c>
      <c r="E73" s="54">
        <v>1445.1666666666667</v>
      </c>
      <c r="F73" s="54">
        <v>120.40333333333332</v>
      </c>
      <c r="G73" s="54">
        <v>10.946666666666667</v>
      </c>
      <c r="H73" s="54">
        <v>37.83566666666667</v>
      </c>
      <c r="I73" s="54">
        <v>3348.08</v>
      </c>
      <c r="J73" s="54">
        <v>6799.2</v>
      </c>
      <c r="K73" s="54">
        <v>0.29043856598103</v>
      </c>
      <c r="L73" s="54">
        <v>0.319936</v>
      </c>
      <c r="M73" s="54">
        <v>315.5875</v>
      </c>
    </row>
    <row r="74" ht="15.75" customHeight="1">
      <c r="A74" s="102">
        <v>29129.0</v>
      </c>
      <c r="C74" s="52">
        <v>1979.8333333333</v>
      </c>
      <c r="D74" s="54">
        <v>18.697666666666667</v>
      </c>
      <c r="E74" s="54">
        <v>1466.6666666666667</v>
      </c>
      <c r="F74" s="54">
        <v>123.08999999999999</v>
      </c>
      <c r="G74" s="54">
        <v>13.576666666666666</v>
      </c>
      <c r="H74" s="54">
        <v>38.62533333333334</v>
      </c>
      <c r="I74" s="54">
        <v>3448.924</v>
      </c>
      <c r="J74" s="54">
        <v>6816.203</v>
      </c>
      <c r="K74" s="54">
        <v>0.301377515907518</v>
      </c>
      <c r="L74" s="54">
        <v>0.323326</v>
      </c>
      <c r="M74" s="54">
        <v>412.7359375</v>
      </c>
    </row>
    <row r="75" ht="15.75" customHeight="1">
      <c r="A75" s="102">
        <v>29221.0</v>
      </c>
      <c r="C75" s="52">
        <v>1980.0833333333</v>
      </c>
      <c r="D75" s="54">
        <v>18.786</v>
      </c>
      <c r="E75" s="54">
        <v>1492.3666666666668</v>
      </c>
      <c r="F75" s="54">
        <v>124.18666666666667</v>
      </c>
      <c r="G75" s="54">
        <v>15.046666666666667</v>
      </c>
      <c r="H75" s="54">
        <v>39.57</v>
      </c>
      <c r="I75" s="54">
        <v>3541.007</v>
      </c>
      <c r="J75" s="54">
        <v>6837.641</v>
      </c>
      <c r="K75" s="54">
        <v>0.304250372226285</v>
      </c>
      <c r="L75" s="54">
        <v>0.322825</v>
      </c>
      <c r="M75" s="54">
        <v>632.2546875</v>
      </c>
    </row>
    <row r="76" ht="15.75" customHeight="1">
      <c r="A76" s="102">
        <v>29312.0</v>
      </c>
      <c r="C76" s="52">
        <v>1980.3333333333</v>
      </c>
      <c r="D76" s="54">
        <v>19.263666666666666</v>
      </c>
      <c r="E76" s="54">
        <v>1514.5666666666666</v>
      </c>
      <c r="F76" s="54">
        <v>123.39999999999999</v>
      </c>
      <c r="G76" s="54">
        <v>12.686666666666667</v>
      </c>
      <c r="H76" s="54">
        <v>40.45499999999999</v>
      </c>
      <c r="I76" s="54">
        <v>3591.569</v>
      </c>
      <c r="J76" s="54">
        <v>6696.753</v>
      </c>
      <c r="K76" s="54">
        <v>0.306833416574782</v>
      </c>
      <c r="L76" s="54">
        <v>0.32252</v>
      </c>
      <c r="M76" s="54">
        <v>544.8532786885246</v>
      </c>
    </row>
    <row r="77" ht="15.75" customHeight="1">
      <c r="A77" s="102">
        <v>29403.0</v>
      </c>
      <c r="C77" s="52">
        <v>1980.5833333333</v>
      </c>
      <c r="D77" s="54">
        <v>20.224666666666668</v>
      </c>
      <c r="E77" s="54">
        <v>1560.3333333333333</v>
      </c>
      <c r="F77" s="54">
        <v>120.40333333333335</v>
      </c>
      <c r="G77" s="54">
        <v>9.836666666666666</v>
      </c>
      <c r="H77" s="54">
        <v>41.35566666666667</v>
      </c>
      <c r="I77" s="54">
        <v>3715.314</v>
      </c>
      <c r="J77" s="54">
        <v>6688.794</v>
      </c>
      <c r="K77" s="54">
        <v>0.307913941660964</v>
      </c>
      <c r="L77" s="54">
        <v>0.33506</v>
      </c>
      <c r="M77" s="54">
        <v>649.3253846153846</v>
      </c>
    </row>
    <row r="78" ht="15.75" customHeight="1">
      <c r="A78" s="102">
        <v>29495.0</v>
      </c>
      <c r="C78" s="52">
        <v>1980.8333333333</v>
      </c>
      <c r="D78" s="54">
        <v>20.084333333333333</v>
      </c>
      <c r="E78" s="54">
        <v>1593.4666666666665</v>
      </c>
      <c r="F78" s="54">
        <v>122.15666666666668</v>
      </c>
      <c r="G78" s="54">
        <v>15.853333333333333</v>
      </c>
      <c r="H78" s="54">
        <v>42.36366666666667</v>
      </c>
      <c r="I78" s="54">
        <v>3771.809</v>
      </c>
      <c r="J78" s="54">
        <v>6813.535</v>
      </c>
      <c r="K78" s="54">
        <v>0.304429207091493</v>
      </c>
      <c r="L78" s="54">
        <v>0.31769</v>
      </c>
      <c r="M78" s="54">
        <v>628.76015625</v>
      </c>
    </row>
    <row r="79" ht="15.75" customHeight="1">
      <c r="A79" s="102">
        <v>29587.0</v>
      </c>
      <c r="C79" s="52">
        <v>1981.0833333333</v>
      </c>
      <c r="D79" s="54">
        <v>20.628666666666664</v>
      </c>
      <c r="E79" s="54">
        <v>1620.7333333333336</v>
      </c>
      <c r="F79" s="54">
        <v>125.11</v>
      </c>
      <c r="G79" s="54">
        <v>16.569999999999997</v>
      </c>
      <c r="H79" s="54">
        <v>43.303</v>
      </c>
      <c r="I79" s="54">
        <v>3873.439</v>
      </c>
      <c r="J79" s="54">
        <v>6947.042</v>
      </c>
      <c r="K79" s="54">
        <v>0.305091446351962</v>
      </c>
      <c r="L79" s="54">
        <v>0.309366</v>
      </c>
      <c r="M79" s="54">
        <v>518.7983870967741</v>
      </c>
    </row>
    <row r="80" ht="15.75" customHeight="1">
      <c r="A80" s="102">
        <v>29677.0</v>
      </c>
      <c r="C80" s="52">
        <v>1981.3333333333</v>
      </c>
      <c r="D80" s="54">
        <v>20.452333333333332</v>
      </c>
      <c r="E80" s="54">
        <v>1664.5666666666666</v>
      </c>
      <c r="F80" s="54">
        <v>132.25</v>
      </c>
      <c r="G80" s="54">
        <v>17.78</v>
      </c>
      <c r="H80" s="54">
        <v>44.12133333333333</v>
      </c>
      <c r="I80" s="54">
        <v>3951.376</v>
      </c>
      <c r="J80" s="54">
        <v>6895.559</v>
      </c>
      <c r="K80" s="54">
        <v>0.31085784366321</v>
      </c>
      <c r="L80" s="54">
        <v>0.317878</v>
      </c>
      <c r="M80" s="54">
        <v>478.5163934426229</v>
      </c>
    </row>
    <row r="81" ht="15.75" customHeight="1">
      <c r="A81" s="102">
        <v>29768.0</v>
      </c>
      <c r="C81" s="52">
        <v>1981.5833333333</v>
      </c>
      <c r="D81" s="54">
        <v>20.872333333333334</v>
      </c>
      <c r="E81" s="54">
        <v>1694.0666666666666</v>
      </c>
      <c r="F81" s="54">
        <v>138.87666666666667</v>
      </c>
      <c r="G81" s="54">
        <v>17.576666666666664</v>
      </c>
      <c r="H81" s="54">
        <v>44.934</v>
      </c>
      <c r="I81" s="54">
        <v>4033.058</v>
      </c>
      <c r="J81" s="54">
        <v>6978.135</v>
      </c>
      <c r="K81" s="54">
        <v>0.314507475784305</v>
      </c>
      <c r="L81" s="54">
        <v>0.324547</v>
      </c>
      <c r="M81" s="54">
        <v>421.43828125</v>
      </c>
    </row>
    <row r="82" ht="15.75" customHeight="1">
      <c r="A82" s="102">
        <v>29860.0</v>
      </c>
      <c r="C82" s="52">
        <v>1981.8333333333</v>
      </c>
      <c r="D82" s="54">
        <v>21.53233333333333</v>
      </c>
      <c r="E82" s="54">
        <v>1737.8</v>
      </c>
      <c r="F82" s="54">
        <v>134.81333333333333</v>
      </c>
      <c r="G82" s="54">
        <v>13.586666666666666</v>
      </c>
      <c r="H82" s="54">
        <v>45.73266666666667</v>
      </c>
      <c r="I82" s="54">
        <v>4117.852</v>
      </c>
      <c r="J82" s="54">
        <v>6902.105</v>
      </c>
      <c r="K82" s="54">
        <v>0.314302314936671</v>
      </c>
      <c r="L82" s="54">
        <v>0.314678</v>
      </c>
      <c r="M82" s="54">
        <v>420.67109375</v>
      </c>
    </row>
    <row r="83" ht="15.75" customHeight="1">
      <c r="A83" s="102">
        <v>29952.0</v>
      </c>
      <c r="C83" s="52">
        <v>1982.0833333333</v>
      </c>
      <c r="D83" s="54">
        <v>20.93733333333333</v>
      </c>
      <c r="E83" s="54">
        <v>1777.1333333333332</v>
      </c>
      <c r="F83" s="54">
        <v>139.1</v>
      </c>
      <c r="G83" s="54">
        <v>14.226666666666667</v>
      </c>
      <c r="H83" s="54">
        <v>46.40266666666667</v>
      </c>
      <c r="I83" s="54">
        <v>4271.025</v>
      </c>
      <c r="J83" s="54">
        <v>6794.878</v>
      </c>
      <c r="K83" s="54">
        <v>0.30685979112258</v>
      </c>
      <c r="L83" s="54">
        <v>0.320268</v>
      </c>
      <c r="M83" s="54">
        <v>361.8048387096774</v>
      </c>
    </row>
    <row r="84" ht="15.75" customHeight="1">
      <c r="A84" s="102">
        <v>30042.0</v>
      </c>
      <c r="C84" s="52">
        <v>1982.3333333333</v>
      </c>
      <c r="D84" s="54">
        <v>21.072666666666667</v>
      </c>
      <c r="E84" s="54">
        <v>1815.1000000000001</v>
      </c>
      <c r="F84" s="54">
        <v>143.80666666666664</v>
      </c>
      <c r="G84" s="54">
        <v>14.513333333333334</v>
      </c>
      <c r="H84" s="54">
        <v>47.03033333333334</v>
      </c>
      <c r="I84" s="54">
        <v>4344.229</v>
      </c>
      <c r="J84" s="54">
        <v>6825.876</v>
      </c>
      <c r="K84" s="54">
        <v>0.293531673264045</v>
      </c>
      <c r="L84" s="54">
        <v>0.318291</v>
      </c>
      <c r="M84" s="54">
        <v>332.6467213114754</v>
      </c>
    </row>
    <row r="85" ht="15.75" customHeight="1">
      <c r="A85" s="102">
        <v>30133.0</v>
      </c>
      <c r="C85" s="52">
        <v>1982.5833333333</v>
      </c>
      <c r="D85" s="54">
        <v>21.691666666666663</v>
      </c>
      <c r="E85" s="54">
        <v>1845.3999999999999</v>
      </c>
      <c r="F85" s="54">
        <v>149.37333333333333</v>
      </c>
      <c r="G85" s="54">
        <v>11.006666666666668</v>
      </c>
      <c r="H85" s="54">
        <v>47.784</v>
      </c>
      <c r="I85" s="54">
        <v>4429.946</v>
      </c>
      <c r="J85" s="54">
        <v>6799.781</v>
      </c>
      <c r="K85" s="54">
        <v>0.283154948370722</v>
      </c>
      <c r="L85" s="54">
        <v>0.300285</v>
      </c>
      <c r="M85" s="54">
        <v>380.0719230769231</v>
      </c>
    </row>
    <row r="86" ht="15.75" customHeight="1">
      <c r="A86" s="102">
        <v>30225.0</v>
      </c>
      <c r="C86" s="52">
        <v>1982.8333333333</v>
      </c>
      <c r="D86" s="54">
        <v>22.703666666666663</v>
      </c>
      <c r="E86" s="54">
        <v>1886.8666666666668</v>
      </c>
      <c r="F86" s="54">
        <v>151.00333333333333</v>
      </c>
      <c r="G86" s="54">
        <v>9.286666666666667</v>
      </c>
      <c r="H86" s="54">
        <v>48.449666666666666</v>
      </c>
      <c r="I86" s="54">
        <v>4626.717</v>
      </c>
      <c r="J86" s="54">
        <v>6802.497</v>
      </c>
      <c r="K86" s="54">
        <v>0.284356795123587</v>
      </c>
      <c r="L86" s="54">
        <v>0.310623</v>
      </c>
      <c r="M86" s="54">
        <v>427.3640625</v>
      </c>
    </row>
    <row r="87" ht="15.75" customHeight="1">
      <c r="A87" s="102">
        <v>30317.0</v>
      </c>
      <c r="C87" s="52">
        <v>1983.0833333333</v>
      </c>
      <c r="D87" s="54">
        <v>23.212333333333333</v>
      </c>
      <c r="E87" s="54">
        <v>1990.8333333333333</v>
      </c>
      <c r="F87" s="54">
        <v>147.14333333333335</v>
      </c>
      <c r="G87" s="54">
        <v>8.653333333333332</v>
      </c>
      <c r="H87" s="54">
        <v>49.086333333333336</v>
      </c>
      <c r="I87" s="54">
        <v>4780.98</v>
      </c>
      <c r="J87" s="54">
        <v>6892.144</v>
      </c>
      <c r="K87" s="54">
        <v>0.294580740842896</v>
      </c>
      <c r="L87" s="54">
        <v>0.327641</v>
      </c>
      <c r="M87" s="54">
        <v>463.218253968254</v>
      </c>
    </row>
    <row r="88" ht="15.75" customHeight="1">
      <c r="A88" s="102">
        <v>30407.0</v>
      </c>
      <c r="C88" s="52">
        <v>1983.3333333333</v>
      </c>
      <c r="D88" s="54">
        <v>23.81266666666666</v>
      </c>
      <c r="E88" s="54">
        <v>2042.0333333333335</v>
      </c>
      <c r="F88" s="54">
        <v>149.61333333333334</v>
      </c>
      <c r="G88" s="54">
        <v>8.803333333333333</v>
      </c>
      <c r="H88" s="54">
        <v>49.461333333333336</v>
      </c>
      <c r="I88" s="54">
        <v>4866.65</v>
      </c>
      <c r="J88" s="54">
        <v>7048.982</v>
      </c>
      <c r="K88" s="54">
        <v>0.30498452957968</v>
      </c>
      <c r="L88" s="54">
        <v>0.338307</v>
      </c>
      <c r="M88" s="54">
        <v>427.33360655737704</v>
      </c>
    </row>
    <row r="89" ht="15.75" customHeight="1">
      <c r="A89" s="102">
        <v>30498.0</v>
      </c>
      <c r="C89" s="52">
        <v>1983.5833333333</v>
      </c>
      <c r="D89" s="54">
        <v>23.909000000000002</v>
      </c>
      <c r="E89" s="54">
        <v>2074.2999999999997</v>
      </c>
      <c r="F89" s="54">
        <v>153.58666666666667</v>
      </c>
      <c r="G89" s="54">
        <v>9.459999999999999</v>
      </c>
      <c r="H89" s="54">
        <v>50.21266666666667</v>
      </c>
      <c r="I89" s="54">
        <v>5001.284</v>
      </c>
      <c r="J89" s="54">
        <v>7189.896</v>
      </c>
      <c r="K89" s="54">
        <v>0.315591466267286</v>
      </c>
      <c r="L89" s="54">
        <v>0.345341</v>
      </c>
      <c r="M89" s="54">
        <v>416.9453846153846</v>
      </c>
    </row>
    <row r="90" ht="15.75" customHeight="1">
      <c r="A90" s="102">
        <v>30590.0</v>
      </c>
      <c r="C90" s="52">
        <v>1983.8333333333</v>
      </c>
      <c r="D90" s="54">
        <v>24.564666666666668</v>
      </c>
      <c r="E90" s="54">
        <v>2111.9666666666667</v>
      </c>
      <c r="F90" s="54">
        <v>153.45666666666668</v>
      </c>
      <c r="G90" s="54">
        <v>9.43</v>
      </c>
      <c r="H90" s="54">
        <v>50.61433333333334</v>
      </c>
      <c r="I90" s="54">
        <v>5157.448</v>
      </c>
      <c r="J90" s="54">
        <v>7339.893</v>
      </c>
      <c r="K90" s="54">
        <v>0.320294072044122</v>
      </c>
      <c r="L90" s="54">
        <v>0.343939</v>
      </c>
      <c r="M90" s="54">
        <v>387.66190476190474</v>
      </c>
    </row>
    <row r="91" ht="15.75" customHeight="1">
      <c r="A91" s="102">
        <v>30682.0</v>
      </c>
      <c r="C91" s="52">
        <v>1984.0833333333</v>
      </c>
      <c r="D91" s="54">
        <v>24.936666666666667</v>
      </c>
      <c r="E91" s="54">
        <v>2157.5333333333333</v>
      </c>
      <c r="F91" s="54">
        <v>154.38333333333335</v>
      </c>
      <c r="G91" s="54">
        <v>9.686666666666666</v>
      </c>
      <c r="H91" s="54">
        <v>51.126</v>
      </c>
      <c r="I91" s="54">
        <v>5308.153</v>
      </c>
      <c r="J91" s="54">
        <v>7483.371</v>
      </c>
      <c r="K91" s="54">
        <v>0.328676791509434</v>
      </c>
      <c r="L91" s="54">
        <v>0.356695</v>
      </c>
      <c r="M91" s="54">
        <v>384.008984375</v>
      </c>
    </row>
    <row r="92" ht="15.75" customHeight="1">
      <c r="A92" s="102">
        <v>30773.0</v>
      </c>
      <c r="C92" s="52">
        <v>1984.3333333333</v>
      </c>
      <c r="D92" s="54">
        <v>23.381666666666664</v>
      </c>
      <c r="E92" s="54">
        <v>2204.0</v>
      </c>
      <c r="F92" s="54">
        <v>155.80666666666664</v>
      </c>
      <c r="G92" s="54">
        <v>10.556666666666667</v>
      </c>
      <c r="H92" s="54">
        <v>51.724333333333334</v>
      </c>
      <c r="I92" s="54">
        <v>5444.836</v>
      </c>
      <c r="J92" s="54">
        <v>7612.668</v>
      </c>
      <c r="K92" s="54">
        <v>0.336813796931094</v>
      </c>
      <c r="L92" s="54">
        <v>0.366045</v>
      </c>
      <c r="M92" s="54">
        <v>378.79918032786884</v>
      </c>
    </row>
    <row r="93" ht="15.75" customHeight="1">
      <c r="A93" s="102">
        <v>30864.0</v>
      </c>
      <c r="C93" s="52">
        <v>1984.5833333333</v>
      </c>
      <c r="D93" s="54">
        <v>18.976</v>
      </c>
      <c r="E93" s="54">
        <v>2233.1333333333337</v>
      </c>
      <c r="F93" s="54">
        <v>163.15</v>
      </c>
      <c r="G93" s="54">
        <v>11.39</v>
      </c>
      <c r="H93" s="54">
        <v>52.21033333333333</v>
      </c>
      <c r="I93" s="54">
        <v>5601.618</v>
      </c>
      <c r="J93" s="54">
        <v>7686.059</v>
      </c>
      <c r="K93" s="54">
        <v>0.342915563118529</v>
      </c>
      <c r="L93" s="54">
        <v>0.369106</v>
      </c>
      <c r="M93" s="54">
        <v>345.54921875</v>
      </c>
    </row>
    <row r="94" ht="15.75" customHeight="1">
      <c r="A94" s="102">
        <v>30956.0</v>
      </c>
      <c r="C94" s="52">
        <v>1984.8333333333</v>
      </c>
      <c r="D94" s="54">
        <v>21.956666666666667</v>
      </c>
      <c r="E94" s="54">
        <v>2282.5666666666666</v>
      </c>
      <c r="F94" s="54">
        <v>166.73333333333335</v>
      </c>
      <c r="G94" s="54">
        <v>9.266666666666667</v>
      </c>
      <c r="H94" s="54">
        <v>52.58133333333333</v>
      </c>
      <c r="I94" s="54">
        <v>5847.635</v>
      </c>
      <c r="J94" s="54">
        <v>7749.151</v>
      </c>
      <c r="K94" s="54">
        <v>0.351569852301489</v>
      </c>
      <c r="L94" s="54">
        <v>0.375526</v>
      </c>
      <c r="M94" s="54">
        <v>334.7063492063492</v>
      </c>
    </row>
    <row r="95" ht="15.75" customHeight="1">
      <c r="A95" s="102">
        <v>31048.0</v>
      </c>
      <c r="C95" s="52">
        <v>1985.0833333333</v>
      </c>
      <c r="D95" s="54">
        <v>25.996</v>
      </c>
      <c r="E95" s="54">
        <v>2351.2333333333336</v>
      </c>
      <c r="F95" s="54">
        <v>174.67666666666665</v>
      </c>
      <c r="G95" s="54">
        <v>8.476666666666667</v>
      </c>
      <c r="H95" s="54">
        <v>53.29866666666667</v>
      </c>
      <c r="I95" s="54">
        <v>6119.167</v>
      </c>
      <c r="J95" s="54">
        <v>7824.247</v>
      </c>
      <c r="K95" s="54">
        <v>0.362709493767809</v>
      </c>
      <c r="L95" s="54">
        <v>0.387831</v>
      </c>
      <c r="M95" s="54">
        <v>302.16984126984124</v>
      </c>
    </row>
    <row r="96" ht="15.75" customHeight="1">
      <c r="A96" s="102">
        <v>31138.0</v>
      </c>
      <c r="C96" s="52">
        <v>1985.3333333333</v>
      </c>
      <c r="D96" s="54">
        <v>27.004666666666665</v>
      </c>
      <c r="E96" s="54">
        <v>2392.866666666667</v>
      </c>
      <c r="F96" s="54">
        <v>170.4</v>
      </c>
      <c r="G96" s="54">
        <v>7.923333333333333</v>
      </c>
      <c r="H96" s="54">
        <v>53.76133333333333</v>
      </c>
      <c r="I96" s="54">
        <v>6296.946</v>
      </c>
      <c r="J96" s="54">
        <v>7893.136</v>
      </c>
      <c r="K96" s="54">
        <v>0.381374415632358</v>
      </c>
      <c r="L96" s="54">
        <v>0.405859</v>
      </c>
      <c r="M96" s="54">
        <v>319.1459016393443</v>
      </c>
    </row>
    <row r="97" ht="15.75" customHeight="1">
      <c r="A97" s="102">
        <v>31229.0</v>
      </c>
      <c r="C97" s="52">
        <v>1985.5833333333</v>
      </c>
      <c r="D97" s="54">
        <v>28.452333333333332</v>
      </c>
      <c r="E97" s="54">
        <v>2443.7000000000003</v>
      </c>
      <c r="F97" s="54">
        <v>163.45333333333335</v>
      </c>
      <c r="G97" s="54">
        <v>7.900000000000001</v>
      </c>
      <c r="H97" s="54">
        <v>54.31333333333333</v>
      </c>
      <c r="I97" s="54">
        <v>6566.542</v>
      </c>
      <c r="J97" s="54">
        <v>8013.674</v>
      </c>
      <c r="K97" s="54">
        <v>0.39855500755736</v>
      </c>
      <c r="L97" s="54">
        <v>0.421187</v>
      </c>
      <c r="M97" s="54">
        <v>323.4992307692308</v>
      </c>
    </row>
    <row r="98" ht="15.75" customHeight="1">
      <c r="A98" s="102">
        <v>31321.0</v>
      </c>
      <c r="C98" s="52">
        <v>1985.8333333333</v>
      </c>
      <c r="D98" s="54">
        <v>29.576666666666668</v>
      </c>
      <c r="E98" s="54">
        <v>2479.7666666666664</v>
      </c>
      <c r="F98" s="54">
        <v>153.85999999999999</v>
      </c>
      <c r="G98" s="54">
        <v>8.103333333333333</v>
      </c>
      <c r="H98" s="54">
        <v>54.703</v>
      </c>
      <c r="I98" s="54">
        <v>6769.525</v>
      </c>
      <c r="J98" s="54">
        <v>8073.239</v>
      </c>
      <c r="K98" s="54">
        <v>0.418257252828767</v>
      </c>
      <c r="L98" s="54">
        <v>0.426287</v>
      </c>
      <c r="M98" s="54">
        <v>324.63046875</v>
      </c>
    </row>
    <row r="99" ht="15.75" customHeight="1">
      <c r="A99" s="102">
        <v>31413.0</v>
      </c>
      <c r="C99" s="52">
        <v>1986.0833333333</v>
      </c>
      <c r="D99" s="54">
        <v>30.966333333333335</v>
      </c>
      <c r="E99" s="54">
        <v>2516.6</v>
      </c>
      <c r="F99" s="54">
        <v>147.16666666666666</v>
      </c>
      <c r="G99" s="54">
        <v>7.826666666666667</v>
      </c>
      <c r="H99" s="54">
        <v>55.294333333333334</v>
      </c>
      <c r="I99" s="54">
        <v>7155.715</v>
      </c>
      <c r="J99" s="54">
        <v>8148.603</v>
      </c>
      <c r="K99" s="54">
        <v>0.436930644130699</v>
      </c>
      <c r="L99" s="54">
        <v>0.441844</v>
      </c>
      <c r="M99" s="54">
        <v>343.5934426229508</v>
      </c>
    </row>
    <row r="100" ht="15.75" customHeight="1">
      <c r="A100" s="102">
        <v>31503.0</v>
      </c>
      <c r="C100" s="52">
        <v>1986.3333333333</v>
      </c>
      <c r="D100" s="54">
        <v>32.38633333333333</v>
      </c>
      <c r="E100" s="54">
        <v>2583.233333333333</v>
      </c>
      <c r="F100" s="54">
        <v>141.01</v>
      </c>
      <c r="G100" s="54">
        <v>6.919999999999999</v>
      </c>
      <c r="H100" s="54">
        <v>55.673</v>
      </c>
      <c r="I100" s="54">
        <v>7370.425</v>
      </c>
      <c r="J100" s="54">
        <v>8185.303</v>
      </c>
      <c r="K100" s="54">
        <v>0.460194074779089</v>
      </c>
      <c r="L100" s="54">
        <v>0.463146</v>
      </c>
      <c r="M100" s="54">
        <v>341.92063492063494</v>
      </c>
    </row>
    <row r="101" ht="15.75" customHeight="1">
      <c r="A101" s="102">
        <v>31594.0</v>
      </c>
      <c r="C101" s="52">
        <v>1986.5833333333</v>
      </c>
      <c r="D101" s="54">
        <v>34.283</v>
      </c>
      <c r="E101" s="54">
        <v>2647.933333333333</v>
      </c>
      <c r="F101" s="54">
        <v>135.91</v>
      </c>
      <c r="G101" s="54">
        <v>6.206666666666667</v>
      </c>
      <c r="H101" s="54">
        <v>56.055</v>
      </c>
      <c r="I101" s="54">
        <v>7556.852</v>
      </c>
      <c r="J101" s="54">
        <v>8263.639</v>
      </c>
      <c r="K101" s="54">
        <v>0.481938787289585</v>
      </c>
      <c r="L101" s="54">
        <v>0.472567</v>
      </c>
      <c r="M101" s="54">
        <v>380.6446153846154</v>
      </c>
    </row>
    <row r="102" ht="15.75" customHeight="1">
      <c r="A102" s="102">
        <v>31686.0</v>
      </c>
      <c r="C102" s="52">
        <v>1986.8333333333</v>
      </c>
      <c r="D102" s="54">
        <v>36.65133333333333</v>
      </c>
      <c r="E102" s="54">
        <v>2706.7999999999997</v>
      </c>
      <c r="F102" s="54">
        <v>135.9466666666667</v>
      </c>
      <c r="G102" s="54">
        <v>6.266666666666667</v>
      </c>
      <c r="H102" s="54">
        <v>56.51066666666666</v>
      </c>
      <c r="I102" s="54">
        <v>7774.728</v>
      </c>
      <c r="J102" s="54">
        <v>8308.021</v>
      </c>
      <c r="K102" s="54">
        <v>0.50418499642555</v>
      </c>
      <c r="L102" s="54">
        <v>0.482289</v>
      </c>
      <c r="M102" s="54">
        <v>404.875</v>
      </c>
    </row>
    <row r="103" ht="15.75" customHeight="1">
      <c r="A103" s="102">
        <v>31778.0</v>
      </c>
      <c r="C103" s="52">
        <v>1987.0833333333</v>
      </c>
      <c r="D103" s="54">
        <v>38.47166666666667</v>
      </c>
      <c r="E103" s="54">
        <v>2749.5</v>
      </c>
      <c r="F103" s="54">
        <v>129.20000000000002</v>
      </c>
      <c r="G103" s="54">
        <v>6.22</v>
      </c>
      <c r="H103" s="54">
        <v>56.865</v>
      </c>
      <c r="I103" s="54">
        <v>8050.337</v>
      </c>
      <c r="J103" s="54">
        <v>8369.93</v>
      </c>
      <c r="K103" s="54">
        <v>0.529737350590978</v>
      </c>
      <c r="L103" s="54">
        <v>0.502634</v>
      </c>
      <c r="M103" s="54">
        <v>406.2626984126984</v>
      </c>
    </row>
    <row r="104" ht="15.75" customHeight="1">
      <c r="A104" s="102">
        <v>31868.0</v>
      </c>
      <c r="C104" s="52">
        <v>1987.3333333333</v>
      </c>
      <c r="D104" s="54">
        <v>38.668</v>
      </c>
      <c r="E104" s="54">
        <v>2773.2000000000003</v>
      </c>
      <c r="F104" s="54">
        <v>124.47666666666665</v>
      </c>
      <c r="G104" s="54">
        <v>6.6499999999999995</v>
      </c>
      <c r="H104" s="54">
        <v>57.41633333333334</v>
      </c>
      <c r="I104" s="54">
        <v>8123.491</v>
      </c>
      <c r="J104" s="54">
        <v>8460.233</v>
      </c>
      <c r="K104" s="54">
        <v>0.553027113007509</v>
      </c>
      <c r="L104" s="54">
        <v>0.52051</v>
      </c>
      <c r="M104" s="54">
        <v>449.9795081967213</v>
      </c>
    </row>
    <row r="105" ht="15.75" customHeight="1">
      <c r="A105" s="102">
        <v>31959.0</v>
      </c>
      <c r="C105" s="52">
        <v>1987.5833333333</v>
      </c>
      <c r="D105" s="54">
        <v>38.382666666666665</v>
      </c>
      <c r="E105" s="54">
        <v>2790.533333333333</v>
      </c>
      <c r="F105" s="54">
        <v>125.41333333333334</v>
      </c>
      <c r="G105" s="54">
        <v>6.843333333333334</v>
      </c>
      <c r="H105" s="54">
        <v>57.93</v>
      </c>
      <c r="I105" s="54">
        <v>8257.014</v>
      </c>
      <c r="J105" s="54">
        <v>8533.635</v>
      </c>
      <c r="K105" s="54">
        <v>0.577868075839408</v>
      </c>
      <c r="L105" s="54">
        <v>0.530681</v>
      </c>
      <c r="M105" s="54">
        <v>456.9230769230769</v>
      </c>
    </row>
    <row r="106" ht="15.75" customHeight="1">
      <c r="A106" s="102">
        <v>32051.0</v>
      </c>
      <c r="C106" s="52">
        <v>1987.8333333333</v>
      </c>
      <c r="D106" s="54">
        <v>38.57666666666666</v>
      </c>
      <c r="E106" s="54">
        <v>2822.3333333333335</v>
      </c>
      <c r="F106" s="54">
        <v>119.18666666666667</v>
      </c>
      <c r="G106" s="54">
        <v>6.916666666666667</v>
      </c>
      <c r="H106" s="54">
        <v>58.519</v>
      </c>
      <c r="I106" s="54">
        <v>8351.214</v>
      </c>
      <c r="J106" s="54">
        <v>8680.162</v>
      </c>
      <c r="K106" s="54">
        <v>0.598690970318319</v>
      </c>
      <c r="L106" s="54">
        <v>0.532411</v>
      </c>
      <c r="M106" s="54">
        <v>473.5375</v>
      </c>
    </row>
    <row r="107" ht="15.75" customHeight="1">
      <c r="A107" s="102">
        <v>32143.0</v>
      </c>
      <c r="C107" s="52">
        <v>1988.0833333333</v>
      </c>
      <c r="D107" s="54">
        <v>38.30266666666667</v>
      </c>
      <c r="E107" s="54">
        <v>2871.8333333333335</v>
      </c>
      <c r="F107" s="54">
        <v>115.33</v>
      </c>
      <c r="G107" s="54">
        <v>6.663333333333334</v>
      </c>
      <c r="H107" s="54">
        <v>59.083666666666666</v>
      </c>
      <c r="I107" s="54">
        <v>8606.267</v>
      </c>
      <c r="J107" s="54">
        <v>8725.006</v>
      </c>
      <c r="K107" s="54">
        <v>0.613382909896091</v>
      </c>
      <c r="L107" s="54">
        <v>0.544486</v>
      </c>
      <c r="M107" s="54">
        <v>453.75078125</v>
      </c>
    </row>
    <row r="108" ht="15.75" customHeight="1">
      <c r="A108" s="102">
        <v>32234.0</v>
      </c>
      <c r="C108" s="52">
        <v>1988.3333333333</v>
      </c>
      <c r="D108" s="54">
        <v>37.06833333333333</v>
      </c>
      <c r="E108" s="54">
        <v>2927.433333333333</v>
      </c>
      <c r="F108" s="54">
        <v>113.88333333333333</v>
      </c>
      <c r="G108" s="54">
        <v>7.156666666666666</v>
      </c>
      <c r="H108" s="54">
        <v>59.800333333333334</v>
      </c>
      <c r="I108" s="54">
        <v>8777.864</v>
      </c>
      <c r="J108" s="54">
        <v>8839.641</v>
      </c>
      <c r="K108" s="54">
        <v>0.632339695582705</v>
      </c>
      <c r="L108" s="54">
        <v>0.567217</v>
      </c>
      <c r="M108" s="54">
        <v>451.5155737704918</v>
      </c>
    </row>
    <row r="109" ht="15.75" customHeight="1">
      <c r="A109" s="102">
        <v>32325.0</v>
      </c>
      <c r="C109" s="52">
        <v>1988.5833333333</v>
      </c>
      <c r="D109" s="54">
        <v>37.269666666666666</v>
      </c>
      <c r="E109" s="54">
        <v>2954.4666666666667</v>
      </c>
      <c r="F109" s="54">
        <v>118.97666666666667</v>
      </c>
      <c r="G109" s="54">
        <v>7.983333333333333</v>
      </c>
      <c r="H109" s="54">
        <v>60.48866666666667</v>
      </c>
      <c r="I109" s="54">
        <v>8963.915</v>
      </c>
      <c r="J109" s="54">
        <v>8891.435</v>
      </c>
      <c r="K109" s="54">
        <v>0.660813616552216</v>
      </c>
      <c r="L109" s="54">
        <v>0.579338</v>
      </c>
      <c r="M109" s="54">
        <v>427.1623076923077</v>
      </c>
    </row>
    <row r="110" ht="15.75" customHeight="1">
      <c r="A110" s="102">
        <v>32417.0</v>
      </c>
      <c r="C110" s="52">
        <v>1988.8333333333</v>
      </c>
      <c r="D110" s="54">
        <v>38.183</v>
      </c>
      <c r="E110" s="54">
        <v>2980.366666666667</v>
      </c>
      <c r="F110" s="54">
        <v>114.26</v>
      </c>
      <c r="G110" s="54">
        <v>8.469999999999999</v>
      </c>
      <c r="H110" s="54">
        <v>61.165</v>
      </c>
      <c r="I110" s="54">
        <v>9169.013</v>
      </c>
      <c r="J110" s="54">
        <v>9009.913</v>
      </c>
      <c r="K110" s="54">
        <v>0.682189652397142</v>
      </c>
      <c r="L110" s="54">
        <v>0.585317</v>
      </c>
      <c r="M110" s="54">
        <v>415.2126984126984</v>
      </c>
    </row>
    <row r="111" ht="15.75" customHeight="1">
      <c r="A111" s="102">
        <v>32509.0</v>
      </c>
      <c r="C111" s="52">
        <v>1989.0833333333</v>
      </c>
      <c r="D111" s="54">
        <v>38.55233333333333</v>
      </c>
      <c r="E111" s="54">
        <v>2996.8333333333335</v>
      </c>
      <c r="F111" s="54">
        <v>115.73666666666668</v>
      </c>
      <c r="G111" s="54">
        <v>9.443333333333333</v>
      </c>
      <c r="H111" s="54">
        <v>61.83233333333334</v>
      </c>
      <c r="I111" s="54">
        <v>9387.592</v>
      </c>
      <c r="J111" s="54">
        <v>9101.508</v>
      </c>
      <c r="K111" s="54">
        <v>0.704856762912478</v>
      </c>
      <c r="L111" s="54">
        <v>0.59509</v>
      </c>
      <c r="M111" s="54">
        <v>394.3314516129032</v>
      </c>
    </row>
    <row r="112" ht="15.75" customHeight="1">
      <c r="A112" s="102">
        <v>32599.0</v>
      </c>
      <c r="C112" s="52">
        <v>1989.33333333329</v>
      </c>
      <c r="D112" s="54">
        <v>37.473333333333336</v>
      </c>
      <c r="E112" s="54">
        <v>3017.466666666667</v>
      </c>
      <c r="F112" s="54">
        <v>119.8</v>
      </c>
      <c r="G112" s="54">
        <v>9.726666666666667</v>
      </c>
      <c r="H112" s="54">
        <v>62.39433333333334</v>
      </c>
      <c r="I112" s="54">
        <v>9519.41</v>
      </c>
      <c r="J112" s="54">
        <v>9170.977</v>
      </c>
      <c r="K112" s="54">
        <v>0.713448332154896</v>
      </c>
      <c r="L112" s="54">
        <v>0.605181</v>
      </c>
      <c r="M112" s="54">
        <v>374.32936507936506</v>
      </c>
    </row>
    <row r="113" ht="15.75" customHeight="1">
      <c r="A113" s="102">
        <v>32690.0</v>
      </c>
      <c r="C113" s="52">
        <v>1989.58333333329</v>
      </c>
      <c r="D113" s="54">
        <v>38.816</v>
      </c>
      <c r="E113" s="54">
        <v>3075.4</v>
      </c>
      <c r="F113" s="54">
        <v>120.36</v>
      </c>
      <c r="G113" s="54">
        <v>9.083333333333334</v>
      </c>
      <c r="H113" s="54">
        <v>62.85933333333333</v>
      </c>
      <c r="I113" s="54">
        <v>9819.11</v>
      </c>
      <c r="J113" s="54">
        <v>9238.923</v>
      </c>
      <c r="K113" s="54">
        <v>0.723757180041507</v>
      </c>
      <c r="L113" s="54">
        <v>0.6388</v>
      </c>
      <c r="M113" s="54">
        <v>367.4875</v>
      </c>
    </row>
    <row r="114" ht="15.75" customHeight="1">
      <c r="A114" s="102">
        <v>32782.0</v>
      </c>
      <c r="C114" s="52">
        <v>1989.83333333329</v>
      </c>
      <c r="D114" s="54">
        <v>39.88366666666667</v>
      </c>
      <c r="E114" s="54">
        <v>3135.366666666667</v>
      </c>
      <c r="F114" s="54">
        <v>118.75333333333333</v>
      </c>
      <c r="G114" s="54">
        <v>8.613333333333333</v>
      </c>
      <c r="H114" s="54">
        <v>63.434333333333335</v>
      </c>
      <c r="I114" s="54">
        <v>9962.325</v>
      </c>
      <c r="J114" s="54">
        <v>9257.128</v>
      </c>
      <c r="K114" s="54">
        <v>0.735436773253635</v>
      </c>
      <c r="L114" s="54">
        <v>0.649222</v>
      </c>
      <c r="M114" s="54">
        <v>389.3492063492063</v>
      </c>
    </row>
    <row r="115" ht="15.75" customHeight="1">
      <c r="A115" s="102">
        <v>32874.0</v>
      </c>
      <c r="C115" s="52">
        <v>1990.08333333329</v>
      </c>
      <c r="D115" s="54">
        <v>39.37166666666666</v>
      </c>
      <c r="E115" s="54">
        <v>3180.3666666666663</v>
      </c>
      <c r="F115" s="54">
        <v>117.63666666666666</v>
      </c>
      <c r="G115" s="54">
        <v>8.25</v>
      </c>
      <c r="H115" s="54">
        <v>64.16533333333332</v>
      </c>
      <c r="I115" s="54">
        <v>10230.708</v>
      </c>
      <c r="J115" s="54">
        <v>9358.289</v>
      </c>
      <c r="K115" s="54">
        <v>0.737129940704479</v>
      </c>
      <c r="L115" s="54">
        <v>0.647502</v>
      </c>
      <c r="M115" s="54">
        <v>406.46875</v>
      </c>
    </row>
    <row r="116" ht="15.75" customHeight="1">
      <c r="A116" s="102">
        <v>32964.0</v>
      </c>
      <c r="C116" s="52">
        <v>1990.33333333329</v>
      </c>
      <c r="D116" s="54">
        <v>39.48066666666667</v>
      </c>
      <c r="E116" s="54">
        <v>3206.7666666666664</v>
      </c>
      <c r="F116" s="54">
        <v>118.52999999999999</v>
      </c>
      <c r="G116" s="54">
        <v>8.243333333333332</v>
      </c>
      <c r="H116" s="54">
        <v>64.882</v>
      </c>
      <c r="I116" s="54">
        <v>10299.879</v>
      </c>
      <c r="J116" s="54">
        <v>9392.251</v>
      </c>
      <c r="K116" s="54">
        <v>0.737782319486027</v>
      </c>
      <c r="L116" s="54">
        <v>0.650027</v>
      </c>
      <c r="M116" s="54">
        <v>365.1704918032787</v>
      </c>
    </row>
    <row r="117" ht="15.75" customHeight="1">
      <c r="A117" s="102">
        <v>33055.0</v>
      </c>
      <c r="C117" s="52">
        <v>1990.58333333329</v>
      </c>
      <c r="D117" s="54">
        <v>40.077</v>
      </c>
      <c r="E117" s="54">
        <v>3241.533333333333</v>
      </c>
      <c r="F117" s="54">
        <v>113.32666666666667</v>
      </c>
      <c r="G117" s="54">
        <v>8.16</v>
      </c>
      <c r="H117" s="54">
        <v>65.53766666666667</v>
      </c>
      <c r="I117" s="54">
        <v>10489.192</v>
      </c>
      <c r="J117" s="54">
        <v>9398.499</v>
      </c>
      <c r="K117" s="54">
        <v>0.722997513510411</v>
      </c>
      <c r="L117" s="54">
        <v>0.653582</v>
      </c>
      <c r="M117" s="54">
        <v>381.846875</v>
      </c>
    </row>
    <row r="118" ht="15.75" customHeight="1">
      <c r="A118" s="102">
        <v>33147.0</v>
      </c>
      <c r="C118" s="52">
        <v>1990.83333333329</v>
      </c>
      <c r="D118" s="54">
        <v>40.86000000000001</v>
      </c>
      <c r="E118" s="54">
        <v>3265.566666666667</v>
      </c>
      <c r="F118" s="54">
        <v>108.58</v>
      </c>
      <c r="G118" s="54">
        <v>7.743333333333332</v>
      </c>
      <c r="H118" s="54">
        <v>66.08766666666666</v>
      </c>
      <c r="I118" s="54">
        <v>10632.711</v>
      </c>
      <c r="J118" s="54">
        <v>9312.937</v>
      </c>
      <c r="K118" s="54">
        <v>0.705973070787642</v>
      </c>
      <c r="L118" s="54">
        <v>0.64378</v>
      </c>
      <c r="M118" s="54">
        <v>380.57421875</v>
      </c>
    </row>
    <row r="119" ht="15.75" customHeight="1">
      <c r="A119" s="102">
        <v>33239.0</v>
      </c>
      <c r="C119" s="52">
        <v>1991.08333333329</v>
      </c>
      <c r="D119" s="54">
        <v>41.714666666666666</v>
      </c>
      <c r="E119" s="54">
        <v>3305.1333333333337</v>
      </c>
      <c r="F119" s="54">
        <v>109.95</v>
      </c>
      <c r="G119" s="54">
        <v>6.426666666666667</v>
      </c>
      <c r="H119" s="54">
        <v>66.67433333333334</v>
      </c>
      <c r="I119" s="54">
        <v>10886.567</v>
      </c>
      <c r="J119" s="54">
        <v>9269.367</v>
      </c>
      <c r="K119" s="54">
        <v>0.686381088829535</v>
      </c>
      <c r="L119" s="54">
        <v>0.656748</v>
      </c>
      <c r="M119" s="54">
        <v>371.0282258064516</v>
      </c>
    </row>
    <row r="120" ht="15.75" customHeight="1">
      <c r="A120" s="102">
        <v>33329.0</v>
      </c>
      <c r="C120" s="52">
        <v>1991.33333333329</v>
      </c>
      <c r="D120" s="54">
        <v>42.037</v>
      </c>
      <c r="E120" s="54">
        <v>3342.5333333333333</v>
      </c>
      <c r="F120" s="54">
        <v>115.57</v>
      </c>
      <c r="G120" s="54">
        <v>5.863333333333334</v>
      </c>
      <c r="H120" s="54">
        <v>67.188</v>
      </c>
      <c r="I120" s="54">
        <v>10934.139</v>
      </c>
      <c r="J120" s="54">
        <v>9341.642</v>
      </c>
      <c r="K120" s="54">
        <v>0.682109432689107</v>
      </c>
      <c r="L120" s="54">
        <v>0.651803</v>
      </c>
      <c r="M120" s="54">
        <v>360.4161290322581</v>
      </c>
    </row>
    <row r="121" ht="15.75" customHeight="1">
      <c r="A121" s="102">
        <v>33420.0</v>
      </c>
      <c r="C121" s="52">
        <v>1991.58333333329</v>
      </c>
      <c r="D121" s="54">
        <v>42.64</v>
      </c>
      <c r="E121" s="54">
        <v>3355.066666666667</v>
      </c>
      <c r="F121" s="54">
        <v>115.30000000000001</v>
      </c>
      <c r="G121" s="54">
        <v>5.6433333333333335</v>
      </c>
      <c r="H121" s="54">
        <v>67.79333333333334</v>
      </c>
      <c r="I121" s="54">
        <v>11058.479</v>
      </c>
      <c r="J121" s="54">
        <v>9388.845</v>
      </c>
      <c r="K121" s="54">
        <v>0.683139145401228</v>
      </c>
      <c r="L121" s="54">
        <v>0.647302</v>
      </c>
      <c r="M121" s="54">
        <v>358.04769230769233</v>
      </c>
    </row>
    <row r="122" ht="15.75" customHeight="1">
      <c r="A122" s="102">
        <v>33512.0</v>
      </c>
      <c r="C122" s="52">
        <v>1991.83333333329</v>
      </c>
      <c r="D122" s="54">
        <v>44.525666666666666</v>
      </c>
      <c r="E122" s="54">
        <v>3365.4</v>
      </c>
      <c r="F122" s="54">
        <v>111.03666666666668</v>
      </c>
      <c r="G122" s="54">
        <v>4.816666666666666</v>
      </c>
      <c r="H122" s="54">
        <v>68.32700000000001</v>
      </c>
      <c r="I122" s="54">
        <v>11251.221</v>
      </c>
      <c r="J122" s="54">
        <v>9421.565</v>
      </c>
      <c r="K122" s="54">
        <v>0.684169333371654</v>
      </c>
      <c r="L122" s="54">
        <v>0.666868</v>
      </c>
      <c r="M122" s="54">
        <v>360.15078125</v>
      </c>
    </row>
    <row r="123" ht="15.75" customHeight="1">
      <c r="A123" s="102">
        <v>33604.0</v>
      </c>
      <c r="C123" s="52">
        <v>1992.08333333329</v>
      </c>
      <c r="D123" s="54">
        <v>47.282999999999994</v>
      </c>
      <c r="E123" s="54">
        <v>3394.066666666667</v>
      </c>
      <c r="F123" s="54">
        <v>111.52666666666666</v>
      </c>
      <c r="G123" s="54">
        <v>4.023333333333333</v>
      </c>
      <c r="H123" s="54">
        <v>68.849</v>
      </c>
      <c r="I123" s="54">
        <v>11542.203</v>
      </c>
      <c r="J123" s="54">
        <v>9534.346</v>
      </c>
      <c r="K123" s="54">
        <v>0.690984886573222</v>
      </c>
      <c r="L123" s="54">
        <v>0.693449</v>
      </c>
      <c r="M123" s="54">
        <v>350.88671875</v>
      </c>
    </row>
    <row r="124" ht="15.75" customHeight="1">
      <c r="A124" s="102">
        <v>33695.0</v>
      </c>
      <c r="C124" s="52">
        <v>1992.33333333329</v>
      </c>
      <c r="D124" s="54">
        <v>49.05833333333334</v>
      </c>
      <c r="E124" s="54">
        <v>3396.1666666666665</v>
      </c>
      <c r="F124" s="54">
        <v>112.02666666666666</v>
      </c>
      <c r="G124" s="54">
        <v>3.7699999999999996</v>
      </c>
      <c r="H124" s="54">
        <v>69.33533333333332</v>
      </c>
      <c r="I124" s="54">
        <v>11514.937</v>
      </c>
      <c r="J124" s="54">
        <v>9637.732</v>
      </c>
      <c r="K124" s="54">
        <v>0.685774123901559</v>
      </c>
      <c r="L124" s="54">
        <v>0.68132</v>
      </c>
      <c r="M124" s="54">
        <v>338.94344262295084</v>
      </c>
    </row>
    <row r="125" ht="15.75" customHeight="1">
      <c r="A125" s="102">
        <v>33786.0</v>
      </c>
      <c r="C125" s="52">
        <v>1992.58333333329</v>
      </c>
      <c r="D125" s="54">
        <v>50.269</v>
      </c>
      <c r="E125" s="54">
        <v>3399.7000000000003</v>
      </c>
      <c r="F125" s="54">
        <v>107.78666666666668</v>
      </c>
      <c r="G125" s="54">
        <v>3.2566666666666664</v>
      </c>
      <c r="H125" s="54">
        <v>69.74633333333334</v>
      </c>
      <c r="I125" s="54">
        <v>11722.251</v>
      </c>
      <c r="J125" s="54">
        <v>9732.979</v>
      </c>
      <c r="K125" s="54">
        <v>0.674492852239845</v>
      </c>
      <c r="L125" s="54">
        <v>0.689269</v>
      </c>
      <c r="M125" s="54">
        <v>347.30846153846153</v>
      </c>
    </row>
    <row r="126" ht="15.75" customHeight="1">
      <c r="A126" s="102">
        <v>33878.0</v>
      </c>
      <c r="C126" s="52">
        <v>1992.83333333329</v>
      </c>
      <c r="D126" s="54">
        <v>53.523</v>
      </c>
      <c r="E126" s="54">
        <v>3423.4666666666667</v>
      </c>
      <c r="F126" s="54">
        <v>112.98666666666666</v>
      </c>
      <c r="G126" s="54">
        <v>3.0366666666666666</v>
      </c>
      <c r="H126" s="54">
        <v>70.25733333333334</v>
      </c>
      <c r="I126" s="54">
        <v>11952.932</v>
      </c>
      <c r="J126" s="54">
        <v>9834.51</v>
      </c>
      <c r="K126" s="54">
        <v>0.664715975308706</v>
      </c>
      <c r="L126" s="54">
        <v>0.687691</v>
      </c>
      <c r="M126" s="54">
        <v>338.0515625</v>
      </c>
    </row>
    <row r="127" ht="15.75" customHeight="1">
      <c r="A127" s="102">
        <v>33970.0</v>
      </c>
      <c r="C127" s="52">
        <v>1993.08333333329</v>
      </c>
      <c r="D127" s="54">
        <v>54.775</v>
      </c>
      <c r="E127" s="54">
        <v>3413.433333333333</v>
      </c>
      <c r="F127" s="54">
        <v>115.35333333333334</v>
      </c>
      <c r="G127" s="54">
        <v>3.0399999999999996</v>
      </c>
      <c r="H127" s="54">
        <v>70.74133333333333</v>
      </c>
      <c r="I127" s="54">
        <v>12087.492</v>
      </c>
      <c r="J127" s="54">
        <v>9850.973</v>
      </c>
      <c r="K127" s="54">
        <v>0.655201380353023</v>
      </c>
      <c r="L127" s="54">
        <v>0.671639</v>
      </c>
      <c r="M127" s="54">
        <v>329.4515873015873</v>
      </c>
    </row>
    <row r="128" ht="15.75" customHeight="1">
      <c r="A128" s="102">
        <v>34060.0</v>
      </c>
      <c r="C128" s="52">
        <v>1993.33333333329</v>
      </c>
      <c r="D128" s="54">
        <v>56.24133333333333</v>
      </c>
      <c r="E128" s="54">
        <v>3428.2999999999997</v>
      </c>
      <c r="F128" s="54">
        <v>112.11333333333334</v>
      </c>
      <c r="G128" s="54">
        <v>3.0</v>
      </c>
      <c r="H128" s="54">
        <v>71.27833333333332</v>
      </c>
      <c r="I128" s="54">
        <v>12255.131</v>
      </c>
      <c r="J128" s="54">
        <v>9908.347</v>
      </c>
      <c r="K128" s="54">
        <v>0.652478268579283</v>
      </c>
      <c r="L128" s="54">
        <v>0.68261</v>
      </c>
      <c r="M128" s="54">
        <v>360.572131147541</v>
      </c>
    </row>
    <row r="129" ht="15.75" customHeight="1">
      <c r="A129" s="102">
        <v>34151.0</v>
      </c>
      <c r="C129" s="52">
        <v>1993.58333333329</v>
      </c>
      <c r="D129" s="54">
        <v>57.92066666666667</v>
      </c>
      <c r="E129" s="54">
        <v>3444.433333333333</v>
      </c>
      <c r="F129" s="54">
        <v>113.56</v>
      </c>
      <c r="G129" s="54">
        <v>3.06</v>
      </c>
      <c r="H129" s="54">
        <v>71.677</v>
      </c>
      <c r="I129" s="54">
        <v>12490.349</v>
      </c>
      <c r="J129" s="54">
        <v>9955.641</v>
      </c>
      <c r="K129" s="54">
        <v>0.653386795618134</v>
      </c>
      <c r="L129" s="54">
        <v>0.684705</v>
      </c>
      <c r="M129" s="54">
        <v>375.7353846153846</v>
      </c>
    </row>
    <row r="130" ht="15.75" customHeight="1">
      <c r="A130" s="102">
        <v>34243.0</v>
      </c>
      <c r="C130" s="52">
        <v>1993.83333333329</v>
      </c>
      <c r="D130" s="54">
        <v>60.00300000000001</v>
      </c>
      <c r="E130" s="54">
        <v>3464.9</v>
      </c>
      <c r="F130" s="54">
        <v>114.99666666666667</v>
      </c>
      <c r="G130" s="54">
        <v>2.9899999999999998</v>
      </c>
      <c r="H130" s="54">
        <v>72.046</v>
      </c>
      <c r="I130" s="54">
        <v>12728.5</v>
      </c>
      <c r="J130" s="54">
        <v>10091.049</v>
      </c>
      <c r="K130" s="54">
        <v>0.658402945671426</v>
      </c>
      <c r="L130" s="54">
        <v>0.695216</v>
      </c>
      <c r="M130" s="54">
        <v>373.73203125</v>
      </c>
    </row>
    <row r="131" ht="15.75" customHeight="1">
      <c r="A131" s="102">
        <v>34335.0</v>
      </c>
      <c r="C131" s="52">
        <v>1994.08333333329</v>
      </c>
      <c r="D131" s="54">
        <v>60.504</v>
      </c>
      <c r="E131" s="54">
        <v>3474.766666666667</v>
      </c>
      <c r="F131" s="54">
        <v>115.3</v>
      </c>
      <c r="G131" s="54">
        <v>3.2133333333333334</v>
      </c>
      <c r="H131" s="54">
        <v>72.37233333333334</v>
      </c>
      <c r="I131" s="54">
        <v>12880.675</v>
      </c>
      <c r="J131" s="54">
        <v>10188.954</v>
      </c>
      <c r="K131" s="54">
        <v>0.661188824086144</v>
      </c>
      <c r="L131" s="54">
        <v>0.701982</v>
      </c>
      <c r="M131" s="54">
        <v>384.2436507936508</v>
      </c>
    </row>
    <row r="132" ht="15.75" customHeight="1">
      <c r="A132" s="102">
        <v>34425.0</v>
      </c>
      <c r="C132" s="52">
        <v>1994.33333333329</v>
      </c>
      <c r="D132" s="54">
        <v>59.95566666666667</v>
      </c>
      <c r="E132" s="54">
        <v>3483.633333333333</v>
      </c>
      <c r="F132" s="54">
        <v>113.79</v>
      </c>
      <c r="G132" s="54">
        <v>3.94</v>
      </c>
      <c r="H132" s="54">
        <v>72.85966666666667</v>
      </c>
      <c r="I132" s="54">
        <v>12876.92</v>
      </c>
      <c r="J132" s="54">
        <v>10327.019</v>
      </c>
      <c r="K132" s="54">
        <v>0.667639323594257</v>
      </c>
      <c r="L132" s="54">
        <v>0.713103</v>
      </c>
      <c r="M132" s="54">
        <v>381.84918032786885</v>
      </c>
    </row>
    <row r="133" ht="15.75" customHeight="1">
      <c r="A133" s="102">
        <v>34516.0</v>
      </c>
      <c r="C133" s="52">
        <v>1994.58333333329</v>
      </c>
      <c r="D133" s="54">
        <v>59.55566666666667</v>
      </c>
      <c r="E133" s="54">
        <v>3485.7333333333336</v>
      </c>
      <c r="F133" s="54">
        <v>110.35333333333334</v>
      </c>
      <c r="G133" s="54">
        <v>4.486666666666667</v>
      </c>
      <c r="H133" s="54">
        <v>73.26666666666667</v>
      </c>
      <c r="I133" s="54">
        <v>12939.825</v>
      </c>
      <c r="J133" s="54">
        <v>10387.382</v>
      </c>
      <c r="K133" s="54">
        <v>0.665459249850092</v>
      </c>
      <c r="L133" s="54">
        <v>0.709927</v>
      </c>
      <c r="M133" s="54">
        <v>385.6715384615385</v>
      </c>
    </row>
    <row r="134" ht="15.75" customHeight="1">
      <c r="A134" s="102">
        <v>34608.0</v>
      </c>
      <c r="C134" s="52">
        <v>1994.83333333329</v>
      </c>
      <c r="D134" s="54">
        <v>59.138</v>
      </c>
      <c r="E134" s="54">
        <v>3484.7999999999997</v>
      </c>
      <c r="F134" s="54">
        <v>109.47666666666667</v>
      </c>
      <c r="G134" s="54">
        <v>5.166666666666667</v>
      </c>
      <c r="H134" s="54">
        <v>73.63833333333334</v>
      </c>
      <c r="I134" s="54">
        <v>13089.72</v>
      </c>
      <c r="J134" s="54">
        <v>10506.372</v>
      </c>
      <c r="K134" s="54">
        <v>0.655293560194181</v>
      </c>
      <c r="L134" s="54">
        <v>0.700121</v>
      </c>
      <c r="M134" s="54">
        <v>384.7515873015873</v>
      </c>
    </row>
    <row r="135" ht="15.75" customHeight="1">
      <c r="A135" s="102">
        <v>34700.0</v>
      </c>
      <c r="C135" s="52">
        <v>1995.08333333329</v>
      </c>
      <c r="D135" s="54">
        <v>58.66733333333334</v>
      </c>
      <c r="E135" s="54">
        <v>3489.0333333333333</v>
      </c>
      <c r="F135" s="54">
        <v>108.59666666666668</v>
      </c>
      <c r="G135" s="54">
        <v>5.81</v>
      </c>
      <c r="H135" s="54">
        <v>74.02433333333333</v>
      </c>
      <c r="I135" s="54">
        <v>13302.232</v>
      </c>
      <c r="J135" s="54">
        <v>10543.644</v>
      </c>
      <c r="K135" s="54">
        <v>0.644983498661384</v>
      </c>
      <c r="L135" s="54">
        <v>0.694659</v>
      </c>
      <c r="M135" s="54">
        <v>379.22265625</v>
      </c>
    </row>
    <row r="136" ht="15.75" customHeight="1">
      <c r="A136" s="102">
        <v>34790.0</v>
      </c>
      <c r="C136" s="52">
        <v>1995.33333333329</v>
      </c>
      <c r="D136" s="54">
        <v>57.486333333333334</v>
      </c>
      <c r="E136" s="54">
        <v>3521.466666666667</v>
      </c>
      <c r="F136" s="54">
        <v>102.71</v>
      </c>
      <c r="G136" s="54">
        <v>6.02</v>
      </c>
      <c r="H136" s="54">
        <v>74.46400000000001</v>
      </c>
      <c r="I136" s="54">
        <v>13563.868</v>
      </c>
      <c r="J136" s="54">
        <v>10575.1</v>
      </c>
      <c r="K136" s="54">
        <v>0.644169396412646</v>
      </c>
      <c r="L136" s="54">
        <v>0.699673</v>
      </c>
      <c r="M136" s="54">
        <v>387.89426229508194</v>
      </c>
    </row>
    <row r="137" ht="15.75" customHeight="1">
      <c r="A137" s="102">
        <v>34881.0</v>
      </c>
      <c r="C137" s="52">
        <v>1995.58333333329</v>
      </c>
      <c r="D137" s="54">
        <v>57.24533333333333</v>
      </c>
      <c r="E137" s="54">
        <v>3583.3666666666663</v>
      </c>
      <c r="F137" s="54">
        <v>106.01666666666667</v>
      </c>
      <c r="G137" s="54">
        <v>5.796666666666667</v>
      </c>
      <c r="H137" s="54">
        <v>74.81933333333333</v>
      </c>
      <c r="I137" s="54">
        <v>13943.907</v>
      </c>
      <c r="J137" s="54">
        <v>10665.06</v>
      </c>
      <c r="K137" s="54">
        <v>0.648535067360555</v>
      </c>
      <c r="L137" s="54">
        <v>0.713622</v>
      </c>
      <c r="M137" s="54">
        <v>384.1796875</v>
      </c>
    </row>
    <row r="138" ht="15.75" customHeight="1">
      <c r="A138" s="102">
        <v>34973.0</v>
      </c>
      <c r="C138" s="52">
        <v>1995.83333333329</v>
      </c>
      <c r="D138" s="54">
        <v>56.26733333333333</v>
      </c>
      <c r="E138" s="54">
        <v>3618.066666666667</v>
      </c>
      <c r="F138" s="54">
        <v>107.95</v>
      </c>
      <c r="G138" s="54">
        <v>5.719999999999999</v>
      </c>
      <c r="H138" s="54">
        <v>75.19433333333333</v>
      </c>
      <c r="I138" s="54">
        <v>14109.24</v>
      </c>
      <c r="J138" s="54">
        <v>10737.478</v>
      </c>
      <c r="K138" s="54">
        <v>0.654171868283254</v>
      </c>
      <c r="L138" s="54">
        <v>0.719077</v>
      </c>
      <c r="M138" s="54">
        <v>385.1825396825397</v>
      </c>
    </row>
    <row r="139" ht="15.75" customHeight="1">
      <c r="A139" s="102">
        <v>35065.0</v>
      </c>
      <c r="C139" s="52">
        <v>1996.08333333329</v>
      </c>
      <c r="D139" s="54">
        <v>55.236</v>
      </c>
      <c r="E139" s="54">
        <v>3662.5333333333333</v>
      </c>
      <c r="F139" s="54">
        <v>110.15666666666668</v>
      </c>
      <c r="G139" s="54">
        <v>5.363333333333333</v>
      </c>
      <c r="H139" s="54">
        <v>75.48966666666666</v>
      </c>
      <c r="I139" s="54">
        <v>14402.911</v>
      </c>
      <c r="J139" s="54">
        <v>10817.896</v>
      </c>
      <c r="K139" s="54">
        <v>0.659524099425272</v>
      </c>
      <c r="L139" s="54">
        <v>0.734528</v>
      </c>
      <c r="M139" s="54">
        <v>400.02109375</v>
      </c>
    </row>
    <row r="140" ht="15.75" customHeight="1">
      <c r="A140" s="102">
        <v>35156.0</v>
      </c>
      <c r="C140" s="52">
        <v>1996.33333333329</v>
      </c>
      <c r="D140" s="54">
        <v>54.253666666666675</v>
      </c>
      <c r="E140" s="54">
        <v>3706.2000000000003</v>
      </c>
      <c r="F140" s="54">
        <v>111.24333333333334</v>
      </c>
      <c r="G140" s="54">
        <v>5.243333333333333</v>
      </c>
      <c r="H140" s="54">
        <v>75.84833333333334</v>
      </c>
      <c r="I140" s="54">
        <v>14473.152</v>
      </c>
      <c r="J140" s="54">
        <v>10998.322</v>
      </c>
      <c r="K140" s="54">
        <v>0.668043866376233</v>
      </c>
      <c r="L140" s="54">
        <v>0.742169</v>
      </c>
      <c r="M140" s="54">
        <v>390.0672131147541</v>
      </c>
    </row>
    <row r="141" ht="15.75" customHeight="1">
      <c r="A141" s="102">
        <v>35247.0</v>
      </c>
      <c r="C141" s="52">
        <v>1996.58333333329</v>
      </c>
      <c r="D141" s="54">
        <v>51.92766666666666</v>
      </c>
      <c r="E141" s="54">
        <v>3741.133333333333</v>
      </c>
      <c r="F141" s="54">
        <v>111.29666666666667</v>
      </c>
      <c r="G141" s="54">
        <v>5.3066666666666675</v>
      </c>
      <c r="H141" s="54">
        <v>76.19466666666666</v>
      </c>
      <c r="I141" s="54">
        <v>14594.243</v>
      </c>
      <c r="J141" s="54">
        <v>11096.976</v>
      </c>
      <c r="K141" s="54">
        <v>0.661654016560307</v>
      </c>
      <c r="L141" s="54">
        <v>0.737528</v>
      </c>
      <c r="M141" s="54">
        <v>384.7123076923077</v>
      </c>
    </row>
    <row r="142" ht="15.75" customHeight="1">
      <c r="A142" s="102">
        <v>35339.0</v>
      </c>
      <c r="C142" s="52">
        <v>1996.83333333329</v>
      </c>
      <c r="D142" s="54">
        <v>49.782333333333334</v>
      </c>
      <c r="E142" s="54">
        <v>3784.6</v>
      </c>
      <c r="F142" s="54">
        <v>111.80333333333334</v>
      </c>
      <c r="G142" s="54">
        <v>5.28</v>
      </c>
      <c r="H142" s="54">
        <v>76.62866666666667</v>
      </c>
      <c r="I142" s="54">
        <v>14788.475</v>
      </c>
      <c r="J142" s="54">
        <v>11212.205</v>
      </c>
      <c r="K142" s="54">
        <v>0.664914149101673</v>
      </c>
      <c r="L142" s="54">
        <v>0.741657</v>
      </c>
      <c r="M142" s="54">
        <v>376.2953125</v>
      </c>
    </row>
    <row r="143" ht="15.75" customHeight="1">
      <c r="A143" s="102">
        <v>35431.0</v>
      </c>
      <c r="C143" s="52">
        <v>1997.08333333329</v>
      </c>
      <c r="D143" s="54">
        <v>48.668666666666674</v>
      </c>
      <c r="E143" s="54">
        <v>3832.1999999999994</v>
      </c>
      <c r="F143" s="54">
        <v>116.53666666666668</v>
      </c>
      <c r="G143" s="54">
        <v>5.276666666666667</v>
      </c>
      <c r="H143" s="54">
        <v>76.92966666666668</v>
      </c>
      <c r="I143" s="54">
        <v>15049.561</v>
      </c>
      <c r="J143" s="54">
        <v>11284.587</v>
      </c>
      <c r="K143" s="54">
        <v>0.672935839114016</v>
      </c>
      <c r="L143" s="54">
        <v>0.74698</v>
      </c>
      <c r="M143" s="54">
        <v>351.3516393442623</v>
      </c>
    </row>
    <row r="144" ht="15.75" customHeight="1">
      <c r="A144" s="102">
        <v>35521.0</v>
      </c>
      <c r="C144" s="52">
        <v>1997.33333333329</v>
      </c>
      <c r="D144" s="54">
        <v>46.69266666666667</v>
      </c>
      <c r="E144" s="54">
        <v>3875.1333333333337</v>
      </c>
      <c r="F144" s="54">
        <v>118.0</v>
      </c>
      <c r="G144" s="54">
        <v>5.523333333333333</v>
      </c>
      <c r="H144" s="54">
        <v>77.331</v>
      </c>
      <c r="I144" s="54">
        <v>15141.178</v>
      </c>
      <c r="J144" s="54">
        <v>11472.137</v>
      </c>
      <c r="K144" s="54">
        <v>0.682885444837057</v>
      </c>
      <c r="L144" s="54">
        <v>0.758684</v>
      </c>
      <c r="M144" s="54">
        <v>343.2134920634921</v>
      </c>
    </row>
    <row r="145" ht="15.75" customHeight="1">
      <c r="A145" s="102">
        <v>35612.0</v>
      </c>
      <c r="C145" s="52">
        <v>1997.58333333329</v>
      </c>
      <c r="D145" s="54">
        <v>46.15766666666667</v>
      </c>
      <c r="E145" s="54">
        <v>3936.5333333333333</v>
      </c>
      <c r="F145" s="54">
        <v>119.67666666666668</v>
      </c>
      <c r="G145" s="54">
        <v>5.533333333333332</v>
      </c>
      <c r="H145" s="54">
        <v>77.51133333333333</v>
      </c>
      <c r="I145" s="54">
        <v>15348.287</v>
      </c>
      <c r="J145" s="54">
        <v>11615.636</v>
      </c>
      <c r="K145" s="54">
        <v>0.686850548400614</v>
      </c>
      <c r="L145" s="54">
        <v>0.760672</v>
      </c>
      <c r="M145" s="54">
        <v>323.45307692307694</v>
      </c>
    </row>
    <row r="146" ht="15.75" customHeight="1">
      <c r="A146" s="102">
        <v>35704.0</v>
      </c>
      <c r="C146" s="52">
        <v>1997.83333333329</v>
      </c>
      <c r="D146" s="54">
        <v>46.16633333333334</v>
      </c>
      <c r="E146" s="54">
        <v>3997.3666666666663</v>
      </c>
      <c r="F146" s="54">
        <v>122.95666666666666</v>
      </c>
      <c r="G146" s="54">
        <v>5.506666666666667</v>
      </c>
      <c r="H146" s="54">
        <v>77.75666666666666</v>
      </c>
      <c r="I146" s="54">
        <v>15667.391</v>
      </c>
      <c r="J146" s="54">
        <v>11715.393</v>
      </c>
      <c r="K146" s="54">
        <v>0.701966355179772</v>
      </c>
      <c r="L146" s="54">
        <v>0.773531</v>
      </c>
      <c r="M146" s="54">
        <v>307.23203125</v>
      </c>
    </row>
    <row r="147" ht="15.75" customHeight="1">
      <c r="A147" s="102">
        <v>35796.0</v>
      </c>
      <c r="C147" s="52">
        <v>1998.08333333329</v>
      </c>
      <c r="D147" s="54">
        <v>45.98233333333334</v>
      </c>
      <c r="E147" s="54">
        <v>4071.1</v>
      </c>
      <c r="F147" s="54">
        <v>128.19333333333336</v>
      </c>
      <c r="G147" s="54">
        <v>5.5200000000000005</v>
      </c>
      <c r="H147" s="54">
        <v>77.98566666666666</v>
      </c>
      <c r="I147" s="54">
        <v>15995.651</v>
      </c>
      <c r="J147" s="54">
        <v>11832.486</v>
      </c>
      <c r="K147" s="54">
        <v>0.735364924543737</v>
      </c>
      <c r="L147" s="54">
        <v>0.79862</v>
      </c>
      <c r="M147" s="54">
        <v>294.2626984126984</v>
      </c>
    </row>
    <row r="148" ht="15.75" customHeight="1">
      <c r="A148" s="102">
        <v>35886.0</v>
      </c>
      <c r="C148" s="52">
        <v>1998.33333333329</v>
      </c>
      <c r="D148" s="54">
        <v>45.53466666666666</v>
      </c>
      <c r="E148" s="54">
        <v>4146.566666666667</v>
      </c>
      <c r="F148" s="54">
        <v>129.0</v>
      </c>
      <c r="G148" s="54">
        <v>5.5</v>
      </c>
      <c r="H148" s="54">
        <v>78.22466666666666</v>
      </c>
      <c r="I148" s="54">
        <v>16240.486</v>
      </c>
      <c r="J148" s="54">
        <v>11942.032</v>
      </c>
      <c r="K148" s="54">
        <v>0.760148479542134</v>
      </c>
      <c r="L148" s="54">
        <v>0.821842</v>
      </c>
      <c r="M148" s="54">
        <v>299.6803278688525</v>
      </c>
    </row>
    <row r="149" ht="15.75" customHeight="1">
      <c r="A149" s="102">
        <v>35977.0</v>
      </c>
      <c r="C149" s="52">
        <v>1998.58333333329</v>
      </c>
      <c r="D149" s="54">
        <v>44.64033333333333</v>
      </c>
      <c r="E149" s="54">
        <v>4216.099999999999</v>
      </c>
      <c r="F149" s="54">
        <v>131.07333333333335</v>
      </c>
      <c r="G149" s="54">
        <v>5.533333333333334</v>
      </c>
      <c r="H149" s="54">
        <v>78.50266666666668</v>
      </c>
      <c r="I149" s="54">
        <v>16512.767</v>
      </c>
      <c r="J149" s="54">
        <v>12091.614</v>
      </c>
      <c r="K149" s="54">
        <v>0.781845913795885</v>
      </c>
      <c r="L149" s="54">
        <v>0.837468</v>
      </c>
      <c r="M149" s="54">
        <v>288.7876923076923</v>
      </c>
    </row>
    <row r="150" ht="15.75" customHeight="1">
      <c r="A150" s="102">
        <v>36069.0</v>
      </c>
      <c r="C150" s="52">
        <v>1998.83333333329</v>
      </c>
      <c r="D150" s="54">
        <v>44.834666666666664</v>
      </c>
      <c r="E150" s="54">
        <v>4325.033333333334</v>
      </c>
      <c r="F150" s="54">
        <v>124.33</v>
      </c>
      <c r="G150" s="54">
        <v>4.86</v>
      </c>
      <c r="H150" s="54">
        <v>78.752</v>
      </c>
      <c r="I150" s="54">
        <v>16864.547</v>
      </c>
      <c r="J150" s="54">
        <v>12287.0</v>
      </c>
      <c r="K150" s="54">
        <v>0.802960667851088</v>
      </c>
      <c r="L150" s="54">
        <v>0.861073</v>
      </c>
      <c r="M150" s="54">
        <v>294.1046875</v>
      </c>
    </row>
    <row r="151" ht="15.75" customHeight="1">
      <c r="A151" s="102">
        <v>36161.0</v>
      </c>
      <c r="C151" s="52">
        <v>1999.08333333329</v>
      </c>
      <c r="D151" s="54">
        <v>44.68</v>
      </c>
      <c r="E151" s="54">
        <v>4400.833333333333</v>
      </c>
      <c r="F151" s="54">
        <v>124.60333333333334</v>
      </c>
      <c r="G151" s="54">
        <v>4.733333333333333</v>
      </c>
      <c r="H151" s="54">
        <v>79.00766666666668</v>
      </c>
      <c r="I151" s="54">
        <v>17134.915</v>
      </c>
      <c r="J151" s="54">
        <v>12403.293</v>
      </c>
      <c r="K151" s="54">
        <v>0.824819116172006</v>
      </c>
      <c r="L151" s="54">
        <v>0.880477</v>
      </c>
      <c r="M151" s="54">
        <v>286.98650793650796</v>
      </c>
    </row>
    <row r="152" ht="15.75" customHeight="1">
      <c r="A152" s="102">
        <v>36251.0</v>
      </c>
      <c r="C152" s="52">
        <v>1999.33333333329</v>
      </c>
      <c r="D152" s="54">
        <v>43.431000000000004</v>
      </c>
      <c r="E152" s="54">
        <v>4464.633333333333</v>
      </c>
      <c r="F152" s="54">
        <v>127.07666666666667</v>
      </c>
      <c r="G152" s="54">
        <v>4.746666666666667</v>
      </c>
      <c r="H152" s="54">
        <v>79.26266666666668</v>
      </c>
      <c r="I152" s="54">
        <v>17283.182</v>
      </c>
      <c r="J152" s="54">
        <v>12498.694</v>
      </c>
      <c r="K152" s="54">
        <v>0.850870859294211</v>
      </c>
      <c r="L152" s="54">
        <v>0.899901</v>
      </c>
      <c r="M152" s="54">
        <v>273.19590163934424</v>
      </c>
    </row>
    <row r="153" ht="15.75" customHeight="1">
      <c r="A153" s="102">
        <v>36342.0</v>
      </c>
      <c r="C153" s="52">
        <v>1999.58333333329</v>
      </c>
      <c r="D153" s="54">
        <v>41.75366666666667</v>
      </c>
      <c r="E153" s="54">
        <v>4531.433333333333</v>
      </c>
      <c r="F153" s="54">
        <v>125.84666666666668</v>
      </c>
      <c r="G153" s="54">
        <v>5.093333333333334</v>
      </c>
      <c r="H153" s="54">
        <v>79.53633333333333</v>
      </c>
      <c r="I153" s="54">
        <v>17366.966</v>
      </c>
      <c r="J153" s="54">
        <v>12662.385</v>
      </c>
      <c r="K153" s="54">
        <v>0.886254711790021</v>
      </c>
      <c r="L153" s="54">
        <v>0.925539</v>
      </c>
      <c r="M153" s="54">
        <v>259.23615384615385</v>
      </c>
    </row>
    <row r="154" ht="15.75" customHeight="1">
      <c r="A154" s="102">
        <v>36434.0</v>
      </c>
      <c r="C154" s="52">
        <v>1999.83333333329</v>
      </c>
      <c r="D154" s="54">
        <v>41.55166666666667</v>
      </c>
      <c r="E154" s="54">
        <v>4591.966666666666</v>
      </c>
      <c r="F154" s="54">
        <v>123.49</v>
      </c>
      <c r="G154" s="54">
        <v>5.3066666666666675</v>
      </c>
      <c r="H154" s="54">
        <v>79.895</v>
      </c>
      <c r="I154" s="54">
        <v>17679.543</v>
      </c>
      <c r="J154" s="54">
        <v>12877.593</v>
      </c>
      <c r="K154" s="54">
        <v>0.926144576709183</v>
      </c>
      <c r="L154" s="54">
        <v>0.953629</v>
      </c>
      <c r="M154" s="54">
        <v>296.47539682539684</v>
      </c>
    </row>
    <row r="155" ht="15.75" customHeight="1">
      <c r="A155" s="102">
        <v>36526.0</v>
      </c>
      <c r="C155" s="52">
        <v>2000.08333333329</v>
      </c>
      <c r="D155" s="54">
        <v>41.348333333333336</v>
      </c>
      <c r="E155" s="54">
        <v>4664.733333333334</v>
      </c>
      <c r="F155" s="54">
        <v>125.32</v>
      </c>
      <c r="G155" s="54">
        <v>5.676666666666667</v>
      </c>
      <c r="H155" s="54">
        <v>80.33333333333333</v>
      </c>
      <c r="I155" s="54">
        <v>17945.816</v>
      </c>
      <c r="J155" s="54">
        <v>12924.179</v>
      </c>
      <c r="K155" s="54">
        <v>0.951699575239559</v>
      </c>
      <c r="L155" s="54">
        <v>0.968644</v>
      </c>
      <c r="M155" s="54">
        <v>290.68671875</v>
      </c>
    </row>
    <row r="156" ht="15.75" customHeight="1">
      <c r="A156" s="102">
        <v>36617.0</v>
      </c>
      <c r="C156" s="52">
        <v>2000.33333333328</v>
      </c>
      <c r="D156" s="54">
        <v>40.064666666666675</v>
      </c>
      <c r="E156" s="54">
        <v>4742.833333333333</v>
      </c>
      <c r="F156" s="54">
        <v>128.39666666666668</v>
      </c>
      <c r="G156" s="54">
        <v>6.273333333333333</v>
      </c>
      <c r="H156" s="54">
        <v>80.58866666666667</v>
      </c>
      <c r="I156" s="54">
        <v>18277.934</v>
      </c>
      <c r="J156" s="54">
        <v>13160.842</v>
      </c>
      <c r="K156" s="54">
        <v>1.0</v>
      </c>
      <c r="L156" s="54">
        <v>1.0</v>
      </c>
      <c r="M156" s="54">
        <v>280.30409836065576</v>
      </c>
    </row>
    <row r="157" ht="15.75" customHeight="1">
      <c r="A157" s="102">
        <v>36708.0</v>
      </c>
      <c r="C157" s="52">
        <v>2000.58333333328</v>
      </c>
      <c r="D157" s="54">
        <v>39.27766666666667</v>
      </c>
      <c r="E157" s="54">
        <v>4798.733333333333</v>
      </c>
      <c r="F157" s="54">
        <v>130.40333333333334</v>
      </c>
      <c r="G157" s="54">
        <v>6.52</v>
      </c>
      <c r="H157" s="54">
        <v>80.95333333333333</v>
      </c>
      <c r="I157" s="54">
        <v>18431.172</v>
      </c>
      <c r="J157" s="54">
        <v>13178.419</v>
      </c>
      <c r="K157" s="54">
        <v>1.04583072013707</v>
      </c>
      <c r="L157" s="54">
        <v>1.033185</v>
      </c>
      <c r="M157" s="54">
        <v>276.7484375</v>
      </c>
    </row>
    <row r="158" ht="15.75" customHeight="1">
      <c r="A158" s="102">
        <v>36800.0</v>
      </c>
      <c r="C158" s="52">
        <v>2000.83333333328</v>
      </c>
      <c r="D158" s="54">
        <v>38.842000000000006</v>
      </c>
      <c r="E158" s="54">
        <v>4869.866666666667</v>
      </c>
      <c r="F158" s="54">
        <v>134.56333333333336</v>
      </c>
      <c r="G158" s="54">
        <v>6.473333333333334</v>
      </c>
      <c r="H158" s="54">
        <v>81.342</v>
      </c>
      <c r="I158" s="54">
        <v>18696.838</v>
      </c>
      <c r="J158" s="54">
        <v>13260.506</v>
      </c>
      <c r="K158" s="54">
        <v>1.10023611174805</v>
      </c>
      <c r="L158" s="54">
        <v>1.069836</v>
      </c>
      <c r="M158" s="54">
        <v>269.31111111111113</v>
      </c>
    </row>
    <row r="159" ht="15.75" customHeight="1">
      <c r="A159" s="102">
        <v>36892.0</v>
      </c>
      <c r="C159" s="52">
        <v>2001.08333333328</v>
      </c>
      <c r="D159" s="54">
        <v>38.23133333333333</v>
      </c>
      <c r="E159" s="54">
        <v>4998.7</v>
      </c>
      <c r="F159" s="54">
        <v>134.83666666666667</v>
      </c>
      <c r="G159" s="54">
        <v>5.593333333333334</v>
      </c>
      <c r="H159" s="54">
        <v>81.81133333333332</v>
      </c>
      <c r="I159" s="54">
        <v>19038.635</v>
      </c>
      <c r="J159" s="54">
        <v>13222.69</v>
      </c>
      <c r="K159" s="54">
        <v>1.13814965794809</v>
      </c>
      <c r="L159" s="54">
        <v>1.101238</v>
      </c>
      <c r="M159" s="54">
        <v>263.7953125</v>
      </c>
    </row>
    <row r="160" ht="15.75" customHeight="1">
      <c r="A160" s="102">
        <v>36982.0</v>
      </c>
      <c r="C160" s="52">
        <v>2001.33333333328</v>
      </c>
      <c r="D160" s="54">
        <v>38.448</v>
      </c>
      <c r="E160" s="54">
        <v>5123.233333333334</v>
      </c>
      <c r="F160" s="54">
        <v>139.42</v>
      </c>
      <c r="G160" s="54">
        <v>4.326666666666667</v>
      </c>
      <c r="H160" s="54">
        <v>82.12133333333333</v>
      </c>
      <c r="I160" s="54">
        <v>19238.028</v>
      </c>
      <c r="J160" s="54">
        <v>13299.984</v>
      </c>
      <c r="K160" s="54">
        <v>1.16461537439043</v>
      </c>
      <c r="L160" s="54">
        <v>1.128695</v>
      </c>
      <c r="M160" s="54">
        <v>268.0811475409836</v>
      </c>
    </row>
    <row r="161" ht="15.75" customHeight="1">
      <c r="A161" s="102">
        <v>37073.0</v>
      </c>
      <c r="C161" s="52">
        <v>2001.58333333328</v>
      </c>
      <c r="D161" s="54">
        <v>44.50066666666667</v>
      </c>
      <c r="E161" s="54">
        <v>5237.466666666666</v>
      </c>
      <c r="F161" s="54">
        <v>138.38666666666668</v>
      </c>
      <c r="G161" s="54">
        <v>3.4966666666666666</v>
      </c>
      <c r="H161" s="54">
        <v>82.34166666666667</v>
      </c>
      <c r="I161" s="54">
        <v>19375.628</v>
      </c>
      <c r="J161" s="54">
        <v>13244.784</v>
      </c>
      <c r="K161" s="54">
        <v>1.18279802978014</v>
      </c>
      <c r="L161" s="54">
        <v>1.140206</v>
      </c>
      <c r="M161" s="54">
        <v>274.02421875</v>
      </c>
    </row>
    <row r="162" ht="15.75" customHeight="1">
      <c r="A162" s="102">
        <v>37165.0</v>
      </c>
      <c r="C162" s="52">
        <v>2001.83333333328</v>
      </c>
      <c r="D162" s="54">
        <v>42.50633333333334</v>
      </c>
      <c r="E162" s="54">
        <v>5356.466666666666</v>
      </c>
      <c r="F162" s="54">
        <v>139.44000000000003</v>
      </c>
      <c r="G162" s="54">
        <v>2.1333333333333333</v>
      </c>
      <c r="H162" s="54">
        <v>82.75866666666667</v>
      </c>
      <c r="I162" s="54">
        <v>19894.123</v>
      </c>
      <c r="J162" s="54">
        <v>13280.859</v>
      </c>
      <c r="K162" s="54">
        <v>1.21208852476025</v>
      </c>
      <c r="L162" s="54">
        <v>1.170741</v>
      </c>
      <c r="M162" s="54">
        <v>278.7140625</v>
      </c>
    </row>
    <row r="163" ht="15.75" customHeight="1">
      <c r="A163" s="102">
        <v>37257.0</v>
      </c>
      <c r="C163" s="52">
        <v>2002.08333333328</v>
      </c>
      <c r="D163" s="54">
        <v>41.46233333333333</v>
      </c>
      <c r="E163" s="54">
        <v>5449.733333333334</v>
      </c>
      <c r="F163" s="54">
        <v>142.93333333333334</v>
      </c>
      <c r="G163" s="54">
        <v>1.7333333333333332</v>
      </c>
      <c r="H163" s="54">
        <v>82.99966666666667</v>
      </c>
      <c r="I163" s="54">
        <v>20122.6</v>
      </c>
      <c r="J163" s="54">
        <v>13397.002</v>
      </c>
      <c r="K163" s="54">
        <v>1.27608740768688</v>
      </c>
      <c r="L163" s="54">
        <v>1.232023</v>
      </c>
      <c r="M163" s="54">
        <v>290.31451612903226</v>
      </c>
    </row>
    <row r="164" ht="15.75" customHeight="1">
      <c r="A164" s="102">
        <v>37347.0</v>
      </c>
      <c r="C164" s="52">
        <v>2002.33333333328</v>
      </c>
      <c r="D164" s="54">
        <v>39.614000000000004</v>
      </c>
      <c r="E164" s="54">
        <v>5492.266666666666</v>
      </c>
      <c r="F164" s="54">
        <v>137.72</v>
      </c>
      <c r="G164" s="54">
        <v>1.75</v>
      </c>
      <c r="H164" s="54">
        <v>83.47500000000001</v>
      </c>
      <c r="I164" s="54">
        <v>20279.911</v>
      </c>
      <c r="J164" s="54">
        <v>13478.152</v>
      </c>
      <c r="K164" s="54">
        <v>1.34658020704641</v>
      </c>
      <c r="L164" s="54">
        <v>1.283329</v>
      </c>
      <c r="M164" s="54">
        <v>312.5622950819672</v>
      </c>
    </row>
    <row r="165" ht="15.75" customHeight="1">
      <c r="A165" s="102">
        <v>37438.0</v>
      </c>
      <c r="C165" s="52">
        <v>2002.58333333328</v>
      </c>
      <c r="D165" s="54">
        <v>39.086666666666666</v>
      </c>
      <c r="E165" s="54">
        <v>5594.933333333333</v>
      </c>
      <c r="F165" s="54">
        <v>132.14333333333335</v>
      </c>
      <c r="G165" s="54">
        <v>1.74</v>
      </c>
      <c r="H165" s="54">
        <v>83.89266666666667</v>
      </c>
      <c r="I165" s="54">
        <v>20674.006</v>
      </c>
      <c r="J165" s="54">
        <v>13538.072</v>
      </c>
      <c r="K165" s="54">
        <v>1.42955339522032</v>
      </c>
      <c r="L165" s="54">
        <v>1.342487</v>
      </c>
      <c r="M165" s="54">
        <v>314.12</v>
      </c>
    </row>
    <row r="166" ht="15.75" customHeight="1">
      <c r="A166" s="102">
        <v>37530.0</v>
      </c>
      <c r="C166" s="52">
        <v>2002.83333333328</v>
      </c>
      <c r="D166" s="54">
        <v>39.556333333333335</v>
      </c>
      <c r="E166" s="54">
        <v>5711.599999999999</v>
      </c>
      <c r="F166" s="54">
        <v>132.31333333333333</v>
      </c>
      <c r="G166" s="54">
        <v>1.4433333333333334</v>
      </c>
      <c r="H166" s="54">
        <v>84.18666666666667</v>
      </c>
      <c r="I166" s="54">
        <v>21204.87</v>
      </c>
      <c r="J166" s="54">
        <v>13559.032</v>
      </c>
      <c r="K166" s="54">
        <v>1.47238778779885</v>
      </c>
      <c r="L166" s="54">
        <v>1.373232</v>
      </c>
      <c r="M166" s="54">
        <v>322.74296875</v>
      </c>
    </row>
    <row r="167" ht="15.75" customHeight="1">
      <c r="A167" s="102">
        <v>37622.0</v>
      </c>
      <c r="C167" s="52">
        <v>2003.08333333328</v>
      </c>
      <c r="D167" s="54">
        <v>41.007666666666665</v>
      </c>
      <c r="E167" s="54">
        <v>5803.400000000001</v>
      </c>
      <c r="F167" s="54">
        <v>126.78333333333335</v>
      </c>
      <c r="G167" s="54">
        <v>1.25</v>
      </c>
      <c r="H167" s="54">
        <v>84.38933333333334</v>
      </c>
      <c r="I167" s="54">
        <v>21632.644</v>
      </c>
      <c r="J167" s="54">
        <v>13634.253</v>
      </c>
      <c r="K167" s="54">
        <v>1.49326262301588</v>
      </c>
      <c r="L167" s="54">
        <v>1.380116</v>
      </c>
      <c r="M167" s="54">
        <v>352.6246031746032</v>
      </c>
    </row>
    <row r="168" ht="15.75" customHeight="1">
      <c r="A168" s="102">
        <v>37712.0</v>
      </c>
      <c r="C168" s="52">
        <v>2003.33333333328</v>
      </c>
      <c r="D168" s="54">
        <v>41.16166666666666</v>
      </c>
      <c r="E168" s="54">
        <v>5919.733333333334</v>
      </c>
      <c r="F168" s="54">
        <v>121.84999999999998</v>
      </c>
      <c r="G168" s="54">
        <v>1.2466666666666668</v>
      </c>
      <c r="H168" s="54">
        <v>84.63766666666668</v>
      </c>
      <c r="I168" s="54">
        <v>21897.814</v>
      </c>
      <c r="J168" s="54">
        <v>13751.543</v>
      </c>
      <c r="K168" s="54">
        <v>1.56663601784183</v>
      </c>
      <c r="L168" s="54">
        <v>1.441717</v>
      </c>
      <c r="M168" s="54">
        <v>347.0065573770492</v>
      </c>
    </row>
    <row r="169" ht="15.75" customHeight="1">
      <c r="A169" s="102">
        <v>37803.0</v>
      </c>
      <c r="C169" s="52">
        <v>2003.58333333328</v>
      </c>
      <c r="D169" s="54">
        <v>44.11966666666667</v>
      </c>
      <c r="E169" s="54">
        <v>6041.233333333333</v>
      </c>
      <c r="F169" s="54">
        <v>121.43</v>
      </c>
      <c r="G169" s="54">
        <v>1.0166666666666666</v>
      </c>
      <c r="H169" s="54">
        <v>84.98533333333334</v>
      </c>
      <c r="I169" s="54">
        <v>22535.009</v>
      </c>
      <c r="J169" s="54">
        <v>13985.073</v>
      </c>
      <c r="K169" s="54">
        <v>1.64927806590905</v>
      </c>
      <c r="L169" s="54">
        <v>1.503183</v>
      </c>
      <c r="M169" s="54">
        <v>362.80538461538464</v>
      </c>
    </row>
    <row r="170" ht="15.75" customHeight="1">
      <c r="A170" s="102">
        <v>37895.0</v>
      </c>
      <c r="C170" s="52">
        <v>2003.83333333328</v>
      </c>
      <c r="D170" s="54">
        <v>42.85966666666667</v>
      </c>
      <c r="E170" s="54">
        <v>6035.333333333333</v>
      </c>
      <c r="F170" s="54">
        <v>115.41333333333334</v>
      </c>
      <c r="G170" s="54">
        <v>0.9966666666666666</v>
      </c>
      <c r="H170" s="54">
        <v>85.334</v>
      </c>
      <c r="I170" s="54">
        <v>22852.649</v>
      </c>
      <c r="J170" s="54">
        <v>14145.645</v>
      </c>
      <c r="K170" s="54">
        <v>1.71307873141021</v>
      </c>
      <c r="L170" s="54">
        <v>1.541634</v>
      </c>
      <c r="M170" s="54">
        <v>391.9421875</v>
      </c>
    </row>
    <row r="171" ht="15.75" customHeight="1">
      <c r="A171" s="102">
        <v>37987.0</v>
      </c>
      <c r="C171" s="52">
        <v>2004.08333333328</v>
      </c>
      <c r="D171" s="54">
        <v>43.547333333333334</v>
      </c>
      <c r="E171" s="54">
        <v>6083.466666666667</v>
      </c>
      <c r="F171" s="54">
        <v>112.36666666666667</v>
      </c>
      <c r="G171" s="54">
        <v>1.0033333333333332</v>
      </c>
      <c r="H171" s="54">
        <v>85.86</v>
      </c>
      <c r="I171" s="54">
        <v>23205.466</v>
      </c>
      <c r="J171" s="54">
        <v>14221.147</v>
      </c>
      <c r="K171" s="54">
        <v>1.78087377044073</v>
      </c>
      <c r="L171" s="54">
        <v>1.56571</v>
      </c>
      <c r="M171" s="54">
        <v>408.38203125</v>
      </c>
    </row>
    <row r="172" ht="15.75" customHeight="1">
      <c r="A172" s="102">
        <v>38078.0</v>
      </c>
      <c r="C172" s="52">
        <v>2004.33333333328</v>
      </c>
      <c r="D172" s="54">
        <v>45.50899999999999</v>
      </c>
      <c r="E172" s="54">
        <v>6212.966666666667</v>
      </c>
      <c r="F172" s="54">
        <v>115.35000000000001</v>
      </c>
      <c r="G172" s="54">
        <v>1.01</v>
      </c>
      <c r="H172" s="54">
        <v>86.36333333333333</v>
      </c>
      <c r="I172" s="54">
        <v>24537.387</v>
      </c>
      <c r="J172" s="54">
        <v>14329.523</v>
      </c>
      <c r="K172" s="54">
        <v>1.86650584945508</v>
      </c>
      <c r="L172" s="54">
        <v>1.606451</v>
      </c>
      <c r="M172" s="54">
        <v>393.62704918032784</v>
      </c>
    </row>
    <row r="173" ht="15.75" customHeight="1">
      <c r="A173" s="102">
        <v>38169.0</v>
      </c>
      <c r="C173" s="52">
        <v>2004.58333333328</v>
      </c>
      <c r="D173" s="54">
        <v>45.76933333333333</v>
      </c>
      <c r="E173" s="54">
        <v>6282.366666666666</v>
      </c>
      <c r="F173" s="54">
        <v>113.73</v>
      </c>
      <c r="G173" s="54">
        <v>1.4333333333333333</v>
      </c>
      <c r="H173" s="54">
        <v>86.68433333333333</v>
      </c>
      <c r="I173" s="54">
        <v>24837.364</v>
      </c>
      <c r="J173" s="54">
        <v>14464.984</v>
      </c>
      <c r="K173" s="54">
        <v>1.94354081198668</v>
      </c>
      <c r="L173" s="54">
        <v>1.657519</v>
      </c>
      <c r="M173" s="54">
        <v>401.34384615384613</v>
      </c>
    </row>
    <row r="174" ht="15.75" customHeight="1">
      <c r="A174" s="102">
        <v>38261.0</v>
      </c>
      <c r="C174" s="52">
        <v>2004.83333333328</v>
      </c>
      <c r="D174" s="54">
        <v>46.09733333333333</v>
      </c>
      <c r="E174" s="54">
        <v>6367.899999999999</v>
      </c>
      <c r="F174" s="54">
        <v>107.83333333333333</v>
      </c>
      <c r="G174" s="54">
        <v>1.95</v>
      </c>
      <c r="H174" s="54">
        <v>87.15333333333335</v>
      </c>
      <c r="I174" s="54">
        <v>25405.277</v>
      </c>
      <c r="J174" s="54">
        <v>14609.876</v>
      </c>
      <c r="K174" s="54">
        <v>2.04935551192459</v>
      </c>
      <c r="L174" s="54">
        <v>1.725516</v>
      </c>
      <c r="M174" s="54">
        <v>434.15859375</v>
      </c>
    </row>
    <row r="175" ht="15.75" customHeight="1">
      <c r="A175" s="102">
        <v>38353.0</v>
      </c>
      <c r="C175" s="52">
        <v>2005.08333333328</v>
      </c>
      <c r="D175" s="54">
        <v>46.671</v>
      </c>
      <c r="E175" s="54">
        <v>6405.033333333333</v>
      </c>
      <c r="F175" s="54">
        <v>106.52666666666669</v>
      </c>
      <c r="G175" s="54">
        <v>2.4699999999999998</v>
      </c>
      <c r="H175" s="54">
        <v>87.76166666666666</v>
      </c>
      <c r="I175" s="54">
        <v>26063.7</v>
      </c>
      <c r="J175" s="54">
        <v>14771.602</v>
      </c>
      <c r="K175" s="54">
        <v>2.19399708220472</v>
      </c>
      <c r="L175" s="54">
        <v>1.801361</v>
      </c>
      <c r="M175" s="54">
        <v>427.4040983606557</v>
      </c>
    </row>
    <row r="176" ht="15.75" customHeight="1">
      <c r="A176" s="102">
        <v>38443.0</v>
      </c>
      <c r="C176" s="52">
        <v>2005.33333333328</v>
      </c>
      <c r="D176" s="54">
        <v>45.72066666666666</v>
      </c>
      <c r="E176" s="54">
        <v>6449.033333333333</v>
      </c>
      <c r="F176" s="54">
        <v>109.08</v>
      </c>
      <c r="G176" s="54">
        <v>2.9433333333333334</v>
      </c>
      <c r="H176" s="54">
        <v>88.165</v>
      </c>
      <c r="I176" s="54">
        <v>26502.598</v>
      </c>
      <c r="J176" s="54">
        <v>14839.782</v>
      </c>
      <c r="K176" s="54">
        <v>2.32155508682233</v>
      </c>
      <c r="L176" s="54">
        <v>1.871556</v>
      </c>
      <c r="M176" s="54">
        <v>427.565873015873</v>
      </c>
    </row>
    <row r="177" ht="15.75" customHeight="1">
      <c r="A177" s="102">
        <v>38534.0</v>
      </c>
      <c r="C177" s="52">
        <v>2005.58333333328</v>
      </c>
      <c r="D177" s="54">
        <v>45.68266666666667</v>
      </c>
      <c r="E177" s="54">
        <v>6537.866666666666</v>
      </c>
      <c r="F177" s="54">
        <v>110.62</v>
      </c>
      <c r="G177" s="54">
        <v>3.4599999999999995</v>
      </c>
      <c r="H177" s="54">
        <v>88.49533333333333</v>
      </c>
      <c r="I177" s="54">
        <v>27073.897</v>
      </c>
      <c r="J177" s="54">
        <v>14972.054</v>
      </c>
      <c r="K177" s="54">
        <v>2.40588321167851</v>
      </c>
      <c r="L177" s="54">
        <v>1.92043</v>
      </c>
      <c r="M177" s="54">
        <v>439.71153846153845</v>
      </c>
    </row>
    <row r="178" ht="15.75" customHeight="1">
      <c r="A178" s="102">
        <v>38626.0</v>
      </c>
      <c r="C178" s="52">
        <v>2005.83333333328</v>
      </c>
      <c r="D178" s="54">
        <v>44.99033333333333</v>
      </c>
      <c r="E178" s="54">
        <v>6630.3</v>
      </c>
      <c r="F178" s="54">
        <v>112.39</v>
      </c>
      <c r="G178" s="54">
        <v>3.98</v>
      </c>
      <c r="H178" s="54">
        <v>89.07</v>
      </c>
      <c r="I178" s="54">
        <v>27505.934</v>
      </c>
      <c r="J178" s="54">
        <v>15066.597</v>
      </c>
      <c r="K178" s="54">
        <v>2.49983694039282</v>
      </c>
      <c r="L178" s="54">
        <v>1.967004</v>
      </c>
      <c r="M178" s="54">
        <v>484.8793650793651</v>
      </c>
    </row>
    <row r="179" ht="15.75" customHeight="1">
      <c r="A179" s="102">
        <v>38718.0</v>
      </c>
      <c r="C179" s="52">
        <v>2006.08333333328</v>
      </c>
      <c r="D179" s="54">
        <v>44.019666666666666</v>
      </c>
      <c r="E179" s="54">
        <v>6717.100000000001</v>
      </c>
      <c r="F179" s="54">
        <v>110.74333333333334</v>
      </c>
      <c r="G179" s="54">
        <v>4.456666666666667</v>
      </c>
      <c r="H179" s="54">
        <v>89.57333333333334</v>
      </c>
      <c r="I179" s="54">
        <v>28112.926</v>
      </c>
      <c r="J179" s="54">
        <v>15267.026</v>
      </c>
      <c r="K179" s="54">
        <v>2.55686434146009</v>
      </c>
      <c r="L179" s="54">
        <v>1.983211</v>
      </c>
      <c r="M179" s="54">
        <v>554.13125</v>
      </c>
    </row>
    <row r="180" ht="15.75" customHeight="1">
      <c r="A180" s="102">
        <v>38808.0</v>
      </c>
      <c r="C180" s="52">
        <v>2006.33333333328</v>
      </c>
      <c r="D180" s="54">
        <v>44.782999999999994</v>
      </c>
      <c r="E180" s="54">
        <v>6787.366666666666</v>
      </c>
      <c r="F180" s="54">
        <v>107.30333333333334</v>
      </c>
      <c r="G180" s="54">
        <v>4.906666666666667</v>
      </c>
      <c r="H180" s="54">
        <v>90.21066666666667</v>
      </c>
      <c r="I180" s="54">
        <v>28677.911</v>
      </c>
      <c r="J180" s="54">
        <v>15302.705</v>
      </c>
      <c r="K180" s="54">
        <v>2.54198535559953</v>
      </c>
      <c r="L180" s="54">
        <v>1.984199</v>
      </c>
      <c r="M180" s="54">
        <v>629.1680327868852</v>
      </c>
    </row>
    <row r="181" ht="15.75" customHeight="1">
      <c r="A181" s="102">
        <v>38899.0</v>
      </c>
      <c r="C181" s="52">
        <v>2006.58333333328</v>
      </c>
      <c r="D181" s="54">
        <v>43.31</v>
      </c>
      <c r="E181" s="54">
        <v>6879.733333333334</v>
      </c>
      <c r="F181" s="54">
        <v>106.89999999999999</v>
      </c>
      <c r="G181" s="54">
        <v>5.246666666666667</v>
      </c>
      <c r="H181" s="54">
        <v>90.69733333333333</v>
      </c>
      <c r="I181" s="54">
        <v>29125.738</v>
      </c>
      <c r="J181" s="54">
        <v>15326.368</v>
      </c>
      <c r="K181" s="54">
        <v>2.49700729005411</v>
      </c>
      <c r="L181" s="54">
        <v>1.985941</v>
      </c>
      <c r="M181" s="54">
        <v>621.75546875</v>
      </c>
    </row>
    <row r="182" ht="15.75" customHeight="1">
      <c r="A182" s="102">
        <v>38991.0</v>
      </c>
      <c r="C182" s="52">
        <v>2006.83333333328</v>
      </c>
      <c r="D182" s="54">
        <v>42.75366666666667</v>
      </c>
      <c r="E182" s="54">
        <v>7002.400000000001</v>
      </c>
      <c r="F182" s="54">
        <v>106.78666666666668</v>
      </c>
      <c r="G182" s="54">
        <v>5.246666666666667</v>
      </c>
      <c r="H182" s="54">
        <v>91.08633333333334</v>
      </c>
      <c r="I182" s="54">
        <v>29786.126</v>
      </c>
      <c r="J182" s="54">
        <v>15456.928</v>
      </c>
      <c r="K182" s="54">
        <v>2.48818655627184</v>
      </c>
      <c r="L182" s="54">
        <v>1.978676</v>
      </c>
      <c r="M182" s="54">
        <v>613.6055555555556</v>
      </c>
    </row>
    <row r="183" ht="15.75" customHeight="1">
      <c r="A183" s="102">
        <v>39083.0</v>
      </c>
      <c r="C183" s="52">
        <v>2007.08333333328</v>
      </c>
      <c r="D183" s="54">
        <v>41.94166666666667</v>
      </c>
      <c r="E183" s="54">
        <v>7104.099999999999</v>
      </c>
      <c r="F183" s="54">
        <v>107.07333333333334</v>
      </c>
      <c r="G183" s="54">
        <v>5.256666666666667</v>
      </c>
      <c r="H183" s="54">
        <v>91.74633333333334</v>
      </c>
      <c r="I183" s="54">
        <v>30395.218</v>
      </c>
      <c r="J183" s="54">
        <v>15493.328</v>
      </c>
      <c r="K183" s="54">
        <v>2.49303554080857</v>
      </c>
      <c r="L183" s="54">
        <v>1.991117</v>
      </c>
      <c r="M183" s="54">
        <v>649.990625</v>
      </c>
    </row>
    <row r="184" ht="15.75" customHeight="1">
      <c r="A184" s="104">
        <v>39173.0</v>
      </c>
      <c r="B184" s="101"/>
      <c r="C184" s="62">
        <v>2007.33333333328</v>
      </c>
      <c r="D184" s="24">
        <v>43.197</v>
      </c>
      <c r="E184" s="24">
        <v>7222.233333333333</v>
      </c>
      <c r="F184" s="24">
        <v>104.23</v>
      </c>
      <c r="G184" s="24">
        <v>5.25</v>
      </c>
      <c r="H184" s="24">
        <v>92.08699999999999</v>
      </c>
      <c r="I184" s="24">
        <v>30974.302</v>
      </c>
      <c r="J184" s="24">
        <v>15582.085</v>
      </c>
      <c r="K184" s="24">
        <v>2.41851651006201</v>
      </c>
      <c r="L184" s="24">
        <v>1.990487</v>
      </c>
      <c r="M184" s="24">
        <v>667.6172131147541</v>
      </c>
    </row>
    <row r="185" ht="15.75" customHeight="1">
      <c r="A185" s="102">
        <v>39264.0</v>
      </c>
      <c r="C185" s="52">
        <v>2007.58333333328</v>
      </c>
      <c r="D185" s="54">
        <v>42.900666666666666</v>
      </c>
      <c r="E185" s="54">
        <v>7328.233333333333</v>
      </c>
      <c r="F185" s="54">
        <v>101.59333333333335</v>
      </c>
      <c r="G185" s="54">
        <v>5.073333333333333</v>
      </c>
      <c r="H185" s="18">
        <v>92.538</v>
      </c>
      <c r="I185" s="54">
        <v>31396.76</v>
      </c>
      <c r="J185" s="105">
        <v>15666.738</v>
      </c>
      <c r="K185" s="54">
        <v>2.31583194314408</v>
      </c>
      <c r="L185" s="54">
        <v>1.928565</v>
      </c>
      <c r="M185" s="54">
        <v>679.19375</v>
      </c>
    </row>
    <row r="186" ht="15.75" customHeight="1">
      <c r="A186" s="102">
        <v>39356.0</v>
      </c>
      <c r="C186" s="52">
        <v>2007.83333333328</v>
      </c>
      <c r="D186" s="54">
        <v>37.76333333333333</v>
      </c>
      <c r="E186" s="54">
        <v>7420.966666666666</v>
      </c>
      <c r="F186" s="54">
        <v>97.05333333333334</v>
      </c>
      <c r="G186" s="54">
        <v>4.496666666666667</v>
      </c>
      <c r="H186" s="18">
        <v>93.139</v>
      </c>
      <c r="I186" s="54">
        <v>32211.377</v>
      </c>
      <c r="J186" s="105">
        <v>15761.967</v>
      </c>
      <c r="K186" s="54">
        <v>2.21735615725748</v>
      </c>
      <c r="L186" s="54">
        <v>1.832498</v>
      </c>
      <c r="M186" s="54">
        <v>787.57265625</v>
      </c>
    </row>
    <row r="187" ht="15.75" customHeight="1">
      <c r="A187" s="102">
        <v>39448.0</v>
      </c>
      <c r="C187" s="52">
        <v>2008.08333333328</v>
      </c>
      <c r="D187" s="24">
        <v>-23.122666666666664</v>
      </c>
      <c r="E187" s="54">
        <v>7559.5</v>
      </c>
      <c r="F187" s="54">
        <v>95.38666666666667</v>
      </c>
      <c r="G187" s="54">
        <v>3.1766666666666663</v>
      </c>
      <c r="H187" s="18">
        <v>93.656</v>
      </c>
      <c r="I187" s="54">
        <v>33058.155</v>
      </c>
      <c r="J187" s="105">
        <v>15671.383</v>
      </c>
      <c r="K187" s="54">
        <v>2.11462587371251</v>
      </c>
      <c r="L187" s="54">
        <v>1.728747</v>
      </c>
      <c r="M187" s="54">
        <v>925.6653225806451</v>
      </c>
      <c r="O187" s="54"/>
    </row>
    <row r="188" ht="15.75" customHeight="1">
      <c r="A188" s="102">
        <v>39539.0</v>
      </c>
      <c r="C188" s="52">
        <v>2008.33333333328</v>
      </c>
      <c r="D188" s="24">
        <v>-108.57666666666667</v>
      </c>
      <c r="E188" s="54">
        <v>7686.466666666667</v>
      </c>
      <c r="F188" s="54">
        <v>94.11333333333334</v>
      </c>
      <c r="G188" s="54">
        <v>2.0866666666666664</v>
      </c>
      <c r="H188" s="18">
        <v>94.105</v>
      </c>
      <c r="I188" s="54">
        <v>33793.56</v>
      </c>
      <c r="J188" s="105">
        <v>15752.308</v>
      </c>
      <c r="K188" s="54">
        <v>1.96469221192404</v>
      </c>
      <c r="L188" s="54">
        <v>1.596444</v>
      </c>
      <c r="M188" s="54">
        <v>897.1103174603174</v>
      </c>
      <c r="O188" s="54"/>
    </row>
    <row r="189" ht="15.75" customHeight="1">
      <c r="A189" s="102">
        <v>39630.0</v>
      </c>
      <c r="C189" s="52">
        <v>2008.58333333328</v>
      </c>
      <c r="D189" s="24">
        <v>-142.73033333333333</v>
      </c>
      <c r="E189" s="54">
        <v>7774.866666666666</v>
      </c>
      <c r="F189" s="54">
        <v>97.52</v>
      </c>
      <c r="G189" s="54">
        <v>1.9400000000000002</v>
      </c>
      <c r="H189" s="18">
        <v>94.547</v>
      </c>
      <c r="I189" s="54">
        <v>33708.816</v>
      </c>
      <c r="J189" s="105">
        <v>15667.032</v>
      </c>
      <c r="K189" s="54">
        <v>1.83082762227408</v>
      </c>
      <c r="L189" s="54">
        <v>1.491858</v>
      </c>
      <c r="M189" s="54">
        <v>870.8130769230769</v>
      </c>
      <c r="O189" s="54"/>
    </row>
    <row r="190" ht="15.75" customHeight="1">
      <c r="A190" s="102">
        <v>39722.0</v>
      </c>
      <c r="C190" s="52">
        <v>2008.83333333328</v>
      </c>
      <c r="D190" s="24">
        <v>-85.26166666666667</v>
      </c>
      <c r="E190" s="54">
        <v>8039.0</v>
      </c>
      <c r="F190" s="54">
        <v>108.33</v>
      </c>
      <c r="G190" s="54">
        <v>0.5066666666666666</v>
      </c>
      <c r="H190" s="18">
        <v>94.591</v>
      </c>
      <c r="I190" s="54">
        <v>34514.662</v>
      </c>
      <c r="J190" s="105">
        <v>15328.027</v>
      </c>
      <c r="K190" s="54">
        <v>1.68397389733151</v>
      </c>
      <c r="L190" s="54">
        <v>1.392279</v>
      </c>
      <c r="M190" s="54">
        <v>797.9765625</v>
      </c>
      <c r="O190" s="54"/>
    </row>
    <row r="191" ht="15.75" customHeight="1">
      <c r="A191" s="102">
        <v>39814.0</v>
      </c>
      <c r="C191" s="52">
        <v>2009.08333333328</v>
      </c>
      <c r="D191" s="54">
        <v>192.994</v>
      </c>
      <c r="E191" s="54">
        <v>8291.800000000001</v>
      </c>
      <c r="F191" s="54">
        <v>110.23</v>
      </c>
      <c r="G191" s="54">
        <v>0.18333333333333335</v>
      </c>
      <c r="H191" s="18">
        <v>94.678</v>
      </c>
      <c r="I191" s="54">
        <v>35267.243</v>
      </c>
      <c r="J191" s="105">
        <v>15155.94</v>
      </c>
      <c r="K191" s="54">
        <v>1.51784802895385</v>
      </c>
      <c r="L191" s="54">
        <v>1.386543</v>
      </c>
      <c r="M191" s="54">
        <v>907.6071428571429</v>
      </c>
    </row>
    <row r="192" ht="15.75" customHeight="1">
      <c r="A192" s="102">
        <v>39904.0</v>
      </c>
      <c r="C192" s="52">
        <v>2009.33333333328</v>
      </c>
      <c r="D192" s="54">
        <v>356.52233333333334</v>
      </c>
      <c r="E192" s="54">
        <v>8381.466666666667</v>
      </c>
      <c r="F192" s="54">
        <v>105.72333333333331</v>
      </c>
      <c r="G192" s="54">
        <v>0.17999999999999997</v>
      </c>
      <c r="H192" s="18">
        <v>95.105</v>
      </c>
      <c r="I192" s="54">
        <v>35398.645</v>
      </c>
      <c r="J192" s="105">
        <v>15134.117</v>
      </c>
      <c r="K192" s="54">
        <v>1.50980501559707</v>
      </c>
      <c r="L192" s="54">
        <v>1.381342</v>
      </c>
      <c r="M192" s="54">
        <v>923.2008196721312</v>
      </c>
    </row>
    <row r="193" ht="15.75" customHeight="1">
      <c r="A193" s="102">
        <v>39995.0</v>
      </c>
      <c r="C193" s="52">
        <v>2009.58333333328</v>
      </c>
      <c r="D193" s="54">
        <v>514.0246666666667</v>
      </c>
      <c r="E193" s="54">
        <v>8402.9</v>
      </c>
      <c r="F193" s="54">
        <v>100.64333333333333</v>
      </c>
      <c r="G193" s="54">
        <v>0.15666666666666665</v>
      </c>
      <c r="H193" s="18">
        <v>95.442</v>
      </c>
      <c r="I193" s="54">
        <v>35375.969</v>
      </c>
      <c r="J193" s="105">
        <v>15189.222</v>
      </c>
      <c r="K193" s="54">
        <v>1.54475872300834</v>
      </c>
      <c r="L193" s="54">
        <v>1.385304</v>
      </c>
      <c r="M193" s="54">
        <v>960.0</v>
      </c>
    </row>
    <row r="194" ht="15.75" customHeight="1">
      <c r="A194" s="102">
        <v>40087.0</v>
      </c>
      <c r="C194" s="52">
        <v>2009.83333333328</v>
      </c>
      <c r="D194" s="54">
        <v>894.5276666666667</v>
      </c>
      <c r="E194" s="54">
        <v>8467.666666666666</v>
      </c>
      <c r="F194" s="54">
        <v>97.13666666666667</v>
      </c>
      <c r="G194" s="54">
        <v>0.12</v>
      </c>
      <c r="H194" s="18">
        <v>96.038</v>
      </c>
      <c r="I194" s="54">
        <v>35707.933</v>
      </c>
      <c r="J194" s="105">
        <v>15356.058</v>
      </c>
      <c r="K194" s="54">
        <v>1.50377448324274</v>
      </c>
      <c r="L194" s="54">
        <v>1.351155</v>
      </c>
      <c r="M194" s="54">
        <v>1100.640625</v>
      </c>
    </row>
    <row r="195" ht="15.75" customHeight="1">
      <c r="A195" s="102">
        <v>40179.0</v>
      </c>
      <c r="C195" s="52">
        <v>2010.08333333328</v>
      </c>
      <c r="D195" s="54">
        <v>1058.3223333333333</v>
      </c>
      <c r="E195" s="54">
        <v>8459.733333333332</v>
      </c>
      <c r="F195" s="54">
        <v>99.39666666666666</v>
      </c>
      <c r="G195" s="54">
        <v>0.13333333333333333</v>
      </c>
      <c r="H195" s="18">
        <v>96.316</v>
      </c>
      <c r="I195" s="54">
        <v>35714.101</v>
      </c>
      <c r="J195" s="105">
        <v>15415.145</v>
      </c>
      <c r="K195" s="54">
        <v>1.44120597881314</v>
      </c>
      <c r="L195" s="54">
        <v>1.295238</v>
      </c>
      <c r="M195" s="54">
        <v>1110.5595238095239</v>
      </c>
    </row>
    <row r="196" ht="15.75" customHeight="1">
      <c r="A196" s="102">
        <v>40269.0</v>
      </c>
      <c r="C196" s="52">
        <v>2010.33333333328</v>
      </c>
      <c r="D196" s="54">
        <v>1033.567</v>
      </c>
      <c r="E196" s="54">
        <v>8540.6</v>
      </c>
      <c r="F196" s="54">
        <v>102.83999999999999</v>
      </c>
      <c r="G196" s="54">
        <v>0.19333333333333336</v>
      </c>
      <c r="H196" s="18">
        <v>96.531</v>
      </c>
      <c r="I196" s="54">
        <v>36035.615</v>
      </c>
      <c r="J196" s="105">
        <v>15557.277</v>
      </c>
      <c r="K196" s="54">
        <v>1.45294135117851</v>
      </c>
      <c r="L196" s="54">
        <v>1.293966</v>
      </c>
      <c r="M196" s="54">
        <v>1196.1311475409836</v>
      </c>
    </row>
    <row r="197" ht="15.75" customHeight="1">
      <c r="A197" s="102">
        <v>40360.0</v>
      </c>
      <c r="C197" s="52">
        <v>2010.58333333328</v>
      </c>
      <c r="D197" s="54">
        <v>1014.4123333333333</v>
      </c>
      <c r="E197" s="54">
        <v>8624.4</v>
      </c>
      <c r="F197" s="54">
        <v>100.90666666666665</v>
      </c>
      <c r="G197" s="54">
        <v>0.18666666666666668</v>
      </c>
      <c r="H197" s="18">
        <v>96.661</v>
      </c>
      <c r="I197" s="54">
        <v>36582.285</v>
      </c>
      <c r="J197" s="105">
        <v>15671.967</v>
      </c>
      <c r="K197" s="54">
        <v>1.37847710509494</v>
      </c>
      <c r="L197" s="54">
        <v>1.214614</v>
      </c>
      <c r="M197" s="54">
        <v>1227.183076923077</v>
      </c>
    </row>
    <row r="198" ht="15.75" customHeight="1">
      <c r="A198" s="102">
        <v>40452.0</v>
      </c>
      <c r="C198" s="52">
        <v>2010.83333333328</v>
      </c>
      <c r="D198" s="54">
        <v>1005.0756666666666</v>
      </c>
      <c r="E198" s="54">
        <v>8749.433333333332</v>
      </c>
      <c r="F198" s="54">
        <v>96.86</v>
      </c>
      <c r="G198" s="54">
        <v>0.18666666666666668</v>
      </c>
      <c r="H198" s="18">
        <v>96.925</v>
      </c>
      <c r="I198" s="54">
        <v>37178.785</v>
      </c>
      <c r="J198" s="105">
        <v>15750.625</v>
      </c>
      <c r="K198" s="54">
        <v>1.30280254594391</v>
      </c>
      <c r="L198" s="54">
        <v>1.149836</v>
      </c>
      <c r="M198" s="54">
        <v>1369.53125</v>
      </c>
    </row>
    <row r="199" ht="15.75" customHeight="1">
      <c r="A199" s="102">
        <v>40544.0</v>
      </c>
      <c r="C199" s="52">
        <v>2011.08333333328</v>
      </c>
      <c r="D199" s="54">
        <v>1243.8416666666665</v>
      </c>
      <c r="E199" s="54">
        <v>8853.5</v>
      </c>
      <c r="F199" s="54">
        <v>95.48333333333333</v>
      </c>
      <c r="G199" s="54">
        <v>0.15666666666666668</v>
      </c>
      <c r="H199" s="18">
        <v>97.385</v>
      </c>
      <c r="I199" s="54">
        <v>37209.441</v>
      </c>
      <c r="J199" s="105">
        <v>15712.754</v>
      </c>
      <c r="K199" s="54">
        <v>1.23831099024454</v>
      </c>
      <c r="L199" s="54">
        <v>1.040214</v>
      </c>
      <c r="M199" s="54">
        <v>1386.686507936508</v>
      </c>
    </row>
    <row r="200" ht="15.75" customHeight="1">
      <c r="A200" s="102">
        <v>40634.0</v>
      </c>
      <c r="C200" s="52">
        <v>2011.33333333328</v>
      </c>
      <c r="D200" s="54">
        <v>1578.2843333333333</v>
      </c>
      <c r="E200" s="54">
        <v>9010.833333333334</v>
      </c>
      <c r="F200" s="54">
        <v>92.50666666666666</v>
      </c>
      <c r="G200" s="54">
        <v>0.09333333333333334</v>
      </c>
      <c r="H200" s="18">
        <v>97.954</v>
      </c>
      <c r="I200" s="54">
        <v>37332.52</v>
      </c>
      <c r="J200" s="105">
        <v>15825.096</v>
      </c>
      <c r="K200" s="54">
        <v>1.18936637498508</v>
      </c>
      <c r="L200" s="54">
        <v>0.987754</v>
      </c>
      <c r="M200" s="54">
        <v>1506.7975</v>
      </c>
    </row>
    <row r="201" ht="15.75" customHeight="1">
      <c r="A201" s="102">
        <v>40725.0</v>
      </c>
      <c r="C201" s="52">
        <v>2011.58333333328</v>
      </c>
      <c r="D201" s="54">
        <v>1656.588</v>
      </c>
      <c r="E201" s="54">
        <v>9427.166666666666</v>
      </c>
      <c r="F201" s="54">
        <v>92.66000000000001</v>
      </c>
      <c r="G201" s="54">
        <v>0.08333333333333333</v>
      </c>
      <c r="H201" s="18">
        <v>98.426</v>
      </c>
      <c r="I201" s="54">
        <v>37466.727</v>
      </c>
      <c r="J201" s="105">
        <v>15820.7</v>
      </c>
      <c r="K201" s="54">
        <v>1.16222890754589</v>
      </c>
      <c r="L201" s="54">
        <v>0.999582</v>
      </c>
      <c r="M201" s="54">
        <v>1704.9584615384615</v>
      </c>
    </row>
    <row r="202" ht="15.75" customHeight="1">
      <c r="A202" s="102">
        <v>40817.0</v>
      </c>
      <c r="C202" s="52">
        <v>2011.83333333328</v>
      </c>
      <c r="D202" s="54">
        <v>1598.618333333333</v>
      </c>
      <c r="E202" s="54">
        <v>9598.033333333333</v>
      </c>
      <c r="F202" s="54">
        <v>96.21</v>
      </c>
      <c r="G202" s="54">
        <v>0.07333333333333335</v>
      </c>
      <c r="H202" s="18">
        <v>98.79</v>
      </c>
      <c r="I202" s="54">
        <v>38572.547</v>
      </c>
      <c r="J202" s="105">
        <v>16004.107</v>
      </c>
      <c r="K202" s="54">
        <v>1.09991510537243</v>
      </c>
      <c r="L202" s="54">
        <v>1.004437</v>
      </c>
      <c r="M202" s="54">
        <v>1686.8531746031747</v>
      </c>
    </row>
    <row r="203" ht="15.75" customHeight="1">
      <c r="A203" s="102">
        <v>40909.0</v>
      </c>
      <c r="C203" s="52">
        <v>2012.08333333328</v>
      </c>
      <c r="D203" s="54">
        <v>1618.7250000000001</v>
      </c>
      <c r="E203" s="54">
        <v>9749.199999999999</v>
      </c>
      <c r="F203" s="54">
        <v>96.70333333333333</v>
      </c>
      <c r="G203" s="54">
        <v>0.10333333333333333</v>
      </c>
      <c r="H203" s="18">
        <v>99.44</v>
      </c>
      <c r="I203" s="54">
        <v>39117.166</v>
      </c>
      <c r="J203" s="105">
        <v>16129.418</v>
      </c>
      <c r="K203" s="54">
        <v>1.10514331396477</v>
      </c>
      <c r="L203" s="54">
        <v>1.035434</v>
      </c>
      <c r="M203" s="54">
        <v>1691.16015625</v>
      </c>
    </row>
    <row r="204" ht="15.75" customHeight="1">
      <c r="A204" s="102">
        <v>41000.0</v>
      </c>
      <c r="C204" s="52">
        <v>2012.33333333328</v>
      </c>
      <c r="D204" s="54">
        <v>1560.1229999999998</v>
      </c>
      <c r="E204" s="54">
        <v>9874.333333333334</v>
      </c>
      <c r="F204" s="54">
        <v>98.02666666666669</v>
      </c>
      <c r="G204" s="54">
        <v>0.15333333333333335</v>
      </c>
      <c r="H204" s="18">
        <v>99.85</v>
      </c>
      <c r="I204" s="54">
        <v>39337.601</v>
      </c>
      <c r="J204" s="105">
        <v>16198.807</v>
      </c>
      <c r="K204" s="54">
        <v>1.18054515450544</v>
      </c>
      <c r="L204" s="54">
        <v>1.093917</v>
      </c>
      <c r="M204" s="54">
        <v>1608.5291666666667</v>
      </c>
    </row>
    <row r="205" ht="15.75" customHeight="1">
      <c r="A205" s="102">
        <v>41091.0</v>
      </c>
      <c r="C205" s="52">
        <v>2012.58333333328</v>
      </c>
      <c r="D205" s="54">
        <v>1557.577</v>
      </c>
      <c r="E205" s="54">
        <v>10094.633333333333</v>
      </c>
      <c r="F205" s="54">
        <v>98.04</v>
      </c>
      <c r="G205" s="54">
        <v>0.14333333333333334</v>
      </c>
      <c r="H205" s="18">
        <v>100.134</v>
      </c>
      <c r="I205" s="54">
        <v>39918.903</v>
      </c>
      <c r="J205" s="105">
        <v>16220.667</v>
      </c>
      <c r="K205" s="54">
        <v>1.22324531363588</v>
      </c>
      <c r="L205" s="54">
        <v>1.121112</v>
      </c>
      <c r="M205" s="54">
        <v>1650.69921875</v>
      </c>
    </row>
    <row r="206" ht="15.75" customHeight="1">
      <c r="A206" s="102">
        <v>41183.0</v>
      </c>
      <c r="C206" s="52">
        <v>2012.83333333328</v>
      </c>
      <c r="D206" s="54">
        <v>1545.8859999999997</v>
      </c>
      <c r="E206" s="54">
        <v>10326.300000000001</v>
      </c>
      <c r="F206" s="54">
        <v>96.62333333333333</v>
      </c>
      <c r="G206" s="54">
        <v>0.16</v>
      </c>
      <c r="H206" s="18">
        <v>100.576</v>
      </c>
      <c r="I206" s="54">
        <v>40297.436</v>
      </c>
      <c r="J206" s="105">
        <v>16239.138</v>
      </c>
      <c r="K206" s="54">
        <v>1.27999685479531</v>
      </c>
      <c r="L206" s="54">
        <v>1.171134</v>
      </c>
      <c r="M206" s="54">
        <v>1721.26953125</v>
      </c>
    </row>
    <row r="207" ht="15.75" customHeight="1">
      <c r="A207" s="102">
        <v>41275.0</v>
      </c>
      <c r="C207" s="52">
        <v>2013.08333333328</v>
      </c>
      <c r="D207" s="54">
        <v>1724.642</v>
      </c>
      <c r="E207" s="54">
        <v>10460.933333333332</v>
      </c>
      <c r="F207" s="54">
        <v>98.65333333333332</v>
      </c>
      <c r="G207" s="54">
        <v>0.14333333333333334</v>
      </c>
      <c r="H207" s="18">
        <v>100.975</v>
      </c>
      <c r="I207" s="54">
        <v>40786.021</v>
      </c>
      <c r="J207" s="105">
        <v>16382.964</v>
      </c>
      <c r="K207" s="54">
        <v>1.34502214405987</v>
      </c>
      <c r="L207" s="54">
        <v>1.211572</v>
      </c>
      <c r="M207" s="54">
        <v>1632.508064516129</v>
      </c>
    </row>
    <row r="208" ht="15.75" customHeight="1">
      <c r="A208" s="104">
        <v>41365.0</v>
      </c>
      <c r="B208" s="101"/>
      <c r="C208" s="62">
        <v>2013.33333333328</v>
      </c>
      <c r="D208" s="24">
        <v>1931.0045</v>
      </c>
      <c r="E208" s="24">
        <v>10551.7</v>
      </c>
      <c r="F208" s="24">
        <v>100.91333333333334</v>
      </c>
      <c r="G208" s="24">
        <v>0.11666666666666665</v>
      </c>
      <c r="H208" s="101">
        <v>101.288</v>
      </c>
      <c r="I208" s="24">
        <v>41073.495</v>
      </c>
      <c r="J208" s="106">
        <v>16403.18</v>
      </c>
      <c r="K208" s="24">
        <v>1.44414000571223</v>
      </c>
      <c r="L208" s="24">
        <v>1.270949</v>
      </c>
      <c r="M208" s="24">
        <v>1416.0806451612902</v>
      </c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</row>
    <row r="209" ht="15.75" customHeight="1">
      <c r="A209" s="102">
        <v>41456.0</v>
      </c>
      <c r="C209" s="52">
        <v>2013.58333333328</v>
      </c>
      <c r="H209" s="18">
        <v>101.679</v>
      </c>
      <c r="I209" s="54">
        <v>40643.426</v>
      </c>
      <c r="J209" s="105">
        <v>16531.685</v>
      </c>
      <c r="K209" s="54">
        <v>1.54025489702745</v>
      </c>
      <c r="L209" s="54">
        <v>1.328505</v>
      </c>
      <c r="M209" s="54">
        <v>1324.673076923077</v>
      </c>
    </row>
    <row r="210" ht="15.75" customHeight="1">
      <c r="A210" s="102">
        <v>41548.0</v>
      </c>
      <c r="C210" s="52">
        <v>2013.83333333328</v>
      </c>
      <c r="H210" s="18">
        <v>102.163</v>
      </c>
      <c r="I210" s="54">
        <v>40894.503</v>
      </c>
      <c r="J210" s="105">
        <v>16663.649</v>
      </c>
      <c r="K210" s="54">
        <v>1.5822019749467</v>
      </c>
      <c r="L210" s="54">
        <v>1.317848</v>
      </c>
      <c r="M210" s="54">
        <v>1273.26171875</v>
      </c>
    </row>
    <row r="211" ht="15.75" customHeight="1">
      <c r="A211" s="102">
        <v>41640.0</v>
      </c>
      <c r="C211" s="52">
        <v>2014.08333333328</v>
      </c>
      <c r="H211" s="18">
        <v>102.5</v>
      </c>
      <c r="I211" s="54">
        <v>41366.466</v>
      </c>
      <c r="J211" s="105">
        <v>16616.54</v>
      </c>
      <c r="K211" s="54">
        <v>1.60086545927397</v>
      </c>
      <c r="L211" s="54">
        <v>1.313813</v>
      </c>
      <c r="M211" s="54">
        <v>1291.8968253968253</v>
      </c>
    </row>
    <row r="212" ht="15.75" customHeight="1">
      <c r="A212" s="102">
        <v>41730.0</v>
      </c>
      <c r="C212" s="52">
        <v>2014.33333333328</v>
      </c>
      <c r="H212" s="18">
        <v>102.98</v>
      </c>
      <c r="I212" s="54">
        <v>41913.524</v>
      </c>
      <c r="J212" s="105">
        <v>16841.475</v>
      </c>
      <c r="K212" s="54">
        <v>1.61744197037464</v>
      </c>
      <c r="L212" s="54">
        <v>1.358062</v>
      </c>
      <c r="M212" s="54">
        <v>1288.47131147541</v>
      </c>
    </row>
    <row r="213" ht="15.75" customHeight="1">
      <c r="A213" s="102">
        <v>41821.0</v>
      </c>
      <c r="C213" s="52">
        <v>2014.58333333328</v>
      </c>
      <c r="H213" s="18">
        <v>103.362</v>
      </c>
      <c r="I213" s="54">
        <v>42300.556</v>
      </c>
      <c r="J213" s="105">
        <v>17047.098</v>
      </c>
      <c r="K213" s="54">
        <v>1.58925114519963</v>
      </c>
      <c r="L213" s="54">
        <v>1.346316</v>
      </c>
      <c r="M213" s="54">
        <v>1283.816923076923</v>
      </c>
    </row>
    <row r="214" ht="15.75" customHeight="1">
      <c r="A214" s="102">
        <v>41913.0</v>
      </c>
      <c r="C214" s="52">
        <v>2014.83333333328</v>
      </c>
      <c r="H214" s="18">
        <v>103.646</v>
      </c>
      <c r="I214" s="54">
        <v>42760.11</v>
      </c>
      <c r="J214" s="105">
        <v>17143.038</v>
      </c>
      <c r="K214" s="54">
        <v>1.63241437681287</v>
      </c>
      <c r="L214" s="54">
        <v>1.374244</v>
      </c>
      <c r="M214" s="54">
        <v>1201.2421875</v>
      </c>
    </row>
    <row r="215" ht="15.75" customHeight="1">
      <c r="A215" s="102">
        <v>42005.0</v>
      </c>
      <c r="C215" s="52">
        <v>2015.08333333328</v>
      </c>
      <c r="H215" s="18">
        <v>103.834</v>
      </c>
      <c r="I215" s="54">
        <v>43504.774</v>
      </c>
      <c r="J215" s="105">
        <v>17277.58</v>
      </c>
      <c r="K215" s="54">
        <v>1.71123605191168</v>
      </c>
      <c r="L215" s="54">
        <v>1.455217</v>
      </c>
      <c r="M215" s="54">
        <v>1219.5555555555557</v>
      </c>
    </row>
    <row r="216" ht="15.75" customHeight="1">
      <c r="A216" s="102">
        <v>42095.0</v>
      </c>
      <c r="C216" s="52">
        <v>2015.33333333328</v>
      </c>
      <c r="H216" s="18">
        <v>104.276</v>
      </c>
      <c r="I216" s="54">
        <v>43915.625</v>
      </c>
      <c r="J216" s="105">
        <v>17405.669</v>
      </c>
      <c r="K216" s="54">
        <v>1.75457631792134</v>
      </c>
      <c r="L216" s="54">
        <v>1.541322</v>
      </c>
      <c r="M216" s="54">
        <v>1192.3032786885246</v>
      </c>
    </row>
    <row r="217" ht="15.75" customHeight="1">
      <c r="A217" s="102">
        <v>42186.0</v>
      </c>
      <c r="C217" s="52">
        <v>2015.58333333328</v>
      </c>
      <c r="H217" s="18">
        <v>104.63</v>
      </c>
      <c r="I217" s="54">
        <v>43896.254</v>
      </c>
      <c r="J217" s="105">
        <v>17463.222</v>
      </c>
      <c r="K217" s="54">
        <v>1.79713307768139</v>
      </c>
      <c r="L217" s="54">
        <v>1.597284</v>
      </c>
      <c r="M217" s="54">
        <v>1124.996153846154</v>
      </c>
    </row>
    <row r="218" ht="15.75" customHeight="1">
      <c r="A218" s="102">
        <v>42278.0</v>
      </c>
      <c r="C218" s="52">
        <v>2015.83333333328</v>
      </c>
      <c r="H218" s="18">
        <v>104.889</v>
      </c>
      <c r="I218" s="54">
        <v>44288.945</v>
      </c>
      <c r="J218" s="105">
        <v>17468.902</v>
      </c>
      <c r="K218" s="54">
        <v>1.89769326367622</v>
      </c>
      <c r="L218" s="54">
        <v>1.6583</v>
      </c>
      <c r="M218" s="54">
        <v>1105.4296875</v>
      </c>
    </row>
    <row r="219" ht="15.75" customHeight="1">
      <c r="A219" s="102">
        <v>42370.0</v>
      </c>
      <c r="C219" s="52">
        <v>2016.08333333328</v>
      </c>
      <c r="H219" s="18">
        <v>105.322</v>
      </c>
      <c r="I219" s="54">
        <v>45025.819</v>
      </c>
      <c r="J219" s="105">
        <v>17556.839</v>
      </c>
      <c r="K219" s="54">
        <v>1.95955528454911</v>
      </c>
      <c r="L219" s="54">
        <v>1.708393</v>
      </c>
      <c r="M219" s="54">
        <v>1180.2967741935483</v>
      </c>
    </row>
    <row r="220" ht="15.75" customHeight="1">
      <c r="A220" s="102">
        <v>42461.0</v>
      </c>
      <c r="C220" s="52">
        <v>2016.33333333328</v>
      </c>
      <c r="H220" s="18">
        <v>105.848</v>
      </c>
      <c r="I220" s="54">
        <v>45952.982</v>
      </c>
      <c r="J220" s="105">
        <v>17639.417</v>
      </c>
      <c r="M220" s="54">
        <v>1258.481746031746</v>
      </c>
    </row>
    <row r="221" ht="15.75" customHeight="1">
      <c r="C221" s="102"/>
      <c r="H221" s="18">
        <v>106.363</v>
      </c>
      <c r="I221" s="54">
        <v>46502.645</v>
      </c>
      <c r="J221" s="105">
        <v>17735.074</v>
      </c>
      <c r="M221" s="54">
        <v>1334.9315384615384</v>
      </c>
    </row>
    <row r="222" ht="15.75" customHeight="1">
      <c r="C222" s="102"/>
      <c r="H222" s="18">
        <v>106.746</v>
      </c>
      <c r="I222" s="54">
        <v>46958.234</v>
      </c>
      <c r="J222" s="105">
        <v>17824.231</v>
      </c>
      <c r="M222" s="54">
        <v>1221.861111111111</v>
      </c>
    </row>
    <row r="223" ht="15.75" customHeight="1">
      <c r="C223" s="102"/>
      <c r="H223" s="18">
        <v>107.189</v>
      </c>
      <c r="I223" s="54">
        <v>46845.622</v>
      </c>
      <c r="J223" s="105">
        <v>17925.256</v>
      </c>
      <c r="M223" s="54">
        <v>1219.18515625</v>
      </c>
    </row>
    <row r="224" ht="15.75" customHeight="1">
      <c r="C224" s="102"/>
      <c r="H224" s="18">
        <v>107.54</v>
      </c>
      <c r="I224" s="54">
        <v>47060.24</v>
      </c>
      <c r="J224" s="105">
        <v>18021.048</v>
      </c>
      <c r="M224" s="54">
        <v>1257.4926229508196</v>
      </c>
    </row>
    <row r="225" ht="15.75" customHeight="1">
      <c r="C225" s="102"/>
      <c r="H225" s="18">
        <v>107.934</v>
      </c>
      <c r="I225" s="54">
        <v>47377.893</v>
      </c>
      <c r="J225" s="105">
        <v>18163.558</v>
      </c>
      <c r="M225" s="54">
        <v>1278.0682539682539</v>
      </c>
    </row>
    <row r="226" ht="15.75" customHeight="1">
      <c r="C226" s="102"/>
      <c r="H226" s="18">
        <v>108.516</v>
      </c>
      <c r="I226" s="54">
        <v>48124.151</v>
      </c>
      <c r="J226" s="105">
        <v>18322.464</v>
      </c>
      <c r="M226" s="54">
        <v>1277.029365079365</v>
      </c>
    </row>
    <row r="227" ht="15.75" customHeight="1">
      <c r="C227" s="102"/>
      <c r="H227" s="18">
        <v>109.131</v>
      </c>
      <c r="J227" s="18">
        <v>18438.254</v>
      </c>
      <c r="M227" s="54">
        <v>1330.7</v>
      </c>
    </row>
    <row r="228" ht="15.75" customHeight="1">
      <c r="C228" s="102"/>
      <c r="H228" s="18">
        <v>109.707</v>
      </c>
      <c r="J228" s="18">
        <v>18598.135</v>
      </c>
      <c r="M228" s="54">
        <v>1306.258870967742</v>
      </c>
    </row>
    <row r="229" ht="15.75" customHeight="1">
      <c r="C229" s="102"/>
      <c r="H229" s="18">
        <v>110.136</v>
      </c>
      <c r="J229" s="18">
        <v>18732.72</v>
      </c>
      <c r="M229" s="54">
        <v>1213.47265625</v>
      </c>
    </row>
    <row r="230" ht="15.75" customHeight="1">
      <c r="C230" s="102"/>
      <c r="H230" s="18">
        <v>110.612</v>
      </c>
      <c r="J230" s="18">
        <v>18783.548</v>
      </c>
      <c r="M230" s="54">
        <v>1227.415625</v>
      </c>
    </row>
    <row r="231" ht="15.75" customHeight="1">
      <c r="C231" s="102"/>
      <c r="H231" s="18">
        <v>110.902</v>
      </c>
      <c r="J231" s="18">
        <v>18927.281</v>
      </c>
      <c r="M231" s="54">
        <v>1304.1103174603174</v>
      </c>
    </row>
    <row r="232" ht="15.75" customHeight="1">
      <c r="C232" s="102"/>
      <c r="H232" s="18">
        <v>111.414</v>
      </c>
      <c r="J232" s="18">
        <v>19021.86</v>
      </c>
      <c r="M232" s="54">
        <v>1309.310655737705</v>
      </c>
    </row>
    <row r="233" ht="15.75" customHeight="1">
      <c r="C233" s="102"/>
      <c r="H233" s="18">
        <v>111.997</v>
      </c>
      <c r="J233" s="18">
        <v>19121.112</v>
      </c>
      <c r="M233" s="54">
        <v>1472.1884615384615</v>
      </c>
    </row>
    <row r="234" ht="15.75" customHeight="1">
      <c r="C234" s="102"/>
      <c r="H234" s="18">
        <v>112.355</v>
      </c>
      <c r="J234" s="18">
        <v>19221.97</v>
      </c>
      <c r="M234" s="54">
        <v>1482.586507936508</v>
      </c>
    </row>
    <row r="235" ht="15.75" customHeight="1">
      <c r="C235" s="102"/>
      <c r="H235" s="18">
        <v>112.815</v>
      </c>
      <c r="J235" s="18">
        <v>18974.702</v>
      </c>
      <c r="M235" s="54">
        <v>1584.2150793650794</v>
      </c>
    </row>
    <row r="236" ht="15.75" customHeight="1">
      <c r="M236" s="54">
        <v>1702.8548076923078</v>
      </c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2019-02-14T16:41:51Z</dcterms:created>
  <dc:creator>Krasnogorskiy, Vladimir Mikhailovich (STUDENTS)</dc:creator>
</cp:coreProperties>
</file>